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trlProps/ctrlProp1.xml" ContentType="application/vnd.ms-excel.controlproperties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blagen\D01100-CF23\3320_Auswertungen_Einzelfragen_Berichterstattung\2026\01_Finanzauswertungen\02 ANBA\02_Februar\Versand\"/>
    </mc:Choice>
  </mc:AlternateContent>
  <xr:revisionPtr revIDLastSave="0" documentId="13_ncr:1_{271346A6-59D7-4960-B593-5FBF7FF0ABDE}" xr6:coauthVersionLast="47" xr6:coauthVersionMax="47" xr10:uidLastSave="{00000000-0000-0000-0000-000000000000}"/>
  <workbookProtection workbookAlgorithmName="SHA-512" workbookHashValue="R4VeJ6uargHqjIvTUSBNDerCGrPxV1SUmeoXe0f85xmDmZyQA1glOZxklMOUcaZAPz5J2RM1MCKIb69WYRO4zw==" workbookSaltValue="j4QrVIK2pmrNOzrjlS6ycw==" workbookSpinCount="100000" lockStructure="1"/>
  <bookViews>
    <workbookView xWindow="-120" yWindow="-120" windowWidth="29040" windowHeight="15720" firstSheet="1" activeTab="1" xr2:uid="{A524DC3C-9F10-46DA-86C4-549B7302366F}"/>
  </bookViews>
  <sheets>
    <sheet name="_com.sap.ip.bi.xl.hiddensheet" sheetId="2" state="veryHidden" r:id="rId1"/>
    <sheet name="ANBA-SGB III(Bildsch.optmiert)" sheetId="9" r:id="rId2"/>
    <sheet name="ANBA-SGB III(Realisierungsgrad)" sheetId="8" state="hidden" r:id="rId3"/>
    <sheet name="ANBA - SGB III(barrierefrei)" sheetId="7" r:id="rId4"/>
    <sheet name="Anlage_SV_Sonstige" sheetId="6" r:id="rId5"/>
    <sheet name="Überleitung" sheetId="13" state="hidden" r:id="rId6"/>
    <sheet name="Überleitung SV Sonstige" sheetId="20" state="hidden" r:id="rId7"/>
    <sheet name="Regionen_Steuerung" sheetId="10" state="hidden" r:id="rId8"/>
    <sheet name="MBL" sheetId="11" state="hidden" r:id="rId9"/>
    <sheet name="VMBL" sheetId="12" state="hidden" r:id="rId10"/>
    <sheet name="MRD" sheetId="14" state="hidden" r:id="rId11"/>
    <sheet name="VMRD" sheetId="15" state="hidden" r:id="rId12"/>
    <sheet name="MBLVJ" sheetId="16" state="hidden" r:id="rId13"/>
    <sheet name="VMBLVJ" sheetId="17" state="hidden" r:id="rId14"/>
    <sheet name="MRDVJ" sheetId="18" state="hidden" r:id="rId15"/>
    <sheet name="VMRDVJ" sheetId="19" state="hidden" r:id="rId16"/>
    <sheet name="HA&amp;VS" sheetId="21" state="hidden" r:id="rId17"/>
  </sheets>
  <definedNames>
    <definedName name="_xlnm.Print_Area" localSheetId="3">'ANBA - SGB III(barrierefrei)'!$A$1:$X$214</definedName>
    <definedName name="_xlnm.Print_Area" localSheetId="1">'ANBA-SGB III(Bildsch.optmiert)'!$A$1:$E$106</definedName>
    <definedName name="_xlnm.Print_Area" localSheetId="2">'ANBA-SGB III(Realisierungsgrad)'!$A$1:$F$105</definedName>
    <definedName name="_xlnm.Print_Area" localSheetId="4">Anlage_SV_Sonstige!$D$1:$L$59</definedName>
    <definedName name="SAPBEXhrIndnt" hidden="1">"Wide"</definedName>
    <definedName name="SAPCrosstab1">'Überleitung SV Sonstige'!$I$7:$K$195</definedName>
    <definedName name="SAPCrosstab10">VMRD!$A$1:$AJ$971</definedName>
    <definedName name="SAPCrosstab11">MBLVJ!$A$1:$BP$971</definedName>
    <definedName name="SAPCrosstab12">VMBLVJ!$A$1:$BP$971</definedName>
    <definedName name="SAPCrosstab13">MRDVJ!$A$1:$AJ$971</definedName>
    <definedName name="SAPCrosstab14">VMRDVJ!$A$1:$AJ$971</definedName>
    <definedName name="SAPCrosstab2">'Überleitung SV Sonstige'!$L$7:$N$195</definedName>
    <definedName name="SAPCrosstab3">'HA&amp;VS'!$A$1:$D$971</definedName>
    <definedName name="SAPCrosstab7">MBL!$A$1:$BP$971</definedName>
    <definedName name="SAPCrosstab8">VMBL!$A$1:$BP$971</definedName>
    <definedName name="SAPCrosstab9">MRD!$A$1:$AJ$971</definedName>
    <definedName name="SAPsysID" hidden="1">"708C5W7SBKP804JT78WJ0JNKI"</definedName>
    <definedName name="SAPwbID" hidden="1">"ARS"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7" i="8" l="1"/>
  <c r="C95" i="8"/>
  <c r="C85" i="8"/>
  <c r="C83" i="8"/>
  <c r="C73" i="8"/>
  <c r="C71" i="8"/>
  <c r="C61" i="8"/>
  <c r="C59" i="8"/>
  <c r="C49" i="8"/>
  <c r="E49" i="8"/>
  <c r="C47" i="8"/>
  <c r="C37" i="8"/>
  <c r="D37" i="8" s="1"/>
  <c r="F37" i="8" s="1"/>
  <c r="C35" i="8"/>
  <c r="C31" i="8"/>
  <c r="D31" i="8" s="1"/>
  <c r="F31" i="8" s="1"/>
  <c r="C32" i="8"/>
  <c r="E32" i="8"/>
  <c r="C33" i="8"/>
  <c r="D33" i="8" s="1"/>
  <c r="F33" i="8" s="1"/>
  <c r="B33" i="8"/>
  <c r="C34" i="8"/>
  <c r="E34" i="8" s="1"/>
  <c r="C36" i="8"/>
  <c r="C38" i="8"/>
  <c r="D38" i="8"/>
  <c r="F38" i="8" s="1"/>
  <c r="B38" i="8"/>
  <c r="C39" i="8"/>
  <c r="E39" i="8" s="1"/>
  <c r="C40" i="8"/>
  <c r="D40" i="8" s="1"/>
  <c r="F40" i="8" s="1"/>
  <c r="C41" i="8"/>
  <c r="E41" i="8" s="1"/>
  <c r="C42" i="8"/>
  <c r="C43" i="8"/>
  <c r="D43" i="8" s="1"/>
  <c r="F43" i="8" s="1"/>
  <c r="C44" i="8"/>
  <c r="E44" i="8"/>
  <c r="D44" i="8"/>
  <c r="C45" i="8"/>
  <c r="D45" i="8"/>
  <c r="F45" i="8" s="1"/>
  <c r="C46" i="8"/>
  <c r="D46" i="8" s="1"/>
  <c r="F46" i="8" s="1"/>
  <c r="D47" i="8"/>
  <c r="C48" i="8"/>
  <c r="C50" i="8"/>
  <c r="D50" i="8" s="1"/>
  <c r="F50" i="8" s="1"/>
  <c r="C51" i="8"/>
  <c r="E51" i="8" s="1"/>
  <c r="B51" i="8"/>
  <c r="C52" i="8"/>
  <c r="D52" i="8" s="1"/>
  <c r="F52" i="8" s="1"/>
  <c r="C53" i="8"/>
  <c r="C54" i="8"/>
  <c r="C55" i="8"/>
  <c r="D55" i="8" s="1"/>
  <c r="F55" i="8" s="1"/>
  <c r="C56" i="8"/>
  <c r="D56" i="8" s="1"/>
  <c r="F56" i="8" s="1"/>
  <c r="C57" i="8"/>
  <c r="D57" i="8"/>
  <c r="F57" i="8" s="1"/>
  <c r="C58" i="8"/>
  <c r="D58" i="8"/>
  <c r="C60" i="8"/>
  <c r="D61" i="8"/>
  <c r="F61" i="8" s="1"/>
  <c r="C62" i="8"/>
  <c r="D62" i="8" s="1"/>
  <c r="F62" i="8" s="1"/>
  <c r="C63" i="8"/>
  <c r="C64" i="8"/>
  <c r="D64" i="8" s="1"/>
  <c r="F64" i="8" s="1"/>
  <c r="C65" i="8"/>
  <c r="C66" i="8"/>
  <c r="C67" i="8"/>
  <c r="D67" i="8" s="1"/>
  <c r="F67" i="8" s="1"/>
  <c r="C68" i="8"/>
  <c r="D68" i="8"/>
  <c r="C69" i="8"/>
  <c r="D69" i="8"/>
  <c r="F69" i="8" s="1"/>
  <c r="C70" i="8"/>
  <c r="D70" i="8"/>
  <c r="D71" i="8"/>
  <c r="C72" i="8"/>
  <c r="D73" i="8"/>
  <c r="F73" i="8" s="1"/>
  <c r="C74" i="8"/>
  <c r="D74" i="8" s="1"/>
  <c r="F74" i="8" s="1"/>
  <c r="C75" i="8"/>
  <c r="E75" i="8" s="1"/>
  <c r="B75" i="8"/>
  <c r="C76" i="8"/>
  <c r="D76" i="8"/>
  <c r="C77" i="8"/>
  <c r="C79" i="8"/>
  <c r="D79" i="8"/>
  <c r="C78" i="8"/>
  <c r="C80" i="8"/>
  <c r="D80" i="8" s="1"/>
  <c r="F80" i="8" s="1"/>
  <c r="C81" i="8"/>
  <c r="D81" i="8" s="1"/>
  <c r="F81" i="8" s="1"/>
  <c r="C82" i="8"/>
  <c r="D82" i="8" s="1"/>
  <c r="F82" i="8" s="1"/>
  <c r="D83" i="8"/>
  <c r="C84" i="8"/>
  <c r="D85" i="8"/>
  <c r="C86" i="8"/>
  <c r="D86" i="8" s="1"/>
  <c r="F86" i="8" s="1"/>
  <c r="C87" i="8"/>
  <c r="C88" i="8"/>
  <c r="D88" i="8" s="1"/>
  <c r="F88" i="8" s="1"/>
  <c r="C89" i="8"/>
  <c r="C90" i="8"/>
  <c r="C91" i="8"/>
  <c r="D91" i="8"/>
  <c r="C92" i="8"/>
  <c r="D92" i="8" s="1"/>
  <c r="F92" i="8" s="1"/>
  <c r="C93" i="8"/>
  <c r="D93" i="8" s="1"/>
  <c r="F93" i="8" s="1"/>
  <c r="B93" i="8"/>
  <c r="C94" i="8"/>
  <c r="D94" i="8" s="1"/>
  <c r="F94" i="8" s="1"/>
  <c r="D95" i="8"/>
  <c r="C96" i="8"/>
  <c r="D97" i="8"/>
  <c r="C99" i="8"/>
  <c r="C100" i="8"/>
  <c r="C101" i="8"/>
  <c r="C102" i="8"/>
  <c r="C103" i="8"/>
  <c r="C14" i="8"/>
  <c r="B14" i="8"/>
  <c r="E14" i="8"/>
  <c r="C15" i="8"/>
  <c r="C16" i="8"/>
  <c r="C17" i="8"/>
  <c r="C18" i="8"/>
  <c r="C19" i="8"/>
  <c r="C20" i="8"/>
  <c r="C21" i="8"/>
  <c r="C22" i="8"/>
  <c r="C23" i="8"/>
  <c r="C24" i="8"/>
  <c r="C25" i="8"/>
  <c r="C26" i="8"/>
  <c r="E26" i="8" s="1"/>
  <c r="B26" i="8"/>
  <c r="C27" i="8"/>
  <c r="C28" i="8"/>
  <c r="C29" i="8"/>
  <c r="C30" i="8"/>
  <c r="C13" i="8"/>
  <c r="D135" i="7"/>
  <c r="E135" i="7"/>
  <c r="F135" i="7"/>
  <c r="H135" i="7"/>
  <c r="I135" i="7"/>
  <c r="M135" i="7"/>
  <c r="N135" i="7"/>
  <c r="R135" i="7"/>
  <c r="S135" i="7"/>
  <c r="U135" i="7"/>
  <c r="V135" i="7"/>
  <c r="X135" i="7"/>
  <c r="D136" i="7"/>
  <c r="E136" i="7"/>
  <c r="F136" i="7"/>
  <c r="H136" i="7"/>
  <c r="I136" i="7"/>
  <c r="M136" i="7"/>
  <c r="N136" i="7"/>
  <c r="R136" i="7"/>
  <c r="S136" i="7"/>
  <c r="U136" i="7"/>
  <c r="V136" i="7"/>
  <c r="X136" i="7"/>
  <c r="D137" i="7"/>
  <c r="E137" i="7"/>
  <c r="F137" i="7"/>
  <c r="H137" i="7"/>
  <c r="I137" i="7"/>
  <c r="M137" i="7"/>
  <c r="N137" i="7"/>
  <c r="R137" i="7"/>
  <c r="S137" i="7"/>
  <c r="U137" i="7"/>
  <c r="V137" i="7"/>
  <c r="X137" i="7"/>
  <c r="D138" i="7"/>
  <c r="E138" i="7"/>
  <c r="F138" i="7"/>
  <c r="H138" i="7"/>
  <c r="I138" i="7"/>
  <c r="M138" i="7"/>
  <c r="N138" i="7"/>
  <c r="R138" i="7"/>
  <c r="S138" i="7"/>
  <c r="U138" i="7"/>
  <c r="V138" i="7"/>
  <c r="X138" i="7"/>
  <c r="D139" i="7"/>
  <c r="E139" i="7"/>
  <c r="F139" i="7"/>
  <c r="H139" i="7"/>
  <c r="I139" i="7"/>
  <c r="M139" i="7"/>
  <c r="N139" i="7"/>
  <c r="R139" i="7"/>
  <c r="S139" i="7"/>
  <c r="U139" i="7"/>
  <c r="V139" i="7"/>
  <c r="X139" i="7"/>
  <c r="D140" i="7"/>
  <c r="E140" i="7"/>
  <c r="F140" i="7"/>
  <c r="H140" i="7"/>
  <c r="I140" i="7"/>
  <c r="M140" i="7"/>
  <c r="N140" i="7"/>
  <c r="R140" i="7"/>
  <c r="S140" i="7"/>
  <c r="U140" i="7"/>
  <c r="V140" i="7"/>
  <c r="X140" i="7"/>
  <c r="D141" i="7"/>
  <c r="E141" i="7"/>
  <c r="F141" i="7"/>
  <c r="H141" i="7"/>
  <c r="I141" i="7"/>
  <c r="M141" i="7"/>
  <c r="N141" i="7"/>
  <c r="R141" i="7"/>
  <c r="S141" i="7"/>
  <c r="U141" i="7"/>
  <c r="V141" i="7"/>
  <c r="X141" i="7"/>
  <c r="D142" i="7"/>
  <c r="E142" i="7"/>
  <c r="F142" i="7"/>
  <c r="H142" i="7"/>
  <c r="I142" i="7"/>
  <c r="M142" i="7"/>
  <c r="N142" i="7"/>
  <c r="R142" i="7"/>
  <c r="S142" i="7"/>
  <c r="U142" i="7"/>
  <c r="V142" i="7"/>
  <c r="X142" i="7"/>
  <c r="D143" i="7"/>
  <c r="E143" i="7"/>
  <c r="F143" i="7"/>
  <c r="H143" i="7"/>
  <c r="I143" i="7"/>
  <c r="M143" i="7"/>
  <c r="N143" i="7"/>
  <c r="R143" i="7"/>
  <c r="S143" i="7"/>
  <c r="U143" i="7"/>
  <c r="V143" i="7"/>
  <c r="X143" i="7"/>
  <c r="D144" i="7"/>
  <c r="E144" i="7"/>
  <c r="F144" i="7"/>
  <c r="H144" i="7"/>
  <c r="I144" i="7"/>
  <c r="M144" i="7"/>
  <c r="N144" i="7"/>
  <c r="R144" i="7"/>
  <c r="S144" i="7"/>
  <c r="U144" i="7"/>
  <c r="V144" i="7"/>
  <c r="X144" i="7"/>
  <c r="D145" i="7"/>
  <c r="E145" i="7"/>
  <c r="F145" i="7"/>
  <c r="H145" i="7"/>
  <c r="I145" i="7"/>
  <c r="M145" i="7"/>
  <c r="N145" i="7"/>
  <c r="R145" i="7"/>
  <c r="S145" i="7"/>
  <c r="U145" i="7"/>
  <c r="V145" i="7"/>
  <c r="X145" i="7"/>
  <c r="D146" i="7"/>
  <c r="E146" i="7"/>
  <c r="F146" i="7"/>
  <c r="H146" i="7"/>
  <c r="I146" i="7"/>
  <c r="M146" i="7"/>
  <c r="N146" i="7"/>
  <c r="R146" i="7"/>
  <c r="S146" i="7"/>
  <c r="U146" i="7"/>
  <c r="V146" i="7"/>
  <c r="X146" i="7"/>
  <c r="D147" i="7"/>
  <c r="E147" i="7"/>
  <c r="F147" i="7"/>
  <c r="H147" i="7"/>
  <c r="I147" i="7"/>
  <c r="M147" i="7"/>
  <c r="N147" i="7"/>
  <c r="R147" i="7"/>
  <c r="S147" i="7"/>
  <c r="U147" i="7"/>
  <c r="V147" i="7"/>
  <c r="X147" i="7"/>
  <c r="D148" i="7"/>
  <c r="E148" i="7"/>
  <c r="F148" i="7"/>
  <c r="H148" i="7"/>
  <c r="I148" i="7"/>
  <c r="M148" i="7"/>
  <c r="N148" i="7"/>
  <c r="R148" i="7"/>
  <c r="S148" i="7"/>
  <c r="U148" i="7"/>
  <c r="V148" i="7"/>
  <c r="X148" i="7"/>
  <c r="D149" i="7"/>
  <c r="E149" i="7"/>
  <c r="F149" i="7"/>
  <c r="H149" i="7"/>
  <c r="I149" i="7"/>
  <c r="M149" i="7"/>
  <c r="N149" i="7"/>
  <c r="R149" i="7"/>
  <c r="S149" i="7"/>
  <c r="U149" i="7"/>
  <c r="V149" i="7"/>
  <c r="X149" i="7"/>
  <c r="D150" i="7"/>
  <c r="E150" i="7"/>
  <c r="F150" i="7"/>
  <c r="H150" i="7"/>
  <c r="I150" i="7"/>
  <c r="M150" i="7"/>
  <c r="N150" i="7"/>
  <c r="R150" i="7"/>
  <c r="S150" i="7"/>
  <c r="U150" i="7"/>
  <c r="V150" i="7"/>
  <c r="X150" i="7"/>
  <c r="D151" i="7"/>
  <c r="E151" i="7"/>
  <c r="F151" i="7"/>
  <c r="H151" i="7"/>
  <c r="I151" i="7"/>
  <c r="M151" i="7"/>
  <c r="N151" i="7"/>
  <c r="R151" i="7"/>
  <c r="S151" i="7"/>
  <c r="U151" i="7"/>
  <c r="V151" i="7"/>
  <c r="X151" i="7"/>
  <c r="D152" i="7"/>
  <c r="E152" i="7"/>
  <c r="F152" i="7"/>
  <c r="H152" i="7"/>
  <c r="I152" i="7"/>
  <c r="M152" i="7"/>
  <c r="N152" i="7"/>
  <c r="R152" i="7"/>
  <c r="S152" i="7"/>
  <c r="U152" i="7"/>
  <c r="V152" i="7"/>
  <c r="X152" i="7"/>
  <c r="D153" i="7"/>
  <c r="E153" i="7"/>
  <c r="F153" i="7"/>
  <c r="H153" i="7"/>
  <c r="I153" i="7"/>
  <c r="M153" i="7"/>
  <c r="N153" i="7"/>
  <c r="R153" i="7"/>
  <c r="S153" i="7"/>
  <c r="U153" i="7"/>
  <c r="V153" i="7"/>
  <c r="X153" i="7"/>
  <c r="D154" i="7"/>
  <c r="E154" i="7"/>
  <c r="F154" i="7"/>
  <c r="H154" i="7"/>
  <c r="I154" i="7"/>
  <c r="M154" i="7"/>
  <c r="N154" i="7"/>
  <c r="R154" i="7"/>
  <c r="S154" i="7"/>
  <c r="U154" i="7"/>
  <c r="V154" i="7"/>
  <c r="X154" i="7"/>
  <c r="D155" i="7"/>
  <c r="E155" i="7"/>
  <c r="F155" i="7"/>
  <c r="H155" i="7"/>
  <c r="I155" i="7"/>
  <c r="M155" i="7"/>
  <c r="N155" i="7"/>
  <c r="R155" i="7"/>
  <c r="S155" i="7"/>
  <c r="U155" i="7"/>
  <c r="V155" i="7"/>
  <c r="X155" i="7"/>
  <c r="D156" i="7"/>
  <c r="E156" i="7"/>
  <c r="F156" i="7"/>
  <c r="H156" i="7"/>
  <c r="I156" i="7"/>
  <c r="M156" i="7"/>
  <c r="N156" i="7"/>
  <c r="R156" i="7"/>
  <c r="S156" i="7"/>
  <c r="U156" i="7"/>
  <c r="V156" i="7"/>
  <c r="X156" i="7"/>
  <c r="D157" i="7"/>
  <c r="E157" i="7"/>
  <c r="F157" i="7"/>
  <c r="H157" i="7"/>
  <c r="I157" i="7"/>
  <c r="M157" i="7"/>
  <c r="N157" i="7"/>
  <c r="R157" i="7"/>
  <c r="S157" i="7"/>
  <c r="U157" i="7"/>
  <c r="V157" i="7"/>
  <c r="X157" i="7"/>
  <c r="D158" i="7"/>
  <c r="E158" i="7"/>
  <c r="F158" i="7"/>
  <c r="H158" i="7"/>
  <c r="I158" i="7"/>
  <c r="M158" i="7"/>
  <c r="N158" i="7"/>
  <c r="R158" i="7"/>
  <c r="S158" i="7"/>
  <c r="U158" i="7"/>
  <c r="V158" i="7"/>
  <c r="X158" i="7"/>
  <c r="D159" i="7"/>
  <c r="E159" i="7"/>
  <c r="F159" i="7"/>
  <c r="H159" i="7"/>
  <c r="I159" i="7"/>
  <c r="M159" i="7"/>
  <c r="N159" i="7"/>
  <c r="R159" i="7"/>
  <c r="S159" i="7"/>
  <c r="U159" i="7"/>
  <c r="V159" i="7"/>
  <c r="X159" i="7"/>
  <c r="D160" i="7"/>
  <c r="E160" i="7"/>
  <c r="F160" i="7"/>
  <c r="H160" i="7"/>
  <c r="I160" i="7"/>
  <c r="M160" i="7"/>
  <c r="N160" i="7"/>
  <c r="R160" i="7"/>
  <c r="S160" i="7"/>
  <c r="U160" i="7"/>
  <c r="V160" i="7"/>
  <c r="X160" i="7"/>
  <c r="D161" i="7"/>
  <c r="E161" i="7"/>
  <c r="F161" i="7"/>
  <c r="H161" i="7"/>
  <c r="I161" i="7"/>
  <c r="M161" i="7"/>
  <c r="N161" i="7"/>
  <c r="R161" i="7"/>
  <c r="S161" i="7"/>
  <c r="U161" i="7"/>
  <c r="V161" i="7"/>
  <c r="X161" i="7"/>
  <c r="D162" i="7"/>
  <c r="E162" i="7"/>
  <c r="F162" i="7"/>
  <c r="H162" i="7"/>
  <c r="I162" i="7"/>
  <c r="M162" i="7"/>
  <c r="N162" i="7"/>
  <c r="R162" i="7"/>
  <c r="S162" i="7"/>
  <c r="U162" i="7"/>
  <c r="V162" i="7"/>
  <c r="X162" i="7"/>
  <c r="D163" i="7"/>
  <c r="E163" i="7"/>
  <c r="F163" i="7"/>
  <c r="H163" i="7"/>
  <c r="I163" i="7"/>
  <c r="M163" i="7"/>
  <c r="N163" i="7"/>
  <c r="R163" i="7"/>
  <c r="S163" i="7"/>
  <c r="U163" i="7"/>
  <c r="V163" i="7"/>
  <c r="X163" i="7"/>
  <c r="D164" i="7"/>
  <c r="E164" i="7"/>
  <c r="F164" i="7"/>
  <c r="H164" i="7"/>
  <c r="I164" i="7"/>
  <c r="M164" i="7"/>
  <c r="N164" i="7"/>
  <c r="R164" i="7"/>
  <c r="S164" i="7"/>
  <c r="U164" i="7"/>
  <c r="V164" i="7"/>
  <c r="X164" i="7"/>
  <c r="D165" i="7"/>
  <c r="E165" i="7"/>
  <c r="F165" i="7"/>
  <c r="H165" i="7"/>
  <c r="I165" i="7"/>
  <c r="M165" i="7"/>
  <c r="N165" i="7"/>
  <c r="R165" i="7"/>
  <c r="S165" i="7"/>
  <c r="U165" i="7"/>
  <c r="V165" i="7"/>
  <c r="X165" i="7"/>
  <c r="D166" i="7"/>
  <c r="E166" i="7"/>
  <c r="F166" i="7"/>
  <c r="H166" i="7"/>
  <c r="I166" i="7"/>
  <c r="M166" i="7"/>
  <c r="N166" i="7"/>
  <c r="R166" i="7"/>
  <c r="S166" i="7"/>
  <c r="U166" i="7"/>
  <c r="V166" i="7"/>
  <c r="X166" i="7"/>
  <c r="D167" i="7"/>
  <c r="E167" i="7"/>
  <c r="F167" i="7"/>
  <c r="H167" i="7"/>
  <c r="I167" i="7"/>
  <c r="M167" i="7"/>
  <c r="N167" i="7"/>
  <c r="R167" i="7"/>
  <c r="S167" i="7"/>
  <c r="U167" i="7"/>
  <c r="V167" i="7"/>
  <c r="X167" i="7"/>
  <c r="D168" i="7"/>
  <c r="E168" i="7"/>
  <c r="F168" i="7"/>
  <c r="H168" i="7"/>
  <c r="I168" i="7"/>
  <c r="M168" i="7"/>
  <c r="N168" i="7"/>
  <c r="R168" i="7"/>
  <c r="S168" i="7"/>
  <c r="U168" i="7"/>
  <c r="V168" i="7"/>
  <c r="X168" i="7"/>
  <c r="D169" i="7"/>
  <c r="E169" i="7"/>
  <c r="F169" i="7"/>
  <c r="H169" i="7"/>
  <c r="I169" i="7"/>
  <c r="M169" i="7"/>
  <c r="N169" i="7"/>
  <c r="R169" i="7"/>
  <c r="S169" i="7"/>
  <c r="U169" i="7"/>
  <c r="V169" i="7"/>
  <c r="X169" i="7"/>
  <c r="D170" i="7"/>
  <c r="E170" i="7"/>
  <c r="F170" i="7"/>
  <c r="H170" i="7"/>
  <c r="I170" i="7"/>
  <c r="M170" i="7"/>
  <c r="N170" i="7"/>
  <c r="R170" i="7"/>
  <c r="S170" i="7"/>
  <c r="U170" i="7"/>
  <c r="V170" i="7"/>
  <c r="X170" i="7"/>
  <c r="D171" i="7"/>
  <c r="E171" i="7"/>
  <c r="F171" i="7"/>
  <c r="H171" i="7"/>
  <c r="I171" i="7"/>
  <c r="M171" i="7"/>
  <c r="N171" i="7"/>
  <c r="R171" i="7"/>
  <c r="S171" i="7"/>
  <c r="U171" i="7"/>
  <c r="V171" i="7"/>
  <c r="X171" i="7"/>
  <c r="D172" i="7"/>
  <c r="E172" i="7"/>
  <c r="F172" i="7"/>
  <c r="H172" i="7"/>
  <c r="I172" i="7"/>
  <c r="M172" i="7"/>
  <c r="N172" i="7"/>
  <c r="R172" i="7"/>
  <c r="S172" i="7"/>
  <c r="U172" i="7"/>
  <c r="V172" i="7"/>
  <c r="X172" i="7"/>
  <c r="D173" i="7"/>
  <c r="E173" i="7"/>
  <c r="F173" i="7"/>
  <c r="H173" i="7"/>
  <c r="I173" i="7"/>
  <c r="M173" i="7"/>
  <c r="N173" i="7"/>
  <c r="R173" i="7"/>
  <c r="S173" i="7"/>
  <c r="U173" i="7"/>
  <c r="V173" i="7"/>
  <c r="X173" i="7"/>
  <c r="D174" i="7"/>
  <c r="E174" i="7"/>
  <c r="F174" i="7"/>
  <c r="H174" i="7"/>
  <c r="I174" i="7"/>
  <c r="M174" i="7"/>
  <c r="N174" i="7"/>
  <c r="R174" i="7"/>
  <c r="S174" i="7"/>
  <c r="U174" i="7"/>
  <c r="V174" i="7"/>
  <c r="X174" i="7"/>
  <c r="D175" i="7"/>
  <c r="E175" i="7"/>
  <c r="F175" i="7"/>
  <c r="H175" i="7"/>
  <c r="I175" i="7"/>
  <c r="M175" i="7"/>
  <c r="N175" i="7"/>
  <c r="R175" i="7"/>
  <c r="S175" i="7"/>
  <c r="U175" i="7"/>
  <c r="V175" i="7"/>
  <c r="X175" i="7"/>
  <c r="D176" i="7"/>
  <c r="E176" i="7"/>
  <c r="F176" i="7"/>
  <c r="H176" i="7"/>
  <c r="I176" i="7"/>
  <c r="M176" i="7"/>
  <c r="N176" i="7"/>
  <c r="R176" i="7"/>
  <c r="S176" i="7"/>
  <c r="U176" i="7"/>
  <c r="V176" i="7"/>
  <c r="X176" i="7"/>
  <c r="D177" i="7"/>
  <c r="E177" i="7"/>
  <c r="F177" i="7"/>
  <c r="H177" i="7"/>
  <c r="I177" i="7"/>
  <c r="M177" i="7"/>
  <c r="N177" i="7"/>
  <c r="R177" i="7"/>
  <c r="S177" i="7"/>
  <c r="U177" i="7"/>
  <c r="V177" i="7"/>
  <c r="X177" i="7"/>
  <c r="D178" i="7"/>
  <c r="E178" i="7"/>
  <c r="F178" i="7"/>
  <c r="H178" i="7"/>
  <c r="I178" i="7"/>
  <c r="M178" i="7"/>
  <c r="N178" i="7"/>
  <c r="R178" i="7"/>
  <c r="S178" i="7"/>
  <c r="U178" i="7"/>
  <c r="V178" i="7"/>
  <c r="X178" i="7"/>
  <c r="D179" i="7"/>
  <c r="E179" i="7"/>
  <c r="F179" i="7"/>
  <c r="H179" i="7"/>
  <c r="I179" i="7"/>
  <c r="M179" i="7"/>
  <c r="N179" i="7"/>
  <c r="R179" i="7"/>
  <c r="S179" i="7"/>
  <c r="U179" i="7"/>
  <c r="V179" i="7"/>
  <c r="X179" i="7"/>
  <c r="D180" i="7"/>
  <c r="E180" i="7"/>
  <c r="F180" i="7"/>
  <c r="H180" i="7"/>
  <c r="I180" i="7"/>
  <c r="M180" i="7"/>
  <c r="N180" i="7"/>
  <c r="R180" i="7"/>
  <c r="S180" i="7"/>
  <c r="U180" i="7"/>
  <c r="V180" i="7"/>
  <c r="X180" i="7"/>
  <c r="D181" i="7"/>
  <c r="E181" i="7"/>
  <c r="F181" i="7"/>
  <c r="H181" i="7"/>
  <c r="I181" i="7"/>
  <c r="M181" i="7"/>
  <c r="N181" i="7"/>
  <c r="R181" i="7"/>
  <c r="S181" i="7"/>
  <c r="U181" i="7"/>
  <c r="V181" i="7"/>
  <c r="X181" i="7"/>
  <c r="D182" i="7"/>
  <c r="E182" i="7"/>
  <c r="F182" i="7"/>
  <c r="H182" i="7"/>
  <c r="I182" i="7"/>
  <c r="M182" i="7"/>
  <c r="N182" i="7"/>
  <c r="R182" i="7"/>
  <c r="S182" i="7"/>
  <c r="U182" i="7"/>
  <c r="V182" i="7"/>
  <c r="X182" i="7"/>
  <c r="D183" i="7"/>
  <c r="E183" i="7"/>
  <c r="F183" i="7"/>
  <c r="H183" i="7"/>
  <c r="I183" i="7"/>
  <c r="M183" i="7"/>
  <c r="N183" i="7"/>
  <c r="R183" i="7"/>
  <c r="S183" i="7"/>
  <c r="U183" i="7"/>
  <c r="V183" i="7"/>
  <c r="X183" i="7"/>
  <c r="D184" i="7"/>
  <c r="E184" i="7"/>
  <c r="F184" i="7"/>
  <c r="H184" i="7"/>
  <c r="I184" i="7"/>
  <c r="M184" i="7"/>
  <c r="N184" i="7"/>
  <c r="R184" i="7"/>
  <c r="S184" i="7"/>
  <c r="U184" i="7"/>
  <c r="V184" i="7"/>
  <c r="X184" i="7"/>
  <c r="D185" i="7"/>
  <c r="E185" i="7"/>
  <c r="F185" i="7"/>
  <c r="H185" i="7"/>
  <c r="I185" i="7"/>
  <c r="M185" i="7"/>
  <c r="N185" i="7"/>
  <c r="R185" i="7"/>
  <c r="S185" i="7"/>
  <c r="U185" i="7"/>
  <c r="V185" i="7"/>
  <c r="X185" i="7"/>
  <c r="D186" i="7"/>
  <c r="E186" i="7"/>
  <c r="F186" i="7"/>
  <c r="H186" i="7"/>
  <c r="I186" i="7"/>
  <c r="M186" i="7"/>
  <c r="N186" i="7"/>
  <c r="R186" i="7"/>
  <c r="S186" i="7"/>
  <c r="U186" i="7"/>
  <c r="V186" i="7"/>
  <c r="X186" i="7"/>
  <c r="D187" i="7"/>
  <c r="E187" i="7"/>
  <c r="F187" i="7"/>
  <c r="H187" i="7"/>
  <c r="I187" i="7"/>
  <c r="M187" i="7"/>
  <c r="N187" i="7"/>
  <c r="R187" i="7"/>
  <c r="S187" i="7"/>
  <c r="U187" i="7"/>
  <c r="V187" i="7"/>
  <c r="X187" i="7"/>
  <c r="D188" i="7"/>
  <c r="E188" i="7"/>
  <c r="F188" i="7"/>
  <c r="H188" i="7"/>
  <c r="I188" i="7"/>
  <c r="M188" i="7"/>
  <c r="N188" i="7"/>
  <c r="R188" i="7"/>
  <c r="S188" i="7"/>
  <c r="U188" i="7"/>
  <c r="V188" i="7"/>
  <c r="X188" i="7"/>
  <c r="D189" i="7"/>
  <c r="E189" i="7"/>
  <c r="F189" i="7"/>
  <c r="H189" i="7"/>
  <c r="I189" i="7"/>
  <c r="M189" i="7"/>
  <c r="N189" i="7"/>
  <c r="R189" i="7"/>
  <c r="S189" i="7"/>
  <c r="U189" i="7"/>
  <c r="V189" i="7"/>
  <c r="X189" i="7"/>
  <c r="D190" i="7"/>
  <c r="E190" i="7"/>
  <c r="F190" i="7"/>
  <c r="H190" i="7"/>
  <c r="I190" i="7"/>
  <c r="M190" i="7"/>
  <c r="N190" i="7"/>
  <c r="R190" i="7"/>
  <c r="S190" i="7"/>
  <c r="U190" i="7"/>
  <c r="V190" i="7"/>
  <c r="X190" i="7"/>
  <c r="D191" i="7"/>
  <c r="E191" i="7"/>
  <c r="F191" i="7"/>
  <c r="H191" i="7"/>
  <c r="I191" i="7"/>
  <c r="M191" i="7"/>
  <c r="N191" i="7"/>
  <c r="R191" i="7"/>
  <c r="S191" i="7"/>
  <c r="U191" i="7"/>
  <c r="V191" i="7"/>
  <c r="X191" i="7"/>
  <c r="D192" i="7"/>
  <c r="E192" i="7"/>
  <c r="F192" i="7"/>
  <c r="H192" i="7"/>
  <c r="I192" i="7"/>
  <c r="M192" i="7"/>
  <c r="N192" i="7"/>
  <c r="R192" i="7"/>
  <c r="S192" i="7"/>
  <c r="U192" i="7"/>
  <c r="V192" i="7"/>
  <c r="X192" i="7"/>
  <c r="D193" i="7"/>
  <c r="E193" i="7"/>
  <c r="F193" i="7"/>
  <c r="H193" i="7"/>
  <c r="I193" i="7"/>
  <c r="M193" i="7"/>
  <c r="N193" i="7"/>
  <c r="R193" i="7"/>
  <c r="S193" i="7"/>
  <c r="U193" i="7"/>
  <c r="V193" i="7"/>
  <c r="X193" i="7"/>
  <c r="D194" i="7"/>
  <c r="E194" i="7"/>
  <c r="F194" i="7"/>
  <c r="H194" i="7"/>
  <c r="I194" i="7"/>
  <c r="M194" i="7"/>
  <c r="N194" i="7"/>
  <c r="R194" i="7"/>
  <c r="S194" i="7"/>
  <c r="U194" i="7"/>
  <c r="V194" i="7"/>
  <c r="X194" i="7"/>
  <c r="D195" i="7"/>
  <c r="E195" i="7"/>
  <c r="F195" i="7"/>
  <c r="H195" i="7"/>
  <c r="I195" i="7"/>
  <c r="M195" i="7"/>
  <c r="N195" i="7"/>
  <c r="R195" i="7"/>
  <c r="S195" i="7"/>
  <c r="U195" i="7"/>
  <c r="V195" i="7"/>
  <c r="X195" i="7"/>
  <c r="D196" i="7"/>
  <c r="E196" i="7"/>
  <c r="F196" i="7"/>
  <c r="H196" i="7"/>
  <c r="I196" i="7"/>
  <c r="M196" i="7"/>
  <c r="N196" i="7"/>
  <c r="R196" i="7"/>
  <c r="S196" i="7"/>
  <c r="U196" i="7"/>
  <c r="V196" i="7"/>
  <c r="X196" i="7"/>
  <c r="D197" i="7"/>
  <c r="E197" i="7"/>
  <c r="F197" i="7"/>
  <c r="H197" i="7"/>
  <c r="I197" i="7"/>
  <c r="M197" i="7"/>
  <c r="N197" i="7"/>
  <c r="R197" i="7"/>
  <c r="S197" i="7"/>
  <c r="U197" i="7"/>
  <c r="V197" i="7"/>
  <c r="X197" i="7"/>
  <c r="D198" i="7"/>
  <c r="E198" i="7"/>
  <c r="F198" i="7"/>
  <c r="H198" i="7"/>
  <c r="I198" i="7"/>
  <c r="M198" i="7"/>
  <c r="N198" i="7"/>
  <c r="R198" i="7"/>
  <c r="S198" i="7"/>
  <c r="U198" i="7"/>
  <c r="V198" i="7"/>
  <c r="X198" i="7"/>
  <c r="D199" i="7"/>
  <c r="E199" i="7"/>
  <c r="F199" i="7"/>
  <c r="H199" i="7"/>
  <c r="I199" i="7"/>
  <c r="M199" i="7"/>
  <c r="N199" i="7"/>
  <c r="R199" i="7"/>
  <c r="S199" i="7"/>
  <c r="U199" i="7"/>
  <c r="V199" i="7"/>
  <c r="X199" i="7"/>
  <c r="D200" i="7"/>
  <c r="E200" i="7"/>
  <c r="F200" i="7"/>
  <c r="H200" i="7"/>
  <c r="I200" i="7"/>
  <c r="M200" i="7"/>
  <c r="N200" i="7"/>
  <c r="R200" i="7"/>
  <c r="S200" i="7"/>
  <c r="U200" i="7"/>
  <c r="V200" i="7"/>
  <c r="X200" i="7"/>
  <c r="D201" i="7"/>
  <c r="E201" i="7"/>
  <c r="F201" i="7"/>
  <c r="H201" i="7"/>
  <c r="I201" i="7"/>
  <c r="M201" i="7"/>
  <c r="N201" i="7"/>
  <c r="R201" i="7"/>
  <c r="S201" i="7"/>
  <c r="U201" i="7"/>
  <c r="V201" i="7"/>
  <c r="X201" i="7"/>
  <c r="D202" i="7"/>
  <c r="E202" i="7"/>
  <c r="F202" i="7"/>
  <c r="H202" i="7"/>
  <c r="I202" i="7"/>
  <c r="M202" i="7"/>
  <c r="N202" i="7"/>
  <c r="R202" i="7"/>
  <c r="S202" i="7"/>
  <c r="U202" i="7"/>
  <c r="V202" i="7"/>
  <c r="X202" i="7"/>
  <c r="D203" i="7"/>
  <c r="E203" i="7"/>
  <c r="F203" i="7"/>
  <c r="H203" i="7"/>
  <c r="I203" i="7"/>
  <c r="M203" i="7"/>
  <c r="N203" i="7"/>
  <c r="R203" i="7"/>
  <c r="S203" i="7"/>
  <c r="U203" i="7"/>
  <c r="V203" i="7"/>
  <c r="X203" i="7"/>
  <c r="D204" i="7"/>
  <c r="E204" i="7"/>
  <c r="F204" i="7"/>
  <c r="H204" i="7"/>
  <c r="I204" i="7"/>
  <c r="M204" i="7"/>
  <c r="N204" i="7"/>
  <c r="R204" i="7"/>
  <c r="S204" i="7"/>
  <c r="U204" i="7"/>
  <c r="V204" i="7"/>
  <c r="X204" i="7"/>
  <c r="B102" i="8"/>
  <c r="B101" i="8"/>
  <c r="B209" i="7"/>
  <c r="B100" i="8"/>
  <c r="B99" i="8"/>
  <c r="B96" i="8"/>
  <c r="B204" i="7"/>
  <c r="B95" i="8"/>
  <c r="B203" i="7"/>
  <c r="B92" i="8"/>
  <c r="B90" i="8"/>
  <c r="B88" i="8"/>
  <c r="B87" i="8"/>
  <c r="B195" i="7"/>
  <c r="B86" i="8"/>
  <c r="B194" i="7"/>
  <c r="B83" i="8"/>
  <c r="F83" i="8" s="1"/>
  <c r="B191" i="7"/>
  <c r="B82" i="8"/>
  <c r="B190" i="7"/>
  <c r="B80" i="8"/>
  <c r="B188" i="7"/>
  <c r="B78" i="8"/>
  <c r="B186" i="7"/>
  <c r="B77" i="8"/>
  <c r="B183" i="7"/>
  <c r="B74" i="8"/>
  <c r="B182" i="7"/>
  <c r="B72" i="8"/>
  <c r="E72" i="8" s="1"/>
  <c r="B180" i="7"/>
  <c r="B70" i="8"/>
  <c r="B178" i="7"/>
  <c r="B69" i="8"/>
  <c r="B177" i="7"/>
  <c r="B66" i="8"/>
  <c r="B65" i="8"/>
  <c r="B64" i="8"/>
  <c r="B62" i="8"/>
  <c r="B170" i="7"/>
  <c r="B60" i="8"/>
  <c r="B59" i="8"/>
  <c r="B167" i="7"/>
  <c r="B57" i="8"/>
  <c r="B56" i="8"/>
  <c r="B54" i="8"/>
  <c r="B162" i="7"/>
  <c r="B53" i="8"/>
  <c r="B52" i="8"/>
  <c r="E52" i="8" s="1"/>
  <c r="B47" i="8"/>
  <c r="B46" i="8"/>
  <c r="B154" i="7"/>
  <c r="B44" i="8"/>
  <c r="B42" i="8"/>
  <c r="B150" i="7"/>
  <c r="B41" i="8"/>
  <c r="B149" i="7"/>
  <c r="B40" i="8"/>
  <c r="B39" i="8"/>
  <c r="B36" i="8"/>
  <c r="B34" i="8"/>
  <c r="B29" i="8"/>
  <c r="B28" i="8"/>
  <c r="E28" i="8"/>
  <c r="B136" i="7"/>
  <c r="B27" i="8"/>
  <c r="B24" i="8"/>
  <c r="B132" i="7"/>
  <c r="B23" i="8"/>
  <c r="B131" i="7"/>
  <c r="B21" i="8"/>
  <c r="B129" i="7"/>
  <c r="B20" i="8"/>
  <c r="B18" i="8"/>
  <c r="B16" i="8"/>
  <c r="B124" i="7"/>
  <c r="B15" i="8"/>
  <c r="B123" i="7"/>
  <c r="B122" i="7"/>
  <c r="B103" i="7"/>
  <c r="B102" i="7"/>
  <c r="B101" i="7"/>
  <c r="B100" i="7"/>
  <c r="B99" i="7"/>
  <c r="D27" i="7"/>
  <c r="E27" i="7"/>
  <c r="F27" i="7"/>
  <c r="H27" i="7"/>
  <c r="I27" i="7"/>
  <c r="M27" i="7"/>
  <c r="N27" i="7"/>
  <c r="R27" i="7"/>
  <c r="S27" i="7"/>
  <c r="U27" i="7"/>
  <c r="V27" i="7"/>
  <c r="X27" i="7"/>
  <c r="D28" i="7"/>
  <c r="E28" i="7"/>
  <c r="F28" i="7"/>
  <c r="H28" i="7"/>
  <c r="I28" i="7"/>
  <c r="M28" i="7"/>
  <c r="N28" i="7"/>
  <c r="R28" i="7"/>
  <c r="S28" i="7"/>
  <c r="U28" i="7"/>
  <c r="V28" i="7"/>
  <c r="X28" i="7"/>
  <c r="D29" i="7"/>
  <c r="E29" i="7"/>
  <c r="F29" i="7"/>
  <c r="H29" i="7"/>
  <c r="I29" i="7"/>
  <c r="M29" i="7"/>
  <c r="N29" i="7"/>
  <c r="R29" i="7"/>
  <c r="S29" i="7"/>
  <c r="U29" i="7"/>
  <c r="V29" i="7"/>
  <c r="X29" i="7"/>
  <c r="D30" i="7"/>
  <c r="E30" i="7"/>
  <c r="F30" i="7"/>
  <c r="H30" i="7"/>
  <c r="I30" i="7"/>
  <c r="M30" i="7"/>
  <c r="N30" i="7"/>
  <c r="R30" i="7"/>
  <c r="S30" i="7"/>
  <c r="U30" i="7"/>
  <c r="V30" i="7"/>
  <c r="X30" i="7"/>
  <c r="D31" i="7"/>
  <c r="E31" i="7"/>
  <c r="F31" i="7"/>
  <c r="H31" i="7"/>
  <c r="I31" i="7"/>
  <c r="M31" i="7"/>
  <c r="N31" i="7"/>
  <c r="R31" i="7"/>
  <c r="S31" i="7"/>
  <c r="U31" i="7"/>
  <c r="V31" i="7"/>
  <c r="X31" i="7"/>
  <c r="D32" i="7"/>
  <c r="E32" i="7"/>
  <c r="F32" i="7"/>
  <c r="H32" i="7"/>
  <c r="I32" i="7"/>
  <c r="M32" i="7"/>
  <c r="N32" i="7"/>
  <c r="R32" i="7"/>
  <c r="S32" i="7"/>
  <c r="U32" i="7"/>
  <c r="V32" i="7"/>
  <c r="X32" i="7"/>
  <c r="D33" i="7"/>
  <c r="E33" i="7"/>
  <c r="F33" i="7"/>
  <c r="H33" i="7"/>
  <c r="I33" i="7"/>
  <c r="M33" i="7"/>
  <c r="N33" i="7"/>
  <c r="R33" i="7"/>
  <c r="S33" i="7"/>
  <c r="U33" i="7"/>
  <c r="V33" i="7"/>
  <c r="X33" i="7"/>
  <c r="D34" i="7"/>
  <c r="E34" i="7"/>
  <c r="F34" i="7"/>
  <c r="H34" i="7"/>
  <c r="I34" i="7"/>
  <c r="M34" i="7"/>
  <c r="N34" i="7"/>
  <c r="R34" i="7"/>
  <c r="S34" i="7"/>
  <c r="U34" i="7"/>
  <c r="V34" i="7"/>
  <c r="X34" i="7"/>
  <c r="D35" i="7"/>
  <c r="E35" i="7"/>
  <c r="F35" i="7"/>
  <c r="H35" i="7"/>
  <c r="I35" i="7"/>
  <c r="M35" i="7"/>
  <c r="N35" i="7"/>
  <c r="R35" i="7"/>
  <c r="S35" i="7"/>
  <c r="U35" i="7"/>
  <c r="V35" i="7"/>
  <c r="X35" i="7"/>
  <c r="D36" i="7"/>
  <c r="E36" i="7"/>
  <c r="F36" i="7"/>
  <c r="H36" i="7"/>
  <c r="I36" i="7"/>
  <c r="M36" i="7"/>
  <c r="N36" i="7"/>
  <c r="R36" i="7"/>
  <c r="S36" i="7"/>
  <c r="U36" i="7"/>
  <c r="V36" i="7"/>
  <c r="X36" i="7"/>
  <c r="D37" i="7"/>
  <c r="E37" i="7"/>
  <c r="F37" i="7"/>
  <c r="H37" i="7"/>
  <c r="I37" i="7"/>
  <c r="M37" i="7"/>
  <c r="N37" i="7"/>
  <c r="R37" i="7"/>
  <c r="S37" i="7"/>
  <c r="U37" i="7"/>
  <c r="V37" i="7"/>
  <c r="X37" i="7"/>
  <c r="D38" i="7"/>
  <c r="E38" i="7"/>
  <c r="F38" i="7"/>
  <c r="H38" i="7"/>
  <c r="I38" i="7"/>
  <c r="M38" i="7"/>
  <c r="N38" i="7"/>
  <c r="R38" i="7"/>
  <c r="S38" i="7"/>
  <c r="U38" i="7"/>
  <c r="V38" i="7"/>
  <c r="X38" i="7"/>
  <c r="D39" i="7"/>
  <c r="E39" i="7"/>
  <c r="F39" i="7"/>
  <c r="H39" i="7"/>
  <c r="I39" i="7"/>
  <c r="M39" i="7"/>
  <c r="N39" i="7"/>
  <c r="R39" i="7"/>
  <c r="S39" i="7"/>
  <c r="U39" i="7"/>
  <c r="V39" i="7"/>
  <c r="X39" i="7"/>
  <c r="D40" i="7"/>
  <c r="E40" i="7"/>
  <c r="F40" i="7"/>
  <c r="H40" i="7"/>
  <c r="I40" i="7"/>
  <c r="M40" i="7"/>
  <c r="N40" i="7"/>
  <c r="R40" i="7"/>
  <c r="S40" i="7"/>
  <c r="U40" i="7"/>
  <c r="V40" i="7"/>
  <c r="X40" i="7"/>
  <c r="D41" i="7"/>
  <c r="E41" i="7"/>
  <c r="F41" i="7"/>
  <c r="H41" i="7"/>
  <c r="I41" i="7"/>
  <c r="M41" i="7"/>
  <c r="N41" i="7"/>
  <c r="R41" i="7"/>
  <c r="S41" i="7"/>
  <c r="U41" i="7"/>
  <c r="V41" i="7"/>
  <c r="X41" i="7"/>
  <c r="D42" i="7"/>
  <c r="E42" i="7"/>
  <c r="F42" i="7"/>
  <c r="H42" i="7"/>
  <c r="I42" i="7"/>
  <c r="M42" i="7"/>
  <c r="N42" i="7"/>
  <c r="R42" i="7"/>
  <c r="S42" i="7"/>
  <c r="U42" i="7"/>
  <c r="V42" i="7"/>
  <c r="X42" i="7"/>
  <c r="D43" i="7"/>
  <c r="E43" i="7"/>
  <c r="F43" i="7"/>
  <c r="H43" i="7"/>
  <c r="I43" i="7"/>
  <c r="M43" i="7"/>
  <c r="N43" i="7"/>
  <c r="R43" i="7"/>
  <c r="S43" i="7"/>
  <c r="U43" i="7"/>
  <c r="V43" i="7"/>
  <c r="X43" i="7"/>
  <c r="D44" i="7"/>
  <c r="E44" i="7"/>
  <c r="F44" i="7"/>
  <c r="H44" i="7"/>
  <c r="I44" i="7"/>
  <c r="M44" i="7"/>
  <c r="N44" i="7"/>
  <c r="R44" i="7"/>
  <c r="S44" i="7"/>
  <c r="U44" i="7"/>
  <c r="V44" i="7"/>
  <c r="X44" i="7"/>
  <c r="D45" i="7"/>
  <c r="E45" i="7"/>
  <c r="F45" i="7"/>
  <c r="H45" i="7"/>
  <c r="I45" i="7"/>
  <c r="M45" i="7"/>
  <c r="N45" i="7"/>
  <c r="R45" i="7"/>
  <c r="S45" i="7"/>
  <c r="U45" i="7"/>
  <c r="V45" i="7"/>
  <c r="X45" i="7"/>
  <c r="D46" i="7"/>
  <c r="E46" i="7"/>
  <c r="F46" i="7"/>
  <c r="H46" i="7"/>
  <c r="I46" i="7"/>
  <c r="M46" i="7"/>
  <c r="N46" i="7"/>
  <c r="R46" i="7"/>
  <c r="S46" i="7"/>
  <c r="U46" i="7"/>
  <c r="V46" i="7"/>
  <c r="X46" i="7"/>
  <c r="D47" i="7"/>
  <c r="E47" i="7"/>
  <c r="F47" i="7"/>
  <c r="H47" i="7"/>
  <c r="I47" i="7"/>
  <c r="M47" i="7"/>
  <c r="N47" i="7"/>
  <c r="R47" i="7"/>
  <c r="S47" i="7"/>
  <c r="U47" i="7"/>
  <c r="V47" i="7"/>
  <c r="X47" i="7"/>
  <c r="D48" i="7"/>
  <c r="E48" i="7"/>
  <c r="F48" i="7"/>
  <c r="H48" i="7"/>
  <c r="I48" i="7"/>
  <c r="M48" i="7"/>
  <c r="N48" i="7"/>
  <c r="R48" i="7"/>
  <c r="S48" i="7"/>
  <c r="U48" i="7"/>
  <c r="V48" i="7"/>
  <c r="X48" i="7"/>
  <c r="D49" i="7"/>
  <c r="E49" i="7"/>
  <c r="F49" i="7"/>
  <c r="H49" i="7"/>
  <c r="I49" i="7"/>
  <c r="M49" i="7"/>
  <c r="N49" i="7"/>
  <c r="R49" i="7"/>
  <c r="S49" i="7"/>
  <c r="U49" i="7"/>
  <c r="V49" i="7"/>
  <c r="X49" i="7"/>
  <c r="D50" i="7"/>
  <c r="E50" i="7"/>
  <c r="F50" i="7"/>
  <c r="H50" i="7"/>
  <c r="I50" i="7"/>
  <c r="M50" i="7"/>
  <c r="N50" i="7"/>
  <c r="R50" i="7"/>
  <c r="S50" i="7"/>
  <c r="U50" i="7"/>
  <c r="V50" i="7"/>
  <c r="X50" i="7"/>
  <c r="D51" i="7"/>
  <c r="E51" i="7"/>
  <c r="F51" i="7"/>
  <c r="H51" i="7"/>
  <c r="I51" i="7"/>
  <c r="M51" i="7"/>
  <c r="N51" i="7"/>
  <c r="R51" i="7"/>
  <c r="S51" i="7"/>
  <c r="U51" i="7"/>
  <c r="V51" i="7"/>
  <c r="X51" i="7"/>
  <c r="D52" i="7"/>
  <c r="E52" i="7"/>
  <c r="F52" i="7"/>
  <c r="H52" i="7"/>
  <c r="I52" i="7"/>
  <c r="M52" i="7"/>
  <c r="N52" i="7"/>
  <c r="R52" i="7"/>
  <c r="S52" i="7"/>
  <c r="U52" i="7"/>
  <c r="V52" i="7"/>
  <c r="X52" i="7"/>
  <c r="D53" i="7"/>
  <c r="E53" i="7"/>
  <c r="F53" i="7"/>
  <c r="H53" i="7"/>
  <c r="I53" i="7"/>
  <c r="M53" i="7"/>
  <c r="N53" i="7"/>
  <c r="R53" i="7"/>
  <c r="S53" i="7"/>
  <c r="U53" i="7"/>
  <c r="V53" i="7"/>
  <c r="X53" i="7"/>
  <c r="D54" i="7"/>
  <c r="E54" i="7"/>
  <c r="F54" i="7"/>
  <c r="H54" i="7"/>
  <c r="I54" i="7"/>
  <c r="M54" i="7"/>
  <c r="N54" i="7"/>
  <c r="R54" i="7"/>
  <c r="S54" i="7"/>
  <c r="U54" i="7"/>
  <c r="V54" i="7"/>
  <c r="X54" i="7"/>
  <c r="D55" i="7"/>
  <c r="E55" i="7"/>
  <c r="F55" i="7"/>
  <c r="H55" i="7"/>
  <c r="I55" i="7"/>
  <c r="M55" i="7"/>
  <c r="N55" i="7"/>
  <c r="R55" i="7"/>
  <c r="S55" i="7"/>
  <c r="U55" i="7"/>
  <c r="V55" i="7"/>
  <c r="X55" i="7"/>
  <c r="D56" i="7"/>
  <c r="E56" i="7"/>
  <c r="F56" i="7"/>
  <c r="H56" i="7"/>
  <c r="I56" i="7"/>
  <c r="M56" i="7"/>
  <c r="N56" i="7"/>
  <c r="R56" i="7"/>
  <c r="S56" i="7"/>
  <c r="U56" i="7"/>
  <c r="V56" i="7"/>
  <c r="X56" i="7"/>
  <c r="D57" i="7"/>
  <c r="E57" i="7"/>
  <c r="F57" i="7"/>
  <c r="H57" i="7"/>
  <c r="I57" i="7"/>
  <c r="M57" i="7"/>
  <c r="N57" i="7"/>
  <c r="R57" i="7"/>
  <c r="S57" i="7"/>
  <c r="U57" i="7"/>
  <c r="V57" i="7"/>
  <c r="X57" i="7"/>
  <c r="D58" i="7"/>
  <c r="E58" i="7"/>
  <c r="F58" i="7"/>
  <c r="H58" i="7"/>
  <c r="I58" i="7"/>
  <c r="M58" i="7"/>
  <c r="N58" i="7"/>
  <c r="R58" i="7"/>
  <c r="S58" i="7"/>
  <c r="U58" i="7"/>
  <c r="V58" i="7"/>
  <c r="X58" i="7"/>
  <c r="D59" i="7"/>
  <c r="E59" i="7"/>
  <c r="F59" i="7"/>
  <c r="H59" i="7"/>
  <c r="I59" i="7"/>
  <c r="M59" i="7"/>
  <c r="N59" i="7"/>
  <c r="R59" i="7"/>
  <c r="S59" i="7"/>
  <c r="U59" i="7"/>
  <c r="V59" i="7"/>
  <c r="X59" i="7"/>
  <c r="D60" i="7"/>
  <c r="E60" i="7"/>
  <c r="F60" i="7"/>
  <c r="H60" i="7"/>
  <c r="I60" i="7"/>
  <c r="M60" i="7"/>
  <c r="N60" i="7"/>
  <c r="R60" i="7"/>
  <c r="S60" i="7"/>
  <c r="U60" i="7"/>
  <c r="V60" i="7"/>
  <c r="X60" i="7"/>
  <c r="D61" i="7"/>
  <c r="E61" i="7"/>
  <c r="F61" i="7"/>
  <c r="H61" i="7"/>
  <c r="I61" i="7"/>
  <c r="M61" i="7"/>
  <c r="N61" i="7"/>
  <c r="R61" i="7"/>
  <c r="S61" i="7"/>
  <c r="U61" i="7"/>
  <c r="V61" i="7"/>
  <c r="X61" i="7"/>
  <c r="D62" i="7"/>
  <c r="E62" i="7"/>
  <c r="F62" i="7"/>
  <c r="H62" i="7"/>
  <c r="I62" i="7"/>
  <c r="M62" i="7"/>
  <c r="N62" i="7"/>
  <c r="R62" i="7"/>
  <c r="S62" i="7"/>
  <c r="U62" i="7"/>
  <c r="V62" i="7"/>
  <c r="X62" i="7"/>
  <c r="D63" i="7"/>
  <c r="E63" i="7"/>
  <c r="F63" i="7"/>
  <c r="H63" i="7"/>
  <c r="I63" i="7"/>
  <c r="M63" i="7"/>
  <c r="N63" i="7"/>
  <c r="R63" i="7"/>
  <c r="S63" i="7"/>
  <c r="U63" i="7"/>
  <c r="V63" i="7"/>
  <c r="X63" i="7"/>
  <c r="D64" i="7"/>
  <c r="E64" i="7"/>
  <c r="F64" i="7"/>
  <c r="H64" i="7"/>
  <c r="I64" i="7"/>
  <c r="M64" i="7"/>
  <c r="N64" i="7"/>
  <c r="R64" i="7"/>
  <c r="S64" i="7"/>
  <c r="U64" i="7"/>
  <c r="V64" i="7"/>
  <c r="X64" i="7"/>
  <c r="D65" i="7"/>
  <c r="E65" i="7"/>
  <c r="F65" i="7"/>
  <c r="H65" i="7"/>
  <c r="I65" i="7"/>
  <c r="M65" i="7"/>
  <c r="N65" i="7"/>
  <c r="R65" i="7"/>
  <c r="S65" i="7"/>
  <c r="U65" i="7"/>
  <c r="V65" i="7"/>
  <c r="X65" i="7"/>
  <c r="D66" i="7"/>
  <c r="E66" i="7"/>
  <c r="F66" i="7"/>
  <c r="H66" i="7"/>
  <c r="I66" i="7"/>
  <c r="M66" i="7"/>
  <c r="N66" i="7"/>
  <c r="R66" i="7"/>
  <c r="S66" i="7"/>
  <c r="U66" i="7"/>
  <c r="V66" i="7"/>
  <c r="X66" i="7"/>
  <c r="D67" i="7"/>
  <c r="E67" i="7"/>
  <c r="F67" i="7"/>
  <c r="H67" i="7"/>
  <c r="I67" i="7"/>
  <c r="M67" i="7"/>
  <c r="N67" i="7"/>
  <c r="R67" i="7"/>
  <c r="S67" i="7"/>
  <c r="U67" i="7"/>
  <c r="V67" i="7"/>
  <c r="X67" i="7"/>
  <c r="D68" i="7"/>
  <c r="E68" i="7"/>
  <c r="F68" i="7"/>
  <c r="H68" i="7"/>
  <c r="I68" i="7"/>
  <c r="M68" i="7"/>
  <c r="N68" i="7"/>
  <c r="R68" i="7"/>
  <c r="S68" i="7"/>
  <c r="U68" i="7"/>
  <c r="V68" i="7"/>
  <c r="X68" i="7"/>
  <c r="D69" i="7"/>
  <c r="E69" i="7"/>
  <c r="F69" i="7"/>
  <c r="H69" i="7"/>
  <c r="I69" i="7"/>
  <c r="M69" i="7"/>
  <c r="N69" i="7"/>
  <c r="R69" i="7"/>
  <c r="S69" i="7"/>
  <c r="U69" i="7"/>
  <c r="V69" i="7"/>
  <c r="X69" i="7"/>
  <c r="D70" i="7"/>
  <c r="E70" i="7"/>
  <c r="F70" i="7"/>
  <c r="H70" i="7"/>
  <c r="I70" i="7"/>
  <c r="M70" i="7"/>
  <c r="N70" i="7"/>
  <c r="R70" i="7"/>
  <c r="S70" i="7"/>
  <c r="U70" i="7"/>
  <c r="V70" i="7"/>
  <c r="X70" i="7"/>
  <c r="D71" i="7"/>
  <c r="E71" i="7"/>
  <c r="F71" i="7"/>
  <c r="H71" i="7"/>
  <c r="I71" i="7"/>
  <c r="M71" i="7"/>
  <c r="N71" i="7"/>
  <c r="R71" i="7"/>
  <c r="S71" i="7"/>
  <c r="U71" i="7"/>
  <c r="V71" i="7"/>
  <c r="X71" i="7"/>
  <c r="D72" i="7"/>
  <c r="E72" i="7"/>
  <c r="F72" i="7"/>
  <c r="H72" i="7"/>
  <c r="I72" i="7"/>
  <c r="M72" i="7"/>
  <c r="N72" i="7"/>
  <c r="R72" i="7"/>
  <c r="S72" i="7"/>
  <c r="U72" i="7"/>
  <c r="V72" i="7"/>
  <c r="X72" i="7"/>
  <c r="D73" i="7"/>
  <c r="E73" i="7"/>
  <c r="F73" i="7"/>
  <c r="H73" i="7"/>
  <c r="I73" i="7"/>
  <c r="M73" i="7"/>
  <c r="N73" i="7"/>
  <c r="R73" i="7"/>
  <c r="S73" i="7"/>
  <c r="U73" i="7"/>
  <c r="V73" i="7"/>
  <c r="X73" i="7"/>
  <c r="D74" i="7"/>
  <c r="E74" i="7"/>
  <c r="F74" i="7"/>
  <c r="H74" i="7"/>
  <c r="I74" i="7"/>
  <c r="M74" i="7"/>
  <c r="N74" i="7"/>
  <c r="R74" i="7"/>
  <c r="S74" i="7"/>
  <c r="U74" i="7"/>
  <c r="V74" i="7"/>
  <c r="X74" i="7"/>
  <c r="D75" i="7"/>
  <c r="E75" i="7"/>
  <c r="F75" i="7"/>
  <c r="H75" i="7"/>
  <c r="I75" i="7"/>
  <c r="M75" i="7"/>
  <c r="N75" i="7"/>
  <c r="R75" i="7"/>
  <c r="S75" i="7"/>
  <c r="U75" i="7"/>
  <c r="V75" i="7"/>
  <c r="X75" i="7"/>
  <c r="D76" i="7"/>
  <c r="E76" i="7"/>
  <c r="F76" i="7"/>
  <c r="H76" i="7"/>
  <c r="I76" i="7"/>
  <c r="M76" i="7"/>
  <c r="N76" i="7"/>
  <c r="R76" i="7"/>
  <c r="S76" i="7"/>
  <c r="U76" i="7"/>
  <c r="V76" i="7"/>
  <c r="X76" i="7"/>
  <c r="D77" i="7"/>
  <c r="E77" i="7"/>
  <c r="F77" i="7"/>
  <c r="H77" i="7"/>
  <c r="I77" i="7"/>
  <c r="M77" i="7"/>
  <c r="N77" i="7"/>
  <c r="R77" i="7"/>
  <c r="S77" i="7"/>
  <c r="U77" i="7"/>
  <c r="V77" i="7"/>
  <c r="X77" i="7"/>
  <c r="D78" i="7"/>
  <c r="E78" i="7"/>
  <c r="F78" i="7"/>
  <c r="H78" i="7"/>
  <c r="I78" i="7"/>
  <c r="M78" i="7"/>
  <c r="N78" i="7"/>
  <c r="R78" i="7"/>
  <c r="S78" i="7"/>
  <c r="U78" i="7"/>
  <c r="V78" i="7"/>
  <c r="X78" i="7"/>
  <c r="D79" i="7"/>
  <c r="E79" i="7"/>
  <c r="F79" i="7"/>
  <c r="H79" i="7"/>
  <c r="I79" i="7"/>
  <c r="M79" i="7"/>
  <c r="N79" i="7"/>
  <c r="R79" i="7"/>
  <c r="S79" i="7"/>
  <c r="U79" i="7"/>
  <c r="V79" i="7"/>
  <c r="X79" i="7"/>
  <c r="D80" i="7"/>
  <c r="E80" i="7"/>
  <c r="F80" i="7"/>
  <c r="H80" i="7"/>
  <c r="I80" i="7"/>
  <c r="M80" i="7"/>
  <c r="N80" i="7"/>
  <c r="R80" i="7"/>
  <c r="S80" i="7"/>
  <c r="U80" i="7"/>
  <c r="V80" i="7"/>
  <c r="X80" i="7"/>
  <c r="D81" i="7"/>
  <c r="E81" i="7"/>
  <c r="F81" i="7"/>
  <c r="H81" i="7"/>
  <c r="I81" i="7"/>
  <c r="M81" i="7"/>
  <c r="N81" i="7"/>
  <c r="R81" i="7"/>
  <c r="S81" i="7"/>
  <c r="U81" i="7"/>
  <c r="V81" i="7"/>
  <c r="X81" i="7"/>
  <c r="D82" i="7"/>
  <c r="E82" i="7"/>
  <c r="F82" i="7"/>
  <c r="H82" i="7"/>
  <c r="I82" i="7"/>
  <c r="M82" i="7"/>
  <c r="N82" i="7"/>
  <c r="R82" i="7"/>
  <c r="S82" i="7"/>
  <c r="U82" i="7"/>
  <c r="V82" i="7"/>
  <c r="X82" i="7"/>
  <c r="D83" i="7"/>
  <c r="E83" i="7"/>
  <c r="F83" i="7"/>
  <c r="H83" i="7"/>
  <c r="I83" i="7"/>
  <c r="M83" i="7"/>
  <c r="N83" i="7"/>
  <c r="R83" i="7"/>
  <c r="S83" i="7"/>
  <c r="U83" i="7"/>
  <c r="V83" i="7"/>
  <c r="X83" i="7"/>
  <c r="D84" i="7"/>
  <c r="E84" i="7"/>
  <c r="F84" i="7"/>
  <c r="H84" i="7"/>
  <c r="I84" i="7"/>
  <c r="M84" i="7"/>
  <c r="N84" i="7"/>
  <c r="R84" i="7"/>
  <c r="S84" i="7"/>
  <c r="U84" i="7"/>
  <c r="V84" i="7"/>
  <c r="X84" i="7"/>
  <c r="D85" i="7"/>
  <c r="E85" i="7"/>
  <c r="F85" i="7"/>
  <c r="H85" i="7"/>
  <c r="I85" i="7"/>
  <c r="M85" i="7"/>
  <c r="N85" i="7"/>
  <c r="R85" i="7"/>
  <c r="S85" i="7"/>
  <c r="U85" i="7"/>
  <c r="V85" i="7"/>
  <c r="X85" i="7"/>
  <c r="D86" i="7"/>
  <c r="E86" i="7"/>
  <c r="F86" i="7"/>
  <c r="H86" i="7"/>
  <c r="I86" i="7"/>
  <c r="M86" i="7"/>
  <c r="N86" i="7"/>
  <c r="R86" i="7"/>
  <c r="S86" i="7"/>
  <c r="U86" i="7"/>
  <c r="V86" i="7"/>
  <c r="X86" i="7"/>
  <c r="D87" i="7"/>
  <c r="E87" i="7"/>
  <c r="F87" i="7"/>
  <c r="H87" i="7"/>
  <c r="I87" i="7"/>
  <c r="M87" i="7"/>
  <c r="N87" i="7"/>
  <c r="R87" i="7"/>
  <c r="S87" i="7"/>
  <c r="U87" i="7"/>
  <c r="V87" i="7"/>
  <c r="X87" i="7"/>
  <c r="D88" i="7"/>
  <c r="E88" i="7"/>
  <c r="F88" i="7"/>
  <c r="H88" i="7"/>
  <c r="I88" i="7"/>
  <c r="M88" i="7"/>
  <c r="N88" i="7"/>
  <c r="R88" i="7"/>
  <c r="S88" i="7"/>
  <c r="U88" i="7"/>
  <c r="V88" i="7"/>
  <c r="X88" i="7"/>
  <c r="D89" i="7"/>
  <c r="E89" i="7"/>
  <c r="F89" i="7"/>
  <c r="H89" i="7"/>
  <c r="I89" i="7"/>
  <c r="M89" i="7"/>
  <c r="N89" i="7"/>
  <c r="R89" i="7"/>
  <c r="S89" i="7"/>
  <c r="U89" i="7"/>
  <c r="V89" i="7"/>
  <c r="X89" i="7"/>
  <c r="D90" i="7"/>
  <c r="E90" i="7"/>
  <c r="F90" i="7"/>
  <c r="H90" i="7"/>
  <c r="I90" i="7"/>
  <c r="M90" i="7"/>
  <c r="N90" i="7"/>
  <c r="R90" i="7"/>
  <c r="S90" i="7"/>
  <c r="U90" i="7"/>
  <c r="V90" i="7"/>
  <c r="X90" i="7"/>
  <c r="D91" i="7"/>
  <c r="E91" i="7"/>
  <c r="F91" i="7"/>
  <c r="H91" i="7"/>
  <c r="I91" i="7"/>
  <c r="M91" i="7"/>
  <c r="N91" i="7"/>
  <c r="R91" i="7"/>
  <c r="S91" i="7"/>
  <c r="U91" i="7"/>
  <c r="V91" i="7"/>
  <c r="X91" i="7"/>
  <c r="D92" i="7"/>
  <c r="E92" i="7"/>
  <c r="F92" i="7"/>
  <c r="H92" i="7"/>
  <c r="I92" i="7"/>
  <c r="M92" i="7"/>
  <c r="N92" i="7"/>
  <c r="R92" i="7"/>
  <c r="S92" i="7"/>
  <c r="U92" i="7"/>
  <c r="V92" i="7"/>
  <c r="X92" i="7"/>
  <c r="D93" i="7"/>
  <c r="E93" i="7"/>
  <c r="F93" i="7"/>
  <c r="H93" i="7"/>
  <c r="I93" i="7"/>
  <c r="M93" i="7"/>
  <c r="N93" i="7"/>
  <c r="R93" i="7"/>
  <c r="S93" i="7"/>
  <c r="U93" i="7"/>
  <c r="V93" i="7"/>
  <c r="X93" i="7"/>
  <c r="D94" i="7"/>
  <c r="E94" i="7"/>
  <c r="F94" i="7"/>
  <c r="H94" i="7"/>
  <c r="I94" i="7"/>
  <c r="M94" i="7"/>
  <c r="N94" i="7"/>
  <c r="R94" i="7"/>
  <c r="S94" i="7"/>
  <c r="U94" i="7"/>
  <c r="V94" i="7"/>
  <c r="X94" i="7"/>
  <c r="D95" i="7"/>
  <c r="E95" i="7"/>
  <c r="F95" i="7"/>
  <c r="H95" i="7"/>
  <c r="I95" i="7"/>
  <c r="M95" i="7"/>
  <c r="N95" i="7"/>
  <c r="R95" i="7"/>
  <c r="S95" i="7"/>
  <c r="U95" i="7"/>
  <c r="V95" i="7"/>
  <c r="X95" i="7"/>
  <c r="D96" i="7"/>
  <c r="E96" i="7"/>
  <c r="F96" i="7"/>
  <c r="H96" i="7"/>
  <c r="I96" i="7"/>
  <c r="M96" i="7"/>
  <c r="N96" i="7"/>
  <c r="R96" i="7"/>
  <c r="S96" i="7"/>
  <c r="U96" i="7"/>
  <c r="V96" i="7"/>
  <c r="X96" i="7"/>
  <c r="B97" i="7"/>
  <c r="B96" i="7"/>
  <c r="B95" i="7"/>
  <c r="B94" i="7"/>
  <c r="B93" i="7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77" i="7"/>
  <c r="B76" i="7"/>
  <c r="B75" i="7"/>
  <c r="B74" i="7"/>
  <c r="B73" i="7"/>
  <c r="B72" i="7"/>
  <c r="B71" i="7"/>
  <c r="B70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L57" i="6"/>
  <c r="L56" i="6"/>
  <c r="L55" i="6"/>
  <c r="L54" i="6"/>
  <c r="K54" i="6"/>
  <c r="K55" i="6"/>
  <c r="K57" i="6"/>
  <c r="K56" i="6"/>
  <c r="L50" i="6"/>
  <c r="K50" i="6"/>
  <c r="J50" i="6"/>
  <c r="I50" i="6"/>
  <c r="L49" i="6"/>
  <c r="K49" i="6"/>
  <c r="J49" i="6"/>
  <c r="I49" i="6"/>
  <c r="L48" i="6"/>
  <c r="K48" i="6"/>
  <c r="J48" i="6"/>
  <c r="I48" i="6"/>
  <c r="L47" i="6"/>
  <c r="K47" i="6"/>
  <c r="J47" i="6"/>
  <c r="I47" i="6"/>
  <c r="L46" i="6"/>
  <c r="K46" i="6"/>
  <c r="J46" i="6"/>
  <c r="I46" i="6"/>
  <c r="L45" i="6"/>
  <c r="K45" i="6"/>
  <c r="J45" i="6"/>
  <c r="I45" i="6"/>
  <c r="H50" i="6"/>
  <c r="H49" i="6"/>
  <c r="H48" i="6"/>
  <c r="H47" i="6"/>
  <c r="H46" i="6"/>
  <c r="H45" i="6"/>
  <c r="G50" i="6"/>
  <c r="G49" i="6"/>
  <c r="G48" i="6"/>
  <c r="G47" i="6"/>
  <c r="G46" i="6"/>
  <c r="G45" i="6"/>
  <c r="J27" i="6"/>
  <c r="J26" i="6"/>
  <c r="J25" i="6"/>
  <c r="J20" i="6"/>
  <c r="J19" i="6"/>
  <c r="J18" i="6"/>
  <c r="I27" i="6"/>
  <c r="I26" i="6"/>
  <c r="I25" i="6"/>
  <c r="I20" i="6"/>
  <c r="I19" i="6"/>
  <c r="I18" i="6"/>
  <c r="J32" i="6"/>
  <c r="J31" i="6"/>
  <c r="J30" i="6"/>
  <c r="J29" i="6"/>
  <c r="J28" i="6"/>
  <c r="J24" i="6"/>
  <c r="J23" i="6"/>
  <c r="J22" i="6"/>
  <c r="J21" i="6"/>
  <c r="J17" i="6"/>
  <c r="J16" i="6"/>
  <c r="J15" i="6"/>
  <c r="J14" i="6"/>
  <c r="J13" i="6"/>
  <c r="J12" i="6" s="1"/>
  <c r="I32" i="6"/>
  <c r="I31" i="6"/>
  <c r="I30" i="6"/>
  <c r="I29" i="6"/>
  <c r="I28" i="6"/>
  <c r="I24" i="6"/>
  <c r="I23" i="6"/>
  <c r="I22" i="6"/>
  <c r="I21" i="6"/>
  <c r="I17" i="6"/>
  <c r="I16" i="6"/>
  <c r="I15" i="6"/>
  <c r="I14" i="6"/>
  <c r="I13" i="6"/>
  <c r="I12" i="6" s="1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2" i="6" s="1"/>
  <c r="H15" i="6"/>
  <c r="H14" i="6"/>
  <c r="H1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27" i="7"/>
  <c r="J27" i="7"/>
  <c r="K27" i="7"/>
  <c r="L27" i="7"/>
  <c r="O27" i="7"/>
  <c r="P27" i="7"/>
  <c r="Q27" i="7"/>
  <c r="T27" i="7"/>
  <c r="W27" i="7"/>
  <c r="G28" i="7"/>
  <c r="J28" i="7"/>
  <c r="K28" i="7"/>
  <c r="L28" i="7"/>
  <c r="O28" i="7"/>
  <c r="P28" i="7"/>
  <c r="Q28" i="7"/>
  <c r="T28" i="7"/>
  <c r="W28" i="7"/>
  <c r="G29" i="7"/>
  <c r="J29" i="7"/>
  <c r="K29" i="7"/>
  <c r="L29" i="7"/>
  <c r="O29" i="7"/>
  <c r="P29" i="7"/>
  <c r="Q29" i="7"/>
  <c r="T29" i="7"/>
  <c r="W29" i="7"/>
  <c r="G30" i="7"/>
  <c r="J30" i="7"/>
  <c r="K30" i="7"/>
  <c r="L30" i="7"/>
  <c r="O30" i="7"/>
  <c r="P30" i="7"/>
  <c r="Q30" i="7"/>
  <c r="T30" i="7"/>
  <c r="W30" i="7"/>
  <c r="G31" i="7"/>
  <c r="J31" i="7"/>
  <c r="K31" i="7"/>
  <c r="L31" i="7"/>
  <c r="O31" i="7"/>
  <c r="P31" i="7"/>
  <c r="Q31" i="7"/>
  <c r="T31" i="7"/>
  <c r="W31" i="7"/>
  <c r="G32" i="7"/>
  <c r="J32" i="7"/>
  <c r="K32" i="7"/>
  <c r="L32" i="7"/>
  <c r="O32" i="7"/>
  <c r="P32" i="7"/>
  <c r="Q32" i="7"/>
  <c r="T32" i="7"/>
  <c r="W32" i="7"/>
  <c r="G33" i="7"/>
  <c r="J33" i="7"/>
  <c r="K33" i="7"/>
  <c r="L33" i="7"/>
  <c r="O33" i="7"/>
  <c r="P33" i="7"/>
  <c r="Q33" i="7"/>
  <c r="T33" i="7"/>
  <c r="W33" i="7"/>
  <c r="G34" i="7"/>
  <c r="J34" i="7"/>
  <c r="K34" i="7"/>
  <c r="L34" i="7"/>
  <c r="O34" i="7"/>
  <c r="P34" i="7"/>
  <c r="Q34" i="7"/>
  <c r="T34" i="7"/>
  <c r="W34" i="7"/>
  <c r="G35" i="7"/>
  <c r="J35" i="7"/>
  <c r="K35" i="7"/>
  <c r="L35" i="7"/>
  <c r="O35" i="7"/>
  <c r="P35" i="7"/>
  <c r="Q35" i="7"/>
  <c r="T35" i="7"/>
  <c r="W35" i="7"/>
  <c r="G36" i="7"/>
  <c r="J36" i="7"/>
  <c r="K36" i="7"/>
  <c r="L36" i="7"/>
  <c r="O36" i="7"/>
  <c r="P36" i="7"/>
  <c r="Q36" i="7"/>
  <c r="T36" i="7"/>
  <c r="W36" i="7"/>
  <c r="G37" i="7"/>
  <c r="J37" i="7"/>
  <c r="K37" i="7"/>
  <c r="L37" i="7"/>
  <c r="O37" i="7"/>
  <c r="P37" i="7"/>
  <c r="Q37" i="7"/>
  <c r="T37" i="7"/>
  <c r="W37" i="7"/>
  <c r="G38" i="7"/>
  <c r="J38" i="7"/>
  <c r="K38" i="7"/>
  <c r="L38" i="7"/>
  <c r="O38" i="7"/>
  <c r="P38" i="7"/>
  <c r="Q38" i="7"/>
  <c r="T38" i="7"/>
  <c r="W38" i="7"/>
  <c r="G39" i="7"/>
  <c r="J39" i="7"/>
  <c r="K39" i="7"/>
  <c r="L39" i="7"/>
  <c r="O39" i="7"/>
  <c r="P39" i="7"/>
  <c r="Q39" i="7"/>
  <c r="T39" i="7"/>
  <c r="W39" i="7"/>
  <c r="G40" i="7"/>
  <c r="J40" i="7"/>
  <c r="K40" i="7"/>
  <c r="L40" i="7"/>
  <c r="O40" i="7"/>
  <c r="P40" i="7"/>
  <c r="Q40" i="7"/>
  <c r="T40" i="7"/>
  <c r="W40" i="7"/>
  <c r="G41" i="7"/>
  <c r="J41" i="7"/>
  <c r="K41" i="7"/>
  <c r="L41" i="7"/>
  <c r="O41" i="7"/>
  <c r="P41" i="7"/>
  <c r="Q41" i="7"/>
  <c r="T41" i="7"/>
  <c r="W41" i="7"/>
  <c r="G42" i="7"/>
  <c r="J42" i="7"/>
  <c r="K42" i="7"/>
  <c r="L42" i="7"/>
  <c r="O42" i="7"/>
  <c r="P42" i="7"/>
  <c r="Q42" i="7"/>
  <c r="T42" i="7"/>
  <c r="W42" i="7"/>
  <c r="G43" i="7"/>
  <c r="J43" i="7"/>
  <c r="K43" i="7"/>
  <c r="L43" i="7"/>
  <c r="O43" i="7"/>
  <c r="P43" i="7"/>
  <c r="Q43" i="7"/>
  <c r="T43" i="7"/>
  <c r="W43" i="7"/>
  <c r="G44" i="7"/>
  <c r="J44" i="7"/>
  <c r="K44" i="7"/>
  <c r="L44" i="7"/>
  <c r="O44" i="7"/>
  <c r="P44" i="7"/>
  <c r="Q44" i="7"/>
  <c r="T44" i="7"/>
  <c r="W44" i="7"/>
  <c r="G45" i="7"/>
  <c r="J45" i="7"/>
  <c r="K45" i="7"/>
  <c r="L45" i="7"/>
  <c r="O45" i="7"/>
  <c r="P45" i="7"/>
  <c r="Q45" i="7"/>
  <c r="T45" i="7"/>
  <c r="W45" i="7"/>
  <c r="G46" i="7"/>
  <c r="J46" i="7"/>
  <c r="K46" i="7"/>
  <c r="L46" i="7"/>
  <c r="O46" i="7"/>
  <c r="P46" i="7"/>
  <c r="Q46" i="7"/>
  <c r="T46" i="7"/>
  <c r="W46" i="7"/>
  <c r="G47" i="7"/>
  <c r="J47" i="7"/>
  <c r="K47" i="7"/>
  <c r="L47" i="7"/>
  <c r="O47" i="7"/>
  <c r="P47" i="7"/>
  <c r="Q47" i="7"/>
  <c r="T47" i="7"/>
  <c r="W47" i="7"/>
  <c r="G48" i="7"/>
  <c r="J48" i="7"/>
  <c r="K48" i="7"/>
  <c r="L48" i="7"/>
  <c r="O48" i="7"/>
  <c r="P48" i="7"/>
  <c r="Q48" i="7"/>
  <c r="T48" i="7"/>
  <c r="W48" i="7"/>
  <c r="G49" i="7"/>
  <c r="J49" i="7"/>
  <c r="K49" i="7"/>
  <c r="L49" i="7"/>
  <c r="O49" i="7"/>
  <c r="P49" i="7"/>
  <c r="Q49" i="7"/>
  <c r="T49" i="7"/>
  <c r="W49" i="7"/>
  <c r="G50" i="7"/>
  <c r="J50" i="7"/>
  <c r="K50" i="7"/>
  <c r="L50" i="7"/>
  <c r="O50" i="7"/>
  <c r="P50" i="7"/>
  <c r="Q50" i="7"/>
  <c r="T50" i="7"/>
  <c r="W50" i="7"/>
  <c r="G51" i="7"/>
  <c r="J51" i="7"/>
  <c r="K51" i="7"/>
  <c r="L51" i="7"/>
  <c r="O51" i="7"/>
  <c r="P51" i="7"/>
  <c r="Q51" i="7"/>
  <c r="T51" i="7"/>
  <c r="W51" i="7"/>
  <c r="G52" i="7"/>
  <c r="J52" i="7"/>
  <c r="K52" i="7"/>
  <c r="L52" i="7"/>
  <c r="O52" i="7"/>
  <c r="P52" i="7"/>
  <c r="Q52" i="7"/>
  <c r="T52" i="7"/>
  <c r="W52" i="7"/>
  <c r="G53" i="7"/>
  <c r="J53" i="7"/>
  <c r="K53" i="7"/>
  <c r="L53" i="7"/>
  <c r="O53" i="7"/>
  <c r="P53" i="7"/>
  <c r="Q53" i="7"/>
  <c r="T53" i="7"/>
  <c r="W53" i="7"/>
  <c r="G54" i="7"/>
  <c r="J54" i="7"/>
  <c r="K54" i="7"/>
  <c r="L54" i="7"/>
  <c r="O54" i="7"/>
  <c r="P54" i="7"/>
  <c r="Q54" i="7"/>
  <c r="T54" i="7"/>
  <c r="W54" i="7"/>
  <c r="G55" i="7"/>
  <c r="J55" i="7"/>
  <c r="K55" i="7"/>
  <c r="L55" i="7"/>
  <c r="O55" i="7"/>
  <c r="P55" i="7"/>
  <c r="Q55" i="7"/>
  <c r="T55" i="7"/>
  <c r="W55" i="7"/>
  <c r="G56" i="7"/>
  <c r="J56" i="7"/>
  <c r="K56" i="7"/>
  <c r="L56" i="7"/>
  <c r="O56" i="7"/>
  <c r="P56" i="7"/>
  <c r="Q56" i="7"/>
  <c r="T56" i="7"/>
  <c r="W56" i="7"/>
  <c r="G57" i="7"/>
  <c r="J57" i="7"/>
  <c r="K57" i="7"/>
  <c r="L57" i="7"/>
  <c r="O57" i="7"/>
  <c r="P57" i="7"/>
  <c r="Q57" i="7"/>
  <c r="T57" i="7"/>
  <c r="W57" i="7"/>
  <c r="G58" i="7"/>
  <c r="J58" i="7"/>
  <c r="K58" i="7"/>
  <c r="L58" i="7"/>
  <c r="O58" i="7"/>
  <c r="P58" i="7"/>
  <c r="Q58" i="7"/>
  <c r="T58" i="7"/>
  <c r="W58" i="7"/>
  <c r="G59" i="7"/>
  <c r="J59" i="7"/>
  <c r="K59" i="7"/>
  <c r="L59" i="7"/>
  <c r="O59" i="7"/>
  <c r="P59" i="7"/>
  <c r="Q59" i="7"/>
  <c r="T59" i="7"/>
  <c r="W59" i="7"/>
  <c r="G60" i="7"/>
  <c r="J60" i="7"/>
  <c r="K60" i="7"/>
  <c r="L60" i="7"/>
  <c r="O60" i="7"/>
  <c r="P60" i="7"/>
  <c r="Q60" i="7"/>
  <c r="T60" i="7"/>
  <c r="W60" i="7"/>
  <c r="G61" i="7"/>
  <c r="J61" i="7"/>
  <c r="K61" i="7"/>
  <c r="L61" i="7"/>
  <c r="O61" i="7"/>
  <c r="P61" i="7"/>
  <c r="Q61" i="7"/>
  <c r="T61" i="7"/>
  <c r="W61" i="7"/>
  <c r="G62" i="7"/>
  <c r="J62" i="7"/>
  <c r="K62" i="7"/>
  <c r="L62" i="7"/>
  <c r="O62" i="7"/>
  <c r="P62" i="7"/>
  <c r="Q62" i="7"/>
  <c r="T62" i="7"/>
  <c r="W62" i="7"/>
  <c r="G63" i="7"/>
  <c r="J63" i="7"/>
  <c r="K63" i="7"/>
  <c r="L63" i="7"/>
  <c r="O63" i="7"/>
  <c r="P63" i="7"/>
  <c r="Q63" i="7"/>
  <c r="T63" i="7"/>
  <c r="W63" i="7"/>
  <c r="G64" i="7"/>
  <c r="J64" i="7"/>
  <c r="K64" i="7"/>
  <c r="L64" i="7"/>
  <c r="O64" i="7"/>
  <c r="P64" i="7"/>
  <c r="Q64" i="7"/>
  <c r="T64" i="7"/>
  <c r="W64" i="7"/>
  <c r="G65" i="7"/>
  <c r="J65" i="7"/>
  <c r="K65" i="7"/>
  <c r="L65" i="7"/>
  <c r="O65" i="7"/>
  <c r="P65" i="7"/>
  <c r="Q65" i="7"/>
  <c r="T65" i="7"/>
  <c r="W65" i="7"/>
  <c r="G66" i="7"/>
  <c r="J66" i="7"/>
  <c r="K66" i="7"/>
  <c r="L66" i="7"/>
  <c r="O66" i="7"/>
  <c r="P66" i="7"/>
  <c r="Q66" i="7"/>
  <c r="T66" i="7"/>
  <c r="W66" i="7"/>
  <c r="G67" i="7"/>
  <c r="J67" i="7"/>
  <c r="K67" i="7"/>
  <c r="L67" i="7"/>
  <c r="O67" i="7"/>
  <c r="P67" i="7"/>
  <c r="Q67" i="7"/>
  <c r="T67" i="7"/>
  <c r="W67" i="7"/>
  <c r="G68" i="7"/>
  <c r="J68" i="7"/>
  <c r="K68" i="7"/>
  <c r="L68" i="7"/>
  <c r="O68" i="7"/>
  <c r="P68" i="7"/>
  <c r="Q68" i="7"/>
  <c r="T68" i="7"/>
  <c r="W68" i="7"/>
  <c r="G69" i="7"/>
  <c r="J69" i="7"/>
  <c r="K69" i="7"/>
  <c r="L69" i="7"/>
  <c r="O69" i="7"/>
  <c r="P69" i="7"/>
  <c r="Q69" i="7"/>
  <c r="T69" i="7"/>
  <c r="W69" i="7"/>
  <c r="G70" i="7"/>
  <c r="J70" i="7"/>
  <c r="K70" i="7"/>
  <c r="L70" i="7"/>
  <c r="O70" i="7"/>
  <c r="P70" i="7"/>
  <c r="Q70" i="7"/>
  <c r="T70" i="7"/>
  <c r="W70" i="7"/>
  <c r="G71" i="7"/>
  <c r="J71" i="7"/>
  <c r="K71" i="7"/>
  <c r="L71" i="7"/>
  <c r="O71" i="7"/>
  <c r="P71" i="7"/>
  <c r="Q71" i="7"/>
  <c r="T71" i="7"/>
  <c r="W71" i="7"/>
  <c r="G72" i="7"/>
  <c r="J72" i="7"/>
  <c r="K72" i="7"/>
  <c r="L72" i="7"/>
  <c r="O72" i="7"/>
  <c r="P72" i="7"/>
  <c r="Q72" i="7"/>
  <c r="T72" i="7"/>
  <c r="W72" i="7"/>
  <c r="G73" i="7"/>
  <c r="J73" i="7"/>
  <c r="K73" i="7"/>
  <c r="L73" i="7"/>
  <c r="O73" i="7"/>
  <c r="P73" i="7"/>
  <c r="Q73" i="7"/>
  <c r="T73" i="7"/>
  <c r="W73" i="7"/>
  <c r="G74" i="7"/>
  <c r="J74" i="7"/>
  <c r="K74" i="7"/>
  <c r="L74" i="7"/>
  <c r="O74" i="7"/>
  <c r="P74" i="7"/>
  <c r="Q74" i="7"/>
  <c r="T74" i="7"/>
  <c r="W74" i="7"/>
  <c r="G75" i="7"/>
  <c r="J75" i="7"/>
  <c r="K75" i="7"/>
  <c r="L75" i="7"/>
  <c r="O75" i="7"/>
  <c r="P75" i="7"/>
  <c r="Q75" i="7"/>
  <c r="T75" i="7"/>
  <c r="W75" i="7"/>
  <c r="G76" i="7"/>
  <c r="J76" i="7"/>
  <c r="K76" i="7"/>
  <c r="L76" i="7"/>
  <c r="O76" i="7"/>
  <c r="P76" i="7"/>
  <c r="Q76" i="7"/>
  <c r="T76" i="7"/>
  <c r="W76" i="7"/>
  <c r="G77" i="7"/>
  <c r="J77" i="7"/>
  <c r="K77" i="7"/>
  <c r="L77" i="7"/>
  <c r="O77" i="7"/>
  <c r="P77" i="7"/>
  <c r="Q77" i="7"/>
  <c r="T77" i="7"/>
  <c r="W77" i="7"/>
  <c r="G79" i="7"/>
  <c r="J79" i="7"/>
  <c r="K79" i="7"/>
  <c r="L79" i="7"/>
  <c r="O79" i="7"/>
  <c r="P79" i="7"/>
  <c r="Q79" i="7"/>
  <c r="T79" i="7"/>
  <c r="W79" i="7"/>
  <c r="G78" i="7"/>
  <c r="J78" i="7"/>
  <c r="K78" i="7"/>
  <c r="L78" i="7"/>
  <c r="O78" i="7"/>
  <c r="P78" i="7"/>
  <c r="Q78" i="7"/>
  <c r="T78" i="7"/>
  <c r="W78" i="7"/>
  <c r="G80" i="7"/>
  <c r="J80" i="7"/>
  <c r="K80" i="7"/>
  <c r="L80" i="7"/>
  <c r="O80" i="7"/>
  <c r="P80" i="7"/>
  <c r="Q80" i="7"/>
  <c r="T80" i="7"/>
  <c r="W80" i="7"/>
  <c r="G81" i="7"/>
  <c r="J81" i="7"/>
  <c r="K81" i="7"/>
  <c r="L81" i="7"/>
  <c r="O81" i="7"/>
  <c r="P81" i="7"/>
  <c r="Q81" i="7"/>
  <c r="T81" i="7"/>
  <c r="W81" i="7"/>
  <c r="G82" i="7"/>
  <c r="J82" i="7"/>
  <c r="K82" i="7"/>
  <c r="L82" i="7"/>
  <c r="O82" i="7"/>
  <c r="P82" i="7"/>
  <c r="Q82" i="7"/>
  <c r="T82" i="7"/>
  <c r="W82" i="7"/>
  <c r="G83" i="7"/>
  <c r="J83" i="7"/>
  <c r="K83" i="7"/>
  <c r="L83" i="7"/>
  <c r="O83" i="7"/>
  <c r="P83" i="7"/>
  <c r="Q83" i="7"/>
  <c r="T83" i="7"/>
  <c r="W83" i="7"/>
  <c r="G84" i="7"/>
  <c r="J84" i="7"/>
  <c r="K84" i="7"/>
  <c r="L84" i="7"/>
  <c r="O84" i="7"/>
  <c r="P84" i="7"/>
  <c r="Q84" i="7"/>
  <c r="T84" i="7"/>
  <c r="W84" i="7"/>
  <c r="G85" i="7"/>
  <c r="J85" i="7"/>
  <c r="K85" i="7"/>
  <c r="L85" i="7"/>
  <c r="O85" i="7"/>
  <c r="P85" i="7"/>
  <c r="Q85" i="7"/>
  <c r="T85" i="7"/>
  <c r="W85" i="7"/>
  <c r="G86" i="7"/>
  <c r="J86" i="7"/>
  <c r="K86" i="7"/>
  <c r="L86" i="7"/>
  <c r="O86" i="7"/>
  <c r="P86" i="7"/>
  <c r="Q86" i="7"/>
  <c r="T86" i="7"/>
  <c r="W86" i="7"/>
  <c r="G87" i="7"/>
  <c r="J87" i="7"/>
  <c r="K87" i="7"/>
  <c r="L87" i="7"/>
  <c r="O87" i="7"/>
  <c r="P87" i="7"/>
  <c r="Q87" i="7"/>
  <c r="T87" i="7"/>
  <c r="W87" i="7"/>
  <c r="G88" i="7"/>
  <c r="J88" i="7"/>
  <c r="K88" i="7"/>
  <c r="L88" i="7"/>
  <c r="O88" i="7"/>
  <c r="P88" i="7"/>
  <c r="Q88" i="7"/>
  <c r="T88" i="7"/>
  <c r="W88" i="7"/>
  <c r="G89" i="7"/>
  <c r="J89" i="7"/>
  <c r="K89" i="7"/>
  <c r="L89" i="7"/>
  <c r="O89" i="7"/>
  <c r="P89" i="7"/>
  <c r="Q89" i="7"/>
  <c r="T89" i="7"/>
  <c r="W89" i="7"/>
  <c r="G90" i="7"/>
  <c r="J90" i="7"/>
  <c r="K90" i="7"/>
  <c r="L90" i="7"/>
  <c r="O90" i="7"/>
  <c r="P90" i="7"/>
  <c r="Q90" i="7"/>
  <c r="T90" i="7"/>
  <c r="W90" i="7"/>
  <c r="G91" i="7"/>
  <c r="J91" i="7"/>
  <c r="K91" i="7"/>
  <c r="L91" i="7"/>
  <c r="O91" i="7"/>
  <c r="P91" i="7"/>
  <c r="Q91" i="7"/>
  <c r="T91" i="7"/>
  <c r="W91" i="7"/>
  <c r="G92" i="7"/>
  <c r="J92" i="7"/>
  <c r="K92" i="7"/>
  <c r="L92" i="7"/>
  <c r="O92" i="7"/>
  <c r="P92" i="7"/>
  <c r="Q92" i="7"/>
  <c r="T92" i="7"/>
  <c r="W92" i="7"/>
  <c r="G93" i="7"/>
  <c r="J93" i="7"/>
  <c r="K93" i="7"/>
  <c r="L93" i="7"/>
  <c r="O93" i="7"/>
  <c r="P93" i="7"/>
  <c r="Q93" i="7"/>
  <c r="T93" i="7"/>
  <c r="W93" i="7"/>
  <c r="G94" i="7"/>
  <c r="J94" i="7"/>
  <c r="K94" i="7"/>
  <c r="L94" i="7"/>
  <c r="O94" i="7"/>
  <c r="P94" i="7"/>
  <c r="Q94" i="7"/>
  <c r="T94" i="7"/>
  <c r="W94" i="7"/>
  <c r="G95" i="7"/>
  <c r="J95" i="7"/>
  <c r="K95" i="7"/>
  <c r="L95" i="7"/>
  <c r="O95" i="7"/>
  <c r="P95" i="7"/>
  <c r="Q95" i="7"/>
  <c r="T95" i="7"/>
  <c r="W95" i="7"/>
  <c r="G96" i="7"/>
  <c r="J96" i="7"/>
  <c r="K96" i="7"/>
  <c r="L96" i="7"/>
  <c r="O96" i="7"/>
  <c r="P96" i="7"/>
  <c r="Q96" i="7"/>
  <c r="T96" i="7"/>
  <c r="W9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9" i="7"/>
  <c r="C78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G135" i="7"/>
  <c r="J135" i="7"/>
  <c r="K135" i="7"/>
  <c r="L135" i="7"/>
  <c r="O135" i="7"/>
  <c r="P135" i="7"/>
  <c r="Q135" i="7"/>
  <c r="T135" i="7"/>
  <c r="W135" i="7"/>
  <c r="G136" i="7"/>
  <c r="J136" i="7"/>
  <c r="K136" i="7"/>
  <c r="L136" i="7"/>
  <c r="O136" i="7"/>
  <c r="P136" i="7"/>
  <c r="Q136" i="7"/>
  <c r="T136" i="7"/>
  <c r="W136" i="7"/>
  <c r="G137" i="7"/>
  <c r="J137" i="7"/>
  <c r="K137" i="7"/>
  <c r="L137" i="7"/>
  <c r="O137" i="7"/>
  <c r="P137" i="7"/>
  <c r="Q137" i="7"/>
  <c r="T137" i="7"/>
  <c r="W137" i="7"/>
  <c r="G138" i="7"/>
  <c r="J138" i="7"/>
  <c r="K138" i="7"/>
  <c r="L138" i="7"/>
  <c r="O138" i="7"/>
  <c r="P138" i="7"/>
  <c r="Q138" i="7"/>
  <c r="T138" i="7"/>
  <c r="W138" i="7"/>
  <c r="G139" i="7"/>
  <c r="J139" i="7"/>
  <c r="K139" i="7"/>
  <c r="L139" i="7"/>
  <c r="O139" i="7"/>
  <c r="P139" i="7"/>
  <c r="Q139" i="7"/>
  <c r="T139" i="7"/>
  <c r="W139" i="7"/>
  <c r="G140" i="7"/>
  <c r="J140" i="7"/>
  <c r="K140" i="7"/>
  <c r="L140" i="7"/>
  <c r="O140" i="7"/>
  <c r="P140" i="7"/>
  <c r="Q140" i="7"/>
  <c r="T140" i="7"/>
  <c r="W140" i="7"/>
  <c r="G141" i="7"/>
  <c r="J141" i="7"/>
  <c r="K141" i="7"/>
  <c r="L141" i="7"/>
  <c r="O141" i="7"/>
  <c r="P141" i="7"/>
  <c r="Q141" i="7"/>
  <c r="T141" i="7"/>
  <c r="W141" i="7"/>
  <c r="G142" i="7"/>
  <c r="J142" i="7"/>
  <c r="K142" i="7"/>
  <c r="L142" i="7"/>
  <c r="O142" i="7"/>
  <c r="P142" i="7"/>
  <c r="Q142" i="7"/>
  <c r="T142" i="7"/>
  <c r="W142" i="7"/>
  <c r="G143" i="7"/>
  <c r="J143" i="7"/>
  <c r="K143" i="7"/>
  <c r="L143" i="7"/>
  <c r="O143" i="7"/>
  <c r="P143" i="7"/>
  <c r="Q143" i="7"/>
  <c r="T143" i="7"/>
  <c r="W143" i="7"/>
  <c r="G144" i="7"/>
  <c r="J144" i="7"/>
  <c r="K144" i="7"/>
  <c r="L144" i="7"/>
  <c r="O144" i="7"/>
  <c r="P144" i="7"/>
  <c r="Q144" i="7"/>
  <c r="T144" i="7"/>
  <c r="W144" i="7"/>
  <c r="G145" i="7"/>
  <c r="J145" i="7"/>
  <c r="K145" i="7"/>
  <c r="L145" i="7"/>
  <c r="O145" i="7"/>
  <c r="P145" i="7"/>
  <c r="Q145" i="7"/>
  <c r="T145" i="7"/>
  <c r="W145" i="7"/>
  <c r="G146" i="7"/>
  <c r="J146" i="7"/>
  <c r="K146" i="7"/>
  <c r="L146" i="7"/>
  <c r="O146" i="7"/>
  <c r="P146" i="7"/>
  <c r="Q146" i="7"/>
  <c r="T146" i="7"/>
  <c r="W146" i="7"/>
  <c r="G147" i="7"/>
  <c r="J147" i="7"/>
  <c r="K147" i="7"/>
  <c r="L147" i="7"/>
  <c r="O147" i="7"/>
  <c r="P147" i="7"/>
  <c r="Q147" i="7"/>
  <c r="T147" i="7"/>
  <c r="W147" i="7"/>
  <c r="G148" i="7"/>
  <c r="J148" i="7"/>
  <c r="K148" i="7"/>
  <c r="L148" i="7"/>
  <c r="O148" i="7"/>
  <c r="P148" i="7"/>
  <c r="Q148" i="7"/>
  <c r="T148" i="7"/>
  <c r="W148" i="7"/>
  <c r="G149" i="7"/>
  <c r="J149" i="7"/>
  <c r="K149" i="7"/>
  <c r="L149" i="7"/>
  <c r="O149" i="7"/>
  <c r="P149" i="7"/>
  <c r="Q149" i="7"/>
  <c r="T149" i="7"/>
  <c r="W149" i="7"/>
  <c r="G150" i="7"/>
  <c r="J150" i="7"/>
  <c r="K150" i="7"/>
  <c r="L150" i="7"/>
  <c r="O150" i="7"/>
  <c r="P150" i="7"/>
  <c r="Q150" i="7"/>
  <c r="T150" i="7"/>
  <c r="W150" i="7"/>
  <c r="G151" i="7"/>
  <c r="J151" i="7"/>
  <c r="K151" i="7"/>
  <c r="L151" i="7"/>
  <c r="O151" i="7"/>
  <c r="P151" i="7"/>
  <c r="Q151" i="7"/>
  <c r="T151" i="7"/>
  <c r="W151" i="7"/>
  <c r="G152" i="7"/>
  <c r="J152" i="7"/>
  <c r="K152" i="7"/>
  <c r="L152" i="7"/>
  <c r="O152" i="7"/>
  <c r="P152" i="7"/>
  <c r="Q152" i="7"/>
  <c r="T152" i="7"/>
  <c r="W152" i="7"/>
  <c r="G153" i="7"/>
  <c r="J153" i="7"/>
  <c r="K153" i="7"/>
  <c r="L153" i="7"/>
  <c r="O153" i="7"/>
  <c r="P153" i="7"/>
  <c r="Q153" i="7"/>
  <c r="T153" i="7"/>
  <c r="W153" i="7"/>
  <c r="G154" i="7"/>
  <c r="J154" i="7"/>
  <c r="K154" i="7"/>
  <c r="L154" i="7"/>
  <c r="O154" i="7"/>
  <c r="P154" i="7"/>
  <c r="Q154" i="7"/>
  <c r="T154" i="7"/>
  <c r="W154" i="7"/>
  <c r="G155" i="7"/>
  <c r="J155" i="7"/>
  <c r="K155" i="7"/>
  <c r="L155" i="7"/>
  <c r="O155" i="7"/>
  <c r="P155" i="7"/>
  <c r="Q155" i="7"/>
  <c r="T155" i="7"/>
  <c r="W155" i="7"/>
  <c r="G156" i="7"/>
  <c r="J156" i="7"/>
  <c r="K156" i="7"/>
  <c r="L156" i="7"/>
  <c r="O156" i="7"/>
  <c r="P156" i="7"/>
  <c r="Q156" i="7"/>
  <c r="T156" i="7"/>
  <c r="W156" i="7"/>
  <c r="G157" i="7"/>
  <c r="J157" i="7"/>
  <c r="K157" i="7"/>
  <c r="L157" i="7"/>
  <c r="O157" i="7"/>
  <c r="P157" i="7"/>
  <c r="Q157" i="7"/>
  <c r="T157" i="7"/>
  <c r="W157" i="7"/>
  <c r="G158" i="7"/>
  <c r="J158" i="7"/>
  <c r="K158" i="7"/>
  <c r="L158" i="7"/>
  <c r="O158" i="7"/>
  <c r="P158" i="7"/>
  <c r="Q158" i="7"/>
  <c r="T158" i="7"/>
  <c r="W158" i="7"/>
  <c r="G159" i="7"/>
  <c r="J159" i="7"/>
  <c r="K159" i="7"/>
  <c r="L159" i="7"/>
  <c r="O159" i="7"/>
  <c r="P159" i="7"/>
  <c r="Q159" i="7"/>
  <c r="T159" i="7"/>
  <c r="W159" i="7"/>
  <c r="G160" i="7"/>
  <c r="J160" i="7"/>
  <c r="K160" i="7"/>
  <c r="L160" i="7"/>
  <c r="O160" i="7"/>
  <c r="P160" i="7"/>
  <c r="Q160" i="7"/>
  <c r="T160" i="7"/>
  <c r="W160" i="7"/>
  <c r="G161" i="7"/>
  <c r="J161" i="7"/>
  <c r="K161" i="7"/>
  <c r="L161" i="7"/>
  <c r="O161" i="7"/>
  <c r="P161" i="7"/>
  <c r="Q161" i="7"/>
  <c r="T161" i="7"/>
  <c r="W161" i="7"/>
  <c r="G162" i="7"/>
  <c r="J162" i="7"/>
  <c r="K162" i="7"/>
  <c r="L162" i="7"/>
  <c r="O162" i="7"/>
  <c r="P162" i="7"/>
  <c r="Q162" i="7"/>
  <c r="T162" i="7"/>
  <c r="W162" i="7"/>
  <c r="G163" i="7"/>
  <c r="J163" i="7"/>
  <c r="K163" i="7"/>
  <c r="L163" i="7"/>
  <c r="O163" i="7"/>
  <c r="P163" i="7"/>
  <c r="Q163" i="7"/>
  <c r="T163" i="7"/>
  <c r="W163" i="7"/>
  <c r="G164" i="7"/>
  <c r="J164" i="7"/>
  <c r="K164" i="7"/>
  <c r="L164" i="7"/>
  <c r="O164" i="7"/>
  <c r="P164" i="7"/>
  <c r="Q164" i="7"/>
  <c r="T164" i="7"/>
  <c r="W164" i="7"/>
  <c r="G165" i="7"/>
  <c r="J165" i="7"/>
  <c r="K165" i="7"/>
  <c r="L165" i="7"/>
  <c r="O165" i="7"/>
  <c r="P165" i="7"/>
  <c r="Q165" i="7"/>
  <c r="T165" i="7"/>
  <c r="W165" i="7"/>
  <c r="G166" i="7"/>
  <c r="J166" i="7"/>
  <c r="K166" i="7"/>
  <c r="L166" i="7"/>
  <c r="O166" i="7"/>
  <c r="P166" i="7"/>
  <c r="Q166" i="7"/>
  <c r="T166" i="7"/>
  <c r="W166" i="7"/>
  <c r="G167" i="7"/>
  <c r="J167" i="7"/>
  <c r="K167" i="7"/>
  <c r="L167" i="7"/>
  <c r="O167" i="7"/>
  <c r="P167" i="7"/>
  <c r="Q167" i="7"/>
  <c r="T167" i="7"/>
  <c r="W167" i="7"/>
  <c r="G168" i="7"/>
  <c r="J168" i="7"/>
  <c r="K168" i="7"/>
  <c r="L168" i="7"/>
  <c r="O168" i="7"/>
  <c r="P168" i="7"/>
  <c r="Q168" i="7"/>
  <c r="T168" i="7"/>
  <c r="W168" i="7"/>
  <c r="G169" i="7"/>
  <c r="J169" i="7"/>
  <c r="K169" i="7"/>
  <c r="L169" i="7"/>
  <c r="O169" i="7"/>
  <c r="P169" i="7"/>
  <c r="Q169" i="7"/>
  <c r="T169" i="7"/>
  <c r="W169" i="7"/>
  <c r="G170" i="7"/>
  <c r="J170" i="7"/>
  <c r="K170" i="7"/>
  <c r="L170" i="7"/>
  <c r="O170" i="7"/>
  <c r="P170" i="7"/>
  <c r="Q170" i="7"/>
  <c r="T170" i="7"/>
  <c r="W170" i="7"/>
  <c r="G171" i="7"/>
  <c r="J171" i="7"/>
  <c r="K171" i="7"/>
  <c r="L171" i="7"/>
  <c r="O171" i="7"/>
  <c r="P171" i="7"/>
  <c r="Q171" i="7"/>
  <c r="T171" i="7"/>
  <c r="W171" i="7"/>
  <c r="G172" i="7"/>
  <c r="J172" i="7"/>
  <c r="K172" i="7"/>
  <c r="L172" i="7"/>
  <c r="O172" i="7"/>
  <c r="P172" i="7"/>
  <c r="Q172" i="7"/>
  <c r="T172" i="7"/>
  <c r="W172" i="7"/>
  <c r="G173" i="7"/>
  <c r="J173" i="7"/>
  <c r="K173" i="7"/>
  <c r="L173" i="7"/>
  <c r="O173" i="7"/>
  <c r="P173" i="7"/>
  <c r="Q173" i="7"/>
  <c r="T173" i="7"/>
  <c r="W173" i="7"/>
  <c r="G174" i="7"/>
  <c r="J174" i="7"/>
  <c r="K174" i="7"/>
  <c r="L174" i="7"/>
  <c r="O174" i="7"/>
  <c r="P174" i="7"/>
  <c r="Q174" i="7"/>
  <c r="T174" i="7"/>
  <c r="W174" i="7"/>
  <c r="G175" i="7"/>
  <c r="J175" i="7"/>
  <c r="K175" i="7"/>
  <c r="L175" i="7"/>
  <c r="O175" i="7"/>
  <c r="P175" i="7"/>
  <c r="Q175" i="7"/>
  <c r="T175" i="7"/>
  <c r="W175" i="7"/>
  <c r="G176" i="7"/>
  <c r="J176" i="7"/>
  <c r="K176" i="7"/>
  <c r="L176" i="7"/>
  <c r="O176" i="7"/>
  <c r="P176" i="7"/>
  <c r="Q176" i="7"/>
  <c r="T176" i="7"/>
  <c r="W176" i="7"/>
  <c r="G177" i="7"/>
  <c r="J177" i="7"/>
  <c r="K177" i="7"/>
  <c r="L177" i="7"/>
  <c r="O177" i="7"/>
  <c r="P177" i="7"/>
  <c r="Q177" i="7"/>
  <c r="T177" i="7"/>
  <c r="W177" i="7"/>
  <c r="G178" i="7"/>
  <c r="J178" i="7"/>
  <c r="K178" i="7"/>
  <c r="L178" i="7"/>
  <c r="O178" i="7"/>
  <c r="P178" i="7"/>
  <c r="Q178" i="7"/>
  <c r="T178" i="7"/>
  <c r="W178" i="7"/>
  <c r="G179" i="7"/>
  <c r="J179" i="7"/>
  <c r="K179" i="7"/>
  <c r="L179" i="7"/>
  <c r="O179" i="7"/>
  <c r="P179" i="7"/>
  <c r="Q179" i="7"/>
  <c r="T179" i="7"/>
  <c r="W179" i="7"/>
  <c r="G180" i="7"/>
  <c r="J180" i="7"/>
  <c r="K180" i="7"/>
  <c r="L180" i="7"/>
  <c r="O180" i="7"/>
  <c r="P180" i="7"/>
  <c r="Q180" i="7"/>
  <c r="T180" i="7"/>
  <c r="W180" i="7"/>
  <c r="G181" i="7"/>
  <c r="J181" i="7"/>
  <c r="K181" i="7"/>
  <c r="L181" i="7"/>
  <c r="O181" i="7"/>
  <c r="P181" i="7"/>
  <c r="Q181" i="7"/>
  <c r="T181" i="7"/>
  <c r="W181" i="7"/>
  <c r="G182" i="7"/>
  <c r="J182" i="7"/>
  <c r="K182" i="7"/>
  <c r="L182" i="7"/>
  <c r="O182" i="7"/>
  <c r="P182" i="7"/>
  <c r="Q182" i="7"/>
  <c r="T182" i="7"/>
  <c r="W182" i="7"/>
  <c r="G183" i="7"/>
  <c r="J183" i="7"/>
  <c r="K183" i="7"/>
  <c r="L183" i="7"/>
  <c r="O183" i="7"/>
  <c r="P183" i="7"/>
  <c r="Q183" i="7"/>
  <c r="T183" i="7"/>
  <c r="W183" i="7"/>
  <c r="G184" i="7"/>
  <c r="J184" i="7"/>
  <c r="K184" i="7"/>
  <c r="L184" i="7"/>
  <c r="O184" i="7"/>
  <c r="P184" i="7"/>
  <c r="Q184" i="7"/>
  <c r="T184" i="7"/>
  <c r="W184" i="7"/>
  <c r="G185" i="7"/>
  <c r="J185" i="7"/>
  <c r="K185" i="7"/>
  <c r="L185" i="7"/>
  <c r="O185" i="7"/>
  <c r="P185" i="7"/>
  <c r="Q185" i="7"/>
  <c r="T185" i="7"/>
  <c r="W185" i="7"/>
  <c r="G187" i="7"/>
  <c r="J187" i="7"/>
  <c r="K187" i="7"/>
  <c r="L187" i="7"/>
  <c r="O187" i="7"/>
  <c r="P187" i="7"/>
  <c r="Q187" i="7"/>
  <c r="T187" i="7"/>
  <c r="W187" i="7"/>
  <c r="G186" i="7"/>
  <c r="J186" i="7"/>
  <c r="K186" i="7"/>
  <c r="L186" i="7"/>
  <c r="O186" i="7"/>
  <c r="P186" i="7"/>
  <c r="Q186" i="7"/>
  <c r="T186" i="7"/>
  <c r="W186" i="7"/>
  <c r="G188" i="7"/>
  <c r="J188" i="7"/>
  <c r="K188" i="7"/>
  <c r="L188" i="7"/>
  <c r="O188" i="7"/>
  <c r="P188" i="7"/>
  <c r="Q188" i="7"/>
  <c r="T188" i="7"/>
  <c r="W188" i="7"/>
  <c r="G189" i="7"/>
  <c r="J189" i="7"/>
  <c r="K189" i="7"/>
  <c r="L189" i="7"/>
  <c r="O189" i="7"/>
  <c r="P189" i="7"/>
  <c r="Q189" i="7"/>
  <c r="T189" i="7"/>
  <c r="W189" i="7"/>
  <c r="G190" i="7"/>
  <c r="J190" i="7"/>
  <c r="K190" i="7"/>
  <c r="L190" i="7"/>
  <c r="O190" i="7"/>
  <c r="P190" i="7"/>
  <c r="Q190" i="7"/>
  <c r="T190" i="7"/>
  <c r="W190" i="7"/>
  <c r="G191" i="7"/>
  <c r="J191" i="7"/>
  <c r="K191" i="7"/>
  <c r="L191" i="7"/>
  <c r="O191" i="7"/>
  <c r="P191" i="7"/>
  <c r="Q191" i="7"/>
  <c r="T191" i="7"/>
  <c r="W191" i="7"/>
  <c r="G192" i="7"/>
  <c r="J192" i="7"/>
  <c r="K192" i="7"/>
  <c r="L192" i="7"/>
  <c r="O192" i="7"/>
  <c r="P192" i="7"/>
  <c r="Q192" i="7"/>
  <c r="T192" i="7"/>
  <c r="W192" i="7"/>
  <c r="G193" i="7"/>
  <c r="J193" i="7"/>
  <c r="K193" i="7"/>
  <c r="L193" i="7"/>
  <c r="O193" i="7"/>
  <c r="P193" i="7"/>
  <c r="Q193" i="7"/>
  <c r="T193" i="7"/>
  <c r="W193" i="7"/>
  <c r="G194" i="7"/>
  <c r="J194" i="7"/>
  <c r="K194" i="7"/>
  <c r="L194" i="7"/>
  <c r="O194" i="7"/>
  <c r="P194" i="7"/>
  <c r="Q194" i="7"/>
  <c r="T194" i="7"/>
  <c r="W194" i="7"/>
  <c r="G195" i="7"/>
  <c r="J195" i="7"/>
  <c r="K195" i="7"/>
  <c r="L195" i="7"/>
  <c r="O195" i="7"/>
  <c r="P195" i="7"/>
  <c r="Q195" i="7"/>
  <c r="T195" i="7"/>
  <c r="W195" i="7"/>
  <c r="G196" i="7"/>
  <c r="J196" i="7"/>
  <c r="K196" i="7"/>
  <c r="L196" i="7"/>
  <c r="O196" i="7"/>
  <c r="P196" i="7"/>
  <c r="Q196" i="7"/>
  <c r="T196" i="7"/>
  <c r="W196" i="7"/>
  <c r="G197" i="7"/>
  <c r="J197" i="7"/>
  <c r="K197" i="7"/>
  <c r="L197" i="7"/>
  <c r="O197" i="7"/>
  <c r="P197" i="7"/>
  <c r="Q197" i="7"/>
  <c r="T197" i="7"/>
  <c r="W197" i="7"/>
  <c r="G198" i="7"/>
  <c r="J198" i="7"/>
  <c r="K198" i="7"/>
  <c r="L198" i="7"/>
  <c r="O198" i="7"/>
  <c r="P198" i="7"/>
  <c r="Q198" i="7"/>
  <c r="T198" i="7"/>
  <c r="W198" i="7"/>
  <c r="G199" i="7"/>
  <c r="J199" i="7"/>
  <c r="K199" i="7"/>
  <c r="L199" i="7"/>
  <c r="O199" i="7"/>
  <c r="P199" i="7"/>
  <c r="Q199" i="7"/>
  <c r="T199" i="7"/>
  <c r="W199" i="7"/>
  <c r="G200" i="7"/>
  <c r="J200" i="7"/>
  <c r="K200" i="7"/>
  <c r="L200" i="7"/>
  <c r="O200" i="7"/>
  <c r="P200" i="7"/>
  <c r="Q200" i="7"/>
  <c r="T200" i="7"/>
  <c r="W200" i="7"/>
  <c r="G201" i="7"/>
  <c r="J201" i="7"/>
  <c r="K201" i="7"/>
  <c r="L201" i="7"/>
  <c r="O201" i="7"/>
  <c r="P201" i="7"/>
  <c r="Q201" i="7"/>
  <c r="T201" i="7"/>
  <c r="W201" i="7"/>
  <c r="G202" i="7"/>
  <c r="J202" i="7"/>
  <c r="K202" i="7"/>
  <c r="L202" i="7"/>
  <c r="O202" i="7"/>
  <c r="P202" i="7"/>
  <c r="Q202" i="7"/>
  <c r="T202" i="7"/>
  <c r="W202" i="7"/>
  <c r="G203" i="7"/>
  <c r="J203" i="7"/>
  <c r="K203" i="7"/>
  <c r="L203" i="7"/>
  <c r="O203" i="7"/>
  <c r="P203" i="7"/>
  <c r="Q203" i="7"/>
  <c r="T203" i="7"/>
  <c r="W203" i="7"/>
  <c r="G204" i="7"/>
  <c r="J204" i="7"/>
  <c r="K204" i="7"/>
  <c r="L204" i="7"/>
  <c r="O204" i="7"/>
  <c r="P204" i="7"/>
  <c r="Q204" i="7"/>
  <c r="T204" i="7"/>
  <c r="W20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7" i="7"/>
  <c r="C186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E99" i="8"/>
  <c r="E100" i="8"/>
  <c r="E15" i="8"/>
  <c r="E16" i="8"/>
  <c r="E18" i="8"/>
  <c r="E21" i="8"/>
  <c r="E23" i="8"/>
  <c r="E24" i="8"/>
  <c r="E27" i="8"/>
  <c r="E30" i="8"/>
  <c r="E35" i="8"/>
  <c r="E36" i="8"/>
  <c r="E42" i="8"/>
  <c r="E43" i="8"/>
  <c r="E47" i="8"/>
  <c r="E48" i="8"/>
  <c r="E54" i="8"/>
  <c r="E60" i="8"/>
  <c r="E65" i="8"/>
  <c r="E67" i="8"/>
  <c r="E74" i="8"/>
  <c r="E86" i="8"/>
  <c r="E88" i="8"/>
  <c r="E95" i="8"/>
  <c r="D42" i="6"/>
  <c r="D41" i="6"/>
  <c r="K213" i="7"/>
  <c r="K105" i="7"/>
  <c r="A117" i="7"/>
  <c r="A116" i="7"/>
  <c r="A8" i="7"/>
  <c r="A9" i="7"/>
  <c r="H59" i="6"/>
  <c r="H34" i="6"/>
  <c r="D8" i="6"/>
  <c r="D7" i="6"/>
  <c r="B105" i="8"/>
  <c r="B11" i="8"/>
  <c r="A7" i="8"/>
  <c r="A8" i="8"/>
  <c r="A6" i="9"/>
  <c r="E63" i="9" s="1"/>
  <c r="E38" i="8"/>
  <c r="E64" i="8"/>
  <c r="F95" i="8"/>
  <c r="E46" i="8"/>
  <c r="E62" i="8"/>
  <c r="E66" i="8"/>
  <c r="E90" i="8"/>
  <c r="E37" i="8"/>
  <c r="E40" i="8"/>
  <c r="E53" i="8"/>
  <c r="E31" i="8"/>
  <c r="E87" i="8"/>
  <c r="E78" i="8"/>
  <c r="E83" i="8"/>
  <c r="E70" i="8"/>
  <c r="F70" i="8"/>
  <c r="E101" i="8"/>
  <c r="E77" i="8"/>
  <c r="F47" i="8"/>
  <c r="E29" i="8"/>
  <c r="F85" i="8"/>
  <c r="E102" i="8"/>
  <c r="F79" i="8"/>
  <c r="E103" i="8"/>
  <c r="E92" i="8"/>
  <c r="E82" i="8"/>
  <c r="D99" i="8"/>
  <c r="F99" i="8"/>
  <c r="E57" i="8"/>
  <c r="D49" i="8"/>
  <c r="F49" i="8"/>
  <c r="E59" i="8"/>
  <c r="E69" i="8"/>
  <c r="E81" i="8"/>
  <c r="E93" i="8"/>
  <c r="E96" i="8"/>
  <c r="E45" i="8"/>
  <c r="E33" i="8"/>
  <c r="E20" i="8"/>
  <c r="E80" i="8"/>
  <c r="D30" i="8"/>
  <c r="D102" i="8"/>
  <c r="F102" i="8"/>
  <c r="D59" i="8"/>
  <c r="F59" i="8"/>
  <c r="D35" i="8"/>
  <c r="F35" i="8" s="1"/>
  <c r="D103" i="8"/>
  <c r="F103" i="8"/>
  <c r="D87" i="8"/>
  <c r="F87" i="8"/>
  <c r="D75" i="8"/>
  <c r="F75" i="8"/>
  <c r="D63" i="8"/>
  <c r="F63" i="8" s="1"/>
  <c r="D51" i="8"/>
  <c r="F51" i="8"/>
  <c r="D39" i="8"/>
  <c r="F39" i="8"/>
  <c r="D32" i="8"/>
  <c r="D29" i="8"/>
  <c r="F29" i="8"/>
  <c r="D101" i="8"/>
  <c r="F101" i="8"/>
  <c r="D100" i="8"/>
  <c r="F100" i="8"/>
  <c r="D78" i="8"/>
  <c r="F78" i="8"/>
  <c r="D28" i="8"/>
  <c r="F28" i="8"/>
  <c r="D96" i="8"/>
  <c r="F96" i="8" s="1"/>
  <c r="D90" i="8"/>
  <c r="F90" i="8"/>
  <c r="D84" i="8"/>
  <c r="F84" i="8"/>
  <c r="D72" i="8"/>
  <c r="F72" i="8"/>
  <c r="D66" i="8"/>
  <c r="F66" i="8"/>
  <c r="D60" i="8"/>
  <c r="F60" i="8"/>
  <c r="D54" i="8"/>
  <c r="F54" i="8" s="1"/>
  <c r="D48" i="8"/>
  <c r="F48" i="8"/>
  <c r="D42" i="8"/>
  <c r="F42" i="8"/>
  <c r="D36" i="8"/>
  <c r="F36" i="8"/>
  <c r="D27" i="8"/>
  <c r="F27" i="8"/>
  <c r="D89" i="8"/>
  <c r="F89" i="8" s="1"/>
  <c r="D77" i="8"/>
  <c r="F77" i="8"/>
  <c r="D65" i="8"/>
  <c r="F65" i="8"/>
  <c r="D53" i="8"/>
  <c r="F53" i="8"/>
  <c r="D41" i="8"/>
  <c r="F41" i="8"/>
  <c r="B147" i="7"/>
  <c r="B164" i="7"/>
  <c r="B207" i="7"/>
  <c r="B165" i="7"/>
  <c r="B141" i="7"/>
  <c r="B201" i="7"/>
  <c r="B134" i="7"/>
  <c r="B160" i="7"/>
  <c r="B128" i="7"/>
  <c r="B135" i="7"/>
  <c r="B144" i="7"/>
  <c r="B152" i="7"/>
  <c r="F68" i="8"/>
  <c r="F44" i="8"/>
  <c r="E56" i="8"/>
  <c r="B17" i="8"/>
  <c r="E17" i="8"/>
  <c r="B125" i="7"/>
  <c r="B63" i="8"/>
  <c r="E63" i="8"/>
  <c r="B171" i="7"/>
  <c r="B71" i="8"/>
  <c r="E71" i="8" s="1"/>
  <c r="B179" i="7"/>
  <c r="B79" i="8"/>
  <c r="E79" i="8"/>
  <c r="B187" i="7"/>
  <c r="B48" i="8"/>
  <c r="B156" i="7"/>
  <c r="B103" i="8"/>
  <c r="B211" i="7"/>
  <c r="B19" i="8"/>
  <c r="E19" i="8"/>
  <c r="B127" i="7"/>
  <c r="B142" i="7"/>
  <c r="B49" i="8"/>
  <c r="B157" i="7"/>
  <c r="B173" i="7"/>
  <c r="B196" i="7"/>
  <c r="B50" i="8"/>
  <c r="E50" i="8" s="1"/>
  <c r="B158" i="7"/>
  <c r="B73" i="8"/>
  <c r="E73" i="8"/>
  <c r="B181" i="7"/>
  <c r="B81" i="8"/>
  <c r="B189" i="7"/>
  <c r="B35" i="8"/>
  <c r="B143" i="7"/>
  <c r="B58" i="8"/>
  <c r="F58" i="8" s="1"/>
  <c r="B166" i="7"/>
  <c r="B174" i="7"/>
  <c r="B89" i="8"/>
  <c r="E89" i="8"/>
  <c r="B197" i="7"/>
  <c r="B13" i="8"/>
  <c r="E13" i="8"/>
  <c r="B121" i="7"/>
  <c r="B67" i="8"/>
  <c r="B175" i="7"/>
  <c r="B91" i="8"/>
  <c r="F91" i="8" s="1"/>
  <c r="B199" i="7"/>
  <c r="B22" i="8"/>
  <c r="E22" i="8" s="1"/>
  <c r="B130" i="7"/>
  <c r="B137" i="7"/>
  <c r="B37" i="8"/>
  <c r="B145" i="7"/>
  <c r="B161" i="7"/>
  <c r="B168" i="7"/>
  <c r="B68" i="8"/>
  <c r="E68" i="8"/>
  <c r="B176" i="7"/>
  <c r="B200" i="7"/>
  <c r="B208" i="7"/>
  <c r="B45" i="8"/>
  <c r="B153" i="7"/>
  <c r="B76" i="8"/>
  <c r="B184" i="7"/>
  <c r="B84" i="8"/>
  <c r="E84" i="8"/>
  <c r="B192" i="7"/>
  <c r="B30" i="8"/>
  <c r="F30" i="8" s="1"/>
  <c r="B138" i="7"/>
  <c r="B85" i="8"/>
  <c r="E85" i="8"/>
  <c r="B193" i="7"/>
  <c r="B32" i="8"/>
  <c r="F32" i="8" s="1"/>
  <c r="B140" i="7"/>
  <c r="B148" i="7"/>
  <c r="B155" i="7"/>
  <c r="B55" i="8"/>
  <c r="B163" i="7"/>
  <c r="B94" i="8"/>
  <c r="E94" i="8"/>
  <c r="B202" i="7"/>
  <c r="B210" i="7"/>
  <c r="B61" i="8"/>
  <c r="E61" i="8" s="1"/>
  <c r="B169" i="7"/>
  <c r="B43" i="8"/>
  <c r="B151" i="7"/>
  <c r="B126" i="7"/>
  <c r="B31" i="8"/>
  <c r="B139" i="7"/>
  <c r="B146" i="7"/>
  <c r="B159" i="7"/>
  <c r="B172" i="7"/>
  <c r="B185" i="7"/>
  <c r="B198" i="7"/>
  <c r="B25" i="8"/>
  <c r="E25" i="8"/>
  <c r="B133" i="7"/>
  <c r="B97" i="8"/>
  <c r="F97" i="8" s="1"/>
  <c r="B205" i="7"/>
  <c r="E76" i="8"/>
  <c r="F76" i="8"/>
  <c r="E97" i="8"/>
  <c r="E55" i="8"/>
  <c r="D34" i="8" l="1"/>
  <c r="F34" i="8" s="1"/>
  <c r="E91" i="8"/>
  <c r="F71" i="8"/>
  <c r="E58" i="8"/>
  <c r="B72" i="9"/>
  <c r="D36" i="9"/>
  <c r="C60" i="9"/>
  <c r="C85" i="9"/>
  <c r="D60" i="9"/>
  <c r="E102" i="9"/>
  <c r="D62" i="9"/>
  <c r="B55" i="9"/>
  <c r="B31" i="9"/>
  <c r="D72" i="9"/>
  <c r="C64" i="9"/>
  <c r="C74" i="9"/>
  <c r="B59" i="9"/>
  <c r="C103" i="9"/>
  <c r="B44" i="9"/>
  <c r="B50" i="9"/>
  <c r="D95" i="9"/>
  <c r="D19" i="9"/>
  <c r="D90" i="9"/>
  <c r="E91" i="9"/>
  <c r="B52" i="9"/>
  <c r="D85" i="9"/>
  <c r="E85" i="9"/>
  <c r="C62" i="9"/>
  <c r="E28" i="9"/>
  <c r="B95" i="9"/>
  <c r="B78" i="9"/>
  <c r="D41" i="9"/>
  <c r="D63" i="9"/>
  <c r="D31" i="9"/>
  <c r="C26" i="9"/>
  <c r="C35" i="9"/>
  <c r="C89" i="9"/>
  <c r="D20" i="9"/>
  <c r="E39" i="9"/>
  <c r="D21" i="9"/>
  <c r="C57" i="9"/>
  <c r="D89" i="9"/>
  <c r="E27" i="9"/>
  <c r="B46" i="9"/>
  <c r="C25" i="9"/>
  <c r="D27" i="9"/>
  <c r="C102" i="9"/>
  <c r="D40" i="9"/>
  <c r="B41" i="9"/>
  <c r="C45" i="9"/>
  <c r="B35" i="9"/>
  <c r="C22" i="9"/>
  <c r="E77" i="9"/>
  <c r="C47" i="9"/>
  <c r="B92" i="9"/>
  <c r="C34" i="9"/>
  <c r="C43" i="9"/>
  <c r="B20" i="9"/>
  <c r="E34" i="9"/>
  <c r="E29" i="9"/>
  <c r="C32" i="9"/>
  <c r="B75" i="9"/>
  <c r="C40" i="9"/>
  <c r="C96" i="9"/>
  <c r="B101" i="9"/>
  <c r="B49" i="9"/>
  <c r="D52" i="9"/>
  <c r="B53" i="9"/>
  <c r="D51" i="9"/>
  <c r="B102" i="9"/>
  <c r="C93" i="9"/>
  <c r="C58" i="9"/>
  <c r="B79" i="9"/>
  <c r="E89" i="9"/>
  <c r="B65" i="9"/>
  <c r="E96" i="9"/>
  <c r="B48" i="9"/>
  <c r="C16" i="9"/>
  <c r="E35" i="9"/>
  <c r="B28" i="9"/>
  <c r="C20" i="9"/>
  <c r="C21" i="9"/>
  <c r="C48" i="9"/>
  <c r="C51" i="9"/>
  <c r="E57" i="9"/>
  <c r="E18" i="9"/>
  <c r="C73" i="9"/>
  <c r="C77" i="9"/>
  <c r="B40" i="9"/>
  <c r="C94" i="9"/>
  <c r="D69" i="9"/>
  <c r="D97" i="9"/>
  <c r="D25" i="9"/>
  <c r="C95" i="9"/>
  <c r="B88" i="9"/>
  <c r="E70" i="9"/>
  <c r="D29" i="9"/>
  <c r="E58" i="9"/>
  <c r="B76" i="9"/>
  <c r="D64" i="9"/>
  <c r="D99" i="9"/>
  <c r="B67" i="9"/>
  <c r="B90" i="9"/>
  <c r="C71" i="9"/>
  <c r="C24" i="9"/>
  <c r="C80" i="9"/>
  <c r="B26" i="9"/>
  <c r="D16" i="9"/>
  <c r="E61" i="9"/>
  <c r="B83" i="9"/>
  <c r="E99" i="9"/>
  <c r="D43" i="9"/>
  <c r="E23" i="9"/>
  <c r="D50" i="9"/>
  <c r="E88" i="9"/>
  <c r="C56" i="9"/>
  <c r="B70" i="9"/>
  <c r="C13" i="9"/>
  <c r="B63" i="9"/>
  <c r="D17" i="9"/>
  <c r="E25" i="9"/>
  <c r="E59" i="9"/>
  <c r="D23" i="9"/>
  <c r="D55" i="9"/>
  <c r="B99" i="9"/>
  <c r="D59" i="9"/>
  <c r="D48" i="9"/>
  <c r="D33" i="9"/>
  <c r="D49" i="9"/>
  <c r="B81" i="9"/>
  <c r="D18" i="9"/>
  <c r="E92" i="9"/>
  <c r="D92" i="9"/>
  <c r="B68" i="9"/>
  <c r="D37" i="9"/>
  <c r="C53" i="9"/>
  <c r="D54" i="9"/>
  <c r="B27" i="9"/>
  <c r="D76" i="9"/>
  <c r="D61" i="9"/>
  <c r="E81" i="9"/>
  <c r="C30" i="9"/>
  <c r="B38" i="9"/>
  <c r="B17" i="9"/>
  <c r="B15" i="9"/>
  <c r="D71" i="9"/>
  <c r="D35" i="9"/>
  <c r="E73" i="9"/>
  <c r="B42" i="9"/>
  <c r="E15" i="9"/>
  <c r="B87" i="9"/>
  <c r="C17" i="9"/>
  <c r="E65" i="9"/>
  <c r="B62" i="9"/>
  <c r="B32" i="9"/>
  <c r="D38" i="9"/>
  <c r="E47" i="9"/>
  <c r="C100" i="9"/>
  <c r="E33" i="9"/>
  <c r="B14" i="9"/>
  <c r="C63" i="9"/>
  <c r="B84" i="9"/>
  <c r="C52" i="9"/>
  <c r="B103" i="9"/>
  <c r="E74" i="9"/>
  <c r="E49" i="9"/>
  <c r="E26" i="9"/>
  <c r="B30" i="9"/>
  <c r="C78" i="9"/>
  <c r="D81" i="9"/>
  <c r="D86" i="9"/>
  <c r="C84" i="9"/>
  <c r="E54" i="9"/>
  <c r="B73" i="9"/>
  <c r="E75" i="9"/>
  <c r="C79" i="9"/>
  <c r="B51" i="9"/>
  <c r="B56" i="9"/>
  <c r="E16" i="9"/>
  <c r="E41" i="9"/>
  <c r="D91" i="9"/>
  <c r="C82" i="9"/>
  <c r="E43" i="9"/>
  <c r="D96" i="9"/>
  <c r="E48" i="9"/>
  <c r="E46" i="9"/>
  <c r="C46" i="9"/>
  <c r="E45" i="9"/>
  <c r="C49" i="9"/>
  <c r="D70" i="9"/>
  <c r="B23" i="9"/>
  <c r="E40" i="9"/>
  <c r="E84" i="9"/>
  <c r="C55" i="9"/>
  <c r="C31" i="9"/>
  <c r="B33" i="9"/>
  <c r="C88" i="9"/>
  <c r="E31" i="9"/>
  <c r="E21" i="9"/>
  <c r="B18" i="9"/>
  <c r="E83" i="9"/>
  <c r="B100" i="9"/>
  <c r="C86" i="9"/>
  <c r="D44" i="9"/>
  <c r="E14" i="9"/>
  <c r="D39" i="9"/>
  <c r="C67" i="9"/>
  <c r="D88" i="9"/>
  <c r="D73" i="9"/>
  <c r="C99" i="9"/>
  <c r="E60" i="9"/>
  <c r="B21" i="9"/>
  <c r="E100" i="9"/>
  <c r="B22" i="9"/>
  <c r="B36" i="9"/>
  <c r="D26" i="9"/>
  <c r="E52" i="9"/>
  <c r="E93" i="9"/>
  <c r="B71" i="9"/>
  <c r="B86" i="9"/>
  <c r="E32" i="9"/>
  <c r="B24" i="9"/>
  <c r="E24" i="9"/>
  <c r="C23" i="9"/>
  <c r="E94" i="9"/>
  <c r="C91" i="9"/>
  <c r="D74" i="9"/>
  <c r="E78" i="9"/>
  <c r="E36" i="9"/>
  <c r="C42" i="9"/>
  <c r="C33" i="9"/>
  <c r="C70" i="9"/>
  <c r="E55" i="9"/>
  <c r="D32" i="9"/>
  <c r="E37" i="9"/>
  <c r="C27" i="9"/>
  <c r="C29" i="9"/>
  <c r="C92" i="9"/>
  <c r="E13" i="9"/>
  <c r="B85" i="9"/>
  <c r="C101" i="9"/>
  <c r="B91" i="9"/>
  <c r="C36" i="9"/>
  <c r="D57" i="9"/>
  <c r="D47" i="9"/>
  <c r="B82" i="9"/>
  <c r="B93" i="9"/>
  <c r="C72" i="9"/>
  <c r="D30" i="9"/>
  <c r="E50" i="9"/>
  <c r="B69" i="9"/>
  <c r="B96" i="9"/>
  <c r="E87" i="9"/>
  <c r="E72" i="9"/>
  <c r="C90" i="9"/>
  <c r="E71" i="9"/>
  <c r="E76" i="9"/>
  <c r="E19" i="9"/>
  <c r="D101" i="9"/>
  <c r="E103" i="9"/>
  <c r="D93" i="9"/>
  <c r="D66" i="9"/>
  <c r="C65" i="9"/>
  <c r="E62" i="9"/>
  <c r="C66" i="9"/>
  <c r="E80" i="9"/>
  <c r="D56" i="9"/>
  <c r="E56" i="9"/>
  <c r="E79" i="9"/>
  <c r="D84" i="9"/>
  <c r="B25" i="9"/>
  <c r="B13" i="9"/>
  <c r="B94" i="9"/>
  <c r="C54" i="9"/>
  <c r="D78" i="9"/>
  <c r="C83" i="9"/>
  <c r="D22" i="9"/>
  <c r="D15" i="9"/>
  <c r="C39" i="9"/>
  <c r="D58" i="9"/>
  <c r="C19" i="9"/>
  <c r="D28" i="9"/>
  <c r="C28" i="9"/>
  <c r="D46" i="9"/>
  <c r="E86" i="9"/>
  <c r="C68" i="9"/>
  <c r="E22" i="9"/>
  <c r="D14" i="9"/>
  <c r="E64" i="9"/>
  <c r="D79" i="9"/>
  <c r="E30" i="9"/>
  <c r="C69" i="9"/>
  <c r="E17" i="9"/>
  <c r="B43" i="9"/>
  <c r="D82" i="9"/>
  <c r="C41" i="9"/>
  <c r="B34" i="9"/>
  <c r="C18" i="9"/>
  <c r="B97" i="9"/>
  <c r="C37" i="9"/>
  <c r="D65" i="9"/>
  <c r="E68" i="9"/>
  <c r="B19" i="9"/>
  <c r="B80" i="9"/>
  <c r="B60" i="9"/>
  <c r="B57" i="9"/>
  <c r="B47" i="9"/>
  <c r="C44" i="9"/>
  <c r="B16" i="9"/>
  <c r="D102" i="9"/>
  <c r="D34" i="9"/>
  <c r="E101" i="9"/>
  <c r="E95" i="9"/>
  <c r="B54" i="9"/>
  <c r="B77" i="9"/>
  <c r="E67" i="9"/>
  <c r="D80" i="9"/>
  <c r="E38" i="9"/>
  <c r="E42" i="9"/>
  <c r="D42" i="9"/>
  <c r="B39" i="9"/>
  <c r="D53" i="9"/>
  <c r="B89" i="9"/>
  <c r="D68" i="9"/>
  <c r="E97" i="9"/>
  <c r="E82" i="9"/>
  <c r="D45" i="9"/>
  <c r="E20" i="9"/>
  <c r="C87" i="9"/>
  <c r="B29" i="9"/>
  <c r="B37" i="9"/>
  <c r="D24" i="9"/>
  <c r="C14" i="9"/>
  <c r="D100" i="9"/>
  <c r="C59" i="9"/>
  <c r="E51" i="9"/>
  <c r="D77" i="9"/>
  <c r="E90" i="9"/>
  <c r="C15" i="9"/>
  <c r="C81" i="9"/>
  <c r="B74" i="9"/>
  <c r="E69" i="9"/>
  <c r="D13" i="9"/>
  <c r="B45" i="9"/>
  <c r="B64" i="9"/>
  <c r="C97" i="9"/>
  <c r="D103" i="9"/>
  <c r="E66" i="9"/>
  <c r="B61" i="9"/>
  <c r="B58" i="9"/>
  <c r="C75" i="9"/>
  <c r="E53" i="9"/>
  <c r="D87" i="9"/>
  <c r="D94" i="9"/>
  <c r="D75" i="9"/>
  <c r="D83" i="9"/>
  <c r="C50" i="9"/>
  <c r="B66" i="9"/>
  <c r="D67" i="9"/>
  <c r="E44" i="9"/>
  <c r="C61" i="9"/>
  <c r="C76" i="9"/>
  <c r="C38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LieseG</author>
  </authors>
  <commentList>
    <comment ref="E1" authorId="0" shapeId="0" xr:uid="{0759C97C-DD23-4482-AF07-745C1EF10A02}">
      <text>
        <r>
          <rPr>
            <b/>
            <sz val="9"/>
            <color indexed="81"/>
            <rFont val="Segoe UI"/>
            <family val="2"/>
          </rPr>
          <t>LieseG:</t>
        </r>
        <r>
          <rPr>
            <sz val="9"/>
            <color indexed="81"/>
            <rFont val="Segoe UI"/>
            <family val="2"/>
          </rPr>
          <t xml:space="preserve">
Steuerungselement für Auswahlbox im Tabellenblatt (Bildsch.optimiert)</t>
        </r>
      </text>
    </comment>
  </commentList>
</comments>
</file>

<file path=xl/sharedStrings.xml><?xml version="1.0" encoding="utf-8"?>
<sst xmlns="http://schemas.openxmlformats.org/spreadsheetml/2006/main" count="19956" uniqueCount="2381">
  <si>
    <t>Finanzposition</t>
  </si>
  <si>
    <t>Haushalt der BA</t>
  </si>
  <si>
    <t>Bes. Finanzierungseinn. und -ausgaben</t>
  </si>
  <si>
    <t>Saldo BA-Haushalt</t>
  </si>
  <si>
    <t>Einnahmen</t>
  </si>
  <si>
    <t>Schleswig-Holstein</t>
  </si>
  <si>
    <t>Hamburg</t>
  </si>
  <si>
    <t>Niedersachsen</t>
  </si>
  <si>
    <t>Bremen</t>
  </si>
  <si>
    <t>Nordrhein-Westfalen</t>
  </si>
  <si>
    <t>Hessen</t>
  </si>
  <si>
    <t>Rheinland-Pfalz</t>
  </si>
  <si>
    <t>Baden-Württemberg</t>
  </si>
  <si>
    <t>Berlin</t>
  </si>
  <si>
    <t>Brandenburg</t>
  </si>
  <si>
    <t>Sachsen-Anhalt</t>
  </si>
  <si>
    <t>Thüringen</t>
  </si>
  <si>
    <t>Sachsen</t>
  </si>
  <si>
    <t>Ausgaben</t>
  </si>
  <si>
    <t>Epl. 08 - BMF</t>
  </si>
  <si>
    <t>Epl. 09 - BMWi</t>
  </si>
  <si>
    <t>Epl. 11 - BMAS</t>
  </si>
  <si>
    <t>Epl. 17 - BMFSFJ</t>
  </si>
  <si>
    <t>Epl.23 - BMZ</t>
  </si>
  <si>
    <t>Epl.30 - BMBF</t>
  </si>
  <si>
    <t>Epl.06 - BMI</t>
  </si>
  <si>
    <t>Epl. 14 - BMVg</t>
  </si>
  <si>
    <t>Epl. 60 - Allgemeine Finanzverwaltung</t>
  </si>
  <si>
    <t>Alb - KV-Beiträge</t>
  </si>
  <si>
    <t>Alb - RV-Beiträge</t>
  </si>
  <si>
    <t>Alb - PV-Beiträge</t>
  </si>
  <si>
    <t>Alhi - KV-Beiträge</t>
  </si>
  <si>
    <t>Alhi - RV-Beiträge</t>
  </si>
  <si>
    <t>Alhi - PV-Beiträge</t>
  </si>
  <si>
    <t>0100F3GESAMT</t>
  </si>
  <si>
    <t>0100F3BESOND</t>
  </si>
  <si>
    <t>0100F3SALDO</t>
  </si>
  <si>
    <t>0100F3AAB11</t>
  </si>
  <si>
    <t>0100F3AAB12</t>
  </si>
  <si>
    <t>0100F3AAB13</t>
  </si>
  <si>
    <t>0100F3AAB21</t>
  </si>
  <si>
    <t>0100F3AAB23</t>
  </si>
  <si>
    <t>0100F3AAB24</t>
  </si>
  <si>
    <t>0100F3AAB241</t>
  </si>
  <si>
    <t>898901010512</t>
  </si>
  <si>
    <t>898901010513</t>
  </si>
  <si>
    <t>898901010514</t>
  </si>
  <si>
    <t>898901010522</t>
  </si>
  <si>
    <t>898901010523</t>
  </si>
  <si>
    <t>898901010524</t>
  </si>
  <si>
    <t>0100F3AAB25</t>
  </si>
  <si>
    <t>0100F3AAB26</t>
  </si>
  <si>
    <t>0100F3AAB29</t>
  </si>
  <si>
    <t>0100F3AAB28</t>
  </si>
  <si>
    <t>2301/681 02: Leistungen n. d. EhG</t>
  </si>
  <si>
    <t>0100F3AAB261</t>
  </si>
  <si>
    <t>0100F3AAB262</t>
  </si>
  <si>
    <t>Alg - KV-Beiträge</t>
  </si>
  <si>
    <t>898901010712</t>
  </si>
  <si>
    <t>Alg - RV-Beiträge</t>
  </si>
  <si>
    <t>898901010713</t>
  </si>
  <si>
    <t>Alg - PV-Beiträge</t>
  </si>
  <si>
    <t>898901010714</t>
  </si>
  <si>
    <t>AlgW - KV-Beiträge</t>
  </si>
  <si>
    <t>898901010722</t>
  </si>
  <si>
    <t>AlgW - RV-Beiträge</t>
  </si>
  <si>
    <t>898901010723</t>
  </si>
  <si>
    <t>AlgW - PV-Beiträge</t>
  </si>
  <si>
    <t>898901010724</t>
  </si>
  <si>
    <t>Weiterbildungskosten</t>
  </si>
  <si>
    <t>Summe Einnahmen Länder</t>
  </si>
  <si>
    <t>Summe Ausgaben Länder</t>
  </si>
  <si>
    <t>Summe Einnahmen Sonstige</t>
  </si>
  <si>
    <t>Summe Ausgaben Sonstige</t>
  </si>
  <si>
    <t>Bundesdarlehen</t>
  </si>
  <si>
    <t>0100F3BES02</t>
  </si>
  <si>
    <t>Entnahme aus Rücklage</t>
  </si>
  <si>
    <t>0100F3BES03</t>
  </si>
  <si>
    <t>Entnahme aus Eingl.-Rücklage</t>
  </si>
  <si>
    <t>0100F3BES04</t>
  </si>
  <si>
    <t>Entnahme aus Insolvenzgeldrücklage</t>
  </si>
  <si>
    <t>0100F3BES10</t>
  </si>
  <si>
    <t>Entnahme aus Winterbesch.-Rücklage</t>
  </si>
  <si>
    <t>0100F3BES11</t>
  </si>
  <si>
    <t>Darlehenstilgung</t>
  </si>
  <si>
    <t>0100F3BES05</t>
  </si>
  <si>
    <t>Zuführung an Rücklage</t>
  </si>
  <si>
    <t>0100F3BES06</t>
  </si>
  <si>
    <t>Zuführung an Eingl.-Rücklage</t>
  </si>
  <si>
    <t>0100F3BES07</t>
  </si>
  <si>
    <t>Zuführung an InsG-Rücklage</t>
  </si>
  <si>
    <t>0100F3BES08</t>
  </si>
  <si>
    <t>Zuführung an WB-Rücklage</t>
  </si>
  <si>
    <t>0100F3BES09</t>
  </si>
  <si>
    <t>0100F3EINN</t>
  </si>
  <si>
    <t>0100F3AUSG</t>
  </si>
  <si>
    <t>Beiträge</t>
  </si>
  <si>
    <t>0100F3K101</t>
  </si>
  <si>
    <t>Verwaltungskostenerstattungen SGB II</t>
  </si>
  <si>
    <t>0100F3K103</t>
  </si>
  <si>
    <t>Winterbeschäftigungs-Umlage</t>
  </si>
  <si>
    <t>0100F3K105</t>
  </si>
  <si>
    <t>Insolvenzgeld-Umlage</t>
  </si>
  <si>
    <t>0100F3K106</t>
  </si>
  <si>
    <t>Erstattungen und Verwaltungseinnahmen</t>
  </si>
  <si>
    <t>0100F3K104</t>
  </si>
  <si>
    <t>Erst. Vw.-kosten Kap. 6 vom Bund/Amtsh.</t>
  </si>
  <si>
    <t>0100F3K1031</t>
  </si>
  <si>
    <t>Erst. Verw.-k. Kap. 5 vom Bund und zkT</t>
  </si>
  <si>
    <t>0100F3K1032</t>
  </si>
  <si>
    <t>Erst. Verw.-k. Kap. 5 vom Bund</t>
  </si>
  <si>
    <t>0100F3K1032A</t>
  </si>
  <si>
    <t>Erst. Verw.-k. Kap. 5 von zkT</t>
  </si>
  <si>
    <t>0100F3K1032B</t>
  </si>
  <si>
    <t>Verwaltungskostenerstattungen</t>
  </si>
  <si>
    <t>0100F3K1044</t>
  </si>
  <si>
    <t>Mittel aus der Ausgleichsabgabe</t>
  </si>
  <si>
    <t>0100F3K1045</t>
  </si>
  <si>
    <t>Zinsen / Erträge</t>
  </si>
  <si>
    <t>0100F3K104611</t>
  </si>
  <si>
    <t>Verwaltungseinnahmen und sonst.Erstatt.</t>
  </si>
  <si>
    <t>0100F3K1046</t>
  </si>
  <si>
    <t>Kapitel 2 - Eingliederungstitel</t>
  </si>
  <si>
    <t>0100F3K2</t>
  </si>
  <si>
    <t>Kapitel 3 - Aktive AFÖ außerhalb des Egt</t>
  </si>
  <si>
    <t>0100F3K3</t>
  </si>
  <si>
    <t>Kapitel 4</t>
  </si>
  <si>
    <t>0100F3K4</t>
  </si>
  <si>
    <t>Kapitel 5</t>
  </si>
  <si>
    <t>0100F3K5</t>
  </si>
  <si>
    <t>Kapitel 6</t>
  </si>
  <si>
    <t>0100F3K6</t>
  </si>
  <si>
    <t>Dezentral geplantes Budget</t>
  </si>
  <si>
    <t>0100F3K21</t>
  </si>
  <si>
    <t>Erprobung Innovativer Ansätze</t>
  </si>
  <si>
    <t>0100F3K216</t>
  </si>
  <si>
    <t>Jugendwohnheimförderung</t>
  </si>
  <si>
    <t>0100F3K212D</t>
  </si>
  <si>
    <t>Arbeitsmarktintegration Flüchtlinge AiF</t>
  </si>
  <si>
    <t>0100F3K24</t>
  </si>
  <si>
    <t>Zuschuss Sicherstellungsauftrag SodEG</t>
  </si>
  <si>
    <t>0100F3K25</t>
  </si>
  <si>
    <t>BUT EGT</t>
  </si>
  <si>
    <t>268511000000</t>
  </si>
  <si>
    <t>Integrationsorientierte Instrumente</t>
  </si>
  <si>
    <t>0100F3K211</t>
  </si>
  <si>
    <t>Spezielle Maßnahmen für Jüngere</t>
  </si>
  <si>
    <t>0100F3K212</t>
  </si>
  <si>
    <t>Berufseinstiegsbegleitung</t>
  </si>
  <si>
    <t>0100F3K213</t>
  </si>
  <si>
    <t>Gründungszuschüsse (GZ)</t>
  </si>
  <si>
    <t>0100F3K215</t>
  </si>
  <si>
    <t>Arbeitsbeschaffungsmaßnahmen (ABM)</t>
  </si>
  <si>
    <t>0100F3K217</t>
  </si>
  <si>
    <t>Vermittlungsbudget</t>
  </si>
  <si>
    <t>0100F3K211A</t>
  </si>
  <si>
    <t>Aktivierung und berufliche Eingliederung</t>
  </si>
  <si>
    <t>0100F3K211B</t>
  </si>
  <si>
    <t>Reisekosten nach § 309 SGB III</t>
  </si>
  <si>
    <t>0100F3K211C</t>
  </si>
  <si>
    <t>Eingliederungszuschüsse (EGZ)</t>
  </si>
  <si>
    <t>0100F3K211D</t>
  </si>
  <si>
    <t>FbW Weiterbildungsbudget</t>
  </si>
  <si>
    <t>0100F3K211E</t>
  </si>
  <si>
    <t>Freie Förderung (Restabwicklung)</t>
  </si>
  <si>
    <t>0100F3K211G</t>
  </si>
  <si>
    <t>Berufsausb. in außerb. Einrichtung (BaE)</t>
  </si>
  <si>
    <t>0100F3K212A</t>
  </si>
  <si>
    <t>Assistierte Ausbildung (AsA)</t>
  </si>
  <si>
    <t>0100F3K212E</t>
  </si>
  <si>
    <t>Einstiegsqualifizierung (EQ)</t>
  </si>
  <si>
    <t>0100F3K212B</t>
  </si>
  <si>
    <t>0100F3K212C</t>
  </si>
  <si>
    <t>Förderung der Berufsausbildung</t>
  </si>
  <si>
    <t>0100F3K31</t>
  </si>
  <si>
    <t>Teilhabe beh. Menschen am Arbeitsleben</t>
  </si>
  <si>
    <t>0100F3K32</t>
  </si>
  <si>
    <t>Arbeitslosengeld bei FbW (AlgW)</t>
  </si>
  <si>
    <t>0100F3K33</t>
  </si>
  <si>
    <t>Erwerb eines Berufsabschlusses</t>
  </si>
  <si>
    <t>0100F3K331</t>
  </si>
  <si>
    <t>Leistungen bei konjunk. Kurzarbeitergeld</t>
  </si>
  <si>
    <t>0100F3K333</t>
  </si>
  <si>
    <t>Erstatt Lehrg.kosten an AG bei Quali Kug</t>
  </si>
  <si>
    <t>0100F3K334</t>
  </si>
  <si>
    <t>Saison-Kurzarbeitergeld</t>
  </si>
  <si>
    <t>0100F3K343</t>
  </si>
  <si>
    <t>Transferleistungen</t>
  </si>
  <si>
    <t>0100F3K344</t>
  </si>
  <si>
    <t>Aktivierungs- und Vermittlungsgutscheine</t>
  </si>
  <si>
    <t>0100F3K348</t>
  </si>
  <si>
    <t>Gesondert refinanzierte Ausgaben</t>
  </si>
  <si>
    <t>0100F3K35</t>
  </si>
  <si>
    <t>Sonstiges im Kapitel 3</t>
  </si>
  <si>
    <t>0100F3K34</t>
  </si>
  <si>
    <t>BAB und BAB-Zweitausbildung</t>
  </si>
  <si>
    <t>0100F3K311</t>
  </si>
  <si>
    <t>Berufsvorb. Bildungsmaßnahmen (bvB)</t>
  </si>
  <si>
    <t>0100F3K311C</t>
  </si>
  <si>
    <t>BUT Reha-Verteiler</t>
  </si>
  <si>
    <t>300000004000</t>
  </si>
  <si>
    <t>Pflichtleistungen</t>
  </si>
  <si>
    <t>0100F3K321</t>
  </si>
  <si>
    <t>Ermessensleistungen</t>
  </si>
  <si>
    <t>0100F3K322</t>
  </si>
  <si>
    <t>Reha - PersB und reha fremde Leistungsgr</t>
  </si>
  <si>
    <t>0100F3K323</t>
  </si>
  <si>
    <t>Allgemeine Leistungen</t>
  </si>
  <si>
    <t>0100F3K321A</t>
  </si>
  <si>
    <t>Besondere Leistungen</t>
  </si>
  <si>
    <t>0100F3K321B</t>
  </si>
  <si>
    <t>Konjunkturelles Kurzarbeitergeld</t>
  </si>
  <si>
    <t>0100F3K342</t>
  </si>
  <si>
    <t>SV-Erstattung Kurzarbeitergeld</t>
  </si>
  <si>
    <t>0100F3K332</t>
  </si>
  <si>
    <t>Transferkurzarbeitergeld</t>
  </si>
  <si>
    <t>0100F3K344A</t>
  </si>
  <si>
    <t>Transfermaßnahmen</t>
  </si>
  <si>
    <t>0100F3K344B</t>
  </si>
  <si>
    <t>Förderung ganzjähriger Beschäftigung</t>
  </si>
  <si>
    <t>0100F3K351</t>
  </si>
  <si>
    <t>Förderung schwerbehinderter Menschen</t>
  </si>
  <si>
    <t>0100F3K352</t>
  </si>
  <si>
    <t>Aus ESF-Mitteln mitfin. Qualifizierung</t>
  </si>
  <si>
    <t>0100F3K353</t>
  </si>
  <si>
    <t>Ausgaben nach dem BerRehaG</t>
  </si>
  <si>
    <t>0100F3K354</t>
  </si>
  <si>
    <t>Programmausg. Mobilität innerhalb der EU</t>
  </si>
  <si>
    <t>0100F3K355</t>
  </si>
  <si>
    <t>Wintergeld</t>
  </si>
  <si>
    <t>0100F3K351A</t>
  </si>
  <si>
    <t>SV-Erst. bei Saison-Kug (umlagefin.)</t>
  </si>
  <si>
    <t>0100F3K351B</t>
  </si>
  <si>
    <t>Förderung der Altersteilzeit</t>
  </si>
  <si>
    <t>0100F3K347</t>
  </si>
  <si>
    <t>Nachträglicher Hauptschulabschluss AN</t>
  </si>
  <si>
    <t>0100F3K341</t>
  </si>
  <si>
    <t>Inst. Förderung v. Einr. d. berufl. Reha</t>
  </si>
  <si>
    <t>0100F3K349</t>
  </si>
  <si>
    <t>Erst. an Renten- und Pflegeversicherung</t>
  </si>
  <si>
    <t>0100F3K41</t>
  </si>
  <si>
    <t>Arbeitslosengeld/Erst.an ausl. Vers.-tr.</t>
  </si>
  <si>
    <t>0100F3K42</t>
  </si>
  <si>
    <t>Insolvenzgeld</t>
  </si>
  <si>
    <t>0100F3K43</t>
  </si>
  <si>
    <t>Einzugskostenvergütungen</t>
  </si>
  <si>
    <t>0100F3K51</t>
  </si>
  <si>
    <t>Verwaltung BA und Dienstleistungen SGBII</t>
  </si>
  <si>
    <t>0100F3K52</t>
  </si>
  <si>
    <t>BUT Verw.-budget</t>
  </si>
  <si>
    <t>500000000000</t>
  </si>
  <si>
    <t>Personalausgaben (einschl. Amtshilfe)</t>
  </si>
  <si>
    <t>0100F3K521</t>
  </si>
  <si>
    <t>Übrige Verwaltungsausgaben</t>
  </si>
  <si>
    <t>0100F3K522</t>
  </si>
  <si>
    <t>Personalausgaben für Kernaufgaben SGB II</t>
  </si>
  <si>
    <t>0100F3K61</t>
  </si>
  <si>
    <t>Überörtliche Aufgaben SGB II (üKo)</t>
  </si>
  <si>
    <t>0100F3K62</t>
  </si>
  <si>
    <t>Berufsausbildungsbeihilfe (BAB)</t>
  </si>
  <si>
    <t>0100F3K311A</t>
  </si>
  <si>
    <t>BUT BAB</t>
  </si>
  <si>
    <t>368101001030</t>
  </si>
  <si>
    <t>BAB - Auszubildende</t>
  </si>
  <si>
    <t>368101001031</t>
  </si>
  <si>
    <t>BAB TN BvB</t>
  </si>
  <si>
    <t>368101001032</t>
  </si>
  <si>
    <t>BAB bei Zweitausbildung</t>
  </si>
  <si>
    <t>0100F3K311B</t>
  </si>
  <si>
    <t>BUT BAB Zweitausb.</t>
  </si>
  <si>
    <t>368101001040</t>
  </si>
  <si>
    <t>BAB Zweitausbildung</t>
  </si>
  <si>
    <t>368101001041</t>
  </si>
  <si>
    <t>BUT BvB</t>
  </si>
  <si>
    <t>368101001010</t>
  </si>
  <si>
    <t>Maßn.Kosten BvB 1</t>
  </si>
  <si>
    <t>368101001011</t>
  </si>
  <si>
    <t>BvB1 Vermittl.pausch</t>
  </si>
  <si>
    <t>368101001012</t>
  </si>
  <si>
    <t>Maßn.Kosten BvB pro</t>
  </si>
  <si>
    <t>368101001013</t>
  </si>
  <si>
    <t>BvB Pro Vermittlung</t>
  </si>
  <si>
    <t>368101001014</t>
  </si>
  <si>
    <t>Reha - Akt./berufl. E</t>
  </si>
  <si>
    <t>0100F3K321A1</t>
  </si>
  <si>
    <t>BUT Reha A./beruf. E</t>
  </si>
  <si>
    <t>368101004710</t>
  </si>
  <si>
    <t>Reha Akt./berufl. E.</t>
  </si>
  <si>
    <t>368101004711</t>
  </si>
  <si>
    <t>Reha-Berufsausbildungsbeihilfe</t>
  </si>
  <si>
    <t>0100F3K321A2</t>
  </si>
  <si>
    <t>BUT BAB Reha</t>
  </si>
  <si>
    <t>368101004730</t>
  </si>
  <si>
    <t>Reha BAB Azubi</t>
  </si>
  <si>
    <t>368101004731</t>
  </si>
  <si>
    <t>Reha BAB TN BvB</t>
  </si>
  <si>
    <t>368101004732</t>
  </si>
  <si>
    <t>Reha Erst SV an E.</t>
  </si>
  <si>
    <t>368101004733</t>
  </si>
  <si>
    <t>Alg bei FbW für Behinderte (AlgWB)</t>
  </si>
  <si>
    <t>0100F3K321A3</t>
  </si>
  <si>
    <t>BUT AlgWB</t>
  </si>
  <si>
    <t>368101004740</t>
  </si>
  <si>
    <t>AlgWB Nettoleistung</t>
  </si>
  <si>
    <t>368101004741</t>
  </si>
  <si>
    <t>AlgWB KV</t>
  </si>
  <si>
    <t>368101004742</t>
  </si>
  <si>
    <t>AlgWB RV</t>
  </si>
  <si>
    <t>368101004743</t>
  </si>
  <si>
    <t>AlgWB PV</t>
  </si>
  <si>
    <t>368101004744</t>
  </si>
  <si>
    <t>Erwerb eines Berufsabschlusses Reha</t>
  </si>
  <si>
    <t>0100F3K321A4</t>
  </si>
  <si>
    <t>BUT Erw Berufs Reha</t>
  </si>
  <si>
    <t>368101004750</t>
  </si>
  <si>
    <t>Rechtsan Erwerb Reha</t>
  </si>
  <si>
    <t>368101004751</t>
  </si>
  <si>
    <t>Weiterb. prämie Reha</t>
  </si>
  <si>
    <t>368101004752</t>
  </si>
  <si>
    <t>Weiterb. Geld Reha</t>
  </si>
  <si>
    <t>368101004753</t>
  </si>
  <si>
    <t>Reha-Erstattungen an ö.-r. Träger</t>
  </si>
  <si>
    <t>0100F3K321B1</t>
  </si>
  <si>
    <t>BUT Reha-Erst. örT</t>
  </si>
  <si>
    <t>363601004810</t>
  </si>
  <si>
    <t>Ersta Leist Reha örT</t>
  </si>
  <si>
    <t>363601004811</t>
  </si>
  <si>
    <t>Sonstige Hilfen n. d. SGB IX</t>
  </si>
  <si>
    <t>0100F3K321B2</t>
  </si>
  <si>
    <t>BUT So. Hilfen SGBIX</t>
  </si>
  <si>
    <t>368101004820</t>
  </si>
  <si>
    <t>Kraftfahrzeughilfe</t>
  </si>
  <si>
    <t>368101004821</t>
  </si>
  <si>
    <t>Beteiligung IFD</t>
  </si>
  <si>
    <t>368101004822</t>
  </si>
  <si>
    <t>Sonstige Hilfen</t>
  </si>
  <si>
    <t>368101004823</t>
  </si>
  <si>
    <t>Reha-spezifische Maßn./Hilfen</t>
  </si>
  <si>
    <t>0100F3K321B3</t>
  </si>
  <si>
    <t>BUT Reha-spez. Maßn.</t>
  </si>
  <si>
    <t>368101004830</t>
  </si>
  <si>
    <t>Diagnose AM-Fähigk.</t>
  </si>
  <si>
    <t>368101004831</t>
  </si>
  <si>
    <t>BBW</t>
  </si>
  <si>
    <t>368101004832</t>
  </si>
  <si>
    <t>BFW</t>
  </si>
  <si>
    <t>368101004833</t>
  </si>
  <si>
    <t>Kategorie II u.ä.</t>
  </si>
  <si>
    <t>368101004834</t>
  </si>
  <si>
    <t>So. überbetriebl. M.</t>
  </si>
  <si>
    <t>368101004835</t>
  </si>
  <si>
    <t>So. betriebl. Maßn.</t>
  </si>
  <si>
    <t>368101004836</t>
  </si>
  <si>
    <t>Eingangsverf. WfbM</t>
  </si>
  <si>
    <t>368101004837</t>
  </si>
  <si>
    <t>Unterst. Beschäftig.</t>
  </si>
  <si>
    <t>368101004838</t>
  </si>
  <si>
    <t>EingVerf_and_Lträger</t>
  </si>
  <si>
    <t>368101004839</t>
  </si>
  <si>
    <t>SV-Beiträge an Reha-Einricht. (Pflicht)</t>
  </si>
  <si>
    <t>0100F3K321B4</t>
  </si>
  <si>
    <t>BUT SV an Reha-E.</t>
  </si>
  <si>
    <t>368101004840</t>
  </si>
  <si>
    <t>Erst SV Reha-Einr.</t>
  </si>
  <si>
    <t>368101004841</t>
  </si>
  <si>
    <t>Erst SV-Beitr an WfB</t>
  </si>
  <si>
    <t>368101004842</t>
  </si>
  <si>
    <t>Erst SVbeitr and Ltr</t>
  </si>
  <si>
    <t>368101004843</t>
  </si>
  <si>
    <t>Ausbildungsgeld (Abg)</t>
  </si>
  <si>
    <t>0100F3K321B5</t>
  </si>
  <si>
    <t>BUT Abg</t>
  </si>
  <si>
    <t>368101004850</t>
  </si>
  <si>
    <t>Abg - Nettoleistung</t>
  </si>
  <si>
    <t>368101004851</t>
  </si>
  <si>
    <t>Abg - KV</t>
  </si>
  <si>
    <t>368101004852</t>
  </si>
  <si>
    <t>Abg - RV</t>
  </si>
  <si>
    <t>368101004853</t>
  </si>
  <si>
    <t>Abg - PV</t>
  </si>
  <si>
    <t>368101004854</t>
  </si>
  <si>
    <t>Übergangsgeld (Übg)</t>
  </si>
  <si>
    <t>0100F3K321B6</t>
  </si>
  <si>
    <t>BUT Übg</t>
  </si>
  <si>
    <t>368101004860</t>
  </si>
  <si>
    <t>Übg - Nettoleistung</t>
  </si>
  <si>
    <t>368101004861</t>
  </si>
  <si>
    <t>Übg KV</t>
  </si>
  <si>
    <t>368101004862</t>
  </si>
  <si>
    <t>Übg RV</t>
  </si>
  <si>
    <t>368101004863</t>
  </si>
  <si>
    <t>Übg PV</t>
  </si>
  <si>
    <t>368101004864</t>
  </si>
  <si>
    <t>Darl. Sonstige Hilfen n. d. SGB IX</t>
  </si>
  <si>
    <t>0100F3K321B7</t>
  </si>
  <si>
    <t>BUT Darl So. Hilfen</t>
  </si>
  <si>
    <t>386301004870</t>
  </si>
  <si>
    <t>Darl. Sonst. Hilfen</t>
  </si>
  <si>
    <t>386301004871</t>
  </si>
  <si>
    <t>Budget für Ausbildung gem. § 61a SGB IX</t>
  </si>
  <si>
    <t>0100F3K321B8</t>
  </si>
  <si>
    <t>BUT Budget f Ausb.</t>
  </si>
  <si>
    <t>368101004880</t>
  </si>
  <si>
    <t>Budget f Ausbildung</t>
  </si>
  <si>
    <t>368101004881</t>
  </si>
  <si>
    <t>Reha-Vermittlungsunterstützung</t>
  </si>
  <si>
    <t>0100F3K322A</t>
  </si>
  <si>
    <t>BUT Reha Verm.unt.</t>
  </si>
  <si>
    <t>368101004610</t>
  </si>
  <si>
    <t>Reha Verm.budget</t>
  </si>
  <si>
    <t>368101004611</t>
  </si>
  <si>
    <t>Reha Akt./ber. Eingl</t>
  </si>
  <si>
    <t>368101004612</t>
  </si>
  <si>
    <t>Reha-GZ Phase 2</t>
  </si>
  <si>
    <t>368101004613</t>
  </si>
  <si>
    <t>Reha-GZ 1 (Kann)</t>
  </si>
  <si>
    <t>368101004614</t>
  </si>
  <si>
    <t>Reha - BAB-Zweitausbildung</t>
  </si>
  <si>
    <t>0100F3K322B</t>
  </si>
  <si>
    <t>BUT Reha BAB Zweit.</t>
  </si>
  <si>
    <t>368101004620</t>
  </si>
  <si>
    <t>Reha BAB Zweitausb.</t>
  </si>
  <si>
    <t>368101004621</t>
  </si>
  <si>
    <t>Erst SV-Beitr. an E.</t>
  </si>
  <si>
    <t>368101004622</t>
  </si>
  <si>
    <t>Reha FbW Weiterbildungskosten</t>
  </si>
  <si>
    <t>0100F3K322C</t>
  </si>
  <si>
    <t>BUT Reha-FbW</t>
  </si>
  <si>
    <t>368101004630</t>
  </si>
  <si>
    <t>Reha FbW WK</t>
  </si>
  <si>
    <t>368101004631</t>
  </si>
  <si>
    <t>Reha FbW - Prämie</t>
  </si>
  <si>
    <t>368101004633</t>
  </si>
  <si>
    <t>Reha - AG-Zuschüsse</t>
  </si>
  <si>
    <t>0100F3K322D</t>
  </si>
  <si>
    <t>BUT AG-Zusch. Reha</t>
  </si>
  <si>
    <t>368301004640</t>
  </si>
  <si>
    <t>AZ Aus-/Weiterbildg.</t>
  </si>
  <si>
    <t>368301004641</t>
  </si>
  <si>
    <t>Arbeitshilfen Behin.</t>
  </si>
  <si>
    <t>368301004642</t>
  </si>
  <si>
    <t>Probebesch. Behind.</t>
  </si>
  <si>
    <t>368301004643</t>
  </si>
  <si>
    <t>Reha Berufsa. außerb. Einrichtung (BaE)</t>
  </si>
  <si>
    <t>0100F3K322E</t>
  </si>
  <si>
    <t>BUT Reha BaE</t>
  </si>
  <si>
    <t>368101004650</t>
  </si>
  <si>
    <t>Reha BaE integrativ</t>
  </si>
  <si>
    <t>368101004651</t>
  </si>
  <si>
    <t>Reha BaE kooperativ</t>
  </si>
  <si>
    <t>368101004653</t>
  </si>
  <si>
    <t>Reha Zuschuss AusbV</t>
  </si>
  <si>
    <t>368101004654</t>
  </si>
  <si>
    <t>Reha Verm.pauschale</t>
  </si>
  <si>
    <t>368101004655</t>
  </si>
  <si>
    <t>Reha - Lehrgangskosten BvB</t>
  </si>
  <si>
    <t>0100F3K322F</t>
  </si>
  <si>
    <t>BUT Reha BvB</t>
  </si>
  <si>
    <t>368101004660</t>
  </si>
  <si>
    <t>Reha LK BvB</t>
  </si>
  <si>
    <t>368101004661</t>
  </si>
  <si>
    <t>Reha LK BvB-Pro</t>
  </si>
  <si>
    <t>368101004662</t>
  </si>
  <si>
    <t>Reha - Assistierte Ausbildung (AsA)</t>
  </si>
  <si>
    <t>0100F3K322G</t>
  </si>
  <si>
    <t>BUT Reha ASA Maßnk.</t>
  </si>
  <si>
    <t>368101004670</t>
  </si>
  <si>
    <t>Reha ASA Maßnk.</t>
  </si>
  <si>
    <t>368101004671</t>
  </si>
  <si>
    <t>Reha ASA-Reha flex</t>
  </si>
  <si>
    <t>368101004672</t>
  </si>
  <si>
    <t>Reha - Persönliches Budget</t>
  </si>
  <si>
    <t>0100F3K323A</t>
  </si>
  <si>
    <t>BUT Pers. Reha-Budg.</t>
  </si>
  <si>
    <t>368101004010</t>
  </si>
  <si>
    <t>an Budgetnehmer</t>
  </si>
  <si>
    <t>368101004011</t>
  </si>
  <si>
    <t>an and. Träger</t>
  </si>
  <si>
    <t>368101004012</t>
  </si>
  <si>
    <t>an BA (Beauftragte)</t>
  </si>
  <si>
    <t>368101004013</t>
  </si>
  <si>
    <t>Reha fremde Leistungsgruppen</t>
  </si>
  <si>
    <t>0100F3K323B</t>
  </si>
  <si>
    <t>BUT Reha fremde L-Gr</t>
  </si>
  <si>
    <t>368101004020</t>
  </si>
  <si>
    <t>Reha BA nicht L-träg</t>
  </si>
  <si>
    <t>368101004021</t>
  </si>
  <si>
    <t>Reha selbstbes Leist</t>
  </si>
  <si>
    <t>368101004022</t>
  </si>
  <si>
    <t>BUT AlgW</t>
  </si>
  <si>
    <t>368101000040</t>
  </si>
  <si>
    <t>AlgW Netto</t>
  </si>
  <si>
    <t>368101000041</t>
  </si>
  <si>
    <t>AlgW KV</t>
  </si>
  <si>
    <t>368101000042</t>
  </si>
  <si>
    <t>AlgW RV</t>
  </si>
  <si>
    <t>368101000043</t>
  </si>
  <si>
    <t>AlgW PV</t>
  </si>
  <si>
    <t>368101000044</t>
  </si>
  <si>
    <t>BUT Erw Berufsabschl</t>
  </si>
  <si>
    <t>368101000060</t>
  </si>
  <si>
    <t>Anspruch Arbeitslose</t>
  </si>
  <si>
    <t>368101000061</t>
  </si>
  <si>
    <t>Anspr Beschäftigte</t>
  </si>
  <si>
    <t>368101000062</t>
  </si>
  <si>
    <t>Weiterbildungsprämie</t>
  </si>
  <si>
    <t>368101000063</t>
  </si>
  <si>
    <t>Weiterbildungsgeld</t>
  </si>
  <si>
    <t>368101000064</t>
  </si>
  <si>
    <t>BUT Kurzarbeitergeld</t>
  </si>
  <si>
    <t>368101005070</t>
  </si>
  <si>
    <t>Kurzarbeitergeld</t>
  </si>
  <si>
    <t>368101005071</t>
  </si>
  <si>
    <t>BUT SV-Erst KUG</t>
  </si>
  <si>
    <t>368301005060</t>
  </si>
  <si>
    <t>SV-Erst KUG 50 Proz</t>
  </si>
  <si>
    <t>368301005064</t>
  </si>
  <si>
    <t>SV-Erst KUG bis 100</t>
  </si>
  <si>
    <t>368301005065</t>
  </si>
  <si>
    <t>BUT Erst LK Qual-Kug</t>
  </si>
  <si>
    <t>368301000080</t>
  </si>
  <si>
    <t>Erst LK bei Qual Kug</t>
  </si>
  <si>
    <t>368301000081</t>
  </si>
  <si>
    <t>BUT Saison-Kug</t>
  </si>
  <si>
    <t>368101006010</t>
  </si>
  <si>
    <t>Bauhauptgewerbe</t>
  </si>
  <si>
    <t>368101006011</t>
  </si>
  <si>
    <t>Dachdeckergewerbe</t>
  </si>
  <si>
    <t>368101006012</t>
  </si>
  <si>
    <t>GaLa-Bau</t>
  </si>
  <si>
    <t>368101006013</t>
  </si>
  <si>
    <t>Gerüstbaugewerbe</t>
  </si>
  <si>
    <t>368101006014</t>
  </si>
  <si>
    <t>BUT Transfer-Kug</t>
  </si>
  <si>
    <t>368101005310</t>
  </si>
  <si>
    <t>Transfer-Kug</t>
  </si>
  <si>
    <t>368101005311</t>
  </si>
  <si>
    <t>BUT Transfermaßn.</t>
  </si>
  <si>
    <t>368101005320</t>
  </si>
  <si>
    <t>368101005321</t>
  </si>
  <si>
    <t>BUT Verm.-gutschein</t>
  </si>
  <si>
    <t>368601005030</t>
  </si>
  <si>
    <t>AVGS MPAV Pflicht</t>
  </si>
  <si>
    <t>368601005033</t>
  </si>
  <si>
    <t>BUT Wintergeld</t>
  </si>
  <si>
    <t>368111016530</t>
  </si>
  <si>
    <t>MWG Bauhauptgewerbe</t>
  </si>
  <si>
    <t>368111016531</t>
  </si>
  <si>
    <t>MWG Dachdeckergew.</t>
  </si>
  <si>
    <t>368111016532</t>
  </si>
  <si>
    <t>MWG GaLaBau</t>
  </si>
  <si>
    <t>368111016533</t>
  </si>
  <si>
    <t>MWG Gerüstbaugewerbe</t>
  </si>
  <si>
    <t>368111016534</t>
  </si>
  <si>
    <t>ZWG Bauhauptgewerbe</t>
  </si>
  <si>
    <t>368111016535</t>
  </si>
  <si>
    <t>ZWG Dachdeckergew.</t>
  </si>
  <si>
    <t>368111016536</t>
  </si>
  <si>
    <t>ZWG GaLaBau</t>
  </si>
  <si>
    <t>368111016537</t>
  </si>
  <si>
    <t>ZWG Gerüstbaugewerbe</t>
  </si>
  <si>
    <t>368111016538</t>
  </si>
  <si>
    <t>BUT SV Sais.Kug uml.</t>
  </si>
  <si>
    <t>368311016540</t>
  </si>
  <si>
    <t>SV SaisonKug Baugew</t>
  </si>
  <si>
    <t>368311016541</t>
  </si>
  <si>
    <t>SV SaisonKug Dachde</t>
  </si>
  <si>
    <t>368311016542</t>
  </si>
  <si>
    <t>SV SaisonKug GaLaBau</t>
  </si>
  <si>
    <t>368311016543</t>
  </si>
  <si>
    <t>SaisonKug Gerüst</t>
  </si>
  <si>
    <t>368311016544</t>
  </si>
  <si>
    <t>BUT SB-Förderung</t>
  </si>
  <si>
    <t>368312010030</t>
  </si>
  <si>
    <t>EGZ-SB § 90 SGB III</t>
  </si>
  <si>
    <t>368312010031</t>
  </si>
  <si>
    <t>Zu.Ausb.verg.§73 (1)</t>
  </si>
  <si>
    <t>368312010032</t>
  </si>
  <si>
    <t>Zusch. Probebesch.</t>
  </si>
  <si>
    <t>368312010034</t>
  </si>
  <si>
    <t>EGZ ältere SB §421f</t>
  </si>
  <si>
    <t>368312010035</t>
  </si>
  <si>
    <t>Frühere ESF-Förderperioden</t>
  </si>
  <si>
    <t>0100F3K353C</t>
  </si>
  <si>
    <t>BUT fr. ESF-Perioden</t>
  </si>
  <si>
    <t>368113010070</t>
  </si>
  <si>
    <t>JuSo - zus. Ausb.pl.</t>
  </si>
  <si>
    <t>368113010071</t>
  </si>
  <si>
    <t>JuSo - ber. Quali.</t>
  </si>
  <si>
    <t>368113010072</t>
  </si>
  <si>
    <t>JuSoPro - LKZ</t>
  </si>
  <si>
    <t>368113010073</t>
  </si>
  <si>
    <t>JuSoPro - D.-Lehrg.</t>
  </si>
  <si>
    <t>368113010074</t>
  </si>
  <si>
    <t>ESF 2000 - 2006</t>
  </si>
  <si>
    <t>368113010075</t>
  </si>
  <si>
    <t>ESF 1994 - 1999</t>
  </si>
  <si>
    <t>368113010076</t>
  </si>
  <si>
    <t>ESF 2007 - 2013</t>
  </si>
  <si>
    <t>368113010077</t>
  </si>
  <si>
    <t>BUT Leist. BerRehaG</t>
  </si>
  <si>
    <t>368112010020</t>
  </si>
  <si>
    <t>BerRehaG AlgW Netto</t>
  </si>
  <si>
    <t>368112010021</t>
  </si>
  <si>
    <t>BerRehaG AlgW KV</t>
  </si>
  <si>
    <t>368112010022</t>
  </si>
  <si>
    <t>BerRehaG AlgW RV</t>
  </si>
  <si>
    <t>368112010023</t>
  </si>
  <si>
    <t>BerRehaG AlgW PV</t>
  </si>
  <si>
    <t>368112010024</t>
  </si>
  <si>
    <t>BerRehaG FbW</t>
  </si>
  <si>
    <t>368112010026</t>
  </si>
  <si>
    <t>BUT EU-Mobil Progr</t>
  </si>
  <si>
    <t>368114010010</t>
  </si>
  <si>
    <t>ProgAusg MobilitätEU</t>
  </si>
  <si>
    <t>368114010011</t>
  </si>
  <si>
    <t>TMS3ProgrAusgSprachk</t>
  </si>
  <si>
    <t>368114010012</t>
  </si>
  <si>
    <t>TMS3 Rk z VorstGespr</t>
  </si>
  <si>
    <t>368114010013</t>
  </si>
  <si>
    <t>TMS3 Umzugsk Beih</t>
  </si>
  <si>
    <t>368114010014</t>
  </si>
  <si>
    <t>TMS3 Ausg zus Beih</t>
  </si>
  <si>
    <t>368114010015</t>
  </si>
  <si>
    <t>TMS3 Anerk BerQuali</t>
  </si>
  <si>
    <t>368114010016</t>
  </si>
  <si>
    <t>TMS3 Integrat Progr</t>
  </si>
  <si>
    <t>368114010017</t>
  </si>
  <si>
    <t>TMS4ProgrAusgSprachk</t>
  </si>
  <si>
    <t>368114010021</t>
  </si>
  <si>
    <t>TMS4ProgrAusg Reisek</t>
  </si>
  <si>
    <t>368114010022</t>
  </si>
  <si>
    <t>TMS4ProgrAusgUmzugsk</t>
  </si>
  <si>
    <t>368114010023</t>
  </si>
  <si>
    <t>TMS4ProAus zusRk+Umz</t>
  </si>
  <si>
    <t>368114010024</t>
  </si>
  <si>
    <t>TMS4ProgrAusgAnerken</t>
  </si>
  <si>
    <t>368114010025</t>
  </si>
  <si>
    <t>TMS4ProgAusgIntegPro</t>
  </si>
  <si>
    <t>368114010026</t>
  </si>
  <si>
    <t>368114010027</t>
  </si>
  <si>
    <t>368114010028</t>
  </si>
  <si>
    <t>368114010029</t>
  </si>
  <si>
    <t>368114010031</t>
  </si>
  <si>
    <t>368114010032</t>
  </si>
  <si>
    <t>368114010033</t>
  </si>
  <si>
    <t>368114010034</t>
  </si>
  <si>
    <t>BUT Atg-Leistungen</t>
  </si>
  <si>
    <t>368301005020</t>
  </si>
  <si>
    <t>Leistungen AtG</t>
  </si>
  <si>
    <t>368301005021</t>
  </si>
  <si>
    <t>BUT nachtr. Erw. HSA</t>
  </si>
  <si>
    <t>368101007220</t>
  </si>
  <si>
    <t>Nachtr. Erwerb HSA</t>
  </si>
  <si>
    <t>368101007221</t>
  </si>
  <si>
    <t>BUT Zusch. Inst. Fö</t>
  </si>
  <si>
    <t>389301005050</t>
  </si>
  <si>
    <t>Zusch. Inst. Förd.</t>
  </si>
  <si>
    <t>389301005051</t>
  </si>
  <si>
    <t>BUT Zuw. an SV-Tr.</t>
  </si>
  <si>
    <t>463601000000</t>
  </si>
  <si>
    <t>RV f. AM-bed. Renten</t>
  </si>
  <si>
    <t>463601000011</t>
  </si>
  <si>
    <t>Ausgleichsfonds PV</t>
  </si>
  <si>
    <t>463601000021</t>
  </si>
  <si>
    <t>Erst.an ausl. Vers.-tr.</t>
  </si>
  <si>
    <t>0100F3K421</t>
  </si>
  <si>
    <t>BUT Erst. ausl. VT</t>
  </si>
  <si>
    <t>467601000000</t>
  </si>
  <si>
    <t>Neuf. ab 01.05.10</t>
  </si>
  <si>
    <t>467601000011</t>
  </si>
  <si>
    <t>Altfälle b. 30.04.10</t>
  </si>
  <si>
    <t>467601000021</t>
  </si>
  <si>
    <t>Arbeitslosengeld</t>
  </si>
  <si>
    <t>0100F3K422</t>
  </si>
  <si>
    <t>BUT ALG</t>
  </si>
  <si>
    <t>468101000010</t>
  </si>
  <si>
    <t>ALG netto</t>
  </si>
  <si>
    <t>468101000011</t>
  </si>
  <si>
    <t>ALG SV KV</t>
  </si>
  <si>
    <t>468101000012</t>
  </si>
  <si>
    <t>ALG SV RV</t>
  </si>
  <si>
    <t>468101000013</t>
  </si>
  <si>
    <t>ALG SV PV</t>
  </si>
  <si>
    <t>468101000014</t>
  </si>
  <si>
    <t>BUT Insolvenzgeld</t>
  </si>
  <si>
    <t>468102000010</t>
  </si>
  <si>
    <t>468102000011</t>
  </si>
  <si>
    <t>Gesamt-SV- Beiträge</t>
  </si>
  <si>
    <t>468102000012</t>
  </si>
  <si>
    <t>InsG-Erstattungen</t>
  </si>
  <si>
    <t>468102000013</t>
  </si>
  <si>
    <t>Erst. GSV-Beiträge</t>
  </si>
  <si>
    <t>468102000014</t>
  </si>
  <si>
    <t>Finanzstelle</t>
  </si>
  <si>
    <t>FiStl Bundesländer (BL)</t>
  </si>
  <si>
    <t>Bundesländer (SGB III)</t>
  </si>
  <si>
    <t>Bundesländer (SGB II)</t>
  </si>
  <si>
    <t>Bundesland-übergreifende DSt</t>
  </si>
  <si>
    <t>RD Nord</t>
  </si>
  <si>
    <t>RD Niedersachsen-Bremen</t>
  </si>
  <si>
    <t>RD Rheinland-Pfalz-Saarland</t>
  </si>
  <si>
    <t>RD Berlin-Brandenburg</t>
  </si>
  <si>
    <t>RD Sachsen-Anhalt-Thüringen</t>
  </si>
  <si>
    <t>Land Schleswig-Holstein (SGB II)</t>
  </si>
  <si>
    <t>Land Hamburg (SGB II)</t>
  </si>
  <si>
    <t>Land Niedersachsen (SGB II)</t>
  </si>
  <si>
    <t>Land Bremen (SGB II)</t>
  </si>
  <si>
    <t>Land Nordrhein-Westfalen (SGB II)</t>
  </si>
  <si>
    <t>Land Hessen (SGB II)</t>
  </si>
  <si>
    <t>Land Rheinland-Pfalz (SGB II)</t>
  </si>
  <si>
    <t>Land Saarland (SGB II)</t>
  </si>
  <si>
    <t>Land Baden-Württemberg (SGB II)</t>
  </si>
  <si>
    <t>Land Bayern (SGB II)</t>
  </si>
  <si>
    <t>Land Berlin (SGB II)</t>
  </si>
  <si>
    <t>Land Brandenburg (SGB II)</t>
  </si>
  <si>
    <t>Land Mecklenburg-Vorpommern (SGB II)</t>
  </si>
  <si>
    <t>Land Sachsen (SGB II)</t>
  </si>
  <si>
    <t>Land Sachsen-Anhalt (SGB II)</t>
  </si>
  <si>
    <t>Land Thüringen (SGB II)</t>
  </si>
  <si>
    <t>Land Schleswig-Holstein (SGB III)</t>
  </si>
  <si>
    <t>Land Hamburg (SGB III)</t>
  </si>
  <si>
    <t>Land Niedersachsen (SGB III)</t>
  </si>
  <si>
    <t>Land Bremen (SGB III)</t>
  </si>
  <si>
    <t>Land Nordrhein-Westfalen (SGB III)</t>
  </si>
  <si>
    <t>Land Hessen (SGB III)</t>
  </si>
  <si>
    <t>Land Rheinland-Pfalz (SGB III)</t>
  </si>
  <si>
    <t>Land Saarland (SGB III)</t>
  </si>
  <si>
    <t>Land Baden-Württemberg (SGB III)</t>
  </si>
  <si>
    <t>Land Bayern (SGB III)</t>
  </si>
  <si>
    <t>Land Berlin (SGB III)</t>
  </si>
  <si>
    <t>Land Brandenburg (SGB III)</t>
  </si>
  <si>
    <t>Land Mecklenburg-Vorpommern (SGB III)</t>
  </si>
  <si>
    <t>Land Sachsen (SGB III)</t>
  </si>
  <si>
    <t>Land Sachsen-Anhalt (SGB III)</t>
  </si>
  <si>
    <t>Land Thüringen (SGB III)</t>
  </si>
  <si>
    <t>Saarland</t>
  </si>
  <si>
    <t>Mecklenburg-Vorpommern</t>
  </si>
  <si>
    <t>besondere Dienststellen und Zentrale</t>
  </si>
  <si>
    <t>Deutschland</t>
  </si>
  <si>
    <t>Erst. Vw.-kosten Kap. 6 vom Bund</t>
  </si>
  <si>
    <t>Erst. Vw.-kosten Kap. 5 vom Bund und von den zkT</t>
  </si>
  <si>
    <t>darunter: vom Bund</t>
  </si>
  <si>
    <t>darunter: von den zkT</t>
  </si>
  <si>
    <t>Zinsen und Erträge</t>
  </si>
  <si>
    <t>Verwaltungseinnahmen und sonstige Erstattungen</t>
  </si>
  <si>
    <t xml:space="preserve">Kapitel 2 - Eingliederungstitel </t>
  </si>
  <si>
    <t>Vermittlungsbudget nach § 44 SGB III</t>
  </si>
  <si>
    <t>Eingliederungszuschüsse (Egz)</t>
  </si>
  <si>
    <t xml:space="preserve">Förderung der beruflichen Weiterbildung (FbW) </t>
  </si>
  <si>
    <t>Freie Förderung</t>
  </si>
  <si>
    <t>Berufsausbildung in außerbetrieblichen Einrichtungen (BaE)</t>
  </si>
  <si>
    <t>Assistierte Ausbildung (AsA) - Maßnahmekosten</t>
  </si>
  <si>
    <t xml:space="preserve">Einstiegsqualifizierung </t>
  </si>
  <si>
    <t>Gründungszuschuss (GZ)</t>
  </si>
  <si>
    <t>Erprobung innovativer Ansätze</t>
  </si>
  <si>
    <t>Förderung von Jugendwohnheimen</t>
  </si>
  <si>
    <t>Arbeitsmarktintegration Flüchtlinge</t>
  </si>
  <si>
    <t>Zuschüsse. i. R. des Sicherstellungsauftrags SodEG</t>
  </si>
  <si>
    <t>Kapitel 3</t>
  </si>
  <si>
    <t>Berufsausbildungsbeihilfe (BAB) und BAB-Zweitausbildung</t>
  </si>
  <si>
    <t>Maßnahmek. für berufsvorbereitende Bildungsmaßnahmen (BvB)</t>
  </si>
  <si>
    <t>Teilhabe behinderter Menschen am Arbeitsleben</t>
  </si>
  <si>
    <t>Persönliches Budget und fremde Leistungsgruppen</t>
  </si>
  <si>
    <t>Arbeitslosengeld bei beruflicher Weiterbildung (AlgW)</t>
  </si>
  <si>
    <t>Leistungen bei konjunktureller Kurzarbeit</t>
  </si>
  <si>
    <t>Leistungen bei saisonaler Kurzarbeit</t>
  </si>
  <si>
    <t>Erstattung Lehrg.kosten an AG bei Quali Kug</t>
  </si>
  <si>
    <t xml:space="preserve">Aktivierungs- und Vermittlungsgutscheine </t>
  </si>
  <si>
    <t>Aus Mitteln des ESF mitfinanzierte Quali-Angebote</t>
  </si>
  <si>
    <t>Programmausgaben Mobilität innerhalb der EU</t>
  </si>
  <si>
    <t>Sonstige Leistungen in Kapitel 3</t>
  </si>
  <si>
    <t>Nachträglicher Hauptschulabschluss für AN</t>
  </si>
  <si>
    <t>Inst. Förderung von Einrichtungen der berufl. Rehabilitation</t>
  </si>
  <si>
    <t>Arbeitslosengeld und Erst. an ausl. Vers.-tr.</t>
  </si>
  <si>
    <t>Verwaltung BA und Dienstleistungen SGB II</t>
  </si>
  <si>
    <t xml:space="preserve">Ausgaben f. überörtliche Aufgaben SGB II (üKo - ohne Pers.) </t>
  </si>
  <si>
    <t>Finanzierungssaldo (Überschuss (-) Defizit (+))</t>
  </si>
  <si>
    <t>nachrichtlich: Zuführung (+) Entnahme (-)</t>
  </si>
  <si>
    <t>Insolvenzgeldrücklage</t>
  </si>
  <si>
    <t>Winterbeschäftigungsrücklage</t>
  </si>
  <si>
    <t>Allgemeine Rücklagen (inkl. Eingliederungsrücklage)</t>
  </si>
  <si>
    <t xml:space="preserve"> </t>
  </si>
  <si>
    <t>A. Aus Mitteln des Bundeshaushalts</t>
  </si>
  <si>
    <t>1.</t>
  </si>
  <si>
    <t>2.</t>
  </si>
  <si>
    <t>3.</t>
  </si>
  <si>
    <t>4.</t>
  </si>
  <si>
    <t>Bundesministerium für Arbeit und Soziales</t>
  </si>
  <si>
    <t>5.</t>
  </si>
  <si>
    <t>darunter:</t>
  </si>
  <si>
    <t>6.</t>
  </si>
  <si>
    <t>7.</t>
  </si>
  <si>
    <t>8.</t>
  </si>
  <si>
    <t>9.</t>
  </si>
  <si>
    <t>B. Aus Mitteln einzelner Länder</t>
  </si>
  <si>
    <t>C. Aus Mitteln sonstiger Stellen</t>
  </si>
  <si>
    <t>Arbeitslosengeld bei Arbeitslosigkeit</t>
  </si>
  <si>
    <t>AlgW für behinderte Menschen</t>
  </si>
  <si>
    <t>AlgW nach § 6 Abs. 1 BerRehaG</t>
  </si>
  <si>
    <t>Übergangsgeld</t>
  </si>
  <si>
    <t>Ausbildungsgeld</t>
  </si>
  <si>
    <t>Erstattungen von Sozialversicherungsbeiträgen</t>
  </si>
  <si>
    <t xml:space="preserve">Gesamtsozialversicherungsbeiträge </t>
  </si>
  <si>
    <t>Monatsergebnisse sonstiger Auftragsangelegenheiten (außerhalb des Beitragshaushalts)</t>
  </si>
  <si>
    <t>in Euro (Einnahmen werden mit negativen Vorzeichen dargestellt)</t>
  </si>
  <si>
    <t>Mittelherkunft und Haushaltsposition</t>
  </si>
  <si>
    <t>im Berichtsmonat</t>
  </si>
  <si>
    <t>seit Jahresbeginn</t>
  </si>
  <si>
    <t xml:space="preserve">Bundesministerium des Innern Bundesamt für Migration und Flüchtlinge </t>
  </si>
  <si>
    <t>Bundesministerium der Finanzen; Bundeszentralamt für Steuern</t>
  </si>
  <si>
    <t>Bundesministerium für Wirtschaft und Technologie; Allgemeine Bewilligungen</t>
  </si>
  <si>
    <t>Bundesministerium der Verteidigung; Allgemeine Bewilligungen, Fürsorgemaßnahmen für Soldatinnen und Soldaten u. a.</t>
  </si>
  <si>
    <t>Krankenversicherungsbeiträge</t>
  </si>
  <si>
    <t>Rentenversicherungsbeiträge</t>
  </si>
  <si>
    <t>Pflegeversicherungsbeiträge</t>
  </si>
  <si>
    <t xml:space="preserve">Bundesministerium für Familie, Senioren, Frauen und Jugend; Gesetzliche Leistungen für die Familie: </t>
  </si>
  <si>
    <t>Bundesministerium für wirtschaftliche Zusammenarbeit und Entwicklung; Allgemeine Bewilligungen</t>
  </si>
  <si>
    <t>a) Zuschüsse an integrierte und rückkehrende Fachkräfte, Vorbereitung und Ausbildung von Personal für Entwicklungszusammenarbeit</t>
  </si>
  <si>
    <t>b) Arbeitslosengeld bei Arbeitslosigkeit und beruflicher Weiterbildung, Unterhaltsgeld und Weiterbildungskosten für Entwicklungshelfer</t>
  </si>
  <si>
    <t>Bundesministerium für Bildung und Forschung; Leistungsfähigkeit des Bildungswesens, Nachwuchsförderung</t>
  </si>
  <si>
    <t>Allgemeine Finanzverwaltung - Kindergeld im Rahmen des Familienleistungsausgleichs nach dem Einkommensteuergesetz</t>
  </si>
  <si>
    <t>Finanzsystem der BA</t>
  </si>
  <si>
    <t>Seite 1</t>
  </si>
  <si>
    <t>Aufwendungen aus dem BA-Haushalt für Sozialversicherungsbeiträge</t>
  </si>
  <si>
    <t>Krankenversicherung</t>
  </si>
  <si>
    <t>Rentenversicherung</t>
  </si>
  <si>
    <t>Pflegeversicherung</t>
  </si>
  <si>
    <t>Leistung</t>
  </si>
  <si>
    <t>an Einrichtungen für behinderte Menschen:</t>
  </si>
  <si>
    <t>im Kontext Insolvenzgeld abzgl. Erstattungen:</t>
  </si>
  <si>
    <t>Seite 2</t>
  </si>
  <si>
    <t>Finanzergebnisse der BA in regionaler Gliederung - (ANBA-Übersicht)</t>
  </si>
  <si>
    <t xml:space="preserve">Einnahmen und Ausgaben </t>
  </si>
  <si>
    <t>Deutschland und Regionaldirektionsbezirke gemäß Gebietsstruktur der BA</t>
  </si>
  <si>
    <t>Haushaltspositionen</t>
  </si>
  <si>
    <r>
      <t>Förderung der beruflichen Weiterbildung (FbW)</t>
    </r>
    <r>
      <rPr>
        <strike/>
        <sz val="11"/>
        <rFont val="Arial"/>
        <family val="2"/>
      </rPr>
      <t xml:space="preserve"> </t>
    </r>
  </si>
  <si>
    <t>Maßnahmek. für berufsvorbereitende Bildungsmaßnahmen (bvB)</t>
  </si>
  <si>
    <t>Einnahmen und Ausgaben</t>
  </si>
  <si>
    <t>Realisierungsgrad der Einnahmen und Ausgaben</t>
  </si>
  <si>
    <t>Haushaltsansatz (Bund)</t>
  </si>
  <si>
    <t>davon abweichend Verfügbares Soll</t>
  </si>
  <si>
    <t>zum Ansatz</t>
  </si>
  <si>
    <t>zum verf. Soll</t>
  </si>
  <si>
    <r>
      <t>Förderung der beruflichen Weiterbildung (FbW)</t>
    </r>
    <r>
      <rPr>
        <strike/>
        <sz val="9"/>
        <rFont val="Arial"/>
        <family val="2"/>
      </rPr>
      <t xml:space="preserve"> </t>
    </r>
  </si>
  <si>
    <t>Finanzentwicklung im Beitragshaushalt SGB III</t>
  </si>
  <si>
    <t>Ist-Ergebnisse</t>
  </si>
  <si>
    <t>Aktueller Monat</t>
  </si>
  <si>
    <t>Vorjahresmonat</t>
  </si>
  <si>
    <t>Jahresfort-schrittswert</t>
  </si>
  <si>
    <t>Jahresfort-schrittswert Vorjahr</t>
  </si>
  <si>
    <t>* Regionalisierung nach Gebietsstruktur der Bundesagentur für Arbeit</t>
  </si>
  <si>
    <t>Datum_Steuerung:</t>
  </si>
  <si>
    <t xml:space="preserve">act. Jahr: </t>
  </si>
  <si>
    <t xml:space="preserve">vor. Jahr </t>
  </si>
  <si>
    <t>RD-Bezirk Nord</t>
  </si>
  <si>
    <t>RD-Bezirk Niedersachsen-Bremen</t>
  </si>
  <si>
    <t>RD-Bezirk Nordrhein-Westfalen</t>
  </si>
  <si>
    <t>RD-Bezirk Hessen</t>
  </si>
  <si>
    <t>RD-Bezirk Rheinland-Pfalz-Saarland</t>
  </si>
  <si>
    <t>RD-Bezirk Baden-Württemberg</t>
  </si>
  <si>
    <t>RD-Bezirk Bayern</t>
  </si>
  <si>
    <t>RD-Bezirk Berlin-Brandenburg</t>
  </si>
  <si>
    <t>RD-Bezirk Sachsen-Anhalt-Thüringen</t>
  </si>
  <si>
    <t>RD-Bezirk Sachsen</t>
  </si>
  <si>
    <t>Weggefallene Finanzposition</t>
  </si>
  <si>
    <t>Mobilitätszuschuss</t>
  </si>
  <si>
    <t>0100F3K212G</t>
  </si>
  <si>
    <t>Reha BO-Praktikum u Mobi Zuschuss</t>
  </si>
  <si>
    <t>0100F3K322I</t>
  </si>
  <si>
    <t>BUT Reha BOP-Mobi-Z.</t>
  </si>
  <si>
    <t>368101004690</t>
  </si>
  <si>
    <t>BO-Praktikum Reha</t>
  </si>
  <si>
    <t>368101004691</t>
  </si>
  <si>
    <t>Mobilitätszusch Reha</t>
  </si>
  <si>
    <t>368101004692</t>
  </si>
  <si>
    <t>Berufsorientierung</t>
  </si>
  <si>
    <t>BaE Pflichtleistung</t>
  </si>
  <si>
    <t>0100F3K312</t>
  </si>
  <si>
    <t>BUT BaE Pflicht</t>
  </si>
  <si>
    <t>368101003100</t>
  </si>
  <si>
    <t>BaE integr Pflic</t>
  </si>
  <si>
    <t>368101003111</t>
  </si>
  <si>
    <t>BaE koop Pflicht</t>
  </si>
  <si>
    <t>368101003112</t>
  </si>
  <si>
    <t>BaE ZuAusbv Pfl</t>
  </si>
  <si>
    <t>368101003121</t>
  </si>
  <si>
    <t>BaE VermPau Pfli</t>
  </si>
  <si>
    <t>368101003131</t>
  </si>
  <si>
    <t>Reha BaE Pflicht</t>
  </si>
  <si>
    <t>0100F3K321A5</t>
  </si>
  <si>
    <t>BUT Reha BaE Pflicht</t>
  </si>
  <si>
    <t>368101004720</t>
  </si>
  <si>
    <t>Reha BaE Pfli_int</t>
  </si>
  <si>
    <t>368101004721</t>
  </si>
  <si>
    <t>RehaBaE Pfli koo</t>
  </si>
  <si>
    <t>368101004722</t>
  </si>
  <si>
    <t>RehaBaE Pfli AV</t>
  </si>
  <si>
    <t>368101004723</t>
  </si>
  <si>
    <t>RehaBaE VerP Pfl</t>
  </si>
  <si>
    <t>368101004724</t>
  </si>
  <si>
    <t>RehaBaE_Fortg Be</t>
  </si>
  <si>
    <t>368101004656</t>
  </si>
  <si>
    <t>TMS4ProAusFamBeihilf</t>
  </si>
  <si>
    <t>TMS5ProSprachkurse</t>
  </si>
  <si>
    <t>TMS5PrReisekVorstell</t>
  </si>
  <si>
    <t>TMS5ProMobilitätshil</t>
  </si>
  <si>
    <t>TMS5PrFamMobilHilfe</t>
  </si>
  <si>
    <t>TMS5PrAnerkennKosten</t>
  </si>
  <si>
    <t>TMS5Pr-TrainingsProg</t>
  </si>
  <si>
    <t>Aufw.ersatz Übergang FbW Reha BA an Bund</t>
  </si>
  <si>
    <t>0100F3K44</t>
  </si>
  <si>
    <t>BUT FbW Reha an Bund</t>
  </si>
  <si>
    <t>463101000000</t>
  </si>
  <si>
    <t>FbW Reha BA an Bund</t>
  </si>
  <si>
    <t>463101000001</t>
  </si>
  <si>
    <t>SV-Erst. bei Saison-Kug (umlagefin.):</t>
  </si>
  <si>
    <t>Weggefallene Finanzpositionen</t>
  </si>
  <si>
    <t>0100F3K104W</t>
  </si>
  <si>
    <t>kum Monat</t>
  </si>
  <si>
    <t>FiStl Regionaldirektionen (RD)</t>
  </si>
  <si>
    <t>RD (SGB III)</t>
  </si>
  <si>
    <t>RD (SGB II)</t>
  </si>
  <si>
    <t>RD-übergreifende DSt</t>
  </si>
  <si>
    <t>RD-Bezirk Nord (SGB III)</t>
  </si>
  <si>
    <t>RD-Bezirk Niedersachsen-Bremen (SGB III)</t>
  </si>
  <si>
    <t>RD-Bezirk Nordrhein-Westfalen (SGB III)</t>
  </si>
  <si>
    <t>RD-Bezirk Hessen (SGB III)</t>
  </si>
  <si>
    <t>RD-Bezirk Rheinl.-Pfalz-Saarl. (SGB III)</t>
  </si>
  <si>
    <t>RD-Bezirk Baden-Württemberg (SGB III)</t>
  </si>
  <si>
    <t>RD-Bezirk Bayern (SGB III)</t>
  </si>
  <si>
    <t>RD-Bezirk Berlin-Brandenburg (SGB III)</t>
  </si>
  <si>
    <t>RD-Bezirk Sachsen-Anhalt-Thür. (SGB III)</t>
  </si>
  <si>
    <t>RD-Bezirk Sachsen (SGB III)</t>
  </si>
  <si>
    <t>RD Nord (SGB II)</t>
  </si>
  <si>
    <t>RD Niedersachsen-Bremen (SGB II)</t>
  </si>
  <si>
    <t>RD Nordrhein-Westfalen (SGB II)</t>
  </si>
  <si>
    <t>RD Hessen (SGB II)</t>
  </si>
  <si>
    <t>RD Rheinland-Pfalz-Saarland (SGB II)</t>
  </si>
  <si>
    <t>RD Baden-Württemberg (SGB II)</t>
  </si>
  <si>
    <t>RD Bayern (SGB II)</t>
  </si>
  <si>
    <t>RD Sachsen-Anhalt-Thüringen (SGB II)</t>
  </si>
  <si>
    <t>RD Sachsen (SGB II)</t>
  </si>
  <si>
    <t>RD Berlin-Brandenburg (SGB II)</t>
  </si>
  <si>
    <t>iso Monat</t>
  </si>
  <si>
    <t>kum Vorjahresmonat</t>
  </si>
  <si>
    <t>iso Vorjahresmonat</t>
  </si>
  <si>
    <t>BUT Bundesdarlehen</t>
  </si>
  <si>
    <t>131199000000</t>
  </si>
  <si>
    <t>131199000001</t>
  </si>
  <si>
    <t>BUT Entn. Rücklage</t>
  </si>
  <si>
    <t>135901000000</t>
  </si>
  <si>
    <t>Entnahme Rücklage</t>
  </si>
  <si>
    <t>135901000001</t>
  </si>
  <si>
    <t>BUT Entn. Eingl.RL</t>
  </si>
  <si>
    <t>135902000000</t>
  </si>
  <si>
    <t>Entn Eingl.-RL</t>
  </si>
  <si>
    <t>135902000001</t>
  </si>
  <si>
    <t>BUT Entn. InsG-RL</t>
  </si>
  <si>
    <t>135903000000</t>
  </si>
  <si>
    <t>Entnahme InsG-RL</t>
  </si>
  <si>
    <t>135903000001</t>
  </si>
  <si>
    <t>BUT Entn. Winter-RL</t>
  </si>
  <si>
    <t>135904000000</t>
  </si>
  <si>
    <t>Entn Winterbau-RL</t>
  </si>
  <si>
    <t>135904000001</t>
  </si>
  <si>
    <t>BUT Tilg Bundesdarl.</t>
  </si>
  <si>
    <t>158199000000</t>
  </si>
  <si>
    <t>Tilgung Bundesdarl.</t>
  </si>
  <si>
    <t>158199000001</t>
  </si>
  <si>
    <t>BUT Zuführung RL</t>
  </si>
  <si>
    <t>191901000000</t>
  </si>
  <si>
    <t>Zuführung Rücklage</t>
  </si>
  <si>
    <t>191901000001</t>
  </si>
  <si>
    <t>BUT Zuf. Eingl.-RL</t>
  </si>
  <si>
    <t>191902000000</t>
  </si>
  <si>
    <t>Zuführung Eingl.-RL</t>
  </si>
  <si>
    <t>191902000001</t>
  </si>
  <si>
    <t>BUT Zuf. InsG-RL</t>
  </si>
  <si>
    <t>191903000000</t>
  </si>
  <si>
    <t>Zuführung InsG-RL</t>
  </si>
  <si>
    <t>191903000001</t>
  </si>
  <si>
    <t>BUT Zuf. WB-RL</t>
  </si>
  <si>
    <t>191904000000</t>
  </si>
  <si>
    <t>Zuführung WB-RL</t>
  </si>
  <si>
    <t>191904000001</t>
  </si>
  <si>
    <t>BUT Beiträge</t>
  </si>
  <si>
    <t>109901000000</t>
  </si>
  <si>
    <t>Krankenkassen</t>
  </si>
  <si>
    <t>109901000011</t>
  </si>
  <si>
    <t>Beitragserstattungen</t>
  </si>
  <si>
    <t>109901000018</t>
  </si>
  <si>
    <t>Arbeitnehmer BA</t>
  </si>
  <si>
    <t>109901000019</t>
  </si>
  <si>
    <t>Pflegepers. Pflegek.</t>
  </si>
  <si>
    <t>109901000021</t>
  </si>
  <si>
    <t>Gefangene</t>
  </si>
  <si>
    <t>109901000024</t>
  </si>
  <si>
    <t>Wehr/Zivildienstl.</t>
  </si>
  <si>
    <t>109901000025</t>
  </si>
  <si>
    <t>Entgelters. EM-Rente</t>
  </si>
  <si>
    <t>109901000026</t>
  </si>
  <si>
    <t>Selbstst. APV</t>
  </si>
  <si>
    <t>109901000042</t>
  </si>
  <si>
    <t>Auslandsb. APV</t>
  </si>
  <si>
    <t>109901000043</t>
  </si>
  <si>
    <t>Erst. APV Vers.</t>
  </si>
  <si>
    <t>109901000044</t>
  </si>
  <si>
    <t>Elternzeit APV</t>
  </si>
  <si>
    <t>109901000045</t>
  </si>
  <si>
    <t>Weiterbildung APV</t>
  </si>
  <si>
    <t>109901000046</t>
  </si>
  <si>
    <t>Ertr Prüf RV §28q</t>
  </si>
  <si>
    <t>109901000051</t>
  </si>
  <si>
    <t>BUT VkE Grusi Kap. 6</t>
  </si>
  <si>
    <t>123104000000</t>
  </si>
  <si>
    <t>VkE GruSi Kap 6</t>
  </si>
  <si>
    <t>123104000001</t>
  </si>
  <si>
    <t>BUT VkE Grusi Kap. 5</t>
  </si>
  <si>
    <t>123105000000</t>
  </si>
  <si>
    <t>VkE i.R.d. VKN</t>
  </si>
  <si>
    <t>123105000001</t>
  </si>
  <si>
    <t>VkE IAB</t>
  </si>
  <si>
    <t>123105000002</t>
  </si>
  <si>
    <t>VkE Statistik</t>
  </si>
  <si>
    <t>123105000003</t>
  </si>
  <si>
    <t>VkE Bildungsmaßn.-SK</t>
  </si>
  <si>
    <t>123105000004</t>
  </si>
  <si>
    <t>VkE PNK BGM</t>
  </si>
  <si>
    <t>123105000081</t>
  </si>
  <si>
    <t>VkE PNK Fürsorge</t>
  </si>
  <si>
    <t>123105000082</t>
  </si>
  <si>
    <t>Einn. Einzelvereinbg</t>
  </si>
  <si>
    <t>123105000101</t>
  </si>
  <si>
    <t>BUT VkE Auftrag zkT</t>
  </si>
  <si>
    <t>123301000000</t>
  </si>
  <si>
    <t>VkE zkT Ausb.vermit.</t>
  </si>
  <si>
    <t>123301000001</t>
  </si>
  <si>
    <t>VkE zkT Einkauf AMDL</t>
  </si>
  <si>
    <t>123301000002</t>
  </si>
  <si>
    <t>VkE zkT Ärztl.Dienst</t>
  </si>
  <si>
    <t>123301000003</t>
  </si>
  <si>
    <t>VkE zkT BerufspsychS</t>
  </si>
  <si>
    <t>123301000004</t>
  </si>
  <si>
    <t>VkE zkT YouConnect</t>
  </si>
  <si>
    <t>123301000006</t>
  </si>
  <si>
    <t>BUT WB-Umlage</t>
  </si>
  <si>
    <t>109902000000</t>
  </si>
  <si>
    <t>Gerüstbau</t>
  </si>
  <si>
    <t>109902000001</t>
  </si>
  <si>
    <t>109902000002</t>
  </si>
  <si>
    <t>Dachdeckerhandwerk</t>
  </si>
  <si>
    <t>109902000003</t>
  </si>
  <si>
    <t>109902000004</t>
  </si>
  <si>
    <t>BUT InsG-Umlage</t>
  </si>
  <si>
    <t>109903000000</t>
  </si>
  <si>
    <t>Insolvenzgeldumlage</t>
  </si>
  <si>
    <t>109903000001</t>
  </si>
  <si>
    <t>Verwaltungskostenerstattungen Bund</t>
  </si>
  <si>
    <t>0100F3K10441</t>
  </si>
  <si>
    <t>BUT VkE Bund</t>
  </si>
  <si>
    <t>123101000000</t>
  </si>
  <si>
    <t>FVG und BKGG</t>
  </si>
  <si>
    <t>123101000001</t>
  </si>
  <si>
    <t>ASG</t>
  </si>
  <si>
    <t>123101000002</t>
  </si>
  <si>
    <t>Sonstige VkE Bund</t>
  </si>
  <si>
    <t>123101000003</t>
  </si>
  <si>
    <t>Epl. 06 (BAMF)</t>
  </si>
  <si>
    <t>123101000004</t>
  </si>
  <si>
    <t>0100F3K10441W</t>
  </si>
  <si>
    <t>Kindergrundsicherung</t>
  </si>
  <si>
    <t>123101000006</t>
  </si>
  <si>
    <t>Sonstige Verwaltungskostenerstattungen</t>
  </si>
  <si>
    <t>0100F3K10443</t>
  </si>
  <si>
    <t>BUT Sonstige VkE</t>
  </si>
  <si>
    <t>126101000000</t>
  </si>
  <si>
    <t>Mehraufwend. WBU</t>
  </si>
  <si>
    <t>126101000001</t>
  </si>
  <si>
    <t>So. VkE, ohne Bund</t>
  </si>
  <si>
    <t>126101000002</t>
  </si>
  <si>
    <t>VkE Länder/Sonstige</t>
  </si>
  <si>
    <t>126101000003</t>
  </si>
  <si>
    <t>Kofi Länder BerEb</t>
  </si>
  <si>
    <t>126101000005</t>
  </si>
  <si>
    <t>BUT Ausgleichsfonds</t>
  </si>
  <si>
    <t>123103000000</t>
  </si>
  <si>
    <t>Mittel SB-Förderung</t>
  </si>
  <si>
    <t>123103000001</t>
  </si>
  <si>
    <t>BUT Zinsen, Erträge</t>
  </si>
  <si>
    <t>116201000000</t>
  </si>
  <si>
    <t>Zins.Darl.Inst.Förd.</t>
  </si>
  <si>
    <t>116201000011</t>
  </si>
  <si>
    <t>Darl. ABM</t>
  </si>
  <si>
    <t>116201000013</t>
  </si>
  <si>
    <t>Zins.Darl. Dienstr.</t>
  </si>
  <si>
    <t>116201000014</t>
  </si>
  <si>
    <t>Zins.Darl. Whgsfürs.</t>
  </si>
  <si>
    <t>116201000015</t>
  </si>
  <si>
    <t>Zinsen allg.Rücklage</t>
  </si>
  <si>
    <t>116201000021</t>
  </si>
  <si>
    <t>Kursgewinne</t>
  </si>
  <si>
    <t>116201000022</t>
  </si>
  <si>
    <t>Zinsen InsG-Rücklage</t>
  </si>
  <si>
    <t>116201000031</t>
  </si>
  <si>
    <t>Zinsen Winterbau</t>
  </si>
  <si>
    <t>116201000032</t>
  </si>
  <si>
    <t>Gebühren, sonstige Entgelte</t>
  </si>
  <si>
    <t>0100F3K104601</t>
  </si>
  <si>
    <t>BUT Gebühren u. a.</t>
  </si>
  <si>
    <t>111101000000</t>
  </si>
  <si>
    <t>Verm. Ausl. Restabw.</t>
  </si>
  <si>
    <t>111101000013</t>
  </si>
  <si>
    <t>Vereinb. WerkvertrAN</t>
  </si>
  <si>
    <t>111101000021</t>
  </si>
  <si>
    <t>Ersta Zoll Geb BMF</t>
  </si>
  <si>
    <t>111101000022</t>
  </si>
  <si>
    <t>Geb.BMASBGebV BGebG</t>
  </si>
  <si>
    <t>111101000031</t>
  </si>
  <si>
    <t>Mahngebühren</t>
  </si>
  <si>
    <t>111101000041</t>
  </si>
  <si>
    <t>Gebühren IFG</t>
  </si>
  <si>
    <t>111101000071</t>
  </si>
  <si>
    <t>Geldbußen, Zwangsgelder, Gerichtskosten</t>
  </si>
  <si>
    <t>0100F3K104602</t>
  </si>
  <si>
    <t>BUT Geldbußen</t>
  </si>
  <si>
    <t>111201000000</t>
  </si>
  <si>
    <t>Geldbußen</t>
  </si>
  <si>
    <t>111201000001</t>
  </si>
  <si>
    <t>Zwangsgelder</t>
  </si>
  <si>
    <t>111201000002</t>
  </si>
  <si>
    <t>Prozesskosten</t>
  </si>
  <si>
    <t>111201000003</t>
  </si>
  <si>
    <t>Kosten Geldbuße</t>
  </si>
  <si>
    <t>111201000004</t>
  </si>
  <si>
    <t>Entgelte für Veröffentlichungen</t>
  </si>
  <si>
    <t>0100F3K104603</t>
  </si>
  <si>
    <t>BUT Einnahm. Veröff.</t>
  </si>
  <si>
    <t>111901000000</t>
  </si>
  <si>
    <t>Statistik f. Externe</t>
  </si>
  <si>
    <t>111901000002</t>
  </si>
  <si>
    <t>Sonst.Veröffentl.</t>
  </si>
  <si>
    <t>111901000003</t>
  </si>
  <si>
    <t>Erstattungen für Forschungsarbeiten</t>
  </si>
  <si>
    <t>0100F3K104604</t>
  </si>
  <si>
    <t>BUT Erst. Forschung</t>
  </si>
  <si>
    <t>111902000000</t>
  </si>
  <si>
    <t>vom Bund</t>
  </si>
  <si>
    <t>111902000001</t>
  </si>
  <si>
    <t>von and. Stellen</t>
  </si>
  <si>
    <t>111902000002</t>
  </si>
  <si>
    <t>Finanzierung der Zuschüsse BerRehaG</t>
  </si>
  <si>
    <t>0100F3K104605</t>
  </si>
  <si>
    <t>BUT Fin. BerRehaG</t>
  </si>
  <si>
    <t>111903000000</t>
  </si>
  <si>
    <t>Fin. Zusch. BerRehaG</t>
  </si>
  <si>
    <t>111903000001</t>
  </si>
  <si>
    <t>Vermischte Einnahmen</t>
  </si>
  <si>
    <t>0100F3K104606</t>
  </si>
  <si>
    <t>BUT Verm. Einnahmen</t>
  </si>
  <si>
    <t>111999000000</t>
  </si>
  <si>
    <t>Sonstige vermischte</t>
  </si>
  <si>
    <t>111999000011</t>
  </si>
  <si>
    <t>RE Uhg-netto</t>
  </si>
  <si>
    <t>111999000041</t>
  </si>
  <si>
    <t>RE Uhg-SV</t>
  </si>
  <si>
    <t>111999000042</t>
  </si>
  <si>
    <t>Gewinnausschüttungen der GBI GmbH</t>
  </si>
  <si>
    <t>0100F3K104615</t>
  </si>
  <si>
    <t>BUT Gewinnaussch.GBI</t>
  </si>
  <si>
    <t>112101000000</t>
  </si>
  <si>
    <t>Gewinnaussch. d. GBI</t>
  </si>
  <si>
    <t>112101000001</t>
  </si>
  <si>
    <t>Vermietung, Verpachtung und Nutzung</t>
  </si>
  <si>
    <t>0100F3K104607</t>
  </si>
  <si>
    <t>BUT Vermietung</t>
  </si>
  <si>
    <t>112401000000</t>
  </si>
  <si>
    <t>Dienstwohnungen</t>
  </si>
  <si>
    <t>112401000001</t>
  </si>
  <si>
    <t>Miete, Pacht, Nutzg.</t>
  </si>
  <si>
    <t>112401000002</t>
  </si>
  <si>
    <t>weitere Einn.aus wirtschaftl. Tätigk.</t>
  </si>
  <si>
    <t>0100F3K104616</t>
  </si>
  <si>
    <t>BUT wirtsch. Tätigk.</t>
  </si>
  <si>
    <t>112901000000</t>
  </si>
  <si>
    <t>BgA Werbung Anzeigen</t>
  </si>
  <si>
    <t>112901000001</t>
  </si>
  <si>
    <t>BgA Veranstaltungen</t>
  </si>
  <si>
    <t>112901000002</t>
  </si>
  <si>
    <t>Kaffee-Getr.automat</t>
  </si>
  <si>
    <t>112901000004</t>
  </si>
  <si>
    <t>Gläubigerausschuss</t>
  </si>
  <si>
    <t>112901000005</t>
  </si>
  <si>
    <t>Pers.überlassungen</t>
  </si>
  <si>
    <t>112901000006</t>
  </si>
  <si>
    <t>Sonst wirtsch Tätigk</t>
  </si>
  <si>
    <t>112901000007</t>
  </si>
  <si>
    <t>Veräußerung von unbeweglichen Sachen</t>
  </si>
  <si>
    <t>0100F3K104608</t>
  </si>
  <si>
    <t>BUT Immobilienverk.</t>
  </si>
  <si>
    <t>113101000000</t>
  </si>
  <si>
    <t>Verkauf immobilien</t>
  </si>
  <si>
    <t>113101000001</t>
  </si>
  <si>
    <t>Veräußerung von beweglichen Sachen</t>
  </si>
  <si>
    <t>0100F3K104609</t>
  </si>
  <si>
    <t>BUT Verk. bewegl. S.</t>
  </si>
  <si>
    <t>113201000000</t>
  </si>
  <si>
    <t>Verk. bewegl. Sachen</t>
  </si>
  <si>
    <t>113201000001</t>
  </si>
  <si>
    <t>Tilgung von Darlehen</t>
  </si>
  <si>
    <t>0100F3K104612</t>
  </si>
  <si>
    <t>BUT Tilgung Darlehen</t>
  </si>
  <si>
    <t>118201000000</t>
  </si>
  <si>
    <t>Uhg-Darl.</t>
  </si>
  <si>
    <t>118201000001</t>
  </si>
  <si>
    <t>Darl. Inst. Förd.</t>
  </si>
  <si>
    <t>118201000002</t>
  </si>
  <si>
    <t>MOBI-Darl.</t>
  </si>
  <si>
    <t>118201000004</t>
  </si>
  <si>
    <t>ABM-Darl.</t>
  </si>
  <si>
    <t>118201000005</t>
  </si>
  <si>
    <t>Darl. Diensträume</t>
  </si>
  <si>
    <t>118201000007</t>
  </si>
  <si>
    <t>Darl. Whgsfürsorge</t>
  </si>
  <si>
    <t>118201000008</t>
  </si>
  <si>
    <t>Tilg Darl Freie Fö</t>
  </si>
  <si>
    <t>118201000009</t>
  </si>
  <si>
    <t>Darl Rechtsschutz</t>
  </si>
  <si>
    <t>118201000011</t>
  </si>
  <si>
    <t>Erstattung Bund Digitalisierung OZG</t>
  </si>
  <si>
    <t>0100F3K10442A</t>
  </si>
  <si>
    <t>BUT Zweckgeb Zuw.</t>
  </si>
  <si>
    <t>123106000000</t>
  </si>
  <si>
    <t>w. Erstatt Proj Vorh</t>
  </si>
  <si>
    <t>123106000002</t>
  </si>
  <si>
    <t>Projekt IDEAL_RegMoG</t>
  </si>
  <si>
    <t>123106000004</t>
  </si>
  <si>
    <t>0100F3K10442AW</t>
  </si>
  <si>
    <t>BMAS Datenlabor</t>
  </si>
  <si>
    <t>123106000003</t>
  </si>
  <si>
    <t>Kompetenz-Kompass</t>
  </si>
  <si>
    <t>123106000005</t>
  </si>
  <si>
    <t>Erstattung Bund Weiterbildungsportal</t>
  </si>
  <si>
    <t>0100F3K10442B</t>
  </si>
  <si>
    <t>BUT Erstatt WbPortal</t>
  </si>
  <si>
    <t>123107000000</t>
  </si>
  <si>
    <t>Erstatt WB-Portal</t>
  </si>
  <si>
    <t>123107000001</t>
  </si>
  <si>
    <t>Erstattungen der Europäischen Union</t>
  </si>
  <si>
    <t>0100F3K10444</t>
  </si>
  <si>
    <t>BUT Erst. der EU</t>
  </si>
  <si>
    <t>127101000000</t>
  </si>
  <si>
    <t>EURES, EaSi und YfEj</t>
  </si>
  <si>
    <t>127101000001</t>
  </si>
  <si>
    <t>Erasmus+</t>
  </si>
  <si>
    <t>127101000002</t>
  </si>
  <si>
    <t>Weiterl Partner EU</t>
  </si>
  <si>
    <t>127101000003</t>
  </si>
  <si>
    <t>ESF/EGF techn. Hilfe</t>
  </si>
  <si>
    <t>127101000004</t>
  </si>
  <si>
    <t>Erstattung von operativen Leistungen</t>
  </si>
  <si>
    <t>0100F3K104613</t>
  </si>
  <si>
    <t>BUT Erst. op. Leist.</t>
  </si>
  <si>
    <t>128101000000</t>
  </si>
  <si>
    <t>Erstatt §147a SGBIII</t>
  </si>
  <si>
    <t>128101000011</t>
  </si>
  <si>
    <t>Alg, Sekund.-gesetz</t>
  </si>
  <si>
    <t>128101000013</t>
  </si>
  <si>
    <t>Reha, §16 SGB IX</t>
  </si>
  <si>
    <t>128101000021</t>
  </si>
  <si>
    <t>Reha, §102 SGB X</t>
  </si>
  <si>
    <t>128101000022</t>
  </si>
  <si>
    <t>Reha, priv. Schädig.</t>
  </si>
  <si>
    <t>128101000023</t>
  </si>
  <si>
    <t>Alg, ausl. Vers-tr.</t>
  </si>
  <si>
    <t>128101000031</t>
  </si>
  <si>
    <t>VGS-Missbrauchsfälle</t>
  </si>
  <si>
    <t>128101000032</t>
  </si>
  <si>
    <t>Erstattungen Dritter</t>
  </si>
  <si>
    <t>128101000033</t>
  </si>
  <si>
    <t>Erstattung SodEG</t>
  </si>
  <si>
    <t>128101000034</t>
  </si>
  <si>
    <t>0100F3K104613W</t>
  </si>
  <si>
    <t>Erstattung IfSG</t>
  </si>
  <si>
    <t>128101000014</t>
  </si>
  <si>
    <t>Sonstige Erstattungen Ausland (nicht EU)</t>
  </si>
  <si>
    <t>0100F3K104614</t>
  </si>
  <si>
    <t>BUT Sonst.Erst. Ausl</t>
  </si>
  <si>
    <t>128601000000</t>
  </si>
  <si>
    <t>Sonst. Erst. Ausland</t>
  </si>
  <si>
    <t>128601000001</t>
  </si>
  <si>
    <t>Europäischer Sozialfonds (ESF)</t>
  </si>
  <si>
    <t>0100F3K1043</t>
  </si>
  <si>
    <t>BUT ESF-Mittel</t>
  </si>
  <si>
    <t>111904000000</t>
  </si>
  <si>
    <t>Frühere FP</t>
  </si>
  <si>
    <t>111904000011</t>
  </si>
  <si>
    <t>FP 07-13 Quali T-Kug</t>
  </si>
  <si>
    <t>111904000031</t>
  </si>
  <si>
    <t>FP 07-13 Quali k Kug</t>
  </si>
  <si>
    <t>111904000032</t>
  </si>
  <si>
    <t>FP 14-20 BerEB</t>
  </si>
  <si>
    <t>111904000041</t>
  </si>
  <si>
    <t>BUT Vermittl.-budget</t>
  </si>
  <si>
    <t>268511002240</t>
  </si>
  <si>
    <t>Anb. Beschäftigung</t>
  </si>
  <si>
    <t>268511002241</t>
  </si>
  <si>
    <t>Aufn. Beschäftigung</t>
  </si>
  <si>
    <t>268511002245</t>
  </si>
  <si>
    <t>BUT Akt./ber. Eingl.</t>
  </si>
  <si>
    <t>268511002250</t>
  </si>
  <si>
    <t>Trägermaßnahme - V.</t>
  </si>
  <si>
    <t>268511002251</t>
  </si>
  <si>
    <t>AG-Maßnahme</t>
  </si>
  <si>
    <t>268511002253</t>
  </si>
  <si>
    <t>AVGS MAT</t>
  </si>
  <si>
    <t>268511002258</t>
  </si>
  <si>
    <t>AVGS MPAV - Ermessen</t>
  </si>
  <si>
    <t>268511002259</t>
  </si>
  <si>
    <t>BUT Reisekosten §309</t>
  </si>
  <si>
    <t>268511000080</t>
  </si>
  <si>
    <t>Reisekosten §309</t>
  </si>
  <si>
    <t>268511000081</t>
  </si>
  <si>
    <t>BUT EGZ</t>
  </si>
  <si>
    <t>268511002220</t>
  </si>
  <si>
    <t>EGZ § 89 SGB III</t>
  </si>
  <si>
    <t>268511002221</t>
  </si>
  <si>
    <t>EGZ § 90 (1) SGB III</t>
  </si>
  <si>
    <t>268511002222</t>
  </si>
  <si>
    <t>EGZ Ältere</t>
  </si>
  <si>
    <t>268511002223</t>
  </si>
  <si>
    <t>Zusch. b. Übernahme</t>
  </si>
  <si>
    <t>268511002227</t>
  </si>
  <si>
    <t>BUT Weiterbildung</t>
  </si>
  <si>
    <t>268511002210</t>
  </si>
  <si>
    <t>268511002211</t>
  </si>
  <si>
    <t>FbW - Beschäftigte</t>
  </si>
  <si>
    <t>268511002213</t>
  </si>
  <si>
    <t>AEZ</t>
  </si>
  <si>
    <t>268511002214</t>
  </si>
  <si>
    <t>FbW - Prämie</t>
  </si>
  <si>
    <t>268511002217</t>
  </si>
  <si>
    <t>FbW - Transferkug</t>
  </si>
  <si>
    <t>268511002218</t>
  </si>
  <si>
    <t>Qualifizierungsgeld</t>
  </si>
  <si>
    <t>268511002219</t>
  </si>
  <si>
    <t>BUT Freie Förderung</t>
  </si>
  <si>
    <t>268511007210</t>
  </si>
  <si>
    <t>Freie Förderung §10</t>
  </si>
  <si>
    <t>268511007211</t>
  </si>
  <si>
    <t>BUT BaE</t>
  </si>
  <si>
    <t>268511003100</t>
  </si>
  <si>
    <t>BaE integrativ</t>
  </si>
  <si>
    <t>268511003111</t>
  </si>
  <si>
    <t>BaE kooperativ</t>
  </si>
  <si>
    <t>268511003112</t>
  </si>
  <si>
    <t>Zuschuss Ausb. verg.</t>
  </si>
  <si>
    <t>268511003121</t>
  </si>
  <si>
    <t>Pausch Vermit Ausb</t>
  </si>
  <si>
    <t>268511003131</t>
  </si>
  <si>
    <t>BaE_Fortgef_Betr</t>
  </si>
  <si>
    <t>268511003132</t>
  </si>
  <si>
    <t>BUT AsA Maßnk.</t>
  </si>
  <si>
    <t>268511003160</t>
  </si>
  <si>
    <t>AsA Maßnahmekosten</t>
  </si>
  <si>
    <t>268511003161</t>
  </si>
  <si>
    <t>AsA Flex</t>
  </si>
  <si>
    <t>268511003162</t>
  </si>
  <si>
    <t>BUT Einstiegsqualif.</t>
  </si>
  <si>
    <t>268511003010</t>
  </si>
  <si>
    <t>EQ Industr u Hand</t>
  </si>
  <si>
    <t>268511003011</t>
  </si>
  <si>
    <t>EQ Handwerk</t>
  </si>
  <si>
    <t>268511003012</t>
  </si>
  <si>
    <t>EQ freie Berufe</t>
  </si>
  <si>
    <t>268511003013</t>
  </si>
  <si>
    <t>EQ öffentlich AG</t>
  </si>
  <si>
    <t>268511003014</t>
  </si>
  <si>
    <t>EQ Sonstige</t>
  </si>
  <si>
    <t>268511003015</t>
  </si>
  <si>
    <t>Fahrkosten bei EQ</t>
  </si>
  <si>
    <t>268511003016</t>
  </si>
  <si>
    <t>BUT Berufsorientier</t>
  </si>
  <si>
    <t>268511003020</t>
  </si>
  <si>
    <t>BO-Maßnahmen</t>
  </si>
  <si>
    <t>268511003021</t>
  </si>
  <si>
    <t>BO-Praktikum</t>
  </si>
  <si>
    <t>268511003022</t>
  </si>
  <si>
    <t>BUT Mobi-Zuschuss</t>
  </si>
  <si>
    <t>268511003090</t>
  </si>
  <si>
    <t>268511003091</t>
  </si>
  <si>
    <t>Berufseinstiegsbegleitung § 49 / 421 s</t>
  </si>
  <si>
    <t>0100F3K213A</t>
  </si>
  <si>
    <t>BUT Ber.einst.begl.</t>
  </si>
  <si>
    <t>268511003030</t>
  </si>
  <si>
    <t>BerEB § 49 SGB III</t>
  </si>
  <si>
    <t>268511003032</t>
  </si>
  <si>
    <t>Berufseinstiegsbegleitung Kofi Länder</t>
  </si>
  <si>
    <t>0100F3K213B</t>
  </si>
  <si>
    <t>BUT BerEb Kofi Land</t>
  </si>
  <si>
    <t>268511003060</t>
  </si>
  <si>
    <t>BerEb § 49 Kofi Land</t>
  </si>
  <si>
    <t>268511003061</t>
  </si>
  <si>
    <t>Gründungszuschüsse (GZ) Phase I</t>
  </si>
  <si>
    <t>0100F3K215A</t>
  </si>
  <si>
    <t>BUT GZ Phase 1</t>
  </si>
  <si>
    <t>268511005410</t>
  </si>
  <si>
    <t>GZ Phase 1</t>
  </si>
  <si>
    <t>268511005411</t>
  </si>
  <si>
    <t>Gründungszuschüsse (GZ) Phase II</t>
  </si>
  <si>
    <t>0100F3K215B</t>
  </si>
  <si>
    <t>BUT GZ Phase 2</t>
  </si>
  <si>
    <t>268511005420</t>
  </si>
  <si>
    <t>GZ Phase 2</t>
  </si>
  <si>
    <t>268511005421</t>
  </si>
  <si>
    <t>BUT ABM</t>
  </si>
  <si>
    <t>268511000010</t>
  </si>
  <si>
    <t>ABM</t>
  </si>
  <si>
    <t>268511000011</t>
  </si>
  <si>
    <t>BUT Innov. Ansätze</t>
  </si>
  <si>
    <t>268511002280</t>
  </si>
  <si>
    <t>Erprob innov. Ans.</t>
  </si>
  <si>
    <t>268511002281</t>
  </si>
  <si>
    <t>BUT Jugendwohnheime</t>
  </si>
  <si>
    <t>268511003050</t>
  </si>
  <si>
    <t>Jugendwohnheime</t>
  </si>
  <si>
    <t>268511003051</t>
  </si>
  <si>
    <t>Bauzusch Jugendwohnh</t>
  </si>
  <si>
    <t>268511003052</t>
  </si>
  <si>
    <t>BUT AiF</t>
  </si>
  <si>
    <t>268511007250</t>
  </si>
  <si>
    <t>AiF-MN §421 SGB III</t>
  </si>
  <si>
    <t>268511007251</t>
  </si>
  <si>
    <t>BUT SodEG</t>
  </si>
  <si>
    <t>268511007260</t>
  </si>
  <si>
    <t>SodEG-Ausgaben</t>
  </si>
  <si>
    <t>268511007261</t>
  </si>
  <si>
    <t>BUT Einzugskostenv.</t>
  </si>
  <si>
    <t>563601000000</t>
  </si>
  <si>
    <t>für Einzug GSV</t>
  </si>
  <si>
    <t>563601000011</t>
  </si>
  <si>
    <t>für Blitzüberweisg.</t>
  </si>
  <si>
    <t>563601000012</t>
  </si>
  <si>
    <t>für Einzug InsG-Uml.</t>
  </si>
  <si>
    <t>563601000021</t>
  </si>
  <si>
    <t>Aufwendungen der Organe/Ausschüsse</t>
  </si>
  <si>
    <t>0100F3K521A</t>
  </si>
  <si>
    <t>BUT Aufw. d. Organe</t>
  </si>
  <si>
    <t>541201000000</t>
  </si>
  <si>
    <t>Aufw d. Organe d. BA</t>
  </si>
  <si>
    <t>541201000001</t>
  </si>
  <si>
    <t>Aussch. auß. Organe</t>
  </si>
  <si>
    <t>541201000002</t>
  </si>
  <si>
    <t>Vorstandsbezüge</t>
  </si>
  <si>
    <t>0100F3K521B</t>
  </si>
  <si>
    <t>BUT Vorstandsbezüge</t>
  </si>
  <si>
    <t>542101000000</t>
  </si>
  <si>
    <t>542101000001</t>
  </si>
  <si>
    <t>Beamtenbezüge</t>
  </si>
  <si>
    <t>0100F3K521C</t>
  </si>
  <si>
    <t>BUT Beamtenbezüge</t>
  </si>
  <si>
    <t>542201000000</t>
  </si>
  <si>
    <t>542201000001</t>
  </si>
  <si>
    <t>Nachversich.beiträge</t>
  </si>
  <si>
    <t>542201000005</t>
  </si>
  <si>
    <t>Zuweisung an Versorgungsfonds</t>
  </si>
  <si>
    <t>0100F3K521E</t>
  </si>
  <si>
    <t>BUT Zuw. Vers.fonds</t>
  </si>
  <si>
    <t>542401000000</t>
  </si>
  <si>
    <t>Zuw. zum Vers.fonds</t>
  </si>
  <si>
    <t>542401000001</t>
  </si>
  <si>
    <t>Befristete Kräfte (a. Sonderprojekte)</t>
  </si>
  <si>
    <t>0100F3K521F</t>
  </si>
  <si>
    <t>BUT Entg. befr. AN</t>
  </si>
  <si>
    <t>542709000000</t>
  </si>
  <si>
    <t>Entgelte befrist. AN</t>
  </si>
  <si>
    <t>542709000001</t>
  </si>
  <si>
    <t>Befrist. Kr. ESF-BA</t>
  </si>
  <si>
    <t>542709000002</t>
  </si>
  <si>
    <t>Verg. Studierende, Azubi, Praktikanten</t>
  </si>
  <si>
    <t>0100F3K521G</t>
  </si>
  <si>
    <t>BUT Vergütg. Stud.</t>
  </si>
  <si>
    <t>542719000000</t>
  </si>
  <si>
    <t>Vergüt Studierende</t>
  </si>
  <si>
    <t>542719000011</t>
  </si>
  <si>
    <t>Verg. Ausb./Prakt.</t>
  </si>
  <si>
    <t>542719000021</t>
  </si>
  <si>
    <t>Entgelte Arbeitnehmer</t>
  </si>
  <si>
    <t>0100F3K521I</t>
  </si>
  <si>
    <t>BUT Entgelte tar. AN</t>
  </si>
  <si>
    <t>542801000000</t>
  </si>
  <si>
    <t>Entg. Arbeitnehmer</t>
  </si>
  <si>
    <t>542801000001</t>
  </si>
  <si>
    <t>Entgelte ISB-Beamte</t>
  </si>
  <si>
    <t>542801000002</t>
  </si>
  <si>
    <t>Entg. befr. AN SfP</t>
  </si>
  <si>
    <t>542801000005</t>
  </si>
  <si>
    <t>Entgelte AT-Arbeitnehmer</t>
  </si>
  <si>
    <t>0100F3K521J</t>
  </si>
  <si>
    <t>BUT Entgelte AT-AN</t>
  </si>
  <si>
    <t>542811000000</t>
  </si>
  <si>
    <t>Unbefristete AT-AN</t>
  </si>
  <si>
    <t>542811000001</t>
  </si>
  <si>
    <t>Befristete AT-AN</t>
  </si>
  <si>
    <t>542811000002</t>
  </si>
  <si>
    <t>AT-Entg. ISB-Beamte</t>
  </si>
  <si>
    <t>542811000003</t>
  </si>
  <si>
    <t>Rekrutierungskomp.</t>
  </si>
  <si>
    <t>542811000004</t>
  </si>
  <si>
    <t>Leistungskomponente</t>
  </si>
  <si>
    <t>542811000005</t>
  </si>
  <si>
    <t>Ergebniskomponente</t>
  </si>
  <si>
    <t>542811000006</t>
  </si>
  <si>
    <t>Beihilfen</t>
  </si>
  <si>
    <t>0100F3K521K</t>
  </si>
  <si>
    <t>BUT Beihilfen</t>
  </si>
  <si>
    <t>544101000000</t>
  </si>
  <si>
    <t>Beihilfen an Beamte</t>
  </si>
  <si>
    <t>544101000001</t>
  </si>
  <si>
    <t>Beihilfen an AN</t>
  </si>
  <si>
    <t>544101000002</t>
  </si>
  <si>
    <t>Betriebsärztliche Dienste</t>
  </si>
  <si>
    <t>0100F3K521T</t>
  </si>
  <si>
    <t>BUT Ärzte,Dienste ..</t>
  </si>
  <si>
    <t>544301000010</t>
  </si>
  <si>
    <t>Ärzte, Dienste</t>
  </si>
  <si>
    <t>544301000011</t>
  </si>
  <si>
    <t>Sehtests, Augenunt.</t>
  </si>
  <si>
    <t>544301000013</t>
  </si>
  <si>
    <t>Arbeitssicherheit</t>
  </si>
  <si>
    <t>544301000014</t>
  </si>
  <si>
    <t>Fürsorge, Rechtsschutz MA</t>
  </si>
  <si>
    <t>0100F3K521U</t>
  </si>
  <si>
    <t>BUT Fürsorgeleistg.</t>
  </si>
  <si>
    <t>544301000030</t>
  </si>
  <si>
    <t>Fürsorgeleistungen</t>
  </si>
  <si>
    <t>544301000031</t>
  </si>
  <si>
    <t>Rechtssch.Beschäft.</t>
  </si>
  <si>
    <t>544301000033</t>
  </si>
  <si>
    <t>Betriebliches Gesundheitsmanagement</t>
  </si>
  <si>
    <t>0100F3K521M2</t>
  </si>
  <si>
    <t>BUT BGM</t>
  </si>
  <si>
    <t>544302000020</t>
  </si>
  <si>
    <t>Betr. Gesundheitsm.</t>
  </si>
  <si>
    <t>544302000021</t>
  </si>
  <si>
    <t>Zuschüsse für soziale Einrichtungen</t>
  </si>
  <si>
    <t>0100F3K521N</t>
  </si>
  <si>
    <t>BUT Z. f. soz. Einr.</t>
  </si>
  <si>
    <t>545101000000</t>
  </si>
  <si>
    <t>Kinderbetreuung</t>
  </si>
  <si>
    <t>545101000001</t>
  </si>
  <si>
    <t>Betr. Pflegebedürft.</t>
  </si>
  <si>
    <t>545101000002</t>
  </si>
  <si>
    <t>Erstattungen an UVB</t>
  </si>
  <si>
    <t>0100F3K521O</t>
  </si>
  <si>
    <t>BUT Erst an UVB</t>
  </si>
  <si>
    <t>545202000000</t>
  </si>
  <si>
    <t>Erst an UVB</t>
  </si>
  <si>
    <t>545202000001</t>
  </si>
  <si>
    <t>TG, Fahrkostenzusch., Umzugskostenverg.</t>
  </si>
  <si>
    <t>0100F3K521P</t>
  </si>
  <si>
    <t>BUT TG, Umz.kost.v.</t>
  </si>
  <si>
    <t>545301000000</t>
  </si>
  <si>
    <t>TG n. d. TGV</t>
  </si>
  <si>
    <t>545301000001</t>
  </si>
  <si>
    <t>Umz.kost.v. BUKG</t>
  </si>
  <si>
    <t>545301000002</t>
  </si>
  <si>
    <t>Verwaltungskostenerst. an Externe</t>
  </si>
  <si>
    <t>0100F3K521V</t>
  </si>
  <si>
    <t>BUT VKE an Externe</t>
  </si>
  <si>
    <t>553203000010</t>
  </si>
  <si>
    <t>VKE an Externe</t>
  </si>
  <si>
    <t>553203000011</t>
  </si>
  <si>
    <t>Geschäftsbedarf etc.</t>
  </si>
  <si>
    <t>0100F3K522A</t>
  </si>
  <si>
    <t>BUT Geschäftsbedarf</t>
  </si>
  <si>
    <t>551101000000</t>
  </si>
  <si>
    <t>Geschäftsbedarf</t>
  </si>
  <si>
    <t>551101000001</t>
  </si>
  <si>
    <t>Porto</t>
  </si>
  <si>
    <t>551101000002</t>
  </si>
  <si>
    <t>Dienstl. Externer</t>
  </si>
  <si>
    <t>551101000004</t>
  </si>
  <si>
    <t>Übersetz,Dolmetscher</t>
  </si>
  <si>
    <t>551101000005</t>
  </si>
  <si>
    <t>Verbrauchsmittel, Fahrzeughaltung u. a.</t>
  </si>
  <si>
    <t>0100F3K522B</t>
  </si>
  <si>
    <t>BUT Fahrzeughaltung</t>
  </si>
  <si>
    <t>551401000000</t>
  </si>
  <si>
    <t>Haltung v Fahrz</t>
  </si>
  <si>
    <t>551401000001</t>
  </si>
  <si>
    <t>Schutzkleidung</t>
  </si>
  <si>
    <t>551401000002</t>
  </si>
  <si>
    <t>Verbrauchsmittel</t>
  </si>
  <si>
    <t>551401000003</t>
  </si>
  <si>
    <t>Bewirtschaftung Immobilien</t>
  </si>
  <si>
    <t>0100F3K522C</t>
  </si>
  <si>
    <t>BUT Immo.bewirtsch.</t>
  </si>
  <si>
    <t>551701000000</t>
  </si>
  <si>
    <t>Heizung</t>
  </si>
  <si>
    <t>551701000001</t>
  </si>
  <si>
    <t>sonst. Energiebedarf</t>
  </si>
  <si>
    <t>551701000002</t>
  </si>
  <si>
    <t>Reinigung, Müllents.</t>
  </si>
  <si>
    <t>551701000003</t>
  </si>
  <si>
    <t>Sonstiges</t>
  </si>
  <si>
    <t>551701000004</t>
  </si>
  <si>
    <t>Priv. Dienstleister</t>
  </si>
  <si>
    <t>551701000005</t>
  </si>
  <si>
    <t>Mieten und Pachten</t>
  </si>
  <si>
    <t>0100F3K522D</t>
  </si>
  <si>
    <t>BUT Mieten, Pachten</t>
  </si>
  <si>
    <t>551801000000</t>
  </si>
  <si>
    <t>Immobilien</t>
  </si>
  <si>
    <t>551801000001</t>
  </si>
  <si>
    <t>Fahrzeuge</t>
  </si>
  <si>
    <t>551801000002</t>
  </si>
  <si>
    <t>Geräte und Maschinen</t>
  </si>
  <si>
    <t>551801000003</t>
  </si>
  <si>
    <t>Bauunterhalt</t>
  </si>
  <si>
    <t>0100F3K522E</t>
  </si>
  <si>
    <t>BUT Bauunterhalt</t>
  </si>
  <si>
    <t>551901000000</t>
  </si>
  <si>
    <t>GBI-Maßnahmen</t>
  </si>
  <si>
    <t>0100F3K522E1</t>
  </si>
  <si>
    <t>BUT Bauunterhalt GBI</t>
  </si>
  <si>
    <t>551901000010</t>
  </si>
  <si>
    <t>Bauunterhalt GBI BA</t>
  </si>
  <si>
    <t>551901000011</t>
  </si>
  <si>
    <t>Bauunterh. GBI Miete</t>
  </si>
  <si>
    <t>551901000012</t>
  </si>
  <si>
    <t>Bauunterhaltung Eigenregie</t>
  </si>
  <si>
    <t>0100F3K522E2</t>
  </si>
  <si>
    <t>BUT BU Eigenregie</t>
  </si>
  <si>
    <t>551901000020</t>
  </si>
  <si>
    <t>BU BA Eigenregie</t>
  </si>
  <si>
    <t>551901000021</t>
  </si>
  <si>
    <t>BU Miete Eigenregie</t>
  </si>
  <si>
    <t>551901000022</t>
  </si>
  <si>
    <t>Bauunterhaltung Kleiner Baubedarf</t>
  </si>
  <si>
    <t>0100F3K522E3</t>
  </si>
  <si>
    <t>BUT Kl. Baubedarf</t>
  </si>
  <si>
    <t>551901000040</t>
  </si>
  <si>
    <t>BU Kleiner Baubedarf</t>
  </si>
  <si>
    <t>551901000041</t>
  </si>
  <si>
    <t>Bibliotheken, wissenschaftl. Sammlungen</t>
  </si>
  <si>
    <t>0100F3K522AF</t>
  </si>
  <si>
    <t>BUT Bibliotheken</t>
  </si>
  <si>
    <t>552301000000</t>
  </si>
  <si>
    <t>Medien Bibliotheken</t>
  </si>
  <si>
    <t>552301000001</t>
  </si>
  <si>
    <t>Sek. Bibliotheks-DL</t>
  </si>
  <si>
    <t>552301000002</t>
  </si>
  <si>
    <t>Aus- und Fortbildung - Nachwuchskräfte</t>
  </si>
  <si>
    <t>0100F3K522BF</t>
  </si>
  <si>
    <t>BUT Nachwuchskräfte</t>
  </si>
  <si>
    <t>552501000010</t>
  </si>
  <si>
    <t>Nachwuchskräfte</t>
  </si>
  <si>
    <t>552501000011</t>
  </si>
  <si>
    <t>0100F3K522BFW</t>
  </si>
  <si>
    <t>Ausbildung</t>
  </si>
  <si>
    <t>552501000001</t>
  </si>
  <si>
    <t>Aus- und Fortbildung - Lernen</t>
  </si>
  <si>
    <t>0100F3K522CF</t>
  </si>
  <si>
    <t>BUT Lernen</t>
  </si>
  <si>
    <t>552501000020</t>
  </si>
  <si>
    <t>Lernen</t>
  </si>
  <si>
    <t>552501000021</t>
  </si>
  <si>
    <t>Bildungsst.: Küche</t>
  </si>
  <si>
    <t>552501000022</t>
  </si>
  <si>
    <t>0100F3K522CFW</t>
  </si>
  <si>
    <t>Aus- und Fortbildung</t>
  </si>
  <si>
    <t>0100F3K522F</t>
  </si>
  <si>
    <t>BUT Aus-/Fortbildung</t>
  </si>
  <si>
    <t>552501000000</t>
  </si>
  <si>
    <t>Qualifizierung</t>
  </si>
  <si>
    <t>552501000002</t>
  </si>
  <si>
    <t>552501000004</t>
  </si>
  <si>
    <t>Lehr- und Lernmittel</t>
  </si>
  <si>
    <t>552501000005</t>
  </si>
  <si>
    <t>Gerichts- und ähnliche Kosten</t>
  </si>
  <si>
    <t>0100F3K522G</t>
  </si>
  <si>
    <t>BUT Gerichtskosten</t>
  </si>
  <si>
    <t>552601000000</t>
  </si>
  <si>
    <t>SGG - nicht KG</t>
  </si>
  <si>
    <t>552601000001</t>
  </si>
  <si>
    <t>SGG - KG BKGG</t>
  </si>
  <si>
    <t>552601000002</t>
  </si>
  <si>
    <t>Fin.gericht KG EStG</t>
  </si>
  <si>
    <t>552601000003</t>
  </si>
  <si>
    <t>Arbeitsgericht u.a.</t>
  </si>
  <si>
    <t>552601000004</t>
  </si>
  <si>
    <t>Rechtsv. FE SGB III</t>
  </si>
  <si>
    <t>552601000005</t>
  </si>
  <si>
    <t>So. Gerichts- u.ä.</t>
  </si>
  <si>
    <t>552601000006</t>
  </si>
  <si>
    <t>Rechtsv. FE SGB II</t>
  </si>
  <si>
    <t>552601000007</t>
  </si>
  <si>
    <t>Sachverständige</t>
  </si>
  <si>
    <t>0100F3K522H</t>
  </si>
  <si>
    <t>Sachverständige Fachbeiräte ähnl Aussch</t>
  </si>
  <si>
    <t>0100F3K522H1</t>
  </si>
  <si>
    <t>BUT Sachverst/Beir.</t>
  </si>
  <si>
    <t>552602000010</t>
  </si>
  <si>
    <t>Externe Beratung</t>
  </si>
  <si>
    <t>552602000011</t>
  </si>
  <si>
    <t>Ext Ref. Fachbeir.</t>
  </si>
  <si>
    <t>552602000012</t>
  </si>
  <si>
    <t>Ärztl. Begutachtungen</t>
  </si>
  <si>
    <t>0100F3K522H2</t>
  </si>
  <si>
    <t>BUT Ärztl Gutachten</t>
  </si>
  <si>
    <t>552602000020</t>
  </si>
  <si>
    <t>nebenamtl. Ärzte</t>
  </si>
  <si>
    <t>552602000021</t>
  </si>
  <si>
    <t>Fachärzte, med.t. L.</t>
  </si>
  <si>
    <t>552602000022</t>
  </si>
  <si>
    <t>RK nebenamtl. Ärzte</t>
  </si>
  <si>
    <t>552602000023</t>
  </si>
  <si>
    <t>Befundberichte f.BPS</t>
  </si>
  <si>
    <t>552602000024</t>
  </si>
  <si>
    <t>Zusatzkosten GruSi</t>
  </si>
  <si>
    <t>552602000027</t>
  </si>
  <si>
    <t>Ärztliche Bescheinigungen außerhalb ÄD</t>
  </si>
  <si>
    <t>0100F3K522H3</t>
  </si>
  <si>
    <t>BUT Ärztl Bescheinig</t>
  </si>
  <si>
    <t>552602000030</t>
  </si>
  <si>
    <t>Ärzt Besch außerh ÄD</t>
  </si>
  <si>
    <t>552602000031</t>
  </si>
  <si>
    <t>Dienstreisen</t>
  </si>
  <si>
    <t>0100F3K522I</t>
  </si>
  <si>
    <t>BUT Dienstreisen</t>
  </si>
  <si>
    <t>552701000000</t>
  </si>
  <si>
    <t>552701000001</t>
  </si>
  <si>
    <t>Reisen PersV, GleiB, SB-Vertr.</t>
  </si>
  <si>
    <t>0100F3K522J</t>
  </si>
  <si>
    <t>BUT DR PersV, GleiB</t>
  </si>
  <si>
    <t>552703000000</t>
  </si>
  <si>
    <t>Persvertr.angel.</t>
  </si>
  <si>
    <t>552703000001</t>
  </si>
  <si>
    <t>Schwerbeh.vertretung</t>
  </si>
  <si>
    <t>552703000002</t>
  </si>
  <si>
    <t>Gleichstell.beauftr.</t>
  </si>
  <si>
    <t>552703000003</t>
  </si>
  <si>
    <t>Außergewöhnlicher Aufwand</t>
  </si>
  <si>
    <t>0100F3K522K</t>
  </si>
  <si>
    <t>BUT Außergew. Aufw.</t>
  </si>
  <si>
    <t>552901000000</t>
  </si>
  <si>
    <t>Außergew. Aufwand</t>
  </si>
  <si>
    <t>552901000001</t>
  </si>
  <si>
    <t>Steuern und IHK-Beiträge</t>
  </si>
  <si>
    <t>0100F3K522EB</t>
  </si>
  <si>
    <t>BUT Steuern, IHK-Bei</t>
  </si>
  <si>
    <t>553102000000</t>
  </si>
  <si>
    <t>Umsatzsteuer</t>
  </si>
  <si>
    <t>553102000001</t>
  </si>
  <si>
    <t>Ertragsteuern</t>
  </si>
  <si>
    <t>553102000002</t>
  </si>
  <si>
    <t>Scandienstleistungen eAkte</t>
  </si>
  <si>
    <t>0100F3K522EC</t>
  </si>
  <si>
    <t>BUT Scan eAkte</t>
  </si>
  <si>
    <t>553203000020</t>
  </si>
  <si>
    <t>Scan eAkte</t>
  </si>
  <si>
    <t>553203000021</t>
  </si>
  <si>
    <t>VK-Erstattung an PostBeaKK (Beihilfeb.)</t>
  </si>
  <si>
    <t>0100F3K522EF</t>
  </si>
  <si>
    <t>BUT VKErst PostBeaKK</t>
  </si>
  <si>
    <t>553203000030</t>
  </si>
  <si>
    <t>VKErst. an PostBeaKK</t>
  </si>
  <si>
    <t>553203000031</t>
  </si>
  <si>
    <t>Vermischte Verwaltungsausgaben</t>
  </si>
  <si>
    <t>0100F3K522L</t>
  </si>
  <si>
    <t>BUT Verm.VerwAusg</t>
  </si>
  <si>
    <t>553999000000</t>
  </si>
  <si>
    <t>Vermischte Ausgaben</t>
  </si>
  <si>
    <t>553999000001</t>
  </si>
  <si>
    <t>ausgel Besch SGB IX</t>
  </si>
  <si>
    <t>553999000003</t>
  </si>
  <si>
    <t>0100F3K522LW</t>
  </si>
  <si>
    <t>Verwahrentgelte für Rücklagen</t>
  </si>
  <si>
    <t>0100F3K522KA</t>
  </si>
  <si>
    <t>Verwahrentgelt Rückl</t>
  </si>
  <si>
    <t>553101000000</t>
  </si>
  <si>
    <t>Verwahrentg Allg. RL</t>
  </si>
  <si>
    <t>553101000001</t>
  </si>
  <si>
    <t>Verwahrentg WB-RL</t>
  </si>
  <si>
    <t>553101000002</t>
  </si>
  <si>
    <t>Verwahrentg Insg. RL</t>
  </si>
  <si>
    <t>553101000003</t>
  </si>
  <si>
    <t>Öffentlichkeitsarbeit</t>
  </si>
  <si>
    <t>0100F3K522AM</t>
  </si>
  <si>
    <t>BUT Öffentl.arbeit</t>
  </si>
  <si>
    <t>554201000010</t>
  </si>
  <si>
    <t>Öffentlichkeitsarb.</t>
  </si>
  <si>
    <t>554201000011</t>
  </si>
  <si>
    <t>0100F3K522AMW</t>
  </si>
  <si>
    <t>Öffentlichkeitsarbeit, Personalmarketing</t>
  </si>
  <si>
    <t>0100F3K522M</t>
  </si>
  <si>
    <t>554201000000</t>
  </si>
  <si>
    <t>554201000001</t>
  </si>
  <si>
    <t>Marketing Proj. NOW!</t>
  </si>
  <si>
    <t>554201000003</t>
  </si>
  <si>
    <t>Personalmarketing</t>
  </si>
  <si>
    <t>0100F3K522BM</t>
  </si>
  <si>
    <t>BUT Pers.marketing</t>
  </si>
  <si>
    <t>554201000020</t>
  </si>
  <si>
    <t>554201000021</t>
  </si>
  <si>
    <t>0100F3K522BMW</t>
  </si>
  <si>
    <t>554201000002</t>
  </si>
  <si>
    <t>Veröffentlichungen und Fachinformationen</t>
  </si>
  <si>
    <t>0100F3K522N</t>
  </si>
  <si>
    <t>BUT Veröffentl./Info</t>
  </si>
  <si>
    <t>554301000000</t>
  </si>
  <si>
    <t>Veröffentl. Fachinfo</t>
  </si>
  <si>
    <t>554301000001</t>
  </si>
  <si>
    <t>Forschung, Untersuchungen, Ähnliches</t>
  </si>
  <si>
    <t>0100F3K522O</t>
  </si>
  <si>
    <t>BUT Forschung u.ä.</t>
  </si>
  <si>
    <t>554401000000</t>
  </si>
  <si>
    <t>Forschung u. ä.</t>
  </si>
  <si>
    <t>554401000001</t>
  </si>
  <si>
    <t>Kooperationen Unis</t>
  </si>
  <si>
    <t>554401000002</t>
  </si>
  <si>
    <t>Konferenzen, Tagungen, Messen, Ausst.</t>
  </si>
  <si>
    <t>0100F3K522P</t>
  </si>
  <si>
    <t>BUT Konferenzen</t>
  </si>
  <si>
    <t>554501000000</t>
  </si>
  <si>
    <t>zentrale Messen</t>
  </si>
  <si>
    <t>554501000001</t>
  </si>
  <si>
    <t>Konferenzen u. ä.</t>
  </si>
  <si>
    <t>554501000003</t>
  </si>
  <si>
    <t>Förderung des Vorschlagwesens</t>
  </si>
  <si>
    <t>0100F3K522Q</t>
  </si>
  <si>
    <t>BUT Vorschlagwesen</t>
  </si>
  <si>
    <t>554688000000</t>
  </si>
  <si>
    <t>Förd. Vorschlagwesen</t>
  </si>
  <si>
    <t>554688000001</t>
  </si>
  <si>
    <t>Sachausgaben Mobilität innerhalb der EU</t>
  </si>
  <si>
    <t>0100F3K522R</t>
  </si>
  <si>
    <t>BUT Mobilität in. EU</t>
  </si>
  <si>
    <t>554701000000</t>
  </si>
  <si>
    <t>EURES und ESF+/EaSi</t>
  </si>
  <si>
    <t>554701000001</t>
  </si>
  <si>
    <t>554701000002</t>
  </si>
  <si>
    <t>EURES Grenzregionen</t>
  </si>
  <si>
    <t>554701000003</t>
  </si>
  <si>
    <t>IQ Proj. Förd. ESF+</t>
  </si>
  <si>
    <t>554701000005</t>
  </si>
  <si>
    <t>Zuschüsse Wohnungsfürsorge</t>
  </si>
  <si>
    <t>0100F3K522S</t>
  </si>
  <si>
    <t>BUT Zusch. Wohnfürs.</t>
  </si>
  <si>
    <t>566301000000</t>
  </si>
  <si>
    <t>Zusch. Wohnungsfürs.</t>
  </si>
  <si>
    <t>566301000001</t>
  </si>
  <si>
    <t>Beihilfen Förderstudierende, Stipendien</t>
  </si>
  <si>
    <t>0100F3K522AD</t>
  </si>
  <si>
    <t>BUT Förderstud Stip</t>
  </si>
  <si>
    <t>568101000000</t>
  </si>
  <si>
    <t>Beihi Förd.stud Stip</t>
  </si>
  <si>
    <t>568101000001</t>
  </si>
  <si>
    <t>Beiträge an Vereine u. a.</t>
  </si>
  <si>
    <t>0100F3K522T</t>
  </si>
  <si>
    <t>BUT Vereinsbeiträge</t>
  </si>
  <si>
    <t>568501000000</t>
  </si>
  <si>
    <t>Beiträge an Vereine</t>
  </si>
  <si>
    <t>568501000001</t>
  </si>
  <si>
    <t>Kleine Baumaßnahmen</t>
  </si>
  <si>
    <t>0100F3K522U</t>
  </si>
  <si>
    <t>BUT Kleine Baumaßn.</t>
  </si>
  <si>
    <t>571101000000</t>
  </si>
  <si>
    <t>GBI-Maßnahmen &lt;= 150 TEUR</t>
  </si>
  <si>
    <t>0100F3K522U1</t>
  </si>
  <si>
    <t>BUT GBI-Maßn&lt;=150 T€</t>
  </si>
  <si>
    <t>571101000010</t>
  </si>
  <si>
    <t>BA-eigen Objekte GBI</t>
  </si>
  <si>
    <t>571101000011</t>
  </si>
  <si>
    <t>Mietobjekte GBI</t>
  </si>
  <si>
    <t>571101000012</t>
  </si>
  <si>
    <t>Maßn. in Eigenregie d. Dienstst. (RIM)</t>
  </si>
  <si>
    <t>0100F3K522U2</t>
  </si>
  <si>
    <t>BUT Kl.BM Eigenr.RIM</t>
  </si>
  <si>
    <t>571101000020</t>
  </si>
  <si>
    <t>BA-eigen, Eigenregie</t>
  </si>
  <si>
    <t>571101000021</t>
  </si>
  <si>
    <t>Mietobjekte, Eigenr.</t>
  </si>
  <si>
    <t>571101000022</t>
  </si>
  <si>
    <t>GBI-Maßnahmen &gt; 150 TEUR bis 2 Mio. EUR</t>
  </si>
  <si>
    <t>0100F3K522U4</t>
  </si>
  <si>
    <t>BUT GBI&gt;150T€- 2Mio€</t>
  </si>
  <si>
    <t>571101000040</t>
  </si>
  <si>
    <t>GBIBA-eig&gt;150T€-2Mio</t>
  </si>
  <si>
    <t>571101000041</t>
  </si>
  <si>
    <t>GBIgemiet &gt;150T-2Mio</t>
  </si>
  <si>
    <t>571101000042</t>
  </si>
  <si>
    <t>GBI-Maßnahmen &gt; 2 Mio. € bis 6 Mio. €</t>
  </si>
  <si>
    <t>0100F3K522U5</t>
  </si>
  <si>
    <t>BUT GBI-Maßn 2-6 Mio</t>
  </si>
  <si>
    <t>571101000050</t>
  </si>
  <si>
    <t>GBI BA-eig 2-6 Mio</t>
  </si>
  <si>
    <t>571101000051</t>
  </si>
  <si>
    <t>Große Baumaßnahmen</t>
  </si>
  <si>
    <t>0100F3K522V</t>
  </si>
  <si>
    <t>BUT Große Baumaßn.</t>
  </si>
  <si>
    <t>571201000000</t>
  </si>
  <si>
    <t>AA Hamburg</t>
  </si>
  <si>
    <t>571201000201</t>
  </si>
  <si>
    <t>AA Hannover Rev-San</t>
  </si>
  <si>
    <t>571201000301</t>
  </si>
  <si>
    <t>AA Osnabrück Tiefgar</t>
  </si>
  <si>
    <t>571201000302</t>
  </si>
  <si>
    <t>RD NSB</t>
  </si>
  <si>
    <t>571201000303</t>
  </si>
  <si>
    <t>AA HM - energ. San.</t>
  </si>
  <si>
    <t>571201000304</t>
  </si>
  <si>
    <t>AA Stade San. FLO</t>
  </si>
  <si>
    <t>571201000305</t>
  </si>
  <si>
    <t>AA Düren San. D-Geb</t>
  </si>
  <si>
    <t>571201000503</t>
  </si>
  <si>
    <t>AA Brühl Umbau D-Geb</t>
  </si>
  <si>
    <t>571201000504</t>
  </si>
  <si>
    <t>AA Dortmund Wärm/Kli</t>
  </si>
  <si>
    <t>571201000505</t>
  </si>
  <si>
    <t>AA Dortmund Lü.Anl.</t>
  </si>
  <si>
    <t>571201000506</t>
  </si>
  <si>
    <t>RD NRW Brands./Fass.</t>
  </si>
  <si>
    <t>571201000507</t>
  </si>
  <si>
    <t>AA OB - Fassade</t>
  </si>
  <si>
    <t>571201000508</t>
  </si>
  <si>
    <t>AA MG - energ. San.</t>
  </si>
  <si>
    <t>571201000509</t>
  </si>
  <si>
    <t>Wuppertal-Sanierung</t>
  </si>
  <si>
    <t>571201000511</t>
  </si>
  <si>
    <t>RD H Sanierung D-Geb</t>
  </si>
  <si>
    <t>571201000601</t>
  </si>
  <si>
    <t>RD H Fenster/Fassade</t>
  </si>
  <si>
    <t>571201000602</t>
  </si>
  <si>
    <t>RD H - AA KS Fenster</t>
  </si>
  <si>
    <t>571201000603</t>
  </si>
  <si>
    <t>BTS Oberursel Erw DG</t>
  </si>
  <si>
    <t>571201000604</t>
  </si>
  <si>
    <t>AA Kassel-Eschw.Neub</t>
  </si>
  <si>
    <t>571201000605</t>
  </si>
  <si>
    <t>AA Hanau - Neubau</t>
  </si>
  <si>
    <t>571201000606</t>
  </si>
  <si>
    <t>AA Wiesb Eigenneubau</t>
  </si>
  <si>
    <t>571201000607</t>
  </si>
  <si>
    <t>BTS Daun Umbau/San.</t>
  </si>
  <si>
    <t>571201000701</t>
  </si>
  <si>
    <t>RP Neubau Schulungsz</t>
  </si>
  <si>
    <t>571201000702</t>
  </si>
  <si>
    <t>RP Brandschutz</t>
  </si>
  <si>
    <t>571201000703</t>
  </si>
  <si>
    <t>AA LU Brandschutz</t>
  </si>
  <si>
    <t>571201000704</t>
  </si>
  <si>
    <t>AA Mainz Brandschutz</t>
  </si>
  <si>
    <t>571201000705</t>
  </si>
  <si>
    <t>AA Pforzheim Umb. DG</t>
  </si>
  <si>
    <t>571201000901</t>
  </si>
  <si>
    <t>AA Mannh. Flächenopt</t>
  </si>
  <si>
    <t>571201000903</t>
  </si>
  <si>
    <t>AA Pforzh. Erweit.</t>
  </si>
  <si>
    <t>571201000904</t>
  </si>
  <si>
    <t>AA Heilbronn</t>
  </si>
  <si>
    <t>571201000905</t>
  </si>
  <si>
    <t>Hochschule der BA</t>
  </si>
  <si>
    <t>571201000906</t>
  </si>
  <si>
    <t>AA Göppingen Brands.</t>
  </si>
  <si>
    <t>571201000907</t>
  </si>
  <si>
    <t>AA RW Rev. und San.</t>
  </si>
  <si>
    <t>571201000908</t>
  </si>
  <si>
    <t>AA M - Brandschutz</t>
  </si>
  <si>
    <t>571201001002</t>
  </si>
  <si>
    <t>AA M Flop Sanierung</t>
  </si>
  <si>
    <t>571201001003</t>
  </si>
  <si>
    <t>AA Berlin-M Neub DG</t>
  </si>
  <si>
    <t>571201001101</t>
  </si>
  <si>
    <t>AA Berlin Mitte BiZ</t>
  </si>
  <si>
    <t>571201001102</t>
  </si>
  <si>
    <t>AA Leipzig Brandsch.</t>
  </si>
  <si>
    <t>571201001604</t>
  </si>
  <si>
    <t>VZ - Brandschutz</t>
  </si>
  <si>
    <t>571201002001</t>
  </si>
  <si>
    <t>VZ - Sicherheit VZ</t>
  </si>
  <si>
    <t>571201002002</t>
  </si>
  <si>
    <t>VZ-Altbau RZ Klimat.</t>
  </si>
  <si>
    <t>571201002003</t>
  </si>
  <si>
    <t>VZ - Datacenter Taf</t>
  </si>
  <si>
    <t>571201002004</t>
  </si>
  <si>
    <t>VZ - R-Streit CBP</t>
  </si>
  <si>
    <t>571201002005</t>
  </si>
  <si>
    <t>VZ - Erneuerung GLT</t>
  </si>
  <si>
    <t>571201002008</t>
  </si>
  <si>
    <t>VZ - BS-Nachweis</t>
  </si>
  <si>
    <t>571201002009</t>
  </si>
  <si>
    <t>VZ - Mängelbes. BS</t>
  </si>
  <si>
    <t>571201002011</t>
  </si>
  <si>
    <t>FBA Lauf Küche u. BS</t>
  </si>
  <si>
    <t>571201002012</t>
  </si>
  <si>
    <t>Abgeschl o ges Fipo</t>
  </si>
  <si>
    <t>571201009999</t>
  </si>
  <si>
    <t>Erwerb von Fahrzeugen</t>
  </si>
  <si>
    <t>0100F3K522X</t>
  </si>
  <si>
    <t>BUT Erwerb Fahrzeuge</t>
  </si>
  <si>
    <t>581101000000</t>
  </si>
  <si>
    <t>Neubeschaffung</t>
  </si>
  <si>
    <t>581101000001</t>
  </si>
  <si>
    <t>Ersatzbeschaffung</t>
  </si>
  <si>
    <t>581101000002</t>
  </si>
  <si>
    <t>Erwerb von Geräten, … (ohne IT)</t>
  </si>
  <si>
    <t>0100F3K522Y</t>
  </si>
  <si>
    <t>BUT Geräte ohne IT</t>
  </si>
  <si>
    <t>581201000000</t>
  </si>
  <si>
    <t>Geräte ohne IT</t>
  </si>
  <si>
    <t>581201000001</t>
  </si>
  <si>
    <t>Grunderwerb</t>
  </si>
  <si>
    <t>0100F3K522Z</t>
  </si>
  <si>
    <t>BUT Grunderwerb</t>
  </si>
  <si>
    <t>582101000000</t>
  </si>
  <si>
    <t>582101000001</t>
  </si>
  <si>
    <t>Liqu.hilfen an GBI, Beteiligung BA GmbH</t>
  </si>
  <si>
    <t>0100F3K522AA</t>
  </si>
  <si>
    <t>BUT Erwerb Beteilig.</t>
  </si>
  <si>
    <t>583101000000</t>
  </si>
  <si>
    <t>Beteiligung BA GmbH</t>
  </si>
  <si>
    <t>583101000001</t>
  </si>
  <si>
    <t>Darl. Wohnungsfürs., Strafrechtsschutz</t>
  </si>
  <si>
    <t>0100F3K522AB</t>
  </si>
  <si>
    <t>BUT Darl. Whgs.fürs.</t>
  </si>
  <si>
    <t>586301000000</t>
  </si>
  <si>
    <t>Darl. Whgs.fürsorge</t>
  </si>
  <si>
    <t>586301000001</t>
  </si>
  <si>
    <t>Ausgaben Informationstechnik</t>
  </si>
  <si>
    <t>0100F3K522AC</t>
  </si>
  <si>
    <t>Geschäftsbedarf,DÜ, Wartung, Software IT</t>
  </si>
  <si>
    <t>0100F3K522AC6</t>
  </si>
  <si>
    <t>BUT Geschäftsbed. IT</t>
  </si>
  <si>
    <t>551121000000</t>
  </si>
  <si>
    <t>Geschäftsbedarf IT</t>
  </si>
  <si>
    <t>551121000001</t>
  </si>
  <si>
    <t>Kommunikation IT</t>
  </si>
  <si>
    <t>551121000002</t>
  </si>
  <si>
    <t>Wartung für IT</t>
  </si>
  <si>
    <t>551121000004</t>
  </si>
  <si>
    <t>0100F3K522AC6W</t>
  </si>
  <si>
    <t>Geräte/Ausrüstung IT</t>
  </si>
  <si>
    <t>551121000003</t>
  </si>
  <si>
    <t>Mieten IT</t>
  </si>
  <si>
    <t>0100F3K522AC7</t>
  </si>
  <si>
    <t>BUT Mieten IT</t>
  </si>
  <si>
    <t>551821000000</t>
  </si>
  <si>
    <t>551821000001</t>
  </si>
  <si>
    <t>Aufträge und Dienstleistungen</t>
  </si>
  <si>
    <t>0100F3K522AC8</t>
  </si>
  <si>
    <t>BUT Aufträge, DL IT</t>
  </si>
  <si>
    <t>553211000000</t>
  </si>
  <si>
    <t>Fremdlstg IT T and M</t>
  </si>
  <si>
    <t>553211000001</t>
  </si>
  <si>
    <t>Beratung IT</t>
  </si>
  <si>
    <t>553211000002</t>
  </si>
  <si>
    <t>Datenerfassung u.a.</t>
  </si>
  <si>
    <t>553211000003</t>
  </si>
  <si>
    <t>Fremdl IT WV Festpr</t>
  </si>
  <si>
    <t>553211000004</t>
  </si>
  <si>
    <t>Fremdl IT WV agil</t>
  </si>
  <si>
    <t>553211000005</t>
  </si>
  <si>
    <t>Fremdl IT DV Festpr.</t>
  </si>
  <si>
    <t>553211000006</t>
  </si>
  <si>
    <t>Fremdl IT Man. Serv.</t>
  </si>
  <si>
    <t>553211000007</t>
  </si>
  <si>
    <t>Beschaffungen IT</t>
  </si>
  <si>
    <t>0100F3K522AC9</t>
  </si>
  <si>
    <t>BUT Beschaffungen IT</t>
  </si>
  <si>
    <t>581202000000</t>
  </si>
  <si>
    <t>581202000001</t>
  </si>
  <si>
    <t>0100F3K611</t>
  </si>
  <si>
    <t>642101000000</t>
  </si>
  <si>
    <t>642101000001</t>
  </si>
  <si>
    <t>0100F3K612</t>
  </si>
  <si>
    <t>642201000000</t>
  </si>
  <si>
    <t>642201000001</t>
  </si>
  <si>
    <t>0100F3K613</t>
  </si>
  <si>
    <t>BUT Versorgungsfonds</t>
  </si>
  <si>
    <t>642401000000</t>
  </si>
  <si>
    <t>642401000001</t>
  </si>
  <si>
    <t>0100F3K614</t>
  </si>
  <si>
    <t>BUT Befr. Kräfte (T)</t>
  </si>
  <si>
    <t>642709000000</t>
  </si>
  <si>
    <t>642709000001</t>
  </si>
  <si>
    <t>Vergütungen Praktikantinnen/Praktikanten</t>
  </si>
  <si>
    <t>0100F3K619</t>
  </si>
  <si>
    <t>BUT Verg.Praktanten</t>
  </si>
  <si>
    <t>642719000000</t>
  </si>
  <si>
    <t>Vergüt. Praktikanten</t>
  </si>
  <si>
    <t>642719000001</t>
  </si>
  <si>
    <t>0100F3K615</t>
  </si>
  <si>
    <t>BUT Entgelte AN (T)</t>
  </si>
  <si>
    <t>642801000000</t>
  </si>
  <si>
    <t>642801000001</t>
  </si>
  <si>
    <t>642801000002</t>
  </si>
  <si>
    <t>642801000003</t>
  </si>
  <si>
    <t>0100F3K616</t>
  </si>
  <si>
    <t>BUT Entgelte AN (AT)</t>
  </si>
  <si>
    <t>642811000000</t>
  </si>
  <si>
    <t>642811000001</t>
  </si>
  <si>
    <t>642811000002</t>
  </si>
  <si>
    <t>642811000003</t>
  </si>
  <si>
    <t>642811000004</t>
  </si>
  <si>
    <t>642811000005</t>
  </si>
  <si>
    <t>642811000006</t>
  </si>
  <si>
    <t>0100F3K617</t>
  </si>
  <si>
    <t>644101000000</t>
  </si>
  <si>
    <t>644101000001</t>
  </si>
  <si>
    <t>AN u Nachw.kräfte</t>
  </si>
  <si>
    <t>644101000002</t>
  </si>
  <si>
    <t>BUT üKo SGB II</t>
  </si>
  <si>
    <t>654799000000</t>
  </si>
  <si>
    <t>TG, Fahr-/Umzugsk.</t>
  </si>
  <si>
    <t>654799000013</t>
  </si>
  <si>
    <t>654799000014</t>
  </si>
  <si>
    <t>Aus- u. Fortbildung</t>
  </si>
  <si>
    <t>654799000019</t>
  </si>
  <si>
    <t>Gerichtskosten</t>
  </si>
  <si>
    <t>654799000021</t>
  </si>
  <si>
    <t>654799000022</t>
  </si>
  <si>
    <t>Dienstreisen (DR)</t>
  </si>
  <si>
    <t>654799000024</t>
  </si>
  <si>
    <t>654799000026</t>
  </si>
  <si>
    <t>654799000027</t>
  </si>
  <si>
    <t>Öffentlichk.arbeit</t>
  </si>
  <si>
    <t>654799000028</t>
  </si>
  <si>
    <t>Veröffentl./Doku.</t>
  </si>
  <si>
    <t>654799000029</t>
  </si>
  <si>
    <t>Forschung, Unters.</t>
  </si>
  <si>
    <t>654799000031</t>
  </si>
  <si>
    <t>654799000032</t>
  </si>
  <si>
    <t>Vorschlagwesen</t>
  </si>
  <si>
    <t>654799000033</t>
  </si>
  <si>
    <t>Vereinsbeiträge</t>
  </si>
  <si>
    <t>654799000036</t>
  </si>
  <si>
    <t>654799000043</t>
  </si>
  <si>
    <t>654799000044</t>
  </si>
  <si>
    <t>Aus-/Fortb. IT</t>
  </si>
  <si>
    <t>654799000045</t>
  </si>
  <si>
    <t>Aufträge, DL IT</t>
  </si>
  <si>
    <t>654799000046</t>
  </si>
  <si>
    <t>IT-Besch. &gt; 5 TEUR</t>
  </si>
  <si>
    <t>654799000047</t>
  </si>
  <si>
    <t>üKo-Beratung IT</t>
  </si>
  <si>
    <t>654799000048</t>
  </si>
  <si>
    <t>Berichtsmonat Februar 2026</t>
  </si>
  <si>
    <t>techn. Bez.</t>
  </si>
  <si>
    <t>Bayern</t>
  </si>
  <si>
    <t>Zentrale</t>
  </si>
  <si>
    <t>besDSt - IAB</t>
  </si>
  <si>
    <t>besDSt - ITSYS</t>
  </si>
  <si>
    <t>besDSt - FamKa</t>
  </si>
  <si>
    <t>besDSt - FBA</t>
  </si>
  <si>
    <t>besDSt - HdBA</t>
  </si>
  <si>
    <t>besDSt - ZAV</t>
  </si>
  <si>
    <t>BA-SH</t>
  </si>
  <si>
    <t>2026
Zahlungen</t>
  </si>
  <si>
    <t>Auftragsangelegenheiten Bund</t>
  </si>
  <si>
    <t>Ausgaben Aufträge Bund</t>
  </si>
  <si>
    <t>Auftragsangelegenheiten der Länder</t>
  </si>
  <si>
    <t>Niedersachsen Kofi BOM</t>
  </si>
  <si>
    <t>Sonstige Aufträge Bayern</t>
  </si>
  <si>
    <t>Bayern - Projekt BÜWA</t>
  </si>
  <si>
    <t>Bayern - Finanzierungsbeteiligung BerEb</t>
  </si>
  <si>
    <t>Sachsen-Anhalt Projekt SB-ST Arbeitspl.</t>
  </si>
  <si>
    <t>Sachsen-Anhalt SB-Programm 2021-2026</t>
  </si>
  <si>
    <t>Auftragsangelegenheiten Sonstige</t>
  </si>
  <si>
    <t>Forderungserlöse ausl. Partner der BA</t>
  </si>
  <si>
    <t>IA Niedersachsen, SB-Sonderprogramm</t>
  </si>
  <si>
    <t>Hansestadt HB, SB-Sonderprogramme</t>
  </si>
  <si>
    <t>Integrationsamt Hessen, Sonderprogramme</t>
  </si>
  <si>
    <t>LSJV Rheinland-Pfalz</t>
  </si>
  <si>
    <t>Integrationsamt Saarland (IA SL)</t>
  </si>
  <si>
    <t>Integrationsamt (IA) Sachsen-Anhalt</t>
  </si>
  <si>
    <t>Integrationsamt (IA) Thüringen</t>
  </si>
  <si>
    <t>IA Sachsen, SB-Programm 2003/2004</t>
  </si>
  <si>
    <t>IA S, Sächsisches SB-Programm</t>
  </si>
  <si>
    <t>Stiftung Begabtenförderung</t>
  </si>
  <si>
    <t>Verzahnung Arbeits-/Gesundheitsförderung</t>
  </si>
  <si>
    <t>Persönliches Reha-Budget</t>
  </si>
  <si>
    <t/>
  </si>
  <si>
    <t>0100F3AABUND</t>
  </si>
  <si>
    <t>0100F3AAB1</t>
  </si>
  <si>
    <t>0100F3AAB2</t>
  </si>
  <si>
    <t>0100F3AALAEND</t>
  </si>
  <si>
    <t>0100F3AALA</t>
  </si>
  <si>
    <t>0100F3AALB</t>
  </si>
  <si>
    <t>0100F3AALC</t>
  </si>
  <si>
    <t>0100F3AALT</t>
  </si>
  <si>
    <t>0100F3AALD</t>
  </si>
  <si>
    <t>0100F3AALE</t>
  </si>
  <si>
    <t>0100F3AALF</t>
  </si>
  <si>
    <t>0100F3AALG</t>
  </si>
  <si>
    <t>0100F3AALI</t>
  </si>
  <si>
    <t>0100F3AALJ</t>
  </si>
  <si>
    <t>0100F3AALR</t>
  </si>
  <si>
    <t>0100F3AALV</t>
  </si>
  <si>
    <t>0100F3AALK</t>
  </si>
  <si>
    <t>0100F3AALM</t>
  </si>
  <si>
    <t>0100F3AALN</t>
  </si>
  <si>
    <t>0100F3AALS</t>
  </si>
  <si>
    <t>0100F3AALU</t>
  </si>
  <si>
    <t>0100F3AALO</t>
  </si>
  <si>
    <t>0100F3AALP</t>
  </si>
  <si>
    <t>0100F3AASONST</t>
  </si>
  <si>
    <t>0100F3AASB</t>
  </si>
  <si>
    <t>0100F3AASF</t>
  </si>
  <si>
    <t>0100F3AASG</t>
  </si>
  <si>
    <t>0100F3AASI</t>
  </si>
  <si>
    <t>0100F3AASJ</t>
  </si>
  <si>
    <t>0100F3AASK</t>
  </si>
  <si>
    <t>0100F3AASO</t>
  </si>
  <si>
    <t>0100F3AASP</t>
  </si>
  <si>
    <t>0100F3AASQ</t>
  </si>
  <si>
    <t>0100F3AASR</t>
  </si>
  <si>
    <t>0100F3AATU</t>
  </si>
  <si>
    <t>0100F3AASAA</t>
  </si>
  <si>
    <t>0100F3AASV</t>
  </si>
  <si>
    <t>0100F3AAB14</t>
  </si>
  <si>
    <t>0100F3AAB15</t>
  </si>
  <si>
    <t>0100F3AAB16</t>
  </si>
  <si>
    <t>Epl. 17 - BMBFSFJ</t>
  </si>
  <si>
    <t>Epl. 23 - BMZ</t>
  </si>
  <si>
    <t>Epl. 24 - BMDS</t>
  </si>
  <si>
    <t>0100F3AAB30</t>
  </si>
  <si>
    <t>Epl. 30 - BMBF</t>
  </si>
  <si>
    <t>1403/433 71 - Soldatenfürsorge</t>
  </si>
  <si>
    <t>BUT Soldatenfö. BMVg</t>
  </si>
  <si>
    <t>898901010500</t>
  </si>
  <si>
    <t>Alo.-beihilfe (Alb)</t>
  </si>
  <si>
    <t>898901010511</t>
  </si>
  <si>
    <t>Alo.-hilfe (Alhi)</t>
  </si>
  <si>
    <t>898901010521</t>
  </si>
  <si>
    <t>2305/686 03 1: BMZ - JPO-Programm</t>
  </si>
  <si>
    <t>BUT Entw.helf.G BMZ</t>
  </si>
  <si>
    <t>898901010710</t>
  </si>
  <si>
    <t>EhG-Alg, netto</t>
  </si>
  <si>
    <t>898901010711</t>
  </si>
  <si>
    <t>EhG-AlgW, netto</t>
  </si>
  <si>
    <t>898901010721</t>
  </si>
  <si>
    <t>898901010731</t>
  </si>
  <si>
    <t>Einnahmen SH</t>
  </si>
  <si>
    <t>0100F3AALA1</t>
  </si>
  <si>
    <t>Einnahmen HH</t>
  </si>
  <si>
    <t>0100F3AALB1</t>
  </si>
  <si>
    <t>Einnahmen NI</t>
  </si>
  <si>
    <t>0100F3AALC1</t>
  </si>
  <si>
    <t>Ausgaben NI</t>
  </si>
  <si>
    <t>0100F3AALC2</t>
  </si>
  <si>
    <t>Betriebsmittel Kofinanzierung BOM</t>
  </si>
  <si>
    <t>0100F3AALT1</t>
  </si>
  <si>
    <t>Ausgaben Kofinanzierung BOM</t>
  </si>
  <si>
    <t>0100F3AALT2</t>
  </si>
  <si>
    <t>Ausgaben HB</t>
  </si>
  <si>
    <t>0100F3AALD2</t>
  </si>
  <si>
    <t>Einnahmen NRW</t>
  </si>
  <si>
    <t>0100F3AALE1</t>
  </si>
  <si>
    <t>Einnahmen H</t>
  </si>
  <si>
    <t>0100F3AALF1</t>
  </si>
  <si>
    <t>Einnahmen RP</t>
  </si>
  <si>
    <t>0100F3AALG1</t>
  </si>
  <si>
    <t>Ausgaben RP</t>
  </si>
  <si>
    <t>0100F3AALG2</t>
  </si>
  <si>
    <t>BW_Deutschsprachk_für_ausl_Pflegekräfte</t>
  </si>
  <si>
    <t>0100F3AALI1</t>
  </si>
  <si>
    <t>Einnahmen sonstige Aufträge BY</t>
  </si>
  <si>
    <t>0100F3AALJ1</t>
  </si>
  <si>
    <t>Betriebsmittel BY - Projekt BÜWA</t>
  </si>
  <si>
    <t>0100F3AALR1</t>
  </si>
  <si>
    <t>Ausgaben BY - Projekt BÜWA</t>
  </si>
  <si>
    <t>0100F3AALR2</t>
  </si>
  <si>
    <t>Betriebsmittel BY - Kofi BerEb § 49</t>
  </si>
  <si>
    <t>0100F3AALV1</t>
  </si>
  <si>
    <t>Ausgaben BY - Kofi BerEb § 49</t>
  </si>
  <si>
    <t>0100F3AALV2</t>
  </si>
  <si>
    <t>Einnahmen B</t>
  </si>
  <si>
    <t>0100F3AALK1</t>
  </si>
  <si>
    <t>Ausgaben B</t>
  </si>
  <si>
    <t>0100F3AALK2</t>
  </si>
  <si>
    <t>Inklusionsprämien im Land Berlin</t>
  </si>
  <si>
    <t>0100F3AALK3</t>
  </si>
  <si>
    <t>Einnahmen BB</t>
  </si>
  <si>
    <t>0100F3AALM1</t>
  </si>
  <si>
    <t>Ausgaben BB</t>
  </si>
  <si>
    <t>0100F3AALM2</t>
  </si>
  <si>
    <t>Einnahmen ST</t>
  </si>
  <si>
    <t>0100F3AALN1</t>
  </si>
  <si>
    <t>Betriebsmittel SAT SB-ST Arbeitsplätze</t>
  </si>
  <si>
    <t>0100F3AALS1</t>
  </si>
  <si>
    <t>Ausgaben ST SB-Programm 2016-2020</t>
  </si>
  <si>
    <t>0100F3AALS2</t>
  </si>
  <si>
    <t>Betriebsmittel ST SB-Programm 2021-2026</t>
  </si>
  <si>
    <t>0100F3AALU1</t>
  </si>
  <si>
    <t>Ausgaben ST SB-Programm 2021-2026</t>
  </si>
  <si>
    <t>0100F3AALU2</t>
  </si>
  <si>
    <t>Einnahmen T</t>
  </si>
  <si>
    <t>0100F3AALO1</t>
  </si>
  <si>
    <t>Einnahmen S</t>
  </si>
  <si>
    <t>0100F3AALP1</t>
  </si>
  <si>
    <t>Ausgaben S</t>
  </si>
  <si>
    <t>0100F3AALP2</t>
  </si>
  <si>
    <t>BUT Ford. ausl. Verw</t>
  </si>
  <si>
    <t>838902032030</t>
  </si>
  <si>
    <t>Einzahlungen a. Ford</t>
  </si>
  <si>
    <t>838902032031</t>
  </si>
  <si>
    <t>Abführung Forderung</t>
  </si>
  <si>
    <t>838902032032</t>
  </si>
  <si>
    <t>Einnahmen Integrationsamt NI</t>
  </si>
  <si>
    <t>0100F3AASF1</t>
  </si>
  <si>
    <t>Ausgaben IA Niedersachsen, SB-Sonderpr.</t>
  </si>
  <si>
    <t>0100F3AASF2</t>
  </si>
  <si>
    <t>Einnahmen Integrationsamt HB</t>
  </si>
  <si>
    <t>0100F3AASG1</t>
  </si>
  <si>
    <t>Ausgaben IA HB für SB-Programme</t>
  </si>
  <si>
    <t>0100F3AASG2</t>
  </si>
  <si>
    <t>Einnahmen Integrationsamt H</t>
  </si>
  <si>
    <t>0100F3AASI1</t>
  </si>
  <si>
    <t>Ausgaben Integrationsamt H, SB-Programme</t>
  </si>
  <si>
    <t>0100F3AASI2</t>
  </si>
  <si>
    <t>Einnahmen LSJV RP</t>
  </si>
  <si>
    <t>0100F3AASJ1</t>
  </si>
  <si>
    <t>Ausgaben 5. SB-Landessonderprogramm RP</t>
  </si>
  <si>
    <t>0100F3AASJ2</t>
  </si>
  <si>
    <t>0100F3AASK2W</t>
  </si>
  <si>
    <t>Einnahmen Integrationsamt Sachsen-Anhalt</t>
  </si>
  <si>
    <t>0100F3AASO1</t>
  </si>
  <si>
    <t>Ausgaben Integrationsamt Sachsen-Anhalt</t>
  </si>
  <si>
    <t>0100F3AASO2</t>
  </si>
  <si>
    <t>Einnahmen Integrationsamt T</t>
  </si>
  <si>
    <t>0100F3AASP1</t>
  </si>
  <si>
    <t>Ausgaben Integrationsämter Thüringen</t>
  </si>
  <si>
    <t>0100F3AASP2</t>
  </si>
  <si>
    <t>Einnahmen IA S, SB-Prog. 2003/2004</t>
  </si>
  <si>
    <t>0100F3AASQ1</t>
  </si>
  <si>
    <t>Ausgaben IA S, SB-Programm 2003/2004</t>
  </si>
  <si>
    <t>0100F3AASQ2</t>
  </si>
  <si>
    <t>Einnahmen IA S, Sächs. SB-Programm</t>
  </si>
  <si>
    <t>0100F3AASR1</t>
  </si>
  <si>
    <t>Ausgaben IA S, Sächsisches SB-Programm</t>
  </si>
  <si>
    <t>0100F3AASR2</t>
  </si>
  <si>
    <t>Einnahmen Begabtenförderung</t>
  </si>
  <si>
    <t>0100F3AATU1</t>
  </si>
  <si>
    <t>Ausgaben Stiftung Begabtenförderung</t>
  </si>
  <si>
    <t>0100F3AATU2</t>
  </si>
  <si>
    <t>Betriebsmittel für Modellprojekt</t>
  </si>
  <si>
    <t>0100F3AASAA1</t>
  </si>
  <si>
    <t>Ausgaben Projekt Verzahnung</t>
  </si>
  <si>
    <t>0100F3AASAA2</t>
  </si>
  <si>
    <t>Einnahmen für Pers. Budget</t>
  </si>
  <si>
    <t>0100F3AASV1</t>
  </si>
  <si>
    <t>Ausgaben Pers. Budget (BA ist beauftr.)</t>
  </si>
  <si>
    <t>0100F3AASV2</t>
  </si>
  <si>
    <t>Einnahmen Inklusionsprämien Berlin</t>
  </si>
  <si>
    <t>0100F3AALK31</t>
  </si>
  <si>
    <t>Ausgaben Inklusionsprämien Berlin</t>
  </si>
  <si>
    <t>0100F3AALK32</t>
  </si>
  <si>
    <t>Betriebsmittel BW_Deutsch_ausl_Pflegekr.</t>
  </si>
  <si>
    <t>0100F3AALI11</t>
  </si>
  <si>
    <t>Prog.ausg. BW_Deutsch_ausl_Pflegekr.</t>
  </si>
  <si>
    <t>0100F3AALI12</t>
  </si>
  <si>
    <t>Einahmen</t>
  </si>
  <si>
    <t>Einnahmen Bund</t>
  </si>
  <si>
    <t>Ausgaben Bund</t>
  </si>
  <si>
    <t>Betriebsmittel</t>
  </si>
  <si>
    <t>0100F3AALN11</t>
  </si>
  <si>
    <t>Sonstige Einnahmen</t>
  </si>
  <si>
    <t>0100F3AALN12</t>
  </si>
  <si>
    <t>Verstärkte ABM-Förderung</t>
  </si>
  <si>
    <t>0100F3AALN25</t>
  </si>
  <si>
    <t>Einnahmen Sonstige</t>
  </si>
  <si>
    <t>Ausgaben Sonstige</t>
  </si>
  <si>
    <t>Einnahmen Länder</t>
  </si>
  <si>
    <t>Ausgaben Länder</t>
  </si>
  <si>
    <t>10.</t>
  </si>
  <si>
    <t>Bundesministerium für Digitales und Staatsmodernisierung</t>
  </si>
  <si>
    <t>2026
Haushaltsansatz</t>
  </si>
  <si>
    <t>2026
verfügbares Soll</t>
  </si>
  <si>
    <t>Februar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</si>
</sst>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164" formatCode="###,000"/>
    <numFmt numFmtId="165" formatCode="&quot;&quot;@"/>
    <numFmt numFmtId="166" formatCode="&quot;  &quot;@"/>
    <numFmt numFmtId="167" formatCode="&quot;    &quot;@"/>
    <numFmt numFmtId="168" formatCode="&quot;      &quot;@"/>
    <numFmt numFmtId="169" formatCode="&quot;        &quot;@"/>
    <numFmt numFmtId="170" formatCode="&quot;          &quot;@"/>
    <numFmt numFmtId="171" formatCode="&quot;            &quot;@"/>
    <numFmt numFmtId="172" formatCode="&quot;              &quot;@"/>
    <numFmt numFmtId="173" formatCode="&quot;                &quot;@"/>
    <numFmt numFmtId="174" formatCode="&quot;   &quot;@"/>
    <numFmt numFmtId="175" formatCode="&quot;         &quot;@"/>
    <numFmt numFmtId="176" formatCode="mmmm\ yyyy"/>
    <numFmt numFmtId="177" formatCode="#,##0;\-#,##0;&quot;&quot;"/>
    <numFmt numFmtId="178" formatCode="#,##0;\-#,##0;&quot;-&quot;"/>
    <numFmt numFmtId="179" formatCode="\ #,##0,;\-#,##0,;&quot;&quot;"/>
    <numFmt numFmtId="180" formatCode="\ #,##0,;\-#,##0,;&quot;-&quot;"/>
    <numFmt numFmtId="181" formatCode="&quot;                  &quot;@"/>
    <numFmt numFmtId="182" formatCode="&quot;Realisierungsgrad Januar ... &quot;@"/>
    <numFmt numFmtId="183" formatCode="#,##0.0;\-#,##0.0;;"/>
    <numFmt numFmtId="184" formatCode="\ #,##0.0,,;\-#,##0.0,,;;"/>
    <numFmt numFmtId="185" formatCode="[$-407]mmmm\ yyyy;@"/>
    <numFmt numFmtId="186" formatCode="@&quot; *&quot;"/>
    <numFmt numFmtId="187" formatCode="[$-407]mmmm\ yy;@"/>
    <numFmt numFmtId="188" formatCode="@&quot; - Monatswerte&quot;"/>
    <numFmt numFmtId="189" formatCode="&quot;Datenstand: &quot;dd/mm/yyyy"/>
    <numFmt numFmtId="190" formatCode="@&quot; - Jahresfortschrittswerte&quot;"/>
    <numFmt numFmtId="191" formatCode="&quot;     &quot;@"/>
    <numFmt numFmtId="192" formatCode="&quot;[-] &quot;@"/>
    <numFmt numFmtId="193" formatCode="&quot;[+] &quot;@"/>
    <numFmt numFmtId="194" formatCode="&quot;       &quot;@"/>
    <numFmt numFmtId="195" formatCode="&quot;  [-] &quot;@"/>
    <numFmt numFmtId="196" formatCode="&quot;    [+] &quot;@"/>
    <numFmt numFmtId="197" formatCode="&quot;    [-] &quot;@"/>
    <numFmt numFmtId="198" formatCode="&quot;      [+] &quot;@"/>
    <numFmt numFmtId="199" formatCode="&quot;      [-] &quot;@"/>
    <numFmt numFmtId="200" formatCode="&quot;             &quot;@"/>
  </numFmts>
  <fonts count="61">
    <font>
      <sz val="11"/>
      <color theme="1"/>
      <name val="Arial"/>
      <family val="2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MetaNormalLF-Roman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Arial"/>
      <family val="2"/>
    </font>
    <font>
      <b/>
      <sz val="16"/>
      <color theme="1"/>
      <name val="Arial"/>
      <family val="2"/>
    </font>
    <font>
      <b/>
      <sz val="9"/>
      <color theme="1"/>
      <name val="Arial"/>
      <family val="2"/>
    </font>
    <font>
      <sz val="10"/>
      <color theme="0" tint="-0.34998626667073579"/>
      <name val="Arial"/>
      <family val="2"/>
    </font>
    <font>
      <sz val="9"/>
      <color theme="0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sz val="12"/>
      <color rgb="FF4164FF"/>
      <name val="Arial"/>
      <family val="2"/>
    </font>
    <font>
      <sz val="12"/>
      <color rgb="FF0070C0"/>
      <name val="Arial"/>
      <family val="2"/>
    </font>
    <font>
      <strike/>
      <sz val="11"/>
      <name val="Arial"/>
      <family val="2"/>
    </font>
    <font>
      <sz val="10"/>
      <color theme="10"/>
      <name val="Arial"/>
      <family val="2"/>
    </font>
    <font>
      <sz val="10"/>
      <color rgb="FF0070C0"/>
      <name val="Arial"/>
      <family val="2"/>
    </font>
    <font>
      <sz val="10"/>
      <color indexed="8"/>
      <name val="Arial"/>
      <family val="2"/>
    </font>
    <font>
      <sz val="9"/>
      <color rgb="FF0070C0"/>
      <name val="Arial"/>
      <family val="2"/>
    </font>
    <font>
      <strike/>
      <sz val="9"/>
      <name val="Arial"/>
      <family val="2"/>
    </font>
    <font>
      <b/>
      <sz val="14"/>
      <color theme="1"/>
      <name val="Arial"/>
      <family val="2"/>
    </font>
    <font>
      <u/>
      <sz val="8"/>
      <color theme="1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8"/>
      <color rgb="FF00000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theme="0"/>
      <name val="Verdana"/>
      <family val="2"/>
    </font>
    <font>
      <sz val="8"/>
      <name val="Verdana"/>
      <family val="2"/>
    </font>
  </fonts>
  <fills count="26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60"/>
      </patternFill>
    </fill>
    <fill>
      <patternFill patternType="solid">
        <fgColor rgb="FFE2001A"/>
        <bgColor indexed="64"/>
      </patternFill>
    </fill>
    <fill>
      <patternFill patternType="solid">
        <fgColor rgb="FFC7C7C7"/>
        <bgColor indexed="64"/>
      </patternFill>
    </fill>
    <fill>
      <patternFill patternType="solid">
        <fgColor rgb="FF4164FF"/>
        <bgColor indexed="64"/>
      </patternFill>
    </fill>
    <fill>
      <patternFill patternType="solid">
        <fgColor rgb="FF2D2D2D"/>
        <bgColor indexed="64"/>
      </patternFill>
    </fill>
    <fill>
      <patternFill patternType="solid">
        <fgColor rgb="FF64FFFF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3" tint="-0.24994659260841701"/>
      </right>
      <top style="thin">
        <color rgb="FF808080"/>
      </top>
      <bottom style="thin">
        <color rgb="FF80808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thin">
        <color rgb="FFC7C7C7"/>
      </bottom>
      <diagonal/>
    </border>
    <border>
      <left style="thick">
        <color rgb="FFFFFFFF"/>
      </left>
      <right style="thick">
        <color rgb="FFFFFFFF"/>
      </right>
      <top/>
      <bottom style="thin">
        <color rgb="FFC7C7C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C7C7C7"/>
      </top>
      <bottom style="thin">
        <color rgb="FFC7C7C7"/>
      </bottom>
      <diagonal/>
    </border>
    <border>
      <left style="thick">
        <color rgb="FFFFFFFF"/>
      </left>
      <right/>
      <top style="thin">
        <color rgb="FFC7C7C7"/>
      </top>
      <bottom/>
      <diagonal/>
    </border>
    <border>
      <left/>
      <right/>
      <top style="thin">
        <color rgb="FFC7C7C7"/>
      </top>
      <bottom/>
      <diagonal/>
    </border>
    <border>
      <left/>
      <right style="thick">
        <color rgb="FFFFFFFF"/>
      </right>
      <top style="thin">
        <color rgb="FFC7C7C7"/>
      </top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FFFFFF"/>
      </left>
      <right/>
      <top style="thin">
        <color rgb="FFC7C7C7"/>
      </top>
      <bottom style="thin">
        <color rgb="FFC7C7C7"/>
      </bottom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n">
        <color rgb="FFC7C7C7"/>
      </bottom>
      <diagonal/>
    </border>
    <border>
      <left/>
      <right/>
      <top/>
      <bottom style="thin">
        <color rgb="FFC7C7C7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 style="thin">
        <color rgb="FFC7C7C7"/>
      </top>
      <bottom style="thin">
        <color rgb="FFC7C7C7"/>
      </bottom>
      <diagonal/>
    </border>
    <border>
      <left style="thick">
        <color rgb="FFFFFFFF"/>
      </left>
      <right style="thick">
        <color rgb="FFFFFFFF"/>
      </right>
      <top style="thin">
        <color rgb="FFC7C7C7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n">
        <color rgb="FFC7C7C7"/>
      </top>
      <bottom style="thin">
        <color rgb="FFC7C7C7"/>
      </bottom>
      <diagonal/>
    </border>
    <border>
      <left/>
      <right/>
      <top style="thin">
        <color rgb="FFC7C7C7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FFFFFF"/>
      </left>
      <right style="thick">
        <color rgb="FFFFFFFF"/>
      </right>
      <top style="thin">
        <color rgb="FFC7C7C7"/>
      </top>
      <bottom/>
      <diagonal/>
    </border>
    <border>
      <left style="thick">
        <color rgb="FFFFFFFF"/>
      </left>
      <right style="thick">
        <color rgb="FFFFFFFF"/>
      </right>
      <top style="thin">
        <color rgb="FFC7C7C7"/>
      </top>
      <bottom style="thin">
        <color rgb="FFC7C7C7"/>
      </bottom>
      <diagonal/>
    </border>
    <border>
      <left/>
      <right style="thick">
        <color rgb="FFFFFFFF"/>
      </right>
      <top style="thin">
        <color rgb="FFC7C7C7"/>
      </top>
      <bottom style="thin">
        <color rgb="FF000000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thin">
        <color theme="0" tint="-0.24994659260841701"/>
      </bottom>
      <diagonal/>
    </border>
    <border>
      <left/>
      <right/>
      <top style="thick">
        <color indexed="9"/>
      </top>
      <bottom style="thin">
        <color theme="0" tint="-0.24994659260841701"/>
      </bottom>
      <diagonal/>
    </border>
    <border>
      <left style="thick">
        <color indexed="9"/>
      </left>
      <right style="thick">
        <color indexed="9"/>
      </right>
      <top/>
      <bottom style="thin">
        <color theme="0" tint="-0.24994659260841701"/>
      </bottom>
      <diagonal/>
    </border>
    <border>
      <left style="thick">
        <color indexed="9"/>
      </left>
      <right/>
      <top/>
      <bottom style="thin">
        <color theme="0" tint="-0.24994659260841701"/>
      </bottom>
      <diagonal/>
    </border>
    <border>
      <left style="thick">
        <color indexed="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rgb="FFFFFFFF"/>
      </right>
      <top/>
      <bottom/>
      <diagonal/>
    </border>
    <border>
      <left style="thin">
        <color theme="3" tint="-0.24994659260841701"/>
      </left>
      <right style="thin">
        <color rgb="FF808080"/>
      </right>
      <top style="thin">
        <color rgb="FF808080"/>
      </top>
      <bottom style="thin">
        <color theme="3" tint="-0.24994659260841701"/>
      </bottom>
      <diagonal/>
    </border>
    <border>
      <left style="thin">
        <color rgb="FF808080"/>
      </left>
      <right style="thin">
        <color theme="3" tint="-0.24994659260841701"/>
      </right>
      <top style="thin">
        <color rgb="FF808080"/>
      </top>
      <bottom style="thin">
        <color theme="3" tint="-0.24994659260841701"/>
      </bottom>
      <diagonal/>
    </border>
    <border>
      <left style="thick">
        <color rgb="FFFFFFFF"/>
      </left>
      <right style="thin">
        <color rgb="FFFFFFFF"/>
      </right>
      <top/>
      <bottom/>
      <diagonal/>
    </border>
  </borders>
  <cellStyleXfs count="51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  <xf numFmtId="164" fontId="1" fillId="0" borderId="3" applyNumberForma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3" fillId="4" borderId="3" applyNumberFormat="0" applyAlignment="0">
      <alignment horizontal="left" vertical="center" indent="1"/>
      <protection locked="0"/>
    </xf>
    <xf numFmtId="0" fontId="3" fillId="5" borderId="3" applyNumberFormat="0" applyAlignment="0" applyProtection="0">
      <alignment horizontal="left" vertical="center" indent="1"/>
    </xf>
    <xf numFmtId="164" fontId="2" fillId="6" borderId="2" applyNumberFormat="0" applyBorder="0">
      <alignment horizontal="right" vertical="center"/>
      <protection locked="0"/>
    </xf>
    <xf numFmtId="0" fontId="3" fillId="4" borderId="3" applyNumberFormat="0" applyAlignment="0">
      <alignment horizontal="left" vertical="center" indent="1"/>
      <protection locked="0"/>
    </xf>
    <xf numFmtId="164" fontId="1" fillId="5" borderId="3" applyNumberFormat="0" applyProtection="0">
      <alignment horizontal="right" vertical="center"/>
    </xf>
    <xf numFmtId="164" fontId="1" fillId="6" borderId="3" applyNumberFormat="0" applyBorder="0">
      <alignment horizontal="right" vertical="center"/>
      <protection locked="0"/>
    </xf>
    <xf numFmtId="164" fontId="4" fillId="7" borderId="4" applyNumberFormat="0" applyBorder="0" applyAlignment="0" applyProtection="0">
      <alignment horizontal="right" vertical="center" indent="1"/>
    </xf>
    <xf numFmtId="164" fontId="5" fillId="8" borderId="4" applyNumberFormat="0" applyBorder="0" applyAlignment="0" applyProtection="0">
      <alignment horizontal="right" vertical="center" indent="1"/>
    </xf>
    <xf numFmtId="164" fontId="5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6" fillId="11" borderId="4" applyNumberFormat="0" applyBorder="0" applyAlignment="0" applyProtection="0">
      <alignment horizontal="right" vertical="center" indent="1"/>
    </xf>
    <xf numFmtId="164" fontId="6" fillId="12" borderId="4" applyNumberFormat="0" applyBorder="0" applyAlignment="0" applyProtection="0">
      <alignment horizontal="right" vertical="center" indent="1"/>
    </xf>
    <xf numFmtId="164" fontId="7" fillId="13" borderId="4" applyNumberFormat="0" applyBorder="0" applyAlignment="0" applyProtection="0">
      <alignment horizontal="right" vertical="center" indent="1"/>
    </xf>
    <xf numFmtId="164" fontId="7" fillId="14" borderId="4" applyNumberFormat="0" applyBorder="0" applyAlignment="0" applyProtection="0">
      <alignment horizontal="right" vertical="center" indent="1"/>
    </xf>
    <xf numFmtId="164" fontId="7" fillId="15" borderId="4" applyNumberFormat="0" applyBorder="0" applyAlignment="0" applyProtection="0">
      <alignment horizontal="right" vertical="center" indent="1"/>
    </xf>
    <xf numFmtId="0" fontId="8" fillId="0" borderId="1" applyNumberFormat="0" applyFont="0" applyFill="0" applyAlignment="0" applyProtection="0"/>
    <xf numFmtId="164" fontId="9" fillId="3" borderId="0" applyNumberFormat="0" applyAlignment="0" applyProtection="0">
      <alignment horizontal="left" vertical="center" indent="1"/>
    </xf>
    <xf numFmtId="0" fontId="8" fillId="0" borderId="5" applyNumberFormat="0" applyFont="0" applyFill="0" applyAlignment="0" applyProtection="0"/>
    <xf numFmtId="164" fontId="2" fillId="0" borderId="2" applyNumberFormat="0" applyFill="0" applyBorder="0" applyAlignmen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1" fillId="2" borderId="3" applyNumberFormat="0" applyAlignment="0" applyProtection="0">
      <alignment horizontal="left" vertical="center" indent="1"/>
    </xf>
    <xf numFmtId="0" fontId="3" fillId="16" borderId="1" applyNumberFormat="0" applyAlignment="0" applyProtection="0">
      <alignment horizontal="left" vertical="center" indent="1"/>
    </xf>
    <xf numFmtId="0" fontId="3" fillId="17" borderId="1" applyNumberFormat="0" applyAlignment="0" applyProtection="0">
      <alignment horizontal="left" vertical="center" indent="1"/>
    </xf>
    <xf numFmtId="0" fontId="3" fillId="18" borderId="1" applyNumberFormat="0" applyAlignment="0" applyProtection="0">
      <alignment horizontal="left" vertical="center" indent="1"/>
    </xf>
    <xf numFmtId="0" fontId="3" fillId="6" borderId="1" applyNumberFormat="0" applyAlignment="0" applyProtection="0">
      <alignment horizontal="left" vertical="center" indent="1"/>
    </xf>
    <xf numFmtId="0" fontId="3" fillId="5" borderId="3" applyNumberFormat="0" applyAlignment="0" applyProtection="0">
      <alignment horizontal="left" vertical="center" indent="1"/>
    </xf>
    <xf numFmtId="0" fontId="10" fillId="0" borderId="6" applyNumberFormat="0" applyFill="0" applyBorder="0" applyAlignment="0" applyProtection="0"/>
    <xf numFmtId="0" fontId="11" fillId="0" borderId="6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2" fillId="0" borderId="2" applyNumberFormat="0" applyFill="0" applyBorder="0" applyAlignment="0" applyProtection="0">
      <alignment horizontal="right" vertical="center"/>
    </xf>
    <xf numFmtId="0" fontId="19" fillId="0" borderId="0"/>
    <xf numFmtId="0" fontId="20" fillId="0" borderId="15" applyNumberFormat="0" applyProtection="0">
      <alignment horizontal="left" vertical="center" indent="1"/>
    </xf>
    <xf numFmtId="0" fontId="21" fillId="0" borderId="0"/>
    <xf numFmtId="0" fontId="20" fillId="0" borderId="17" applyNumberFormat="0" applyProtection="0">
      <alignment horizontal="left" vertical="center" indent="1"/>
    </xf>
    <xf numFmtId="0" fontId="20" fillId="0" borderId="17" applyNumberFormat="0" applyProtection="0">
      <alignment horizontal="left" vertical="center" indent="1"/>
    </xf>
    <xf numFmtId="0" fontId="8" fillId="0" borderId="17" applyNumberFormat="0" applyProtection="0">
      <alignment horizontal="left" vertical="center" indent="1"/>
    </xf>
    <xf numFmtId="0" fontId="8" fillId="0" borderId="17" applyNumberFormat="0" applyProtection="0">
      <alignment horizontal="left" vertical="center" indent="1"/>
    </xf>
    <xf numFmtId="0" fontId="14" fillId="0" borderId="0"/>
    <xf numFmtId="0" fontId="26" fillId="19" borderId="0"/>
    <xf numFmtId="0" fontId="29" fillId="0" borderId="0" applyNumberFormat="0" applyFill="0" applyBorder="0" applyAlignment="0" applyProtection="0"/>
    <xf numFmtId="0" fontId="19" fillId="0" borderId="0"/>
  </cellStyleXfs>
  <cellXfs count="357">
    <xf numFmtId="0" fontId="0" fillId="0" borderId="0" xfId="0"/>
    <xf numFmtId="39" fontId="2" fillId="0" borderId="2" xfId="2" applyNumberFormat="1">
      <alignment horizontal="right" vertical="center"/>
    </xf>
    <xf numFmtId="39" fontId="2" fillId="0" borderId="7" xfId="2" applyNumberFormat="1" applyBorder="1">
      <alignment horizontal="right" vertical="center"/>
    </xf>
    <xf numFmtId="0" fontId="1" fillId="2" borderId="1" xfId="1" quotePrefix="1" applyNumberFormat="1" applyBorder="1" applyAlignment="1"/>
    <xf numFmtId="39" fontId="2" fillId="0" borderId="8" xfId="2" applyNumberFormat="1" applyBorder="1">
      <alignment horizontal="right" vertical="center"/>
    </xf>
    <xf numFmtId="39" fontId="2" fillId="0" borderId="9" xfId="2" applyNumberFormat="1" applyBorder="1">
      <alignment horizontal="right" vertical="center"/>
    </xf>
    <xf numFmtId="0" fontId="3" fillId="16" borderId="1" xfId="26" quotePrefix="1" applyNumberFormat="1" applyBorder="1" applyAlignment="1"/>
    <xf numFmtId="0" fontId="3" fillId="17" borderId="1" xfId="27" quotePrefix="1" applyNumberFormat="1" applyBorder="1" applyAlignment="1"/>
    <xf numFmtId="0" fontId="3" fillId="18" borderId="1" xfId="28" quotePrefix="1" applyNumberFormat="1" applyBorder="1" applyAlignment="1"/>
    <xf numFmtId="0" fontId="3" fillId="6" borderId="1" xfId="29" quotePrefix="1" applyNumberFormat="1" applyBorder="1" applyAlignment="1"/>
    <xf numFmtId="0" fontId="3" fillId="5" borderId="11" xfId="30" quotePrefix="1" applyNumberFormat="1" applyBorder="1" applyAlignment="1"/>
    <xf numFmtId="165" fontId="3" fillId="16" borderId="1" xfId="26" quotePrefix="1" applyNumberFormat="1" applyBorder="1" applyAlignment="1"/>
    <xf numFmtId="165" fontId="3" fillId="17" borderId="1" xfId="27" quotePrefix="1" applyNumberFormat="1" applyBorder="1" applyAlignment="1"/>
    <xf numFmtId="165" fontId="3" fillId="18" borderId="1" xfId="28" quotePrefix="1" applyNumberFormat="1" applyBorder="1" applyAlignment="1"/>
    <xf numFmtId="166" fontId="3" fillId="17" borderId="1" xfId="27" quotePrefix="1" applyNumberFormat="1" applyBorder="1" applyAlignment="1"/>
    <xf numFmtId="167" fontId="3" fillId="18" borderId="1" xfId="28" quotePrefix="1" applyNumberFormat="1" applyBorder="1" applyAlignment="1"/>
    <xf numFmtId="168" fontId="3" fillId="6" borderId="1" xfId="29" quotePrefix="1" applyNumberFormat="1" applyBorder="1" applyAlignment="1"/>
    <xf numFmtId="169" fontId="3" fillId="5" borderId="10" xfId="30" quotePrefix="1" applyNumberFormat="1" applyBorder="1" applyAlignment="1"/>
    <xf numFmtId="170" fontId="3" fillId="5" borderId="10" xfId="30" quotePrefix="1" applyNumberFormat="1" applyBorder="1" applyAlignment="1"/>
    <xf numFmtId="171" fontId="3" fillId="5" borderId="10" xfId="30" quotePrefix="1" applyNumberFormat="1" applyBorder="1" applyAlignment="1"/>
    <xf numFmtId="172" fontId="3" fillId="5" borderId="10" xfId="30" quotePrefix="1" applyNumberFormat="1" applyBorder="1" applyAlignment="1"/>
    <xf numFmtId="173" fontId="3" fillId="5" borderId="10" xfId="30" quotePrefix="1" applyNumberFormat="1" applyBorder="1" applyAlignment="1"/>
    <xf numFmtId="0" fontId="15" fillId="0" borderId="0" xfId="0" applyFont="1"/>
    <xf numFmtId="0" fontId="22" fillId="0" borderId="18" xfId="0" applyFont="1" applyFill="1" applyBorder="1"/>
    <xf numFmtId="0" fontId="22" fillId="0" borderId="18" xfId="42" applyFont="1" applyFill="1" applyBorder="1" applyAlignment="1"/>
    <xf numFmtId="0" fontId="24" fillId="0" borderId="19" xfId="42" applyFont="1" applyFill="1" applyBorder="1" applyAlignment="1">
      <alignment horizontal="left" indent="3"/>
    </xf>
    <xf numFmtId="0" fontId="24" fillId="0" borderId="19" xfId="42" applyFont="1" applyFill="1" applyBorder="1" applyAlignment="1">
      <alignment horizontal="left" indent="6"/>
    </xf>
    <xf numFmtId="49" fontId="24" fillId="0" borderId="20" xfId="47" applyNumberFormat="1" applyFont="1" applyFill="1" applyBorder="1" applyAlignment="1">
      <alignment horizontal="left" wrapText="1" indent="9"/>
    </xf>
    <xf numFmtId="0" fontId="24" fillId="0" borderId="18" xfId="42" applyFont="1" applyFill="1" applyBorder="1" applyAlignment="1">
      <alignment horizontal="left" indent="9"/>
    </xf>
    <xf numFmtId="0" fontId="24" fillId="0" borderId="20" xfId="42" applyFont="1" applyFill="1" applyBorder="1" applyAlignment="1">
      <alignment horizontal="left" indent="9"/>
    </xf>
    <xf numFmtId="0" fontId="24" fillId="0" borderId="18" xfId="42" applyFont="1" applyFill="1" applyBorder="1" applyAlignment="1">
      <alignment horizontal="left" indent="6"/>
    </xf>
    <xf numFmtId="0" fontId="24" fillId="0" borderId="18" xfId="42" applyFont="1" applyFill="1" applyBorder="1" applyAlignment="1">
      <alignment horizontal="left" indent="3"/>
    </xf>
    <xf numFmtId="0" fontId="22" fillId="0" borderId="18" xfId="42" applyFont="1" applyFill="1" applyBorder="1" applyAlignment="1">
      <alignment horizontal="left"/>
    </xf>
    <xf numFmtId="0" fontId="0" fillId="20" borderId="0" xfId="0" applyFill="1"/>
    <xf numFmtId="0" fontId="30" fillId="0" borderId="0" xfId="0" applyFont="1"/>
    <xf numFmtId="0" fontId="28" fillId="0" borderId="0" xfId="0" applyFont="1" applyBorder="1" applyAlignment="1"/>
    <xf numFmtId="0" fontId="17" fillId="0" borderId="0" xfId="0" applyFont="1" applyBorder="1" applyAlignment="1"/>
    <xf numFmtId="176" fontId="31" fillId="0" borderId="0" xfId="0" quotePrefix="1" applyNumberFormat="1" applyFont="1" applyAlignment="1">
      <alignment horizontal="right"/>
    </xf>
    <xf numFmtId="0" fontId="25" fillId="0" borderId="0" xfId="0" applyFont="1" applyBorder="1" applyAlignment="1"/>
    <xf numFmtId="0" fontId="25" fillId="0" borderId="0" xfId="0" applyFont="1" applyAlignment="1"/>
    <xf numFmtId="0" fontId="25" fillId="0" borderId="24" xfId="0" applyFont="1" applyBorder="1" applyAlignment="1"/>
    <xf numFmtId="49" fontId="24" fillId="0" borderId="0" xfId="40" applyNumberFormat="1" applyFont="1" applyFill="1" applyAlignment="1" applyProtection="1">
      <alignment horizontal="right"/>
      <protection hidden="1"/>
    </xf>
    <xf numFmtId="14" fontId="28" fillId="0" borderId="0" xfId="0" applyNumberFormat="1" applyFont="1" applyBorder="1" applyAlignment="1">
      <alignment horizontal="right"/>
    </xf>
    <xf numFmtId="0" fontId="25" fillId="0" borderId="24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wrapText="1"/>
    </xf>
    <xf numFmtId="0" fontId="28" fillId="0" borderId="19" xfId="0" applyFont="1" applyBorder="1" applyAlignment="1">
      <alignment horizontal="center" wrapText="1"/>
    </xf>
    <xf numFmtId="0" fontId="28" fillId="0" borderId="0" xfId="0" applyFont="1" applyBorder="1" applyAlignment="1">
      <alignment horizontal="center" vertical="center" wrapText="1"/>
    </xf>
    <xf numFmtId="0" fontId="17" fillId="22" borderId="26" xfId="0" applyFont="1" applyFill="1" applyBorder="1" applyAlignment="1"/>
    <xf numFmtId="0" fontId="17" fillId="22" borderId="13" xfId="0" applyFont="1" applyFill="1" applyBorder="1" applyAlignment="1"/>
    <xf numFmtId="0" fontId="17" fillId="0" borderId="0" xfId="0" applyFont="1" applyFill="1" applyBorder="1" applyAlignment="1"/>
    <xf numFmtId="177" fontId="23" fillId="0" borderId="14" xfId="50" applyNumberFormat="1" applyFont="1" applyFill="1" applyBorder="1" applyAlignment="1" applyProtection="1">
      <alignment horizontal="right"/>
      <protection hidden="1"/>
    </xf>
    <xf numFmtId="177" fontId="23" fillId="0" borderId="12" xfId="50" applyNumberFormat="1" applyFont="1" applyFill="1" applyBorder="1" applyAlignment="1" applyProtection="1">
      <alignment horizontal="right"/>
      <protection hidden="1"/>
    </xf>
    <xf numFmtId="177" fontId="23" fillId="0" borderId="13" xfId="50" applyNumberFormat="1" applyFont="1" applyFill="1" applyBorder="1" applyAlignment="1" applyProtection="1">
      <alignment horizontal="right"/>
      <protection hidden="1"/>
    </xf>
    <xf numFmtId="178" fontId="23" fillId="0" borderId="0" xfId="50" applyNumberFormat="1" applyFont="1" applyFill="1" applyBorder="1" applyAlignment="1" applyProtection="1">
      <alignment horizontal="right"/>
      <protection hidden="1"/>
    </xf>
    <xf numFmtId="0" fontId="24" fillId="0" borderId="18" xfId="50" applyFont="1" applyFill="1" applyBorder="1" applyAlignment="1" applyProtection="1">
      <alignment horizontal="center" vertical="center"/>
      <protection locked="0"/>
    </xf>
    <xf numFmtId="177" fontId="19" fillId="0" borderId="18" xfId="50" applyNumberFormat="1" applyFont="1" applyFill="1" applyBorder="1" applyAlignment="1" applyProtection="1">
      <alignment horizontal="right"/>
      <protection hidden="1"/>
    </xf>
    <xf numFmtId="178" fontId="19" fillId="0" borderId="0" xfId="50" applyNumberFormat="1" applyFont="1" applyFill="1" applyBorder="1" applyAlignment="1" applyProtection="1">
      <alignment horizontal="right"/>
      <protection hidden="1"/>
    </xf>
    <xf numFmtId="0" fontId="32" fillId="0" borderId="0" xfId="0" applyFont="1" applyBorder="1" applyAlignment="1">
      <alignment vertical="center"/>
    </xf>
    <xf numFmtId="0" fontId="33" fillId="0" borderId="29" xfId="50" applyFont="1" applyFill="1" applyBorder="1" applyAlignment="1" applyProtection="1">
      <alignment horizontal="center" vertical="center"/>
      <protection locked="0"/>
    </xf>
    <xf numFmtId="0" fontId="24" fillId="0" borderId="18" xfId="50" applyFont="1" applyFill="1" applyBorder="1" applyAlignment="1" applyProtection="1">
      <alignment horizontal="left" vertical="center"/>
      <protection locked="0"/>
    </xf>
    <xf numFmtId="0" fontId="33" fillId="0" borderId="30" xfId="50" applyFont="1" applyFill="1" applyBorder="1" applyAlignment="1" applyProtection="1">
      <alignment horizontal="center" vertical="center"/>
      <protection locked="0"/>
    </xf>
    <xf numFmtId="0" fontId="24" fillId="0" borderId="29" xfId="50" applyFont="1" applyFill="1" applyBorder="1" applyAlignment="1" applyProtection="1">
      <alignment horizontal="left" vertical="center"/>
      <protection locked="0"/>
    </xf>
    <xf numFmtId="0" fontId="24" fillId="0" borderId="30" xfId="50" applyFont="1" applyFill="1" applyBorder="1" applyAlignment="1" applyProtection="1">
      <alignment horizontal="left" vertical="center"/>
      <protection locked="0"/>
    </xf>
    <xf numFmtId="0" fontId="33" fillId="0" borderId="18" xfId="50" applyFont="1" applyFill="1" applyBorder="1" applyAlignment="1" applyProtection="1">
      <alignment horizontal="center" vertical="center"/>
      <protection locked="0"/>
    </xf>
    <xf numFmtId="0" fontId="32" fillId="0" borderId="0" xfId="0" applyFont="1" applyBorder="1" applyAlignment="1"/>
    <xf numFmtId="0" fontId="24" fillId="0" borderId="12" xfId="50" applyFont="1" applyFill="1" applyBorder="1" applyAlignment="1" applyProtection="1">
      <alignment horizontal="center" vertical="center"/>
      <protection locked="0"/>
    </xf>
    <xf numFmtId="177" fontId="23" fillId="0" borderId="18" xfId="50" applyNumberFormat="1" applyFont="1" applyFill="1" applyBorder="1" applyAlignment="1" applyProtection="1">
      <alignment horizontal="right"/>
      <protection hidden="1"/>
    </xf>
    <xf numFmtId="0" fontId="22" fillId="0" borderId="0" xfId="50" applyFont="1" applyFill="1" applyBorder="1" applyAlignment="1" applyProtection="1">
      <alignment horizontal="left" vertical="center"/>
      <protection locked="0"/>
    </xf>
    <xf numFmtId="0" fontId="28" fillId="0" borderId="0" xfId="0" applyFont="1" applyBorder="1" applyAlignment="1">
      <alignment horizontal="left" vertical="center"/>
    </xf>
    <xf numFmtId="0" fontId="28" fillId="0" borderId="32" xfId="0" applyFont="1" applyBorder="1" applyAlignment="1">
      <alignment horizontal="left" vertical="center"/>
    </xf>
    <xf numFmtId="177" fontId="23" fillId="0" borderId="19" xfId="50" applyNumberFormat="1" applyFont="1" applyFill="1" applyBorder="1" applyAlignment="1" applyProtection="1">
      <alignment horizontal="right"/>
      <protection hidden="1"/>
    </xf>
    <xf numFmtId="177" fontId="23" fillId="0" borderId="32" xfId="50" applyNumberFormat="1" applyFont="1" applyFill="1" applyBorder="1" applyAlignment="1" applyProtection="1">
      <alignment horizontal="right"/>
      <protection hidden="1"/>
    </xf>
    <xf numFmtId="0" fontId="27" fillId="0" borderId="33" xfId="0" applyFont="1" applyBorder="1" applyAlignment="1">
      <alignment horizontal="left"/>
    </xf>
    <xf numFmtId="0" fontId="27" fillId="0" borderId="33" xfId="0" applyFont="1" applyBorder="1"/>
    <xf numFmtId="14" fontId="27" fillId="0" borderId="33" xfId="0" applyNumberFormat="1" applyFont="1" applyBorder="1" applyAlignment="1">
      <alignment horizontal="center"/>
    </xf>
    <xf numFmtId="0" fontId="27" fillId="0" borderId="33" xfId="0" applyFont="1" applyBorder="1" applyAlignment="1">
      <alignment horizontal="right"/>
    </xf>
    <xf numFmtId="0" fontId="17" fillId="0" borderId="0" xfId="0" applyFont="1" applyBorder="1" applyAlignment="1" applyProtection="1">
      <protection hidden="1"/>
    </xf>
    <xf numFmtId="0" fontId="28" fillId="0" borderId="0" xfId="0" applyFont="1" applyFill="1" applyBorder="1" applyAlignment="1"/>
    <xf numFmtId="0" fontId="17" fillId="0" borderId="0" xfId="0" applyFont="1" applyFill="1" applyBorder="1" applyAlignment="1" applyProtection="1">
      <protection hidden="1"/>
    </xf>
    <xf numFmtId="0" fontId="34" fillId="0" borderId="0" xfId="0" applyFont="1" applyBorder="1" applyAlignment="1"/>
    <xf numFmtId="0" fontId="17" fillId="0" borderId="0" xfId="0" applyFont="1" applyBorder="1" applyAlignment="1" applyProtection="1">
      <alignment horizontal="right"/>
      <protection hidden="1"/>
    </xf>
    <xf numFmtId="0" fontId="25" fillId="0" borderId="24" xfId="0" applyFont="1" applyBorder="1" applyAlignment="1" applyProtection="1">
      <alignment vertical="center" wrapText="1"/>
      <protection hidden="1"/>
    </xf>
    <xf numFmtId="0" fontId="28" fillId="0" borderId="18" xfId="0" applyFont="1" applyBorder="1" applyAlignment="1" applyProtection="1">
      <alignment horizontal="center" wrapText="1"/>
      <protection hidden="1"/>
    </xf>
    <xf numFmtId="0" fontId="28" fillId="0" borderId="19" xfId="0" applyFont="1" applyBorder="1" applyAlignment="1" applyProtection="1">
      <alignment horizontal="center" wrapText="1"/>
      <protection hidden="1"/>
    </xf>
    <xf numFmtId="0" fontId="17" fillId="22" borderId="0" xfId="0" applyFont="1" applyFill="1" applyBorder="1" applyAlignment="1" applyProtection="1">
      <protection hidden="1"/>
    </xf>
    <xf numFmtId="0" fontId="17" fillId="22" borderId="12" xfId="0" applyFont="1" applyFill="1" applyBorder="1" applyAlignment="1" applyProtection="1">
      <protection hidden="1"/>
    </xf>
    <xf numFmtId="0" fontId="17" fillId="22" borderId="27" xfId="0" applyFont="1" applyFill="1" applyBorder="1" applyAlignment="1" applyProtection="1">
      <protection hidden="1"/>
    </xf>
    <xf numFmtId="177" fontId="19" fillId="0" borderId="12" xfId="50" applyNumberFormat="1" applyFont="1" applyFill="1" applyBorder="1" applyAlignment="1" applyProtection="1">
      <alignment horizontal="right"/>
      <protection hidden="1"/>
    </xf>
    <xf numFmtId="177" fontId="19" fillId="0" borderId="27" xfId="50" applyNumberFormat="1" applyFont="1" applyFill="1" applyBorder="1" applyAlignment="1" applyProtection="1">
      <alignment horizontal="right"/>
      <protection hidden="1"/>
    </xf>
    <xf numFmtId="177" fontId="19" fillId="0" borderId="34" xfId="50" applyNumberFormat="1" applyFont="1" applyFill="1" applyBorder="1" applyAlignment="1" applyProtection="1">
      <alignment horizontal="right"/>
      <protection hidden="1"/>
    </xf>
    <xf numFmtId="177" fontId="19" fillId="0" borderId="23" xfId="50" applyNumberFormat="1" applyFont="1" applyFill="1" applyBorder="1" applyAlignment="1" applyProtection="1">
      <alignment horizontal="right"/>
      <protection hidden="1"/>
    </xf>
    <xf numFmtId="177" fontId="19" fillId="0" borderId="35" xfId="50" applyNumberFormat="1" applyFont="1" applyFill="1" applyBorder="1" applyAlignment="1" applyProtection="1">
      <alignment horizontal="right"/>
      <protection hidden="1"/>
    </xf>
    <xf numFmtId="178" fontId="19" fillId="0" borderId="18" xfId="50" applyNumberFormat="1" applyFont="1" applyFill="1" applyBorder="1" applyAlignment="1" applyProtection="1">
      <alignment horizontal="right"/>
      <protection hidden="1"/>
    </xf>
    <xf numFmtId="0" fontId="28" fillId="0" borderId="0" xfId="0" applyFont="1" applyFill="1" applyBorder="1" applyAlignment="1" applyProtection="1">
      <alignment horizontal="center" vertical="center" wrapText="1"/>
      <protection hidden="1"/>
    </xf>
    <xf numFmtId="0" fontId="17" fillId="0" borderId="13" xfId="0" applyFont="1" applyBorder="1" applyAlignment="1" applyProtection="1">
      <protection hidden="1"/>
    </xf>
    <xf numFmtId="177" fontId="19" fillId="0" borderId="14" xfId="50" applyNumberFormat="1" applyFont="1" applyFill="1" applyBorder="1" applyAlignment="1" applyProtection="1">
      <alignment horizontal="right"/>
      <protection hidden="1"/>
    </xf>
    <xf numFmtId="0" fontId="17" fillId="0" borderId="32" xfId="0" applyFont="1" applyBorder="1" applyAlignment="1"/>
    <xf numFmtId="178" fontId="19" fillId="0" borderId="19" xfId="50" applyNumberFormat="1" applyFont="1" applyFill="1" applyBorder="1" applyAlignment="1" applyProtection="1">
      <alignment horizontal="right"/>
      <protection hidden="1"/>
    </xf>
    <xf numFmtId="0" fontId="17" fillId="0" borderId="36" xfId="0" applyFont="1" applyBorder="1" applyAlignment="1"/>
    <xf numFmtId="49" fontId="35" fillId="0" borderId="0" xfId="40" applyNumberFormat="1" applyFont="1" applyFill="1" applyBorder="1" applyAlignment="1" applyProtection="1">
      <alignment horizontal="left"/>
      <protection hidden="1"/>
    </xf>
    <xf numFmtId="0" fontId="19" fillId="0" borderId="0" xfId="40" applyFill="1" applyBorder="1"/>
    <xf numFmtId="0" fontId="19" fillId="0" borderId="0" xfId="40" applyFill="1"/>
    <xf numFmtId="49" fontId="36" fillId="0" borderId="0" xfId="40" applyNumberFormat="1" applyFont="1" applyFill="1" applyAlignment="1" applyProtection="1">
      <alignment horizontal="left"/>
      <protection hidden="1"/>
    </xf>
    <xf numFmtId="49" fontId="37" fillId="0" borderId="0" xfId="40" applyNumberFormat="1" applyFont="1" applyFill="1" applyAlignment="1" applyProtection="1">
      <alignment horizontal="left"/>
      <protection hidden="1"/>
    </xf>
    <xf numFmtId="176" fontId="25" fillId="0" borderId="0" xfId="0" quotePrefix="1" applyNumberFormat="1" applyFont="1" applyAlignment="1">
      <alignment horizontal="left"/>
    </xf>
    <xf numFmtId="49" fontId="38" fillId="0" borderId="0" xfId="40" applyNumberFormat="1" applyFont="1" applyFill="1" applyAlignment="1" applyProtection="1">
      <alignment horizontal="left"/>
      <protection hidden="1"/>
    </xf>
    <xf numFmtId="49" fontId="39" fillId="0" borderId="0" xfId="40" applyNumberFormat="1" applyFont="1" applyFill="1" applyAlignment="1" applyProtection="1">
      <alignment horizontal="left"/>
      <protection hidden="1"/>
    </xf>
    <xf numFmtId="0" fontId="19" fillId="0" borderId="0" xfId="40" applyFill="1" applyAlignment="1">
      <alignment horizontal="right"/>
    </xf>
    <xf numFmtId="14" fontId="19" fillId="0" borderId="0" xfId="40" applyNumberFormat="1" applyFont="1" applyFill="1" applyAlignment="1">
      <alignment horizontal="right"/>
    </xf>
    <xf numFmtId="0" fontId="25" fillId="0" borderId="0" xfId="0" applyFont="1"/>
    <xf numFmtId="0" fontId="0" fillId="0" borderId="0" xfId="0" applyAlignment="1">
      <alignment horizontal="left"/>
    </xf>
    <xf numFmtId="49" fontId="19" fillId="0" borderId="0" xfId="40" applyNumberFormat="1" applyFont="1" applyFill="1" applyAlignment="1" applyProtection="1">
      <alignment horizontal="left"/>
      <protection hidden="1"/>
    </xf>
    <xf numFmtId="0" fontId="40" fillId="0" borderId="0" xfId="40" applyFont="1" applyFill="1" applyAlignment="1">
      <alignment horizontal="right"/>
    </xf>
    <xf numFmtId="49" fontId="41" fillId="0" borderId="0" xfId="40" applyNumberFormat="1" applyFont="1" applyFill="1" applyAlignment="1" applyProtection="1">
      <alignment horizontal="right"/>
      <protection hidden="1"/>
    </xf>
    <xf numFmtId="0" fontId="0" fillId="0" borderId="24" xfId="0" applyBorder="1" applyAlignment="1">
      <alignment horizontal="left"/>
    </xf>
    <xf numFmtId="0" fontId="0" fillId="0" borderId="0" xfId="0" applyBorder="1" applyAlignment="1">
      <alignment horizontal="left"/>
    </xf>
    <xf numFmtId="176" fontId="42" fillId="0" borderId="0" xfId="0" applyNumberFormat="1" applyFont="1" applyFill="1" applyAlignment="1">
      <alignment horizontal="left" vertical="top"/>
    </xf>
    <xf numFmtId="0" fontId="15" fillId="0" borderId="0" xfId="0" applyFont="1" applyAlignment="1">
      <alignment horizontal="left" wrapText="1"/>
    </xf>
    <xf numFmtId="49" fontId="18" fillId="0" borderId="13" xfId="40" applyNumberFormat="1" applyFont="1" applyFill="1" applyBorder="1" applyAlignment="1" applyProtection="1">
      <alignment horizontal="center" wrapText="1"/>
      <protection hidden="1"/>
    </xf>
    <xf numFmtId="0" fontId="43" fillId="0" borderId="12" xfId="40" applyFont="1" applyFill="1" applyBorder="1" applyAlignment="1">
      <alignment horizontal="center" wrapText="1"/>
    </xf>
    <xf numFmtId="0" fontId="18" fillId="0" borderId="13" xfId="40" applyFont="1" applyFill="1" applyBorder="1" applyAlignment="1">
      <alignment horizontal="center" wrapText="1"/>
    </xf>
    <xf numFmtId="0" fontId="18" fillId="0" borderId="13" xfId="40" applyFont="1" applyFill="1" applyBorder="1" applyAlignment="1" applyProtection="1">
      <alignment horizontal="center" wrapText="1"/>
      <protection hidden="1"/>
    </xf>
    <xf numFmtId="0" fontId="43" fillId="0" borderId="13" xfId="40" applyFont="1" applyFill="1" applyBorder="1" applyAlignment="1" applyProtection="1">
      <alignment horizontal="center" wrapText="1"/>
      <protection hidden="1"/>
    </xf>
    <xf numFmtId="0" fontId="43" fillId="0" borderId="13" xfId="40" applyFont="1" applyFill="1" applyBorder="1" applyAlignment="1">
      <alignment horizontal="center" wrapText="1"/>
    </xf>
    <xf numFmtId="0" fontId="43" fillId="0" borderId="14" xfId="40" applyFont="1" applyFill="1" applyBorder="1" applyAlignment="1">
      <alignment horizontal="center" wrapText="1"/>
    </xf>
    <xf numFmtId="0" fontId="18" fillId="0" borderId="0" xfId="40" applyFont="1" applyFill="1" applyAlignment="1">
      <alignment horizontal="center" wrapText="1"/>
    </xf>
    <xf numFmtId="0" fontId="18" fillId="21" borderId="27" xfId="40" applyNumberFormat="1" applyFont="1" applyFill="1" applyBorder="1" applyAlignment="1" applyProtection="1">
      <alignment horizontal="center"/>
      <protection hidden="1"/>
    </xf>
    <xf numFmtId="0" fontId="44" fillId="22" borderId="0" xfId="40" applyNumberFormat="1" applyFont="1" applyFill="1" applyBorder="1" applyAlignment="1" applyProtection="1">
      <alignment horizontal="center"/>
      <protection hidden="1"/>
    </xf>
    <xf numFmtId="0" fontId="45" fillId="22" borderId="34" xfId="40" applyNumberFormat="1" applyFont="1" applyFill="1" applyBorder="1" applyAlignment="1" applyProtection="1">
      <alignment horizontal="center"/>
      <protection hidden="1"/>
    </xf>
    <xf numFmtId="0" fontId="45" fillId="22" borderId="21" xfId="40" applyNumberFormat="1" applyFont="1" applyFill="1" applyBorder="1" applyAlignment="1" applyProtection="1">
      <alignment horizontal="center"/>
      <protection hidden="1"/>
    </xf>
    <xf numFmtId="0" fontId="45" fillId="22" borderId="37" xfId="40" applyNumberFormat="1" applyFont="1" applyFill="1" applyBorder="1" applyAlignment="1" applyProtection="1">
      <alignment horizontal="center"/>
      <protection hidden="1"/>
    </xf>
    <xf numFmtId="0" fontId="19" fillId="0" borderId="0" xfId="40" applyNumberFormat="1" applyFill="1"/>
    <xf numFmtId="0" fontId="43" fillId="0" borderId="0" xfId="42" applyFont="1" applyFill="1" applyBorder="1" applyAlignment="1"/>
    <xf numFmtId="3" fontId="43" fillId="0" borderId="12" xfId="40" applyNumberFormat="1" applyFont="1" applyFill="1" applyBorder="1" applyAlignment="1" applyProtection="1">
      <alignment horizontal="right"/>
      <protection hidden="1"/>
    </xf>
    <xf numFmtId="0" fontId="23" fillId="0" borderId="0" xfId="40" applyFont="1" applyFill="1"/>
    <xf numFmtId="0" fontId="18" fillId="0" borderId="19" xfId="42" applyFont="1" applyFill="1" applyBorder="1" applyAlignment="1">
      <alignment horizontal="left" indent="3"/>
    </xf>
    <xf numFmtId="3" fontId="18" fillId="0" borderId="18" xfId="40" applyNumberFormat="1" applyFont="1" applyFill="1" applyBorder="1" applyAlignment="1" applyProtection="1">
      <alignment horizontal="right"/>
      <protection hidden="1"/>
    </xf>
    <xf numFmtId="0" fontId="18" fillId="0" borderId="19" xfId="42" applyFont="1" applyFill="1" applyBorder="1" applyAlignment="1">
      <alignment horizontal="left" indent="6"/>
    </xf>
    <xf numFmtId="49" fontId="18" fillId="0" borderId="20" xfId="47" applyNumberFormat="1" applyFont="1" applyFill="1" applyBorder="1" applyAlignment="1">
      <alignment horizontal="left" wrapText="1" indent="9"/>
    </xf>
    <xf numFmtId="0" fontId="18" fillId="0" borderId="19" xfId="42" applyFont="1" applyFill="1" applyBorder="1" applyAlignment="1">
      <alignment horizontal="left" indent="9"/>
    </xf>
    <xf numFmtId="0" fontId="18" fillId="0" borderId="19" xfId="0" applyFont="1" applyFill="1" applyBorder="1" applyAlignment="1">
      <alignment horizontal="left" indent="9"/>
    </xf>
    <xf numFmtId="0" fontId="43" fillId="0" borderId="19" xfId="0" applyFont="1" applyFill="1" applyBorder="1"/>
    <xf numFmtId="3" fontId="43" fillId="0" borderId="18" xfId="40" applyNumberFormat="1" applyFont="1" applyFill="1" applyBorder="1" applyAlignment="1" applyProtection="1">
      <alignment horizontal="right"/>
      <protection hidden="1"/>
    </xf>
    <xf numFmtId="0" fontId="43" fillId="0" borderId="19" xfId="42" applyFont="1" applyFill="1" applyBorder="1" applyAlignment="1"/>
    <xf numFmtId="0" fontId="19" fillId="0" borderId="0" xfId="40" applyFont="1" applyFill="1"/>
    <xf numFmtId="0" fontId="18" fillId="0" borderId="20" xfId="42" applyFont="1" applyFill="1" applyBorder="1" applyAlignment="1">
      <alignment horizontal="left" indent="9"/>
    </xf>
    <xf numFmtId="0" fontId="43" fillId="0" borderId="19" xfId="42" applyFont="1" applyFill="1" applyBorder="1" applyAlignment="1">
      <alignment horizontal="left"/>
    </xf>
    <xf numFmtId="0" fontId="43" fillId="0" borderId="0" xfId="40" applyFont="1" applyFill="1"/>
    <xf numFmtId="0" fontId="18" fillId="0" borderId="18" xfId="42" applyFont="1" applyFill="1" applyBorder="1" applyAlignment="1">
      <alignment horizontal="left"/>
    </xf>
    <xf numFmtId="0" fontId="18" fillId="0" borderId="32" xfId="40" applyFont="1" applyFill="1" applyBorder="1"/>
    <xf numFmtId="3" fontId="18" fillId="0" borderId="32" xfId="40" applyNumberFormat="1" applyFont="1" applyFill="1" applyBorder="1" applyAlignment="1" applyProtection="1">
      <alignment horizontal="right"/>
      <protection hidden="1"/>
    </xf>
    <xf numFmtId="3" fontId="18" fillId="0" borderId="19" xfId="40" applyNumberFormat="1" applyFont="1" applyFill="1" applyBorder="1" applyAlignment="1" applyProtection="1">
      <alignment horizontal="right"/>
      <protection hidden="1"/>
    </xf>
    <xf numFmtId="0" fontId="24" fillId="0" borderId="0" xfId="42" applyFont="1" applyFill="1" applyBorder="1" applyAlignment="1">
      <alignment horizontal="left" indent="3"/>
    </xf>
    <xf numFmtId="179" fontId="18" fillId="0" borderId="0" xfId="40" applyNumberFormat="1" applyFont="1" applyFill="1" applyBorder="1" applyAlignment="1" applyProtection="1">
      <alignment horizontal="right"/>
      <protection hidden="1"/>
    </xf>
    <xf numFmtId="180" fontId="43" fillId="0" borderId="0" xfId="40" applyNumberFormat="1" applyFont="1" applyFill="1" applyBorder="1" applyAlignment="1" applyProtection="1">
      <alignment horizontal="right"/>
      <protection hidden="1"/>
    </xf>
    <xf numFmtId="0" fontId="27" fillId="0" borderId="0" xfId="0" applyFont="1" applyBorder="1" applyAlignment="1">
      <alignment horizontal="left"/>
    </xf>
    <xf numFmtId="0" fontId="27" fillId="0" borderId="0" xfId="0" applyFont="1" applyBorder="1"/>
    <xf numFmtId="0" fontId="27" fillId="0" borderId="0" xfId="0" applyFont="1" applyBorder="1" applyAlignment="1">
      <alignment horizontal="center"/>
    </xf>
    <xf numFmtId="0" fontId="27" fillId="0" borderId="0" xfId="0" applyFont="1" applyBorder="1" applyAlignment="1">
      <alignment horizontal="right"/>
    </xf>
    <xf numFmtId="0" fontId="19" fillId="0" borderId="0" xfId="40" applyFill="1" applyProtection="1">
      <protection hidden="1"/>
    </xf>
    <xf numFmtId="181" fontId="39" fillId="0" borderId="0" xfId="42" applyNumberFormat="1" applyFont="1" applyFill="1" applyBorder="1" applyAlignment="1" applyProtection="1">
      <alignment horizontal="left"/>
      <protection hidden="1"/>
    </xf>
    <xf numFmtId="0" fontId="39" fillId="0" borderId="0" xfId="40" applyFont="1" applyFill="1"/>
    <xf numFmtId="177" fontId="47" fillId="0" borderId="0" xfId="49" applyNumberFormat="1" applyFont="1" applyFill="1" applyBorder="1" applyAlignment="1" applyProtection="1">
      <alignment horizontal="right"/>
      <protection hidden="1"/>
    </xf>
    <xf numFmtId="0" fontId="39" fillId="0" borderId="0" xfId="40" applyNumberFormat="1" applyFont="1" applyFill="1" applyAlignment="1" applyProtection="1">
      <alignment horizontal="left" vertical="top" wrapText="1"/>
      <protection hidden="1"/>
    </xf>
    <xf numFmtId="49" fontId="39" fillId="0" borderId="0" xfId="40" applyNumberFormat="1" applyFont="1" applyFill="1" applyAlignment="1" applyProtection="1">
      <alignment horizontal="left" vertical="top" wrapText="1"/>
      <protection hidden="1"/>
    </xf>
    <xf numFmtId="176" fontId="42" fillId="0" borderId="0" xfId="0" applyNumberFormat="1" applyFont="1" applyAlignment="1">
      <alignment horizontal="left" vertical="top"/>
    </xf>
    <xf numFmtId="0" fontId="43" fillId="0" borderId="14" xfId="40" applyFont="1" applyFill="1" applyBorder="1" applyAlignment="1" applyProtection="1">
      <alignment horizontal="center" wrapText="1"/>
      <protection hidden="1"/>
    </xf>
    <xf numFmtId="49" fontId="45" fillId="22" borderId="37" xfId="40" applyNumberFormat="1" applyFont="1" applyFill="1" applyBorder="1" applyAlignment="1" applyProtection="1">
      <alignment horizontal="center"/>
      <protection hidden="1"/>
    </xf>
    <xf numFmtId="0" fontId="48" fillId="0" borderId="0" xfId="40" applyFont="1" applyFill="1"/>
    <xf numFmtId="0" fontId="18" fillId="0" borderId="0" xfId="40" applyFont="1" applyFill="1"/>
    <xf numFmtId="49" fontId="35" fillId="0" borderId="0" xfId="40" applyNumberFormat="1" applyFont="1" applyFill="1" applyAlignment="1" applyProtection="1">
      <alignment horizontal="left"/>
      <protection hidden="1"/>
    </xf>
    <xf numFmtId="49" fontId="23" fillId="0" borderId="0" xfId="40" applyNumberFormat="1" applyFont="1" applyFill="1" applyAlignment="1" applyProtection="1">
      <alignment horizontal="left"/>
      <protection hidden="1"/>
    </xf>
    <xf numFmtId="176" fontId="25" fillId="0" borderId="0" xfId="0" quotePrefix="1" applyNumberFormat="1" applyFont="1" applyAlignment="1">
      <alignment horizontal="right"/>
    </xf>
    <xf numFmtId="14" fontId="24" fillId="0" borderId="0" xfId="40" applyNumberFormat="1" applyFont="1" applyFill="1" applyAlignment="1" applyProtection="1">
      <alignment horizontal="right"/>
      <protection hidden="1"/>
    </xf>
    <xf numFmtId="0" fontId="49" fillId="0" borderId="0" xfId="0" applyNumberFormat="1" applyFont="1"/>
    <xf numFmtId="0" fontId="28" fillId="0" borderId="0" xfId="0" applyFont="1"/>
    <xf numFmtId="49" fontId="19" fillId="0" borderId="0" xfId="40" applyNumberFormat="1" applyFont="1" applyFill="1" applyBorder="1" applyAlignment="1" applyProtection="1">
      <alignment horizontal="left"/>
      <protection hidden="1"/>
    </xf>
    <xf numFmtId="49" fontId="19" fillId="0" borderId="38" xfId="40" applyNumberFormat="1" applyFont="1" applyFill="1" applyBorder="1" applyAlignment="1" applyProtection="1">
      <alignment horizontal="left"/>
      <protection hidden="1"/>
    </xf>
    <xf numFmtId="49" fontId="19" fillId="0" borderId="39" xfId="40" applyNumberFormat="1" applyFont="1" applyFill="1" applyBorder="1" applyAlignment="1" applyProtection="1">
      <alignment horizontal="left"/>
      <protection hidden="1"/>
    </xf>
    <xf numFmtId="49" fontId="24" fillId="0" borderId="40" xfId="40" applyNumberFormat="1" applyFont="1" applyFill="1" applyBorder="1" applyAlignment="1" applyProtection="1">
      <alignment horizontal="center"/>
      <protection hidden="1"/>
    </xf>
    <xf numFmtId="49" fontId="24" fillId="0" borderId="40" xfId="40" applyNumberFormat="1" applyFont="1" applyFill="1" applyBorder="1" applyAlignment="1" applyProtection="1">
      <protection hidden="1"/>
    </xf>
    <xf numFmtId="49" fontId="24" fillId="0" borderId="37" xfId="40" applyNumberFormat="1" applyFont="1" applyFill="1" applyBorder="1" applyAlignment="1" applyProtection="1">
      <protection hidden="1"/>
    </xf>
    <xf numFmtId="49" fontId="19" fillId="0" borderId="0" xfId="40" applyNumberFormat="1" applyFont="1" applyFill="1" applyAlignment="1" applyProtection="1">
      <alignment horizontal="center"/>
      <protection hidden="1"/>
    </xf>
    <xf numFmtId="0" fontId="25" fillId="0" borderId="0" xfId="0" applyFont="1" applyAlignment="1">
      <alignment horizontal="left" wrapText="1"/>
    </xf>
    <xf numFmtId="0" fontId="28" fillId="0" borderId="0" xfId="0" applyNumberFormat="1" applyFont="1" applyAlignment="1">
      <alignment horizontal="right"/>
    </xf>
    <xf numFmtId="49" fontId="24" fillId="0" borderId="37" xfId="40" applyNumberFormat="1" applyFont="1" applyFill="1" applyBorder="1" applyAlignment="1" applyProtection="1">
      <alignment horizontal="right" wrapText="1"/>
      <protection hidden="1"/>
    </xf>
    <xf numFmtId="49" fontId="24" fillId="0" borderId="16" xfId="40" applyNumberFormat="1" applyFont="1" applyFill="1" applyBorder="1" applyAlignment="1" applyProtection="1">
      <alignment horizontal="right"/>
      <protection hidden="1"/>
    </xf>
    <xf numFmtId="49" fontId="24" fillId="0" borderId="21" xfId="40" applyNumberFormat="1" applyFont="1" applyFill="1" applyBorder="1" applyAlignment="1" applyProtection="1">
      <alignment horizontal="right"/>
      <protection hidden="1"/>
    </xf>
    <xf numFmtId="0" fontId="19" fillId="21" borderId="27" xfId="40" applyFont="1" applyFill="1" applyBorder="1"/>
    <xf numFmtId="49" fontId="50" fillId="22" borderId="21" xfId="40" applyNumberFormat="1" applyFont="1" applyFill="1" applyBorder="1" applyAlignment="1" applyProtection="1">
      <alignment horizontal="right"/>
      <protection hidden="1"/>
    </xf>
    <xf numFmtId="49" fontId="24" fillId="23" borderId="37" xfId="40" applyNumberFormat="1" applyFont="1" applyFill="1" applyBorder="1" applyAlignment="1" applyProtection="1">
      <alignment horizontal="right"/>
      <protection hidden="1"/>
    </xf>
    <xf numFmtId="49" fontId="50" fillId="22" borderId="37" xfId="40" applyNumberFormat="1" applyFont="1" applyFill="1" applyBorder="1" applyAlignment="1" applyProtection="1">
      <alignment horizontal="right"/>
      <protection hidden="1"/>
    </xf>
    <xf numFmtId="0" fontId="22" fillId="0" borderId="12" xfId="42" applyFont="1" applyFill="1" applyBorder="1" applyAlignment="1"/>
    <xf numFmtId="3" fontId="22" fillId="0" borderId="43" xfId="40" applyNumberFormat="1" applyFont="1" applyFill="1" applyBorder="1" applyAlignment="1" applyProtection="1">
      <alignment horizontal="right"/>
      <protection hidden="1"/>
    </xf>
    <xf numFmtId="3" fontId="24" fillId="0" borderId="43" xfId="40" applyNumberFormat="1" applyFont="1" applyFill="1" applyBorder="1" applyAlignment="1" applyProtection="1">
      <alignment horizontal="right"/>
      <protection hidden="1"/>
    </xf>
    <xf numFmtId="183" fontId="22" fillId="0" borderId="44" xfId="40" applyNumberFormat="1" applyFont="1" applyFill="1" applyBorder="1" applyAlignment="1" applyProtection="1">
      <alignment horizontal="right"/>
      <protection hidden="1"/>
    </xf>
    <xf numFmtId="0" fontId="19" fillId="0" borderId="0" xfId="40" applyFont="1" applyFill="1" applyAlignment="1">
      <alignment horizontal="right"/>
    </xf>
    <xf numFmtId="3" fontId="24" fillId="0" borderId="45" xfId="40" applyNumberFormat="1" applyFont="1" applyFill="1" applyBorder="1" applyAlignment="1" applyProtection="1">
      <alignment horizontal="right"/>
      <protection hidden="1"/>
    </xf>
    <xf numFmtId="183" fontId="24" fillId="0" borderId="45" xfId="40" applyNumberFormat="1" applyFont="1" applyFill="1" applyBorder="1" applyAlignment="1" applyProtection="1">
      <alignment horizontal="right"/>
      <protection hidden="1"/>
    </xf>
    <xf numFmtId="3" fontId="22" fillId="0" borderId="45" xfId="40" applyNumberFormat="1" applyFont="1" applyFill="1" applyBorder="1" applyAlignment="1" applyProtection="1">
      <alignment horizontal="right"/>
      <protection hidden="1"/>
    </xf>
    <xf numFmtId="183" fontId="22" fillId="0" borderId="45" xfId="40" applyNumberFormat="1" applyFont="1" applyFill="1" applyBorder="1" applyAlignment="1" applyProtection="1">
      <alignment horizontal="right"/>
      <protection hidden="1"/>
    </xf>
    <xf numFmtId="184" fontId="24" fillId="0" borderId="45" xfId="40" applyNumberFormat="1" applyFont="1" applyFill="1" applyBorder="1" applyAlignment="1" applyProtection="1">
      <alignment horizontal="right"/>
      <protection hidden="1"/>
    </xf>
    <xf numFmtId="184" fontId="19" fillId="0" borderId="0" xfId="40" applyNumberFormat="1" applyFont="1" applyFill="1"/>
    <xf numFmtId="0" fontId="24" fillId="0" borderId="18" xfId="42" applyFont="1" applyFill="1" applyBorder="1" applyAlignment="1">
      <alignment horizontal="left"/>
    </xf>
    <xf numFmtId="14" fontId="24" fillId="0" borderId="0" xfId="40" applyNumberFormat="1" applyFont="1" applyFill="1" applyAlignment="1">
      <alignment horizontal="left"/>
    </xf>
    <xf numFmtId="0" fontId="24" fillId="0" borderId="0" xfId="40" applyFont="1" applyFill="1"/>
    <xf numFmtId="0" fontId="19" fillId="0" borderId="32" xfId="40" applyFill="1" applyBorder="1"/>
    <xf numFmtId="14" fontId="27" fillId="0" borderId="33" xfId="0" applyNumberFormat="1" applyFont="1" applyBorder="1"/>
    <xf numFmtId="0" fontId="19" fillId="0" borderId="0" xfId="40" applyFont="1" applyFill="1" applyBorder="1"/>
    <xf numFmtId="184" fontId="23" fillId="0" borderId="0" xfId="40" applyNumberFormat="1" applyFont="1" applyFill="1" applyBorder="1" applyAlignment="1" applyProtection="1">
      <alignment horizontal="right"/>
      <protection hidden="1"/>
    </xf>
    <xf numFmtId="184" fontId="19" fillId="0" borderId="0" xfId="40" applyNumberFormat="1" applyFont="1" applyFill="1" applyBorder="1" applyAlignment="1" applyProtection="1">
      <alignment horizontal="right"/>
      <protection hidden="1"/>
    </xf>
    <xf numFmtId="0" fontId="0" fillId="0" borderId="0" xfId="0" applyFill="1"/>
    <xf numFmtId="0" fontId="52" fillId="0" borderId="0" xfId="0" applyFont="1"/>
    <xf numFmtId="0" fontId="0" fillId="0" borderId="0" xfId="0" applyFill="1" applyAlignment="1">
      <alignment horizontal="right"/>
    </xf>
    <xf numFmtId="185" fontId="15" fillId="0" borderId="0" xfId="0" quotePrefix="1" applyNumberFormat="1" applyFont="1" applyFill="1" applyAlignment="1">
      <alignment horizontal="right"/>
    </xf>
    <xf numFmtId="185" fontId="0" fillId="0" borderId="0" xfId="0" applyNumberFormat="1"/>
    <xf numFmtId="14" fontId="16" fillId="0" borderId="0" xfId="0" applyNumberFormat="1" applyFont="1"/>
    <xf numFmtId="186" fontId="17" fillId="0" borderId="0" xfId="0" applyNumberFormat="1" applyFont="1" applyAlignment="1">
      <alignment vertical="center"/>
    </xf>
    <xf numFmtId="17" fontId="15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28" fillId="0" borderId="0" xfId="0" applyFont="1" applyAlignment="1">
      <alignment wrapText="1"/>
    </xf>
    <xf numFmtId="0" fontId="28" fillId="0" borderId="0" xfId="0" applyFont="1" applyFill="1" applyAlignment="1">
      <alignment horizontal="right"/>
    </xf>
    <xf numFmtId="0" fontId="25" fillId="0" borderId="0" xfId="0" applyFont="1" applyFill="1" applyAlignment="1">
      <alignment horizontal="right" wrapText="1"/>
    </xf>
    <xf numFmtId="0" fontId="25" fillId="0" borderId="0" xfId="0" applyFont="1" applyAlignment="1">
      <alignment horizontal="right" wrapText="1"/>
    </xf>
    <xf numFmtId="0" fontId="0" fillId="21" borderId="12" xfId="0" applyFill="1" applyBorder="1"/>
    <xf numFmtId="0" fontId="0" fillId="22" borderId="27" xfId="0" applyFill="1" applyBorder="1"/>
    <xf numFmtId="0" fontId="0" fillId="24" borderId="0" xfId="0" applyFill="1" applyBorder="1"/>
    <xf numFmtId="0" fontId="0" fillId="24" borderId="47" xfId="0" applyFill="1" applyBorder="1"/>
    <xf numFmtId="3" fontId="22" fillId="0" borderId="12" xfId="42" applyNumberFormat="1" applyFont="1" applyFill="1" applyBorder="1" applyAlignment="1" applyProtection="1">
      <alignment horizontal="right"/>
      <protection hidden="1"/>
    </xf>
    <xf numFmtId="2" fontId="15" fillId="0" borderId="0" xfId="0" applyNumberFormat="1" applyFont="1" applyAlignment="1"/>
    <xf numFmtId="0" fontId="15" fillId="0" borderId="0" xfId="0" applyFont="1" applyAlignment="1"/>
    <xf numFmtId="3" fontId="24" fillId="0" borderId="18" xfId="42" applyNumberFormat="1" applyFont="1" applyFill="1" applyBorder="1" applyAlignment="1" applyProtection="1">
      <alignment horizontal="right"/>
      <protection hidden="1"/>
    </xf>
    <xf numFmtId="0" fontId="0" fillId="0" borderId="0" xfId="0" applyAlignment="1"/>
    <xf numFmtId="0" fontId="24" fillId="0" borderId="18" xfId="42" quotePrefix="1" applyFont="1" applyFill="1" applyBorder="1" applyAlignment="1">
      <alignment horizontal="left" indent="9"/>
    </xf>
    <xf numFmtId="3" fontId="22" fillId="0" borderId="18" xfId="42" applyNumberFormat="1" applyFont="1" applyFill="1" applyBorder="1" applyAlignment="1" applyProtection="1">
      <alignment horizontal="right"/>
      <protection hidden="1"/>
    </xf>
    <xf numFmtId="3" fontId="22" fillId="0" borderId="18" xfId="42" applyNumberFormat="1" applyFont="1" applyFill="1" applyBorder="1" applyAlignment="1" applyProtection="1">
      <protection hidden="1"/>
    </xf>
    <xf numFmtId="0" fontId="24" fillId="0" borderId="19" xfId="42" quotePrefix="1" applyFont="1" applyFill="1" applyBorder="1" applyAlignment="1">
      <alignment horizontal="left" indent="3"/>
    </xf>
    <xf numFmtId="3" fontId="24" fillId="0" borderId="18" xfId="42" applyNumberFormat="1" applyFont="1" applyFill="1" applyBorder="1" applyAlignment="1" applyProtection="1">
      <protection hidden="1"/>
    </xf>
    <xf numFmtId="0" fontId="22" fillId="0" borderId="19" xfId="0" applyFont="1" applyFill="1" applyBorder="1"/>
    <xf numFmtId="3" fontId="22" fillId="0" borderId="19" xfId="42" applyNumberFormat="1" applyFont="1" applyFill="1" applyBorder="1" applyAlignment="1" applyProtection="1">
      <protection hidden="1"/>
    </xf>
    <xf numFmtId="0" fontId="53" fillId="0" borderId="22" xfId="49" applyFont="1" applyBorder="1"/>
    <xf numFmtId="177" fontId="24" fillId="0" borderId="22" xfId="42" applyNumberFormat="1" applyFont="1" applyFill="1" applyBorder="1" applyAlignment="1" applyProtection="1">
      <protection hidden="1"/>
    </xf>
    <xf numFmtId="14" fontId="27" fillId="0" borderId="0" xfId="0" applyNumberFormat="1" applyFont="1" applyFill="1" applyBorder="1"/>
    <xf numFmtId="173" fontId="26" fillId="0" borderId="0" xfId="42" applyNumberFormat="1" applyFont="1" applyFill="1" applyBorder="1" applyAlignment="1" applyProtection="1">
      <alignment horizontal="left"/>
      <protection hidden="1"/>
    </xf>
    <xf numFmtId="177" fontId="22" fillId="0" borderId="0" xfId="42" applyNumberFormat="1" applyFont="1" applyFill="1" applyBorder="1" applyAlignment="1" applyProtection="1">
      <protection hidden="1"/>
    </xf>
    <xf numFmtId="49" fontId="0" fillId="0" borderId="0" xfId="0" applyNumberFormat="1"/>
    <xf numFmtId="0" fontId="0" fillId="25" borderId="0" xfId="0" applyFill="1"/>
    <xf numFmtId="175" fontId="0" fillId="0" borderId="0" xfId="0" applyNumberFormat="1"/>
    <xf numFmtId="174" fontId="0" fillId="0" borderId="0" xfId="0" applyNumberFormat="1"/>
    <xf numFmtId="0" fontId="18" fillId="0" borderId="19" xfId="42" quotePrefix="1" applyFont="1" applyFill="1" applyBorder="1" applyAlignment="1">
      <alignment horizontal="left" indent="3"/>
    </xf>
    <xf numFmtId="188" fontId="28" fillId="0" borderId="0" xfId="0" applyNumberFormat="1" applyFont="1" applyFill="1" applyAlignment="1">
      <alignment horizontal="left" vertical="top"/>
    </xf>
    <xf numFmtId="189" fontId="28" fillId="0" borderId="0" xfId="0" applyNumberFormat="1" applyFont="1" applyAlignment="1">
      <alignment horizontal="left"/>
    </xf>
    <xf numFmtId="190" fontId="28" fillId="0" borderId="0" xfId="0" applyNumberFormat="1" applyFont="1" applyFill="1" applyAlignment="1">
      <alignment horizontal="left" vertical="top"/>
    </xf>
    <xf numFmtId="0" fontId="24" fillId="0" borderId="19" xfId="42" quotePrefix="1" applyFont="1" applyFill="1" applyBorder="1" applyAlignment="1">
      <alignment horizontal="left" indent="6"/>
    </xf>
    <xf numFmtId="0" fontId="24" fillId="0" borderId="20" xfId="42" quotePrefix="1" applyFont="1" applyFill="1" applyBorder="1" applyAlignment="1">
      <alignment horizontal="left" indent="9"/>
    </xf>
    <xf numFmtId="0" fontId="18" fillId="0" borderId="19" xfId="42" quotePrefix="1" applyFont="1" applyFill="1" applyBorder="1" applyAlignment="1">
      <alignment horizontal="left" indent="6"/>
    </xf>
    <xf numFmtId="181" fontId="3" fillId="5" borderId="10" xfId="30" quotePrefix="1" applyNumberFormat="1" applyBorder="1" applyAlignment="1"/>
    <xf numFmtId="170" fontId="3" fillId="5" borderId="48" xfId="30" quotePrefix="1" applyNumberFormat="1" applyBorder="1" applyAlignment="1"/>
    <xf numFmtId="0" fontId="3" fillId="5" borderId="49" xfId="30" quotePrefix="1" applyNumberFormat="1" applyBorder="1" applyAlignment="1"/>
    <xf numFmtId="0" fontId="0" fillId="21" borderId="27" xfId="0" applyFill="1" applyBorder="1"/>
    <xf numFmtId="0" fontId="3" fillId="0" borderId="0" xfId="27" quotePrefix="1" applyNumberFormat="1" applyFill="1" applyBorder="1" applyAlignment="1"/>
    <xf numFmtId="167" fontId="3" fillId="0" borderId="0" xfId="28" quotePrefix="1" applyNumberFormat="1" applyFill="1" applyBorder="1" applyAlignment="1"/>
    <xf numFmtId="0" fontId="3" fillId="0" borderId="0" xfId="28" quotePrefix="1" applyNumberFormat="1" applyFill="1" applyBorder="1" applyAlignment="1"/>
    <xf numFmtId="168" fontId="3" fillId="0" borderId="0" xfId="29" quotePrefix="1" applyNumberFormat="1" applyFill="1" applyBorder="1" applyAlignment="1"/>
    <xf numFmtId="0" fontId="3" fillId="0" borderId="0" xfId="29" quotePrefix="1" applyNumberFormat="1" applyFill="1" applyBorder="1" applyAlignment="1"/>
    <xf numFmtId="169" fontId="3" fillId="0" borderId="0" xfId="30" quotePrefix="1" applyNumberFormat="1" applyFill="1" applyBorder="1" applyAlignment="1"/>
    <xf numFmtId="0" fontId="3" fillId="0" borderId="0" xfId="30" quotePrefix="1" applyNumberFormat="1" applyFill="1" applyBorder="1" applyAlignment="1"/>
    <xf numFmtId="170" fontId="3" fillId="0" borderId="0" xfId="30" quotePrefix="1" applyNumberFormat="1" applyFill="1" applyBorder="1" applyAlignment="1"/>
    <xf numFmtId="171" fontId="3" fillId="0" borderId="0" xfId="30" quotePrefix="1" applyNumberFormat="1" applyFill="1" applyBorder="1" applyAlignment="1"/>
    <xf numFmtId="172" fontId="3" fillId="0" borderId="0" xfId="30" quotePrefix="1" applyNumberFormat="1" applyFill="1" applyBorder="1" applyAlignment="1"/>
    <xf numFmtId="173" fontId="3" fillId="0" borderId="0" xfId="30" quotePrefix="1" applyNumberFormat="1" applyFill="1" applyBorder="1" applyAlignment="1"/>
    <xf numFmtId="181" fontId="3" fillId="0" borderId="0" xfId="30" quotePrefix="1" applyNumberFormat="1" applyFill="1" applyBorder="1" applyAlignment="1"/>
    <xf numFmtId="165" fontId="56" fillId="0" borderId="0" xfId="26" quotePrefix="1" applyNumberFormat="1" applyFont="1" applyFill="1" applyBorder="1" applyAlignment="1"/>
    <xf numFmtId="0" fontId="56" fillId="0" borderId="0" xfId="26" quotePrefix="1" applyNumberFormat="1" applyFont="1" applyFill="1" applyBorder="1" applyAlignment="1"/>
    <xf numFmtId="0" fontId="57" fillId="0" borderId="0" xfId="0" applyFont="1"/>
    <xf numFmtId="0" fontId="58" fillId="0" borderId="0" xfId="0" applyFont="1" applyAlignment="1">
      <alignment wrapText="1"/>
    </xf>
    <xf numFmtId="3" fontId="57" fillId="0" borderId="0" xfId="0" applyNumberFormat="1" applyFont="1"/>
    <xf numFmtId="165" fontId="22" fillId="0" borderId="0" xfId="42" applyNumberFormat="1" applyFont="1" applyFill="1" applyBorder="1" applyAlignment="1">
      <alignment vertical="center"/>
    </xf>
    <xf numFmtId="166" fontId="24" fillId="0" borderId="0" xfId="42" applyNumberFormat="1" applyFont="1" applyFill="1" applyBorder="1" applyAlignment="1">
      <alignment vertical="center"/>
    </xf>
    <xf numFmtId="166" fontId="24" fillId="0" borderId="0" xfId="42" quotePrefix="1" applyNumberFormat="1" applyFont="1" applyFill="1" applyBorder="1" applyAlignment="1">
      <alignment vertical="center"/>
    </xf>
    <xf numFmtId="168" fontId="24" fillId="0" borderId="0" xfId="42" quotePrefix="1" applyNumberFormat="1" applyFont="1" applyFill="1" applyBorder="1" applyAlignment="1">
      <alignment vertical="center"/>
    </xf>
    <xf numFmtId="169" fontId="24" fillId="0" borderId="0" xfId="42" quotePrefix="1" applyNumberFormat="1" applyFont="1" applyFill="1" applyBorder="1" applyAlignment="1">
      <alignment vertical="center"/>
    </xf>
    <xf numFmtId="169" fontId="24" fillId="0" borderId="0" xfId="42" applyNumberFormat="1" applyFont="1" applyFill="1" applyBorder="1" applyAlignment="1">
      <alignment vertical="center"/>
    </xf>
    <xf numFmtId="166" fontId="22" fillId="0" borderId="0" xfId="42" applyNumberFormat="1" applyFont="1" applyFill="1" applyBorder="1" applyAlignment="1">
      <alignment vertical="center"/>
    </xf>
    <xf numFmtId="170" fontId="24" fillId="0" borderId="0" xfId="42" quotePrefix="1" applyNumberFormat="1" applyFont="1" applyFill="1" applyBorder="1" applyAlignment="1">
      <alignment vertical="center"/>
    </xf>
    <xf numFmtId="172" fontId="24" fillId="0" borderId="0" xfId="42" quotePrefix="1" applyNumberFormat="1" applyFont="1" applyFill="1" applyBorder="1" applyAlignment="1">
      <alignment vertical="center"/>
    </xf>
    <xf numFmtId="168" fontId="24" fillId="0" borderId="0" xfId="42" applyNumberFormat="1" applyFont="1" applyFill="1" applyBorder="1" applyAlignment="1">
      <alignment horizontal="left" vertical="center"/>
    </xf>
    <xf numFmtId="170" fontId="24" fillId="0" borderId="0" xfId="42" applyNumberFormat="1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59" fillId="22" borderId="12" xfId="0" applyFont="1" applyFill="1" applyBorder="1" applyAlignment="1">
      <alignment horizontal="left"/>
    </xf>
    <xf numFmtId="0" fontId="2" fillId="3" borderId="1" xfId="24" quotePrefix="1" applyNumberFormat="1" applyBorder="1" applyAlignment="1">
      <alignment wrapText="1"/>
    </xf>
    <xf numFmtId="192" fontId="3" fillId="16" borderId="1" xfId="26" quotePrefix="1" applyNumberFormat="1" applyBorder="1" applyAlignment="1"/>
    <xf numFmtId="193" fontId="3" fillId="16" borderId="1" xfId="26" quotePrefix="1" applyNumberFormat="1" applyBorder="1" applyAlignment="1"/>
    <xf numFmtId="194" fontId="3" fillId="17" borderId="1" xfId="27" quotePrefix="1" applyNumberFormat="1" applyBorder="1" applyAlignment="1"/>
    <xf numFmtId="191" fontId="3" fillId="16" borderId="1" xfId="26" quotePrefix="1" applyNumberFormat="1" applyBorder="1" applyAlignment="1"/>
    <xf numFmtId="195" fontId="3" fillId="17" borderId="1" xfId="27" quotePrefix="1" applyNumberFormat="1" applyBorder="1" applyAlignment="1"/>
    <xf numFmtId="196" fontId="3" fillId="18" borderId="1" xfId="28" quotePrefix="1" applyNumberFormat="1" applyBorder="1" applyAlignment="1"/>
    <xf numFmtId="197" fontId="3" fillId="18" borderId="1" xfId="28" quotePrefix="1" applyNumberFormat="1" applyBorder="1" applyAlignment="1"/>
    <xf numFmtId="198" fontId="3" fillId="6" borderId="1" xfId="29" quotePrefix="1" applyNumberFormat="1" applyBorder="1" applyAlignment="1"/>
    <xf numFmtId="199" fontId="3" fillId="6" borderId="1" xfId="29" quotePrefix="1" applyNumberFormat="1" applyBorder="1" applyAlignment="1"/>
    <xf numFmtId="200" fontId="3" fillId="5" borderId="10" xfId="30" quotePrefix="1" applyNumberFormat="1" applyBorder="1" applyAlignment="1"/>
    <xf numFmtId="175" fontId="3" fillId="18" borderId="1" xfId="28" quotePrefix="1" applyNumberFormat="1" applyBorder="1" applyAlignment="1"/>
    <xf numFmtId="165" fontId="3" fillId="0" borderId="0" xfId="26" quotePrefix="1" applyNumberFormat="1" applyFont="1" applyFill="1" applyBorder="1" applyAlignment="1"/>
    <xf numFmtId="165" fontId="56" fillId="0" borderId="0" xfId="26" quotePrefix="1" applyNumberFormat="1" applyFont="1" applyFill="1" applyBorder="1" applyAlignment="1">
      <alignment vertical="center"/>
    </xf>
    <xf numFmtId="0" fontId="56" fillId="0" borderId="0" xfId="26" quotePrefix="1" applyNumberFormat="1" applyFont="1" applyFill="1" applyBorder="1" applyAlignment="1">
      <alignment vertical="center"/>
    </xf>
    <xf numFmtId="0" fontId="60" fillId="23" borderId="27" xfId="0" applyFont="1" applyFill="1" applyBorder="1" applyAlignment="1">
      <alignment horizontal="left"/>
    </xf>
    <xf numFmtId="0" fontId="60" fillId="23" borderId="50" xfId="0" applyFont="1" applyFill="1" applyBorder="1" applyAlignment="1">
      <alignment horizontal="left"/>
    </xf>
    <xf numFmtId="0" fontId="0" fillId="0" borderId="0" xfId="0" applyAlignment="1">
      <alignment wrapText="1"/>
    </xf>
    <xf numFmtId="187" fontId="0" fillId="0" borderId="46" xfId="0" applyNumberFormat="1" applyFont="1" applyBorder="1" applyAlignment="1">
      <alignment horizontal="center" vertical="center"/>
    </xf>
    <xf numFmtId="182" fontId="24" fillId="0" borderId="41" xfId="40" applyNumberFormat="1" applyFont="1" applyFill="1" applyBorder="1" applyAlignment="1" applyProtection="1">
      <alignment horizontal="center"/>
      <protection hidden="1"/>
    </xf>
    <xf numFmtId="182" fontId="24" fillId="0" borderId="42" xfId="40" applyNumberFormat="1" applyFont="1" applyFill="1" applyBorder="1" applyAlignment="1" applyProtection="1">
      <alignment horizontal="center"/>
      <protection hidden="1"/>
    </xf>
    <xf numFmtId="0" fontId="25" fillId="0" borderId="13" xfId="0" applyFont="1" applyBorder="1" applyAlignment="1" applyProtection="1">
      <alignment horizontal="center" vertical="center" wrapText="1"/>
      <protection hidden="1"/>
    </xf>
    <xf numFmtId="0" fontId="25" fillId="0" borderId="25" xfId="0" applyFont="1" applyBorder="1" applyAlignment="1" applyProtection="1">
      <alignment horizontal="center" vertical="center" wrapText="1"/>
      <protection hidden="1"/>
    </xf>
    <xf numFmtId="0" fontId="25" fillId="0" borderId="26" xfId="0" applyFont="1" applyBorder="1" applyAlignment="1" applyProtection="1">
      <alignment horizontal="center" vertical="center" wrapText="1"/>
      <protection hidden="1"/>
    </xf>
    <xf numFmtId="0" fontId="28" fillId="21" borderId="12" xfId="0" applyFont="1" applyFill="1" applyBorder="1" applyAlignment="1">
      <alignment horizontal="center"/>
    </xf>
    <xf numFmtId="0" fontId="28" fillId="21" borderId="0" xfId="0" applyFont="1" applyFill="1" applyBorder="1" applyAlignment="1">
      <alignment horizontal="center"/>
    </xf>
    <xf numFmtId="0" fontId="28" fillId="21" borderId="24" xfId="0" applyFont="1" applyFill="1" applyBorder="1" applyAlignment="1">
      <alignment horizontal="center"/>
    </xf>
    <xf numFmtId="0" fontId="28" fillId="0" borderId="12" xfId="0" applyFont="1" applyBorder="1" applyAlignment="1"/>
    <xf numFmtId="0" fontId="0" fillId="0" borderId="12" xfId="0" applyBorder="1" applyAlignment="1"/>
    <xf numFmtId="189" fontId="28" fillId="0" borderId="0" xfId="0" applyNumberFormat="1" applyFont="1" applyAlignment="1">
      <alignment horizontal="left"/>
    </xf>
    <xf numFmtId="189" fontId="28" fillId="0" borderId="24" xfId="0" applyNumberFormat="1" applyFont="1" applyBorder="1" applyAlignment="1">
      <alignment horizontal="left"/>
    </xf>
    <xf numFmtId="0" fontId="28" fillId="0" borderId="13" xfId="0" quotePrefix="1" applyFont="1" applyBorder="1" applyAlignment="1"/>
    <xf numFmtId="0" fontId="0" fillId="0" borderId="13" xfId="0" applyBorder="1" applyAlignment="1"/>
    <xf numFmtId="0" fontId="17" fillId="0" borderId="13" xfId="0" applyFont="1" applyBorder="1" applyAlignment="1" applyProtection="1">
      <alignment horizontal="left"/>
      <protection hidden="1"/>
    </xf>
    <xf numFmtId="0" fontId="0" fillId="0" borderId="13" xfId="0" applyBorder="1" applyAlignment="1" applyProtection="1">
      <alignment horizontal="left"/>
      <protection hidden="1"/>
    </xf>
    <xf numFmtId="0" fontId="28" fillId="0" borderId="18" xfId="0" applyFont="1" applyBorder="1" applyAlignment="1"/>
    <xf numFmtId="0" fontId="0" fillId="0" borderId="18" xfId="0" applyBorder="1" applyAlignment="1"/>
    <xf numFmtId="0" fontId="28" fillId="0" borderId="23" xfId="0" applyFont="1" applyBorder="1" applyAlignment="1"/>
    <xf numFmtId="0" fontId="0" fillId="0" borderId="23" xfId="0" applyBorder="1" applyAlignment="1"/>
    <xf numFmtId="0" fontId="28" fillId="0" borderId="13" xfId="0" applyFont="1" applyBorder="1" applyAlignment="1"/>
    <xf numFmtId="0" fontId="17" fillId="0" borderId="13" xfId="0" quotePrefix="1" applyFont="1" applyBorder="1" applyAlignment="1" applyProtection="1">
      <alignment horizontal="left"/>
      <protection hidden="1"/>
    </xf>
    <xf numFmtId="0" fontId="25" fillId="0" borderId="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8" fillId="21" borderId="27" xfId="0" applyFont="1" applyFill="1" applyBorder="1" applyAlignment="1">
      <alignment horizontal="center"/>
    </xf>
    <xf numFmtId="0" fontId="22" fillId="0" borderId="23" xfId="50" applyFont="1" applyFill="1" applyBorder="1" applyAlignment="1" applyProtection="1">
      <alignment horizontal="left"/>
      <protection locked="0"/>
    </xf>
    <xf numFmtId="0" fontId="28" fillId="0" borderId="31" xfId="0" applyFont="1" applyBorder="1" applyAlignment="1">
      <alignment horizontal="left"/>
    </xf>
    <xf numFmtId="0" fontId="24" fillId="0" borderId="13" xfId="50" applyFont="1" applyFill="1" applyBorder="1" applyAlignment="1" applyProtection="1">
      <alignment horizontal="left" vertical="center" wrapText="1"/>
      <protection locked="0"/>
    </xf>
    <xf numFmtId="0" fontId="28" fillId="0" borderId="28" xfId="0" applyFont="1" applyBorder="1" applyAlignment="1">
      <alignment horizontal="left" vertical="center"/>
    </xf>
    <xf numFmtId="0" fontId="22" fillId="0" borderId="13" xfId="40" applyFont="1" applyFill="1" applyBorder="1" applyAlignment="1" applyProtection="1">
      <alignment horizontal="left"/>
      <protection locked="0"/>
    </xf>
    <xf numFmtId="0" fontId="28" fillId="0" borderId="26" xfId="0" applyFont="1" applyBorder="1" applyAlignment="1">
      <alignment horizontal="left"/>
    </xf>
    <xf numFmtId="0" fontId="28" fillId="0" borderId="25" xfId="0" applyFont="1" applyBorder="1" applyAlignment="1">
      <alignment horizontal="left"/>
    </xf>
    <xf numFmtId="0" fontId="24" fillId="0" borderId="23" xfId="40" applyFont="1" applyFill="1" applyBorder="1" applyAlignment="1" applyProtection="1">
      <alignment horizontal="left" vertical="center" wrapText="1"/>
      <protection locked="0"/>
    </xf>
    <xf numFmtId="0" fontId="24" fillId="0" borderId="23" xfId="50" applyFont="1" applyFill="1" applyBorder="1" applyAlignment="1" applyProtection="1">
      <alignment horizontal="left" vertical="center" wrapText="1"/>
      <protection locked="0"/>
    </xf>
    <xf numFmtId="0" fontId="59" fillId="22" borderId="12" xfId="0" applyFont="1" applyFill="1" applyBorder="1" applyAlignment="1">
      <alignment horizontal="left"/>
    </xf>
    <xf numFmtId="0" fontId="59" fillId="22" borderId="0" xfId="0" applyFont="1" applyFill="1" applyBorder="1" applyAlignment="1">
      <alignment horizontal="left"/>
    </xf>
    <xf numFmtId="0" fontId="59" fillId="22" borderId="47" xfId="0" applyFont="1" applyFill="1" applyBorder="1" applyAlignment="1">
      <alignment horizontal="left"/>
    </xf>
    <xf numFmtId="0" fontId="60" fillId="24" borderId="27" xfId="0" applyFont="1" applyFill="1" applyBorder="1" applyAlignment="1">
      <alignment horizontal="left"/>
    </xf>
    <xf numFmtId="0" fontId="60" fillId="24" borderId="12" xfId="0" applyFont="1" applyFill="1" applyBorder="1" applyAlignment="1">
      <alignment horizontal="left"/>
    </xf>
    <xf numFmtId="0" fontId="58" fillId="0" borderId="0" xfId="0" applyFont="1" applyAlignment="1">
      <alignment horizontal="center" vertical="center" wrapText="1"/>
    </xf>
  </cellXfs>
  <cellStyles count="51">
    <cellStyle name="Link" xfId="49" builtinId="8"/>
    <cellStyle name="SAPBorder" xfId="20" xr:uid="{D311EDE6-4797-4793-8CF7-771A2EC178B4}"/>
    <cellStyle name="SAPDataCell" xfId="2" xr:uid="{BAE2F9DE-C0A3-4445-BD63-B1FE9B44E2E8}"/>
    <cellStyle name="SAPDataRemoved" xfId="21" xr:uid="{677B6AA9-5234-4A1E-9710-A08420A9CA9C}"/>
    <cellStyle name="SAPDataTotalCell" xfId="3" xr:uid="{FF5223FE-3CE0-4607-807F-A638DB3A0649}"/>
    <cellStyle name="SAPDimensionCell" xfId="1" xr:uid="{3F7FD8D0-9885-41E2-BDD0-184F04342E90}"/>
    <cellStyle name="SAPEditableDataCell" xfId="5" xr:uid="{6B261BCC-3922-4529-8D83-C4B46FA40B98}"/>
    <cellStyle name="SAPEditableDataTotalCell" xfId="8" xr:uid="{AA250CAD-D056-46AF-BE42-5D7C39360567}"/>
    <cellStyle name="SAPEmphasized" xfId="31" xr:uid="{FED783F9-CBDE-4D33-A946-05C92DE20588}"/>
    <cellStyle name="SAPEmphasizedEditableDataCell" xfId="33" xr:uid="{23821989-B9F5-4483-8FDB-49447D532B20}"/>
    <cellStyle name="SAPEmphasizedEditableDataTotalCell" xfId="34" xr:uid="{C85D24F9-866F-4207-A76D-77EF1033331C}"/>
    <cellStyle name="SAPEmphasizedLockedDataCell" xfId="37" xr:uid="{DB122AC5-E870-4608-B453-32C667396325}"/>
    <cellStyle name="SAPEmphasizedLockedDataTotalCell" xfId="38" xr:uid="{9079522F-7A6D-4ED2-9E3C-9DFD4E685301}"/>
    <cellStyle name="SAPEmphasizedReadonlyDataCell" xfId="35" xr:uid="{B1706A34-21D3-4E01-A48B-E978F6F1F848}"/>
    <cellStyle name="SAPEmphasizedReadonlyDataTotalCell" xfId="36" xr:uid="{6CA10C86-2560-446A-ADB3-CCFA3939ABBB}"/>
    <cellStyle name="SAPEmphasizedTotal" xfId="32" xr:uid="{E4896CF8-F786-4797-8B6D-E5F069A37CAB}"/>
    <cellStyle name="SAPError" xfId="22" xr:uid="{1C13CB6A-0FAB-4866-89F8-37F347DBDC5B}"/>
    <cellStyle name="SAPExceptionLevel1" xfId="11" xr:uid="{D191D317-F74F-42B1-BC85-920320478DB5}"/>
    <cellStyle name="SAPExceptionLevel2" xfId="12" xr:uid="{BFD705A2-6238-4843-8845-FFC7B9A16BD9}"/>
    <cellStyle name="SAPExceptionLevel3" xfId="13" xr:uid="{A4EDB6A9-AA5D-4CBD-B33F-9E1611212E35}"/>
    <cellStyle name="SAPExceptionLevel4" xfId="14" xr:uid="{FACA332D-673E-4327-8E46-C0AD9001CEEF}"/>
    <cellStyle name="SAPExceptionLevel5" xfId="15" xr:uid="{6D9F177F-D016-4998-AAA2-634EDFCEC0DC}"/>
    <cellStyle name="SAPExceptionLevel6" xfId="16" xr:uid="{054B7CC2-0EDC-4905-B98A-472F58BF8BDC}"/>
    <cellStyle name="SAPExceptionLevel7" xfId="17" xr:uid="{8094A92D-8CC0-40FE-B27B-9A19682BD1E0}"/>
    <cellStyle name="SAPExceptionLevel8" xfId="18" xr:uid="{C253AD49-35AD-4189-91CA-9AFF335636B5}"/>
    <cellStyle name="SAPExceptionLevel9" xfId="19" xr:uid="{A643F3EA-F00D-4D7D-B2E5-633FFDE463E3}"/>
    <cellStyle name="SAPFormula" xfId="39" xr:uid="{CA9EEAFD-3C43-43C6-A3A5-739DE4F54B70}"/>
    <cellStyle name="SAPGroupingFillCell" xfId="4" xr:uid="{CA78BB97-4765-40DE-95C3-37CB27017097}"/>
    <cellStyle name="SAPHierarchyCell0" xfId="26" xr:uid="{D118DCD2-E3BA-4BDD-A35A-510E6455E406}"/>
    <cellStyle name="SAPHierarchyCell0 2" xfId="41" xr:uid="{078E7587-E9BB-4708-A9F4-89D03BEBC3B8}"/>
    <cellStyle name="SAPHierarchyCell1" xfId="27" xr:uid="{C5BF6148-D4B1-484A-A49E-E8E0B0D5B618}"/>
    <cellStyle name="SAPHierarchyCell1 2" xfId="43" xr:uid="{8FE0548C-07F6-4BAA-A3B7-8C89563E290A}"/>
    <cellStyle name="SAPHierarchyCell2" xfId="28" xr:uid="{C2ED99E3-7B36-4CDE-8002-17F5995641FE}"/>
    <cellStyle name="SAPHierarchyCell2 2" xfId="44" xr:uid="{DE280DED-E854-42E8-9FCF-3B1662EA2B73}"/>
    <cellStyle name="SAPHierarchyCell3" xfId="29" xr:uid="{1CF626FA-5E5D-4C28-84BE-F21AFCB82A10}"/>
    <cellStyle name="SAPHierarchyCell3 2" xfId="45" xr:uid="{5594B242-0D82-45EF-9C58-50584A861203}"/>
    <cellStyle name="SAPHierarchyCell4" xfId="30" xr:uid="{2D5E8824-931E-44A6-9FC1-1DFADA4FEFFB}"/>
    <cellStyle name="SAPHierarchyCell4 2" xfId="46" xr:uid="{B4C2D561-BC29-4E29-B499-325A6229253B}"/>
    <cellStyle name="SAPLockedDataCell" xfId="7" xr:uid="{1FC3DDE1-8BE2-404D-B5F2-68B18ACBF079}"/>
    <cellStyle name="SAPLockedDataTotalCell" xfId="10" xr:uid="{36C96FBB-FDC2-476F-817D-6CBAEA8583A2}"/>
    <cellStyle name="SAPMemberCell" xfId="24" xr:uid="{D17E4E1A-35A1-469B-9F3D-3AD07D90B8C9}"/>
    <cellStyle name="SAPMemberTotalCell" xfId="25" xr:uid="{A910A556-9571-40FF-B8A4-A2786CEAB378}"/>
    <cellStyle name="SAPMessageText" xfId="23" xr:uid="{B909F50F-95DC-4A07-8C8B-97BD0B65F246}"/>
    <cellStyle name="SAPReadonlyDataCell" xfId="6" xr:uid="{B1D02446-13F7-4692-81FB-FAC0176B12EC}"/>
    <cellStyle name="SAPReadonlyDataTotalCell" xfId="9" xr:uid="{E1917DF6-F70F-426E-8FDF-75CA3D16E86F}"/>
    <cellStyle name="Standard" xfId="0" builtinId="0"/>
    <cellStyle name="Standard 2" xfId="40" xr:uid="{EEBE2416-A149-4B14-BD0D-7C975285799B}"/>
    <cellStyle name="Standard 4" xfId="47" xr:uid="{C0912B5B-C286-4D31-A460-E47246F666DB}"/>
    <cellStyle name="Standard 5" xfId="48" xr:uid="{0E9A3C90-A8FA-4EF2-A45A-370ABB0B27CF}"/>
    <cellStyle name="Standard_20071012_StrukturKap2" xfId="42" xr:uid="{5A60ABF6-C8A8-4FE0-AD49-32572E10CFC1}"/>
    <cellStyle name="Standard_F2.0 Sollkonzept - Anhang 10.6.2 - Spalten ANBA (M) BA-Haushalt V1.0" xfId="50" xr:uid="{AADFCCB6-BD2F-463E-9963-BAE7EE82C548}"/>
  </cellStyles>
  <dxfs count="0"/>
  <tableStyles count="0" defaultTableStyle="TableStyleMedium2" defaultPivotStyle="PivotStyleLight16"/>
  <colors>
    <mruColors>
      <color rgb="FF00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List" dx="15" fmlaLink="Regionen_Steuerung!$E$1" fmlaRange="Regionen_Steuerung!$B$1:$B$23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</xdr:row>
          <xdr:rowOff>0</xdr:rowOff>
        </xdr:from>
        <xdr:to>
          <xdr:col>9</xdr:col>
          <xdr:colOff>85725</xdr:colOff>
          <xdr:row>10</xdr:row>
          <xdr:rowOff>419100</xdr:rowOff>
        </xdr:to>
        <xdr:sp macro="" textlink="">
          <xdr:nvSpPr>
            <xdr:cNvPr id="9217" name="List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oneCellAnchor>
    <xdr:from>
      <xdr:col>0</xdr:col>
      <xdr:colOff>47625</xdr:colOff>
      <xdr:row>13</xdr:row>
      <xdr:rowOff>0</xdr:rowOff>
    </xdr:from>
    <xdr:ext cx="123825" cy="123825"/>
    <xdr:pic>
      <xdr:nvPicPr>
        <xdr:cNvPr id="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13</xdr:row>
      <xdr:rowOff>0</xdr:rowOff>
    </xdr:from>
    <xdr:ext cx="123825" cy="123825"/>
    <xdr:pic>
      <xdr:nvPicPr>
        <xdr:cNvPr id="2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7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8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9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121</xdr:row>
      <xdr:rowOff>0</xdr:rowOff>
    </xdr:from>
    <xdr:ext cx="123825" cy="123825"/>
    <xdr:pic>
      <xdr:nvPicPr>
        <xdr:cNvPr id="2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7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8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9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10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11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12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1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1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1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1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17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18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19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20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21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istik.arbeitsagentur.de/DE/Navigation/Grundlagen/Klassifikationen/Regionale-Gliederungen/BA-Gebietsstruktur-Nav.html?submit=Suchen&amp;templateQueryString=gebietsstruktur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customProperty" Target="../customProperty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customProperty" Target="../customProperty1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customProperty" Target="../customProperty1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customProperty" Target="../customProperty1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customProperty" Target="../customProperty1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customProperty" Target="../customProperty2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customProperty" Target="../customProperty2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customProperty" Target="../customProperty2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customProperty" Target="../customProperty2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9.bin"/><Relationship Id="rId1" Type="http://schemas.openxmlformats.org/officeDocument/2006/relationships/customProperty" Target="../customProperty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324E5-A2B3-4658-8AA7-504929CA0C1C}">
  <dimension ref="A1"/>
  <sheetViews>
    <sheetView workbookViewId="0"/>
  </sheetViews>
  <sheetFormatPr baseColWidth="10" defaultRowHeight="14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680F-E064-4BD6-856A-35440FDE65E6}">
  <sheetPr>
    <tabColor rgb="FF00B050"/>
    <pageSetUpPr fitToPage="1"/>
  </sheetPr>
  <dimension ref="A1:F106"/>
  <sheetViews>
    <sheetView showGridLines="0" tabSelected="1" zoomScaleNormal="10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/>
    </sheetView>
  </sheetViews>
  <sheetFormatPr baseColWidth="10" defaultRowHeight="14.25"/>
  <cols>
    <col min="1" max="1" width="56.75" style="178" bestFit="1" customWidth="1"/>
    <col min="2" max="2" width="15.625" style="214" customWidth="1"/>
    <col min="3" max="3" width="15.625" customWidth="1"/>
    <col min="4" max="4" width="15.625" style="214" customWidth="1"/>
    <col min="5" max="5" width="15.625" customWidth="1"/>
  </cols>
  <sheetData>
    <row r="1" spans="1:6" ht="11.25" customHeight="1">
      <c r="A1"/>
    </row>
    <row r="2" spans="1:6" ht="3.75" customHeight="1">
      <c r="A2" s="33"/>
      <c r="B2" s="33"/>
      <c r="C2" s="33"/>
      <c r="D2" s="33"/>
      <c r="E2" s="33"/>
    </row>
    <row r="3" spans="1:6" ht="11.25" customHeight="1"/>
    <row r="4" spans="1:6" ht="18.75" customHeight="1">
      <c r="A4" s="215" t="s">
        <v>845</v>
      </c>
      <c r="D4" s="216"/>
      <c r="E4" s="217"/>
      <c r="F4" s="218"/>
    </row>
    <row r="5" spans="1:6" ht="15.75" customHeight="1">
      <c r="A5" s="112" t="s">
        <v>805</v>
      </c>
      <c r="F5" s="219"/>
    </row>
    <row r="6" spans="1:6" ht="18.75" customHeight="1">
      <c r="A6" s="220" t="str">
        <f>VLOOKUP(Regionen_Steuerung!E1,Regionen_Steuerung!A1:B23,2,FALSE)</f>
        <v>Deutschland</v>
      </c>
      <c r="B6" s="221"/>
      <c r="F6" s="218"/>
    </row>
    <row r="7" spans="1:6" ht="15" customHeight="1">
      <c r="A7" s="178" t="s">
        <v>2148</v>
      </c>
      <c r="E7" s="217"/>
      <c r="F7" s="218"/>
    </row>
    <row r="8" spans="1:6" ht="15" customHeight="1">
      <c r="A8" s="254">
        <v>46083</v>
      </c>
      <c r="B8" s="222"/>
      <c r="E8" s="217"/>
      <c r="F8" s="218"/>
    </row>
    <row r="9" spans="1:6" ht="15" customHeight="1">
      <c r="A9" s="223"/>
      <c r="D9" s="224"/>
      <c r="E9" s="222"/>
      <c r="F9" s="218"/>
    </row>
    <row r="10" spans="1:6">
      <c r="B10" s="313" t="s">
        <v>846</v>
      </c>
      <c r="C10" s="313"/>
      <c r="D10" s="313"/>
      <c r="E10" s="313"/>
    </row>
    <row r="11" spans="1:6" ht="38.25" customHeight="1">
      <c r="A11" s="186" t="s">
        <v>835</v>
      </c>
      <c r="B11" s="225" t="s">
        <v>847</v>
      </c>
      <c r="C11" s="226" t="s">
        <v>848</v>
      </c>
      <c r="D11" s="225" t="s">
        <v>849</v>
      </c>
      <c r="E11" s="226" t="s">
        <v>850</v>
      </c>
    </row>
    <row r="12" spans="1:6" ht="5.0999999999999996" customHeight="1">
      <c r="A12" s="227"/>
      <c r="B12" s="228"/>
      <c r="C12" s="229"/>
      <c r="D12" s="228"/>
      <c r="E12" s="230"/>
    </row>
    <row r="13" spans="1:6" s="233" customFormat="1" ht="12.95" customHeight="1">
      <c r="A13" s="195" t="s">
        <v>4</v>
      </c>
      <c r="B13" s="231">
        <f>IF($A$6="Deutschland",INDEX(Überleitung!$AE$8:$BF$106,MATCH(A13,Überleitung!$A$8:$A$106,0),MATCH($A$6,Überleitung!$AE$7:$BF$7,0)),"")</f>
        <v>-3862327096.5400004</v>
      </c>
      <c r="C13" s="231">
        <f>IF($A$6="Deutschland",INDEX(Überleitung!$CI$8:$DJ$106,MATCH(A13,Überleitung!$A$8:$A$106,0),MATCH($A$6,Überleitung!$CI$7:$DJ$7,0)),"")</f>
        <v>-3777505212.6400003</v>
      </c>
      <c r="D13" s="231">
        <f>IF($A$6="Deutschland",INDEX(Überleitung!$C$8:$AD$106,MATCH(A13,Überleitung!$A$8:$A$106,0),MATCH($A$6,Überleitung!$C$7:$AD$7,0)),"")</f>
        <v>-7693279529.8500004</v>
      </c>
      <c r="E13" s="231">
        <f>IF($A$6="Deutschland",INDEX(Überleitung!$BG$8:$CH$106,MATCH(A13,Überleitung!$A$8:$A$106,0),MATCH($A$6,Überleitung!$BG$7:$CH$7,0)),"")</f>
        <v>-7409090380.1300001</v>
      </c>
      <c r="F13" s="232"/>
    </row>
    <row r="14" spans="1:6" s="235" customFormat="1" ht="12.95" customHeight="1">
      <c r="A14" s="25" t="s">
        <v>96</v>
      </c>
      <c r="B14" s="234">
        <f>IF($A$6="Deutschland",INDEX(Überleitung!$AE$8:$BF$106,MATCH(A14,Überleitung!$A$8:$A$106,0),MATCH($A$6,Überleitung!$AE$7:$BF$7,0)),"")</f>
        <v>-3223152414.0599999</v>
      </c>
      <c r="C14" s="234">
        <f>IF($A$6="Deutschland",INDEX(Überleitung!$CI$8:$DJ$106,MATCH(A14,Überleitung!$A$8:$A$106,0),MATCH($A$6,Überleitung!$CI$7:$DJ$7,0)),"")</f>
        <v>-3156370267.9200001</v>
      </c>
      <c r="D14" s="234">
        <f>IF($A$6="Deutschland",INDEX(Überleitung!$C$8:$AD$106,MATCH(A14,Überleitung!$A$8:$A$106,0),MATCH($A$6,Überleitung!$C$7:$AD$7,0)),"")</f>
        <v>-6470975433.6599998</v>
      </c>
      <c r="E14" s="234">
        <f>IF($A$6="Deutschland",INDEX(Überleitung!$BG$8:$CH$106,MATCH(A14,Überleitung!$A$8:$A$106,0),MATCH($A$6,Überleitung!$BG$7:$CH$7,0)),"")</f>
        <v>-6277068123.1300001</v>
      </c>
    </row>
    <row r="15" spans="1:6" s="235" customFormat="1" ht="12.95" customHeight="1">
      <c r="A15" s="31" t="s">
        <v>98</v>
      </c>
      <c r="B15" s="234">
        <f>IF($A$6="Deutschland",INDEX(Überleitung!$AE$8:$BF$106,MATCH(A15,Überleitung!$A$8:$A$106,0),MATCH($A$6,Überleitung!$AE$7:$BF$7,0)),"")</f>
        <v>-336678144.82999992</v>
      </c>
      <c r="C15" s="234">
        <f>IF($A$6="Deutschland",INDEX(Überleitung!$CI$8:$DJ$106,MATCH(A15,Überleitung!$A$8:$A$106,0),MATCH($A$6,Überleitung!$CI$7:$DJ$7,0)),"")</f>
        <v>-316035276.53000003</v>
      </c>
      <c r="D15" s="234">
        <f>IF($A$6="Deutschland",INDEX(Überleitung!$C$8:$AD$106,MATCH(A15,Überleitung!$A$8:$A$106,0),MATCH($A$6,Überleitung!$C$7:$AD$7,0)),"")</f>
        <v>-636177178.30999994</v>
      </c>
      <c r="E15" s="234">
        <f>IF($A$6="Deutschland",INDEX(Überleitung!$BG$8:$CH$106,MATCH(A15,Überleitung!$A$8:$A$106,0),MATCH($A$6,Überleitung!$BG$7:$CH$7,0)),"")</f>
        <v>-588369641.22000003</v>
      </c>
    </row>
    <row r="16" spans="1:6" s="235" customFormat="1" ht="12.95" customHeight="1">
      <c r="A16" s="26" t="s">
        <v>740</v>
      </c>
      <c r="B16" s="234">
        <f>IF($A$6="Deutschland",INDEX(Überleitung!$AE$8:$BF$106,MATCH(A16,Überleitung!$A$8:$A$106,0),MATCH($A$6,Überleitung!$AE$7:$BF$7,0)),"")</f>
        <v>-265954052.58999997</v>
      </c>
      <c r="C16" s="234">
        <f>IF($A$6="Deutschland",INDEX(Überleitung!$CI$8:$DJ$106,MATCH(A16,Überleitung!$A$8:$A$106,0),MATCH($A$6,Überleitung!$CI$7:$DJ$7,0)),"")</f>
        <v>-252726681.37</v>
      </c>
      <c r="D16" s="234">
        <f>IF($A$6="Deutschland",INDEX(Überleitung!$C$8:$AD$106,MATCH(A16,Überleitung!$A$8:$A$106,0),MATCH($A$6,Überleitung!$C$7:$AD$7,0)),"")</f>
        <v>-519009027.58999997</v>
      </c>
      <c r="E16" s="234">
        <f>IF($A$6="Deutschland",INDEX(Überleitung!$BG$8:$CH$106,MATCH(A16,Überleitung!$A$8:$A$106,0),MATCH($A$6,Überleitung!$BG$7:$CH$7,0)),"")</f>
        <v>-480940361.37</v>
      </c>
    </row>
    <row r="17" spans="1:5" s="235" customFormat="1" ht="12.95" customHeight="1">
      <c r="A17" s="26" t="s">
        <v>741</v>
      </c>
      <c r="B17" s="234">
        <f>IF($A$6="Deutschland",INDEX(Überleitung!$AE$8:$BF$106,MATCH(A17,Überleitung!$A$8:$A$106,0),MATCH($A$6,Überleitung!$AE$7:$BF$7,0)),"")</f>
        <v>-70724092.24000001</v>
      </c>
      <c r="C17" s="234">
        <f>IF($A$6="Deutschland",INDEX(Überleitung!$CI$8:$DJ$106,MATCH(A17,Überleitung!$A$8:$A$106,0),MATCH($A$6,Überleitung!$CI$7:$DJ$7,0)),"")</f>
        <v>-63308595.159999996</v>
      </c>
      <c r="D17" s="234">
        <f>IF($A$6="Deutschland",INDEX(Überleitung!$C$8:$AD$106,MATCH(A17,Überleitung!$A$8:$A$106,0),MATCH($A$6,Überleitung!$C$7:$AD$7,0)),"")</f>
        <v>-117168150.72</v>
      </c>
      <c r="E17" s="234">
        <f>IF($A$6="Deutschland",INDEX(Überleitung!$BG$8:$CH$106,MATCH(A17,Überleitung!$A$8:$A$106,0),MATCH($A$6,Überleitung!$BG$7:$CH$7,0)),"")</f>
        <v>-107429279.84999999</v>
      </c>
    </row>
    <row r="18" spans="1:5" s="235" customFormat="1" ht="12.95" customHeight="1">
      <c r="A18" s="236" t="s">
        <v>742</v>
      </c>
      <c r="B18" s="234">
        <f>IF($A$6="Deutschland",INDEX(Überleitung!$AE$8:$BF$106,MATCH(A18,Überleitung!$A$8:$A$106,0),MATCH($A$6,Überleitung!$AE$7:$BF$7,0)),"")</f>
        <v>-70631425.030000001</v>
      </c>
      <c r="C18" s="234">
        <f>IF($A$6="Deutschland",INDEX(Überleitung!$CI$8:$DJ$106,MATCH(A18,Überleitung!$A$8:$A$106,0),MATCH($A$6,Überleitung!$CI$7:$DJ$7,0)),"")</f>
        <v>-63255357.529999994</v>
      </c>
      <c r="D18" s="234">
        <f>IF($A$6="Deutschland",INDEX(Überleitung!$C$8:$AD$106,MATCH(A18,Überleitung!$A$8:$A$106,0),MATCH($A$6,Überleitung!$C$7:$AD$7,0)),"")</f>
        <v>-117026316.09999999</v>
      </c>
      <c r="E18" s="234">
        <f>IF($A$6="Deutschland",INDEX(Überleitung!$BG$8:$CH$106,MATCH(A18,Überleitung!$A$8:$A$106,0),MATCH($A$6,Überleitung!$BG$7:$CH$7,0)),"")</f>
        <v>-107315041.84999999</v>
      </c>
    </row>
    <row r="19" spans="1:5" s="235" customFormat="1" ht="12.95" customHeight="1">
      <c r="A19" s="236" t="s">
        <v>743</v>
      </c>
      <c r="B19" s="234">
        <f>IF($A$6="Deutschland",INDEX(Überleitung!$AE$8:$BF$106,MATCH(A19,Überleitung!$A$8:$A$106,0),MATCH($A$6,Überleitung!$AE$7:$BF$7,0)),"")</f>
        <v>-92667.209999999992</v>
      </c>
      <c r="C19" s="234">
        <f>IF($A$6="Deutschland",INDEX(Überleitung!$CI$8:$DJ$106,MATCH(A19,Überleitung!$A$8:$A$106,0),MATCH($A$6,Überleitung!$CI$7:$DJ$7,0)),"")</f>
        <v>-53237.63</v>
      </c>
      <c r="D19" s="234">
        <f>IF($A$6="Deutschland",INDEX(Überleitung!$C$8:$AD$106,MATCH(A19,Überleitung!$A$8:$A$106,0),MATCH($A$6,Überleitung!$C$7:$AD$7,0)),"")</f>
        <v>-141834.62</v>
      </c>
      <c r="E19" s="234">
        <f>IF($A$6="Deutschland",INDEX(Überleitung!$BG$8:$CH$106,MATCH(A19,Überleitung!$A$8:$A$106,0),MATCH($A$6,Überleitung!$BG$7:$CH$7,0)),"")</f>
        <v>-114238</v>
      </c>
    </row>
    <row r="20" spans="1:5" s="235" customFormat="1" ht="12.95" customHeight="1">
      <c r="A20" s="31" t="s">
        <v>100</v>
      </c>
      <c r="B20" s="234">
        <f>IF($A$6="Deutschland",INDEX(Überleitung!$AE$8:$BF$106,MATCH(A20,Überleitung!$A$8:$A$106,0),MATCH($A$6,Überleitung!$AE$7:$BF$7,0)),"")</f>
        <v>-54772551.220000006</v>
      </c>
      <c r="C20" s="234">
        <f>IF($A$6="Deutschland",INDEX(Überleitung!$CI$8:$DJ$106,MATCH(A20,Überleitung!$A$8:$A$106,0),MATCH($A$6,Überleitung!$CI$7:$DJ$7,0)),"")</f>
        <v>-50106364.350000001</v>
      </c>
      <c r="D20" s="234">
        <f>IF($A$6="Deutschland",INDEX(Überleitung!$C$8:$AD$106,MATCH(A20,Überleitung!$A$8:$A$106,0),MATCH($A$6,Überleitung!$C$7:$AD$7,0)),"")</f>
        <v>-90298647.480000004</v>
      </c>
      <c r="E20" s="234">
        <f>IF($A$6="Deutschland",INDEX(Überleitung!$BG$8:$CH$106,MATCH(A20,Überleitung!$A$8:$A$106,0),MATCH($A$6,Überleitung!$BG$7:$CH$7,0)),"")</f>
        <v>-80877385.140000001</v>
      </c>
    </row>
    <row r="21" spans="1:5" s="235" customFormat="1" ht="12.95" customHeight="1">
      <c r="A21" s="31" t="s">
        <v>102</v>
      </c>
      <c r="B21" s="234">
        <f>IF($A$6="Deutschland",INDEX(Überleitung!$AE$8:$BF$106,MATCH(A21,Überleitung!$A$8:$A$106,0),MATCH($A$6,Überleitung!$AE$7:$BF$7,0)),"")</f>
        <v>-164816618.38000003</v>
      </c>
      <c r="C21" s="234">
        <f>IF($A$6="Deutschland",INDEX(Überleitung!$CI$8:$DJ$106,MATCH(A21,Überleitung!$A$8:$A$106,0),MATCH($A$6,Überleitung!$CI$7:$DJ$7,0)),"")</f>
        <v>-171023315.36000001</v>
      </c>
      <c r="D21" s="234">
        <f>IF($A$6="Deutschland",INDEX(Überleitung!$C$8:$AD$106,MATCH(A21,Überleitung!$A$8:$A$106,0),MATCH($A$6,Überleitung!$C$7:$AD$7,0)),"")</f>
        <v>-331505241.86000001</v>
      </c>
      <c r="E21" s="234">
        <f>IF($A$6="Deutschland",INDEX(Überleitung!$BG$8:$CH$106,MATCH(A21,Überleitung!$A$8:$A$106,0),MATCH($A$6,Überleitung!$BG$7:$CH$7,0)),"")</f>
        <v>-305472121.97000003</v>
      </c>
    </row>
    <row r="22" spans="1:5" s="235" customFormat="1" ht="12.95" customHeight="1">
      <c r="A22" s="31" t="s">
        <v>104</v>
      </c>
      <c r="B22" s="234">
        <f>IF($A$6="Deutschland",INDEX(Überleitung!$AE$8:$BF$106,MATCH(A22,Überleitung!$A$8:$A$106,0),MATCH($A$6,Überleitung!$AE$7:$BF$7,0)),"")</f>
        <v>-82907368.049999997</v>
      </c>
      <c r="C22" s="234">
        <f>IF($A$6="Deutschland",INDEX(Überleitung!$CI$8:$DJ$106,MATCH(A22,Überleitung!$A$8:$A$106,0),MATCH($A$6,Überleitung!$CI$7:$DJ$7,0)),"")</f>
        <v>-83969988.479999989</v>
      </c>
      <c r="D22" s="234">
        <f>IF($A$6="Deutschland",INDEX(Überleitung!$C$8:$AD$106,MATCH(A22,Überleitung!$A$8:$A$106,0),MATCH($A$6,Überleitung!$C$7:$AD$7,0)),"")</f>
        <v>-164323028.53999999</v>
      </c>
      <c r="E22" s="234">
        <f>IF($A$6="Deutschland",INDEX(Überleitung!$BG$8:$CH$106,MATCH(A22,Überleitung!$A$8:$A$106,0),MATCH($A$6,Überleitung!$BG$7:$CH$7,0)),"")</f>
        <v>-157303108.66999999</v>
      </c>
    </row>
    <row r="23" spans="1:5" s="235" customFormat="1" ht="12.95" customHeight="1">
      <c r="A23" s="26" t="s">
        <v>114</v>
      </c>
      <c r="B23" s="234">
        <f>IF($A$6="Deutschland",INDEX(Überleitung!$AE$8:$BF$106,MATCH(A23,Überleitung!$A$8:$A$106,0),MATCH($A$6,Überleitung!$AE$7:$BF$7,0)),"")</f>
        <v>-67741692.329999998</v>
      </c>
      <c r="C23" s="234">
        <f>IF($A$6="Deutschland",INDEX(Überleitung!$CI$8:$DJ$106,MATCH(A23,Überleitung!$A$8:$A$106,0),MATCH($A$6,Überleitung!$CI$7:$DJ$7,0)),"")</f>
        <v>-59432737.32</v>
      </c>
      <c r="D23" s="234">
        <f>IF($A$6="Deutschland",INDEX(Überleitung!$C$8:$AD$106,MATCH(A23,Überleitung!$A$8:$A$106,0),MATCH($A$6,Überleitung!$C$7:$AD$7,0)),"")</f>
        <v>-131759123.02</v>
      </c>
      <c r="E23" s="234">
        <f>IF($A$6="Deutschland",INDEX(Überleitung!$BG$8:$CH$106,MATCH(A23,Überleitung!$A$8:$A$106,0),MATCH($A$6,Überleitung!$BG$7:$CH$7,0)),"")</f>
        <v>-118816460.33</v>
      </c>
    </row>
    <row r="24" spans="1:5" s="235" customFormat="1" ht="12.95" customHeight="1">
      <c r="A24" s="26" t="s">
        <v>116</v>
      </c>
      <c r="B24" s="234">
        <f>IF($A$6="Deutschland",INDEX(Überleitung!$AE$8:$BF$106,MATCH(A24,Überleitung!$A$8:$A$106,0),MATCH($A$6,Überleitung!$AE$7:$BF$7,0)),"")</f>
        <v>0</v>
      </c>
      <c r="C24" s="234">
        <f>IF($A$6="Deutschland",INDEX(Überleitung!$CI$8:$DJ$106,MATCH(A24,Überleitung!$A$8:$A$106,0),MATCH($A$6,Überleitung!$CI$7:$DJ$7,0)),"")</f>
        <v>0</v>
      </c>
      <c r="D24" s="234">
        <f>IF($A$6="Deutschland",INDEX(Überleitung!$C$8:$AD$106,MATCH(A24,Überleitung!$A$8:$A$106,0),MATCH($A$6,Überleitung!$C$7:$AD$7,0)),"")</f>
        <v>0</v>
      </c>
      <c r="E24" s="234">
        <f>IF($A$6="Deutschland",INDEX(Überleitung!$BG$8:$CH$106,MATCH(A24,Überleitung!$A$8:$A$106,0),MATCH($A$6,Überleitung!$BG$7:$CH$7,0)),"")</f>
        <v>0</v>
      </c>
    </row>
    <row r="25" spans="1:5" s="233" customFormat="1" ht="12.95" customHeight="1">
      <c r="A25" s="26" t="s">
        <v>744</v>
      </c>
      <c r="B25" s="234">
        <f>IF($A$6="Deutschland",INDEX(Überleitung!$AE$8:$BF$106,MATCH(A25,Überleitung!$A$8:$A$106,0),MATCH($A$6,Überleitung!$AE$7:$BF$7,0)),"")</f>
        <v>-4408623.6999999993</v>
      </c>
      <c r="C25" s="234">
        <f>IF($A$6="Deutschland",INDEX(Überleitung!$CI$8:$DJ$106,MATCH(A25,Überleitung!$A$8:$A$106,0),MATCH($A$6,Überleitung!$CI$7:$DJ$7,0)),"")</f>
        <v>-8419032.5</v>
      </c>
      <c r="D25" s="234">
        <f>IF($A$6="Deutschland",INDEX(Überleitung!$C$8:$AD$106,MATCH(A25,Überleitung!$A$8:$A$106,0),MATCH($A$6,Überleitung!$C$7:$AD$7,0)),"")</f>
        <v>-7621044.0199999996</v>
      </c>
      <c r="E25" s="234">
        <f>IF($A$6="Deutschland",INDEX(Überleitung!$BG$8:$CH$106,MATCH(A25,Überleitung!$A$8:$A$106,0),MATCH($A$6,Überleitung!$BG$7:$CH$7,0)),"")</f>
        <v>-13515092.710000001</v>
      </c>
    </row>
    <row r="26" spans="1:5" s="233" customFormat="1" ht="12.95" customHeight="1">
      <c r="A26" s="26" t="s">
        <v>745</v>
      </c>
      <c r="B26" s="234">
        <f>IF($A$6="Deutschland",INDEX(Überleitung!$AE$8:$BF$106,MATCH(A26,Überleitung!$A$8:$A$106,0),MATCH($A$6,Überleitung!$AE$7:$BF$7,0)),"")</f>
        <v>-10757052.02</v>
      </c>
      <c r="C26" s="234">
        <f>IF($A$6="Deutschland",INDEX(Überleitung!$CI$8:$DJ$106,MATCH(A26,Überleitung!$A$8:$A$106,0),MATCH($A$6,Überleitung!$CI$7:$DJ$7,0)),"")</f>
        <v>-16118218.659999998</v>
      </c>
      <c r="D26" s="234">
        <f>IF($A$6="Deutschland",INDEX(Überleitung!$C$8:$AD$106,MATCH(A26,Überleitung!$A$8:$A$106,0),MATCH($A$6,Überleitung!$C$7:$AD$7,0)),"")</f>
        <v>-24942861.5</v>
      </c>
      <c r="E26" s="234">
        <f>IF($A$6="Deutschland",INDEX(Überleitung!$BG$8:$CH$106,MATCH(A26,Überleitung!$A$8:$A$106,0),MATCH($A$6,Überleitung!$BG$7:$CH$7,0)),"")</f>
        <v>-24971555.629999999</v>
      </c>
    </row>
    <row r="27" spans="1:5" s="233" customFormat="1" ht="12.95" customHeight="1">
      <c r="A27" s="23" t="s">
        <v>18</v>
      </c>
      <c r="B27" s="237">
        <f>INDEX(Überleitung!$AE$8:$BF$106,MATCH(A27,Überleitung!$A$8:$A$106,0),MATCH($A$6,Überleitung!$AE$7:$BF$7,0))</f>
        <v>4845775736.8700008</v>
      </c>
      <c r="C27" s="237">
        <f>INDEX(Überleitung!$CI$8:$DJ$106,MATCH(A27,Überleitung!$A$8:$A$106,0),MATCH($A$6,Überleitung!$CI$7:$DJ$7,0))</f>
        <v>4303486701.670001</v>
      </c>
      <c r="D27" s="237">
        <f>INDEX(Überleitung!$C$8:$AD$106,MATCH(A27,Überleitung!$A$8:$A$106,0),MATCH($A$6,Überleitung!$C$7:$AD$7,0))</f>
        <v>9564308562.4400005</v>
      </c>
      <c r="E27" s="237">
        <f>INDEX(Überleitung!$BG$8:$CH$106,MATCH(A27,Überleitung!$A$8:$A$106,0),MATCH($A$6,Überleitung!$BG$7:$CH$7,0))</f>
        <v>8798662548.6200008</v>
      </c>
    </row>
    <row r="28" spans="1:5" s="233" customFormat="1" ht="12.95" customHeight="1">
      <c r="A28" s="24" t="s">
        <v>746</v>
      </c>
      <c r="B28" s="237">
        <f>INDEX(Überleitung!$AE$8:$BF$106,MATCH(A28,Überleitung!$A$8:$A$106,0),MATCH($A$6,Überleitung!$AE$7:$BF$7,0))</f>
        <v>321258086.60000002</v>
      </c>
      <c r="C28" s="237">
        <f>INDEX(Überleitung!$CI$8:$DJ$106,MATCH(A28,Überleitung!$A$8:$A$106,0),MATCH($A$6,Überleitung!$CI$7:$DJ$7,0))</f>
        <v>292429373.69999999</v>
      </c>
      <c r="D28" s="237">
        <f>INDEX(Überleitung!$C$8:$AD$106,MATCH(A28,Überleitung!$A$8:$A$106,0),MATCH($A$6,Überleitung!$C$7:$AD$7,0))</f>
        <v>639045594.82000005</v>
      </c>
      <c r="E28" s="237">
        <f>INDEX(Überleitung!$BG$8:$CH$106,MATCH(A28,Überleitung!$A$8:$A$106,0),MATCH($A$6,Überleitung!$BG$7:$CH$7,0))</f>
        <v>579533692.89999998</v>
      </c>
    </row>
    <row r="29" spans="1:5" s="235" customFormat="1" ht="12.95" customHeight="1">
      <c r="A29" s="25" t="s">
        <v>132</v>
      </c>
      <c r="B29" s="234">
        <f>INDEX(Überleitung!$AE$8:$BF$106,MATCH(A29,Überleitung!$A$8:$A$106,0),MATCH($A$6,Überleitung!$AE$7:$BF$7,0))</f>
        <v>321258086.60000002</v>
      </c>
      <c r="C29" s="234">
        <f>INDEX(Überleitung!$CI$8:$DJ$106,MATCH(A29,Überleitung!$A$8:$A$106,0),MATCH($A$6,Überleitung!$CI$7:$DJ$7,0))</f>
        <v>292339127.47000003</v>
      </c>
      <c r="D29" s="234">
        <f>INDEX(Überleitung!$C$8:$AD$106,MATCH(A29,Überleitung!$A$8:$A$106,0),MATCH($A$6,Überleitung!$C$7:$AD$7,0))</f>
        <v>639045594.82000005</v>
      </c>
      <c r="E29" s="234">
        <f>INDEX(Überleitung!$BG$8:$CH$106,MATCH(A29,Überleitung!$A$8:$A$106,0),MATCH($A$6,Überleitung!$BG$7:$CH$7,0))</f>
        <v>579442018.87</v>
      </c>
    </row>
    <row r="30" spans="1:5" s="233" customFormat="1" ht="12.95" customHeight="1">
      <c r="A30" s="26" t="s">
        <v>144</v>
      </c>
      <c r="B30" s="234">
        <f>INDEX(Überleitung!$AE$8:$BF$106,MATCH(A30,Überleitung!$A$8:$A$106,0),MATCH($A$6,Überleitung!$AE$7:$BF$7,0))</f>
        <v>272968750.53999996</v>
      </c>
      <c r="C30" s="234">
        <f>INDEX(Überleitung!$CI$8:$DJ$106,MATCH(A30,Überleitung!$A$8:$A$106,0),MATCH($A$6,Überleitung!$CI$7:$DJ$7,0))</f>
        <v>244883359.78</v>
      </c>
      <c r="D30" s="234">
        <f>INDEX(Überleitung!$C$8:$AD$106,MATCH(A30,Überleitung!$A$8:$A$106,0),MATCH($A$6,Überleitung!$C$7:$AD$7,0))</f>
        <v>541974783.52999997</v>
      </c>
      <c r="E30" s="234">
        <f>INDEX(Überleitung!$BG$8:$CH$106,MATCH(A30,Überleitung!$A$8:$A$106,0),MATCH($A$6,Überleitung!$BG$7:$CH$7,0))</f>
        <v>483496591.99000001</v>
      </c>
    </row>
    <row r="31" spans="1:5" s="235" customFormat="1" ht="12.95" customHeight="1">
      <c r="A31" s="27" t="s">
        <v>747</v>
      </c>
      <c r="B31" s="234">
        <f>INDEX(Überleitung!$AE$8:$BF$106,MATCH(A31,Überleitung!$A$8:$A$106,0),MATCH($A$6,Überleitung!$AE$7:$BF$7,0))</f>
        <v>2294969.67</v>
      </c>
      <c r="C31" s="234">
        <f>INDEX(Überleitung!$CI$8:$DJ$106,MATCH(A31,Überleitung!$A$8:$A$106,0),MATCH($A$6,Überleitung!$CI$7:$DJ$7,0))</f>
        <v>2214641.2799999998</v>
      </c>
      <c r="D31" s="234">
        <f>INDEX(Überleitung!$C$8:$AD$106,MATCH(A31,Überleitung!$A$8:$A$106,0),MATCH($A$6,Überleitung!$C$7:$AD$7,0))</f>
        <v>4335149.8899999997</v>
      </c>
      <c r="E31" s="234">
        <f>INDEX(Überleitung!$BG$8:$CH$106,MATCH(A31,Überleitung!$A$8:$A$106,0),MATCH($A$6,Überleitung!$BG$7:$CH$7,0))</f>
        <v>4404581.51</v>
      </c>
    </row>
    <row r="32" spans="1:5" s="235" customFormat="1" ht="12.95" customHeight="1">
      <c r="A32" s="28" t="s">
        <v>156</v>
      </c>
      <c r="B32" s="234">
        <f>INDEX(Überleitung!$AE$8:$BF$106,MATCH(A32,Überleitung!$A$8:$A$106,0),MATCH($A$6,Überleitung!$AE$7:$BF$7,0))</f>
        <v>26501222.370000001</v>
      </c>
      <c r="C32" s="234">
        <f>INDEX(Überleitung!$CI$8:$DJ$106,MATCH(A32,Überleitung!$A$8:$A$106,0),MATCH($A$6,Überleitung!$CI$7:$DJ$7,0))</f>
        <v>26952229.060000002</v>
      </c>
      <c r="D32" s="234">
        <f>INDEX(Überleitung!$C$8:$AD$106,MATCH(A32,Überleitung!$A$8:$A$106,0),MATCH($A$6,Überleitung!$C$7:$AD$7,0))</f>
        <v>53225637.810000002</v>
      </c>
      <c r="E32" s="234">
        <f>INDEX(Überleitung!$BG$8:$CH$106,MATCH(A32,Überleitung!$A$8:$A$106,0),MATCH($A$6,Überleitung!$BG$7:$CH$7,0))</f>
        <v>55770856.890000001</v>
      </c>
    </row>
    <row r="33" spans="1:5" s="235" customFormat="1" ht="12.95" customHeight="1">
      <c r="A33" s="28" t="s">
        <v>158</v>
      </c>
      <c r="B33" s="234">
        <f>INDEX(Überleitung!$AE$8:$BF$106,MATCH(A33,Überleitung!$A$8:$A$106,0),MATCH($A$6,Überleitung!$AE$7:$BF$7,0))</f>
        <v>54623.86</v>
      </c>
      <c r="C33" s="234">
        <f>INDEX(Überleitung!$CI$8:$DJ$106,MATCH(A33,Überleitung!$A$8:$A$106,0),MATCH($A$6,Überleitung!$CI$7:$DJ$7,0))</f>
        <v>63347.650000000009</v>
      </c>
      <c r="D33" s="234">
        <f>INDEX(Überleitung!$C$8:$AD$106,MATCH(A33,Überleitung!$A$8:$A$106,0),MATCH($A$6,Überleitung!$C$7:$AD$7,0))</f>
        <v>107031.72</v>
      </c>
      <c r="E33" s="234">
        <f>INDEX(Überleitung!$BG$8:$CH$106,MATCH(A33,Überleitung!$A$8:$A$106,0),MATCH($A$6,Überleitung!$BG$7:$CH$7,0))</f>
        <v>117653.24</v>
      </c>
    </row>
    <row r="34" spans="1:5" s="235" customFormat="1" ht="12.95" customHeight="1">
      <c r="A34" s="28" t="s">
        <v>748</v>
      </c>
      <c r="B34" s="234">
        <f>INDEX(Überleitung!$AE$8:$BF$106,MATCH(A34,Überleitung!$A$8:$A$106,0),MATCH($A$6,Überleitung!$AE$7:$BF$7,0))</f>
        <v>14604121.440000001</v>
      </c>
      <c r="C34" s="234">
        <f>INDEX(Überleitung!$CI$8:$DJ$106,MATCH(A34,Überleitung!$A$8:$A$106,0),MATCH($A$6,Überleitung!$CI$7:$DJ$7,0))</f>
        <v>18710064.839999996</v>
      </c>
      <c r="D34" s="234">
        <f>INDEX(Überleitung!$C$8:$AD$106,MATCH(A34,Überleitung!$A$8:$A$106,0),MATCH($A$6,Überleitung!$C$7:$AD$7,0))</f>
        <v>29040169.530000001</v>
      </c>
      <c r="E34" s="234">
        <f>INDEX(Überleitung!$BG$8:$CH$106,MATCH(A34,Überleitung!$A$8:$A$106,0),MATCH($A$6,Überleitung!$BG$7:$CH$7,0))</f>
        <v>37189401.619999997</v>
      </c>
    </row>
    <row r="35" spans="1:5" s="235" customFormat="1" ht="12.95" customHeight="1">
      <c r="A35" s="28" t="s">
        <v>844</v>
      </c>
      <c r="B35" s="234">
        <f>INDEX(Überleitung!$AE$8:$BF$106,MATCH(A35,Überleitung!$A$8:$A$106,0),MATCH($A$6,Überleitung!$AE$7:$BF$7,0))</f>
        <v>229514065.06000003</v>
      </c>
      <c r="C35" s="234">
        <f>INDEX(Überleitung!$CI$8:$DJ$106,MATCH(A35,Überleitung!$A$8:$A$106,0),MATCH($A$6,Überleitung!$CI$7:$DJ$7,0))</f>
        <v>196943428.80999997</v>
      </c>
      <c r="D35" s="234">
        <f>INDEX(Überleitung!$C$8:$AD$106,MATCH(A35,Überleitung!$A$8:$A$106,0),MATCH($A$6,Überleitung!$C$7:$AD$7,0))</f>
        <v>455268585.85000002</v>
      </c>
      <c r="E35" s="234">
        <f>INDEX(Überleitung!$BG$8:$CH$106,MATCH(A35,Überleitung!$A$8:$A$106,0),MATCH($A$6,Überleitung!$BG$7:$CH$7,0))</f>
        <v>386014752.45999998</v>
      </c>
    </row>
    <row r="36" spans="1:5" s="235" customFormat="1" ht="12.95" customHeight="1">
      <c r="A36" s="28" t="s">
        <v>750</v>
      </c>
      <c r="B36" s="234">
        <f>INDEX(Überleitung!$AE$8:$BF$106,MATCH(A36,Überleitung!$A$8:$A$106,0),MATCH($A$6,Überleitung!$AE$7:$BF$7,0))</f>
        <v>-251.8599999999999</v>
      </c>
      <c r="C36" s="234">
        <f>INDEX(Überleitung!$CI$8:$DJ$106,MATCH(A36,Überleitung!$A$8:$A$106,0),MATCH($A$6,Überleitung!$CI$7:$DJ$7,0))</f>
        <v>-351.86</v>
      </c>
      <c r="D36" s="234">
        <f>INDEX(Überleitung!$C$8:$AD$106,MATCH(A36,Überleitung!$A$8:$A$106,0),MATCH($A$6,Überleitung!$C$7:$AD$7,0))</f>
        <v>-1791.27</v>
      </c>
      <c r="E36" s="234">
        <f>INDEX(Überleitung!$BG$8:$CH$106,MATCH(A36,Überleitung!$A$8:$A$106,0),MATCH($A$6,Überleitung!$BG$7:$CH$7,0))</f>
        <v>-653.73</v>
      </c>
    </row>
    <row r="37" spans="1:5" s="235" customFormat="1" ht="12.95" customHeight="1">
      <c r="A37" s="26" t="s">
        <v>146</v>
      </c>
      <c r="B37" s="234">
        <f>INDEX(Überleitung!$AE$8:$BF$106,MATCH(A37,Überleitung!$A$8:$A$106,0),MATCH($A$6,Überleitung!$AE$7:$BF$7,0))</f>
        <v>13582335.479999999</v>
      </c>
      <c r="C37" s="234">
        <f>INDEX(Überleitung!$CI$8:$DJ$106,MATCH(A37,Überleitung!$A$8:$A$106,0),MATCH($A$6,Überleitung!$CI$7:$DJ$7,0))</f>
        <v>16226375.239999998</v>
      </c>
      <c r="D37" s="234">
        <f>INDEX(Überleitung!$C$8:$AD$106,MATCH(A37,Überleitung!$A$8:$A$106,0),MATCH($A$6,Überleitung!$C$7:$AD$7,0))</f>
        <v>27495730.829999998</v>
      </c>
      <c r="E37" s="234">
        <f>INDEX(Überleitung!$BG$8:$CH$106,MATCH(A37,Überleitung!$A$8:$A$106,0),MATCH($A$6,Überleitung!$BG$7:$CH$7,0))</f>
        <v>33455564.559999999</v>
      </c>
    </row>
    <row r="38" spans="1:5" s="235" customFormat="1" ht="12.95" customHeight="1">
      <c r="A38" s="29" t="s">
        <v>751</v>
      </c>
      <c r="B38" s="234">
        <f>INDEX(Überleitung!$AE$8:$BF$106,MATCH(A38,Überleitung!$A$8:$A$106,0),MATCH($A$6,Überleitung!$AE$7:$BF$7,0))</f>
        <v>2327826.9800000004</v>
      </c>
      <c r="C38" s="234">
        <f>INDEX(Überleitung!$CI$8:$DJ$106,MATCH(A38,Überleitung!$A$8:$A$106,0),MATCH($A$6,Überleitung!$CI$7:$DJ$7,0))</f>
        <v>5662958.0000000009</v>
      </c>
      <c r="D38" s="234">
        <f>INDEX(Überleitung!$C$8:$AD$106,MATCH(A38,Überleitung!$A$8:$A$106,0),MATCH($A$6,Überleitung!$C$7:$AD$7,0))</f>
        <v>5180935.9800000004</v>
      </c>
      <c r="E38" s="234">
        <f>INDEX(Überleitung!$BG$8:$CH$106,MATCH(A38,Überleitung!$A$8:$A$106,0),MATCH($A$6,Überleitung!$BG$7:$CH$7,0))</f>
        <v>11600392.210000001</v>
      </c>
    </row>
    <row r="39" spans="1:5" s="235" customFormat="1" ht="12.95" customHeight="1">
      <c r="A39" s="28" t="s">
        <v>752</v>
      </c>
      <c r="B39" s="234">
        <f>INDEX(Überleitung!$AE$8:$BF$106,MATCH(A39,Überleitung!$A$8:$A$106,0),MATCH($A$6,Überleitung!$AE$7:$BF$7,0))</f>
        <v>6497699.4900000002</v>
      </c>
      <c r="C39" s="234">
        <f>INDEX(Überleitung!$CI$8:$DJ$106,MATCH(A39,Überleitung!$A$8:$A$106,0),MATCH($A$6,Überleitung!$CI$7:$DJ$7,0))</f>
        <v>6424042.6399999997</v>
      </c>
      <c r="D39" s="234">
        <f>INDEX(Überleitung!$C$8:$AD$106,MATCH(A39,Überleitung!$A$8:$A$106,0),MATCH($A$6,Überleitung!$C$7:$AD$7,0))</f>
        <v>12902545.59</v>
      </c>
      <c r="E39" s="234">
        <f>INDEX(Überleitung!$BG$8:$CH$106,MATCH(A39,Überleitung!$A$8:$A$106,0),MATCH($A$6,Überleitung!$BG$7:$CH$7,0))</f>
        <v>12986179.699999999</v>
      </c>
    </row>
    <row r="40" spans="1:5" s="235" customFormat="1" ht="12.95" customHeight="1">
      <c r="A40" s="28" t="s">
        <v>753</v>
      </c>
      <c r="B40" s="234">
        <f>INDEX(Überleitung!$AE$8:$BF$106,MATCH(A40,Überleitung!$A$8:$A$106,0),MATCH($A$6,Überleitung!$AE$7:$BF$7,0))</f>
        <v>1637051.1600000001</v>
      </c>
      <c r="C40" s="234">
        <f>INDEX(Überleitung!$CI$8:$DJ$106,MATCH(A40,Überleitung!$A$8:$A$106,0),MATCH($A$6,Überleitung!$CI$7:$DJ$7,0))</f>
        <v>1498003.7200000002</v>
      </c>
      <c r="D40" s="234">
        <f>INDEX(Überleitung!$C$8:$AD$106,MATCH(A40,Überleitung!$A$8:$A$106,0),MATCH($A$6,Überleitung!$C$7:$AD$7,0))</f>
        <v>3132289.72</v>
      </c>
      <c r="E40" s="234">
        <f>INDEX(Überleitung!$BG$8:$CH$106,MATCH(A40,Überleitung!$A$8:$A$106,0),MATCH($A$6,Überleitung!$BG$7:$CH$7,0))</f>
        <v>2894361.74</v>
      </c>
    </row>
    <row r="41" spans="1:5" s="235" customFormat="1" ht="12.95" customHeight="1">
      <c r="A41" s="28" t="s">
        <v>876</v>
      </c>
      <c r="B41" s="234">
        <f>INDEX(Überleitung!$AE$8:$BF$106,MATCH(A41,Überleitung!$A$8:$A$106,0),MATCH($A$6,Überleitung!$AE$7:$BF$7,0))</f>
        <v>3091480.8600000003</v>
      </c>
      <c r="C41" s="234">
        <f>INDEX(Überleitung!$CI$8:$DJ$106,MATCH(A41,Überleitung!$A$8:$A$106,0),MATCH($A$6,Überleitung!$CI$7:$DJ$7,0))</f>
        <v>2608889.1100000003</v>
      </c>
      <c r="D41" s="234">
        <f>INDEX(Überleitung!$C$8:$AD$106,MATCH(A41,Überleitung!$A$8:$A$106,0),MATCH($A$6,Überleitung!$C$7:$AD$7,0))</f>
        <v>6226538.1500000004</v>
      </c>
      <c r="E41" s="234">
        <f>INDEX(Überleitung!$BG$8:$CH$106,MATCH(A41,Überleitung!$A$8:$A$106,0),MATCH($A$6,Überleitung!$BG$7:$CH$7,0))</f>
        <v>5906934.1100000003</v>
      </c>
    </row>
    <row r="42" spans="1:5" s="235" customFormat="1" ht="12.95" customHeight="1">
      <c r="A42" s="28" t="s">
        <v>866</v>
      </c>
      <c r="B42" s="234">
        <f>INDEX(Überleitung!$AE$8:$BF$106,MATCH(A42,Überleitung!$A$8:$A$106,0),MATCH($A$6,Überleitung!$AE$7:$BF$7,0))</f>
        <v>28276.989999999998</v>
      </c>
      <c r="C42" s="234">
        <f>INDEX(Überleitung!$CI$8:$DJ$106,MATCH(A42,Überleitung!$A$8:$A$106,0),MATCH($A$6,Überleitung!$CI$7:$DJ$7,0))</f>
        <v>32481.770000000004</v>
      </c>
      <c r="D42" s="234">
        <f>INDEX(Überleitung!$C$8:$AD$106,MATCH(A42,Überleitung!$A$8:$A$106,0),MATCH($A$6,Überleitung!$C$7:$AD$7,0))</f>
        <v>53421.39</v>
      </c>
      <c r="E42" s="234">
        <f>INDEX(Überleitung!$BG$8:$CH$106,MATCH(A42,Überleitung!$A$8:$A$106,0),MATCH($A$6,Überleitung!$BG$7:$CH$7,0))</f>
        <v>67696.800000000003</v>
      </c>
    </row>
    <row r="43" spans="1:5" s="235" customFormat="1" ht="12.95" customHeight="1">
      <c r="A43" s="30" t="s">
        <v>148</v>
      </c>
      <c r="B43" s="234">
        <f>INDEX(Überleitung!$AE$8:$BF$106,MATCH(A43,Überleitung!$A$8:$A$106,0),MATCH($A$6,Überleitung!$AE$7:$BF$7,0))</f>
        <v>4436721.09</v>
      </c>
      <c r="C43" s="234">
        <f>INDEX(Überleitung!$CI$8:$DJ$106,MATCH(A43,Überleitung!$A$8:$A$106,0),MATCH($A$6,Überleitung!$CI$7:$DJ$7,0))</f>
        <v>5282552.67</v>
      </c>
      <c r="D43" s="234">
        <f>INDEX(Überleitung!$C$8:$AD$106,MATCH(A43,Überleitung!$A$8:$A$106,0),MATCH($A$6,Überleitung!$C$7:$AD$7,0))</f>
        <v>8004607.21</v>
      </c>
      <c r="E43" s="234">
        <f>INDEX(Überleitung!$BG$8:$CH$106,MATCH(A43,Überleitung!$A$8:$A$106,0),MATCH($A$6,Überleitung!$BG$7:$CH$7,0))</f>
        <v>10677470.41</v>
      </c>
    </row>
    <row r="44" spans="1:5" s="235" customFormat="1" ht="12.95" customHeight="1">
      <c r="A44" s="30" t="s">
        <v>754</v>
      </c>
      <c r="B44" s="234">
        <f>INDEX(Überleitung!$AE$8:$BF$106,MATCH(A44,Überleitung!$A$8:$A$106,0),MATCH($A$6,Überleitung!$AE$7:$BF$7,0))</f>
        <v>30270429.489999998</v>
      </c>
      <c r="C44" s="234">
        <f>INDEX(Überleitung!$CI$8:$DJ$106,MATCH(A44,Überleitung!$A$8:$A$106,0),MATCH($A$6,Überleitung!$CI$7:$DJ$7,0))</f>
        <v>25947039.779999997</v>
      </c>
      <c r="D44" s="234">
        <f>INDEX(Überleitung!$C$8:$AD$106,MATCH(A44,Überleitung!$A$8:$A$106,0),MATCH($A$6,Überleitung!$C$7:$AD$7,0))</f>
        <v>61570823.25</v>
      </c>
      <c r="E44" s="234">
        <f>INDEX(Überleitung!$BG$8:$CH$106,MATCH(A44,Überleitung!$A$8:$A$106,0),MATCH($A$6,Überleitung!$BG$7:$CH$7,0))</f>
        <v>51812841.909999996</v>
      </c>
    </row>
    <row r="45" spans="1:5" s="235" customFormat="1" ht="12.95" customHeight="1">
      <c r="A45" s="30" t="s">
        <v>152</v>
      </c>
      <c r="B45" s="234">
        <f>INDEX(Überleitung!$AE$8:$BF$106,MATCH(A45,Überleitung!$A$8:$A$106,0),MATCH($A$6,Überleitung!$AE$7:$BF$7,0))</f>
        <v>-150</v>
      </c>
      <c r="C45" s="234">
        <f>INDEX(Überleitung!$CI$8:$DJ$106,MATCH(A45,Überleitung!$A$8:$A$106,0),MATCH($A$6,Überleitung!$CI$7:$DJ$7,0))</f>
        <v>-200</v>
      </c>
      <c r="D45" s="234">
        <f>INDEX(Überleitung!$C$8:$AD$106,MATCH(A45,Überleitung!$A$8:$A$106,0),MATCH($A$6,Überleitung!$C$7:$AD$7,0))</f>
        <v>-350</v>
      </c>
      <c r="E45" s="234">
        <f>INDEX(Überleitung!$BG$8:$CH$106,MATCH(A45,Überleitung!$A$8:$A$106,0),MATCH($A$6,Überleitung!$BG$7:$CH$7,0))</f>
        <v>-450</v>
      </c>
    </row>
    <row r="46" spans="1:5" s="235" customFormat="1" ht="12.95" customHeight="1">
      <c r="A46" s="31" t="s">
        <v>755</v>
      </c>
      <c r="B46" s="234">
        <f>INDEX(Überleitung!$AE$8:$BF$106,MATCH(A46,Überleitung!$A$8:$A$106,0),MATCH($A$6,Überleitung!$AE$7:$BF$7,0))</f>
        <v>0</v>
      </c>
      <c r="C46" s="234">
        <f>INDEX(Überleitung!$CI$8:$DJ$106,MATCH(A46,Überleitung!$A$8:$A$106,0),MATCH($A$6,Überleitung!$CI$7:$DJ$7,0))</f>
        <v>-1427.8</v>
      </c>
      <c r="D46" s="234">
        <f>INDEX(Überleitung!$C$8:$AD$106,MATCH(A46,Überleitung!$A$8:$A$106,0),MATCH($A$6,Überleitung!$C$7:$AD$7,0))</f>
        <v>0</v>
      </c>
      <c r="E46" s="234">
        <f>INDEX(Überleitung!$BG$8:$CH$106,MATCH(A46,Überleitung!$A$8:$A$106,0),MATCH($A$6,Überleitung!$BG$7:$CH$7,0))</f>
        <v>0</v>
      </c>
    </row>
    <row r="47" spans="1:5" s="235" customFormat="1" ht="12.95" customHeight="1">
      <c r="A47" s="31" t="s">
        <v>756</v>
      </c>
      <c r="B47" s="234">
        <f>INDEX(Überleitung!$AE$8:$BF$106,MATCH(A47,Überleitung!$A$8:$A$106,0),MATCH($A$6,Überleitung!$AE$7:$BF$7,0))</f>
        <v>0</v>
      </c>
      <c r="C47" s="234">
        <f>INDEX(Überleitung!$CI$8:$DJ$106,MATCH(A47,Überleitung!$A$8:$A$106,0),MATCH($A$6,Überleitung!$CI$7:$DJ$7,0))</f>
        <v>90796.32</v>
      </c>
      <c r="D47" s="234">
        <f>INDEX(Überleitung!$C$8:$AD$106,MATCH(A47,Überleitung!$A$8:$A$106,0),MATCH($A$6,Überleitung!$C$7:$AD$7,0))</f>
        <v>0</v>
      </c>
      <c r="E47" s="234">
        <f>INDEX(Überleitung!$BG$8:$CH$106,MATCH(A47,Überleitung!$A$8:$A$106,0),MATCH($A$6,Überleitung!$BG$7:$CH$7,0))</f>
        <v>90796.32</v>
      </c>
    </row>
    <row r="48" spans="1:5" s="233" customFormat="1" ht="12.95" customHeight="1">
      <c r="A48" s="31" t="s">
        <v>757</v>
      </c>
      <c r="B48" s="234">
        <f>INDEX(Überleitung!$AE$8:$BF$106,MATCH(A48,Überleitung!$A$8:$A$106,0),MATCH($A$6,Überleitung!$AE$7:$BF$7,0))</f>
        <v>0</v>
      </c>
      <c r="C48" s="234">
        <f>INDEX(Überleitung!$CI$8:$DJ$106,MATCH(A48,Überleitung!$A$8:$A$106,0),MATCH($A$6,Überleitung!$CI$7:$DJ$7,0))</f>
        <v>0</v>
      </c>
      <c r="D48" s="234">
        <f>INDEX(Überleitung!$C$8:$AD$106,MATCH(A48,Überleitung!$A$8:$A$106,0),MATCH($A$6,Überleitung!$C$7:$AD$7,0))</f>
        <v>0</v>
      </c>
      <c r="E48" s="234">
        <f>INDEX(Überleitung!$BG$8:$CH$106,MATCH(A48,Überleitung!$A$8:$A$106,0),MATCH($A$6,Überleitung!$BG$7:$CH$7,0))</f>
        <v>0</v>
      </c>
    </row>
    <row r="49" spans="1:5" s="233" customFormat="1" ht="12.95" customHeight="1">
      <c r="A49" s="31" t="s">
        <v>758</v>
      </c>
      <c r="B49" s="234">
        <f>INDEX(Überleitung!$AE$8:$BF$106,MATCH(A49,Überleitung!$A$8:$A$106,0),MATCH($A$6,Überleitung!$AE$7:$BF$7,0))</f>
        <v>0</v>
      </c>
      <c r="C49" s="234">
        <f>INDEX(Überleitung!$CI$8:$DJ$106,MATCH(A49,Überleitung!$A$8:$A$106,0),MATCH($A$6,Überleitung!$CI$7:$DJ$7,0))</f>
        <v>877.71</v>
      </c>
      <c r="D49" s="234">
        <f>INDEX(Überleitung!$C$8:$AD$106,MATCH(A49,Überleitung!$A$8:$A$106,0),MATCH($A$6,Überleitung!$C$7:$AD$7,0))</f>
        <v>0</v>
      </c>
      <c r="E49" s="234">
        <f>INDEX(Überleitung!$BG$8:$CH$106,MATCH(A49,Überleitung!$A$8:$A$106,0),MATCH($A$6,Überleitung!$BG$7:$CH$7,0))</f>
        <v>877.71</v>
      </c>
    </row>
    <row r="50" spans="1:5" s="233" customFormat="1" ht="12.95" customHeight="1">
      <c r="A50" s="32" t="s">
        <v>759</v>
      </c>
      <c r="B50" s="237">
        <f>INDEX(Überleitung!$AE$8:$BF$106,MATCH(A50,Überleitung!$A$8:$A$106,0),MATCH($A$6,Überleitung!$AE$7:$BF$7,0))</f>
        <v>939837620.32999992</v>
      </c>
      <c r="C50" s="237">
        <f>INDEX(Überleitung!$CI$8:$DJ$106,MATCH(A50,Überleitung!$A$8:$A$106,0),MATCH($A$6,Überleitung!$CI$7:$DJ$7,0))</f>
        <v>818897709.51000011</v>
      </c>
      <c r="D50" s="237">
        <f>INDEX(Überleitung!$C$8:$AD$106,MATCH(A50,Überleitung!$A$8:$A$106,0),MATCH($A$6,Überleitung!$C$7:$AD$7,0))</f>
        <v>1619749283.3</v>
      </c>
      <c r="E50" s="237">
        <f>INDEX(Überleitung!$BG$8:$CH$106,MATCH(A50,Überleitung!$A$8:$A$106,0),MATCH($A$6,Überleitung!$BG$7:$CH$7,0))</f>
        <v>1451115444.9000001</v>
      </c>
    </row>
    <row r="51" spans="1:5" s="235" customFormat="1" ht="12.95" customHeight="1">
      <c r="A51" s="25" t="s">
        <v>173</v>
      </c>
      <c r="B51" s="234">
        <f>INDEX(Überleitung!$AE$8:$BF$106,MATCH(A51,Überleitung!$A$8:$A$106,0),MATCH($A$6,Überleitung!$AE$7:$BF$7,0))</f>
        <v>45944954.130000003</v>
      </c>
      <c r="C51" s="234">
        <f>INDEX(Überleitung!$CI$8:$DJ$106,MATCH(A51,Überleitung!$A$8:$A$106,0),MATCH($A$6,Überleitung!$CI$7:$DJ$7,0))</f>
        <v>43293771.390000001</v>
      </c>
      <c r="D51" s="234">
        <f>INDEX(Überleitung!$C$8:$AD$106,MATCH(A51,Überleitung!$A$8:$A$106,0),MATCH($A$6,Überleitung!$C$7:$AD$7,0))</f>
        <v>92230311.25</v>
      </c>
      <c r="E51" s="234">
        <f>INDEX(Überleitung!$BG$8:$CH$106,MATCH(A51,Überleitung!$A$8:$A$106,0),MATCH($A$6,Überleitung!$BG$7:$CH$7,0))</f>
        <v>85281396.480000004</v>
      </c>
    </row>
    <row r="52" spans="1:5" s="233" customFormat="1" ht="12.95" customHeight="1">
      <c r="A52" s="26" t="s">
        <v>760</v>
      </c>
      <c r="B52" s="234">
        <f>INDEX(Überleitung!$AE$8:$BF$106,MATCH(A52,Überleitung!$A$8:$A$106,0),MATCH($A$6,Überleitung!$AE$7:$BF$7,0))</f>
        <v>17392625.920000002</v>
      </c>
      <c r="C52" s="234">
        <f>INDEX(Überleitung!$CI$8:$DJ$106,MATCH(A52,Überleitung!$A$8:$A$106,0),MATCH($A$6,Überleitung!$CI$7:$DJ$7,0))</f>
        <v>19310577.300000001</v>
      </c>
      <c r="D52" s="234">
        <f>INDEX(Überleitung!$C$8:$AD$106,MATCH(A52,Überleitung!$A$8:$A$106,0),MATCH($A$6,Überleitung!$C$7:$AD$7,0))</f>
        <v>34842552.520000003</v>
      </c>
      <c r="E52" s="234">
        <f>INDEX(Überleitung!$BG$8:$CH$106,MATCH(A52,Überleitung!$A$8:$A$106,0),MATCH($A$6,Überleitung!$BG$7:$CH$7,0))</f>
        <v>38246359.539999999</v>
      </c>
    </row>
    <row r="53" spans="1:5" s="235" customFormat="1" ht="12.95" customHeight="1">
      <c r="A53" s="30" t="s">
        <v>761</v>
      </c>
      <c r="B53" s="234">
        <f>INDEX(Überleitung!$AE$8:$BF$106,MATCH(A53,Überleitung!$A$8:$A$106,0),MATCH($A$6,Überleitung!$AE$7:$BF$7,0))</f>
        <v>21573168.199999999</v>
      </c>
      <c r="C53" s="234">
        <f>INDEX(Überleitung!$CI$8:$DJ$106,MATCH(A53,Überleitung!$A$8:$A$106,0),MATCH($A$6,Überleitung!$CI$7:$DJ$7,0))</f>
        <v>19703956.870000001</v>
      </c>
      <c r="D53" s="234">
        <f>INDEX(Überleitung!$C$8:$AD$106,MATCH(A53,Überleitung!$A$8:$A$106,0),MATCH($A$6,Überleitung!$C$7:$AD$7,0))</f>
        <v>42458580.43</v>
      </c>
      <c r="E53" s="234">
        <f>INDEX(Überleitung!$BG$8:$CH$106,MATCH(A53,Überleitung!$A$8:$A$106,0),MATCH($A$6,Überleitung!$BG$7:$CH$7,0))</f>
        <v>38969513.670000002</v>
      </c>
    </row>
    <row r="54" spans="1:5" s="235" customFormat="1" ht="12.95" customHeight="1">
      <c r="A54" s="30" t="s">
        <v>877</v>
      </c>
      <c r="B54" s="234">
        <f>INDEX(Überleitung!$AE$8:$BF$106,MATCH(A54,Überleitung!$A$8:$A$106,0),MATCH($A$6,Überleitung!$AE$7:$BF$7,0))</f>
        <v>6979160.0100000007</v>
      </c>
      <c r="C54" s="234">
        <f>INDEX(Überleitung!$CI$8:$DJ$106,MATCH(A54,Überleitung!$A$8:$A$106,0),MATCH($A$6,Überleitung!$CI$7:$DJ$7,0))</f>
        <v>4279237.22</v>
      </c>
      <c r="D54" s="234">
        <f>INDEX(Überleitung!$C$8:$AD$106,MATCH(A54,Überleitung!$A$8:$A$106,0),MATCH($A$6,Überleitung!$C$7:$AD$7,0))</f>
        <v>14929178.300000001</v>
      </c>
      <c r="E54" s="234">
        <f>INDEX(Überleitung!$BG$8:$CH$106,MATCH(A54,Überleitung!$A$8:$A$106,0),MATCH($A$6,Überleitung!$BG$7:$CH$7,0))</f>
        <v>8065523.2699999996</v>
      </c>
    </row>
    <row r="55" spans="1:5" s="235" customFormat="1" ht="12.95" customHeight="1">
      <c r="A55" s="25" t="s">
        <v>762</v>
      </c>
      <c r="B55" s="234">
        <f>INDEX(Überleitung!$AE$8:$BF$106,MATCH(A55,Überleitung!$A$8:$A$106,0),MATCH($A$6,Überleitung!$AE$7:$BF$7,0))</f>
        <v>275315689.78000003</v>
      </c>
      <c r="C55" s="234">
        <f>INDEX(Überleitung!$CI$8:$DJ$106,MATCH(A55,Überleitung!$A$8:$A$106,0),MATCH($A$6,Überleitung!$CI$7:$DJ$7,0))</f>
        <v>256262135.57999998</v>
      </c>
      <c r="D55" s="234">
        <f>INDEX(Überleitung!$C$8:$AD$106,MATCH(A55,Überleitung!$A$8:$A$106,0),MATCH($A$6,Überleitung!$C$7:$AD$7,0))</f>
        <v>550812172.07000005</v>
      </c>
      <c r="E55" s="234">
        <f>INDEX(Überleitung!$BG$8:$CH$106,MATCH(A55,Überleitung!$A$8:$A$106,0),MATCH($A$6,Überleitung!$BG$7:$CH$7,0))</f>
        <v>510375023.33999997</v>
      </c>
    </row>
    <row r="56" spans="1:5" s="235" customFormat="1" ht="12.95" customHeight="1">
      <c r="A56" s="26" t="s">
        <v>201</v>
      </c>
      <c r="B56" s="234">
        <f>INDEX(Überleitung!$AE$8:$BF$106,MATCH(A56,Überleitung!$A$8:$A$106,0),MATCH($A$6,Überleitung!$AE$7:$BF$7,0))</f>
        <v>264428914.73999998</v>
      </c>
      <c r="C56" s="234">
        <f>INDEX(Überleitung!$CI$8:$DJ$106,MATCH(A56,Überleitung!$A$8:$A$106,0),MATCH($A$6,Überleitung!$CI$7:$DJ$7,0))</f>
        <v>245613557.64000002</v>
      </c>
      <c r="D56" s="234">
        <f>INDEX(Überleitung!$C$8:$AD$106,MATCH(A56,Überleitung!$A$8:$A$106,0),MATCH($A$6,Überleitung!$C$7:$AD$7,0))</f>
        <v>528893560.94999999</v>
      </c>
      <c r="E56" s="234">
        <f>INDEX(Überleitung!$BG$8:$CH$106,MATCH(A56,Überleitung!$A$8:$A$106,0),MATCH($A$6,Überleitung!$BG$7:$CH$7,0))</f>
        <v>489403274.05000001</v>
      </c>
    </row>
    <row r="57" spans="1:5" s="235" customFormat="1" ht="12.95" customHeight="1">
      <c r="A57" s="29" t="s">
        <v>207</v>
      </c>
      <c r="B57" s="234">
        <f>INDEX(Überleitung!$AE$8:$BF$106,MATCH(A57,Überleitung!$A$8:$A$106,0),MATCH($A$6,Überleitung!$AE$7:$BF$7,0))</f>
        <v>7942261.6900000004</v>
      </c>
      <c r="C57" s="234">
        <f>INDEX(Überleitung!$CI$8:$DJ$106,MATCH(A57,Überleitung!$A$8:$A$106,0),MATCH($A$6,Überleitung!$CI$7:$DJ$7,0))</f>
        <v>6251332.6000000006</v>
      </c>
      <c r="D57" s="234">
        <f>INDEX(Überleitung!$C$8:$AD$106,MATCH(A57,Überleitung!$A$8:$A$106,0),MATCH($A$6,Überleitung!$C$7:$AD$7,0))</f>
        <v>15822916.66</v>
      </c>
      <c r="E57" s="234">
        <f>INDEX(Überleitung!$BG$8:$CH$106,MATCH(A57,Überleitung!$A$8:$A$106,0),MATCH($A$6,Überleitung!$BG$7:$CH$7,0))</f>
        <v>12621975.220000001</v>
      </c>
    </row>
    <row r="58" spans="1:5" s="235" customFormat="1" ht="12.95" customHeight="1">
      <c r="A58" s="28" t="s">
        <v>209</v>
      </c>
      <c r="B58" s="234">
        <f>INDEX(Überleitung!$AE$8:$BF$106,MATCH(A58,Überleitung!$A$8:$A$106,0),MATCH($A$6,Überleitung!$AE$7:$BF$7,0))</f>
        <v>256486653.05000001</v>
      </c>
      <c r="C58" s="234">
        <f>INDEX(Überleitung!$CI$8:$DJ$106,MATCH(A58,Überleitung!$A$8:$A$106,0),MATCH($A$6,Überleitung!$CI$7:$DJ$7,0))</f>
        <v>239362225.03999999</v>
      </c>
      <c r="D58" s="234">
        <f>INDEX(Überleitung!$C$8:$AD$106,MATCH(A58,Überleitung!$A$8:$A$106,0),MATCH($A$6,Überleitung!$C$7:$AD$7,0))</f>
        <v>513070644.29000002</v>
      </c>
      <c r="E58" s="234">
        <f>INDEX(Überleitung!$BG$8:$CH$106,MATCH(A58,Überleitung!$A$8:$A$106,0),MATCH($A$6,Überleitung!$BG$7:$CH$7,0))</f>
        <v>476781298.82999998</v>
      </c>
    </row>
    <row r="59" spans="1:5" s="235" customFormat="1" ht="12.95" customHeight="1">
      <c r="A59" s="26" t="s">
        <v>203</v>
      </c>
      <c r="B59" s="234">
        <f>INDEX(Überleitung!$AE$8:$BF$106,MATCH(A59,Überleitung!$A$8:$A$106,0),MATCH($A$6,Überleitung!$AE$7:$BF$7,0))</f>
        <v>9238145.7500000019</v>
      </c>
      <c r="C59" s="234">
        <f>INDEX(Überleitung!$CI$8:$DJ$106,MATCH(A59,Überleitung!$A$8:$A$106,0),MATCH($A$6,Überleitung!$CI$7:$DJ$7,0))</f>
        <v>9156233.2300000023</v>
      </c>
      <c r="D59" s="234">
        <f>INDEX(Überleitung!$C$8:$AD$106,MATCH(A59,Überleitung!$A$8:$A$106,0),MATCH($A$6,Überleitung!$C$7:$AD$7,0))</f>
        <v>18561968.100000001</v>
      </c>
      <c r="E59" s="234">
        <f>INDEX(Überleitung!$BG$8:$CH$106,MATCH(A59,Überleitung!$A$8:$A$106,0),MATCH($A$6,Überleitung!$BG$7:$CH$7,0))</f>
        <v>17915447.170000002</v>
      </c>
    </row>
    <row r="60" spans="1:5" s="235" customFormat="1" ht="12.95" customHeight="1">
      <c r="A60" s="26" t="s">
        <v>763</v>
      </c>
      <c r="B60" s="234">
        <f>INDEX(Überleitung!$AE$8:$BF$106,MATCH(A60,Überleitung!$A$8:$A$106,0),MATCH($A$6,Überleitung!$AE$7:$BF$7,0))</f>
        <v>1648629.29</v>
      </c>
      <c r="C60" s="234">
        <f>INDEX(Überleitung!$CI$8:$DJ$106,MATCH(A60,Überleitung!$A$8:$A$106,0),MATCH($A$6,Überleitung!$CI$7:$DJ$7,0))</f>
        <v>1492344.7100000002</v>
      </c>
      <c r="D60" s="234">
        <f>INDEX(Überleitung!$C$8:$AD$106,MATCH(A60,Überleitung!$A$8:$A$106,0),MATCH($A$6,Überleitung!$C$7:$AD$7,0))</f>
        <v>3356643.02</v>
      </c>
      <c r="E60" s="234">
        <f>INDEX(Überleitung!$BG$8:$CH$106,MATCH(A60,Überleitung!$A$8:$A$106,0),MATCH($A$6,Überleitung!$BG$7:$CH$7,0))</f>
        <v>3056302.12</v>
      </c>
    </row>
    <row r="61" spans="1:5" s="235" customFormat="1" ht="12.95" customHeight="1">
      <c r="A61" s="31" t="s">
        <v>764</v>
      </c>
      <c r="B61" s="234">
        <f>INDEX(Überleitung!$AE$8:$BF$106,MATCH(A61,Überleitung!$A$8:$A$106,0),MATCH($A$6,Überleitung!$AE$7:$BF$7,0))</f>
        <v>147137398.46000001</v>
      </c>
      <c r="C61" s="234">
        <f>INDEX(Überleitung!$CI$8:$DJ$106,MATCH(A61,Überleitung!$A$8:$A$106,0),MATCH($A$6,Überleitung!$CI$7:$DJ$7,0))</f>
        <v>136010626.53999999</v>
      </c>
      <c r="D61" s="234">
        <f>INDEX(Überleitung!$C$8:$AD$106,MATCH(A61,Überleitung!$A$8:$A$106,0),MATCH($A$6,Überleitung!$C$7:$AD$7,0))</f>
        <v>296349538.69</v>
      </c>
      <c r="E61" s="234">
        <f>INDEX(Überleitung!$BG$8:$CH$106,MATCH(A61,Überleitung!$A$8:$A$106,0),MATCH($A$6,Überleitung!$BG$7:$CH$7,0))</f>
        <v>272187172.62</v>
      </c>
    </row>
    <row r="62" spans="1:5" s="235" customFormat="1" ht="12.95" customHeight="1">
      <c r="A62" s="31" t="s">
        <v>179</v>
      </c>
      <c r="B62" s="234">
        <f>INDEX(Überleitung!$AE$8:$BF$106,MATCH(A62,Überleitung!$A$8:$A$106,0),MATCH($A$6,Überleitung!$AE$7:$BF$7,0))</f>
        <v>77370298.239999995</v>
      </c>
      <c r="C62" s="234">
        <f>INDEX(Überleitung!$CI$8:$DJ$106,MATCH(A62,Überleitung!$A$8:$A$106,0),MATCH($A$6,Überleitung!$CI$7:$DJ$7,0))</f>
        <v>53433378.720000006</v>
      </c>
      <c r="D62" s="234">
        <f>INDEX(Überleitung!$C$8:$AD$106,MATCH(A62,Überleitung!$A$8:$A$106,0),MATCH($A$6,Überleitung!$C$7:$AD$7,0))</f>
        <v>155742609.53999999</v>
      </c>
      <c r="E62" s="234">
        <f>INDEX(Überleitung!$BG$8:$CH$106,MATCH(A62,Überleitung!$A$8:$A$106,0),MATCH($A$6,Überleitung!$BG$7:$CH$7,0))</f>
        <v>107897876.04000001</v>
      </c>
    </row>
    <row r="63" spans="1:5" s="235" customFormat="1" ht="12.95" customHeight="1">
      <c r="A63" s="31" t="s">
        <v>765</v>
      </c>
      <c r="B63" s="234">
        <f>INDEX(Überleitung!$AE$8:$BF$106,MATCH(A63,Überleitung!$A$8:$A$106,0),MATCH($A$6,Überleitung!$AE$7:$BF$7,0))</f>
        <v>54211246.259999998</v>
      </c>
      <c r="C63" s="234">
        <f>INDEX(Überleitung!$CI$8:$DJ$106,MATCH(A63,Überleitung!$A$8:$A$106,0),MATCH($A$6,Überleitung!$CI$7:$DJ$7,0))</f>
        <v>70415960.879999995</v>
      </c>
      <c r="D63" s="234">
        <f>INDEX(Überleitung!$C$8:$AD$106,MATCH(A63,Überleitung!$A$8:$A$106,0),MATCH($A$6,Überleitung!$C$7:$AD$7,0))</f>
        <v>95006194.25</v>
      </c>
      <c r="E63" s="234">
        <f>INDEX(Überleitung!$BG$8:$CH$106,MATCH(A63,Überleitung!$A$8:$A$106,0),MATCH($A$6,Überleitung!$BG$7:$CH$7,0))</f>
        <v>132939735.17</v>
      </c>
    </row>
    <row r="64" spans="1:5" s="235" customFormat="1" ht="12.95" customHeight="1">
      <c r="A64" s="26" t="s">
        <v>211</v>
      </c>
      <c r="B64" s="234">
        <f>INDEX(Überleitung!$AE$8:$BF$106,MATCH(A64,Überleitung!$A$8:$A$106,0),MATCH($A$6,Überleitung!$AE$7:$BF$7,0))</f>
        <v>54589970.060000002</v>
      </c>
      <c r="C64" s="234">
        <f>INDEX(Überleitung!$CI$8:$DJ$106,MATCH(A64,Überleitung!$A$8:$A$106,0),MATCH($A$6,Überleitung!$CI$7:$DJ$7,0))</f>
        <v>71045274.680000007</v>
      </c>
      <c r="D64" s="234">
        <f>INDEX(Überleitung!$C$8:$AD$106,MATCH(A64,Überleitung!$A$8:$A$106,0),MATCH($A$6,Überleitung!$C$7:$AD$7,0))</f>
        <v>95697173.5</v>
      </c>
      <c r="E64" s="234">
        <f>INDEX(Überleitung!$BG$8:$CH$106,MATCH(A64,Überleitung!$A$8:$A$106,0),MATCH($A$6,Überleitung!$BG$7:$CH$7,0))</f>
        <v>134267287.80000001</v>
      </c>
    </row>
    <row r="65" spans="1:5" s="235" customFormat="1" ht="12.95" customHeight="1">
      <c r="A65" s="256" t="s">
        <v>213</v>
      </c>
      <c r="B65" s="234">
        <f>INDEX(Überleitung!$AE$8:$BF$106,MATCH(A65,Überleitung!$A$8:$A$106,0),MATCH($A$6,Überleitung!$AE$7:$BF$7,0))</f>
        <v>-378723.8</v>
      </c>
      <c r="C65" s="234">
        <f>INDEX(Überleitung!$CI$8:$DJ$106,MATCH(A65,Überleitung!$A$8:$A$106,0),MATCH($A$6,Überleitung!$CI$7:$DJ$7,0))</f>
        <v>-629313.79999999993</v>
      </c>
      <c r="D65" s="234">
        <f>INDEX(Überleitung!$C$8:$AD$106,MATCH(A65,Überleitung!$A$8:$A$106,0),MATCH($A$6,Überleitung!$C$7:$AD$7,0))</f>
        <v>-690979.25</v>
      </c>
      <c r="E65" s="234">
        <f>INDEX(Überleitung!$BG$8:$CH$106,MATCH(A65,Überleitung!$A$8:$A$106,0),MATCH($A$6,Überleitung!$BG$7:$CH$7,0))</f>
        <v>-1327552.6299999999</v>
      </c>
    </row>
    <row r="66" spans="1:5" s="235" customFormat="1" ht="12.95" customHeight="1">
      <c r="A66" s="31" t="s">
        <v>766</v>
      </c>
      <c r="B66" s="234">
        <f>INDEX(Überleitung!$AE$8:$BF$106,MATCH(A66,Überleitung!$A$8:$A$106,0),MATCH($A$6,Überleitung!$AE$7:$BF$7,0))</f>
        <v>148590337.39999998</v>
      </c>
      <c r="C66" s="234">
        <f>INDEX(Überleitung!$CI$8:$DJ$106,MATCH(A66,Überleitung!$A$8:$A$106,0),MATCH($A$6,Überleitung!$CI$7:$DJ$7,0))</f>
        <v>106959151.44999999</v>
      </c>
      <c r="D66" s="234">
        <f>INDEX(Überleitung!$C$8:$AD$106,MATCH(A66,Überleitung!$A$8:$A$106,0),MATCH($A$6,Überleitung!$C$7:$AD$7,0))</f>
        <v>172305881.38999999</v>
      </c>
      <c r="E66" s="234">
        <f>INDEX(Überleitung!$BG$8:$CH$106,MATCH(A66,Überleitung!$A$8:$A$106,0),MATCH($A$6,Überleitung!$BG$7:$CH$7,0))</f>
        <v>133842799.31999999</v>
      </c>
    </row>
    <row r="67" spans="1:5" s="235" customFormat="1" ht="12.95" customHeight="1">
      <c r="A67" s="31" t="s">
        <v>767</v>
      </c>
      <c r="B67" s="234">
        <f>INDEX(Überleitung!$AE$8:$BF$106,MATCH(A67,Überleitung!$A$8:$A$106,0),MATCH($A$6,Überleitung!$AE$7:$BF$7,0))</f>
        <v>0</v>
      </c>
      <c r="C67" s="234">
        <f>INDEX(Überleitung!$CI$8:$DJ$106,MATCH(A67,Überleitung!$A$8:$A$106,0),MATCH($A$6,Überleitung!$CI$7:$DJ$7,0))</f>
        <v>-229.19999999999982</v>
      </c>
      <c r="D67" s="234">
        <f>INDEX(Überleitung!$C$8:$AD$106,MATCH(A67,Überleitung!$A$8:$A$106,0),MATCH($A$6,Überleitung!$C$7:$AD$7,0))</f>
        <v>0</v>
      </c>
      <c r="E67" s="234">
        <f>INDEX(Überleitung!$BG$8:$CH$106,MATCH(A67,Überleitung!$A$8:$A$106,0),MATCH($A$6,Überleitung!$BG$7:$CH$7,0))</f>
        <v>5562.81</v>
      </c>
    </row>
    <row r="68" spans="1:5" s="235" customFormat="1" ht="12.95" customHeight="1">
      <c r="A68" s="31" t="s">
        <v>187</v>
      </c>
      <c r="B68" s="234">
        <f>INDEX(Überleitung!$AE$8:$BF$106,MATCH(A68,Überleitung!$A$8:$A$106,0),MATCH($A$6,Überleitung!$AE$7:$BF$7,0))</f>
        <v>28443222.219999999</v>
      </c>
      <c r="C68" s="234">
        <f>INDEX(Überleitung!$CI$8:$DJ$106,MATCH(A68,Überleitung!$A$8:$A$106,0),MATCH($A$6,Überleitung!$CI$7:$DJ$7,0))</f>
        <v>16069893.01</v>
      </c>
      <c r="D68" s="234">
        <f>INDEX(Überleitung!$C$8:$AD$106,MATCH(A68,Überleitung!$A$8:$A$106,0),MATCH($A$6,Überleitung!$C$7:$AD$7,0))</f>
        <v>52829301.719999999</v>
      </c>
      <c r="E68" s="234">
        <f>INDEX(Überleitung!$BG$8:$CH$106,MATCH(A68,Überleitung!$A$8:$A$106,0),MATCH($A$6,Überleitung!$BG$7:$CH$7,0))</f>
        <v>29435015.629999999</v>
      </c>
    </row>
    <row r="69" spans="1:5" s="235" customFormat="1" ht="12.95" customHeight="1">
      <c r="A69" s="26" t="s">
        <v>215</v>
      </c>
      <c r="B69" s="234">
        <f>INDEX(Überleitung!$AE$8:$BF$106,MATCH(A69,Überleitung!$A$8:$A$106,0),MATCH($A$6,Überleitung!$AE$7:$BF$7,0))</f>
        <v>27763688.400000002</v>
      </c>
      <c r="C69" s="234">
        <f>INDEX(Überleitung!$CI$8:$DJ$106,MATCH(A69,Überleitung!$A$8:$A$106,0),MATCH($A$6,Überleitung!$CI$7:$DJ$7,0))</f>
        <v>15445157.25</v>
      </c>
      <c r="D69" s="234">
        <f>INDEX(Überleitung!$C$8:$AD$106,MATCH(A69,Überleitung!$A$8:$A$106,0),MATCH($A$6,Überleitung!$C$7:$AD$7,0))</f>
        <v>51626303.390000001</v>
      </c>
      <c r="E69" s="234">
        <f>INDEX(Überleitung!$BG$8:$CH$106,MATCH(A69,Überleitung!$A$8:$A$106,0),MATCH($A$6,Überleitung!$BG$7:$CH$7,0))</f>
        <v>28582703.68</v>
      </c>
    </row>
    <row r="70" spans="1:5" s="235" customFormat="1" ht="12.95" customHeight="1">
      <c r="A70" s="26" t="s">
        <v>217</v>
      </c>
      <c r="B70" s="234">
        <f>INDEX(Überleitung!$AE$8:$BF$106,MATCH(A70,Überleitung!$A$8:$A$106,0),MATCH($A$6,Überleitung!$AE$7:$BF$7,0))</f>
        <v>679533.82000000007</v>
      </c>
      <c r="C70" s="234">
        <f>INDEX(Überleitung!$CI$8:$DJ$106,MATCH(A70,Überleitung!$A$8:$A$106,0),MATCH($A$6,Überleitung!$CI$7:$DJ$7,0))</f>
        <v>624735.76</v>
      </c>
      <c r="D70" s="234">
        <f>INDEX(Überleitung!$C$8:$AD$106,MATCH(A70,Überleitung!$A$8:$A$106,0),MATCH($A$6,Überleitung!$C$7:$AD$7,0))</f>
        <v>1202998.33</v>
      </c>
      <c r="E70" s="234">
        <f>INDEX(Überleitung!$BG$8:$CH$106,MATCH(A70,Überleitung!$A$8:$A$106,0),MATCH($A$6,Überleitung!$BG$7:$CH$7,0))</f>
        <v>852311.95</v>
      </c>
    </row>
    <row r="71" spans="1:5" s="235" customFormat="1" ht="12.95" customHeight="1">
      <c r="A71" s="31" t="s">
        <v>768</v>
      </c>
      <c r="B71" s="234">
        <f>INDEX(Überleitung!$AE$8:$BF$106,MATCH(A71,Überleitung!$A$8:$A$106,0),MATCH($A$6,Überleitung!$AE$7:$BF$7,0))</f>
        <v>90100</v>
      </c>
      <c r="C71" s="234">
        <f>INDEX(Überleitung!$CI$8:$DJ$106,MATCH(A71,Überleitung!$A$8:$A$106,0),MATCH($A$6,Überleitung!$CI$7:$DJ$7,0))</f>
        <v>125978.59999999998</v>
      </c>
      <c r="D71" s="234">
        <f>INDEX(Überleitung!$C$8:$AD$106,MATCH(A71,Überleitung!$A$8:$A$106,0),MATCH($A$6,Überleitung!$C$7:$AD$7,0))</f>
        <v>201200</v>
      </c>
      <c r="E71" s="234">
        <f>INDEX(Überleitung!$BG$8:$CH$106,MATCH(A71,Überleitung!$A$8:$A$106,0),MATCH($A$6,Überleitung!$BG$7:$CH$7,0))</f>
        <v>297228.59999999998</v>
      </c>
    </row>
    <row r="72" spans="1:5" s="235" customFormat="1" ht="12.95" customHeight="1">
      <c r="A72" s="31" t="s">
        <v>191</v>
      </c>
      <c r="B72" s="234">
        <f>INDEX(Überleitung!$AE$8:$BF$106,MATCH(A72,Überleitung!$A$8:$A$106,0),MATCH($A$6,Überleitung!$AE$7:$BF$7,0))</f>
        <v>162247110.61000001</v>
      </c>
      <c r="C72" s="234">
        <f>INDEX(Überleitung!$CI$8:$DJ$106,MATCH(A72,Überleitung!$A$8:$A$106,0),MATCH($A$6,Überleitung!$CI$7:$DJ$7,0))</f>
        <v>136210705.73000002</v>
      </c>
      <c r="D72" s="234">
        <f>INDEX(Überleitung!$C$8:$AD$106,MATCH(A72,Überleitung!$A$8:$A$106,0),MATCH($A$6,Überleitung!$C$7:$AD$7,0))</f>
        <v>203297333.99000001</v>
      </c>
      <c r="E72" s="234">
        <f>INDEX(Überleitung!$BG$8:$CH$106,MATCH(A72,Überleitung!$A$8:$A$106,0),MATCH($A$6,Überleitung!$BG$7:$CH$7,0))</f>
        <v>178653515.62</v>
      </c>
    </row>
    <row r="73" spans="1:5" s="235" customFormat="1" ht="12.95" customHeight="1">
      <c r="A73" s="30" t="s">
        <v>219</v>
      </c>
      <c r="B73" s="234">
        <f>INDEX(Überleitung!$AE$8:$BF$106,MATCH(A73,Überleitung!$A$8:$A$106,0),MATCH($A$6,Überleitung!$AE$7:$BF$7,0))</f>
        <v>153981572.87</v>
      </c>
      <c r="C73" s="234">
        <f>INDEX(Überleitung!$CI$8:$DJ$106,MATCH(A73,Überleitung!$A$8:$A$106,0),MATCH($A$6,Überleitung!$CI$7:$DJ$7,0))</f>
        <v>127511966.90000001</v>
      </c>
      <c r="D73" s="234">
        <f>INDEX(Überleitung!$C$8:$AD$106,MATCH(A73,Überleitung!$A$8:$A$106,0),MATCH($A$6,Überleitung!$C$7:$AD$7,0))</f>
        <v>186595974.71000001</v>
      </c>
      <c r="E73" s="234">
        <f>INDEX(Überleitung!$BG$8:$CH$106,MATCH(A73,Überleitung!$A$8:$A$106,0),MATCH($A$6,Überleitung!$BG$7:$CH$7,0))</f>
        <v>161323219.28</v>
      </c>
    </row>
    <row r="74" spans="1:5" s="235" customFormat="1" ht="12.95" customHeight="1">
      <c r="A74" s="29" t="s">
        <v>229</v>
      </c>
      <c r="B74" s="234">
        <f>INDEX(Überleitung!$AE$8:$BF$106,MATCH(A74,Überleitung!$A$8:$A$106,0),MATCH($A$6,Überleitung!$AE$7:$BF$7,0))</f>
        <v>39525106.160000004</v>
      </c>
      <c r="C74" s="234">
        <f>INDEX(Überleitung!$CI$8:$DJ$106,MATCH(A74,Überleitung!$A$8:$A$106,0),MATCH($A$6,Überleitung!$CI$7:$DJ$7,0))</f>
        <v>44576621.129999995</v>
      </c>
      <c r="D74" s="234">
        <f>INDEX(Überleitung!$C$8:$AD$106,MATCH(A74,Überleitung!$A$8:$A$106,0),MATCH($A$6,Überleitung!$C$7:$AD$7,0))</f>
        <v>53316649.340000004</v>
      </c>
      <c r="E74" s="234">
        <f>INDEX(Überleitung!$BG$8:$CH$106,MATCH(A74,Überleitung!$A$8:$A$106,0),MATCH($A$6,Überleitung!$BG$7:$CH$7,0))</f>
        <v>57835408.009999998</v>
      </c>
    </row>
    <row r="75" spans="1:5" s="235" customFormat="1" ht="12.95" customHeight="1">
      <c r="A75" s="29" t="s">
        <v>231</v>
      </c>
      <c r="B75" s="234">
        <f>INDEX(Überleitung!$AE$8:$BF$106,MATCH(A75,Überleitung!$A$8:$A$106,0),MATCH($A$6,Überleitung!$AE$7:$BF$7,0))</f>
        <v>114456466.71000001</v>
      </c>
      <c r="C75" s="234">
        <f>INDEX(Überleitung!$CI$8:$DJ$106,MATCH(A75,Überleitung!$A$8:$A$106,0),MATCH($A$6,Überleitung!$CI$7:$DJ$7,0))</f>
        <v>82935345.769999996</v>
      </c>
      <c r="D75" s="234">
        <f>INDEX(Überleitung!$C$8:$AD$106,MATCH(A75,Überleitung!$A$8:$A$106,0),MATCH($A$6,Überleitung!$C$7:$AD$7,0))</f>
        <v>133279325.37</v>
      </c>
      <c r="E75" s="234">
        <f>INDEX(Überleitung!$BG$8:$CH$106,MATCH(A75,Überleitung!$A$8:$A$106,0),MATCH($A$6,Überleitung!$BG$7:$CH$7,0))</f>
        <v>103487811.27</v>
      </c>
    </row>
    <row r="76" spans="1:5" s="235" customFormat="1" ht="12.95" customHeight="1">
      <c r="A76" s="30" t="s">
        <v>221</v>
      </c>
      <c r="B76" s="234">
        <f>INDEX(Überleitung!$AE$8:$BF$106,MATCH(A76,Überleitung!$A$8:$A$106,0),MATCH($A$6,Überleitung!$AE$7:$BF$7,0))</f>
        <v>8056815.25</v>
      </c>
      <c r="C76" s="234">
        <f>INDEX(Überleitung!$CI$8:$DJ$106,MATCH(A76,Überleitung!$A$8:$A$106,0),MATCH($A$6,Überleitung!$CI$7:$DJ$7,0))</f>
        <v>8503252.8400000017</v>
      </c>
      <c r="D76" s="234">
        <f>INDEX(Überleitung!$C$8:$AD$106,MATCH(A76,Überleitung!$A$8:$A$106,0),MATCH($A$6,Überleitung!$C$7:$AD$7,0))</f>
        <v>16296372.41</v>
      </c>
      <c r="E76" s="234">
        <f>INDEX(Überleitung!$BG$8:$CH$106,MATCH(A76,Überleitung!$A$8:$A$106,0),MATCH($A$6,Überleitung!$BG$7:$CH$7,0))</f>
        <v>16917333.260000002</v>
      </c>
    </row>
    <row r="77" spans="1:5" s="235" customFormat="1" ht="12.95" customHeight="1">
      <c r="A77" s="30" t="s">
        <v>769</v>
      </c>
      <c r="B77" s="234">
        <f>INDEX(Überleitung!$AE$8:$BF$106,MATCH(A77,Überleitung!$A$8:$A$106,0),MATCH($A$6,Überleitung!$AE$7:$BF$7,0))</f>
        <v>-668.88000000000011</v>
      </c>
      <c r="C77" s="234">
        <f>INDEX(Überleitung!$CI$8:$DJ$106,MATCH(A77,Überleitung!$A$8:$A$106,0),MATCH($A$6,Überleitung!$CI$7:$DJ$7,0))</f>
        <v>-1138.8500000000004</v>
      </c>
      <c r="D77" s="234">
        <f>INDEX(Überleitung!$C$8:$AD$106,MATCH(A77,Überleitung!$A$8:$A$106,0),MATCH($A$6,Überleitung!$C$7:$AD$7,0))</f>
        <v>-1494.92</v>
      </c>
      <c r="E77" s="234">
        <f>INDEX(Überleitung!$BG$8:$CH$106,MATCH(A77,Überleitung!$A$8:$A$106,0),MATCH($A$6,Überleitung!$BG$7:$CH$7,0))</f>
        <v>-7409.5</v>
      </c>
    </row>
    <row r="78" spans="1:5" s="235" customFormat="1" ht="12.95" customHeight="1">
      <c r="A78" s="30" t="s">
        <v>770</v>
      </c>
      <c r="B78" s="234">
        <f>INDEX(Überleitung!$AE$8:$BF$106,MATCH(A78,Überleitung!$A$8:$A$106,0),MATCH($A$6,Überleitung!$AE$7:$BF$7,0))</f>
        <v>209391.36999999997</v>
      </c>
      <c r="C78" s="234">
        <f>INDEX(Überleitung!$CI$8:$DJ$106,MATCH(A78,Überleitung!$A$8:$A$106,0),MATCH($A$6,Überleitung!$CI$7:$DJ$7,0))</f>
        <v>194622.85000000003</v>
      </c>
      <c r="D78" s="234">
        <f>INDEX(Überleitung!$C$8:$AD$106,MATCH(A78,Überleitung!$A$8:$A$106,0),MATCH($A$6,Überleitung!$C$7:$AD$7,0))</f>
        <v>406481.79</v>
      </c>
      <c r="E78" s="234">
        <f>INDEX(Überleitung!$BG$8:$CH$106,MATCH(A78,Überleitung!$A$8:$A$106,0),MATCH($A$6,Überleitung!$BG$7:$CH$7,0))</f>
        <v>416399.03</v>
      </c>
    </row>
    <row r="79" spans="1:5" s="235" customFormat="1" ht="12.95" customHeight="1">
      <c r="A79" s="30" t="s">
        <v>225</v>
      </c>
      <c r="B79" s="234">
        <f>INDEX(Überleitung!$AE$8:$BF$106,MATCH(A79,Überleitung!$A$8:$A$106,0),MATCH($A$6,Überleitung!$AE$7:$BF$7,0))</f>
        <v>0</v>
      </c>
      <c r="C79" s="234">
        <f>INDEX(Überleitung!$CI$8:$DJ$106,MATCH(A79,Überleitung!$A$8:$A$106,0),MATCH($A$6,Überleitung!$CI$7:$DJ$7,0))</f>
        <v>2001.9900000000002</v>
      </c>
      <c r="D79" s="234">
        <f>INDEX(Überleitung!$C$8:$AD$106,MATCH(A79,Überleitung!$A$8:$A$106,0),MATCH($A$6,Überleitung!$C$7:$AD$7,0))</f>
        <v>0</v>
      </c>
      <c r="E79" s="234">
        <f>INDEX(Überleitung!$BG$8:$CH$106,MATCH(A79,Überleitung!$A$8:$A$106,0),MATCH($A$6,Überleitung!$BG$7:$CH$7,0))</f>
        <v>3973.55</v>
      </c>
    </row>
    <row r="80" spans="1:5" s="235" customFormat="1" ht="12.95" customHeight="1">
      <c r="A80" s="31" t="s">
        <v>771</v>
      </c>
      <c r="B80" s="234">
        <f>INDEX(Überleitung!$AE$8:$BF$106,MATCH(A80,Überleitung!$A$8:$A$106,0),MATCH($A$6,Überleitung!$AE$7:$BF$7,0))</f>
        <v>487263.23000000004</v>
      </c>
      <c r="C80" s="234">
        <f>INDEX(Überleitung!$CI$8:$DJ$106,MATCH(A80,Überleitung!$A$8:$A$106,0),MATCH($A$6,Überleitung!$CI$7:$DJ$7,0))</f>
        <v>116336.80999999998</v>
      </c>
      <c r="D80" s="234">
        <f>INDEX(Überleitung!$C$8:$AD$106,MATCH(A80,Überleitung!$A$8:$A$106,0),MATCH($A$6,Überleitung!$C$7:$AD$7,0))</f>
        <v>974740.4</v>
      </c>
      <c r="E80" s="234">
        <f>INDEX(Überleitung!$BG$8:$CH$106,MATCH(A80,Überleitung!$A$8:$A$106,0),MATCH($A$6,Überleitung!$BG$7:$CH$7,0))</f>
        <v>200119.27</v>
      </c>
    </row>
    <row r="81" spans="1:5" s="235" customFormat="1" ht="12.95" customHeight="1">
      <c r="A81" s="30" t="s">
        <v>233</v>
      </c>
      <c r="B81" s="234">
        <f>INDEX(Überleitung!$AE$8:$BF$106,MATCH(A81,Überleitung!$A$8:$A$106,0),MATCH($A$6,Überleitung!$AE$7:$BF$7,0))</f>
        <v>-38.799999999999955</v>
      </c>
      <c r="C81" s="234">
        <f>INDEX(Überleitung!$CI$8:$DJ$106,MATCH(A81,Überleitung!$A$8:$A$106,0),MATCH($A$6,Überleitung!$CI$7:$DJ$7,0))</f>
        <v>-38.799999999999997</v>
      </c>
      <c r="D81" s="234">
        <f>INDEX(Überleitung!$C$8:$AD$106,MATCH(A81,Überleitung!$A$8:$A$106,0),MATCH($A$6,Überleitung!$C$7:$AD$7,0))</f>
        <v>-1523.95</v>
      </c>
      <c r="E81" s="234">
        <f>INDEX(Überleitung!$BG$8:$CH$106,MATCH(A81,Überleitung!$A$8:$A$106,0),MATCH($A$6,Überleitung!$BG$7:$CH$7,0))</f>
        <v>-77.599999999999994</v>
      </c>
    </row>
    <row r="82" spans="1:5" s="235" customFormat="1" ht="12.95" customHeight="1">
      <c r="A82" s="26" t="s">
        <v>772</v>
      </c>
      <c r="B82" s="234">
        <f>INDEX(Überleitung!$AE$8:$BF$106,MATCH(A82,Überleitung!$A$8:$A$106,0),MATCH($A$6,Überleitung!$AE$7:$BF$7,0))</f>
        <v>487302.02999999997</v>
      </c>
      <c r="C82" s="234">
        <f>INDEX(Überleitung!$CI$8:$DJ$106,MATCH(A82,Überleitung!$A$8:$A$106,0),MATCH($A$6,Überleitung!$CI$7:$DJ$7,0))</f>
        <v>116375.61</v>
      </c>
      <c r="D82" s="234">
        <f>INDEX(Überleitung!$C$8:$AD$106,MATCH(A82,Überleitung!$A$8:$A$106,0),MATCH($A$6,Überleitung!$C$7:$AD$7,0))</f>
        <v>976264.35</v>
      </c>
      <c r="E82" s="234">
        <f>INDEX(Überleitung!$BG$8:$CH$106,MATCH(A82,Überleitung!$A$8:$A$106,0),MATCH($A$6,Überleitung!$BG$7:$CH$7,0))</f>
        <v>200196.87</v>
      </c>
    </row>
    <row r="83" spans="1:5" s="235" customFormat="1" ht="12.95" customHeight="1">
      <c r="A83" s="30" t="s">
        <v>773</v>
      </c>
      <c r="B83" s="234">
        <f>INDEX(Überleitung!$AE$8:$BF$106,MATCH(A83,Überleitung!$A$8:$A$106,0),MATCH($A$6,Überleitung!$AE$7:$BF$7,0))</f>
        <v>0</v>
      </c>
      <c r="C83" s="234">
        <f>INDEX(Überleitung!$CI$8:$DJ$106,MATCH(A83,Überleitung!$A$8:$A$106,0),MATCH($A$6,Überleitung!$CI$7:$DJ$7,0))</f>
        <v>0</v>
      </c>
      <c r="D83" s="234">
        <f>INDEX(Überleitung!$C$8:$AD$106,MATCH(A83,Überleitung!$A$8:$A$106,0),MATCH($A$6,Überleitung!$C$7:$AD$7,0))</f>
        <v>0</v>
      </c>
      <c r="E83" s="234">
        <f>INDEX(Überleitung!$BG$8:$CH$106,MATCH(A83,Überleitung!$A$8:$A$106,0),MATCH($A$6,Überleitung!$BG$7:$CH$7,0))</f>
        <v>0</v>
      </c>
    </row>
    <row r="84" spans="1:5" s="233" customFormat="1" ht="12.95" customHeight="1">
      <c r="A84" s="32" t="s">
        <v>126</v>
      </c>
      <c r="B84" s="237">
        <f>INDEX(Überleitung!$AE$8:$BF$106,MATCH(A84,Überleitung!$A$8:$A$106,0),MATCH($A$6,Überleitung!$AE$7:$BF$7,0))</f>
        <v>2762104401.6099997</v>
      </c>
      <c r="C84" s="237">
        <f>INDEX(Überleitung!$CI$8:$DJ$106,MATCH(A84,Überleitung!$A$8:$A$106,0),MATCH($A$6,Überleitung!$CI$7:$DJ$7,0))</f>
        <v>2416289133.2800007</v>
      </c>
      <c r="D84" s="237">
        <f>INDEX(Überleitung!$C$8:$AD$106,MATCH(A84,Überleitung!$A$8:$A$106,0),MATCH($A$6,Überleitung!$C$7:$AD$7,0))</f>
        <v>5394349829.1899996</v>
      </c>
      <c r="E84" s="237">
        <f>INDEX(Überleitung!$BG$8:$CH$106,MATCH(A84,Überleitung!$A$8:$A$106,0),MATCH($A$6,Überleitung!$BG$7:$CH$7,0))</f>
        <v>4954949180.7700005</v>
      </c>
    </row>
    <row r="85" spans="1:5" s="235" customFormat="1" ht="12.95" customHeight="1">
      <c r="A85" s="25" t="s">
        <v>910</v>
      </c>
      <c r="B85" s="234">
        <f>INDEX(Überleitung!$AE$8:$BF$106,MATCH(A85,Überleitung!$A$8:$A$106,0),MATCH($A$6,Überleitung!$AE$7:$BF$7,0))</f>
        <v>0</v>
      </c>
      <c r="C85" s="234">
        <f>INDEX(Überleitung!$CI$8:$DJ$106,MATCH(A85,Überleitung!$A$8:$A$106,0),MATCH($A$6,Überleitung!$CI$7:$DJ$7,0))</f>
        <v>0</v>
      </c>
      <c r="D85" s="234">
        <f>INDEX(Überleitung!$C$8:$AD$106,MATCH(A85,Überleitung!$A$8:$A$106,0),MATCH($A$6,Überleitung!$C$7:$AD$7,0))</f>
        <v>87000000</v>
      </c>
      <c r="E85" s="234">
        <f>INDEX(Überleitung!$BG$8:$CH$106,MATCH(A85,Überleitung!$A$8:$A$106,0),MATCH($A$6,Überleitung!$BG$7:$CH$7,0))</f>
        <v>361000000</v>
      </c>
    </row>
    <row r="86" spans="1:5" s="235" customFormat="1" ht="12.95" customHeight="1">
      <c r="A86" s="25" t="s">
        <v>239</v>
      </c>
      <c r="B86" s="234">
        <f>INDEX(Überleitung!$AE$8:$BF$106,MATCH(A86,Überleitung!$A$8:$A$106,0),MATCH($A$6,Überleitung!$AE$7:$BF$7,0))</f>
        <v>33750000</v>
      </c>
      <c r="C86" s="234">
        <f>INDEX(Überleitung!$CI$8:$DJ$106,MATCH(A86,Überleitung!$A$8:$A$106,0),MATCH($A$6,Überleitung!$CI$7:$DJ$7,0))</f>
        <v>32500000</v>
      </c>
      <c r="D86" s="234">
        <f>INDEX(Überleitung!$C$8:$AD$106,MATCH(A86,Überleitung!$A$8:$A$106,0),MATCH($A$6,Überleitung!$C$7:$AD$7,0))</f>
        <v>33750000</v>
      </c>
      <c r="E86" s="234">
        <f>INDEX(Überleitung!$BG$8:$CH$106,MATCH(A86,Überleitung!$A$8:$A$106,0),MATCH($A$6,Überleitung!$BG$7:$CH$7,0))</f>
        <v>32500000</v>
      </c>
    </row>
    <row r="87" spans="1:5" s="233" customFormat="1" ht="12.95" customHeight="1">
      <c r="A87" s="31" t="s">
        <v>774</v>
      </c>
      <c r="B87" s="234">
        <f>INDEX(Überleitung!$AE$8:$BF$106,MATCH(A87,Überleitung!$A$8:$A$106,0),MATCH($A$6,Überleitung!$AE$7:$BF$7,0))</f>
        <v>2571020937.4499998</v>
      </c>
      <c r="C87" s="234">
        <f>INDEX(Überleitung!$CI$8:$DJ$106,MATCH(A87,Überleitung!$A$8:$A$106,0),MATCH($A$6,Überleitung!$CI$7:$DJ$7,0))</f>
        <v>2231901975.6899996</v>
      </c>
      <c r="D87" s="234">
        <f>INDEX(Überleitung!$C$8:$AD$106,MATCH(A87,Überleitung!$A$8:$A$106,0),MATCH($A$6,Überleitung!$C$7:$AD$7,0))</f>
        <v>4994932704.9099998</v>
      </c>
      <c r="E87" s="234">
        <f>INDEX(Überleitung!$BG$8:$CH$106,MATCH(A87,Überleitung!$A$8:$A$106,0),MATCH($A$6,Überleitung!$BG$7:$CH$7,0))</f>
        <v>4279344796.2399998</v>
      </c>
    </row>
    <row r="88" spans="1:5" s="235" customFormat="1" ht="12.95" customHeight="1">
      <c r="A88" s="31" t="s">
        <v>243</v>
      </c>
      <c r="B88" s="234">
        <f>INDEX(Überleitung!$AE$8:$BF$106,MATCH(A88,Überleitung!$A$8:$A$106,0),MATCH($A$6,Überleitung!$AE$7:$BF$7,0))</f>
        <v>157333464.15999997</v>
      </c>
      <c r="C88" s="234">
        <f>INDEX(Überleitung!$CI$8:$DJ$106,MATCH(A88,Überleitung!$A$8:$A$106,0),MATCH($A$6,Überleitung!$CI$7:$DJ$7,0))</f>
        <v>151887157.58999997</v>
      </c>
      <c r="D88" s="234">
        <f>INDEX(Überleitung!$C$8:$AD$106,MATCH(A88,Überleitung!$A$8:$A$106,0),MATCH($A$6,Überleitung!$C$7:$AD$7,0))</f>
        <v>278667124.27999997</v>
      </c>
      <c r="E88" s="234">
        <f>INDEX(Überleitung!$BG$8:$CH$106,MATCH(A88,Überleitung!$A$8:$A$106,0),MATCH($A$6,Überleitung!$BG$7:$CH$7,0))</f>
        <v>282104384.52999997</v>
      </c>
    </row>
    <row r="89" spans="1:5" s="233" customFormat="1" ht="12.95" customHeight="1">
      <c r="A89" s="32" t="s">
        <v>128</v>
      </c>
      <c r="B89" s="237">
        <f>INDEX(Überleitung!$AE$8:$BF$106,MATCH(A89,Überleitung!$A$8:$A$106,0),MATCH($A$6,Überleitung!$AE$7:$BF$7,0))</f>
        <v>567900306.00000012</v>
      </c>
      <c r="C89" s="237">
        <f>INDEX(Überleitung!$CI$8:$DJ$106,MATCH(A89,Überleitung!$A$8:$A$106,0),MATCH($A$6,Überleitung!$CI$7:$DJ$7,0))</f>
        <v>530747161.70999992</v>
      </c>
      <c r="D89" s="237">
        <f>INDEX(Überleitung!$C$8:$AD$106,MATCH(A89,Überleitung!$A$8:$A$106,0),MATCH($A$6,Überleitung!$C$7:$AD$7,0))</f>
        <v>1384551264.6300001</v>
      </c>
      <c r="E89" s="237">
        <f>INDEX(Überleitung!$BG$8:$CH$106,MATCH(A89,Überleitung!$A$8:$A$106,0),MATCH($A$6,Überleitung!$BG$7:$CH$7,0))</f>
        <v>1302319231.03</v>
      </c>
    </row>
    <row r="90" spans="1:5" s="233" customFormat="1" ht="12.95" customHeight="1">
      <c r="A90" s="25" t="s">
        <v>245</v>
      </c>
      <c r="B90" s="234">
        <f>INDEX(Überleitung!$AE$8:$BF$106,MATCH(A90,Überleitung!$A$8:$A$106,0),MATCH($A$6,Überleitung!$AE$7:$BF$7,0))</f>
        <v>40766863.679999992</v>
      </c>
      <c r="C90" s="234">
        <f>INDEX(Überleitung!$CI$8:$DJ$106,MATCH(A90,Überleitung!$A$8:$A$106,0),MATCH($A$6,Überleitung!$CI$7:$DJ$7,0))</f>
        <v>40013796.060000002</v>
      </c>
      <c r="D90" s="234">
        <f>INDEX(Überleitung!$C$8:$AD$106,MATCH(A90,Überleitung!$A$8:$A$106,0),MATCH($A$6,Überleitung!$C$7:$AD$7,0))</f>
        <v>80781391.319999993</v>
      </c>
      <c r="E90" s="234">
        <f>INDEX(Überleitung!$BG$8:$CH$106,MATCH(A90,Überleitung!$A$8:$A$106,0),MATCH($A$6,Überleitung!$BG$7:$CH$7,0))</f>
        <v>80027592.120000005</v>
      </c>
    </row>
    <row r="91" spans="1:5" s="233" customFormat="1" ht="12.95" customHeight="1">
      <c r="A91" s="31" t="s">
        <v>775</v>
      </c>
      <c r="B91" s="234">
        <f>INDEX(Überleitung!$AE$8:$BF$106,MATCH(A91,Überleitung!$A$8:$A$106,0),MATCH($A$6,Überleitung!$AE$7:$BF$7,0))</f>
        <v>527133442.31999993</v>
      </c>
      <c r="C91" s="234">
        <f>INDEX(Überleitung!$CI$8:$DJ$106,MATCH(A91,Überleitung!$A$8:$A$106,0),MATCH($A$6,Überleitung!$CI$7:$DJ$7,0))</f>
        <v>490733365.6500001</v>
      </c>
      <c r="D91" s="234">
        <f>INDEX(Überleitung!$C$8:$AD$106,MATCH(A91,Überleitung!$A$8:$A$106,0),MATCH($A$6,Überleitung!$C$7:$AD$7,0))</f>
        <v>1303769873.3099999</v>
      </c>
      <c r="E91" s="234">
        <f>INDEX(Überleitung!$BG$8:$CH$106,MATCH(A91,Überleitung!$A$8:$A$106,0),MATCH($A$6,Überleitung!$BG$7:$CH$7,0))</f>
        <v>1222291638.9100001</v>
      </c>
    </row>
    <row r="92" spans="1:5" s="235" customFormat="1" ht="12.95" customHeight="1">
      <c r="A92" s="30" t="s">
        <v>251</v>
      </c>
      <c r="B92" s="234">
        <f>INDEX(Überleitung!$AE$8:$BF$106,MATCH(A92,Überleitung!$A$8:$A$106,0),MATCH($A$6,Überleitung!$AE$7:$BF$7,0))</f>
        <v>404292650</v>
      </c>
      <c r="C92" s="234">
        <f>INDEX(Überleitung!$CI$8:$DJ$106,MATCH(A92,Überleitung!$A$8:$A$106,0),MATCH($A$6,Überleitung!$CI$7:$DJ$7,0))</f>
        <v>380574290.18000007</v>
      </c>
      <c r="D92" s="234">
        <f>INDEX(Überleitung!$C$8:$AD$106,MATCH(A92,Überleitung!$A$8:$A$106,0),MATCH($A$6,Überleitung!$C$7:$AD$7,0))</f>
        <v>1042711885.05</v>
      </c>
      <c r="E92" s="234">
        <f>INDEX(Überleitung!$BG$8:$CH$106,MATCH(A92,Überleitung!$A$8:$A$106,0),MATCH($A$6,Überleitung!$BG$7:$CH$7,0))</f>
        <v>982916890.47000003</v>
      </c>
    </row>
    <row r="93" spans="1:5" s="235" customFormat="1" ht="12.95" customHeight="1">
      <c r="A93" s="30" t="s">
        <v>253</v>
      </c>
      <c r="B93" s="234">
        <f>INDEX(Überleitung!$AE$8:$BF$106,MATCH(A93,Überleitung!$A$8:$A$106,0),MATCH($A$6,Überleitung!$AE$7:$BF$7,0))</f>
        <v>122840792.31999999</v>
      </c>
      <c r="C93" s="234">
        <f>INDEX(Überleitung!$CI$8:$DJ$106,MATCH(A93,Überleitung!$A$8:$A$106,0),MATCH($A$6,Überleitung!$CI$7:$DJ$7,0))</f>
        <v>110159075.47</v>
      </c>
      <c r="D93" s="234">
        <f>INDEX(Überleitung!$C$8:$AD$106,MATCH(A93,Überleitung!$A$8:$A$106,0),MATCH($A$6,Überleitung!$C$7:$AD$7,0))</f>
        <v>261057988.25999999</v>
      </c>
      <c r="E93" s="234">
        <f>INDEX(Überleitung!$BG$8:$CH$106,MATCH(A93,Überleitung!$A$8:$A$106,0),MATCH($A$6,Überleitung!$BG$7:$CH$7,0))</f>
        <v>239374748.44</v>
      </c>
    </row>
    <row r="94" spans="1:5" s="233" customFormat="1" ht="12.95" customHeight="1">
      <c r="A94" s="32" t="s">
        <v>130</v>
      </c>
      <c r="B94" s="237">
        <f>INDEX(Überleitung!$AE$8:$BF$106,MATCH(A94,Überleitung!$A$8:$A$106,0),MATCH($A$6,Überleitung!$AE$7:$BF$7,0))</f>
        <v>254675322.32999998</v>
      </c>
      <c r="C94" s="237">
        <f>INDEX(Überleitung!$CI$8:$DJ$106,MATCH(A94,Überleitung!$A$8:$A$106,0),MATCH($A$6,Überleitung!$CI$7:$DJ$7,0))</f>
        <v>245123323.46999997</v>
      </c>
      <c r="D94" s="237">
        <f>INDEX(Überleitung!$C$8:$AD$106,MATCH(A94,Überleitung!$A$8:$A$106,0),MATCH($A$6,Überleitung!$C$7:$AD$7,0))</f>
        <v>526612590.5</v>
      </c>
      <c r="E94" s="237">
        <f>INDEX(Überleitung!$BG$8:$CH$106,MATCH(A94,Überleitung!$A$8:$A$106,0),MATCH($A$6,Überleitung!$BG$7:$CH$7,0))</f>
        <v>510744999.01999998</v>
      </c>
    </row>
    <row r="95" spans="1:5" s="233" customFormat="1" ht="12.95" customHeight="1">
      <c r="A95" s="26" t="s">
        <v>255</v>
      </c>
      <c r="B95" s="234">
        <f>INDEX(Überleitung!$AE$8:$BF$106,MATCH(A95,Überleitung!$A$8:$A$106,0),MATCH($A$6,Überleitung!$AE$7:$BF$7,0))</f>
        <v>254301507.44</v>
      </c>
      <c r="C95" s="234">
        <f>INDEX(Überleitung!$CI$8:$DJ$106,MATCH(A95,Überleitung!$A$8:$A$106,0),MATCH($A$6,Überleitung!$CI$7:$DJ$7,0))</f>
        <v>244594229.59000003</v>
      </c>
      <c r="D95" s="234">
        <f>INDEX(Überleitung!$C$8:$AD$106,MATCH(A95,Überleitung!$A$8:$A$106,0),MATCH($A$6,Überleitung!$C$7:$AD$7,0))</f>
        <v>526200811.43000001</v>
      </c>
      <c r="E95" s="234">
        <f>INDEX(Überleitung!$BG$8:$CH$106,MATCH(A95,Überleitung!$A$8:$A$106,0),MATCH($A$6,Überleitung!$BG$7:$CH$7,0))</f>
        <v>509999611.41000003</v>
      </c>
    </row>
    <row r="96" spans="1:5" s="233" customFormat="1" ht="12.95" customHeight="1">
      <c r="A96" s="30" t="s">
        <v>776</v>
      </c>
      <c r="B96" s="234">
        <f>INDEX(Überleitung!$AE$8:$BF$106,MATCH(A96,Überleitung!$A$8:$A$106,0),MATCH($A$6,Überleitung!$AE$7:$BF$7,0))</f>
        <v>373814.89</v>
      </c>
      <c r="C96" s="234">
        <f>INDEX(Überleitung!$CI$8:$DJ$106,MATCH(A96,Überleitung!$A$8:$A$106,0),MATCH($A$6,Überleitung!$CI$7:$DJ$7,0))</f>
        <v>529093.88</v>
      </c>
      <c r="D96" s="234">
        <f>INDEX(Überleitung!$C$8:$AD$106,MATCH(A96,Überleitung!$A$8:$A$106,0),MATCH($A$6,Überleitung!$C$7:$AD$7,0))</f>
        <v>411779.07</v>
      </c>
      <c r="E96" s="234">
        <f>INDEX(Überleitung!$BG$8:$CH$106,MATCH(A96,Überleitung!$A$8:$A$106,0),MATCH($A$6,Überleitung!$BG$7:$CH$7,0))</f>
        <v>745387.61</v>
      </c>
    </row>
    <row r="97" spans="1:5" s="233" customFormat="1" ht="12.95" customHeight="1">
      <c r="A97" s="32" t="s">
        <v>777</v>
      </c>
      <c r="B97" s="237">
        <f>IF($A$6="Deutschland",INDEX(Überleitung!$AE$8:$BF$106,MATCH(A97,Überleitung!$A$8:$A$106,0),MATCH($A$6,Überleitung!$AE$7:$BF$7,0)),"")</f>
        <v>983448640.32999992</v>
      </c>
      <c r="C97" s="237">
        <f>IF($A$6="Deutschland",INDEX(Überleitung!$CI$8:$DJ$106,MATCH(A97,Überleitung!$A$8:$A$106,0),MATCH($A$6,Überleitung!$CI$7:$DJ$7,0)),"")</f>
        <v>525981489.02999997</v>
      </c>
      <c r="D97" s="237">
        <f>IF($A$6="Deutschland",INDEX(Überleitung!$C$8:$AD$106,MATCH(A97,Überleitung!$A$8:$A$106,0),MATCH($A$6,Überleitung!$C$7:$AD$7,0)),"")</f>
        <v>1871029032.5899999</v>
      </c>
      <c r="E97" s="237">
        <f>IF($A$6="Deutschland",INDEX(Überleitung!$BG$8:$CH$106,MATCH(A97,Überleitung!$A$8:$A$106,0),MATCH($A$6,Überleitung!$BG$7:$CH$7,0)),"")</f>
        <v>1389572168.49</v>
      </c>
    </row>
    <row r="98" spans="1:5" s="233" customFormat="1" ht="12.95" hidden="1" customHeight="1">
      <c r="A98" s="206" t="s">
        <v>778</v>
      </c>
      <c r="B98" s="238"/>
      <c r="C98" s="238"/>
      <c r="D98" s="238"/>
      <c r="E98" s="238"/>
    </row>
    <row r="99" spans="1:5" s="233" customFormat="1" ht="12.95" hidden="1" customHeight="1">
      <c r="A99" s="239" t="s">
        <v>74</v>
      </c>
      <c r="B99" s="240">
        <f>IF($A$6="Deutschland",INDEX(Überleitung!$AE$8:$BF$106,MATCH(A99,Überleitung!$A$8:$A$106,0),MATCH($A$6,Überleitung!$AE$7:$BF$7,0)),"")</f>
        <v>0</v>
      </c>
      <c r="C99" s="240">
        <f>IF($A$6="Deutschland",INDEX(Überleitung!$CI$8:$DJ$106,MATCH(A99,Überleitung!$A$8:$A$106,0),MATCH($A$6,Überleitung!$CI$7:$DJ$7,0)),"")</f>
        <v>0</v>
      </c>
      <c r="D99" s="240">
        <f>IF($A$6="Deutschland",INDEX(Überleitung!$C$8:$AD$106,MATCH(A99,Überleitung!$A$8:$A$106,0),MATCH($A$6,Überleitung!$C$7:$AD$7,0)),"")</f>
        <v>0</v>
      </c>
      <c r="E99" s="240">
        <f>IF($A$6="Deutschland",INDEX(Überleitung!$BG$8:$CH$106,MATCH(A99,Überleitung!$A$8:$A$106,0),MATCH($A$6,Überleitung!$BG$7:$CH$7,0)),"")</f>
        <v>0</v>
      </c>
    </row>
    <row r="100" spans="1:5" s="233" customFormat="1" ht="12.95" hidden="1" customHeight="1">
      <c r="A100" s="25" t="s">
        <v>84</v>
      </c>
      <c r="B100" s="240">
        <f>IF($A$6="Deutschland",INDEX(Überleitung!$AE$8:$BF$106,MATCH(A100,Überleitung!$A$8:$A$106,0),MATCH($A$6,Überleitung!$AE$7:$BF$7,0)),"")</f>
        <v>0</v>
      </c>
      <c r="C100" s="240">
        <f>IF($A$6="Deutschland",INDEX(Überleitung!$CI$8:$DJ$106,MATCH(A100,Überleitung!$A$8:$A$106,0),MATCH($A$6,Überleitung!$CI$7:$DJ$7,0)),"")</f>
        <v>0</v>
      </c>
      <c r="D100" s="240">
        <f>IF($A$6="Deutschland",INDEX(Überleitung!$C$8:$AD$106,MATCH(A100,Überleitung!$A$8:$A$106,0),MATCH($A$6,Überleitung!$C$7:$AD$7,0)),"")</f>
        <v>0</v>
      </c>
      <c r="E100" s="240">
        <f>IF($A$6="Deutschland",INDEX(Überleitung!$BG$8:$CH$106,MATCH(A100,Überleitung!$A$8:$A$106,0),MATCH($A$6,Überleitung!$BG$7:$CH$7,0)),"")</f>
        <v>0</v>
      </c>
    </row>
    <row r="101" spans="1:5" s="233" customFormat="1" ht="12.95" hidden="1" customHeight="1">
      <c r="A101" s="25" t="s">
        <v>779</v>
      </c>
      <c r="B101" s="240">
        <f>IF($A$6="Deutschland",INDEX(Überleitung!$AE$8:$BF$106,MATCH(A101,Überleitung!$A$8:$A$106,0),MATCH($A$6,Überleitung!$AE$7:$BF$7,0)),"")</f>
        <v>0</v>
      </c>
      <c r="C101" s="240">
        <f>IF($A$6="Deutschland",INDEX(Überleitung!$CI$8:$DJ$106,MATCH(A101,Überleitung!$A$8:$A$106,0),MATCH($A$6,Überleitung!$CI$7:$DJ$7,0)),"")</f>
        <v>0</v>
      </c>
      <c r="D101" s="240">
        <f>IF($A$6="Deutschland",INDEX(Überleitung!$C$8:$AD$106,MATCH(A101,Überleitung!$A$8:$A$106,0),MATCH($A$6,Überleitung!$C$7:$AD$7,0)),"")</f>
        <v>0</v>
      </c>
      <c r="E101" s="240">
        <f>IF($A$6="Deutschland",INDEX(Überleitung!$BG$8:$CH$106,MATCH(A101,Überleitung!$A$8:$A$106,0),MATCH($A$6,Überleitung!$BG$7:$CH$7,0)),"")</f>
        <v>0</v>
      </c>
    </row>
    <row r="102" spans="1:5" s="233" customFormat="1" ht="12.95" hidden="1" customHeight="1">
      <c r="A102" s="25" t="s">
        <v>780</v>
      </c>
      <c r="B102" s="240">
        <f>IF($A$6="Deutschland",INDEX(Überleitung!$AE$8:$BF$106,MATCH(A102,Überleitung!$A$8:$A$106,0),MATCH($A$6,Überleitung!$AE$7:$BF$7,0)),"")</f>
        <v>0</v>
      </c>
      <c r="C102" s="240">
        <f>IF($A$6="Deutschland",INDEX(Überleitung!$CI$8:$DJ$106,MATCH(A102,Überleitung!$A$8:$A$106,0),MATCH($A$6,Überleitung!$CI$7:$DJ$7,0)),"")</f>
        <v>0</v>
      </c>
      <c r="D102" s="240">
        <f>IF($A$6="Deutschland",INDEX(Überleitung!$C$8:$AD$106,MATCH(A102,Überleitung!$A$8:$A$106,0),MATCH($A$6,Überleitung!$C$7:$AD$7,0)),"")</f>
        <v>0</v>
      </c>
      <c r="E102" s="240">
        <f>IF($A$6="Deutschland",INDEX(Überleitung!$BG$8:$CH$106,MATCH(A102,Überleitung!$A$8:$A$106,0),MATCH($A$6,Überleitung!$BG$7:$CH$7,0)),"")</f>
        <v>0</v>
      </c>
    </row>
    <row r="103" spans="1:5" s="233" customFormat="1" ht="12.95" hidden="1" customHeight="1">
      <c r="A103" s="25" t="s">
        <v>781</v>
      </c>
      <c r="B103" s="240">
        <f>IF($A$6="Deutschland",INDEX(Überleitung!$AE$8:$BF$106,MATCH(A103,Überleitung!$A$8:$A$106,0),MATCH($A$6,Überleitung!$AE$7:$BF$7,0)),"")</f>
        <v>0</v>
      </c>
      <c r="C103" s="240">
        <f>IF($A$6="Deutschland",INDEX(Überleitung!$CI$8:$DJ$106,MATCH(A103,Überleitung!$A$8:$A$106,0),MATCH($A$6,Überleitung!$CI$7:$DJ$7,0)),"")</f>
        <v>0</v>
      </c>
      <c r="D103" s="240">
        <f>IF($A$6="Deutschland",INDEX(Überleitung!$C$8:$AD$106,MATCH(A103,Überleitung!$A$8:$A$106,0),MATCH($A$6,Überleitung!$C$7:$AD$7,0)),"")</f>
        <v>0</v>
      </c>
      <c r="E103" s="240">
        <f>IF($A$6="Deutschland",INDEX(Überleitung!$BG$8:$CH$106,MATCH(A103,Überleitung!$A$8:$A$106,0),MATCH($A$6,Überleitung!$BG$7:$CH$7,0)),"")</f>
        <v>0</v>
      </c>
    </row>
    <row r="104" spans="1:5" s="22" customFormat="1" ht="15" customHeight="1">
      <c r="A104" s="241"/>
      <c r="B104" s="242"/>
      <c r="C104" s="242"/>
      <c r="D104" s="242"/>
      <c r="E104" s="242"/>
    </row>
    <row r="105" spans="1:5">
      <c r="A105" s="243" t="s">
        <v>851</v>
      </c>
      <c r="B105" s="244"/>
      <c r="C105" s="244"/>
      <c r="D105" s="244"/>
      <c r="E105" s="244"/>
    </row>
    <row r="106" spans="1:5">
      <c r="A106" s="158" t="s">
        <v>822</v>
      </c>
      <c r="B106" s="245">
        <v>46084</v>
      </c>
      <c r="C106" s="246"/>
      <c r="D106" s="247"/>
      <c r="E106" s="161" t="s">
        <v>823</v>
      </c>
    </row>
  </sheetData>
  <sheetProtection algorithmName="SHA-512" hashValue="GNTdTwZh3Sh5WB1KmRV4XV5ya2ipHnxa0XnWbnPYt+VDW9Rh0LwGQlOr0FYPRIexMg+GEJBaztdZdsZYgbDOoQ==" saltValue="eVzUYHyTQRuX4f8aLRughg==" spinCount="100000" sheet="1" objects="1" scenarios="1"/>
  <mergeCells count="1">
    <mergeCell ref="B10:E10"/>
  </mergeCells>
  <conditionalFormatting sqref="G104">
    <cfRule type="colorScale" priority="1">
      <colorScale>
        <cfvo type="min"/>
        <cfvo type="max"/>
        <color rgb="FFFF7128"/>
        <color rgb="FFFFEF9C"/>
      </colorScale>
    </cfRule>
  </conditionalFormatting>
  <hyperlinks>
    <hyperlink ref="A105" r:id="rId1" xr:uid="{3BD35B7C-D5C3-4A62-9B50-32A76B2BE08D}"/>
  </hyperlinks>
  <printOptions horizontalCentered="1" verticalCentered="1"/>
  <pageMargins left="0.51181102362204722" right="0.51181102362204722" top="0.39370078740157483" bottom="0.39370078740157483" header="0.31496062992125984" footer="0.31496062992125984"/>
  <pageSetup paperSize="9" scale="59" orientation="portrait" r:id="rId2"/>
  <customProperties>
    <customPr name="_pios_id" r:id="rId3"/>
  </customPropertie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6" name="List Box 1">
              <controlPr defaultSize="0" print="0" autoLine="0" autoPict="0">
                <anchor moveWithCells="1">
                  <from>
                    <xdr:col>6</xdr:col>
                    <xdr:colOff>66675</xdr:colOff>
                    <xdr:row>2</xdr:row>
                    <xdr:rowOff>0</xdr:rowOff>
                  </from>
                  <to>
                    <xdr:col>9</xdr:col>
                    <xdr:colOff>85725</xdr:colOff>
                    <xdr:row>10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47AE6-A7AA-42CA-A300-321364B0438A}">
  <sheetPr>
    <tabColor rgb="FF00B050"/>
    <pageSetUpPr fitToPage="1"/>
  </sheetPr>
  <dimension ref="A1:O197"/>
  <sheetViews>
    <sheetView showGridLines="0" zoomScaleNormal="100" zoomScaleSheetLayoutView="7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/>
    </sheetView>
  </sheetViews>
  <sheetFormatPr baseColWidth="10" defaultColWidth="8" defaultRowHeight="12.75"/>
  <cols>
    <col min="1" max="1" width="56.75" style="147" bestFit="1" customWidth="1"/>
    <col min="2" max="2" width="12.125" style="147" customWidth="1"/>
    <col min="3" max="3" width="20.375" style="147" customWidth="1"/>
    <col min="4" max="4" width="15.25" style="147" customWidth="1"/>
    <col min="5" max="6" width="15.625" style="147" customWidth="1"/>
    <col min="7" max="7" width="15.25" style="147" hidden="1" customWidth="1"/>
    <col min="8" max="8" width="5.25" style="147" customWidth="1"/>
    <col min="9" max="16384" width="8" style="147"/>
  </cols>
  <sheetData>
    <row r="1" spans="1:15" customFormat="1" ht="11.25" customHeight="1"/>
    <row r="2" spans="1:15" customFormat="1" ht="3.75" customHeight="1">
      <c r="A2" s="33"/>
      <c r="B2" s="33"/>
      <c r="C2" s="33"/>
      <c r="D2" s="33"/>
      <c r="E2" s="33"/>
      <c r="F2" s="33"/>
    </row>
    <row r="3" spans="1:15" customFormat="1" ht="11.25" customHeight="1"/>
    <row r="4" spans="1:15" ht="18.75" customHeight="1">
      <c r="A4" s="173" t="s">
        <v>839</v>
      </c>
      <c r="B4" s="174"/>
      <c r="C4" s="174"/>
      <c r="D4" s="174"/>
      <c r="E4" s="174"/>
      <c r="F4" s="175"/>
      <c r="L4" s="174"/>
      <c r="M4" s="174"/>
      <c r="N4" s="174"/>
      <c r="O4" s="174"/>
    </row>
    <row r="5" spans="1:15" ht="15" customHeight="1">
      <c r="A5" s="112" t="s">
        <v>805</v>
      </c>
      <c r="B5" s="114"/>
      <c r="C5" s="114"/>
      <c r="D5" s="114"/>
      <c r="E5" s="41"/>
      <c r="F5" s="176"/>
      <c r="L5" s="114"/>
      <c r="M5" s="114"/>
      <c r="N5" s="114"/>
      <c r="O5" s="114"/>
    </row>
    <row r="6" spans="1:15" ht="15" customHeight="1">
      <c r="A6" s="177" t="s">
        <v>739</v>
      </c>
      <c r="B6" s="174"/>
      <c r="C6" s="174"/>
      <c r="D6" s="174"/>
      <c r="E6" s="174"/>
      <c r="F6" s="174"/>
      <c r="L6" s="174"/>
      <c r="M6" s="174"/>
      <c r="N6" s="174"/>
      <c r="O6" s="174"/>
    </row>
    <row r="7" spans="1:15" ht="15" customHeight="1">
      <c r="A7" s="178" t="str">
        <f>'ANBA-SGB III(Bildsch.optmiert)'!A7</f>
        <v>Berichtsmonat Februar 2026</v>
      </c>
      <c r="B7" s="174"/>
      <c r="C7" s="174"/>
      <c r="D7" s="174"/>
      <c r="E7" s="174"/>
      <c r="F7" s="174"/>
      <c r="L7" s="174"/>
      <c r="M7" s="174"/>
      <c r="N7" s="174"/>
      <c r="O7" s="174"/>
    </row>
    <row r="8" spans="1:15" ht="15" customHeight="1">
      <c r="A8" s="254">
        <f>'ANBA-SGB III(Bildsch.optmiert)'!A8</f>
        <v>46083</v>
      </c>
      <c r="B8" s="174"/>
      <c r="C8" s="174"/>
      <c r="D8" s="174"/>
      <c r="E8" s="174"/>
      <c r="F8" s="174"/>
      <c r="L8" s="174"/>
      <c r="M8" s="174"/>
      <c r="N8" s="174"/>
      <c r="O8" s="174"/>
    </row>
    <row r="9" spans="1:15" ht="13.5" thickBot="1">
      <c r="B9" s="114"/>
      <c r="C9" s="179"/>
      <c r="D9" s="180"/>
      <c r="E9" s="181"/>
      <c r="F9" s="181"/>
      <c r="L9" s="114"/>
      <c r="M9" s="114"/>
      <c r="N9" s="114"/>
      <c r="O9" s="114"/>
    </row>
    <row r="10" spans="1:15" ht="15" customHeight="1" thickTop="1">
      <c r="B10" s="182"/>
      <c r="C10" s="183"/>
      <c r="D10" s="184"/>
      <c r="E10" s="314" t="s">
        <v>2380</v>
      </c>
      <c r="F10" s="315"/>
      <c r="L10" s="185"/>
      <c r="M10" s="185"/>
      <c r="N10" s="185"/>
      <c r="O10" s="185"/>
    </row>
    <row r="11" spans="1:15" ht="42.75" customHeight="1">
      <c r="A11" s="186" t="s">
        <v>835</v>
      </c>
      <c r="B11" s="187">
        <f>Regionen_Steuerung!I3</f>
        <v>2026</v>
      </c>
      <c r="C11" s="188" t="s">
        <v>840</v>
      </c>
      <c r="D11" s="188" t="s">
        <v>841</v>
      </c>
      <c r="E11" s="189" t="s">
        <v>842</v>
      </c>
      <c r="F11" s="190" t="s">
        <v>843</v>
      </c>
      <c r="L11" s="185"/>
      <c r="M11" s="185"/>
      <c r="N11" s="185"/>
      <c r="O11" s="185"/>
    </row>
    <row r="12" spans="1:15" ht="4.5" customHeight="1">
      <c r="A12" s="191"/>
      <c r="B12" s="192"/>
      <c r="C12" s="193"/>
      <c r="D12" s="193"/>
      <c r="E12" s="194"/>
      <c r="F12" s="194"/>
      <c r="L12" s="185"/>
      <c r="M12" s="185"/>
      <c r="N12" s="185"/>
      <c r="O12" s="185"/>
    </row>
    <row r="13" spans="1:15" s="137" customFormat="1" ht="15" customHeight="1">
      <c r="A13" s="195" t="s">
        <v>4</v>
      </c>
      <c r="B13" s="196">
        <f>INDEX(Überleitung!$C$8:$C$106,MATCH(A13,Überleitung!$A$8:$A$106,0),MATCH($A$6,Überleitung!$C$7,0))</f>
        <v>-7693279529.8500004</v>
      </c>
      <c r="C13" s="196">
        <f>INDEX(Überleitung!$DK$8:$DK$106,MATCH(A13,Überleitung!$A$8:$A$106,0),MATCH($A$6,Überleitung!$DK$5,0))</f>
        <v>-49226912000</v>
      </c>
      <c r="D13" s="197"/>
      <c r="E13" s="198">
        <f>IF(C13=0,0,IF(B13*100/C13&lt;-100,"&lt;-100",IF(B13*100/C13&gt;100,"&gt;100",B13*100/C13)))</f>
        <v>15.628198514361413</v>
      </c>
      <c r="F13" s="198"/>
      <c r="G13" s="147">
        <v>1</v>
      </c>
      <c r="H13" s="199"/>
      <c r="I13" s="147"/>
      <c r="J13" s="147"/>
    </row>
    <row r="14" spans="1:15" ht="15" customHeight="1">
      <c r="A14" s="25" t="s">
        <v>96</v>
      </c>
      <c r="B14" s="197">
        <f>INDEX(Überleitung!$C$8:$C$106,MATCH(A14,Überleitung!$A$8:$A$106,0),MATCH($A$6,Überleitung!$C$7,0))</f>
        <v>-6470975433.6599998</v>
      </c>
      <c r="C14" s="200">
        <f>INDEX(Überleitung!$DK$8:$DK$106,MATCH(A14,Überleitung!$A$8:$A$106,0),MATCH($A$6,Überleitung!$DK$5,0))</f>
        <v>-41121000000</v>
      </c>
      <c r="D14" s="197"/>
      <c r="E14" s="201">
        <f t="shared" ref="E14:E82" si="0">IF(C14=0,0,IF(B14*100/C14&lt;-100,"&lt;-100",IF(B14*100/C14&gt;100,"&gt;100",B14*100/C14)))</f>
        <v>15.736425266068432</v>
      </c>
      <c r="F14" s="201"/>
      <c r="G14" s="147">
        <v>2</v>
      </c>
      <c r="H14" s="199"/>
    </row>
    <row r="15" spans="1:15" ht="15" customHeight="1">
      <c r="A15" s="31" t="s">
        <v>98</v>
      </c>
      <c r="B15" s="197">
        <f>INDEX(Überleitung!$C$8:$C$106,MATCH(A15,Überleitung!$A$8:$A$106,0),MATCH($A$6,Überleitung!$C$7,0))</f>
        <v>-636177178.30999994</v>
      </c>
      <c r="C15" s="200">
        <f>INDEX(Überleitung!$DK$8:$DK$106,MATCH(A15,Überleitung!$A$8:$A$106,0),MATCH($A$6,Überleitung!$DK$5,0))</f>
        <v>-4334684000</v>
      </c>
      <c r="D15" s="197"/>
      <c r="E15" s="201">
        <f t="shared" si="0"/>
        <v>14.676437274551038</v>
      </c>
      <c r="F15" s="201"/>
      <c r="G15" s="147">
        <v>3</v>
      </c>
      <c r="H15" s="199"/>
    </row>
    <row r="16" spans="1:15" ht="15" customHeight="1">
      <c r="A16" s="30" t="s">
        <v>740</v>
      </c>
      <c r="B16" s="197">
        <f>INDEX(Überleitung!$C$8:$C$106,MATCH(A16,Überleitung!$A$8:$A$106,0),MATCH($A$6,Überleitung!$C$7,0))</f>
        <v>-519009027.58999997</v>
      </c>
      <c r="C16" s="200">
        <f>INDEX(Überleitung!$DK$8:$DK$106,MATCH(A16,Überleitung!$A$8:$A$106,0),MATCH($A$6,Überleitung!$DK$5,0))</f>
        <v>-3463784000</v>
      </c>
      <c r="D16" s="197"/>
      <c r="E16" s="201">
        <f t="shared" si="0"/>
        <v>14.983873924875223</v>
      </c>
      <c r="F16" s="201"/>
      <c r="G16" s="147">
        <v>4</v>
      </c>
      <c r="H16" s="199"/>
    </row>
    <row r="17" spans="1:8" ht="15" customHeight="1">
      <c r="A17" s="30" t="s">
        <v>741</v>
      </c>
      <c r="B17" s="197">
        <f>INDEX(Überleitung!$C$8:$C$106,MATCH(A17,Überleitung!$A$8:$A$106,0),MATCH($A$6,Überleitung!$C$7,0))</f>
        <v>-117168150.72</v>
      </c>
      <c r="C17" s="200">
        <f>INDEX(Überleitung!$DK$8:$DK$106,MATCH(A17,Überleitung!$A$8:$A$106,0),MATCH($A$6,Überleitung!$DK$5,0))</f>
        <v>-870900000</v>
      </c>
      <c r="D17" s="197"/>
      <c r="E17" s="201">
        <f t="shared" si="0"/>
        <v>13.453685924905271</v>
      </c>
      <c r="F17" s="201"/>
      <c r="G17" s="147">
        <v>4</v>
      </c>
      <c r="H17" s="199"/>
    </row>
    <row r="18" spans="1:8" ht="15" customHeight="1">
      <c r="A18" s="27" t="s">
        <v>742</v>
      </c>
      <c r="B18" s="197">
        <f>INDEX(Überleitung!$C$8:$C$106,MATCH(A18,Überleitung!$A$8:$A$106,0),MATCH($A$6,Überleitung!$C$7,0))</f>
        <v>-117026316.09999999</v>
      </c>
      <c r="C18" s="200">
        <f>INDEX(Überleitung!$DK$8:$DK$106,MATCH(A18,Überleitung!$A$8:$A$106,0),MATCH($A$6,Überleitung!$DK$5,0))</f>
        <v>-870000000</v>
      </c>
      <c r="D18" s="197"/>
      <c r="E18" s="201">
        <f t="shared" si="0"/>
        <v>13.451300701149425</v>
      </c>
      <c r="F18" s="201"/>
      <c r="G18" s="147">
        <v>18</v>
      </c>
    </row>
    <row r="19" spans="1:8" ht="15" customHeight="1">
      <c r="A19" s="28" t="s">
        <v>743</v>
      </c>
      <c r="B19" s="197">
        <f>INDEX(Überleitung!$C$8:$C$106,MATCH(A19,Überleitung!$A$8:$A$106,0),MATCH($A$6,Überleitung!$C$7,0))</f>
        <v>-141834.62</v>
      </c>
      <c r="C19" s="200">
        <f>INDEX(Überleitung!$DK$8:$DK$106,MATCH(A19,Überleitung!$A$8:$A$106,0),MATCH($A$6,Überleitung!$DK$5,0))</f>
        <v>-900000</v>
      </c>
      <c r="D19" s="197"/>
      <c r="E19" s="201">
        <f t="shared" si="0"/>
        <v>15.759402222222223</v>
      </c>
      <c r="F19" s="201"/>
      <c r="G19" s="147">
        <v>19</v>
      </c>
    </row>
    <row r="20" spans="1:8" ht="15" customHeight="1">
      <c r="A20" s="31" t="s">
        <v>100</v>
      </c>
      <c r="B20" s="197">
        <f>INDEX(Überleitung!$C$8:$C$106,MATCH(A20,Überleitung!$A$8:$A$106,0),MATCH($A$6,Überleitung!$C$7,0))</f>
        <v>-90298647.480000004</v>
      </c>
      <c r="C20" s="200">
        <f>INDEX(Überleitung!$DK$8:$DK$106,MATCH(A20,Überleitung!$A$8:$A$106,0),MATCH($A$6,Überleitung!$DK$5,0))</f>
        <v>-511000000</v>
      </c>
      <c r="D20" s="197"/>
      <c r="E20" s="201">
        <f>IF(C20=0,0,IF(B20*100/C20&lt;-100,"&lt;-100",IF(B20*100/C20&gt;100,"&gt;100",B20*100/C20)))</f>
        <v>17.670968195694716</v>
      </c>
      <c r="F20" s="201"/>
      <c r="G20" s="147">
        <v>6</v>
      </c>
      <c r="H20" s="199"/>
    </row>
    <row r="21" spans="1:8" ht="15" customHeight="1">
      <c r="A21" s="31" t="s">
        <v>102</v>
      </c>
      <c r="B21" s="197">
        <f>INDEX(Überleitung!$C$8:$C$106,MATCH(A21,Überleitung!$A$8:$A$106,0),MATCH($A$6,Überleitung!$C$7,0))</f>
        <v>-331505241.86000001</v>
      </c>
      <c r="C21" s="200">
        <f>INDEX(Überleitung!$DK$8:$DK$106,MATCH(A21,Überleitung!$A$8:$A$106,0),MATCH($A$6,Überleitung!$DK$5,0))</f>
        <v>-2077000000</v>
      </c>
      <c r="D21" s="197"/>
      <c r="E21" s="201">
        <f>IF(C21=0,0,IF(B21*100/C21&lt;-100,"&lt;-100",IF(B21*100/C21&gt;100,"&gt;100",B21*100/C21)))</f>
        <v>15.960772357246029</v>
      </c>
      <c r="F21" s="201"/>
      <c r="G21" s="147">
        <v>7</v>
      </c>
      <c r="H21" s="199"/>
    </row>
    <row r="22" spans="1:8" ht="15" customHeight="1">
      <c r="A22" s="31" t="s">
        <v>104</v>
      </c>
      <c r="B22" s="197">
        <f>INDEX(Überleitung!$C$8:$C$106,MATCH(A22,Überleitung!$A$8:$A$106,0),MATCH($A$6,Überleitung!$C$7,0))</f>
        <v>-164323028.53999999</v>
      </c>
      <c r="C22" s="200">
        <f>INDEX(Überleitung!$DK$8:$DK$106,MATCH(A22,Überleitung!$A$8:$A$106,0),MATCH($A$6,Überleitung!$DK$5,0))</f>
        <v>-1183228000</v>
      </c>
      <c r="D22" s="197"/>
      <c r="E22" s="201">
        <f t="shared" si="0"/>
        <v>13.887689316006721</v>
      </c>
      <c r="F22" s="201"/>
      <c r="G22" s="147">
        <v>5</v>
      </c>
      <c r="H22" s="199"/>
    </row>
    <row r="23" spans="1:8" ht="15" customHeight="1">
      <c r="A23" s="30" t="s">
        <v>114</v>
      </c>
      <c r="B23" s="197">
        <f>INDEX(Überleitung!$C$8:$C$106,MATCH(A23,Überleitung!$A$8:$A$106,0),MATCH($A$6,Überleitung!$C$7,0))</f>
        <v>-131759123.02</v>
      </c>
      <c r="C23" s="200">
        <f>INDEX(Überleitung!$DK$8:$DK$106,MATCH(A23,Überleitung!$A$8:$A$106,0),MATCH($A$6,Überleitung!$DK$5,0))</f>
        <v>-828063000</v>
      </c>
      <c r="D23" s="197"/>
      <c r="E23" s="201">
        <f t="shared" si="0"/>
        <v>15.911726887930024</v>
      </c>
      <c r="F23" s="201"/>
      <c r="G23" s="147">
        <v>9</v>
      </c>
      <c r="H23" s="199"/>
    </row>
    <row r="24" spans="1:8" ht="15" customHeight="1">
      <c r="A24" s="30" t="s">
        <v>116</v>
      </c>
      <c r="B24" s="197">
        <f>INDEX(Überleitung!$C$8:$C$106,MATCH(A24,Überleitung!$A$8:$A$106,0),MATCH($A$6,Überleitung!$C$7,0))</f>
        <v>0</v>
      </c>
      <c r="C24" s="200">
        <f>INDEX(Überleitung!$DK$8:$DK$106,MATCH(A24,Überleitung!$A$8:$A$106,0),MATCH($A$6,Überleitung!$DK$5,0))</f>
        <v>-155000000</v>
      </c>
      <c r="D24" s="197"/>
      <c r="E24" s="201">
        <f t="shared" si="0"/>
        <v>0</v>
      </c>
      <c r="F24" s="201"/>
      <c r="G24" s="147">
        <v>10</v>
      </c>
      <c r="H24" s="199"/>
    </row>
    <row r="25" spans="1:8" ht="15" customHeight="1">
      <c r="A25" s="30" t="s">
        <v>744</v>
      </c>
      <c r="B25" s="197">
        <f>INDEX(Überleitung!$C$8:$C$106,MATCH(A25,Überleitung!$A$8:$A$106,0),MATCH($A$6,Überleitung!$C$7,0))</f>
        <v>-7621044.0199999996</v>
      </c>
      <c r="C25" s="200">
        <f>INDEX(Überleitung!$DK$8:$DK$106,MATCH(A25,Überleitung!$A$8:$A$106,0),MATCH($A$6,Überleitung!$DK$5,0))</f>
        <v>-39250000</v>
      </c>
      <c r="D25" s="197"/>
      <c r="E25" s="201">
        <f t="shared" si="0"/>
        <v>19.416672662420382</v>
      </c>
      <c r="F25" s="201"/>
      <c r="G25" s="147">
        <v>12</v>
      </c>
    </row>
    <row r="26" spans="1:8" ht="15" customHeight="1">
      <c r="A26" s="30" t="s">
        <v>745</v>
      </c>
      <c r="B26" s="197">
        <f>INDEX(Überleitung!$C$8:$C$106,MATCH(A26,Überleitung!$A$8:$A$106,0),MATCH($A$6,Überleitung!$C$7,0))</f>
        <v>-24942861.5</v>
      </c>
      <c r="C26" s="200">
        <f>INDEX(Überleitung!$DK$8:$DK$106,MATCH(A26,Überleitung!$A$8:$A$106,0),MATCH($A$6,Überleitung!$DK$5,0))</f>
        <v>-160915000</v>
      </c>
      <c r="D26" s="197"/>
      <c r="E26" s="201">
        <f t="shared" si="0"/>
        <v>15.500644128887922</v>
      </c>
      <c r="F26" s="201"/>
      <c r="G26" s="147">
        <v>13</v>
      </c>
    </row>
    <row r="27" spans="1:8" s="137" customFormat="1" ht="15" customHeight="1">
      <c r="A27" s="23" t="s">
        <v>18</v>
      </c>
      <c r="B27" s="196">
        <f>INDEX(Überleitung!$C$8:$C$106,MATCH(A27,Überleitung!$A$8:$A$106,0),MATCH($A$6,Überleitung!$C$7,0))</f>
        <v>9564308562.4400005</v>
      </c>
      <c r="C27" s="202">
        <f>INDEX(Überleitung!$DK$8:$DK$106,MATCH(A27,Überleitung!$A$8:$A$106,0),MATCH($A$6,Überleitung!$DK$5,0))</f>
        <v>52600459000</v>
      </c>
      <c r="D27" s="196">
        <f>IF(INDEX(Überleitung!$DL$8:$DL$106,MATCH(A27,Überleitung!$A$8:$A$106,0),MATCH($A$6,Überleitung!$DL$5,0))=$C27,"",INDEX(Überleitung!$DL$8:$DL$106,MATCH(A27,Überleitung!$A$8:$A$106,0),MATCH($A$6,Überleitung!$DL$5,0)))</f>
        <v>52581635777.519997</v>
      </c>
      <c r="E27" s="203">
        <f t="shared" si="0"/>
        <v>18.182937457713059</v>
      </c>
      <c r="F27" s="203">
        <f>IF(D27="",0,IF(B27*100/D27&lt;-100,"&lt;-100",IF(B27*100/D27&gt;100,"&gt;100",B27*100/D27)))</f>
        <v>18.189446602437172</v>
      </c>
      <c r="G27" s="147">
        <v>14</v>
      </c>
    </row>
    <row r="28" spans="1:8" s="137" customFormat="1" ht="15" customHeight="1">
      <c r="A28" s="24" t="s">
        <v>746</v>
      </c>
      <c r="B28" s="196">
        <f>INDEX(Überleitung!$C$8:$C$106,MATCH(A28,Überleitung!$A$8:$A$106,0),MATCH($A$6,Überleitung!$C$7,0))</f>
        <v>639045594.82000005</v>
      </c>
      <c r="C28" s="202">
        <f>INDEX(Überleitung!$DK$8:$DK$106,MATCH(A28,Überleitung!$A$8:$A$106,0),MATCH($A$6,Überleitung!$DK$5,0))</f>
        <v>4495000000</v>
      </c>
      <c r="D28" s="196" t="str">
        <f>IF(INDEX(Überleitung!$DL$8:$DL$106,MATCH(A28,Überleitung!$A$8:$A$106,0),MATCH($A$6,Überleitung!$DL$5,0))=$C28,"",INDEX(Überleitung!$DL$8:$DL$106,MATCH(A28,Überleitung!$A$8:$A$106,0),MATCH($A$6,Überleitung!$DL$5,0)))</f>
        <v/>
      </c>
      <c r="E28" s="203">
        <f t="shared" si="0"/>
        <v>14.216809673414907</v>
      </c>
      <c r="F28" s="203">
        <f>IF(D28="",0,IF(B28*100/D28&lt;-100,"&lt;-100",IF(B28*100/D28&gt;100,"&gt;100",B28*100/D28)))</f>
        <v>0</v>
      </c>
      <c r="G28" s="147">
        <v>15</v>
      </c>
      <c r="H28" s="174"/>
    </row>
    <row r="29" spans="1:8" ht="15" customHeight="1">
      <c r="A29" s="25" t="s">
        <v>132</v>
      </c>
      <c r="B29" s="197">
        <f>INDEX(Überleitung!$C$8:$C$106,MATCH(A29,Überleitung!$A$8:$A$106,0),MATCH($A$6,Überleitung!$C$7,0))</f>
        <v>639045594.82000005</v>
      </c>
      <c r="C29" s="200">
        <f>INDEX(Überleitung!$DK$8:$DK$106,MATCH(A29,Überleitung!$A$8:$A$106,0),MATCH($A$6,Überleitung!$DK$5,0))</f>
        <v>4495000000</v>
      </c>
      <c r="D29" s="197">
        <f>IF(INDEX(Überleitung!$DL$8:$DL$106,MATCH(A29,Überleitung!$A$8:$A$106,0),MATCH($A$6,Überleitung!$DL$5,0))=$C29,"",INDEX(Überleitung!$DL$8:$DL$106,MATCH(A29,Überleitung!$A$8:$A$106,0),MATCH($A$6,Überleitung!$DL$5,0)))</f>
        <v>4489998929.0699997</v>
      </c>
      <c r="E29" s="201">
        <f t="shared" si="0"/>
        <v>14.216809673414907</v>
      </c>
      <c r="F29" s="201">
        <f t="shared" ref="F29:F94" si="1">IF(D29="",0,IF(B29*100/D29&lt;-100,"&lt;-100",IF(B29*100/D29&gt;100,"&gt;100",B29*100/D29)))</f>
        <v>14.232644704714078</v>
      </c>
      <c r="G29" s="147">
        <v>16</v>
      </c>
    </row>
    <row r="30" spans="1:8" ht="15" customHeight="1">
      <c r="A30" s="26" t="s">
        <v>144</v>
      </c>
      <c r="B30" s="197">
        <f>INDEX(Überleitung!$C$8:$C$106,MATCH(A30,Überleitung!$A$8:$A$106,0),MATCH($A$6,Überleitung!$C$7,0))</f>
        <v>541974783.52999997</v>
      </c>
      <c r="C30" s="200">
        <f>INDEX(Überleitung!$DK$8:$DK$106,MATCH(A30,Überleitung!$A$8:$A$106,0),MATCH($A$6,Überleitung!$DK$5,0))</f>
        <v>0</v>
      </c>
      <c r="D30" s="197">
        <f>IF(INDEX(Überleitung!$DL$8:$DL$106,MATCH(A30,Überleitung!$A$8:$A$106,0),MATCH($A$6,Überleitung!$DL$5,0))=$C30,"",INDEX(Überleitung!$DL$8:$DL$106,MATCH(A30,Überleitung!$A$8:$A$106,0),MATCH($A$6,Überleitung!$DL$5,0)))</f>
        <v>3720331162.3299999</v>
      </c>
      <c r="E30" s="201">
        <f t="shared" si="0"/>
        <v>0</v>
      </c>
      <c r="F30" s="201">
        <f t="shared" si="1"/>
        <v>14.567917743929213</v>
      </c>
      <c r="G30" s="147">
        <v>17</v>
      </c>
    </row>
    <row r="31" spans="1:8" ht="15" customHeight="1">
      <c r="A31" s="27" t="s">
        <v>747</v>
      </c>
      <c r="B31" s="197">
        <f>INDEX(Überleitung!$C$8:$C$106,MATCH(A31,Überleitung!$A$8:$A$106,0),MATCH($A$6,Überleitung!$C$7,0))</f>
        <v>4335149.8899999997</v>
      </c>
      <c r="C31" s="200">
        <f>INDEX(Überleitung!$DK$8:$DK$106,MATCH(A31,Überleitung!$A$8:$A$106,0),MATCH($A$6,Überleitung!$DK$5,0))</f>
        <v>0</v>
      </c>
      <c r="D31" s="197">
        <f>IF(INDEX(Überleitung!$DL$8:$DL$106,MATCH(A31,Überleitung!$A$8:$A$106,0),MATCH($A$6,Überleitung!$DL$5,0))=$C31,"",INDEX(Überleitung!$DL$8:$DL$106,MATCH(A31,Überleitung!$A$8:$A$106,0),MATCH($A$6,Überleitung!$DL$5,0)))</f>
        <v>36861409.939999998</v>
      </c>
      <c r="E31" s="201">
        <f t="shared" si="0"/>
        <v>0</v>
      </c>
      <c r="F31" s="201">
        <f t="shared" si="1"/>
        <v>11.760673010219641</v>
      </c>
      <c r="G31" s="147">
        <v>18</v>
      </c>
    </row>
    <row r="32" spans="1:8" ht="15" customHeight="1">
      <c r="A32" s="28" t="s">
        <v>156</v>
      </c>
      <c r="B32" s="197">
        <f>INDEX(Überleitung!$C$8:$C$106,MATCH(A32,Überleitung!$A$8:$A$106,0),MATCH($A$6,Überleitung!$C$7,0))</f>
        <v>53225637.810000002</v>
      </c>
      <c r="C32" s="200">
        <f>INDEX(Überleitung!$DK$8:$DK$106,MATCH(A32,Überleitung!$A$8:$A$106,0),MATCH($A$6,Überleitung!$DK$5,0))</f>
        <v>0</v>
      </c>
      <c r="D32" s="197">
        <f>IF(INDEX(Überleitung!$DL$8:$DL$106,MATCH(A32,Überleitung!$A$8:$A$106,0),MATCH($A$6,Überleitung!$DL$5,0))=$C32,"",INDEX(Überleitung!$DL$8:$DL$106,MATCH(A32,Überleitung!$A$8:$A$106,0),MATCH($A$6,Überleitung!$DL$5,0)))</f>
        <v>506758454.06999999</v>
      </c>
      <c r="E32" s="201">
        <f t="shared" si="0"/>
        <v>0</v>
      </c>
      <c r="F32" s="201">
        <f t="shared" si="1"/>
        <v>10.503157348934486</v>
      </c>
      <c r="G32" s="147">
        <v>19</v>
      </c>
    </row>
    <row r="33" spans="1:8" ht="15" customHeight="1">
      <c r="A33" s="28" t="s">
        <v>158</v>
      </c>
      <c r="B33" s="197">
        <f>INDEX(Überleitung!$C$8:$C$106,MATCH(A33,Überleitung!$A$8:$A$106,0),MATCH($A$6,Überleitung!$C$7,0))</f>
        <v>107031.72</v>
      </c>
      <c r="C33" s="200">
        <f>INDEX(Überleitung!$DK$8:$DK$106,MATCH(A33,Überleitung!$A$8:$A$106,0),MATCH($A$6,Überleitung!$DK$5,0))</f>
        <v>0</v>
      </c>
      <c r="D33" s="197">
        <f>IF(INDEX(Überleitung!$DL$8:$DL$106,MATCH(A33,Überleitung!$A$8:$A$106,0),MATCH($A$6,Überleitung!$DL$5,0))=$C33,"",INDEX(Überleitung!$DL$8:$DL$106,MATCH(A33,Überleitung!$A$8:$A$106,0),MATCH($A$6,Überleitung!$DL$5,0)))</f>
        <v>1253983.42</v>
      </c>
      <c r="E33" s="201">
        <f t="shared" si="0"/>
        <v>0</v>
      </c>
      <c r="F33" s="201">
        <f t="shared" si="1"/>
        <v>8.53533773197735</v>
      </c>
      <c r="G33" s="147">
        <v>20</v>
      </c>
    </row>
    <row r="34" spans="1:8" ht="15" customHeight="1">
      <c r="A34" s="28" t="s">
        <v>748</v>
      </c>
      <c r="B34" s="197">
        <f>INDEX(Überleitung!$C$8:$C$106,MATCH(A34,Überleitung!$A$8:$A$106,0),MATCH($A$6,Überleitung!$C$7,0))</f>
        <v>29040169.530000001</v>
      </c>
      <c r="C34" s="200">
        <f>INDEX(Überleitung!$DK$8:$DK$106,MATCH(A34,Überleitung!$A$8:$A$106,0),MATCH($A$6,Überleitung!$DK$5,0))</f>
        <v>0</v>
      </c>
      <c r="D34" s="197">
        <f>IF(INDEX(Überleitung!$DL$8:$DL$106,MATCH(A34,Überleitung!$A$8:$A$106,0),MATCH($A$6,Überleitung!$DL$5,0))=$C34,"",INDEX(Überleitung!$DL$8:$DL$106,MATCH(A34,Überleitung!$A$8:$A$106,0),MATCH($A$6,Überleitung!$DL$5,0)))</f>
        <v>258191361.15000001</v>
      </c>
      <c r="E34" s="201">
        <f t="shared" si="0"/>
        <v>0</v>
      </c>
      <c r="F34" s="201">
        <f t="shared" si="1"/>
        <v>11.247537253242449</v>
      </c>
      <c r="G34" s="147">
        <v>21</v>
      </c>
    </row>
    <row r="35" spans="1:8" ht="15" customHeight="1">
      <c r="A35" s="28" t="s">
        <v>844</v>
      </c>
      <c r="B35" s="197">
        <f>INDEX(Überleitung!$C$8:$C$106,MATCH(A35,Überleitung!$A$8:$A$106,0),MATCH($A$6,Überleitung!$C$7,0))</f>
        <v>455268585.85000002</v>
      </c>
      <c r="C35" s="200">
        <f>INDEX(Überleitung!$DK$8:$DK$106,MATCH(A35,Überleitung!$A$8:$A$106,0),MATCH($A$6,Überleitung!$DK$5,0))</f>
        <v>0</v>
      </c>
      <c r="D35" s="197">
        <f>IF(INDEX(Überleitung!$DL$8:$DL$106,MATCH(A35,Überleitung!$A$8:$A$106,0),MATCH($A$6,Überleitung!$DL$5,0))=$C35,"",INDEX(Überleitung!$DL$8:$DL$106,MATCH(A35,Überleitung!$A$8:$A$106,0),MATCH($A$6,Überleitung!$DL$5,0)))</f>
        <v>2917265953.75</v>
      </c>
      <c r="E35" s="201">
        <f t="shared" si="0"/>
        <v>0</v>
      </c>
      <c r="F35" s="201">
        <f t="shared" si="1"/>
        <v>15.606002094693318</v>
      </c>
      <c r="G35" s="147">
        <v>22</v>
      </c>
    </row>
    <row r="36" spans="1:8" ht="15" customHeight="1">
      <c r="A36" s="28" t="s">
        <v>750</v>
      </c>
      <c r="B36" s="197">
        <f>INDEX(Überleitung!$C$8:$C$106,MATCH(A36,Überleitung!$A$8:$A$106,0),MATCH($A$6,Überleitung!$C$7,0))</f>
        <v>-1791.27</v>
      </c>
      <c r="C36" s="200">
        <f>INDEX(Überleitung!$DK$8:$DK$106,MATCH(A36,Überleitung!$A$8:$A$106,0),MATCH($A$6,Überleitung!$DK$5,0))</f>
        <v>0</v>
      </c>
      <c r="D36" s="197" t="str">
        <f>IF(INDEX(Überleitung!$DL$8:$DL$106,MATCH(A36,Überleitung!$A$8:$A$106,0),MATCH($A$6,Überleitung!$DL$5,0))=$C36,"",INDEX(Überleitung!$DL$8:$DL$106,MATCH(A36,Überleitung!$A$8:$A$106,0),MATCH($A$6,Überleitung!$DL$5,0)))</f>
        <v/>
      </c>
      <c r="E36" s="201">
        <f t="shared" si="0"/>
        <v>0</v>
      </c>
      <c r="F36" s="201">
        <f t="shared" si="1"/>
        <v>0</v>
      </c>
      <c r="G36" s="147">
        <v>23</v>
      </c>
    </row>
    <row r="37" spans="1:8" ht="15" customHeight="1">
      <c r="A37" s="26" t="s">
        <v>146</v>
      </c>
      <c r="B37" s="197">
        <f>INDEX(Überleitung!$C$8:$C$106,MATCH(A37,Überleitung!$A$8:$A$106,0),MATCH($A$6,Überleitung!$C$7,0))</f>
        <v>27495730.829999998</v>
      </c>
      <c r="C37" s="200">
        <f>INDEX(Überleitung!$DK$8:$DK$106,MATCH(A37,Überleitung!$A$8:$A$106,0),MATCH($A$6,Überleitung!$DK$5,0))</f>
        <v>0</v>
      </c>
      <c r="D37" s="197">
        <f>IF(INDEX(Überleitung!$DL$8:$DL$106,MATCH(A37,Überleitung!$A$8:$A$106,0),MATCH($A$6,Überleitung!$DL$5,0))=$C37,"",INDEX(Überleitung!$DL$8:$DL$106,MATCH(A37,Überleitung!$A$8:$A$106,0),MATCH($A$6,Überleitung!$DL$5,0)))</f>
        <v>299930513.70999998</v>
      </c>
      <c r="E37" s="201">
        <f t="shared" si="0"/>
        <v>0</v>
      </c>
      <c r="F37" s="201">
        <f t="shared" si="1"/>
        <v>9.1673669643980826</v>
      </c>
      <c r="G37" s="147">
        <v>24</v>
      </c>
    </row>
    <row r="38" spans="1:8" ht="15" customHeight="1">
      <c r="A38" s="29" t="s">
        <v>751</v>
      </c>
      <c r="B38" s="197">
        <f>INDEX(Überleitung!$C$8:$C$106,MATCH(A38,Überleitung!$A$8:$A$106,0),MATCH($A$6,Überleitung!$C$7,0))</f>
        <v>5180935.9800000004</v>
      </c>
      <c r="C38" s="200">
        <f>INDEX(Überleitung!$DK$8:$DK$106,MATCH(A38,Überleitung!$A$8:$A$106,0),MATCH($A$6,Überleitung!$DK$5,0))</f>
        <v>0</v>
      </c>
      <c r="D38" s="197">
        <f>IF(INDEX(Überleitung!$DL$8:$DL$106,MATCH(A38,Überleitung!$A$8:$A$106,0),MATCH($A$6,Überleitung!$DL$5,0))=$C38,"",INDEX(Überleitung!$DL$8:$DL$106,MATCH(A38,Überleitung!$A$8:$A$106,0),MATCH($A$6,Überleitung!$DL$5,0)))</f>
        <v>49322615.390000001</v>
      </c>
      <c r="E38" s="201">
        <f t="shared" si="0"/>
        <v>0</v>
      </c>
      <c r="F38" s="201">
        <f t="shared" si="1"/>
        <v>10.504179348628821</v>
      </c>
      <c r="G38" s="147">
        <v>25</v>
      </c>
    </row>
    <row r="39" spans="1:8" ht="15" customHeight="1">
      <c r="A39" s="28" t="s">
        <v>752</v>
      </c>
      <c r="B39" s="197">
        <f>INDEX(Überleitung!$C$8:$C$106,MATCH(A39,Überleitung!$A$8:$A$106,0),MATCH($A$6,Überleitung!$C$7,0))</f>
        <v>12902545.59</v>
      </c>
      <c r="C39" s="200">
        <f>INDEX(Überleitung!$DK$8:$DK$106,MATCH(A39,Überleitung!$A$8:$A$106,0),MATCH($A$6,Überleitung!$DK$5,0))</f>
        <v>0</v>
      </c>
      <c r="D39" s="197">
        <f>IF(INDEX(Überleitung!$DL$8:$DL$106,MATCH(A39,Überleitung!$A$8:$A$106,0),MATCH($A$6,Überleitung!$DL$5,0))=$C39,"",INDEX(Überleitung!$DL$8:$DL$106,MATCH(A39,Überleitung!$A$8:$A$106,0),MATCH($A$6,Überleitung!$DL$5,0)))</f>
        <v>123545571.26000001</v>
      </c>
      <c r="E39" s="201">
        <f t="shared" si="0"/>
        <v>0</v>
      </c>
      <c r="F39" s="201">
        <f t="shared" si="1"/>
        <v>10.443551685755505</v>
      </c>
      <c r="G39" s="147">
        <v>27</v>
      </c>
    </row>
    <row r="40" spans="1:8" ht="15" customHeight="1">
      <c r="A40" s="28" t="s">
        <v>753</v>
      </c>
      <c r="B40" s="197">
        <f>INDEX(Überleitung!$C$8:$C$106,MATCH(A40,Überleitung!$A$8:$A$106,0),MATCH($A$6,Überleitung!$C$7,0))</f>
        <v>3132289.72</v>
      </c>
      <c r="C40" s="200">
        <f>INDEX(Überleitung!$DK$8:$DK$106,MATCH(A40,Überleitung!$A$8:$A$106,0),MATCH($A$6,Überleitung!$DK$5,0))</f>
        <v>0</v>
      </c>
      <c r="D40" s="197">
        <f>IF(INDEX(Überleitung!$DL$8:$DL$106,MATCH(A40,Überleitung!$A$8:$A$106,0),MATCH($A$6,Überleitung!$DL$5,0))=$C40,"",INDEX(Überleitung!$DL$8:$DL$106,MATCH(A40,Überleitung!$A$8:$A$106,0),MATCH($A$6,Überleitung!$DL$5,0)))</f>
        <v>24579006.579999998</v>
      </c>
      <c r="E40" s="201">
        <f t="shared" si="0"/>
        <v>0</v>
      </c>
      <c r="F40" s="201">
        <f t="shared" si="1"/>
        <v>12.743760451851427</v>
      </c>
      <c r="G40" s="147">
        <v>28</v>
      </c>
    </row>
    <row r="41" spans="1:8" ht="15" customHeight="1">
      <c r="A41" s="28" t="s">
        <v>876</v>
      </c>
      <c r="B41" s="197">
        <f>INDEX(Überleitung!$C$8:$C$106,MATCH(A41,Überleitung!$A$8:$A$106,0),MATCH($A$6,Überleitung!$C$7,0))</f>
        <v>6226538.1500000004</v>
      </c>
      <c r="C41" s="200">
        <f>INDEX(Überleitung!$DK$8:$DK$106,MATCH(A41,Überleitung!$A$8:$A$106,0),MATCH($A$6,Überleitung!$DK$5,0))</f>
        <v>0</v>
      </c>
      <c r="D41" s="197">
        <f>IF(INDEX(Überleitung!$DL$8:$DL$106,MATCH(A41,Überleitung!$A$8:$A$106,0),MATCH($A$6,Überleitung!$DL$5,0))=$C41,"",INDEX(Überleitung!$DL$8:$DL$106,MATCH(A41,Überleitung!$A$8:$A$106,0),MATCH($A$6,Überleitung!$DL$5,0)))</f>
        <v>101321764.20999999</v>
      </c>
      <c r="E41" s="201">
        <f t="shared" ref="E41" si="2">IF(C41=0,0,IF(B41*100/C41&lt;-100,"&lt;-100",IF(B41*100/C41&gt;100,"&gt;100",B41*100/C41)))</f>
        <v>0</v>
      </c>
      <c r="F41" s="201">
        <f t="shared" ref="F41" si="3">IF(D41="",0,IF(B41*100/D41&lt;-100,"&lt;-100",IF(B41*100/D41&gt;100,"&gt;100",B41*100/D41)))</f>
        <v>6.1453116204084699</v>
      </c>
      <c r="G41" s="147">
        <v>29</v>
      </c>
    </row>
    <row r="42" spans="1:8" ht="15" customHeight="1">
      <c r="A42" s="28" t="s">
        <v>866</v>
      </c>
      <c r="B42" s="197">
        <f>INDEX(Überleitung!$C$8:$C$106,MATCH(A42,Überleitung!$A$8:$A$106,0),MATCH($A$6,Überleitung!$C$7,0))</f>
        <v>53421.39</v>
      </c>
      <c r="C42" s="200">
        <f>INDEX(Überleitung!$DK$8:$DK$106,MATCH(A42,Überleitung!$A$8:$A$106,0),MATCH($A$6,Überleitung!$DK$5,0))</f>
        <v>0</v>
      </c>
      <c r="D42" s="197">
        <f>IF(INDEX(Überleitung!$DL$8:$DL$106,MATCH(A42,Überleitung!$A$8:$A$106,0),MATCH($A$6,Überleitung!$DL$5,0))=$C42,"",INDEX(Überleitung!$DL$8:$DL$106,MATCH(A42,Überleitung!$A$8:$A$106,0),MATCH($A$6,Überleitung!$DL$5,0)))</f>
        <v>1161556.27</v>
      </c>
      <c r="E42" s="201">
        <f t="shared" si="0"/>
        <v>0</v>
      </c>
      <c r="F42" s="201">
        <f t="shared" si="1"/>
        <v>4.5991220037923775</v>
      </c>
      <c r="G42" s="147">
        <v>29</v>
      </c>
    </row>
    <row r="43" spans="1:8" ht="15" customHeight="1">
      <c r="A43" s="30" t="s">
        <v>148</v>
      </c>
      <c r="B43" s="197">
        <f>INDEX(Überleitung!$C$8:$C$106,MATCH(A43,Überleitung!$A$8:$A$106,0),MATCH($A$6,Überleitung!$C$7,0))</f>
        <v>8004607.21</v>
      </c>
      <c r="C43" s="200">
        <f>INDEX(Überleitung!$DK$8:$DK$106,MATCH(A43,Überleitung!$A$8:$A$106,0),MATCH($A$6,Überleitung!$DK$5,0))</f>
        <v>0</v>
      </c>
      <c r="D43" s="197">
        <f>IF(INDEX(Überleitung!$DL$8:$DL$106,MATCH(A43,Überleitung!$A$8:$A$106,0),MATCH($A$6,Überleitung!$DL$5,0))=$C43,"",INDEX(Überleitung!$DL$8:$DL$106,MATCH(A43,Überleitung!$A$8:$A$106,0),MATCH($A$6,Überleitung!$DL$5,0)))</f>
        <v>83540411.420000002</v>
      </c>
      <c r="E43" s="201">
        <f t="shared" si="0"/>
        <v>0</v>
      </c>
      <c r="F43" s="201">
        <f t="shared" si="1"/>
        <v>9.5817186843344366</v>
      </c>
      <c r="G43" s="147">
        <v>30</v>
      </c>
    </row>
    <row r="44" spans="1:8" ht="15" customHeight="1">
      <c r="A44" s="30" t="s">
        <v>754</v>
      </c>
      <c r="B44" s="197">
        <f>INDEX(Überleitung!$C$8:$C$106,MATCH(A44,Überleitung!$A$8:$A$106,0),MATCH($A$6,Überleitung!$C$7,0))</f>
        <v>61570823.25</v>
      </c>
      <c r="C44" s="200">
        <f>INDEX(Überleitung!$DK$8:$DK$106,MATCH(A44,Überleitung!$A$8:$A$106,0),MATCH($A$6,Überleitung!$DK$5,0))</f>
        <v>0</v>
      </c>
      <c r="D44" s="197">
        <f>IF(INDEX(Überleitung!$DL$8:$DL$106,MATCH(A44,Überleitung!$A$8:$A$106,0),MATCH($A$6,Überleitung!$DL$5,0))=$C44,"",INDEX(Überleitung!$DL$8:$DL$106,MATCH(A44,Überleitung!$A$8:$A$106,0),MATCH($A$6,Überleitung!$DL$5,0)))</f>
        <v>386071641.61000001</v>
      </c>
      <c r="E44" s="201">
        <f t="shared" si="0"/>
        <v>0</v>
      </c>
      <c r="F44" s="201">
        <f t="shared" si="1"/>
        <v>15.948030524396122</v>
      </c>
      <c r="G44" s="147">
        <v>31</v>
      </c>
    </row>
    <row r="45" spans="1:8" ht="15" customHeight="1">
      <c r="A45" s="30" t="s">
        <v>152</v>
      </c>
      <c r="B45" s="197">
        <f>INDEX(Überleitung!$C$8:$C$106,MATCH(A45,Überleitung!$A$8:$A$106,0),MATCH($A$6,Überleitung!$C$7,0))</f>
        <v>-350</v>
      </c>
      <c r="C45" s="200">
        <f>INDEX(Überleitung!$DK$8:$DK$106,MATCH(A45,Überleitung!$A$8:$A$106,0),MATCH($A$6,Überleitung!$DK$5,0))</f>
        <v>0</v>
      </c>
      <c r="D45" s="197" t="str">
        <f>IF(INDEX(Überleitung!$DL$8:$DL$106,MATCH(A45,Überleitung!$A$8:$A$106,0),MATCH($A$6,Überleitung!$DL$5,0))=$C45,"",INDEX(Überleitung!$DL$8:$DL$106,MATCH(A45,Überleitung!$A$8:$A$106,0),MATCH($A$6,Überleitung!$DL$5,0)))</f>
        <v/>
      </c>
      <c r="E45" s="201">
        <f t="shared" si="0"/>
        <v>0</v>
      </c>
      <c r="F45" s="201">
        <f t="shared" si="1"/>
        <v>0</v>
      </c>
      <c r="G45" s="147">
        <v>32</v>
      </c>
    </row>
    <row r="46" spans="1:8" ht="15" customHeight="1">
      <c r="A46" s="31" t="s">
        <v>755</v>
      </c>
      <c r="B46" s="197">
        <f>INDEX(Überleitung!$C$8:$C$106,MATCH(A46,Überleitung!$A$8:$A$106,0),MATCH($A$6,Überleitung!$C$7,0))</f>
        <v>0</v>
      </c>
      <c r="C46" s="200">
        <f>INDEX(Überleitung!$DK$8:$DK$106,MATCH(A46,Überleitung!$A$8:$A$106,0),MATCH($A$6,Überleitung!$DK$5,0))</f>
        <v>0</v>
      </c>
      <c r="D46" s="197">
        <f>IF(INDEX(Überleitung!$DL$8:$DL$106,MATCH(A46,Überleitung!$A$8:$A$106,0),MATCH($A$6,Überleitung!$DL$5,0))=$C46,"",INDEX(Überleitung!$DL$8:$DL$106,MATCH(A46,Überleitung!$A$8:$A$106,0),MATCH($A$6,Überleitung!$DL$5,0)))</f>
        <v>22470.93</v>
      </c>
      <c r="E46" s="201">
        <f t="shared" si="0"/>
        <v>0</v>
      </c>
      <c r="F46" s="201">
        <f t="shared" si="1"/>
        <v>0</v>
      </c>
      <c r="G46" s="147">
        <v>33</v>
      </c>
    </row>
    <row r="47" spans="1:8" ht="15" customHeight="1">
      <c r="A47" s="31" t="s">
        <v>756</v>
      </c>
      <c r="B47" s="197">
        <f>INDEX(Überleitung!$C$8:$C$106,MATCH(A47,Überleitung!$A$8:$A$106,0),MATCH($A$6,Überleitung!$C$7,0))</f>
        <v>0</v>
      </c>
      <c r="C47" s="200">
        <f>INDEX(Überleitung!$DK$8:$DK$106,MATCH(A47,Überleitung!$A$8:$A$106,0),MATCH($A$6,Überleitung!$DK$5,0))</f>
        <v>0</v>
      </c>
      <c r="D47" s="197">
        <f>IF(INDEX(Überleitung!$DL$8:$DL$106,MATCH(A47,Überleitung!$A$8:$A$106,0),MATCH($A$6,Überleitung!$DL$5,0))=$C47,"",INDEX(Überleitung!$DL$8:$DL$106,MATCH(A47,Überleitung!$A$8:$A$106,0),MATCH($A$6,Überleitung!$DL$5,0)))</f>
        <v>4978600</v>
      </c>
      <c r="E47" s="204">
        <f t="shared" si="0"/>
        <v>0</v>
      </c>
      <c r="F47" s="204">
        <f t="shared" si="1"/>
        <v>0</v>
      </c>
      <c r="G47" s="147">
        <v>34</v>
      </c>
    </row>
    <row r="48" spans="1:8" ht="15" customHeight="1">
      <c r="A48" s="31" t="s">
        <v>757</v>
      </c>
      <c r="B48" s="197">
        <f>INDEX(Überleitung!$C$8:$C$106,MATCH(A48,Überleitung!$A$8:$A$106,0),MATCH($A$6,Überleitung!$C$7,0))</f>
        <v>0</v>
      </c>
      <c r="C48" s="200">
        <f>INDEX(Überleitung!$DK$8:$DK$106,MATCH(A48,Überleitung!$A$8:$A$106,0),MATCH($A$6,Überleitung!$DK$5,0))</f>
        <v>0</v>
      </c>
      <c r="D48" s="197" t="str">
        <f>IF(INDEX(Überleitung!$DL$8:$DL$106,MATCH(A48,Überleitung!$A$8:$A$106,0),MATCH($A$6,Überleitung!$DL$5,0))=$C48,"",INDEX(Überleitung!$DL$8:$DL$106,MATCH(A48,Überleitung!$A$8:$A$106,0),MATCH($A$6,Überleitung!$DL$5,0)))</f>
        <v/>
      </c>
      <c r="E48" s="201">
        <f t="shared" si="0"/>
        <v>0</v>
      </c>
      <c r="F48" s="201">
        <f t="shared" si="1"/>
        <v>0</v>
      </c>
      <c r="G48" s="147">
        <v>35</v>
      </c>
      <c r="H48" s="205"/>
    </row>
    <row r="49" spans="1:8" ht="15" customHeight="1">
      <c r="A49" s="31" t="s">
        <v>758</v>
      </c>
      <c r="B49" s="197">
        <f>INDEX(Überleitung!$C$8:$C$106,MATCH(A49,Überleitung!$A$8:$A$106,0),MATCH($A$6,Überleitung!$C$7,0))</f>
        <v>0</v>
      </c>
      <c r="C49" s="200">
        <f>INDEX(Überleitung!$DK$8:$DK$106,MATCH(A49,Überleitung!$A$8:$A$106,0),MATCH($A$6,Überleitung!$DK$5,0))</f>
        <v>0</v>
      </c>
      <c r="D49" s="197" t="str">
        <f>IF(INDEX(Überleitung!$DL$8:$DL$106,MATCH(A49,Überleitung!$A$8:$A$106,0),MATCH($A$6,Überleitung!$DL$5,0))=$C49,"",INDEX(Überleitung!$DL$8:$DL$106,MATCH(A49,Überleitung!$A$8:$A$106,0),MATCH($A$6,Überleitung!$DL$5,0)))</f>
        <v/>
      </c>
      <c r="E49" s="201">
        <f t="shared" si="0"/>
        <v>0</v>
      </c>
      <c r="F49" s="201">
        <f t="shared" si="1"/>
        <v>0</v>
      </c>
      <c r="G49" s="147">
        <v>35</v>
      </c>
      <c r="H49" s="205"/>
    </row>
    <row r="50" spans="1:8" ht="15" customHeight="1">
      <c r="A50" s="32" t="s">
        <v>759</v>
      </c>
      <c r="B50" s="196">
        <f>INDEX(Überleitung!$C$8:$C$106,MATCH(A50,Überleitung!$A$8:$A$106,0),MATCH($A$6,Überleitung!$C$7,0))</f>
        <v>1619749283.3</v>
      </c>
      <c r="C50" s="202">
        <f>INDEX(Überleitung!$DK$8:$DK$106,MATCH(A50,Überleitung!$A$8:$A$106,0),MATCH($A$6,Überleitung!$DK$5,0))</f>
        <v>8513125000</v>
      </c>
      <c r="D50" s="196" t="str">
        <f>IF(INDEX(Überleitung!$DL$8:$DL$106,MATCH(A50,Überleitung!$A$8:$A$106,0),MATCH($A$6,Überleitung!$DL$5,0))=$C50,"",INDEX(Überleitung!$DL$8:$DL$106,MATCH(A50,Überleitung!$A$8:$A$106,0),MATCH($A$6,Überleitung!$DL$5,0)))</f>
        <v/>
      </c>
      <c r="E50" s="203">
        <f t="shared" si="0"/>
        <v>19.02649477483298</v>
      </c>
      <c r="F50" s="203">
        <f t="shared" si="1"/>
        <v>0</v>
      </c>
      <c r="G50" s="147">
        <v>36</v>
      </c>
    </row>
    <row r="51" spans="1:8" ht="15" customHeight="1">
      <c r="A51" s="25" t="s">
        <v>173</v>
      </c>
      <c r="B51" s="197">
        <f>INDEX(Überleitung!$C$8:$C$106,MATCH(A51,Überleitung!$A$8:$A$106,0),MATCH($A$6,Überleitung!$C$7,0))</f>
        <v>92230311.25</v>
      </c>
      <c r="C51" s="200">
        <f>INDEX(Überleitung!$DK$8:$DK$106,MATCH(A51,Überleitung!$A$8:$A$106,0),MATCH($A$6,Überleitung!$DK$5,0))</f>
        <v>575200000</v>
      </c>
      <c r="D51" s="197">
        <f>IF(INDEX(Überleitung!$DL$8:$DL$106,MATCH(A51,Überleitung!$A$8:$A$106,0),MATCH($A$6,Überleitung!$DL$5,0))=$C51,"",INDEX(Überleitung!$DL$8:$DL$106,MATCH(A51,Überleitung!$A$8:$A$106,0),MATCH($A$6,Überleitung!$DL$5,0)))</f>
        <v>589926903.79999995</v>
      </c>
      <c r="E51" s="201">
        <f t="shared" si="0"/>
        <v>16.034476921070933</v>
      </c>
      <c r="F51" s="201">
        <f t="shared" si="1"/>
        <v>15.634193093398634</v>
      </c>
      <c r="G51" s="147">
        <v>37</v>
      </c>
    </row>
    <row r="52" spans="1:8" ht="15" customHeight="1">
      <c r="A52" s="26" t="s">
        <v>760</v>
      </c>
      <c r="B52" s="197">
        <f>INDEX(Überleitung!$C$8:$C$106,MATCH(A52,Überleitung!$A$8:$A$106,0),MATCH($A$6,Überleitung!$C$7,0))</f>
        <v>34842552.520000003</v>
      </c>
      <c r="C52" s="200">
        <f>INDEX(Überleitung!$DK$8:$DK$106,MATCH(A52,Überleitung!$A$8:$A$106,0),MATCH($A$6,Überleitung!$DK$5,0))</f>
        <v>217200000</v>
      </c>
      <c r="D52" s="197">
        <f>IF(INDEX(Überleitung!$DL$8:$DL$106,MATCH(A52,Überleitung!$A$8:$A$106,0),MATCH($A$6,Überleitung!$DL$5,0))=$C52,"",INDEX(Überleitung!$DL$8:$DL$106,MATCH(A52,Überleitung!$A$8:$A$106,0),MATCH($A$6,Überleitung!$DL$5,0)))</f>
        <v>216309993.06999999</v>
      </c>
      <c r="E52" s="201">
        <f t="shared" si="0"/>
        <v>16.041690847145489</v>
      </c>
      <c r="F52" s="201">
        <f t="shared" si="1"/>
        <v>16.107694344349881</v>
      </c>
      <c r="G52" s="147">
        <v>38</v>
      </c>
    </row>
    <row r="53" spans="1:8" s="137" customFormat="1" ht="15" customHeight="1">
      <c r="A53" s="30" t="s">
        <v>837</v>
      </c>
      <c r="B53" s="197">
        <f>INDEX(Überleitung!$C$8:$C$106,MATCH(A53,Überleitung!$A$8:$A$106,0),MATCH($A$6,Überleitung!$C$7,0))</f>
        <v>42458580.43</v>
      </c>
      <c r="C53" s="200">
        <f>INDEX(Überleitung!$DK$8:$DK$106,MATCH(A53,Überleitung!$A$8:$A$106,0),MATCH($A$6,Überleitung!$DK$5,0))</f>
        <v>242000000</v>
      </c>
      <c r="D53" s="197">
        <f>IF(INDEX(Überleitung!$DL$8:$DL$106,MATCH(A53,Überleitung!$A$8:$A$106,0),MATCH($A$6,Überleitung!$DL$5,0))=$C53,"",INDEX(Überleitung!$DL$8:$DL$106,MATCH(A53,Überleitung!$A$8:$A$106,0),MATCH($A$6,Überleitung!$DL$5,0)))</f>
        <v>257616910.72999999</v>
      </c>
      <c r="E53" s="201">
        <f t="shared" si="0"/>
        <v>17.544867946280991</v>
      </c>
      <c r="F53" s="201">
        <f t="shared" si="1"/>
        <v>16.481286228332841</v>
      </c>
      <c r="G53" s="147">
        <v>39</v>
      </c>
    </row>
    <row r="54" spans="1:8" s="137" customFormat="1" ht="15" customHeight="1">
      <c r="A54" s="30" t="s">
        <v>877</v>
      </c>
      <c r="B54" s="197">
        <f>INDEX(Überleitung!$C$8:$C$106,MATCH(A54,Überleitung!$A$8:$A$106,0),MATCH($A$6,Überleitung!$C$7,0))</f>
        <v>14929178.300000001</v>
      </c>
      <c r="C54" s="200">
        <f>INDEX(Überleitung!$DK$8:$DK$106,MATCH(A54,Überleitung!$A$8:$A$106,0),MATCH($A$6,Überleitung!$DK$5,0))</f>
        <v>116000000</v>
      </c>
      <c r="D54" s="197" t="str">
        <f>IF(INDEX(Überleitung!$DL$8:$DL$106,MATCH(A54,Überleitung!$A$8:$A$106,0),MATCH($A$6,Überleitung!$DL$5,0))=$C54,"",INDEX(Überleitung!$DL$8:$DL$106,MATCH(A54,Überleitung!$A$8:$A$106,0),MATCH($A$6,Überleitung!$DL$5,0)))</f>
        <v/>
      </c>
      <c r="E54" s="201">
        <f t="shared" ref="E54" si="4">IF(C54=0,0,IF(B54*100/C54&lt;-100,"&lt;-100",IF(B54*100/C54&gt;100,"&gt;100",B54*100/C54)))</f>
        <v>12.869981293103448</v>
      </c>
      <c r="F54" s="201">
        <f t="shared" ref="F54" si="5">IF(D54="",0,IF(B54*100/D54&lt;-100,"&lt;-100",IF(B54*100/D54&gt;100,"&gt;100",B54*100/D54)))</f>
        <v>0</v>
      </c>
      <c r="G54" s="147">
        <v>39</v>
      </c>
    </row>
    <row r="55" spans="1:8" ht="15" customHeight="1">
      <c r="A55" s="25" t="s">
        <v>762</v>
      </c>
      <c r="B55" s="197">
        <f>INDEX(Überleitung!$C$8:$C$106,MATCH(A55,Überleitung!$A$8:$A$106,0),MATCH($A$6,Überleitung!$C$7,0))</f>
        <v>550812172.07000005</v>
      </c>
      <c r="C55" s="200">
        <f>INDEX(Überleitung!$DK$8:$DK$106,MATCH(A55,Überleitung!$A$8:$A$106,0),MATCH($A$6,Überleitung!$DK$5,0))</f>
        <v>3294000000</v>
      </c>
      <c r="D55" s="197">
        <f>IF(INDEX(Überleitung!$DL$8:$DL$106,MATCH(A55,Überleitung!$A$8:$A$106,0),MATCH($A$6,Überleitung!$DL$5,0))=$C55,"",INDEX(Überleitung!$DL$8:$DL$106,MATCH(A55,Überleitung!$A$8:$A$106,0),MATCH($A$6,Überleitung!$DL$5,0)))</f>
        <v>3280492345.9200001</v>
      </c>
      <c r="E55" s="201">
        <f t="shared" si="0"/>
        <v>16.721680997874927</v>
      </c>
      <c r="F55" s="201">
        <f t="shared" si="1"/>
        <v>16.790533675686024</v>
      </c>
      <c r="G55" s="147">
        <v>41</v>
      </c>
    </row>
    <row r="56" spans="1:8" ht="15" customHeight="1">
      <c r="A56" s="26" t="s">
        <v>201</v>
      </c>
      <c r="B56" s="197">
        <f>INDEX(Überleitung!$C$8:$C$106,MATCH(A56,Überleitung!$A$8:$A$106,0),MATCH($A$6,Überleitung!$C$7,0))</f>
        <v>528893560.94999999</v>
      </c>
      <c r="C56" s="200">
        <f>INDEX(Überleitung!$DK$8:$DK$106,MATCH(A56,Überleitung!$A$8:$A$106,0),MATCH($A$6,Überleitung!$DK$5,0))</f>
        <v>3170400000</v>
      </c>
      <c r="D56" s="197">
        <f>IF(INDEX(Überleitung!$DL$8:$DL$106,MATCH(A56,Überleitung!$A$8:$A$106,0),MATCH($A$6,Überleitung!$DL$5,0))=$C56,"",INDEX(Überleitung!$DL$8:$DL$106,MATCH(A56,Überleitung!$A$8:$A$106,0),MATCH($A$6,Überleitung!$DL$5,0)))</f>
        <v>3126072472.6999998</v>
      </c>
      <c r="E56" s="201">
        <f t="shared" si="0"/>
        <v>16.682234448334594</v>
      </c>
      <c r="F56" s="201">
        <f t="shared" si="1"/>
        <v>16.9187875703084</v>
      </c>
      <c r="G56" s="147">
        <v>42</v>
      </c>
    </row>
    <row r="57" spans="1:8" ht="15" customHeight="1">
      <c r="A57" s="29" t="s">
        <v>207</v>
      </c>
      <c r="B57" s="197">
        <f>INDEX(Überleitung!$C$8:$C$106,MATCH(A57,Überleitung!$A$8:$A$106,0),MATCH($A$6,Überleitung!$C$7,0))</f>
        <v>15822916.66</v>
      </c>
      <c r="C57" s="200">
        <f>INDEX(Überleitung!$DK$8:$DK$106,MATCH(A57,Überleitung!$A$8:$A$106,0),MATCH($A$6,Überleitung!$DK$5,0))</f>
        <v>101600000</v>
      </c>
      <c r="D57" s="197" t="str">
        <f>IF(INDEX(Überleitung!$DL$8:$DL$106,MATCH(A57,Überleitung!$A$8:$A$106,0),MATCH($A$6,Überleitung!$DL$5,0))=$C57,"",INDEX(Überleitung!$DL$8:$DL$106,MATCH(A57,Überleitung!$A$8:$A$106,0),MATCH($A$6,Überleitung!$DL$5,0)))</f>
        <v/>
      </c>
      <c r="E57" s="201">
        <f t="shared" si="0"/>
        <v>15.57373687007874</v>
      </c>
      <c r="F57" s="201">
        <f t="shared" si="1"/>
        <v>0</v>
      </c>
      <c r="G57" s="147">
        <v>43</v>
      </c>
    </row>
    <row r="58" spans="1:8" ht="15" customHeight="1">
      <c r="A58" s="28" t="s">
        <v>209</v>
      </c>
      <c r="B58" s="197">
        <f>INDEX(Überleitung!$C$8:$C$106,MATCH(A58,Überleitung!$A$8:$A$106,0),MATCH($A$6,Überleitung!$C$7,0))</f>
        <v>513070644.29000002</v>
      </c>
      <c r="C58" s="200">
        <f>INDEX(Überleitung!$DK$8:$DK$106,MATCH(A58,Überleitung!$A$8:$A$106,0),MATCH($A$6,Überleitung!$DK$5,0))</f>
        <v>3068800000</v>
      </c>
      <c r="D58" s="197">
        <f>IF(INDEX(Überleitung!$DL$8:$DL$106,MATCH(A58,Überleitung!$A$8:$A$106,0),MATCH($A$6,Überleitung!$DL$5,0))=$C58,"",INDEX(Überleitung!$DL$8:$DL$106,MATCH(A58,Überleitung!$A$8:$A$106,0),MATCH($A$6,Überleitung!$DL$5,0)))</f>
        <v>3024472472.6999998</v>
      </c>
      <c r="E58" s="201">
        <f t="shared" si="0"/>
        <v>16.718933924986967</v>
      </c>
      <c r="F58" s="201">
        <f t="shared" si="1"/>
        <v>16.963971367607549</v>
      </c>
      <c r="G58" s="147">
        <v>44</v>
      </c>
    </row>
    <row r="59" spans="1:8" ht="15" customHeight="1">
      <c r="A59" s="26" t="s">
        <v>203</v>
      </c>
      <c r="B59" s="197">
        <f>INDEX(Überleitung!$C$8:$C$106,MATCH(A59,Überleitung!$A$8:$A$106,0),MATCH($A$6,Überleitung!$C$7,0))</f>
        <v>18561968.100000001</v>
      </c>
      <c r="C59" s="200">
        <f>INDEX(Überleitung!$DK$8:$DK$106,MATCH(A59,Überleitung!$A$8:$A$106,0),MATCH($A$6,Überleitung!$DK$5,0))</f>
        <v>123600000</v>
      </c>
      <c r="D59" s="197">
        <f>IF(INDEX(Überleitung!$DL$8:$DL$106,MATCH(A59,Überleitung!$A$8:$A$106,0),MATCH($A$6,Überleitung!$DL$5,0))=$C59,"",INDEX(Überleitung!$DL$8:$DL$106,MATCH(A59,Überleitung!$A$8:$A$106,0),MATCH($A$6,Überleitung!$DL$5,0)))</f>
        <v>130482155.44</v>
      </c>
      <c r="E59" s="201">
        <f t="shared" si="0"/>
        <v>15.017773543689323</v>
      </c>
      <c r="F59" s="201">
        <f t="shared" si="1"/>
        <v>14.22567556261393</v>
      </c>
      <c r="G59" s="147">
        <v>45</v>
      </c>
    </row>
    <row r="60" spans="1:8" ht="15" customHeight="1">
      <c r="A60" s="26" t="s">
        <v>763</v>
      </c>
      <c r="B60" s="197">
        <f>INDEX(Überleitung!$C$8:$C$106,MATCH(A60,Überleitung!$A$8:$A$106,0),MATCH($A$6,Überleitung!$C$7,0))</f>
        <v>3356643.02</v>
      </c>
      <c r="C60" s="200">
        <f>INDEX(Überleitung!$DK$8:$DK$106,MATCH(A60,Überleitung!$A$8:$A$106,0),MATCH($A$6,Überleitung!$DK$5,0))</f>
        <v>0</v>
      </c>
      <c r="D60" s="197">
        <f>IF(INDEX(Überleitung!$DL$8:$DL$106,MATCH(A60,Überleitung!$A$8:$A$106,0),MATCH($A$6,Überleitung!$DL$5,0))=$C60,"",INDEX(Überleitung!$DL$8:$DL$106,MATCH(A60,Überleitung!$A$8:$A$106,0),MATCH($A$6,Überleitung!$DL$5,0)))</f>
        <v>22937717.780000001</v>
      </c>
      <c r="E60" s="201">
        <f t="shared" si="0"/>
        <v>0</v>
      </c>
      <c r="F60" s="201">
        <f t="shared" si="1"/>
        <v>14.633727087385935</v>
      </c>
      <c r="G60" s="147">
        <v>46</v>
      </c>
    </row>
    <row r="61" spans="1:8" ht="15" customHeight="1">
      <c r="A61" s="31" t="s">
        <v>764</v>
      </c>
      <c r="B61" s="197">
        <f>INDEX(Überleitung!$C$8:$C$106,MATCH(A61,Überleitung!$A$8:$A$106,0),MATCH($A$6,Überleitung!$C$7,0))</f>
        <v>296349538.69</v>
      </c>
      <c r="C61" s="200">
        <f>INDEX(Überleitung!$DK$8:$DK$106,MATCH(A61,Überleitung!$A$8:$A$106,0),MATCH($A$6,Überleitung!$DK$5,0))</f>
        <v>1708000000</v>
      </c>
      <c r="D61" s="197" t="str">
        <f>IF(INDEX(Überleitung!$DL$8:$DL$106,MATCH(A61,Überleitung!$A$8:$A$106,0),MATCH($A$6,Überleitung!$DL$5,0))=$C61,"",INDEX(Überleitung!$DL$8:$DL$106,MATCH(A61,Überleitung!$A$8:$A$106,0),MATCH($A$6,Überleitung!$DL$5,0)))</f>
        <v/>
      </c>
      <c r="E61" s="201">
        <f t="shared" si="0"/>
        <v>17.35067556733021</v>
      </c>
      <c r="F61" s="201">
        <f t="shared" si="1"/>
        <v>0</v>
      </c>
      <c r="G61" s="147">
        <v>47</v>
      </c>
    </row>
    <row r="62" spans="1:8" ht="15" customHeight="1">
      <c r="A62" s="31" t="s">
        <v>179</v>
      </c>
      <c r="B62" s="197">
        <f>INDEX(Überleitung!$C$8:$C$106,MATCH(A62,Überleitung!$A$8:$A$106,0),MATCH($A$6,Überleitung!$C$7,0))</f>
        <v>155742609.53999999</v>
      </c>
      <c r="C62" s="200">
        <f>INDEX(Überleitung!$DK$8:$DK$106,MATCH(A62,Überleitung!$A$8:$A$106,0),MATCH($A$6,Überleitung!$DK$5,0))</f>
        <v>1014000000</v>
      </c>
      <c r="D62" s="197" t="str">
        <f>IF(INDEX(Überleitung!$DL$8:$DL$106,MATCH(A62,Überleitung!$A$8:$A$106,0),MATCH($A$6,Überleitung!$DL$5,0))=$C62,"",INDEX(Überleitung!$DL$8:$DL$106,MATCH(A62,Überleitung!$A$8:$A$106,0),MATCH($A$6,Überleitung!$DL$5,0)))</f>
        <v/>
      </c>
      <c r="E62" s="201">
        <f t="shared" si="0"/>
        <v>15.359231710059172</v>
      </c>
      <c r="F62" s="201">
        <f t="shared" si="1"/>
        <v>0</v>
      </c>
      <c r="G62" s="147">
        <v>47</v>
      </c>
    </row>
    <row r="63" spans="1:8" ht="15" customHeight="1">
      <c r="A63" s="31" t="s">
        <v>765</v>
      </c>
      <c r="B63" s="197">
        <f>INDEX(Überleitung!$C$8:$C$106,MATCH(A63,Überleitung!$A$8:$A$106,0),MATCH($A$6,Überleitung!$C$7,0))</f>
        <v>95006194.25</v>
      </c>
      <c r="C63" s="200">
        <f>INDEX(Überleitung!$DK$8:$DK$106,MATCH(A63,Überleitung!$A$8:$A$106,0),MATCH($A$6,Überleitung!$DK$5,0))</f>
        <v>618000000</v>
      </c>
      <c r="D63" s="197" t="str">
        <f>IF(INDEX(Überleitung!$DL$8:$DL$106,MATCH(A63,Überleitung!$A$8:$A$106,0),MATCH($A$6,Überleitung!$DL$5,0))=$C63,"",INDEX(Überleitung!$DL$8:$DL$106,MATCH(A63,Überleitung!$A$8:$A$106,0),MATCH($A$6,Überleitung!$DL$5,0)))</f>
        <v/>
      </c>
      <c r="E63" s="201">
        <f t="shared" si="0"/>
        <v>15.373170590614887</v>
      </c>
      <c r="F63" s="201">
        <f t="shared" si="1"/>
        <v>0</v>
      </c>
      <c r="G63" s="147">
        <v>48</v>
      </c>
    </row>
    <row r="64" spans="1:8" ht="15" customHeight="1">
      <c r="A64" s="26" t="s">
        <v>211</v>
      </c>
      <c r="B64" s="197">
        <f>INDEX(Überleitung!$C$8:$C$106,MATCH(A64,Überleitung!$A$8:$A$106,0),MATCH($A$6,Überleitung!$C$7,0))</f>
        <v>95697173.5</v>
      </c>
      <c r="C64" s="200">
        <f>INDEX(Überleitung!$DK$8:$DK$106,MATCH(A64,Überleitung!$A$8:$A$106,0),MATCH($A$6,Überleitung!$DK$5,0))</f>
        <v>618000000</v>
      </c>
      <c r="D64" s="197" t="str">
        <f>IF(INDEX(Überleitung!$DL$8:$DL$106,MATCH(A64,Überleitung!$A$8:$A$106,0),MATCH($A$6,Überleitung!$DL$5,0))=$C64,"",INDEX(Überleitung!$DL$8:$DL$106,MATCH(A64,Überleitung!$A$8:$A$106,0),MATCH($A$6,Überleitung!$DL$5,0)))</f>
        <v/>
      </c>
      <c r="E64" s="201">
        <f t="shared" si="0"/>
        <v>15.484979530744337</v>
      </c>
      <c r="F64" s="201">
        <f t="shared" si="1"/>
        <v>0</v>
      </c>
      <c r="G64" s="147">
        <v>48</v>
      </c>
    </row>
    <row r="65" spans="1:7" ht="15" customHeight="1">
      <c r="A65" s="256" t="s">
        <v>213</v>
      </c>
      <c r="B65" s="197">
        <f>INDEX(Überleitung!$C$8:$C$106,MATCH(A65,Überleitung!$A$8:$A$106,0),MATCH($A$6,Überleitung!$C$7,0))</f>
        <v>-690979.25</v>
      </c>
      <c r="C65" s="200">
        <f>INDEX(Überleitung!$DK$8:$DK$106,MATCH(A65,Überleitung!$A$8:$A$106,0),MATCH($A$6,Überleitung!$DK$5,0))</f>
        <v>0</v>
      </c>
      <c r="D65" s="197" t="str">
        <f>IF(INDEX(Überleitung!$DL$8:$DL$106,MATCH(A65,Überleitung!$A$8:$A$106,0),MATCH($A$6,Überleitung!$DL$5,0))=$C65,"",INDEX(Überleitung!$DL$8:$DL$106,MATCH(A65,Überleitung!$A$8:$A$106,0),MATCH($A$6,Überleitung!$DL$5,0)))</f>
        <v/>
      </c>
      <c r="E65" s="201">
        <f t="shared" si="0"/>
        <v>0</v>
      </c>
      <c r="F65" s="201">
        <f t="shared" si="1"/>
        <v>0</v>
      </c>
      <c r="G65" s="147">
        <v>48</v>
      </c>
    </row>
    <row r="66" spans="1:7" ht="15" customHeight="1">
      <c r="A66" s="31" t="s">
        <v>766</v>
      </c>
      <c r="B66" s="197">
        <f>INDEX(Überleitung!$C$8:$C$106,MATCH(A66,Überleitung!$A$8:$A$106,0),MATCH($A$6,Überleitung!$C$7,0))</f>
        <v>172305881.38999999</v>
      </c>
      <c r="C66" s="200">
        <f>INDEX(Überleitung!$DK$8:$DK$106,MATCH(A66,Überleitung!$A$8:$A$106,0),MATCH($A$6,Überleitung!$DK$5,0))</f>
        <v>410000000</v>
      </c>
      <c r="D66" s="197" t="str">
        <f>IF(INDEX(Überleitung!$DL$8:$DL$106,MATCH(A66,Überleitung!$A$8:$A$106,0),MATCH($A$6,Überleitung!$DL$5,0))=$C66,"",INDEX(Überleitung!$DL$8:$DL$106,MATCH(A66,Überleitung!$A$8:$A$106,0),MATCH($A$6,Überleitung!$DL$5,0)))</f>
        <v/>
      </c>
      <c r="E66" s="201">
        <f t="shared" si="0"/>
        <v>42.025824729268294</v>
      </c>
      <c r="F66" s="201">
        <f t="shared" si="1"/>
        <v>0</v>
      </c>
      <c r="G66" s="147">
        <v>49</v>
      </c>
    </row>
    <row r="67" spans="1:7" ht="15" customHeight="1">
      <c r="A67" s="31" t="s">
        <v>767</v>
      </c>
      <c r="B67" s="197">
        <f>INDEX(Überleitung!$C$8:$C$106,MATCH(A67,Überleitung!$A$8:$A$106,0),MATCH($A$6,Überleitung!$C$7,0))</f>
        <v>0</v>
      </c>
      <c r="C67" s="200">
        <f>INDEX(Überleitung!$DK$8:$DK$106,MATCH(A67,Überleitung!$A$8:$A$106,0),MATCH($A$6,Überleitung!$DK$5,0))</f>
        <v>0</v>
      </c>
      <c r="D67" s="197" t="str">
        <f>IF(INDEX(Überleitung!$DL$8:$DL$106,MATCH(A67,Überleitung!$A$8:$A$106,0),MATCH($A$6,Überleitung!$DL$5,0))=$C67,"",INDEX(Überleitung!$DL$8:$DL$106,MATCH(A67,Überleitung!$A$8:$A$106,0),MATCH($A$6,Überleitung!$DL$5,0)))</f>
        <v/>
      </c>
      <c r="E67" s="201">
        <f t="shared" si="0"/>
        <v>0</v>
      </c>
      <c r="F67" s="201">
        <f t="shared" si="1"/>
        <v>0</v>
      </c>
      <c r="G67" s="147">
        <v>49</v>
      </c>
    </row>
    <row r="68" spans="1:7" ht="15" customHeight="1">
      <c r="A68" s="31" t="s">
        <v>187</v>
      </c>
      <c r="B68" s="197">
        <f>INDEX(Überleitung!$C$8:$C$106,MATCH(A68,Überleitung!$A$8:$A$106,0),MATCH($A$6,Überleitung!$C$7,0))</f>
        <v>52829301.719999999</v>
      </c>
      <c r="C68" s="200">
        <f>INDEX(Überleitung!$DK$8:$DK$106,MATCH(A68,Überleitung!$A$8:$A$106,0),MATCH($A$6,Überleitung!$DK$5,0))</f>
        <v>310000000</v>
      </c>
      <c r="D68" s="197" t="str">
        <f>IF(INDEX(Überleitung!$DL$8:$DL$106,MATCH(A68,Überleitung!$A$8:$A$106,0),MATCH($A$6,Überleitung!$DL$5,0))=$C68,"",INDEX(Überleitung!$DL$8:$DL$106,MATCH(A68,Überleitung!$A$8:$A$106,0),MATCH($A$6,Überleitung!$DL$5,0)))</f>
        <v/>
      </c>
      <c r="E68" s="201">
        <f t="shared" si="0"/>
        <v>17.041710232258065</v>
      </c>
      <c r="F68" s="201">
        <f t="shared" si="1"/>
        <v>0</v>
      </c>
      <c r="G68" s="147">
        <v>50</v>
      </c>
    </row>
    <row r="69" spans="1:7" ht="15" customHeight="1">
      <c r="A69" s="26" t="s">
        <v>215</v>
      </c>
      <c r="B69" s="197">
        <f>INDEX(Überleitung!$C$8:$C$106,MATCH(A69,Überleitung!$A$8:$A$106,0),MATCH($A$6,Überleitung!$C$7,0))</f>
        <v>51626303.390000001</v>
      </c>
      <c r="C69" s="200">
        <f>INDEX(Überleitung!$DK$8:$DK$106,MATCH(A69,Überleitung!$A$8:$A$106,0),MATCH($A$6,Überleitung!$DK$5,0))</f>
        <v>300000000</v>
      </c>
      <c r="D69" s="197" t="str">
        <f>IF(INDEX(Überleitung!$DL$8:$DL$106,MATCH(A69,Überleitung!$A$8:$A$106,0),MATCH($A$6,Überleitung!$DL$5,0))=$C69,"",INDEX(Überleitung!$DL$8:$DL$106,MATCH(A69,Überleitung!$A$8:$A$106,0),MATCH($A$6,Überleitung!$DL$5,0)))</f>
        <v/>
      </c>
      <c r="E69" s="201">
        <f t="shared" si="0"/>
        <v>17.208767796666667</v>
      </c>
      <c r="F69" s="201">
        <f t="shared" si="1"/>
        <v>0</v>
      </c>
      <c r="G69" s="147">
        <v>51</v>
      </c>
    </row>
    <row r="70" spans="1:7" ht="15" customHeight="1">
      <c r="A70" s="26" t="s">
        <v>217</v>
      </c>
      <c r="B70" s="197">
        <f>INDEX(Überleitung!$C$8:$C$106,MATCH(A70,Überleitung!$A$8:$A$106,0),MATCH($A$6,Überleitung!$C$7,0))</f>
        <v>1202998.33</v>
      </c>
      <c r="C70" s="200">
        <f>INDEX(Überleitung!$DK$8:$DK$106,MATCH(A70,Überleitung!$A$8:$A$106,0),MATCH($A$6,Überleitung!$DK$5,0))</f>
        <v>10000000</v>
      </c>
      <c r="D70" s="197" t="str">
        <f>IF(INDEX(Überleitung!$DL$8:$DL$106,MATCH(A70,Überleitung!$A$8:$A$106,0),MATCH($A$6,Überleitung!$DL$5,0))=$C70,"",INDEX(Überleitung!$DL$8:$DL$106,MATCH(A70,Überleitung!$A$8:$A$106,0),MATCH($A$6,Überleitung!$DL$5,0)))</f>
        <v/>
      </c>
      <c r="E70" s="201">
        <f t="shared" si="0"/>
        <v>12.0299833</v>
      </c>
      <c r="F70" s="201">
        <f t="shared" si="1"/>
        <v>0</v>
      </c>
      <c r="G70" s="147">
        <v>52</v>
      </c>
    </row>
    <row r="71" spans="1:7" ht="15" customHeight="1">
      <c r="A71" s="31" t="s">
        <v>768</v>
      </c>
      <c r="B71" s="197">
        <f>INDEX(Überleitung!$C$8:$C$106,MATCH(A71,Überleitung!$A$8:$A$106,0),MATCH($A$6,Überleitung!$C$7,0))</f>
        <v>201200</v>
      </c>
      <c r="C71" s="200">
        <f>INDEX(Überleitung!$DK$8:$DK$106,MATCH(A71,Überleitung!$A$8:$A$106,0),MATCH($A$6,Überleitung!$DK$5,0))</f>
        <v>2200000</v>
      </c>
      <c r="D71" s="197">
        <f>IF(INDEX(Überleitung!$DL$8:$DL$106,MATCH(A71,Überleitung!$A$8:$A$106,0),MATCH($A$6,Überleitung!$DL$5,0))=$C71,"",INDEX(Überleitung!$DL$8:$DL$106,MATCH(A71,Überleitung!$A$8:$A$106,0),MATCH($A$6,Überleitung!$DL$5,0)))</f>
        <v>2234000</v>
      </c>
      <c r="E71" s="201">
        <f t="shared" si="0"/>
        <v>9.1454545454545446</v>
      </c>
      <c r="F71" s="201">
        <f t="shared" si="1"/>
        <v>9.0062667860340202</v>
      </c>
      <c r="G71" s="147">
        <v>53</v>
      </c>
    </row>
    <row r="72" spans="1:7" ht="15" customHeight="1">
      <c r="A72" s="31" t="s">
        <v>191</v>
      </c>
      <c r="B72" s="197">
        <f>INDEX(Überleitung!$C$8:$C$106,MATCH(A72,Überleitung!$A$8:$A$106,0),MATCH($A$6,Überleitung!$C$7,0))</f>
        <v>203297333.99000001</v>
      </c>
      <c r="C72" s="200">
        <f>INDEX(Überleitung!$DK$8:$DK$106,MATCH(A72,Überleitung!$A$8:$A$106,0),MATCH($A$6,Überleitung!$DK$5,0))</f>
        <v>578225000</v>
      </c>
      <c r="D72" s="197">
        <f>IF(INDEX(Überleitung!$DL$8:$DL$106,MATCH(A72,Überleitung!$A$8:$A$106,0),MATCH($A$6,Überleitung!$DL$5,0))=$C72,"",INDEX(Überleitung!$DL$8:$DL$106,MATCH(A72,Überleitung!$A$8:$A$106,0),MATCH($A$6,Überleitung!$DL$5,0)))</f>
        <v>575970808.27999997</v>
      </c>
      <c r="E72" s="201">
        <f t="shared" si="0"/>
        <v>35.158862724717885</v>
      </c>
      <c r="F72" s="201">
        <f t="shared" si="1"/>
        <v>35.296464867221168</v>
      </c>
      <c r="G72" s="147">
        <v>54</v>
      </c>
    </row>
    <row r="73" spans="1:7" ht="15" customHeight="1">
      <c r="A73" s="30" t="s">
        <v>219</v>
      </c>
      <c r="B73" s="197">
        <f>INDEX(Überleitung!$C$8:$C$106,MATCH(A73,Überleitung!$A$8:$A$106,0),MATCH($A$6,Überleitung!$C$7,0))</f>
        <v>186595974.71000001</v>
      </c>
      <c r="C73" s="200">
        <f>INDEX(Überleitung!$DK$8:$DK$106,MATCH(A73,Überleitung!$A$8:$A$106,0),MATCH($A$6,Überleitung!$DK$5,0))</f>
        <v>465000000</v>
      </c>
      <c r="D73" s="197" t="str">
        <f>IF(INDEX(Überleitung!$DL$8:$DL$106,MATCH(A73,Überleitung!$A$8:$A$106,0),MATCH($A$6,Überleitung!$DL$5,0))=$C73,"",INDEX(Überleitung!$DL$8:$DL$106,MATCH(A73,Überleitung!$A$8:$A$106,0),MATCH($A$6,Überleitung!$DL$5,0)))</f>
        <v/>
      </c>
      <c r="E73" s="201">
        <f t="shared" si="0"/>
        <v>40.128166604301079</v>
      </c>
      <c r="F73" s="201">
        <f t="shared" si="1"/>
        <v>0</v>
      </c>
      <c r="G73" s="147">
        <v>55</v>
      </c>
    </row>
    <row r="74" spans="1:7" ht="15" customHeight="1">
      <c r="A74" s="29" t="s">
        <v>229</v>
      </c>
      <c r="B74" s="197">
        <f>INDEX(Überleitung!$C$8:$C$106,MATCH(A74,Überleitung!$A$8:$A$106,0),MATCH($A$6,Überleitung!$C$7,0))</f>
        <v>53316649.340000004</v>
      </c>
      <c r="C74" s="200">
        <f>INDEX(Überleitung!$DK$8:$DK$106,MATCH(A74,Überleitung!$A$8:$A$106,0),MATCH($A$6,Überleitung!$DK$5,0))</f>
        <v>160000000</v>
      </c>
      <c r="D74" s="197" t="str">
        <f>IF(INDEX(Überleitung!$DL$8:$DL$106,MATCH(A74,Überleitung!$A$8:$A$106,0),MATCH($A$6,Überleitung!$DL$5,0))=$C74,"",INDEX(Überleitung!$DL$8:$DL$106,MATCH(A74,Überleitung!$A$8:$A$106,0),MATCH($A$6,Überleitung!$DL$5,0)))</f>
        <v/>
      </c>
      <c r="E74" s="201">
        <f t="shared" si="0"/>
        <v>33.322905837500002</v>
      </c>
      <c r="F74" s="201">
        <f t="shared" si="1"/>
        <v>0</v>
      </c>
      <c r="G74" s="147">
        <v>56</v>
      </c>
    </row>
    <row r="75" spans="1:7" ht="15" customHeight="1">
      <c r="A75" s="257" t="s">
        <v>231</v>
      </c>
      <c r="B75" s="197">
        <f>INDEX(Überleitung!$C$8:$C$106,MATCH(A75,Überleitung!$A$8:$A$106,0),MATCH($A$6,Überleitung!$C$7,0))</f>
        <v>133279325.37</v>
      </c>
      <c r="C75" s="200">
        <f>INDEX(Überleitung!$DK$8:$DK$106,MATCH(A75,Überleitung!$A$8:$A$106,0),MATCH($A$6,Überleitung!$DK$5,0))</f>
        <v>305000000</v>
      </c>
      <c r="D75" s="197" t="str">
        <f>IF(INDEX(Überleitung!$DL$8:$DL$106,MATCH(A75,Überleitung!$A$8:$A$106,0),MATCH($A$6,Überleitung!$DL$5,0))=$C75,"",INDEX(Überleitung!$DL$8:$DL$106,MATCH(A75,Überleitung!$A$8:$A$106,0),MATCH($A$6,Überleitung!$DL$5,0)))</f>
        <v/>
      </c>
      <c r="E75" s="201">
        <f t="shared" si="0"/>
        <v>43.698139465573767</v>
      </c>
      <c r="F75" s="201">
        <f t="shared" si="1"/>
        <v>0</v>
      </c>
      <c r="G75" s="147">
        <v>57</v>
      </c>
    </row>
    <row r="76" spans="1:7" ht="15" customHeight="1">
      <c r="A76" s="30" t="s">
        <v>221</v>
      </c>
      <c r="B76" s="197">
        <f>INDEX(Überleitung!$C$8:$C$106,MATCH(A76,Überleitung!$A$8:$A$106,0),MATCH($A$6,Überleitung!$C$7,0))</f>
        <v>16296372.41</v>
      </c>
      <c r="C76" s="200">
        <f>INDEX(Überleitung!$DK$8:$DK$106,MATCH(A76,Überleitung!$A$8:$A$106,0),MATCH($A$6,Überleitung!$DK$5,0))</f>
        <v>110000000</v>
      </c>
      <c r="D76" s="197">
        <f>IF(INDEX(Überleitung!$DL$8:$DL$106,MATCH(A76,Überleitung!$A$8:$A$106,0),MATCH($A$6,Überleitung!$DL$5,0))=$C76,"",INDEX(Überleitung!$DL$8:$DL$106,MATCH(A76,Überleitung!$A$8:$A$106,0),MATCH($A$6,Überleitung!$DL$5,0)))</f>
        <v>107745808.28</v>
      </c>
      <c r="E76" s="201">
        <f t="shared" si="0"/>
        <v>14.814884009090909</v>
      </c>
      <c r="F76" s="201">
        <f t="shared" si="1"/>
        <v>15.12483192631538</v>
      </c>
      <c r="G76" s="147">
        <v>58</v>
      </c>
    </row>
    <row r="77" spans="1:7" ht="15" customHeight="1">
      <c r="A77" s="30" t="s">
        <v>769</v>
      </c>
      <c r="B77" s="197">
        <f>INDEX(Überleitung!$C$8:$C$106,MATCH(A77,Überleitung!$A$8:$A$106,0),MATCH($A$6,Überleitung!$C$7,0))</f>
        <v>-1494.92</v>
      </c>
      <c r="C77" s="200">
        <f>INDEX(Überleitung!$DK$8:$DK$106,MATCH(A77,Überleitung!$A$8:$A$106,0),MATCH($A$6,Überleitung!$DK$5,0))</f>
        <v>0</v>
      </c>
      <c r="D77" s="197" t="str">
        <f>IF(INDEX(Überleitung!$DL$8:$DL$106,MATCH(A77,Überleitung!$A$8:$A$106,0),MATCH($A$6,Überleitung!$DL$5,0))=$C77,"",INDEX(Überleitung!$DL$8:$DL$106,MATCH(A77,Überleitung!$A$8:$A$106,0),MATCH($A$6,Überleitung!$DL$5,0)))</f>
        <v/>
      </c>
      <c r="E77" s="201">
        <f t="shared" si="0"/>
        <v>0</v>
      </c>
      <c r="F77" s="201">
        <f t="shared" si="1"/>
        <v>0</v>
      </c>
      <c r="G77" s="147">
        <v>59</v>
      </c>
    </row>
    <row r="78" spans="1:7" ht="15" customHeight="1">
      <c r="A78" s="30" t="s">
        <v>770</v>
      </c>
      <c r="B78" s="197">
        <f>INDEX(Überleitung!$C$8:$C$106,MATCH(A78,Überleitung!$A$8:$A$106,0),MATCH($A$6,Überleitung!$C$7,0))</f>
        <v>406481.79</v>
      </c>
      <c r="C78" s="200">
        <f>INDEX(Überleitung!$DK$8:$DK$106,MATCH(A78,Überleitung!$A$8:$A$106,0),MATCH($A$6,Überleitung!$DK$5,0))</f>
        <v>3200000</v>
      </c>
      <c r="D78" s="197" t="str">
        <f>IF(INDEX(Überleitung!$DL$8:$DL$106,MATCH(A78,Überleitung!$A$8:$A$106,0),MATCH($A$6,Überleitung!$DL$5,0))=$C78,"",INDEX(Überleitung!$DL$8:$DL$106,MATCH(A78,Überleitung!$A$8:$A$106,0),MATCH($A$6,Überleitung!$DL$5,0)))</f>
        <v/>
      </c>
      <c r="E78" s="201">
        <f t="shared" si="0"/>
        <v>12.7025559375</v>
      </c>
      <c r="F78" s="201">
        <f t="shared" si="1"/>
        <v>0</v>
      </c>
      <c r="G78" s="147">
        <v>60</v>
      </c>
    </row>
    <row r="79" spans="1:7" ht="15" customHeight="1">
      <c r="A79" s="30" t="s">
        <v>225</v>
      </c>
      <c r="B79" s="197">
        <f>INDEX(Überleitung!$C$8:$C$106,MATCH(A79,Überleitung!$A$8:$A$106,0),MATCH($A$6,Überleitung!$C$7,0))</f>
        <v>0</v>
      </c>
      <c r="C79" s="200">
        <f>INDEX(Überleitung!$DK$8:$DK$106,MATCH(A79,Überleitung!$A$8:$A$106,0),MATCH($A$6,Überleitung!$DK$5,0))</f>
        <v>25000</v>
      </c>
      <c r="D79" s="197" t="str">
        <f>IF(INDEX(Überleitung!$DL$8:$DL$106,MATCH(A79,Überleitung!$A$8:$A$106,0),MATCH($A$6,Überleitung!$DL$5,0))=$C79,"",INDEX(Überleitung!$DL$8:$DL$106,MATCH(A79,Überleitung!$A$8:$A$106,0),MATCH($A$6,Überleitung!$DL$5,0)))</f>
        <v/>
      </c>
      <c r="E79" s="201">
        <f t="shared" si="0"/>
        <v>0</v>
      </c>
      <c r="F79" s="201">
        <f t="shared" si="1"/>
        <v>0</v>
      </c>
      <c r="G79" s="147">
        <v>61</v>
      </c>
    </row>
    <row r="80" spans="1:7" ht="15" customHeight="1">
      <c r="A80" s="31" t="s">
        <v>771</v>
      </c>
      <c r="B80" s="197">
        <f>INDEX(Überleitung!$C$8:$C$106,MATCH(A80,Überleitung!$A$8:$A$106,0),MATCH($A$6,Überleitung!$C$7,0))</f>
        <v>974740.4</v>
      </c>
      <c r="C80" s="200">
        <f>INDEX(Überleitung!$DK$8:$DK$106,MATCH(A80,Überleitung!$A$8:$A$106,0),MATCH($A$6,Überleitung!$DK$5,0))</f>
        <v>3500000</v>
      </c>
      <c r="D80" s="197">
        <f>IF(INDEX(Überleitung!$DL$8:$DL$106,MATCH(A80,Überleitung!$A$8:$A$106,0),MATCH($A$6,Überleitung!$DL$5,0))=$C80,"",INDEX(Überleitung!$DL$8:$DL$106,MATCH(A80,Überleitung!$A$8:$A$106,0),MATCH($A$6,Überleitung!$DL$5,0)))</f>
        <v>4500942</v>
      </c>
      <c r="E80" s="201">
        <f t="shared" si="0"/>
        <v>27.849725714285714</v>
      </c>
      <c r="F80" s="201">
        <f t="shared" si="1"/>
        <v>21.656364378834475</v>
      </c>
      <c r="G80" s="147">
        <v>62</v>
      </c>
    </row>
    <row r="81" spans="1:7" ht="15" customHeight="1">
      <c r="A81" s="30" t="s">
        <v>233</v>
      </c>
      <c r="B81" s="197">
        <f>INDEX(Überleitung!$C$8:$C$106,MATCH(A81,Überleitung!$A$8:$A$106,0),MATCH($A$6,Überleitung!$C$7,0))</f>
        <v>-1523.95</v>
      </c>
      <c r="C81" s="200">
        <f>INDEX(Überleitung!$DK$8:$DK$106,MATCH(A81,Überleitung!$A$8:$A$106,0),MATCH($A$6,Überleitung!$DK$5,0))</f>
        <v>0</v>
      </c>
      <c r="D81" s="197" t="str">
        <f>IF(INDEX(Überleitung!$DL$8:$DL$106,MATCH(A81,Überleitung!$A$8:$A$106,0),MATCH($A$6,Überleitung!$DL$5,0))=$C81,"",INDEX(Überleitung!$DL$8:$DL$106,MATCH(A81,Überleitung!$A$8:$A$106,0),MATCH($A$6,Überleitung!$DL$5,0)))</f>
        <v/>
      </c>
      <c r="E81" s="201">
        <f t="shared" si="0"/>
        <v>0</v>
      </c>
      <c r="F81" s="201">
        <f t="shared" si="1"/>
        <v>0</v>
      </c>
      <c r="G81" s="147">
        <v>63</v>
      </c>
    </row>
    <row r="82" spans="1:7" ht="15" customHeight="1">
      <c r="A82" s="26" t="s">
        <v>772</v>
      </c>
      <c r="B82" s="197">
        <f>INDEX(Überleitung!$C$8:$C$106,MATCH(A82,Überleitung!$A$8:$A$106,0),MATCH($A$6,Überleitung!$C$7,0))</f>
        <v>976264.35</v>
      </c>
      <c r="C82" s="200">
        <f>INDEX(Überleitung!$DK$8:$DK$106,MATCH(A82,Überleitung!$A$8:$A$106,0),MATCH($A$6,Überleitung!$DK$5,0))</f>
        <v>2000000</v>
      </c>
      <c r="D82" s="197">
        <f>IF(INDEX(Überleitung!$DL$8:$DL$106,MATCH(A82,Überleitung!$A$8:$A$106,0),MATCH($A$6,Überleitung!$DL$5,0))=$C82,"",INDEX(Überleitung!$DL$8:$DL$106,MATCH(A82,Überleitung!$A$8:$A$106,0),MATCH($A$6,Überleitung!$DL$5,0)))</f>
        <v>2000942</v>
      </c>
      <c r="E82" s="201">
        <f t="shared" si="0"/>
        <v>48.8132175</v>
      </c>
      <c r="F82" s="201">
        <f t="shared" si="1"/>
        <v>48.790237298232533</v>
      </c>
      <c r="G82" s="147">
        <v>64</v>
      </c>
    </row>
    <row r="83" spans="1:7" ht="15" customHeight="1">
      <c r="A83" s="30" t="s">
        <v>773</v>
      </c>
      <c r="B83" s="197">
        <f>INDEX(Überleitung!$C$8:$C$106,MATCH(A83,Überleitung!$A$8:$A$106,0),MATCH($A$6,Überleitung!$C$7,0))</f>
        <v>0</v>
      </c>
      <c r="C83" s="200">
        <f>INDEX(Überleitung!$DK$8:$DK$106,MATCH(A83,Überleitung!$A$8:$A$106,0),MATCH($A$6,Überleitung!$DK$5,0))</f>
        <v>1500000</v>
      </c>
      <c r="D83" s="197">
        <f>IF(INDEX(Überleitung!$DL$8:$DL$106,MATCH(A83,Überleitung!$A$8:$A$106,0),MATCH($A$6,Überleitung!$DL$5,0))=$C83,"",INDEX(Überleitung!$DL$8:$DL$106,MATCH(A83,Überleitung!$A$8:$A$106,0),MATCH($A$6,Überleitung!$DL$5,0)))</f>
        <v>2500000</v>
      </c>
      <c r="E83" s="201">
        <f t="shared" ref="E83:E103" si="6">IF(C83=0,0,IF(B83*100/C83&lt;-100,"&lt;-100",IF(B83*100/C83&gt;100,"&gt;100",B83*100/C83)))</f>
        <v>0</v>
      </c>
      <c r="F83" s="201">
        <f t="shared" si="1"/>
        <v>0</v>
      </c>
      <c r="G83" s="147">
        <v>65</v>
      </c>
    </row>
    <row r="84" spans="1:7" ht="15" customHeight="1">
      <c r="A84" s="32" t="s">
        <v>126</v>
      </c>
      <c r="B84" s="196">
        <f>INDEX(Überleitung!$C$8:$C$106,MATCH(A84,Überleitung!$A$8:$A$106,0),MATCH($A$6,Überleitung!$C$7,0))</f>
        <v>5394349829.1899996</v>
      </c>
      <c r="C84" s="202">
        <f>INDEX(Überleitung!$DK$8:$DK$106,MATCH(A84,Überleitung!$A$8:$A$106,0),MATCH($A$6,Überleitung!$DK$5,0))</f>
        <v>27398000000</v>
      </c>
      <c r="D84" s="196" t="str">
        <f>IF(INDEX(Überleitung!$DL$8:$DL$106,MATCH(A84,Überleitung!$A$8:$A$106,0),MATCH($A$6,Überleitung!$DL$5,0))=$C84,"",INDEX(Überleitung!$DL$8:$DL$106,MATCH(A84,Überleitung!$A$8:$A$106,0),MATCH($A$6,Überleitung!$DL$5,0)))</f>
        <v/>
      </c>
      <c r="E84" s="203">
        <f t="shared" si="6"/>
        <v>19.688845277721001</v>
      </c>
      <c r="F84" s="203">
        <f t="shared" si="1"/>
        <v>0</v>
      </c>
      <c r="G84" s="147">
        <v>66</v>
      </c>
    </row>
    <row r="85" spans="1:7" ht="15" customHeight="1">
      <c r="A85" s="25" t="s">
        <v>910</v>
      </c>
      <c r="B85" s="197">
        <f>INDEX(Überleitung!$C$8:$C$106,MATCH(A85,Überleitung!$A$8:$A$106,0),MATCH($A$6,Überleitung!$C$7,0))</f>
        <v>87000000</v>
      </c>
      <c r="C85" s="200">
        <f>INDEX(Überleitung!$DK$8:$DK$106,MATCH(A85,Überleitung!$A$8:$A$106,0),MATCH($A$6,Überleitung!$DK$5,0))</f>
        <v>87000000</v>
      </c>
      <c r="D85" s="197" t="str">
        <f>IF(INDEX(Überleitung!$DL$8:$DL$106,MATCH(A85,Überleitung!$A$8:$A$106,0),MATCH($A$6,Überleitung!$DL$5,0))=$C85,"",INDEX(Überleitung!$DL$8:$DL$106,MATCH(A85,Überleitung!$A$8:$A$106,0),MATCH($A$6,Überleitung!$DL$5,0)))</f>
        <v/>
      </c>
      <c r="E85" s="201">
        <f t="shared" ref="E85" si="7">IF(C85=0,0,IF(B85*100/C85&lt;-100,"&lt;-100",IF(B85*100/C85&gt;100,"&gt;100",B85*100/C85)))</f>
        <v>100</v>
      </c>
      <c r="F85" s="201">
        <f t="shared" ref="F85" si="8">IF(D85="",0,IF(B85*100/D85&lt;-100,"&lt;-100",IF(B85*100/D85&gt;100,"&gt;100",B85*100/D85)))</f>
        <v>0</v>
      </c>
      <c r="G85" s="147">
        <v>67</v>
      </c>
    </row>
    <row r="86" spans="1:7" ht="15" customHeight="1">
      <c r="A86" s="25" t="s">
        <v>239</v>
      </c>
      <c r="B86" s="197">
        <f>INDEX(Überleitung!$C$8:$C$106,MATCH(A86,Überleitung!$A$8:$A$106,0),MATCH($A$6,Überleitung!$C$7,0))</f>
        <v>33750000</v>
      </c>
      <c r="C86" s="200">
        <f>INDEX(Überleitung!$DK$8:$DK$106,MATCH(A86,Überleitung!$A$8:$A$106,0),MATCH($A$6,Überleitung!$DK$5,0))</f>
        <v>154000000</v>
      </c>
      <c r="D86" s="197" t="str">
        <f>IF(INDEX(Überleitung!$DL$8:$DL$106,MATCH(A86,Überleitung!$A$8:$A$106,0),MATCH($A$6,Überleitung!$DL$5,0))=$C86,"",INDEX(Überleitung!$DL$8:$DL$106,MATCH(A86,Überleitung!$A$8:$A$106,0),MATCH($A$6,Überleitung!$DL$5,0)))</f>
        <v/>
      </c>
      <c r="E86" s="201">
        <f t="shared" si="6"/>
        <v>21.915584415584416</v>
      </c>
      <c r="F86" s="201">
        <f t="shared" si="1"/>
        <v>0</v>
      </c>
      <c r="G86" s="147">
        <v>67</v>
      </c>
    </row>
    <row r="87" spans="1:7" ht="15" customHeight="1">
      <c r="A87" s="31" t="s">
        <v>774</v>
      </c>
      <c r="B87" s="197">
        <f>INDEX(Überleitung!$C$8:$C$106,MATCH(A87,Überleitung!$A$8:$A$106,0),MATCH($A$6,Überleitung!$C$7,0))</f>
        <v>4994932704.9099998</v>
      </c>
      <c r="C87" s="200">
        <f>INDEX(Überleitung!$DK$8:$DK$106,MATCH(A87,Überleitung!$A$8:$A$106,0),MATCH($A$6,Überleitung!$DK$5,0))</f>
        <v>25657000000</v>
      </c>
      <c r="D87" s="197" t="str">
        <f>IF(INDEX(Überleitung!$DL$8:$DL$106,MATCH(A87,Überleitung!$A$8:$A$106,0),MATCH($A$6,Überleitung!$DL$5,0))=$C87,"",INDEX(Überleitung!$DL$8:$DL$106,MATCH(A87,Überleitung!$A$8:$A$106,0),MATCH($A$6,Überleitung!$DL$5,0)))</f>
        <v/>
      </c>
      <c r="E87" s="201">
        <f t="shared" si="6"/>
        <v>19.468108917293527</v>
      </c>
      <c r="F87" s="201">
        <f t="shared" si="1"/>
        <v>0</v>
      </c>
      <c r="G87" s="147">
        <v>68</v>
      </c>
    </row>
    <row r="88" spans="1:7" s="137" customFormat="1" ht="15" customHeight="1">
      <c r="A88" s="31" t="s">
        <v>243</v>
      </c>
      <c r="B88" s="197">
        <f>INDEX(Überleitung!$C$8:$C$106,MATCH(A88,Überleitung!$A$8:$A$106,0),MATCH($A$6,Überleitung!$C$7,0))</f>
        <v>278667124.27999997</v>
      </c>
      <c r="C88" s="200">
        <f>INDEX(Überleitung!$DK$8:$DK$106,MATCH(A88,Überleitung!$A$8:$A$106,0),MATCH($A$6,Überleitung!$DK$5,0))</f>
        <v>1500000000</v>
      </c>
      <c r="D88" s="197" t="str">
        <f>IF(INDEX(Überleitung!$DL$8:$DL$106,MATCH(A88,Überleitung!$A$8:$A$106,0),MATCH($A$6,Überleitung!$DL$5,0))=$C88,"",INDEX(Überleitung!$DL$8:$DL$106,MATCH(A88,Überleitung!$A$8:$A$106,0),MATCH($A$6,Überleitung!$DL$5,0)))</f>
        <v/>
      </c>
      <c r="E88" s="201">
        <f t="shared" si="6"/>
        <v>18.57780828533333</v>
      </c>
      <c r="F88" s="201">
        <f t="shared" si="1"/>
        <v>0</v>
      </c>
      <c r="G88" s="147">
        <v>69</v>
      </c>
    </row>
    <row r="89" spans="1:7" ht="15" customHeight="1">
      <c r="A89" s="32" t="s">
        <v>128</v>
      </c>
      <c r="B89" s="196">
        <f>INDEX(Überleitung!$C$8:$C$106,MATCH(A89,Überleitung!$A$8:$A$106,0),MATCH($A$6,Überleitung!$C$7,0))</f>
        <v>1384551264.6300001</v>
      </c>
      <c r="C89" s="202">
        <f>INDEX(Überleitung!$DK$8:$DK$106,MATCH(A89,Überleitung!$A$8:$A$106,0),MATCH($A$6,Überleitung!$DK$5,0))</f>
        <v>8750227000</v>
      </c>
      <c r="D89" s="196">
        <f>IF(INDEX(Überleitung!$DL$8:$DL$106,MATCH(A89,Überleitung!$A$8:$A$106,0),MATCH($A$6,Überleitung!$DL$5,0))=$C89,"",INDEX(Überleitung!$DL$8:$DL$106,MATCH(A89,Überleitung!$A$8:$A$106,0),MATCH($A$6,Überleitung!$DL$5,0)))</f>
        <v>8731403777.5200005</v>
      </c>
      <c r="E89" s="203">
        <f t="shared" si="6"/>
        <v>15.823032529670373</v>
      </c>
      <c r="F89" s="203">
        <f t="shared" si="1"/>
        <v>15.857143935946313</v>
      </c>
      <c r="G89" s="147">
        <v>70</v>
      </c>
    </row>
    <row r="90" spans="1:7" ht="15" customHeight="1">
      <c r="A90" s="25" t="s">
        <v>245</v>
      </c>
      <c r="B90" s="197">
        <f>INDEX(Überleitung!$C$8:$C$106,MATCH(A90,Überleitung!$A$8:$A$106,0),MATCH($A$6,Überleitung!$C$7,0))</f>
        <v>80781391.319999993</v>
      </c>
      <c r="C90" s="200">
        <f>INDEX(Überleitung!$DK$8:$DK$106,MATCH(A90,Überleitung!$A$8:$A$106,0),MATCH($A$6,Überleitung!$DK$5,0))</f>
        <v>480180000</v>
      </c>
      <c r="D90" s="197" t="str">
        <f>IF(INDEX(Überleitung!$DL$8:$DL$106,MATCH(A90,Überleitung!$A$8:$A$106,0),MATCH($A$6,Überleitung!$DL$5,0))=$C90,"",INDEX(Überleitung!$DL$8:$DL$106,MATCH(A90,Überleitung!$A$8:$A$106,0),MATCH($A$6,Überleitung!$DL$5,0)))</f>
        <v/>
      </c>
      <c r="E90" s="201">
        <f t="shared" si="6"/>
        <v>16.823147844558289</v>
      </c>
      <c r="F90" s="201">
        <f t="shared" si="1"/>
        <v>0</v>
      </c>
      <c r="G90" s="147">
        <v>71</v>
      </c>
    </row>
    <row r="91" spans="1:7" ht="15" customHeight="1">
      <c r="A91" s="31" t="s">
        <v>775</v>
      </c>
      <c r="B91" s="197">
        <f>INDEX(Überleitung!$C$8:$C$106,MATCH(A91,Überleitung!$A$8:$A$106,0),MATCH($A$6,Überleitung!$C$7,0))</f>
        <v>1303769873.3099999</v>
      </c>
      <c r="C91" s="200">
        <f>INDEX(Überleitung!$DK$8:$DK$106,MATCH(A91,Überleitung!$A$8:$A$106,0),MATCH($A$6,Überleitung!$DK$5,0))</f>
        <v>8270047000</v>
      </c>
      <c r="D91" s="197">
        <f>IF(INDEX(Überleitung!$DL$8:$DL$106,MATCH(A91,Überleitung!$A$8:$A$106,0),MATCH($A$6,Überleitung!$DL$5,0))=$C91,"",INDEX(Überleitung!$DL$8:$DL$106,MATCH(A91,Überleitung!$A$8:$A$106,0),MATCH($A$6,Überleitung!$DL$5,0)))</f>
        <v>8251223777.5200005</v>
      </c>
      <c r="E91" s="201">
        <f t="shared" si="6"/>
        <v>15.764963286302967</v>
      </c>
      <c r="F91" s="201">
        <f t="shared" si="1"/>
        <v>15.800927334706985</v>
      </c>
      <c r="G91" s="147">
        <v>72</v>
      </c>
    </row>
    <row r="92" spans="1:7" s="137" customFormat="1" ht="15" customHeight="1">
      <c r="A92" s="30" t="s">
        <v>251</v>
      </c>
      <c r="B92" s="197">
        <f>INDEX(Überleitung!$C$8:$C$106,MATCH(A92,Überleitung!$A$8:$A$106,0),MATCH($A$6,Überleitung!$C$7,0))</f>
        <v>1042711885.05</v>
      </c>
      <c r="C92" s="200">
        <f>INDEX(Überleitung!$DK$8:$DK$106,MATCH(A92,Überleitung!$A$8:$A$106,0),MATCH($A$6,Überleitung!$DK$5,0))</f>
        <v>6327807000</v>
      </c>
      <c r="D92" s="197">
        <f>IF(INDEX(Überleitung!$DL$8:$DL$106,MATCH(A92,Überleitung!$A$8:$A$106,0),MATCH($A$6,Überleitung!$DL$5,0))=$C92,"",INDEX(Überleitung!$DL$8:$DL$106,MATCH(A92,Überleitung!$A$8:$A$106,0),MATCH($A$6,Überleitung!$DL$5,0)))</f>
        <v>6327800401</v>
      </c>
      <c r="E92" s="201">
        <f t="shared" si="6"/>
        <v>16.478250443637108</v>
      </c>
      <c r="F92" s="201">
        <f t="shared" si="1"/>
        <v>16.478267628119518</v>
      </c>
      <c r="G92" s="147">
        <v>73</v>
      </c>
    </row>
    <row r="93" spans="1:7" ht="15" customHeight="1">
      <c r="A93" s="30" t="s">
        <v>253</v>
      </c>
      <c r="B93" s="197">
        <f>INDEX(Überleitung!$C$8:$C$106,MATCH(A93,Überleitung!$A$8:$A$106,0),MATCH($A$6,Überleitung!$C$7,0))</f>
        <v>261057988.25999999</v>
      </c>
      <c r="C93" s="200">
        <f>INDEX(Überleitung!$DK$8:$DK$106,MATCH(A93,Überleitung!$A$8:$A$106,0),MATCH($A$6,Überleitung!$DK$5,0))</f>
        <v>1942240000</v>
      </c>
      <c r="D93" s="197">
        <f>IF(INDEX(Überleitung!$DL$8:$DL$106,MATCH(A93,Überleitung!$A$8:$A$106,0),MATCH($A$6,Überleitung!$DL$5,0))=$C93,"",INDEX(Überleitung!$DL$8:$DL$106,MATCH(A93,Überleitung!$A$8:$A$106,0),MATCH($A$6,Überleitung!$DL$5,0)))</f>
        <v>1923423376.52</v>
      </c>
      <c r="E93" s="201">
        <f t="shared" si="6"/>
        <v>13.441077738075624</v>
      </c>
      <c r="F93" s="201">
        <f t="shared" si="1"/>
        <v>13.572570212405624</v>
      </c>
      <c r="G93" s="147">
        <v>74</v>
      </c>
    </row>
    <row r="94" spans="1:7" ht="15" customHeight="1">
      <c r="A94" s="32" t="s">
        <v>130</v>
      </c>
      <c r="B94" s="196">
        <f>INDEX(Überleitung!$C$8:$C$106,MATCH(A94,Überleitung!$A$8:$A$106,0),MATCH($A$6,Überleitung!$C$7,0))</f>
        <v>526612590.5</v>
      </c>
      <c r="C94" s="202">
        <f>INDEX(Überleitung!$DK$8:$DK$106,MATCH(A94,Überleitung!$A$8:$A$106,0),MATCH($A$6,Überleitung!$DK$5,0))</f>
        <v>3444107000</v>
      </c>
      <c r="D94" s="196" t="str">
        <f>IF(INDEX(Überleitung!$DL$8:$DL$106,MATCH(A94,Überleitung!$A$8:$A$106,0),MATCH($A$6,Überleitung!$DL$5,0))=$C94,"",INDEX(Überleitung!$DL$8:$DL$106,MATCH(A94,Überleitung!$A$8:$A$106,0),MATCH($A$6,Überleitung!$DL$5,0)))</f>
        <v/>
      </c>
      <c r="E94" s="203">
        <f t="shared" si="6"/>
        <v>15.290250578742182</v>
      </c>
      <c r="F94" s="203">
        <f t="shared" si="1"/>
        <v>0</v>
      </c>
      <c r="G94" s="147">
        <v>75</v>
      </c>
    </row>
    <row r="95" spans="1:7" ht="15" customHeight="1">
      <c r="A95" s="26" t="s">
        <v>255</v>
      </c>
      <c r="B95" s="197">
        <f>INDEX(Überleitung!$C$8:$C$106,MATCH(A95,Überleitung!$A$8:$A$106,0),MATCH($A$6,Überleitung!$C$7,0))</f>
        <v>526200811.43000001</v>
      </c>
      <c r="C95" s="200">
        <f>INDEX(Überleitung!$DK$8:$DK$106,MATCH(A95,Überleitung!$A$8:$A$106,0),MATCH($A$6,Überleitung!$DK$5,0))</f>
        <v>3411022000</v>
      </c>
      <c r="D95" s="197" t="str">
        <f>IF(INDEX(Überleitung!$DL$8:$DL$106,MATCH(A95,Überleitung!$A$8:$A$106,0),MATCH($A$6,Überleitung!$DL$5,0))=$C95,"",INDEX(Überleitung!$DL$8:$DL$106,MATCH(A95,Überleitung!$A$8:$A$106,0),MATCH($A$6,Überleitung!$DL$5,0)))</f>
        <v/>
      </c>
      <c r="E95" s="201">
        <f t="shared" si="6"/>
        <v>15.426485417860102</v>
      </c>
      <c r="F95" s="201">
        <f t="shared" ref="F95:F97" si="9">IF(D95="",0,IF(B95*100/D95&lt;-100,"&lt;-100",IF(B95*100/D95&gt;100,"&gt;100",B95*100/D95)))</f>
        <v>0</v>
      </c>
      <c r="G95" s="147">
        <v>76</v>
      </c>
    </row>
    <row r="96" spans="1:7" ht="15" customHeight="1">
      <c r="A96" s="30" t="s">
        <v>776</v>
      </c>
      <c r="B96" s="197">
        <f>INDEX(Überleitung!$C$8:$C$106,MATCH(A96,Überleitung!$A$8:$A$106,0),MATCH($A$6,Überleitung!$C$7,0))</f>
        <v>411779.07</v>
      </c>
      <c r="C96" s="200">
        <f>INDEX(Überleitung!$DK$8:$DK$106,MATCH(A96,Überleitung!$A$8:$A$106,0),MATCH($A$6,Überleitung!$DK$5,0))</f>
        <v>33085000</v>
      </c>
      <c r="D96" s="197" t="str">
        <f>IF(INDEX(Überleitung!$DL$8:$DL$106,MATCH(A96,Überleitung!$A$8:$A$106,0),MATCH($A$6,Überleitung!$DL$5,0))=$C96,"",INDEX(Überleitung!$DL$8:$DL$106,MATCH(A96,Überleitung!$A$8:$A$106,0),MATCH($A$6,Überleitung!$DL$5,0)))</f>
        <v/>
      </c>
      <c r="E96" s="201">
        <f t="shared" si="6"/>
        <v>1.244609551156113</v>
      </c>
      <c r="F96" s="201">
        <f t="shared" si="9"/>
        <v>0</v>
      </c>
      <c r="G96" s="147">
        <v>77</v>
      </c>
    </row>
    <row r="97" spans="1:15" s="137" customFormat="1">
      <c r="A97" s="32" t="s">
        <v>777</v>
      </c>
      <c r="B97" s="196">
        <f>INDEX(Überleitung!$C$8:$C$106,MATCH(A97,Überleitung!$A$8:$A$106,0),MATCH($A$6,Überleitung!$C$7,0))</f>
        <v>1871029032.5899999</v>
      </c>
      <c r="C97" s="202">
        <f>INDEX(Überleitung!$DK$8:$DK$106,MATCH(A97,Überleitung!$A$8:$A$106,0),MATCH($A$6,Überleitung!$DK$5,0))</f>
        <v>3373547000</v>
      </c>
      <c r="D97" s="196">
        <f>IF(INDEX(Überleitung!$DL$8:$DL$106,MATCH(A97,Überleitung!$A$8:$A$106,0),MATCH($A$6,Überleitung!$DL$5,0))=$C97,"",INDEX(Überleitung!$DL$8:$DL$106,MATCH(A97,Überleitung!$A$8:$A$106,0),MATCH($A$6,Überleitung!$DL$5,0)))</f>
        <v>3354723777.52</v>
      </c>
      <c r="E97" s="203">
        <f t="shared" si="6"/>
        <v>55.461774582953787</v>
      </c>
      <c r="F97" s="203">
        <f t="shared" si="9"/>
        <v>55.772968407347371</v>
      </c>
      <c r="G97" s="147">
        <v>78</v>
      </c>
    </row>
    <row r="98" spans="1:15" s="137" customFormat="1" hidden="1">
      <c r="A98" s="206" t="s">
        <v>778</v>
      </c>
      <c r="B98" s="196"/>
      <c r="C98" s="202"/>
      <c r="D98" s="196"/>
      <c r="E98" s="203"/>
      <c r="F98" s="203"/>
      <c r="G98" s="147"/>
    </row>
    <row r="99" spans="1:15" s="208" customFormat="1" ht="12" hidden="1">
      <c r="A99" s="25" t="s">
        <v>74</v>
      </c>
      <c r="B99" s="197">
        <f>INDEX(Überleitung!$C$8:$C$106,MATCH(A99,Überleitung!$A$8:$A$106,0),MATCH($A$6,Überleitung!$C$7,0))</f>
        <v>0</v>
      </c>
      <c r="C99" s="200">
        <f>INDEX(Überleitung!$DK$8:$DK$106,MATCH(A99,Überleitung!$A$8:$A$106,0),MATCH($A$6,Überleitung!$DK$5,0))</f>
        <v>-3970506000</v>
      </c>
      <c r="D99" s="197" t="str">
        <f>IF(INDEX(Überleitung!$DL$8:$DL$106,MATCH(A99,Überleitung!$A$8:$A$106,0),MATCH($A$6,Überleitung!$DL$5,0))=$C99,"",INDEX(Überleitung!$DL$8:$DL$106,MATCH(A99,Überleitung!$A$8:$A$106,0),MATCH($A$6,Überleitung!$DL$5,0)))</f>
        <v/>
      </c>
      <c r="E99" s="201">
        <f t="shared" si="6"/>
        <v>0</v>
      </c>
      <c r="F99" s="201">
        <f t="shared" ref="F99:F103" si="10">IF(D99="",0,IF(B99*100/D99&lt;-100,"&lt;-100",IF(B99*100/D99&gt;100,"&gt;100",B99*100/D99)))</f>
        <v>0</v>
      </c>
      <c r="G99" s="207"/>
    </row>
    <row r="100" spans="1:15" s="208" customFormat="1" ht="12" hidden="1">
      <c r="A100" s="25" t="s">
        <v>84</v>
      </c>
      <c r="B100" s="197">
        <f>INDEX(Überleitung!$C$8:$C$106,MATCH(A100,Überleitung!$A$8:$A$106,0),MATCH($A$6,Überleitung!$C$7,0))</f>
        <v>0</v>
      </c>
      <c r="C100" s="200">
        <f>INDEX(Überleitung!$DK$8:$DK$106,MATCH(A100,Überleitung!$A$8:$A$106,0),MATCH($A$6,Überleitung!$DK$5,0))</f>
        <v>0</v>
      </c>
      <c r="D100" s="197" t="str">
        <f>IF(INDEX(Überleitung!$DL$8:$DL$106,MATCH(A100,Überleitung!$A$8:$A$106,0),MATCH($A$6,Überleitung!$DL$5,0))=$C100,"",INDEX(Überleitung!$DL$8:$DL$106,MATCH(A100,Überleitung!$A$8:$A$106,0),MATCH($A$6,Überleitung!$DL$5,0)))</f>
        <v/>
      </c>
      <c r="E100" s="201">
        <f t="shared" ref="E100" si="11">IF(C100=0,0,IF(B100*100/C100&lt;-100,"&lt;-100",IF(B100*100/C100&gt;100,"&gt;100",B100*100/C100)))</f>
        <v>0</v>
      </c>
      <c r="F100" s="201">
        <f t="shared" ref="F100" si="12">IF(D100="",0,IF(B100*100/D100&lt;-100,"&lt;-100",IF(B100*100/D100&gt;100,"&gt;100",B100*100/D100)))</f>
        <v>0</v>
      </c>
      <c r="G100" s="207"/>
    </row>
    <row r="101" spans="1:15" s="208" customFormat="1" ht="12" hidden="1">
      <c r="A101" s="25" t="s">
        <v>779</v>
      </c>
      <c r="B101" s="197">
        <f>INDEX(Überleitung!$C$8:$C$106,MATCH(A101,Überleitung!$A$8:$A$106,0),MATCH($A$6,Überleitung!$C$7,0))</f>
        <v>0</v>
      </c>
      <c r="C101" s="200">
        <f>INDEX(Überleitung!$DK$8:$DK$106,MATCH(A101,Überleitung!$A$8:$A$106,0),MATCH($A$6,Überleitung!$DK$5,0))</f>
        <v>555577000</v>
      </c>
      <c r="D101" s="197" t="str">
        <f>IF(INDEX(Überleitung!$DL$8:$DL$106,MATCH(A101,Überleitung!$A$8:$A$106,0),MATCH($A$6,Überleitung!$DL$5,0))=$C101,"",INDEX(Überleitung!$DL$8:$DL$106,MATCH(A101,Überleitung!$A$8:$A$106,0),MATCH($A$6,Überleitung!$DL$5,0)))</f>
        <v/>
      </c>
      <c r="E101" s="201">
        <f t="shared" si="6"/>
        <v>0</v>
      </c>
      <c r="F101" s="201">
        <f t="shared" si="10"/>
        <v>0</v>
      </c>
      <c r="G101" s="207"/>
    </row>
    <row r="102" spans="1:15" s="208" customFormat="1" ht="12" hidden="1">
      <c r="A102" s="25" t="s">
        <v>780</v>
      </c>
      <c r="B102" s="197">
        <f>INDEX(Überleitung!$C$8:$C$106,MATCH(A102,Überleitung!$A$8:$A$106,0),MATCH($A$6,Überleitung!$C$7,0))</f>
        <v>0</v>
      </c>
      <c r="C102" s="200">
        <f>INDEX(Überleitung!$DK$8:$DK$106,MATCH(A102,Überleitung!$A$8:$A$106,0),MATCH($A$6,Überleitung!$DK$5,0))</f>
        <v>41382000</v>
      </c>
      <c r="D102" s="197" t="str">
        <f>IF(INDEX(Überleitung!$DL$8:$DL$106,MATCH(A102,Überleitung!$A$8:$A$106,0),MATCH($A$6,Überleitung!$DL$5,0))=$C102,"",INDEX(Überleitung!$DL$8:$DL$106,MATCH(A102,Überleitung!$A$8:$A$106,0),MATCH($A$6,Überleitung!$DL$5,0)))</f>
        <v/>
      </c>
      <c r="E102" s="201">
        <f t="shared" si="6"/>
        <v>0</v>
      </c>
      <c r="F102" s="201">
        <f t="shared" si="10"/>
        <v>0</v>
      </c>
      <c r="G102" s="207"/>
    </row>
    <row r="103" spans="1:15" s="208" customFormat="1" ht="12" hidden="1">
      <c r="A103" s="25" t="s">
        <v>781</v>
      </c>
      <c r="B103" s="197">
        <f>INDEX(Überleitung!$C$8:$C$106,MATCH(A103,Überleitung!$A$8:$A$106,0),MATCH($A$6,Überleitung!$C$7,0))</f>
        <v>0</v>
      </c>
      <c r="C103" s="200">
        <f>INDEX(Überleitung!$DK$8:$DK$106,MATCH(A103,Überleitung!$A$8:$A$106,0),MATCH($A$6,Überleitung!$DK$5,0))</f>
        <v>0</v>
      </c>
      <c r="D103" s="197" t="str">
        <f>IF(INDEX(Überleitung!$DL$8:$DL$106,MATCH(A103,Überleitung!$A$8:$A$106,0),MATCH($A$6,Überleitung!$DL$5,0))=$C103,"",INDEX(Überleitung!$DL$8:$DL$106,MATCH(A103,Überleitung!$A$8:$A$106,0),MATCH($A$6,Überleitung!$DL$5,0)))</f>
        <v/>
      </c>
      <c r="E103" s="201">
        <f t="shared" si="6"/>
        <v>0</v>
      </c>
      <c r="F103" s="201">
        <f t="shared" si="10"/>
        <v>0</v>
      </c>
      <c r="G103" s="207"/>
    </row>
    <row r="104" spans="1:15" ht="14.25">
      <c r="A104" s="209"/>
      <c r="B104" s="153"/>
      <c r="C104" s="154"/>
      <c r="D104" s="153"/>
      <c r="E104" s="153"/>
      <c r="F104" s="154"/>
      <c r="G104" s="153"/>
      <c r="L104" s="114"/>
      <c r="M104" s="114"/>
      <c r="N104" s="114"/>
      <c r="O104" s="114"/>
    </row>
    <row r="105" spans="1:15" ht="15" customHeight="1">
      <c r="A105" s="75" t="s">
        <v>822</v>
      </c>
      <c r="B105" s="210">
        <f>'ANBA-SGB III(Bildsch.optmiert)'!B106</f>
        <v>46084</v>
      </c>
      <c r="C105" s="76"/>
      <c r="D105" s="76"/>
      <c r="E105" s="76"/>
      <c r="F105" s="78" t="s">
        <v>823</v>
      </c>
      <c r="G105" s="76"/>
      <c r="L105" s="174"/>
      <c r="M105" s="174"/>
      <c r="N105" s="174"/>
      <c r="O105" s="174"/>
    </row>
    <row r="106" spans="1:15" ht="20.100000000000001" customHeight="1">
      <c r="A106" s="158"/>
      <c r="B106" s="114"/>
      <c r="C106" s="114"/>
      <c r="D106" s="114"/>
      <c r="E106" s="114"/>
      <c r="F106" s="114"/>
      <c r="L106" s="114"/>
      <c r="M106" s="114"/>
      <c r="N106" s="114"/>
      <c r="O106" s="114"/>
    </row>
    <row r="107" spans="1:15" ht="20.100000000000001" customHeight="1">
      <c r="A107" s="114"/>
      <c r="B107" s="114"/>
      <c r="C107" s="114"/>
      <c r="D107" s="114"/>
      <c r="E107" s="114"/>
      <c r="F107" s="114"/>
      <c r="L107" s="114"/>
      <c r="M107" s="114"/>
      <c r="N107" s="114"/>
      <c r="O107" s="114"/>
    </row>
    <row r="108" spans="1:15" ht="20.100000000000001" customHeight="1">
      <c r="A108" s="114"/>
      <c r="B108" s="114"/>
      <c r="C108" s="114"/>
      <c r="D108" s="114"/>
      <c r="E108" s="114"/>
      <c r="F108" s="114"/>
      <c r="L108" s="114"/>
      <c r="M108" s="114"/>
      <c r="N108" s="114"/>
      <c r="O108" s="114"/>
    </row>
    <row r="109" spans="1:15" ht="19.5" customHeight="1">
      <c r="H109" s="211"/>
    </row>
    <row r="110" spans="1:15" ht="20.100000000000001" customHeight="1">
      <c r="H110" s="212"/>
    </row>
    <row r="111" spans="1:15" ht="20.100000000000001" customHeight="1">
      <c r="H111" s="212"/>
    </row>
    <row r="112" spans="1:15" ht="20.100000000000001" customHeight="1">
      <c r="H112" s="212"/>
    </row>
    <row r="113" spans="8:8" ht="20.100000000000001" customHeight="1">
      <c r="H113" s="213"/>
    </row>
    <row r="114" spans="8:8" ht="20.100000000000001" customHeight="1">
      <c r="H114" s="213"/>
    </row>
    <row r="115" spans="8:8" ht="20.100000000000001" customHeight="1">
      <c r="H115" s="213"/>
    </row>
    <row r="116" spans="8:8" ht="20.100000000000001" customHeight="1">
      <c r="H116" s="213"/>
    </row>
    <row r="117" spans="8:8" ht="20.100000000000001" customHeight="1">
      <c r="H117" s="213"/>
    </row>
    <row r="118" spans="8:8" ht="20.100000000000001" customHeight="1">
      <c r="H118" s="213"/>
    </row>
    <row r="119" spans="8:8" ht="20.100000000000001" customHeight="1">
      <c r="H119" s="213"/>
    </row>
    <row r="120" spans="8:8" ht="20.100000000000001" customHeight="1">
      <c r="H120" s="213"/>
    </row>
    <row r="121" spans="8:8" ht="20.100000000000001" customHeight="1">
      <c r="H121" s="213"/>
    </row>
    <row r="122" spans="8:8" ht="20.100000000000001" customHeight="1">
      <c r="H122" s="213"/>
    </row>
    <row r="123" spans="8:8" ht="20.100000000000001" customHeight="1">
      <c r="H123" s="213"/>
    </row>
    <row r="124" spans="8:8" ht="20.100000000000001" customHeight="1">
      <c r="H124" s="213"/>
    </row>
    <row r="125" spans="8:8" ht="19.5" customHeight="1">
      <c r="H125" s="213"/>
    </row>
    <row r="126" spans="8:8" ht="20.100000000000001" customHeight="1">
      <c r="H126" s="212"/>
    </row>
    <row r="127" spans="8:8" ht="20.100000000000001" customHeight="1">
      <c r="H127" s="213"/>
    </row>
    <row r="128" spans="8:8" ht="20.100000000000001" customHeight="1">
      <c r="H128" s="213"/>
    </row>
    <row r="129" spans="8:8" ht="20.100000000000001" customHeight="1">
      <c r="H129" s="213"/>
    </row>
    <row r="130" spans="8:8" ht="20.100000000000001" customHeight="1">
      <c r="H130" s="213"/>
    </row>
    <row r="131" spans="8:8" ht="20.100000000000001" customHeight="1">
      <c r="H131" s="213"/>
    </row>
    <row r="132" spans="8:8" ht="20.100000000000001" customHeight="1">
      <c r="H132" s="213"/>
    </row>
    <row r="133" spans="8:8" ht="20.100000000000001" customHeight="1">
      <c r="H133" s="213"/>
    </row>
    <row r="134" spans="8:8" ht="20.100000000000001" customHeight="1">
      <c r="H134" s="213"/>
    </row>
    <row r="135" spans="8:8" ht="20.100000000000001" customHeight="1">
      <c r="H135" s="213"/>
    </row>
    <row r="136" spans="8:8" ht="20.100000000000001" customHeight="1">
      <c r="H136" s="213"/>
    </row>
    <row r="137" spans="8:8" ht="20.100000000000001" customHeight="1">
      <c r="H137" s="213"/>
    </row>
    <row r="138" spans="8:8" ht="20.100000000000001" customHeight="1">
      <c r="H138" s="213"/>
    </row>
    <row r="139" spans="8:8" ht="20.100000000000001" customHeight="1">
      <c r="H139" s="213"/>
    </row>
    <row r="140" spans="8:8" ht="20.100000000000001" customHeight="1">
      <c r="H140" s="213"/>
    </row>
    <row r="141" spans="8:8" ht="20.100000000000001" customHeight="1">
      <c r="H141" s="213"/>
    </row>
    <row r="142" spans="8:8" ht="20.100000000000001" customHeight="1">
      <c r="H142" s="213"/>
    </row>
    <row r="143" spans="8:8" ht="20.100000000000001" customHeight="1">
      <c r="H143" s="213"/>
    </row>
    <row r="144" spans="8:8" ht="20.100000000000001" customHeight="1">
      <c r="H144" s="211"/>
    </row>
    <row r="145" spans="8:8" ht="20.100000000000001" customHeight="1">
      <c r="H145" s="213"/>
    </row>
    <row r="146" spans="8:8" ht="20.100000000000001" customHeight="1">
      <c r="H146" s="213"/>
    </row>
    <row r="147" spans="8:8" ht="20.100000000000001" customHeight="1">
      <c r="H147" s="213"/>
    </row>
    <row r="148" spans="8:8" ht="20.100000000000001" customHeight="1">
      <c r="H148" s="213"/>
    </row>
    <row r="149" spans="8:8" ht="20.100000000000001" customHeight="1">
      <c r="H149" s="213"/>
    </row>
    <row r="150" spans="8:8" ht="20.100000000000001" customHeight="1">
      <c r="H150" s="213"/>
    </row>
    <row r="151" spans="8:8" ht="20.100000000000001" customHeight="1">
      <c r="H151" s="213"/>
    </row>
    <row r="152" spans="8:8" ht="19.5" customHeight="1">
      <c r="H152" s="213"/>
    </row>
    <row r="153" spans="8:8" ht="20.100000000000001" customHeight="1">
      <c r="H153" s="213"/>
    </row>
    <row r="154" spans="8:8" ht="20.100000000000001" customHeight="1">
      <c r="H154" s="213"/>
    </row>
    <row r="155" spans="8:8" ht="20.100000000000001" customHeight="1">
      <c r="H155" s="213"/>
    </row>
    <row r="156" spans="8:8" ht="20.100000000000001" customHeight="1">
      <c r="H156" s="213"/>
    </row>
    <row r="157" spans="8:8" ht="20.100000000000001" customHeight="1">
      <c r="H157" s="213"/>
    </row>
    <row r="158" spans="8:8" ht="20.100000000000001" customHeight="1">
      <c r="H158" s="213"/>
    </row>
    <row r="159" spans="8:8" ht="20.100000000000001" customHeight="1">
      <c r="H159" s="213"/>
    </row>
    <row r="160" spans="8:8" ht="20.100000000000001" customHeight="1">
      <c r="H160" s="213"/>
    </row>
    <row r="161" spans="8:8" ht="20.100000000000001" customHeight="1">
      <c r="H161" s="213"/>
    </row>
    <row r="162" spans="8:8" ht="20.100000000000001" customHeight="1">
      <c r="H162" s="213"/>
    </row>
    <row r="163" spans="8:8" ht="20.100000000000001" customHeight="1">
      <c r="H163" s="213"/>
    </row>
    <row r="164" spans="8:8" ht="20.100000000000001" customHeight="1">
      <c r="H164" s="213"/>
    </row>
    <row r="165" spans="8:8" ht="20.100000000000001" customHeight="1">
      <c r="H165" s="213"/>
    </row>
    <row r="166" spans="8:8" ht="20.100000000000001" customHeight="1">
      <c r="H166" s="213"/>
    </row>
    <row r="167" spans="8:8" ht="20.100000000000001" customHeight="1">
      <c r="H167" s="213"/>
    </row>
    <row r="168" spans="8:8" ht="19.5" customHeight="1">
      <c r="H168" s="213"/>
    </row>
    <row r="169" spans="8:8" ht="20.100000000000001" customHeight="1">
      <c r="H169" s="213"/>
    </row>
    <row r="170" spans="8:8" ht="20.100000000000001" customHeight="1">
      <c r="H170" s="213"/>
    </row>
    <row r="171" spans="8:8" ht="20.100000000000001" customHeight="1">
      <c r="H171" s="213"/>
    </row>
    <row r="172" spans="8:8" ht="20.100000000000001" customHeight="1">
      <c r="H172" s="213"/>
    </row>
    <row r="173" spans="8:8" ht="19.5" customHeight="1">
      <c r="H173" s="213"/>
    </row>
    <row r="174" spans="8:8" ht="20.100000000000001" customHeight="1">
      <c r="H174" s="213"/>
    </row>
    <row r="175" spans="8:8" ht="20.100000000000001" customHeight="1">
      <c r="H175" s="213"/>
    </row>
    <row r="176" spans="8:8" ht="20.100000000000001" customHeight="1">
      <c r="H176" s="213"/>
    </row>
    <row r="177" spans="8:8" ht="20.100000000000001" customHeight="1">
      <c r="H177" s="213"/>
    </row>
    <row r="178" spans="8:8" ht="20.100000000000001" customHeight="1">
      <c r="H178" s="213"/>
    </row>
    <row r="179" spans="8:8" ht="20.100000000000001" customHeight="1">
      <c r="H179" s="213"/>
    </row>
    <row r="180" spans="8:8" ht="20.100000000000001" customHeight="1">
      <c r="H180" s="213"/>
    </row>
    <row r="181" spans="8:8" ht="19.5" customHeight="1">
      <c r="H181" s="213"/>
    </row>
    <row r="182" spans="8:8" ht="19.5" customHeight="1">
      <c r="H182" s="213"/>
    </row>
    <row r="183" spans="8:8" ht="19.5" customHeight="1">
      <c r="H183" s="213"/>
    </row>
    <row r="184" spans="8:8" ht="19.5" customHeight="1">
      <c r="H184" s="213"/>
    </row>
    <row r="185" spans="8:8" ht="19.5" customHeight="1">
      <c r="H185" s="213"/>
    </row>
    <row r="186" spans="8:8" ht="19.5" customHeight="1">
      <c r="H186" s="213"/>
    </row>
    <row r="187" spans="8:8" ht="19.5" customHeight="1">
      <c r="H187" s="213"/>
    </row>
    <row r="188" spans="8:8" ht="19.5" customHeight="1">
      <c r="H188" s="213"/>
    </row>
    <row r="189" spans="8:8" ht="19.5" customHeight="1">
      <c r="H189" s="213"/>
    </row>
    <row r="190" spans="8:8" ht="19.5" customHeight="1">
      <c r="H190" s="213"/>
    </row>
    <row r="191" spans="8:8" ht="19.5" customHeight="1">
      <c r="H191" s="213"/>
    </row>
    <row r="192" spans="8:8" ht="20.100000000000001" customHeight="1">
      <c r="H192" s="212"/>
    </row>
    <row r="193" spans="8:8" ht="20.100000000000001" customHeight="1">
      <c r="H193" s="212"/>
    </row>
    <row r="194" spans="8:8">
      <c r="H194" s="211"/>
    </row>
    <row r="195" spans="8:8">
      <c r="H195" s="211"/>
    </row>
    <row r="196" spans="8:8">
      <c r="H196" s="211"/>
    </row>
    <row r="197" spans="8:8">
      <c r="H197" s="211"/>
    </row>
  </sheetData>
  <sheetProtection algorithmName="SHA-512" hashValue="ruzqrMEcf3/6TnW1k5rqzPn401RW0P+QXwLvSTPde8gemcJx4jlZEqC6C6jte6XEjAqtESbFJIOL/YDk3HaDjw==" saltValue="oq6H1Hs4lRdI1THs2K0ZMg==" spinCount="100000" sheet="1" objects="1" scenarios="1"/>
  <mergeCells count="1">
    <mergeCell ref="E10:F10"/>
  </mergeCells>
  <printOptions horizontalCentered="1"/>
  <pageMargins left="0.39370078740157483" right="0.23622047244094491" top="0.27559055118110237" bottom="0.19685039370078741" header="0.23622047244094491" footer="0.23622047244094491"/>
  <pageSetup paperSize="9" scale="56" orientation="portrait" r:id="rId1"/>
  <headerFooter alignWithMargins="0"/>
  <rowBreaks count="1" manualBreakCount="1">
    <brk id="101" max="16383" man="1"/>
  </rowBreaks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971E8-9AC6-49AE-B1B2-5F6FC37F4B11}">
  <sheetPr>
    <tabColor rgb="FF00B050"/>
  </sheetPr>
  <dimension ref="A1:Y214"/>
  <sheetViews>
    <sheetView showGridLines="0" zoomScale="80" zoomScaleNormal="80" zoomScaleSheetLayoutView="25" workbookViewId="0"/>
  </sheetViews>
  <sheetFormatPr baseColWidth="10" defaultColWidth="8" defaultRowHeight="12.75"/>
  <cols>
    <col min="1" max="1" width="61.5" style="104" customWidth="1"/>
    <col min="2" max="2" width="21.625" style="104" bestFit="1" customWidth="1"/>
    <col min="3" max="3" width="16.75" style="104" customWidth="1"/>
    <col min="4" max="6" width="13.625" style="104" customWidth="1"/>
    <col min="7" max="7" width="16.625" style="104" customWidth="1"/>
    <col min="8" max="8" width="14.75" style="104" customWidth="1"/>
    <col min="9" max="9" width="13.625" style="104" customWidth="1"/>
    <col min="10" max="10" width="16.375" style="104" customWidth="1"/>
    <col min="11" max="11" width="16.625" style="104" customWidth="1"/>
    <col min="12" max="12" width="16.75" style="104" customWidth="1"/>
    <col min="13" max="14" width="13.625" style="104" customWidth="1"/>
    <col min="15" max="15" width="16.75" style="104" customWidth="1"/>
    <col min="16" max="16" width="17" style="104" customWidth="1"/>
    <col min="17" max="17" width="16.75" style="104" customWidth="1"/>
    <col min="18" max="19" width="13.625" style="104" customWidth="1"/>
    <col min="20" max="20" width="16.75" style="104" customWidth="1"/>
    <col min="21" max="22" width="13.625" style="104" customWidth="1"/>
    <col min="23" max="23" width="17.125" style="104" customWidth="1"/>
    <col min="24" max="24" width="14.375" style="104" customWidth="1"/>
    <col min="25" max="35" width="12.625" style="104" customWidth="1"/>
    <col min="36" max="16384" width="8" style="104"/>
  </cols>
  <sheetData>
    <row r="1" spans="1:25" customFormat="1" ht="11.25" customHeight="1"/>
    <row r="2" spans="1:25" customFormat="1" ht="3.7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5" ht="9" customHeight="1">
      <c r="A3" s="102"/>
      <c r="B3" s="102"/>
      <c r="C3" s="103"/>
      <c r="D3" s="103"/>
      <c r="E3" s="102"/>
      <c r="F3" s="102"/>
      <c r="G3" s="102"/>
      <c r="H3" s="102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</row>
    <row r="4" spans="1:25" ht="20.25">
      <c r="A4" s="105" t="s">
        <v>832</v>
      </c>
      <c r="B4" s="106"/>
      <c r="C4" s="106"/>
      <c r="D4" s="106"/>
      <c r="E4" s="106"/>
      <c r="F4" s="106"/>
      <c r="G4" s="106"/>
      <c r="H4" s="106"/>
      <c r="X4" s="107"/>
    </row>
    <row r="5" spans="1:25" ht="20.100000000000001" customHeight="1">
      <c r="A5" s="108" t="s">
        <v>833</v>
      </c>
      <c r="B5" s="109"/>
      <c r="C5" s="109"/>
      <c r="D5" s="109"/>
      <c r="E5" s="109"/>
      <c r="F5" s="109"/>
      <c r="G5" s="109"/>
      <c r="H5" s="109"/>
      <c r="W5" s="110"/>
      <c r="X5" s="111"/>
    </row>
    <row r="6" spans="1:25" ht="15.75" customHeight="1">
      <c r="A6" s="112" t="s">
        <v>805</v>
      </c>
      <c r="B6" s="113"/>
      <c r="C6" s="113"/>
      <c r="D6" s="113"/>
      <c r="E6" s="113"/>
      <c r="F6" s="109"/>
      <c r="G6" s="109"/>
      <c r="H6" s="109"/>
      <c r="W6" s="110"/>
      <c r="X6" s="111"/>
    </row>
    <row r="7" spans="1:25" ht="15">
      <c r="A7" s="114" t="s">
        <v>834</v>
      </c>
      <c r="B7" s="109"/>
      <c r="C7" s="109"/>
      <c r="D7" s="109"/>
      <c r="E7" s="109"/>
      <c r="F7" s="115"/>
      <c r="G7" s="115"/>
      <c r="H7" s="116"/>
      <c r="I7" s="115"/>
      <c r="J7" s="115"/>
      <c r="K7" s="116"/>
      <c r="L7" s="115"/>
      <c r="M7" s="115"/>
      <c r="N7" s="116"/>
      <c r="O7" s="115"/>
      <c r="P7" s="115"/>
      <c r="Q7" s="116"/>
      <c r="R7" s="115"/>
      <c r="S7" s="115"/>
      <c r="T7" s="116"/>
      <c r="U7" s="115"/>
      <c r="V7" s="115"/>
      <c r="W7" s="116"/>
      <c r="X7" s="115"/>
    </row>
    <row r="8" spans="1:25" ht="15">
      <c r="A8" s="253" t="str">
        <f>'ANBA-SGB III(Bildsch.optmiert)'!A7</f>
        <v>Berichtsmonat Februar 2026</v>
      </c>
      <c r="B8" s="113"/>
      <c r="C8" s="113"/>
      <c r="D8" s="113"/>
      <c r="E8" s="117"/>
      <c r="F8" s="115"/>
      <c r="G8" s="115"/>
      <c r="H8" s="116"/>
      <c r="I8" s="115"/>
      <c r="J8" s="115"/>
      <c r="K8" s="116"/>
      <c r="L8" s="115"/>
      <c r="M8" s="115"/>
      <c r="N8" s="116"/>
      <c r="O8" s="115"/>
      <c r="P8" s="115"/>
      <c r="Q8" s="116"/>
      <c r="R8" s="115"/>
      <c r="S8" s="115"/>
      <c r="T8" s="116"/>
      <c r="U8" s="115"/>
      <c r="V8" s="115"/>
      <c r="W8" s="116"/>
      <c r="X8" s="115"/>
    </row>
    <row r="9" spans="1:25" ht="15">
      <c r="A9" s="254">
        <f>'ANBA-SGB III(Bildsch.optmiert)'!A8</f>
        <v>46083</v>
      </c>
      <c r="B9" s="113"/>
      <c r="C9" s="113"/>
      <c r="D9" s="113"/>
      <c r="E9" s="118"/>
      <c r="F9" s="115"/>
      <c r="G9" s="115"/>
      <c r="H9" s="116"/>
      <c r="I9" s="115"/>
      <c r="J9" s="115"/>
      <c r="K9" s="116"/>
      <c r="L9" s="115"/>
      <c r="M9" s="115"/>
      <c r="N9" s="116"/>
      <c r="O9" s="115"/>
      <c r="P9" s="115"/>
      <c r="Q9" s="116"/>
      <c r="R9" s="115"/>
      <c r="S9" s="115"/>
      <c r="T9" s="116"/>
      <c r="U9" s="115"/>
      <c r="V9" s="115"/>
      <c r="W9" s="116"/>
      <c r="X9" s="115"/>
    </row>
    <row r="10" spans="1:25" ht="15">
      <c r="A10" s="119"/>
      <c r="B10" s="113"/>
      <c r="C10" s="113"/>
      <c r="D10" s="113"/>
      <c r="E10" s="118"/>
      <c r="F10" s="115"/>
      <c r="G10" s="115"/>
      <c r="H10" s="116"/>
      <c r="I10" s="115"/>
      <c r="J10" s="115"/>
      <c r="K10" s="116"/>
      <c r="L10" s="115"/>
      <c r="M10" s="115"/>
      <c r="N10" s="116"/>
      <c r="O10" s="115"/>
      <c r="P10" s="115"/>
      <c r="Q10" s="116"/>
      <c r="R10" s="115"/>
      <c r="S10" s="115"/>
      <c r="T10" s="116"/>
      <c r="U10" s="115"/>
      <c r="V10" s="115"/>
      <c r="W10" s="116"/>
      <c r="X10" s="115"/>
    </row>
    <row r="11" spans="1:25" s="128" customFormat="1" ht="45">
      <c r="A11" s="120" t="s">
        <v>835</v>
      </c>
      <c r="B11" s="121" t="s">
        <v>739</v>
      </c>
      <c r="C11" s="122" t="s">
        <v>855</v>
      </c>
      <c r="D11" s="123" t="s">
        <v>5</v>
      </c>
      <c r="E11" s="124" t="s">
        <v>6</v>
      </c>
      <c r="F11" s="124" t="s">
        <v>737</v>
      </c>
      <c r="G11" s="125" t="s">
        <v>856</v>
      </c>
      <c r="H11" s="124" t="s">
        <v>7</v>
      </c>
      <c r="I11" s="123" t="s">
        <v>8</v>
      </c>
      <c r="J11" s="126" t="s">
        <v>857</v>
      </c>
      <c r="K11" s="126" t="s">
        <v>858</v>
      </c>
      <c r="L11" s="126" t="s">
        <v>859</v>
      </c>
      <c r="M11" s="123" t="s">
        <v>11</v>
      </c>
      <c r="N11" s="123" t="s">
        <v>736</v>
      </c>
      <c r="O11" s="126" t="s">
        <v>860</v>
      </c>
      <c r="P11" s="126" t="s">
        <v>861</v>
      </c>
      <c r="Q11" s="126" t="s">
        <v>862</v>
      </c>
      <c r="R11" s="123" t="s">
        <v>13</v>
      </c>
      <c r="S11" s="123" t="s">
        <v>14</v>
      </c>
      <c r="T11" s="126" t="s">
        <v>863</v>
      </c>
      <c r="U11" s="123" t="s">
        <v>15</v>
      </c>
      <c r="V11" s="123" t="s">
        <v>16</v>
      </c>
      <c r="W11" s="126" t="s">
        <v>864</v>
      </c>
      <c r="X11" s="127" t="s">
        <v>738</v>
      </c>
    </row>
    <row r="12" spans="1:25" s="134" customFormat="1" ht="4.5" customHeight="1">
      <c r="A12" s="129" t="s">
        <v>782</v>
      </c>
      <c r="B12" s="130"/>
      <c r="C12" s="131"/>
      <c r="D12" s="132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4" t="s">
        <v>782</v>
      </c>
    </row>
    <row r="13" spans="1:25" s="137" customFormat="1" ht="20.100000000000001" customHeight="1">
      <c r="A13" s="135" t="s">
        <v>4</v>
      </c>
      <c r="B13" s="136">
        <f>INDEX(Überleitung!$AE$8:$BF$106,MATCH($A13,Überleitung!$A$8:$A$106,0),MATCH(B$11,Überleitung!$AE$7:$BF$7,0))</f>
        <v>-3862327096.5400004</v>
      </c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</row>
    <row r="14" spans="1:25" ht="20.100000000000001" customHeight="1">
      <c r="A14" s="138" t="s">
        <v>96</v>
      </c>
      <c r="B14" s="139">
        <f>INDEX(Überleitung!$AE$8:$BF$106,MATCH($A14,Überleitung!$A$8:$A$106,0),MATCH(B$11,Überleitung!$AE$7:$BF$7,0))</f>
        <v>-3223152414.0599999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</row>
    <row r="15" spans="1:25" ht="20.100000000000001" customHeight="1">
      <c r="A15" s="138" t="s">
        <v>98</v>
      </c>
      <c r="B15" s="139">
        <f>INDEX(Überleitung!$AE$8:$BF$106,MATCH($A15,Überleitung!$A$8:$A$106,0),MATCH(B$11,Überleitung!$AE$7:$BF$7,0))</f>
        <v>-336678144.82999992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</row>
    <row r="16" spans="1:25" ht="20.100000000000001" customHeight="1">
      <c r="A16" s="140" t="s">
        <v>740</v>
      </c>
      <c r="B16" s="139">
        <f>INDEX(Überleitung!$AE$8:$BF$106,MATCH($A16,Überleitung!$A$8:$A$106,0),MATCH(B$11,Überleitung!$AE$7:$BF$7,0))</f>
        <v>-265954052.58999997</v>
      </c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</row>
    <row r="17" spans="1:24" ht="20.100000000000001" customHeight="1">
      <c r="A17" s="140" t="s">
        <v>741</v>
      </c>
      <c r="B17" s="139">
        <f>INDEX(Überleitung!$AE$8:$BF$106,MATCH($A17,Überleitung!$A$8:$A$106,0),MATCH(B$11,Überleitung!$AE$7:$BF$7,0))</f>
        <v>-70724092.24000001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</row>
    <row r="18" spans="1:24" ht="20.100000000000001" customHeight="1">
      <c r="A18" s="141" t="s">
        <v>742</v>
      </c>
      <c r="B18" s="139">
        <f>INDEX(Überleitung!$AE$8:$BF$106,MATCH($A18,Überleitung!$A$8:$A$106,0),MATCH(B$11,Überleitung!$AE$7:$BF$7,0))</f>
        <v>-70631425.030000001</v>
      </c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</row>
    <row r="19" spans="1:24" ht="20.100000000000001" customHeight="1">
      <c r="A19" s="141" t="s">
        <v>743</v>
      </c>
      <c r="B19" s="139">
        <f>INDEX(Überleitung!$AE$8:$BF$106,MATCH($A19,Überleitung!$A$8:$A$106,0),MATCH(B$11,Überleitung!$AE$7:$BF$7,0))</f>
        <v>-92667.209999999992</v>
      </c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</row>
    <row r="20" spans="1:24" ht="20.100000000000001" customHeight="1">
      <c r="A20" s="138" t="s">
        <v>100</v>
      </c>
      <c r="B20" s="139">
        <f>INDEX(Überleitung!$AE$8:$BF$106,MATCH($A20,Überleitung!$A$8:$A$106,0),MATCH(B$11,Überleitung!$AE$7:$BF$7,0))</f>
        <v>-54772551.220000006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</row>
    <row r="21" spans="1:24" ht="20.100000000000001" customHeight="1">
      <c r="A21" s="138" t="s">
        <v>102</v>
      </c>
      <c r="B21" s="139">
        <f>INDEX(Überleitung!$AE$8:$BF$106,MATCH($A21,Überleitung!$A$8:$A$106,0),MATCH(B$11,Überleitung!$AE$7:$BF$7,0))</f>
        <v>-164816618.38000003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</row>
    <row r="22" spans="1:24" ht="20.100000000000001" customHeight="1">
      <c r="A22" s="138" t="s">
        <v>104</v>
      </c>
      <c r="B22" s="139">
        <f>INDEX(Überleitung!$AE$8:$BF$106,MATCH($A22,Überleitung!$A$8:$A$106,0),MATCH(B$11,Überleitung!$AE$7:$BF$7,0))</f>
        <v>-82907368.049999997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</row>
    <row r="23" spans="1:24" ht="20.100000000000001" customHeight="1">
      <c r="A23" s="142" t="s">
        <v>114</v>
      </c>
      <c r="B23" s="139">
        <f>INDEX(Überleitung!$AE$8:$BF$106,MATCH($A23,Überleitung!$A$8:$A$106,0),MATCH(B$11,Überleitung!$AE$7:$BF$7,0))</f>
        <v>-67741692.329999998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</row>
    <row r="24" spans="1:24" ht="20.100000000000001" customHeight="1">
      <c r="A24" s="142" t="s">
        <v>116</v>
      </c>
      <c r="B24" s="139">
        <f>INDEX(Überleitung!$AE$8:$BF$106,MATCH($A24,Überleitung!$A$8:$A$106,0),MATCH(B$11,Überleitung!$AE$7:$BF$7,0))</f>
        <v>0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</row>
    <row r="25" spans="1:24" s="137" customFormat="1" ht="20.100000000000001" customHeight="1">
      <c r="A25" s="142" t="s">
        <v>744</v>
      </c>
      <c r="B25" s="139">
        <f>INDEX(Überleitung!$AE$8:$BF$106,MATCH($A25,Überleitung!$A$8:$A$106,0),MATCH(B$11,Überleitung!$AE$7:$BF$7,0))</f>
        <v>-4408623.6999999993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</row>
    <row r="26" spans="1:24" s="137" customFormat="1" ht="20.100000000000001" customHeight="1">
      <c r="A26" s="143" t="s">
        <v>745</v>
      </c>
      <c r="B26" s="139">
        <f>INDEX(Überleitung!$AE$8:$BF$106,MATCH($A26,Überleitung!$A$8:$A$106,0),MATCH(B$11,Überleitung!$AE$7:$BF$7,0))</f>
        <v>-10757052.02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</row>
    <row r="27" spans="1:24" s="137" customFormat="1" ht="20.100000000000001" customHeight="1">
      <c r="A27" s="144" t="s">
        <v>18</v>
      </c>
      <c r="B27" s="145">
        <f>INDEX(Überleitung!$AE$8:$BF$106,MATCH($A27,Überleitung!$A$8:$A$106,0),MATCH(B$11,Überleitung!$AE$7:$BF$7,0))</f>
        <v>4845775736.8700008</v>
      </c>
      <c r="C27" s="145">
        <f>INDEX(Überleitung!$AE$8:$BF$106,MATCH($A27,Überleitung!$A$8:$A$106,0),MATCH(C$11,Überleitung!$AE$7:$BF$7,0))</f>
        <v>384329460.38000005</v>
      </c>
      <c r="D27" s="145">
        <f>INDEX(Überleitung!$AE$8:$BF$106,MATCH($A27,Überleitung!$A$8:$A$106,0),MATCH(D$11,Überleitung!$AE$7:$BF$7,0))</f>
        <v>158496543.32999998</v>
      </c>
      <c r="E27" s="145">
        <f>INDEX(Überleitung!$AE$8:$BF$106,MATCH($A27,Überleitung!$A$8:$A$106,0),MATCH(E$11,Überleitung!$AE$7:$BF$7,0))</f>
        <v>128895775.37000003</v>
      </c>
      <c r="F27" s="145">
        <f>INDEX(Überleitung!$AE$8:$BF$106,MATCH($A27,Überleitung!$A$8:$A$106,0),MATCH(F$11,Überleitung!$AE$7:$BF$7,0))</f>
        <v>96043805.479999989</v>
      </c>
      <c r="G27" s="145">
        <f>INDEX(Überleitung!$AE$8:$BF$106,MATCH($A27,Überleitung!$A$8:$A$106,0),MATCH(G$11,Überleitung!$AE$7:$BF$7,0))</f>
        <v>481281111.95999998</v>
      </c>
      <c r="H27" s="145">
        <f>INDEX(Überleitung!$AE$8:$BF$106,MATCH($A27,Überleitung!$A$8:$A$106,0),MATCH(H$11,Überleitung!$AE$7:$BF$7,0))</f>
        <v>428535587.90000004</v>
      </c>
      <c r="I27" s="145">
        <f>INDEX(Überleitung!$AE$8:$BF$106,MATCH($A27,Überleitung!$A$8:$A$106,0),MATCH(I$11,Überleitung!$AE$7:$BF$7,0))</f>
        <v>51700603.229999997</v>
      </c>
      <c r="J27" s="145">
        <f>INDEX(Überleitung!$AE$8:$BF$106,MATCH($A27,Überleitung!$A$8:$A$106,0),MATCH(J$11,Überleitung!$AE$7:$BF$7,0))</f>
        <v>1019375305.7199999</v>
      </c>
      <c r="K27" s="145">
        <f>INDEX(Überleitung!$AE$8:$BF$106,MATCH($A27,Überleitung!$A$8:$A$106,0),MATCH(K$11,Überleitung!$AE$7:$BF$7,0))</f>
        <v>318520366.08999997</v>
      </c>
      <c r="L27" s="145">
        <f>INDEX(Überleitung!$AE$8:$BF$106,MATCH($A27,Überleitung!$A$8:$A$106,0),MATCH(L$11,Überleitung!$AE$7:$BF$7,0))</f>
        <v>271016432.51999998</v>
      </c>
      <c r="M27" s="145">
        <f>INDEX(Überleitung!$AE$8:$BF$106,MATCH($A27,Überleitung!$A$8:$A$106,0),MATCH(M$11,Überleitung!$AE$7:$BF$7,0))</f>
        <v>213760670.35999998</v>
      </c>
      <c r="N27" s="145">
        <f>INDEX(Überleitung!$AE$8:$BF$106,MATCH($A27,Überleitung!$A$8:$A$106,0),MATCH(N$11,Überleitung!$AE$7:$BF$7,0))</f>
        <v>56427878.140000001</v>
      </c>
      <c r="O27" s="145">
        <f>INDEX(Überleitung!$AE$8:$BF$106,MATCH($A27,Überleitung!$A$8:$A$106,0),MATCH(O$11,Überleitung!$AE$7:$BF$7,0))</f>
        <v>571318402.38999987</v>
      </c>
      <c r="P27" s="145">
        <f>INDEX(Überleitung!$AE$8:$BF$106,MATCH($A27,Überleitung!$A$8:$A$106,0),MATCH(P$11,Überleitung!$AE$7:$BF$7,0))</f>
        <v>735176292.33000004</v>
      </c>
      <c r="Q27" s="145">
        <f>INDEX(Überleitung!$AE$8:$BF$106,MATCH($A27,Überleitung!$A$8:$A$106,0),MATCH(Q$11,Überleitung!$AE$7:$BF$7,0))</f>
        <v>412354112.76000005</v>
      </c>
      <c r="R27" s="145">
        <f>INDEX(Überleitung!$AE$8:$BF$106,MATCH($A27,Überleitung!$A$8:$A$106,0),MATCH(R$11,Überleitung!$AE$7:$BF$7,0))</f>
        <v>280448054.81000006</v>
      </c>
      <c r="S27" s="145">
        <f>INDEX(Überleitung!$AE$8:$BF$106,MATCH($A27,Überleitung!$A$8:$A$106,0),MATCH(S$11,Überleitung!$AE$7:$BF$7,0))</f>
        <v>131193771.39000002</v>
      </c>
      <c r="T27" s="145">
        <f>INDEX(Überleitung!$AE$8:$BF$106,MATCH($A27,Überleitung!$A$8:$A$106,0),MATCH(T$11,Überleitung!$AE$7:$BF$7,0))</f>
        <v>227787560.87</v>
      </c>
      <c r="U27" s="145">
        <f>INDEX(Überleitung!$AE$8:$BF$106,MATCH($A27,Überleitung!$A$8:$A$106,0),MATCH(U$11,Überleitung!$AE$7:$BF$7,0))</f>
        <v>115576985.01000001</v>
      </c>
      <c r="V27" s="145">
        <f>INDEX(Überleitung!$AE$8:$BF$106,MATCH($A27,Überleitung!$A$8:$A$106,0),MATCH(V$11,Überleitung!$AE$7:$BF$7,0))</f>
        <v>111468765.32000001</v>
      </c>
      <c r="W27" s="145">
        <f>INDEX(Überleitung!$AE$8:$BF$106,MATCH($A27,Überleitung!$A$8:$A$106,0),MATCH(W$11,Überleitung!$AE$7:$BF$7,0))</f>
        <v>215744290.84999996</v>
      </c>
      <c r="X27" s="145">
        <f>INDEX(Überleitung!$AE$8:$BF$106,MATCH($A27,Überleitung!$A$8:$A$106,0),MATCH(X$11,Überleitung!$AE$7:$BF$7,0))</f>
        <v>208872401.00000012</v>
      </c>
    </row>
    <row r="28" spans="1:24" s="137" customFormat="1" ht="20.100000000000001" customHeight="1">
      <c r="A28" s="146" t="s">
        <v>746</v>
      </c>
      <c r="B28" s="145">
        <f>INDEX(Überleitung!$AE$8:$BF$106,MATCH($A28,Überleitung!$A$8:$A$106,0),MATCH(B$11,Überleitung!$AE$7:$BF$7,0))</f>
        <v>321258086.60000002</v>
      </c>
      <c r="C28" s="145">
        <f>INDEX(Überleitung!$AE$8:$BF$106,MATCH($A28,Überleitung!$A$8:$A$106,0),MATCH(C$11,Überleitung!$AE$7:$BF$7,0))</f>
        <v>29302381.610000003</v>
      </c>
      <c r="D28" s="145">
        <f>INDEX(Überleitung!$AE$8:$BF$106,MATCH($A28,Überleitung!$A$8:$A$106,0),MATCH(D$11,Überleitung!$AE$7:$BF$7,0))</f>
        <v>11271399.189999999</v>
      </c>
      <c r="E28" s="145">
        <f>INDEX(Überleitung!$AE$8:$BF$106,MATCH($A28,Überleitung!$A$8:$A$106,0),MATCH(E$11,Überleitung!$AE$7:$BF$7,0))</f>
        <v>11161869.529999999</v>
      </c>
      <c r="F28" s="145">
        <f>INDEX(Überleitung!$AE$8:$BF$106,MATCH($A28,Überleitung!$A$8:$A$106,0),MATCH(F$11,Überleitung!$AE$7:$BF$7,0))</f>
        <v>6869112.8900000006</v>
      </c>
      <c r="G28" s="145">
        <f>INDEX(Überleitung!$AE$8:$BF$106,MATCH($A28,Überleitung!$A$8:$A$106,0),MATCH(G$11,Überleitung!$AE$7:$BF$7,0))</f>
        <v>31299964.110000003</v>
      </c>
      <c r="H28" s="145">
        <f>INDEX(Überleitung!$AE$8:$BF$106,MATCH($A28,Überleitung!$A$8:$A$106,0),MATCH(H$11,Überleitung!$AE$7:$BF$7,0))</f>
        <v>27129324.48</v>
      </c>
      <c r="I28" s="145">
        <f>INDEX(Überleitung!$AE$8:$BF$106,MATCH($A28,Überleitung!$A$8:$A$106,0),MATCH(I$11,Überleitung!$AE$7:$BF$7,0))</f>
        <v>4170639.6300000004</v>
      </c>
      <c r="J28" s="145">
        <f>INDEX(Überleitung!$AE$8:$BF$106,MATCH($A28,Überleitung!$A$8:$A$106,0),MATCH(J$11,Überleitung!$AE$7:$BF$7,0))</f>
        <v>71591788.500000015</v>
      </c>
      <c r="K28" s="145">
        <f>INDEX(Überleitung!$AE$8:$BF$106,MATCH($A28,Überleitung!$A$8:$A$106,0),MATCH(K$11,Überleitung!$AE$7:$BF$7,0))</f>
        <v>22723155.23</v>
      </c>
      <c r="L28" s="145">
        <f>INDEX(Überleitung!$AE$8:$BF$106,MATCH($A28,Überleitung!$A$8:$A$106,0),MATCH(L$11,Überleitung!$AE$7:$BF$7,0))</f>
        <v>19501164.149999999</v>
      </c>
      <c r="M28" s="145">
        <f>INDEX(Überleitung!$AE$8:$BF$106,MATCH($A28,Überleitung!$A$8:$A$106,0),MATCH(M$11,Überleitung!$AE$7:$BF$7,0))</f>
        <v>15362160.77</v>
      </c>
      <c r="N28" s="145">
        <f>INDEX(Überleitung!$AE$8:$BF$106,MATCH($A28,Überleitung!$A$8:$A$106,0),MATCH(N$11,Überleitung!$AE$7:$BF$7,0))</f>
        <v>4139003.3800000004</v>
      </c>
      <c r="O28" s="145">
        <f>INDEX(Überleitung!$AE$8:$BF$106,MATCH($A28,Überleitung!$A$8:$A$106,0),MATCH(O$11,Überleitung!$AE$7:$BF$7,0))</f>
        <v>37980330.350000001</v>
      </c>
      <c r="P28" s="145">
        <f>INDEX(Überleitung!$AE$8:$BF$106,MATCH($A28,Überleitung!$A$8:$A$106,0),MATCH(P$11,Überleitung!$AE$7:$BF$7,0))</f>
        <v>47352106.919999994</v>
      </c>
      <c r="Q28" s="145">
        <f>INDEX(Überleitung!$AE$8:$BF$106,MATCH($A28,Überleitung!$A$8:$A$106,0),MATCH(Q$11,Überleitung!$AE$7:$BF$7,0))</f>
        <v>28222296.880000003</v>
      </c>
      <c r="R28" s="145">
        <f>INDEX(Überleitung!$AE$8:$BF$106,MATCH($A28,Überleitung!$A$8:$A$106,0),MATCH(R$11,Überleitung!$AE$7:$BF$7,0))</f>
        <v>19859776.760000002</v>
      </c>
      <c r="S28" s="145">
        <f>INDEX(Überleitung!$AE$8:$BF$106,MATCH($A28,Überleitung!$A$8:$A$106,0),MATCH(S$11,Überleitung!$AE$7:$BF$7,0))</f>
        <v>8362520.120000001</v>
      </c>
      <c r="T28" s="145">
        <f>INDEX(Überleitung!$AE$8:$BF$106,MATCH($A28,Überleitung!$A$8:$A$106,0),MATCH(T$11,Überleitung!$AE$7:$BF$7,0))</f>
        <v>14661684.15</v>
      </c>
      <c r="U28" s="145">
        <f>INDEX(Überleitung!$AE$8:$BF$106,MATCH($A28,Überleitung!$A$8:$A$106,0),MATCH(U$11,Überleitung!$AE$7:$BF$7,0))</f>
        <v>7106927.6900000004</v>
      </c>
      <c r="V28" s="145">
        <f>INDEX(Überleitung!$AE$8:$BF$106,MATCH($A28,Überleitung!$A$8:$A$106,0),MATCH(V$11,Überleitung!$AE$7:$BF$7,0))</f>
        <v>7554756.459999999</v>
      </c>
      <c r="W28" s="145">
        <f>INDEX(Überleitung!$AE$8:$BF$106,MATCH($A28,Überleitung!$A$8:$A$106,0),MATCH(W$11,Überleitung!$AE$7:$BF$7,0))</f>
        <v>18589451.739999998</v>
      </c>
      <c r="X28" s="145">
        <f>INDEX(Überleitung!$AE$8:$BF$106,MATCH($A28,Überleitung!$A$8:$A$106,0),MATCH(X$11,Überleitung!$AE$7:$BF$7,0))</f>
        <v>33762.960000000006</v>
      </c>
    </row>
    <row r="29" spans="1:24" ht="20.100000000000001" customHeight="1">
      <c r="A29" s="138" t="s">
        <v>132</v>
      </c>
      <c r="B29" s="139">
        <f>INDEX(Überleitung!$AE$8:$BF$106,MATCH($A29,Überleitung!$A$8:$A$106,0),MATCH(B$11,Überleitung!$AE$7:$BF$7,0))</f>
        <v>321258086.60000002</v>
      </c>
      <c r="C29" s="139">
        <f>INDEX(Überleitung!$AE$8:$BF$106,MATCH($A29,Überleitung!$A$8:$A$106,0),MATCH(C$11,Überleitung!$AE$7:$BF$7,0))</f>
        <v>29302381.610000003</v>
      </c>
      <c r="D29" s="139">
        <f>INDEX(Überleitung!$AE$8:$BF$106,MATCH($A29,Überleitung!$A$8:$A$106,0),MATCH(D$11,Überleitung!$AE$7:$BF$7,0))</f>
        <v>11271399.189999999</v>
      </c>
      <c r="E29" s="139">
        <f>INDEX(Überleitung!$AE$8:$BF$106,MATCH($A29,Überleitung!$A$8:$A$106,0),MATCH(E$11,Überleitung!$AE$7:$BF$7,0))</f>
        <v>11161869.529999999</v>
      </c>
      <c r="F29" s="139">
        <f>INDEX(Überleitung!$AE$8:$BF$106,MATCH($A29,Überleitung!$A$8:$A$106,0),MATCH(F$11,Überleitung!$AE$7:$BF$7,0))</f>
        <v>6869112.8900000006</v>
      </c>
      <c r="G29" s="139">
        <f>INDEX(Überleitung!$AE$8:$BF$106,MATCH($A29,Überleitung!$A$8:$A$106,0),MATCH(G$11,Überleitung!$AE$7:$BF$7,0))</f>
        <v>31299964.110000003</v>
      </c>
      <c r="H29" s="139">
        <f>INDEX(Überleitung!$AE$8:$BF$106,MATCH($A29,Überleitung!$A$8:$A$106,0),MATCH(H$11,Überleitung!$AE$7:$BF$7,0))</f>
        <v>27129324.48</v>
      </c>
      <c r="I29" s="139">
        <f>INDEX(Überleitung!$AE$8:$BF$106,MATCH($A29,Überleitung!$A$8:$A$106,0),MATCH(I$11,Überleitung!$AE$7:$BF$7,0))</f>
        <v>4170639.6300000004</v>
      </c>
      <c r="J29" s="139">
        <f>INDEX(Überleitung!$AE$8:$BF$106,MATCH($A29,Überleitung!$A$8:$A$106,0),MATCH(J$11,Überleitung!$AE$7:$BF$7,0))</f>
        <v>71591788.500000015</v>
      </c>
      <c r="K29" s="139">
        <f>INDEX(Überleitung!$AE$8:$BF$106,MATCH($A29,Überleitung!$A$8:$A$106,0),MATCH(K$11,Überleitung!$AE$7:$BF$7,0))</f>
        <v>22723155.23</v>
      </c>
      <c r="L29" s="139">
        <f>INDEX(Überleitung!$AE$8:$BF$106,MATCH($A29,Überleitung!$A$8:$A$106,0),MATCH(L$11,Überleitung!$AE$7:$BF$7,0))</f>
        <v>19501164.149999999</v>
      </c>
      <c r="M29" s="139">
        <f>INDEX(Überleitung!$AE$8:$BF$106,MATCH($A29,Überleitung!$A$8:$A$106,0),MATCH(M$11,Überleitung!$AE$7:$BF$7,0))</f>
        <v>15362160.77</v>
      </c>
      <c r="N29" s="139">
        <f>INDEX(Überleitung!$AE$8:$BF$106,MATCH($A29,Überleitung!$A$8:$A$106,0),MATCH(N$11,Überleitung!$AE$7:$BF$7,0))</f>
        <v>4139003.3800000004</v>
      </c>
      <c r="O29" s="139">
        <f>INDEX(Überleitung!$AE$8:$BF$106,MATCH($A29,Überleitung!$A$8:$A$106,0),MATCH(O$11,Überleitung!$AE$7:$BF$7,0))</f>
        <v>37980330.350000001</v>
      </c>
      <c r="P29" s="139">
        <f>INDEX(Überleitung!$AE$8:$BF$106,MATCH($A29,Überleitung!$A$8:$A$106,0),MATCH(P$11,Überleitung!$AE$7:$BF$7,0))</f>
        <v>47352106.919999994</v>
      </c>
      <c r="Q29" s="139">
        <f>INDEX(Überleitung!$AE$8:$BF$106,MATCH($A29,Überleitung!$A$8:$A$106,0),MATCH(Q$11,Überleitung!$AE$7:$BF$7,0))</f>
        <v>28222296.880000003</v>
      </c>
      <c r="R29" s="139">
        <f>INDEX(Überleitung!$AE$8:$BF$106,MATCH($A29,Überleitung!$A$8:$A$106,0),MATCH(R$11,Überleitung!$AE$7:$BF$7,0))</f>
        <v>19859776.760000002</v>
      </c>
      <c r="S29" s="139">
        <f>INDEX(Überleitung!$AE$8:$BF$106,MATCH($A29,Überleitung!$A$8:$A$106,0),MATCH(S$11,Überleitung!$AE$7:$BF$7,0))</f>
        <v>8362520.120000001</v>
      </c>
      <c r="T29" s="139">
        <f>INDEX(Überleitung!$AE$8:$BF$106,MATCH($A29,Überleitung!$A$8:$A$106,0),MATCH(T$11,Überleitung!$AE$7:$BF$7,0))</f>
        <v>14661684.15</v>
      </c>
      <c r="U29" s="139">
        <f>INDEX(Überleitung!$AE$8:$BF$106,MATCH($A29,Überleitung!$A$8:$A$106,0),MATCH(U$11,Überleitung!$AE$7:$BF$7,0))</f>
        <v>7106927.6900000004</v>
      </c>
      <c r="V29" s="139">
        <f>INDEX(Überleitung!$AE$8:$BF$106,MATCH($A29,Überleitung!$A$8:$A$106,0),MATCH(V$11,Überleitung!$AE$7:$BF$7,0))</f>
        <v>7554756.459999999</v>
      </c>
      <c r="W29" s="139">
        <f>INDEX(Überleitung!$AE$8:$BF$106,MATCH($A29,Überleitung!$A$8:$A$106,0),MATCH(W$11,Überleitung!$AE$7:$BF$7,0))</f>
        <v>18589451.739999998</v>
      </c>
      <c r="X29" s="139">
        <f>INDEX(Überleitung!$AE$8:$BF$106,MATCH($A29,Überleitung!$A$8:$A$106,0),MATCH(X$11,Überleitung!$AE$7:$BF$7,0))</f>
        <v>33762.960000000006</v>
      </c>
    </row>
    <row r="30" spans="1:24" s="137" customFormat="1" ht="20.100000000000001" customHeight="1">
      <c r="A30" s="140" t="s">
        <v>144</v>
      </c>
      <c r="B30" s="139">
        <f>INDEX(Überleitung!$AE$8:$BF$106,MATCH($A30,Überleitung!$A$8:$A$106,0),MATCH(B$11,Überleitung!$AE$7:$BF$7,0))</f>
        <v>272968750.53999996</v>
      </c>
      <c r="C30" s="139">
        <f>INDEX(Überleitung!$AE$8:$BF$106,MATCH($A30,Überleitung!$A$8:$A$106,0),MATCH(C$11,Überleitung!$AE$7:$BF$7,0))</f>
        <v>25247947.57</v>
      </c>
      <c r="D30" s="139">
        <f>INDEX(Überleitung!$AE$8:$BF$106,MATCH($A30,Überleitung!$A$8:$A$106,0),MATCH(D$11,Überleitung!$AE$7:$BF$7,0))</f>
        <v>9862938.0600000024</v>
      </c>
      <c r="E30" s="139">
        <f>INDEX(Überleitung!$AE$8:$BF$106,MATCH($A30,Überleitung!$A$8:$A$106,0),MATCH(E$11,Überleitung!$AE$7:$BF$7,0))</f>
        <v>9466224.4100000001</v>
      </c>
      <c r="F30" s="139">
        <f>INDEX(Überleitung!$AE$8:$BF$106,MATCH($A30,Überleitung!$A$8:$A$106,0),MATCH(F$11,Überleitung!$AE$7:$BF$7,0))</f>
        <v>5918785.0999999987</v>
      </c>
      <c r="G30" s="139">
        <f>INDEX(Überleitung!$AE$8:$BF$106,MATCH($A30,Überleitung!$A$8:$A$106,0),MATCH(G$11,Überleitung!$AE$7:$BF$7,0))</f>
        <v>27117728.050000004</v>
      </c>
      <c r="H30" s="139">
        <f>INDEX(Überleitung!$AE$8:$BF$106,MATCH($A30,Überleitung!$A$8:$A$106,0),MATCH(H$11,Überleitung!$AE$7:$BF$7,0))</f>
        <v>23374794.309999999</v>
      </c>
      <c r="I30" s="139">
        <f>INDEX(Überleitung!$AE$8:$BF$106,MATCH($A30,Überleitung!$A$8:$A$106,0),MATCH(I$11,Überleitung!$AE$7:$BF$7,0))</f>
        <v>3742933.7399999998</v>
      </c>
      <c r="J30" s="139">
        <f>INDEX(Überleitung!$AE$8:$BF$106,MATCH($A30,Überleitung!$A$8:$A$106,0),MATCH(J$11,Überleitung!$AE$7:$BF$7,0))</f>
        <v>62228854.459999993</v>
      </c>
      <c r="K30" s="139">
        <f>INDEX(Überleitung!$AE$8:$BF$106,MATCH($A30,Überleitung!$A$8:$A$106,0),MATCH(K$11,Überleitung!$AE$7:$BF$7,0))</f>
        <v>19603692.810000002</v>
      </c>
      <c r="L30" s="139">
        <f>INDEX(Überleitung!$AE$8:$BF$106,MATCH($A30,Überleitung!$A$8:$A$106,0),MATCH(L$11,Überleitung!$AE$7:$BF$7,0))</f>
        <v>17184684.769999996</v>
      </c>
      <c r="M30" s="139">
        <f>INDEX(Überleitung!$AE$8:$BF$106,MATCH($A30,Überleitung!$A$8:$A$106,0),MATCH(M$11,Überleitung!$AE$7:$BF$7,0))</f>
        <v>13373090.260000002</v>
      </c>
      <c r="N30" s="139">
        <f>INDEX(Überleitung!$AE$8:$BF$106,MATCH($A30,Überleitung!$A$8:$A$106,0),MATCH(N$11,Überleitung!$AE$7:$BF$7,0))</f>
        <v>3811594.5100000002</v>
      </c>
      <c r="O30" s="139">
        <f>INDEX(Überleitung!$AE$8:$BF$106,MATCH($A30,Überleitung!$A$8:$A$106,0),MATCH(O$11,Überleitung!$AE$7:$BF$7,0))</f>
        <v>32762352.779999997</v>
      </c>
      <c r="P30" s="139">
        <f>INDEX(Überleitung!$AE$8:$BF$106,MATCH($A30,Überleitung!$A$8:$A$106,0),MATCH(P$11,Überleitung!$AE$7:$BF$7,0))</f>
        <v>37465549.689999998</v>
      </c>
      <c r="Q30" s="139">
        <f>INDEX(Überleitung!$AE$8:$BF$106,MATCH($A30,Überleitung!$A$8:$A$106,0),MATCH(Q$11,Überleitung!$AE$7:$BF$7,0))</f>
        <v>23923547.599999998</v>
      </c>
      <c r="R30" s="139">
        <f>INDEX(Überleitung!$AE$8:$BF$106,MATCH($A30,Überleitung!$A$8:$A$106,0),MATCH(R$11,Überleitung!$AE$7:$BF$7,0))</f>
        <v>17111018.010000002</v>
      </c>
      <c r="S30" s="139">
        <f>INDEX(Überleitung!$AE$8:$BF$106,MATCH($A30,Überleitung!$A$8:$A$106,0),MATCH(S$11,Überleitung!$AE$7:$BF$7,0))</f>
        <v>6812529.5900000008</v>
      </c>
      <c r="T30" s="139">
        <f>INDEX(Überleitung!$AE$8:$BF$106,MATCH($A30,Überleitung!$A$8:$A$106,0),MATCH(T$11,Überleitung!$AE$7:$BF$7,0))</f>
        <v>11655622.329999998</v>
      </c>
      <c r="U30" s="139">
        <f>INDEX(Überleitung!$AE$8:$BF$106,MATCH($A30,Überleitung!$A$8:$A$106,0),MATCH(U$11,Überleitung!$AE$7:$BF$7,0))</f>
        <v>6201137.5899999999</v>
      </c>
      <c r="V30" s="139">
        <f>INDEX(Überleitung!$AE$8:$BF$106,MATCH($A30,Überleitung!$A$8:$A$106,0),MATCH(V$11,Überleitung!$AE$7:$BF$7,0))</f>
        <v>5454484.7400000012</v>
      </c>
      <c r="W30" s="139">
        <f>INDEX(Überleitung!$AE$8:$BF$106,MATCH($A30,Überleitung!$A$8:$A$106,0),MATCH(W$11,Überleitung!$AE$7:$BF$7,0))</f>
        <v>15745007.52</v>
      </c>
      <c r="X30" s="139">
        <f>INDEX(Überleitung!$AE$8:$BF$106,MATCH($A30,Überleitung!$A$8:$A$106,0),MATCH(X$11,Überleitung!$AE$7:$BF$7,0))</f>
        <v>33762.960000000006</v>
      </c>
    </row>
    <row r="31" spans="1:24" s="147" customFormat="1" ht="20.100000000000001" customHeight="1">
      <c r="A31" s="141" t="s">
        <v>747</v>
      </c>
      <c r="B31" s="139">
        <f>INDEX(Überleitung!$AE$8:$BF$106,MATCH($A31,Überleitung!$A$8:$A$106,0),MATCH(B$11,Überleitung!$AE$7:$BF$7,0))</f>
        <v>2294969.67</v>
      </c>
      <c r="C31" s="139">
        <f>INDEX(Überleitung!$AE$8:$BF$106,MATCH($A31,Überleitung!$A$8:$A$106,0),MATCH(C$11,Überleitung!$AE$7:$BF$7,0))</f>
        <v>278544.84000000003</v>
      </c>
      <c r="D31" s="139">
        <f>INDEX(Überleitung!$AE$8:$BF$106,MATCH($A31,Überleitung!$A$8:$A$106,0),MATCH(D$11,Überleitung!$AE$7:$BF$7,0))</f>
        <v>144022.58000000002</v>
      </c>
      <c r="E31" s="139">
        <f>INDEX(Überleitung!$AE$8:$BF$106,MATCH($A31,Überleitung!$A$8:$A$106,0),MATCH(E$11,Überleitung!$AE$7:$BF$7,0))</f>
        <v>55550.51</v>
      </c>
      <c r="F31" s="139">
        <f>INDEX(Überleitung!$AE$8:$BF$106,MATCH($A31,Überleitung!$A$8:$A$106,0),MATCH(F$11,Überleitung!$AE$7:$BF$7,0))</f>
        <v>78971.75</v>
      </c>
      <c r="G31" s="139">
        <f>INDEX(Überleitung!$AE$8:$BF$106,MATCH($A31,Überleitung!$A$8:$A$106,0),MATCH(G$11,Überleitung!$AE$7:$BF$7,0))</f>
        <v>273581.56999999995</v>
      </c>
      <c r="H31" s="139">
        <f>INDEX(Überleitung!$AE$8:$BF$106,MATCH($A31,Überleitung!$A$8:$A$106,0),MATCH(H$11,Überleitung!$AE$7:$BF$7,0))</f>
        <v>244492.79</v>
      </c>
      <c r="I31" s="139">
        <f>INDEX(Überleitung!$AE$8:$BF$106,MATCH($A31,Überleitung!$A$8:$A$106,0),MATCH(I$11,Überleitung!$AE$7:$BF$7,0))</f>
        <v>29088.78</v>
      </c>
      <c r="J31" s="139">
        <f>INDEX(Überleitung!$AE$8:$BF$106,MATCH($A31,Überleitung!$A$8:$A$106,0),MATCH(J$11,Überleitung!$AE$7:$BF$7,0))</f>
        <v>371445.44000000006</v>
      </c>
      <c r="K31" s="139">
        <f>INDEX(Überleitung!$AE$8:$BF$106,MATCH($A31,Überleitung!$A$8:$A$106,0),MATCH(K$11,Überleitung!$AE$7:$BF$7,0))</f>
        <v>181081.91</v>
      </c>
      <c r="L31" s="139">
        <f>INDEX(Überleitung!$AE$8:$BF$106,MATCH($A31,Überleitung!$A$8:$A$106,0),MATCH(L$11,Überleitung!$AE$7:$BF$7,0))</f>
        <v>153009.70000000001</v>
      </c>
      <c r="M31" s="139">
        <f>INDEX(Überleitung!$AE$8:$BF$106,MATCH($A31,Überleitung!$A$8:$A$106,0),MATCH(M$11,Überleitung!$AE$7:$BF$7,0))</f>
        <v>115343.07</v>
      </c>
      <c r="N31" s="139">
        <f>INDEX(Überleitung!$AE$8:$BF$106,MATCH($A31,Überleitung!$A$8:$A$106,0),MATCH(N$11,Überleitung!$AE$7:$BF$7,0))</f>
        <v>37666.630000000005</v>
      </c>
      <c r="O31" s="139">
        <f>INDEX(Überleitung!$AE$8:$BF$106,MATCH($A31,Überleitung!$A$8:$A$106,0),MATCH(O$11,Überleitung!$AE$7:$BF$7,0))</f>
        <v>182540.6</v>
      </c>
      <c r="P31" s="139">
        <f>INDEX(Überleitung!$AE$8:$BF$106,MATCH($A31,Überleitung!$A$8:$A$106,0),MATCH(P$11,Überleitung!$AE$7:$BF$7,0))</f>
        <v>254836.47999999998</v>
      </c>
      <c r="Q31" s="139">
        <f>INDEX(Überleitung!$AE$8:$BF$106,MATCH($A31,Überleitung!$A$8:$A$106,0),MATCH(Q$11,Überleitung!$AE$7:$BF$7,0))</f>
        <v>236590.15000000002</v>
      </c>
      <c r="R31" s="139">
        <f>INDEX(Überleitung!$AE$8:$BF$106,MATCH($A31,Überleitung!$A$8:$A$106,0),MATCH(R$11,Überleitung!$AE$7:$BF$7,0))</f>
        <v>130057.98</v>
      </c>
      <c r="S31" s="139">
        <f>INDEX(Überleitung!$AE$8:$BF$106,MATCH($A31,Überleitung!$A$8:$A$106,0),MATCH(S$11,Überleitung!$AE$7:$BF$7,0))</f>
        <v>106532.17</v>
      </c>
      <c r="T31" s="139">
        <f>INDEX(Überleitung!$AE$8:$BF$106,MATCH($A31,Überleitung!$A$8:$A$106,0),MATCH(T$11,Überleitung!$AE$7:$BF$7,0))</f>
        <v>152395.96</v>
      </c>
      <c r="U31" s="139">
        <f>INDEX(Überleitung!$AE$8:$BF$106,MATCH($A31,Überleitung!$A$8:$A$106,0),MATCH(U$11,Überleitung!$AE$7:$BF$7,0))</f>
        <v>94351.77</v>
      </c>
      <c r="V31" s="139">
        <f>INDEX(Überleitung!$AE$8:$BF$106,MATCH($A31,Überleitung!$A$8:$A$106,0),MATCH(V$11,Überleitung!$AE$7:$BF$7,0))</f>
        <v>58044.19</v>
      </c>
      <c r="W31" s="139">
        <f>INDEX(Überleitung!$AE$8:$BF$106,MATCH($A31,Überleitung!$A$8:$A$106,0),MATCH(W$11,Überleitung!$AE$7:$BF$7,0))</f>
        <v>177180.06</v>
      </c>
      <c r="X31" s="139">
        <f>INDEX(Überleitung!$AE$8:$BF$106,MATCH($A31,Überleitung!$A$8:$A$106,0),MATCH(X$11,Überleitung!$AE$7:$BF$7,0))</f>
        <v>33762.959999999999</v>
      </c>
    </row>
    <row r="32" spans="1:24" s="147" customFormat="1" ht="20.100000000000001" customHeight="1">
      <c r="A32" s="142" t="s">
        <v>156</v>
      </c>
      <c r="B32" s="139">
        <f>INDEX(Überleitung!$AE$8:$BF$106,MATCH($A32,Überleitung!$A$8:$A$106,0),MATCH(B$11,Überleitung!$AE$7:$BF$7,0))</f>
        <v>26501222.370000001</v>
      </c>
      <c r="C32" s="139">
        <f>INDEX(Überleitung!$AE$8:$BF$106,MATCH($A32,Überleitung!$A$8:$A$106,0),MATCH(C$11,Überleitung!$AE$7:$BF$7,0))</f>
        <v>1618563.12</v>
      </c>
      <c r="D32" s="139">
        <f>INDEX(Überleitung!$AE$8:$BF$106,MATCH($A32,Überleitung!$A$8:$A$106,0),MATCH(D$11,Überleitung!$AE$7:$BF$7,0))</f>
        <v>877593.17999999993</v>
      </c>
      <c r="E32" s="139">
        <f>INDEX(Überleitung!$AE$8:$BF$106,MATCH($A32,Überleitung!$A$8:$A$106,0),MATCH(E$11,Überleitung!$AE$7:$BF$7,0))</f>
        <v>318412.33999999997</v>
      </c>
      <c r="F32" s="139">
        <f>INDEX(Überleitung!$AE$8:$BF$106,MATCH($A32,Überleitung!$A$8:$A$106,0),MATCH(F$11,Überleitung!$AE$7:$BF$7,0))</f>
        <v>422557.60000000003</v>
      </c>
      <c r="G32" s="139">
        <f>INDEX(Überleitung!$AE$8:$BF$106,MATCH($A32,Überleitung!$A$8:$A$106,0),MATCH(G$11,Überleitung!$AE$7:$BF$7,0))</f>
        <v>2473877.48</v>
      </c>
      <c r="H32" s="139">
        <f>INDEX(Überleitung!$AE$8:$BF$106,MATCH($A32,Überleitung!$A$8:$A$106,0),MATCH(H$11,Überleitung!$AE$7:$BF$7,0))</f>
        <v>2272782.5900000003</v>
      </c>
      <c r="I32" s="139">
        <f>INDEX(Überleitung!$AE$8:$BF$106,MATCH($A32,Überleitung!$A$8:$A$106,0),MATCH(I$11,Überleitung!$AE$7:$BF$7,0))</f>
        <v>201094.88999999998</v>
      </c>
      <c r="J32" s="139">
        <f>INDEX(Überleitung!$AE$8:$BF$106,MATCH($A32,Überleitung!$A$8:$A$106,0),MATCH(J$11,Überleitung!$AE$7:$BF$7,0))</f>
        <v>5333283.209999999</v>
      </c>
      <c r="K32" s="139">
        <f>INDEX(Überleitung!$AE$8:$BF$106,MATCH($A32,Überleitung!$A$8:$A$106,0),MATCH(K$11,Überleitung!$AE$7:$BF$7,0))</f>
        <v>3108312.4099999997</v>
      </c>
      <c r="L32" s="139">
        <f>INDEX(Überleitung!$AE$8:$BF$106,MATCH($A32,Überleitung!$A$8:$A$106,0),MATCH(L$11,Überleitung!$AE$7:$BF$7,0))</f>
        <v>1961547.86</v>
      </c>
      <c r="M32" s="139">
        <f>INDEX(Überleitung!$AE$8:$BF$106,MATCH($A32,Überleitung!$A$8:$A$106,0),MATCH(M$11,Überleitung!$AE$7:$BF$7,0))</f>
        <v>1748133.24</v>
      </c>
      <c r="N32" s="139">
        <f>INDEX(Überleitung!$AE$8:$BF$106,MATCH($A32,Überleitung!$A$8:$A$106,0),MATCH(N$11,Überleitung!$AE$7:$BF$7,0))</f>
        <v>213414.62000000002</v>
      </c>
      <c r="O32" s="139">
        <f>INDEX(Überleitung!$AE$8:$BF$106,MATCH($A32,Überleitung!$A$8:$A$106,0),MATCH(O$11,Überleitung!$AE$7:$BF$7,0))</f>
        <v>2917091.06</v>
      </c>
      <c r="P32" s="139">
        <f>INDEX(Überleitung!$AE$8:$BF$106,MATCH($A32,Überleitung!$A$8:$A$106,0),MATCH(P$11,Überleitung!$AE$7:$BF$7,0))</f>
        <v>4535654.92</v>
      </c>
      <c r="Q32" s="139">
        <f>INDEX(Überleitung!$AE$8:$BF$106,MATCH($A32,Überleitung!$A$8:$A$106,0),MATCH(Q$11,Überleitung!$AE$7:$BF$7,0))</f>
        <v>1994458.33</v>
      </c>
      <c r="R32" s="139">
        <f>INDEX(Überleitung!$AE$8:$BF$106,MATCH($A32,Überleitung!$A$8:$A$106,0),MATCH(R$11,Überleitung!$AE$7:$BF$7,0))</f>
        <v>1071661.77</v>
      </c>
      <c r="S32" s="139">
        <f>INDEX(Überleitung!$AE$8:$BF$106,MATCH($A32,Überleitung!$A$8:$A$106,0),MATCH(S$11,Überleitung!$AE$7:$BF$7,0))</f>
        <v>922796.56</v>
      </c>
      <c r="T32" s="139">
        <f>INDEX(Überleitung!$AE$8:$BF$106,MATCH($A32,Überleitung!$A$8:$A$106,0),MATCH(T$11,Überleitung!$AE$7:$BF$7,0))</f>
        <v>1582065.3900000001</v>
      </c>
      <c r="U32" s="139">
        <f>INDEX(Überleitung!$AE$8:$BF$106,MATCH($A32,Überleitung!$A$8:$A$106,0),MATCH(U$11,Überleitung!$AE$7:$BF$7,0))</f>
        <v>883584.41</v>
      </c>
      <c r="V32" s="139">
        <f>INDEX(Überleitung!$AE$8:$BF$106,MATCH($A32,Überleitung!$A$8:$A$106,0),MATCH(V$11,Überleitung!$AE$7:$BF$7,0))</f>
        <v>698480.98</v>
      </c>
      <c r="W32" s="139">
        <f>INDEX(Überleitung!$AE$8:$BF$106,MATCH($A32,Überleitung!$A$8:$A$106,0),MATCH(W$11,Überleitung!$AE$7:$BF$7,0))</f>
        <v>976368.59000000008</v>
      </c>
      <c r="X32" s="139">
        <f>INDEX(Überleitung!$AE$8:$BF$106,MATCH($A32,Überleitung!$A$8:$A$106,0),MATCH(X$11,Überleitung!$AE$7:$BF$7,0))</f>
        <v>0</v>
      </c>
    </row>
    <row r="33" spans="1:24" s="147" customFormat="1" ht="20.100000000000001" customHeight="1">
      <c r="A33" s="142" t="s">
        <v>158</v>
      </c>
      <c r="B33" s="139">
        <f>INDEX(Überleitung!$AE$8:$BF$106,MATCH($A33,Überleitung!$A$8:$A$106,0),MATCH(B$11,Überleitung!$AE$7:$BF$7,0))</f>
        <v>54623.86</v>
      </c>
      <c r="C33" s="139">
        <f>INDEX(Überleitung!$AE$8:$BF$106,MATCH($A33,Überleitung!$A$8:$A$106,0),MATCH(C$11,Überleitung!$AE$7:$BF$7,0))</f>
        <v>6971.420000000001</v>
      </c>
      <c r="D33" s="139">
        <f>INDEX(Überleitung!$AE$8:$BF$106,MATCH($A33,Überleitung!$A$8:$A$106,0),MATCH(D$11,Überleitung!$AE$7:$BF$7,0))</f>
        <v>1765.3500000000001</v>
      </c>
      <c r="E33" s="139">
        <f>INDEX(Überleitung!$AE$8:$BF$106,MATCH($A33,Überleitung!$A$8:$A$106,0),MATCH(E$11,Überleitung!$AE$7:$BF$7,0))</f>
        <v>88.850000000000009</v>
      </c>
      <c r="F33" s="139">
        <f>INDEX(Überleitung!$AE$8:$BF$106,MATCH($A33,Überleitung!$A$8:$A$106,0),MATCH(F$11,Überleitung!$AE$7:$BF$7,0))</f>
        <v>5117.2199999999993</v>
      </c>
      <c r="G33" s="139">
        <f>INDEX(Überleitung!$AE$8:$BF$106,MATCH($A33,Überleitung!$A$8:$A$106,0),MATCH(G$11,Überleitung!$AE$7:$BF$7,0))</f>
        <v>5488.53</v>
      </c>
      <c r="H33" s="139">
        <f>INDEX(Überleitung!$AE$8:$BF$106,MATCH($A33,Überleitung!$A$8:$A$106,0),MATCH(H$11,Überleitung!$AE$7:$BF$7,0))</f>
        <v>5410.6500000000005</v>
      </c>
      <c r="I33" s="139">
        <f>INDEX(Überleitung!$AE$8:$BF$106,MATCH($A33,Überleitung!$A$8:$A$106,0),MATCH(I$11,Überleitung!$AE$7:$BF$7,0))</f>
        <v>77.88</v>
      </c>
      <c r="J33" s="139">
        <f>INDEX(Überleitung!$AE$8:$BF$106,MATCH($A33,Überleitung!$A$8:$A$106,0),MATCH(J$11,Überleitung!$AE$7:$BF$7,0))</f>
        <v>6386.0999999999995</v>
      </c>
      <c r="K33" s="139">
        <f>INDEX(Überleitung!$AE$8:$BF$106,MATCH($A33,Überleitung!$A$8:$A$106,0),MATCH(K$11,Überleitung!$AE$7:$BF$7,0))</f>
        <v>2456.36</v>
      </c>
      <c r="L33" s="139">
        <f>INDEX(Überleitung!$AE$8:$BF$106,MATCH($A33,Überleitung!$A$8:$A$106,0),MATCH(L$11,Überleitung!$AE$7:$BF$7,0))</f>
        <v>1798.5100000000002</v>
      </c>
      <c r="M33" s="139">
        <f>INDEX(Überleitung!$AE$8:$BF$106,MATCH($A33,Überleitung!$A$8:$A$106,0),MATCH(M$11,Überleitung!$AE$7:$BF$7,0))</f>
        <v>1370.5099999999998</v>
      </c>
      <c r="N33" s="139">
        <f>INDEX(Überleitung!$AE$8:$BF$106,MATCH($A33,Überleitung!$A$8:$A$106,0),MATCH(N$11,Überleitung!$AE$7:$BF$7,0))</f>
        <v>428</v>
      </c>
      <c r="O33" s="139">
        <f>INDEX(Überleitung!$AE$8:$BF$106,MATCH($A33,Überleitung!$A$8:$A$106,0),MATCH(O$11,Überleitung!$AE$7:$BF$7,0))</f>
        <v>8018.3000000000011</v>
      </c>
      <c r="P33" s="139">
        <f>INDEX(Überleitung!$AE$8:$BF$106,MATCH($A33,Überleitung!$A$8:$A$106,0),MATCH(P$11,Überleitung!$AE$7:$BF$7,0))</f>
        <v>7018.2000000000007</v>
      </c>
      <c r="Q33" s="139">
        <f>INDEX(Überleitung!$AE$8:$BF$106,MATCH($A33,Überleitung!$A$8:$A$106,0),MATCH(Q$11,Überleitung!$AE$7:$BF$7,0))</f>
        <v>3810.2199999999993</v>
      </c>
      <c r="R33" s="139">
        <f>INDEX(Überleitung!$AE$8:$BF$106,MATCH($A33,Überleitung!$A$8:$A$106,0),MATCH(R$11,Überleitung!$AE$7:$BF$7,0))</f>
        <v>40.119999999999997</v>
      </c>
      <c r="S33" s="139">
        <f>INDEX(Überleitung!$AE$8:$BF$106,MATCH($A33,Überleitung!$A$8:$A$106,0),MATCH(S$11,Überleitung!$AE$7:$BF$7,0))</f>
        <v>3770.1000000000004</v>
      </c>
      <c r="T33" s="139">
        <f>INDEX(Überleitung!$AE$8:$BF$106,MATCH($A33,Überleitung!$A$8:$A$106,0),MATCH(T$11,Überleitung!$AE$7:$BF$7,0))</f>
        <v>7984.2999999999993</v>
      </c>
      <c r="U33" s="139">
        <f>INDEX(Überleitung!$AE$8:$BF$106,MATCH($A33,Überleitung!$A$8:$A$106,0),MATCH(U$11,Überleitung!$AE$7:$BF$7,0))</f>
        <v>3738.7200000000003</v>
      </c>
      <c r="V33" s="139">
        <f>INDEX(Überleitung!$AE$8:$BF$106,MATCH($A33,Überleitung!$A$8:$A$106,0),MATCH(V$11,Überleitung!$AE$7:$BF$7,0))</f>
        <v>4245.58</v>
      </c>
      <c r="W33" s="139">
        <f>INDEX(Überleitung!$AE$8:$BF$106,MATCH($A33,Überleitung!$A$8:$A$106,0),MATCH(W$11,Überleitung!$AE$7:$BF$7,0))</f>
        <v>4691.920000000001</v>
      </c>
      <c r="X33" s="139">
        <f>INDEX(Überleitung!$AE$8:$BF$106,MATCH($A33,Überleitung!$A$8:$A$106,0),MATCH(X$11,Überleitung!$AE$7:$BF$7,0))</f>
        <v>0</v>
      </c>
    </row>
    <row r="34" spans="1:24" s="147" customFormat="1" ht="20.100000000000001" customHeight="1">
      <c r="A34" s="142" t="s">
        <v>748</v>
      </c>
      <c r="B34" s="139">
        <f>INDEX(Überleitung!$AE$8:$BF$106,MATCH($A34,Überleitung!$A$8:$A$106,0),MATCH(B$11,Überleitung!$AE$7:$BF$7,0))</f>
        <v>14604121.440000001</v>
      </c>
      <c r="C34" s="139">
        <f>INDEX(Überleitung!$AE$8:$BF$106,MATCH($A34,Überleitung!$A$8:$A$106,0),MATCH(C$11,Überleitung!$AE$7:$BF$7,0))</f>
        <v>871465.35</v>
      </c>
      <c r="D34" s="139">
        <f>INDEX(Überleitung!$AE$8:$BF$106,MATCH($A34,Überleitung!$A$8:$A$106,0),MATCH(D$11,Überleitung!$AE$7:$BF$7,0))</f>
        <v>271810.80000000005</v>
      </c>
      <c r="E34" s="139">
        <f>INDEX(Überleitung!$AE$8:$BF$106,MATCH($A34,Überleitung!$A$8:$A$106,0),MATCH(E$11,Überleitung!$AE$7:$BF$7,0))</f>
        <v>157576.09</v>
      </c>
      <c r="F34" s="139">
        <f>INDEX(Überleitung!$AE$8:$BF$106,MATCH($A34,Überleitung!$A$8:$A$106,0),MATCH(F$11,Überleitung!$AE$7:$BF$7,0))</f>
        <v>442078.46</v>
      </c>
      <c r="G34" s="139">
        <f>INDEX(Überleitung!$AE$8:$BF$106,MATCH($A34,Überleitung!$A$8:$A$106,0),MATCH(G$11,Überleitung!$AE$7:$BF$7,0))</f>
        <v>1426653.88</v>
      </c>
      <c r="H34" s="139">
        <f>INDEX(Überleitung!$AE$8:$BF$106,MATCH($A34,Überleitung!$A$8:$A$106,0),MATCH(H$11,Überleitung!$AE$7:$BF$7,0))</f>
        <v>1311900.1900000002</v>
      </c>
      <c r="I34" s="139">
        <f>INDEX(Überleitung!$AE$8:$BF$106,MATCH($A34,Überleitung!$A$8:$A$106,0),MATCH(I$11,Überleitung!$AE$7:$BF$7,0))</f>
        <v>114753.69</v>
      </c>
      <c r="J34" s="139">
        <f>INDEX(Überleitung!$AE$8:$BF$106,MATCH($A34,Überleitung!$A$8:$A$106,0),MATCH(J$11,Überleitung!$AE$7:$BF$7,0))</f>
        <v>3241218.07</v>
      </c>
      <c r="K34" s="139">
        <f>INDEX(Überleitung!$AE$8:$BF$106,MATCH($A34,Überleitung!$A$8:$A$106,0),MATCH(K$11,Überleitung!$AE$7:$BF$7,0))</f>
        <v>953530.94</v>
      </c>
      <c r="L34" s="139">
        <f>INDEX(Überleitung!$AE$8:$BF$106,MATCH($A34,Überleitung!$A$8:$A$106,0),MATCH(L$11,Überleitung!$AE$7:$BF$7,0))</f>
        <v>679515.34</v>
      </c>
      <c r="M34" s="139">
        <f>INDEX(Überleitung!$AE$8:$BF$106,MATCH($A34,Überleitung!$A$8:$A$106,0),MATCH(M$11,Überleitung!$AE$7:$BF$7,0))</f>
        <v>580003.68000000005</v>
      </c>
      <c r="N34" s="139">
        <f>INDEX(Überleitung!$AE$8:$BF$106,MATCH($A34,Überleitung!$A$8:$A$106,0),MATCH(N$11,Überleitung!$AE$7:$BF$7,0))</f>
        <v>99511.659999999989</v>
      </c>
      <c r="O34" s="139">
        <f>INDEX(Überleitung!$AE$8:$BF$106,MATCH($A34,Überleitung!$A$8:$A$106,0),MATCH(O$11,Überleitung!$AE$7:$BF$7,0))</f>
        <v>1348237.31</v>
      </c>
      <c r="P34" s="139">
        <f>INDEX(Überleitung!$AE$8:$BF$106,MATCH($A34,Überleitung!$A$8:$A$106,0),MATCH(P$11,Überleitung!$AE$7:$BF$7,0))</f>
        <v>2088759.21</v>
      </c>
      <c r="Q34" s="139">
        <f>INDEX(Überleitung!$AE$8:$BF$106,MATCH($A34,Überleitung!$A$8:$A$106,0),MATCH(Q$11,Überleitung!$AE$7:$BF$7,0))</f>
        <v>1158687.8699999999</v>
      </c>
      <c r="R34" s="139">
        <f>INDEX(Überleitung!$AE$8:$BF$106,MATCH($A34,Überleitung!$A$8:$A$106,0),MATCH(R$11,Überleitung!$AE$7:$BF$7,0))</f>
        <v>464515.35000000003</v>
      </c>
      <c r="S34" s="139">
        <f>INDEX(Überleitung!$AE$8:$BF$106,MATCH($A34,Überleitung!$A$8:$A$106,0),MATCH(S$11,Überleitung!$AE$7:$BF$7,0))</f>
        <v>694172.5199999999</v>
      </c>
      <c r="T34" s="139">
        <f>INDEX(Überleitung!$AE$8:$BF$106,MATCH($A34,Überleitung!$A$8:$A$106,0),MATCH(T$11,Überleitung!$AE$7:$BF$7,0))</f>
        <v>1345624.21</v>
      </c>
      <c r="U34" s="139">
        <f>INDEX(Überleitung!$AE$8:$BF$106,MATCH($A34,Überleitung!$A$8:$A$106,0),MATCH(U$11,Überleitung!$AE$7:$BF$7,0))</f>
        <v>796964.52</v>
      </c>
      <c r="V34" s="139">
        <f>INDEX(Überleitung!$AE$8:$BF$106,MATCH($A34,Überleitung!$A$8:$A$106,0),MATCH(V$11,Überleitung!$AE$7:$BF$7,0))</f>
        <v>548659.68999999994</v>
      </c>
      <c r="W34" s="139">
        <f>INDEX(Überleitung!$AE$8:$BF$106,MATCH($A34,Überleitung!$A$8:$A$106,0),MATCH(W$11,Überleitung!$AE$7:$BF$7,0))</f>
        <v>1490429.2599999998</v>
      </c>
      <c r="X34" s="139">
        <f>INDEX(Überleitung!$AE$8:$BF$106,MATCH($A34,Überleitung!$A$8:$A$106,0),MATCH(X$11,Überleitung!$AE$7:$BF$7,0))</f>
        <v>0</v>
      </c>
    </row>
    <row r="35" spans="1:24" s="147" customFormat="1" ht="20.100000000000001" customHeight="1">
      <c r="A35" s="142" t="s">
        <v>836</v>
      </c>
      <c r="B35" s="139">
        <f>INDEX(Überleitung!$AE$8:$BF$106,MATCH($A35,Überleitung!$A$8:$A$106,0),MATCH(B$11,Überleitung!$AE$7:$BF$7,0))</f>
        <v>229514065.06000003</v>
      </c>
      <c r="C35" s="139">
        <f>INDEX(Überleitung!$AE$8:$BF$106,MATCH($A35,Überleitung!$A$8:$A$106,0),MATCH(C$11,Überleitung!$AE$7:$BF$7,0))</f>
        <v>22472414.700000003</v>
      </c>
      <c r="D35" s="139">
        <f>INDEX(Überleitung!$AE$8:$BF$106,MATCH($A35,Überleitung!$A$8:$A$106,0),MATCH(D$11,Überleitung!$AE$7:$BF$7,0))</f>
        <v>8567746.1499999985</v>
      </c>
      <c r="E35" s="139">
        <f>INDEX(Überleitung!$AE$8:$BF$106,MATCH($A35,Überleitung!$A$8:$A$106,0),MATCH(E$11,Überleitung!$AE$7:$BF$7,0))</f>
        <v>8934596.6199999992</v>
      </c>
      <c r="F35" s="139">
        <f>INDEX(Überleitung!$AE$8:$BF$106,MATCH($A35,Überleitung!$A$8:$A$106,0),MATCH(F$11,Überleitung!$AE$7:$BF$7,0))</f>
        <v>4970071.9300000006</v>
      </c>
      <c r="G35" s="139">
        <f>INDEX(Überleitung!$AE$8:$BF$106,MATCH($A35,Überleitung!$A$8:$A$106,0),MATCH(G$11,Überleitung!$AE$7:$BF$7,0))</f>
        <v>22938156.59</v>
      </c>
      <c r="H35" s="139">
        <f>INDEX(Überleitung!$AE$8:$BF$106,MATCH($A35,Überleitung!$A$8:$A$106,0),MATCH(H$11,Überleitung!$AE$7:$BF$7,0))</f>
        <v>19540238.090000004</v>
      </c>
      <c r="I35" s="139">
        <f>INDEX(Überleitung!$AE$8:$BF$106,MATCH($A35,Überleitung!$A$8:$A$106,0),MATCH(I$11,Überleitung!$AE$7:$BF$7,0))</f>
        <v>3397918.5</v>
      </c>
      <c r="J35" s="139">
        <f>INDEX(Überleitung!$AE$8:$BF$106,MATCH($A35,Überleitung!$A$8:$A$106,0),MATCH(J$11,Überleitung!$AE$7:$BF$7,0))</f>
        <v>53276571.640000001</v>
      </c>
      <c r="K35" s="139">
        <f>INDEX(Überleitung!$AE$8:$BF$106,MATCH($A35,Überleitung!$A$8:$A$106,0),MATCH(K$11,Überleitung!$AE$7:$BF$7,0))</f>
        <v>15358311.190000001</v>
      </c>
      <c r="L35" s="139">
        <f>INDEX(Überleitung!$AE$8:$BF$106,MATCH($A35,Überleitung!$A$8:$A$106,0),MATCH(L$11,Überleitung!$AE$7:$BF$7,0))</f>
        <v>14388813.359999999</v>
      </c>
      <c r="M35" s="139">
        <f>INDEX(Überleitung!$AE$8:$BF$106,MATCH($A35,Überleitung!$A$8:$A$106,0),MATCH(M$11,Überleitung!$AE$7:$BF$7,0))</f>
        <v>10928239.76</v>
      </c>
      <c r="N35" s="139">
        <f>INDEX(Überleitung!$AE$8:$BF$106,MATCH($A35,Überleitung!$A$8:$A$106,0),MATCH(N$11,Überleitung!$AE$7:$BF$7,0))</f>
        <v>3460573.5999999996</v>
      </c>
      <c r="O35" s="139">
        <f>INDEX(Überleitung!$AE$8:$BF$106,MATCH($A35,Überleitung!$A$8:$A$106,0),MATCH(O$11,Überleitung!$AE$7:$BF$7,0))</f>
        <v>28306495.510000002</v>
      </c>
      <c r="P35" s="139">
        <f>INDEX(Überleitung!$AE$8:$BF$106,MATCH($A35,Überleitung!$A$8:$A$106,0),MATCH(P$11,Überleitung!$AE$7:$BF$7,0))</f>
        <v>30579300.879999999</v>
      </c>
      <c r="Q35" s="139">
        <f>INDEX(Überleitung!$AE$8:$BF$106,MATCH($A35,Überleitung!$A$8:$A$106,0),MATCH(Q$11,Überleitung!$AE$7:$BF$7,0))</f>
        <v>20530111.030000001</v>
      </c>
      <c r="R35" s="139">
        <f>INDEX(Überleitung!$AE$8:$BF$106,MATCH($A35,Überleitung!$A$8:$A$106,0),MATCH(R$11,Überleitung!$AE$7:$BF$7,0))</f>
        <v>15444742.790000001</v>
      </c>
      <c r="S35" s="139">
        <f>INDEX(Überleitung!$AE$8:$BF$106,MATCH($A35,Überleitung!$A$8:$A$106,0),MATCH(S$11,Überleitung!$AE$7:$BF$7,0))</f>
        <v>5085368.2399999993</v>
      </c>
      <c r="T35" s="139">
        <f>INDEX(Überleitung!$AE$8:$BF$106,MATCH($A35,Überleitung!$A$8:$A$106,0),MATCH(T$11,Überleitung!$AE$7:$BF$7,0))</f>
        <v>8567552.4700000025</v>
      </c>
      <c r="U35" s="139">
        <f>INDEX(Überleitung!$AE$8:$BF$106,MATCH($A35,Überleitung!$A$8:$A$106,0),MATCH(U$11,Überleitung!$AE$7:$BF$7,0))</f>
        <v>4422498.1700000009</v>
      </c>
      <c r="V35" s="139">
        <f>INDEX(Überleitung!$AE$8:$BF$106,MATCH($A35,Überleitung!$A$8:$A$106,0),MATCH(V$11,Überleitung!$AE$7:$BF$7,0))</f>
        <v>4145054.3</v>
      </c>
      <c r="W35" s="139">
        <f>INDEX(Überleitung!$AE$8:$BF$106,MATCH($A35,Überleitung!$A$8:$A$106,0),MATCH(W$11,Überleitung!$AE$7:$BF$7,0))</f>
        <v>13096337.689999998</v>
      </c>
      <c r="X35" s="139">
        <f>INDEX(Überleitung!$AE$8:$BF$106,MATCH($A35,Überleitung!$A$8:$A$106,0),MATCH(X$11,Überleitung!$AE$7:$BF$7,0))</f>
        <v>0</v>
      </c>
    </row>
    <row r="36" spans="1:24" s="147" customFormat="1" ht="20.100000000000001" customHeight="1">
      <c r="A36" s="142" t="s">
        <v>750</v>
      </c>
      <c r="B36" s="139">
        <f>INDEX(Überleitung!$AE$8:$BF$106,MATCH($A36,Überleitung!$A$8:$A$106,0),MATCH(B$11,Überleitung!$AE$7:$BF$7,0))</f>
        <v>-251.8599999999999</v>
      </c>
      <c r="C36" s="139">
        <f>INDEX(Überleitung!$AE$8:$BF$106,MATCH($A36,Überleitung!$A$8:$A$106,0),MATCH(C$11,Überleitung!$AE$7:$BF$7,0))</f>
        <v>-11.860000000000001</v>
      </c>
      <c r="D36" s="139">
        <f>INDEX(Überleitung!$AE$8:$BF$106,MATCH($A36,Überleitung!$A$8:$A$106,0),MATCH(D$11,Überleitung!$AE$7:$BF$7,0))</f>
        <v>0</v>
      </c>
      <c r="E36" s="139">
        <f>INDEX(Überleitung!$AE$8:$BF$106,MATCH($A36,Überleitung!$A$8:$A$106,0),MATCH(E$11,Überleitung!$AE$7:$BF$7,0))</f>
        <v>0</v>
      </c>
      <c r="F36" s="139">
        <f>INDEX(Überleitung!$AE$8:$BF$106,MATCH($A36,Überleitung!$A$8:$A$106,0),MATCH(F$11,Überleitung!$AE$7:$BF$7,0))</f>
        <v>-11.860000000000001</v>
      </c>
      <c r="G36" s="139">
        <f>INDEX(Überleitung!$AE$8:$BF$106,MATCH($A36,Überleitung!$A$8:$A$106,0),MATCH(G$11,Überleitung!$AE$7:$BF$7,0))</f>
        <v>-30</v>
      </c>
      <c r="H36" s="139">
        <f>INDEX(Überleitung!$AE$8:$BF$106,MATCH($A36,Überleitung!$A$8:$A$106,0),MATCH(H$11,Überleitung!$AE$7:$BF$7,0))</f>
        <v>-30</v>
      </c>
      <c r="I36" s="139">
        <f>INDEX(Überleitung!$AE$8:$BF$106,MATCH($A36,Überleitung!$A$8:$A$106,0),MATCH(I$11,Überleitung!$AE$7:$BF$7,0))</f>
        <v>0</v>
      </c>
      <c r="J36" s="139">
        <f>INDEX(Überleitung!$AE$8:$BF$106,MATCH($A36,Überleitung!$A$8:$A$106,0),MATCH(J$11,Überleitung!$AE$7:$BF$7,0))</f>
        <v>-50</v>
      </c>
      <c r="K36" s="139">
        <f>INDEX(Überleitung!$AE$8:$BF$106,MATCH($A36,Überleitung!$A$8:$A$106,0),MATCH(K$11,Überleitung!$AE$7:$BF$7,0))</f>
        <v>0</v>
      </c>
      <c r="L36" s="139">
        <f>INDEX(Überleitung!$AE$8:$BF$106,MATCH($A36,Überleitung!$A$8:$A$106,0),MATCH(L$11,Überleitung!$AE$7:$BF$7,0))</f>
        <v>0</v>
      </c>
      <c r="M36" s="139">
        <f>INDEX(Überleitung!$AE$8:$BF$106,MATCH($A36,Überleitung!$A$8:$A$106,0),MATCH(M$11,Überleitung!$AE$7:$BF$7,0))</f>
        <v>0</v>
      </c>
      <c r="N36" s="139">
        <f>INDEX(Überleitung!$AE$8:$BF$106,MATCH($A36,Überleitung!$A$8:$A$106,0),MATCH(N$11,Überleitung!$AE$7:$BF$7,0))</f>
        <v>0</v>
      </c>
      <c r="O36" s="139">
        <f>INDEX(Überleitung!$AE$8:$BF$106,MATCH($A36,Überleitung!$A$8:$A$106,0),MATCH(O$11,Überleitung!$AE$7:$BF$7,0))</f>
        <v>-30</v>
      </c>
      <c r="P36" s="139">
        <f>INDEX(Überleitung!$AE$8:$BF$106,MATCH($A36,Überleitung!$A$8:$A$106,0),MATCH(P$11,Überleitung!$AE$7:$BF$7,0))</f>
        <v>-20</v>
      </c>
      <c r="Q36" s="139">
        <f>INDEX(Überleitung!$AE$8:$BF$106,MATCH($A36,Überleitung!$A$8:$A$106,0),MATCH(Q$11,Überleitung!$AE$7:$BF$7,0))</f>
        <v>-110</v>
      </c>
      <c r="R36" s="139">
        <f>INDEX(Überleitung!$AE$8:$BF$106,MATCH($A36,Überleitung!$A$8:$A$106,0),MATCH(R$11,Überleitung!$AE$7:$BF$7,0))</f>
        <v>0</v>
      </c>
      <c r="S36" s="139">
        <f>INDEX(Überleitung!$AE$8:$BF$106,MATCH($A36,Überleitung!$A$8:$A$106,0),MATCH(S$11,Überleitung!$AE$7:$BF$7,0))</f>
        <v>-110</v>
      </c>
      <c r="T36" s="139">
        <f>INDEX(Überleitung!$AE$8:$BF$106,MATCH($A36,Überleitung!$A$8:$A$106,0),MATCH(T$11,Überleitung!$AE$7:$BF$7,0))</f>
        <v>0</v>
      </c>
      <c r="U36" s="139">
        <f>INDEX(Überleitung!$AE$8:$BF$106,MATCH($A36,Überleitung!$A$8:$A$106,0),MATCH(U$11,Überleitung!$AE$7:$BF$7,0))</f>
        <v>0</v>
      </c>
      <c r="V36" s="139">
        <f>INDEX(Überleitung!$AE$8:$BF$106,MATCH($A36,Überleitung!$A$8:$A$106,0),MATCH(V$11,Überleitung!$AE$7:$BF$7,0))</f>
        <v>0</v>
      </c>
      <c r="W36" s="139">
        <f>INDEX(Überleitung!$AE$8:$BF$106,MATCH($A36,Überleitung!$A$8:$A$106,0),MATCH(W$11,Überleitung!$AE$7:$BF$7,0))</f>
        <v>0</v>
      </c>
      <c r="X36" s="139">
        <f>INDEX(Überleitung!$AE$8:$BF$106,MATCH($A36,Überleitung!$A$8:$A$106,0),MATCH(X$11,Überleitung!$AE$7:$BF$7,0))</f>
        <v>0</v>
      </c>
    </row>
    <row r="37" spans="1:24" s="147" customFormat="1" ht="20.100000000000001" customHeight="1">
      <c r="A37" s="140" t="s">
        <v>146</v>
      </c>
      <c r="B37" s="139">
        <f>INDEX(Überleitung!$AE$8:$BF$106,MATCH($A37,Überleitung!$A$8:$A$106,0),MATCH(B$11,Überleitung!$AE$7:$BF$7,0))</f>
        <v>13582335.479999999</v>
      </c>
      <c r="C37" s="139">
        <f>INDEX(Überleitung!$AE$8:$BF$106,MATCH($A37,Überleitung!$A$8:$A$106,0),MATCH(C$11,Überleitung!$AE$7:$BF$7,0))</f>
        <v>1063980.32</v>
      </c>
      <c r="D37" s="139">
        <f>INDEX(Überleitung!$AE$8:$BF$106,MATCH($A37,Überleitung!$A$8:$A$106,0),MATCH(D$11,Überleitung!$AE$7:$BF$7,0))</f>
        <v>404915.95</v>
      </c>
      <c r="E37" s="139">
        <f>INDEX(Überleitung!$AE$8:$BF$106,MATCH($A37,Überleitung!$A$8:$A$106,0),MATCH(E$11,Überleitung!$AE$7:$BF$7,0))</f>
        <v>129670.18</v>
      </c>
      <c r="F37" s="139">
        <f>INDEX(Überleitung!$AE$8:$BF$106,MATCH($A37,Überleitung!$A$8:$A$106,0),MATCH(F$11,Überleitung!$AE$7:$BF$7,0))</f>
        <v>529394.19000000006</v>
      </c>
      <c r="G37" s="139">
        <f>INDEX(Überleitung!$AE$8:$BF$106,MATCH($A37,Überleitung!$A$8:$A$106,0),MATCH(G$11,Überleitung!$AE$7:$BF$7,0))</f>
        <v>1319196.2799999998</v>
      </c>
      <c r="H37" s="139">
        <f>INDEX(Überleitung!$AE$8:$BF$106,MATCH($A37,Überleitung!$A$8:$A$106,0),MATCH(H$11,Überleitung!$AE$7:$BF$7,0))</f>
        <v>1192311.0900000001</v>
      </c>
      <c r="I37" s="139">
        <f>INDEX(Überleitung!$AE$8:$BF$106,MATCH($A37,Überleitung!$A$8:$A$106,0),MATCH(I$11,Überleitung!$AE$7:$BF$7,0))</f>
        <v>126885.19</v>
      </c>
      <c r="J37" s="139">
        <f>INDEX(Überleitung!$AE$8:$BF$106,MATCH($A37,Überleitung!$A$8:$A$106,0),MATCH(J$11,Überleitung!$AE$7:$BF$7,0))</f>
        <v>2566498.6900000004</v>
      </c>
      <c r="K37" s="139">
        <f>INDEX(Überleitung!$AE$8:$BF$106,MATCH($A37,Überleitung!$A$8:$A$106,0),MATCH(K$11,Überleitung!$AE$7:$BF$7,0))</f>
        <v>765956.74000000011</v>
      </c>
      <c r="L37" s="139">
        <f>INDEX(Überleitung!$AE$8:$BF$106,MATCH($A37,Überleitung!$A$8:$A$106,0),MATCH(L$11,Überleitung!$AE$7:$BF$7,0))</f>
        <v>807909.23999999987</v>
      </c>
      <c r="M37" s="139">
        <f>INDEX(Überleitung!$AE$8:$BF$106,MATCH($A37,Überleitung!$A$8:$A$106,0),MATCH(M$11,Überleitung!$AE$7:$BF$7,0))</f>
        <v>700634.90999999992</v>
      </c>
      <c r="N37" s="139">
        <f>INDEX(Überleitung!$AE$8:$BF$106,MATCH($A37,Überleitung!$A$8:$A$106,0),MATCH(N$11,Überleitung!$AE$7:$BF$7,0))</f>
        <v>107274.33</v>
      </c>
      <c r="O37" s="139">
        <f>INDEX(Überleitung!$AE$8:$BF$106,MATCH($A37,Überleitung!$A$8:$A$106,0),MATCH(O$11,Überleitung!$AE$7:$BF$7,0))</f>
        <v>1489907.0999999999</v>
      </c>
      <c r="P37" s="139">
        <f>INDEX(Überleitung!$AE$8:$BF$106,MATCH($A37,Überleitung!$A$8:$A$106,0),MATCH(P$11,Überleitung!$AE$7:$BF$7,0))</f>
        <v>2726547.89</v>
      </c>
      <c r="Q37" s="139">
        <f>INDEX(Überleitung!$AE$8:$BF$106,MATCH($A37,Überleitung!$A$8:$A$106,0),MATCH(Q$11,Überleitung!$AE$7:$BF$7,0))</f>
        <v>1107382</v>
      </c>
      <c r="R37" s="139">
        <f>INDEX(Überleitung!$AE$8:$BF$106,MATCH($A37,Überleitung!$A$8:$A$106,0),MATCH(R$11,Überleitung!$AE$7:$BF$7,0))</f>
        <v>350345.75</v>
      </c>
      <c r="S37" s="139">
        <f>INDEX(Überleitung!$AE$8:$BF$106,MATCH($A37,Überleitung!$A$8:$A$106,0),MATCH(S$11,Überleitung!$AE$7:$BF$7,0))</f>
        <v>757036.25</v>
      </c>
      <c r="T37" s="139">
        <f>INDEX(Überleitung!$AE$8:$BF$106,MATCH($A37,Überleitung!$A$8:$A$106,0),MATCH(T$11,Überleitung!$AE$7:$BF$7,0))</f>
        <v>1223402.46</v>
      </c>
      <c r="U37" s="139">
        <f>INDEX(Überleitung!$AE$8:$BF$106,MATCH($A37,Überleitung!$A$8:$A$106,0),MATCH(U$11,Überleitung!$AE$7:$BF$7,0))</f>
        <v>327298.2</v>
      </c>
      <c r="V37" s="139">
        <f>INDEX(Überleitung!$AE$8:$BF$106,MATCH($A37,Überleitung!$A$8:$A$106,0),MATCH(V$11,Überleitung!$AE$7:$BF$7,0))</f>
        <v>896104.26</v>
      </c>
      <c r="W37" s="139">
        <f>INDEX(Überleitung!$AE$8:$BF$106,MATCH($A37,Überleitung!$A$8:$A$106,0),MATCH(W$11,Überleitung!$AE$7:$BF$7,0))</f>
        <v>511554.76</v>
      </c>
      <c r="X37" s="139">
        <f>INDEX(Überleitung!$AE$8:$BF$106,MATCH($A37,Überleitung!$A$8:$A$106,0),MATCH(X$11,Überleitung!$AE$7:$BF$7,0))</f>
        <v>0</v>
      </c>
    </row>
    <row r="38" spans="1:24" s="147" customFormat="1" ht="20.100000000000001" customHeight="1">
      <c r="A38" s="148" t="s">
        <v>751</v>
      </c>
      <c r="B38" s="139">
        <f>INDEX(Überleitung!$AE$8:$BF$106,MATCH($A38,Überleitung!$A$8:$A$106,0),MATCH(B$11,Überleitung!$AE$7:$BF$7,0))</f>
        <v>2327826.9800000004</v>
      </c>
      <c r="C38" s="139">
        <f>INDEX(Überleitung!$AE$8:$BF$106,MATCH($A38,Überleitung!$A$8:$A$106,0),MATCH(C$11,Überleitung!$AE$7:$BF$7,0))</f>
        <v>117176.29999999999</v>
      </c>
      <c r="D38" s="139">
        <f>INDEX(Überleitung!$AE$8:$BF$106,MATCH($A38,Überleitung!$A$8:$A$106,0),MATCH(D$11,Überleitung!$AE$7:$BF$7,0))</f>
        <v>66453.810000000012</v>
      </c>
      <c r="E38" s="139">
        <f>INDEX(Überleitung!$AE$8:$BF$106,MATCH($A38,Überleitung!$A$8:$A$106,0),MATCH(E$11,Überleitung!$AE$7:$BF$7,0))</f>
        <v>41087.789999999994</v>
      </c>
      <c r="F38" s="139">
        <f>INDEX(Überleitung!$AE$8:$BF$106,MATCH($A38,Überleitung!$A$8:$A$106,0),MATCH(F$11,Überleitung!$AE$7:$BF$7,0))</f>
        <v>9634.7000000000044</v>
      </c>
      <c r="G38" s="139">
        <f>INDEX(Überleitung!$AE$8:$BF$106,MATCH($A38,Überleitung!$A$8:$A$106,0),MATCH(G$11,Überleitung!$AE$7:$BF$7,0))</f>
        <v>386823.38999999996</v>
      </c>
      <c r="H38" s="139">
        <f>INDEX(Überleitung!$AE$8:$BF$106,MATCH($A38,Überleitung!$A$8:$A$106,0),MATCH(H$11,Überleitung!$AE$7:$BF$7,0))</f>
        <v>356766.84</v>
      </c>
      <c r="I38" s="139">
        <f>INDEX(Überleitung!$AE$8:$BF$106,MATCH($A38,Überleitung!$A$8:$A$106,0),MATCH(I$11,Überleitung!$AE$7:$BF$7,0))</f>
        <v>30056.550000000003</v>
      </c>
      <c r="J38" s="139">
        <f>INDEX(Überleitung!$AE$8:$BF$106,MATCH($A38,Überleitung!$A$8:$A$106,0),MATCH(J$11,Überleitung!$AE$7:$BF$7,0))</f>
        <v>837328.32000000007</v>
      </c>
      <c r="K38" s="139">
        <f>INDEX(Überleitung!$AE$8:$BF$106,MATCH($A38,Überleitung!$A$8:$A$106,0),MATCH(K$11,Überleitung!$AE$7:$BF$7,0))</f>
        <v>133756.28</v>
      </c>
      <c r="L38" s="139">
        <f>INDEX(Überleitung!$AE$8:$BF$106,MATCH($A38,Überleitung!$A$8:$A$106,0),MATCH(L$11,Überleitung!$AE$7:$BF$7,0))</f>
        <v>157383.11000000002</v>
      </c>
      <c r="M38" s="139">
        <f>INDEX(Überleitung!$AE$8:$BF$106,MATCH($A38,Überleitung!$A$8:$A$106,0),MATCH(M$11,Überleitung!$AE$7:$BF$7,0))</f>
        <v>136762.16</v>
      </c>
      <c r="N38" s="139">
        <f>INDEX(Überleitung!$AE$8:$BF$106,MATCH($A38,Überleitung!$A$8:$A$106,0),MATCH(N$11,Überleitung!$AE$7:$BF$7,0))</f>
        <v>20620.949999999997</v>
      </c>
      <c r="O38" s="139">
        <f>INDEX(Überleitung!$AE$8:$BF$106,MATCH($A38,Überleitung!$A$8:$A$106,0),MATCH(O$11,Überleitung!$AE$7:$BF$7,0))</f>
        <v>215517.21000000002</v>
      </c>
      <c r="P38" s="139">
        <f>INDEX(Überleitung!$AE$8:$BF$106,MATCH($A38,Überleitung!$A$8:$A$106,0),MATCH(P$11,Überleitung!$AE$7:$BF$7,0))</f>
        <v>137434.54999999999</v>
      </c>
      <c r="Q38" s="139">
        <f>INDEX(Überleitung!$AE$8:$BF$106,MATCH($A38,Überleitung!$A$8:$A$106,0),MATCH(Q$11,Überleitung!$AE$7:$BF$7,0))</f>
        <v>56954.179999999993</v>
      </c>
      <c r="R38" s="139">
        <f>INDEX(Überleitung!$AE$8:$BF$106,MATCH($A38,Überleitung!$A$8:$A$106,0),MATCH(R$11,Überleitung!$AE$7:$BF$7,0))</f>
        <v>12883.61</v>
      </c>
      <c r="S38" s="139">
        <f>INDEX(Überleitung!$AE$8:$BF$106,MATCH($A38,Überleitung!$A$8:$A$106,0),MATCH(S$11,Überleitung!$AE$7:$BF$7,0))</f>
        <v>44070.57</v>
      </c>
      <c r="T38" s="139">
        <f>INDEX(Überleitung!$AE$8:$BF$106,MATCH($A38,Überleitung!$A$8:$A$106,0),MATCH(T$11,Überleitung!$AE$7:$BF$7,0))</f>
        <v>120480.79000000001</v>
      </c>
      <c r="U38" s="139">
        <f>INDEX(Überleitung!$AE$8:$BF$106,MATCH($A38,Überleitung!$A$8:$A$106,0),MATCH(U$11,Überleitung!$AE$7:$BF$7,0))</f>
        <v>74803.799999999988</v>
      </c>
      <c r="V38" s="139">
        <f>INDEX(Überleitung!$AE$8:$BF$106,MATCH($A38,Überleitung!$A$8:$A$106,0),MATCH(V$11,Überleitung!$AE$7:$BF$7,0))</f>
        <v>45676.99</v>
      </c>
      <c r="W38" s="139">
        <f>INDEX(Überleitung!$AE$8:$BF$106,MATCH($A38,Überleitung!$A$8:$A$106,0),MATCH(W$11,Überleitung!$AE$7:$BF$7,0))</f>
        <v>164972.85</v>
      </c>
      <c r="X38" s="139">
        <f>INDEX(Überleitung!$AE$8:$BF$106,MATCH($A38,Überleitung!$A$8:$A$106,0),MATCH(X$11,Überleitung!$AE$7:$BF$7,0))</f>
        <v>0</v>
      </c>
    </row>
    <row r="39" spans="1:24" s="147" customFormat="1" ht="20.100000000000001" customHeight="1">
      <c r="A39" s="142" t="s">
        <v>752</v>
      </c>
      <c r="B39" s="139">
        <f>INDEX(Überleitung!$AE$8:$BF$106,MATCH($A39,Überleitung!$A$8:$A$106,0),MATCH(B$11,Überleitung!$AE$7:$BF$7,0))</f>
        <v>6497699.4900000002</v>
      </c>
      <c r="C39" s="139">
        <f>INDEX(Überleitung!$AE$8:$BF$106,MATCH($A39,Überleitung!$A$8:$A$106,0),MATCH(C$11,Überleitung!$AE$7:$BF$7,0))</f>
        <v>319889.58</v>
      </c>
      <c r="D39" s="139">
        <f>INDEX(Überleitung!$AE$8:$BF$106,MATCH($A39,Überleitung!$A$8:$A$106,0),MATCH(D$11,Überleitung!$AE$7:$BF$7,0))</f>
        <v>170851.1</v>
      </c>
      <c r="E39" s="139">
        <f>INDEX(Überleitung!$AE$8:$BF$106,MATCH($A39,Überleitung!$A$8:$A$106,0),MATCH(E$11,Überleitung!$AE$7:$BF$7,0))</f>
        <v>55147.32</v>
      </c>
      <c r="F39" s="139">
        <f>INDEX(Überleitung!$AE$8:$BF$106,MATCH($A39,Überleitung!$A$8:$A$106,0),MATCH(F$11,Überleitung!$AE$7:$BF$7,0))</f>
        <v>93891.16</v>
      </c>
      <c r="G39" s="139">
        <f>INDEX(Überleitung!$AE$8:$BF$106,MATCH($A39,Überleitung!$A$8:$A$106,0),MATCH(G$11,Überleitung!$AE$7:$BF$7,0))</f>
        <v>626325.57000000007</v>
      </c>
      <c r="H39" s="139">
        <f>INDEX(Überleitung!$AE$8:$BF$106,MATCH($A39,Überleitung!$A$8:$A$106,0),MATCH(H$11,Überleitung!$AE$7:$BF$7,0))</f>
        <v>553036.39999999991</v>
      </c>
      <c r="I39" s="139">
        <f>INDEX(Überleitung!$AE$8:$BF$106,MATCH($A39,Überleitung!$A$8:$A$106,0),MATCH(I$11,Überleitung!$AE$7:$BF$7,0))</f>
        <v>73289.17</v>
      </c>
      <c r="J39" s="139">
        <f>INDEX(Überleitung!$AE$8:$BF$106,MATCH($A39,Überleitung!$A$8:$A$106,0),MATCH(J$11,Überleitung!$AE$7:$BF$7,0))</f>
        <v>1275693.7800000003</v>
      </c>
      <c r="K39" s="139">
        <f>INDEX(Überleitung!$AE$8:$BF$106,MATCH($A39,Überleitung!$A$8:$A$106,0),MATCH(K$11,Überleitung!$AE$7:$BF$7,0))</f>
        <v>494213.04000000004</v>
      </c>
      <c r="L39" s="139">
        <f>INDEX(Überleitung!$AE$8:$BF$106,MATCH($A39,Überleitung!$A$8:$A$106,0),MATCH(L$11,Überleitung!$AE$7:$BF$7,0))</f>
        <v>511774.88999999996</v>
      </c>
      <c r="M39" s="139">
        <f>INDEX(Überleitung!$AE$8:$BF$106,MATCH($A39,Überleitung!$A$8:$A$106,0),MATCH(M$11,Überleitung!$AE$7:$BF$7,0))</f>
        <v>445827.36</v>
      </c>
      <c r="N39" s="139">
        <f>INDEX(Überleitung!$AE$8:$BF$106,MATCH($A39,Überleitung!$A$8:$A$106,0),MATCH(N$11,Überleitung!$AE$7:$BF$7,0))</f>
        <v>65947.53</v>
      </c>
      <c r="O39" s="139">
        <f>INDEX(Überleitung!$AE$8:$BF$106,MATCH($A39,Überleitung!$A$8:$A$106,0),MATCH(O$11,Überleitung!$AE$7:$BF$7,0))</f>
        <v>956543.70000000007</v>
      </c>
      <c r="P39" s="139">
        <f>INDEX(Überleitung!$AE$8:$BF$106,MATCH($A39,Überleitung!$A$8:$A$106,0),MATCH(P$11,Überleitung!$AE$7:$BF$7,0))</f>
        <v>1527751.41</v>
      </c>
      <c r="Q39" s="139">
        <f>INDEX(Überleitung!$AE$8:$BF$106,MATCH($A39,Überleitung!$A$8:$A$106,0),MATCH(Q$11,Überleitung!$AE$7:$BF$7,0))</f>
        <v>267508.46999999997</v>
      </c>
      <c r="R39" s="139">
        <f>INDEX(Überleitung!$AE$8:$BF$106,MATCH($A39,Überleitung!$A$8:$A$106,0),MATCH(R$11,Überleitung!$AE$7:$BF$7,0))</f>
        <v>45883.47</v>
      </c>
      <c r="S39" s="139">
        <f>INDEX(Überleitung!$AE$8:$BF$106,MATCH($A39,Überleitung!$A$8:$A$106,0),MATCH(S$11,Überleitung!$AE$7:$BF$7,0))</f>
        <v>221625</v>
      </c>
      <c r="T39" s="139">
        <f>INDEX(Überleitung!$AE$8:$BF$106,MATCH($A39,Überleitung!$A$8:$A$106,0),MATCH(T$11,Überleitung!$AE$7:$BF$7,0))</f>
        <v>328005.81000000006</v>
      </c>
      <c r="U39" s="139">
        <f>INDEX(Überleitung!$AE$8:$BF$106,MATCH($A39,Überleitung!$A$8:$A$106,0),MATCH(U$11,Überleitung!$AE$7:$BF$7,0))</f>
        <v>157161.75</v>
      </c>
      <c r="V39" s="139">
        <f>INDEX(Überleitung!$AE$8:$BF$106,MATCH($A39,Überleitung!$A$8:$A$106,0),MATCH(V$11,Überleitung!$AE$7:$BF$7,0))</f>
        <v>170844.06000000003</v>
      </c>
      <c r="W39" s="139">
        <f>INDEX(Überleitung!$AE$8:$BF$106,MATCH($A39,Überleitung!$A$8:$A$106,0),MATCH(W$11,Überleitung!$AE$7:$BF$7,0))</f>
        <v>189993.24</v>
      </c>
      <c r="X39" s="139">
        <f>INDEX(Überleitung!$AE$8:$BF$106,MATCH($A39,Überleitung!$A$8:$A$106,0),MATCH(X$11,Überleitung!$AE$7:$BF$7,0))</f>
        <v>0</v>
      </c>
    </row>
    <row r="40" spans="1:24" s="147" customFormat="1" ht="20.100000000000001" customHeight="1">
      <c r="A40" s="142" t="s">
        <v>753</v>
      </c>
      <c r="B40" s="139">
        <f>INDEX(Überleitung!$AE$8:$BF$106,MATCH($A40,Überleitung!$A$8:$A$106,0),MATCH(B$11,Überleitung!$AE$7:$BF$7,0))</f>
        <v>1637051.1600000001</v>
      </c>
      <c r="C40" s="139">
        <f>INDEX(Überleitung!$AE$8:$BF$106,MATCH($A40,Überleitung!$A$8:$A$106,0),MATCH(C$11,Überleitung!$AE$7:$BF$7,0))</f>
        <v>164499.44999999998</v>
      </c>
      <c r="D40" s="139">
        <f>INDEX(Überleitung!$AE$8:$BF$106,MATCH($A40,Überleitung!$A$8:$A$106,0),MATCH(D$11,Überleitung!$AE$7:$BF$7,0))</f>
        <v>75947.399999999994</v>
      </c>
      <c r="E40" s="139">
        <f>INDEX(Überleitung!$AE$8:$BF$106,MATCH($A40,Überleitung!$A$8:$A$106,0),MATCH(E$11,Überleitung!$AE$7:$BF$7,0))</f>
        <v>9632.7999999999993</v>
      </c>
      <c r="F40" s="139">
        <f>INDEX(Überleitung!$AE$8:$BF$106,MATCH($A40,Überleitung!$A$8:$A$106,0),MATCH(F$11,Überleitung!$AE$7:$BF$7,0))</f>
        <v>78919.25</v>
      </c>
      <c r="G40" s="139">
        <f>INDEX(Überleitung!$AE$8:$BF$106,MATCH($A40,Überleitung!$A$8:$A$106,0),MATCH(G$11,Überleitung!$AE$7:$BF$7,0))</f>
        <v>142743.00999999998</v>
      </c>
      <c r="H40" s="139">
        <f>INDEX(Überleitung!$AE$8:$BF$106,MATCH($A40,Überleitung!$A$8:$A$106,0),MATCH(H$11,Überleitung!$AE$7:$BF$7,0))</f>
        <v>119203.54000000001</v>
      </c>
      <c r="I40" s="139">
        <f>INDEX(Überleitung!$AE$8:$BF$106,MATCH($A40,Überleitung!$A$8:$A$106,0),MATCH(I$11,Überleitung!$AE$7:$BF$7,0))</f>
        <v>23539.47</v>
      </c>
      <c r="J40" s="139">
        <f>INDEX(Überleitung!$AE$8:$BF$106,MATCH($A40,Überleitung!$A$8:$A$106,0),MATCH(J$11,Überleitung!$AE$7:$BF$7,0))</f>
        <v>411008.88</v>
      </c>
      <c r="K40" s="139">
        <f>INDEX(Überleitung!$AE$8:$BF$106,MATCH($A40,Überleitung!$A$8:$A$106,0),MATCH(K$11,Überleitung!$AE$7:$BF$7,0))</f>
        <v>101388.19</v>
      </c>
      <c r="L40" s="139">
        <f>INDEX(Überleitung!$AE$8:$BF$106,MATCH($A40,Überleitung!$A$8:$A$106,0),MATCH(L$11,Überleitung!$AE$7:$BF$7,0))</f>
        <v>137439.68000000002</v>
      </c>
      <c r="M40" s="139">
        <f>INDEX(Überleitung!$AE$8:$BF$106,MATCH($A40,Überleitung!$A$8:$A$106,0),MATCH(M$11,Überleitung!$AE$7:$BF$7,0))</f>
        <v>116993.82999999999</v>
      </c>
      <c r="N40" s="139">
        <f>INDEX(Überleitung!$AE$8:$BF$106,MATCH($A40,Überleitung!$A$8:$A$106,0),MATCH(N$11,Überleitung!$AE$7:$BF$7,0))</f>
        <v>20445.849999999999</v>
      </c>
      <c r="O40" s="139">
        <f>INDEX(Überleitung!$AE$8:$BF$106,MATCH($A40,Überleitung!$A$8:$A$106,0),MATCH(O$11,Überleitung!$AE$7:$BF$7,0))</f>
        <v>131355.28999999998</v>
      </c>
      <c r="P40" s="139">
        <f>INDEX(Überleitung!$AE$8:$BF$106,MATCH($A40,Überleitung!$A$8:$A$106,0),MATCH(P$11,Überleitung!$AE$7:$BF$7,0))</f>
        <v>217469.57</v>
      </c>
      <c r="Q40" s="139">
        <f>INDEX(Überleitung!$AE$8:$BF$106,MATCH($A40,Überleitung!$A$8:$A$106,0),MATCH(Q$11,Überleitung!$AE$7:$BF$7,0))</f>
        <v>89037.57</v>
      </c>
      <c r="R40" s="139">
        <f>INDEX(Überleitung!$AE$8:$BF$106,MATCH($A40,Überleitung!$A$8:$A$106,0),MATCH(R$11,Überleitung!$AE$7:$BF$7,0))</f>
        <v>14324.480000000001</v>
      </c>
      <c r="S40" s="139">
        <f>INDEX(Überleitung!$AE$8:$BF$106,MATCH($A40,Überleitung!$A$8:$A$106,0),MATCH(S$11,Überleitung!$AE$7:$BF$7,0))</f>
        <v>74713.09</v>
      </c>
      <c r="T40" s="139">
        <f>INDEX(Überleitung!$AE$8:$BF$106,MATCH($A40,Überleitung!$A$8:$A$106,0),MATCH(T$11,Überleitung!$AE$7:$BF$7,0))</f>
        <v>107705.65</v>
      </c>
      <c r="U40" s="139">
        <f>INDEX(Überleitung!$AE$8:$BF$106,MATCH($A40,Überleitung!$A$8:$A$106,0),MATCH(U$11,Überleitung!$AE$7:$BF$7,0))</f>
        <v>81058.720000000001</v>
      </c>
      <c r="V40" s="139">
        <f>INDEX(Überleitung!$AE$8:$BF$106,MATCH($A40,Überleitung!$A$8:$A$106,0),MATCH(V$11,Überleitung!$AE$7:$BF$7,0))</f>
        <v>26646.93</v>
      </c>
      <c r="W40" s="139">
        <f>INDEX(Überleitung!$AE$8:$BF$106,MATCH($A40,Überleitung!$A$8:$A$106,0),MATCH(W$11,Überleitung!$AE$7:$BF$7,0))</f>
        <v>134403.87</v>
      </c>
      <c r="X40" s="139">
        <f>INDEX(Überleitung!$AE$8:$BF$106,MATCH($A40,Überleitung!$A$8:$A$106,0),MATCH(X$11,Überleitung!$AE$7:$BF$7,0))</f>
        <v>0</v>
      </c>
    </row>
    <row r="41" spans="1:24" s="147" customFormat="1" ht="20.100000000000001" customHeight="1">
      <c r="A41" s="142" t="s">
        <v>876</v>
      </c>
      <c r="B41" s="139">
        <f>INDEX(Überleitung!$AE$8:$BF$106,MATCH($A41,Überleitung!$A$8:$A$106,0),MATCH(B$11,Überleitung!$AE$7:$BF$7,0))</f>
        <v>3091480.8600000003</v>
      </c>
      <c r="C41" s="139">
        <f>INDEX(Überleitung!$AE$8:$BF$106,MATCH($A41,Überleitung!$A$8:$A$106,0),MATCH(C$11,Überleitung!$AE$7:$BF$7,0))</f>
        <v>459700.19</v>
      </c>
      <c r="D41" s="139">
        <f>INDEX(Überleitung!$AE$8:$BF$106,MATCH($A41,Überleitung!$A$8:$A$106,0),MATCH(D$11,Überleitung!$AE$7:$BF$7,0))</f>
        <v>90623.64</v>
      </c>
      <c r="E41" s="139">
        <f>INDEX(Überleitung!$AE$8:$BF$106,MATCH($A41,Überleitung!$A$8:$A$106,0),MATCH(E$11,Überleitung!$AE$7:$BF$7,0))</f>
        <v>23586.27</v>
      </c>
      <c r="F41" s="139">
        <f>INDEX(Überleitung!$AE$8:$BF$106,MATCH($A41,Überleitung!$A$8:$A$106,0),MATCH(F$11,Überleitung!$AE$7:$BF$7,0))</f>
        <v>345490.27999999997</v>
      </c>
      <c r="G41" s="139">
        <f>INDEX(Überleitung!$AE$8:$BF$106,MATCH($A41,Überleitung!$A$8:$A$106,0),MATCH(G$11,Überleitung!$AE$7:$BF$7,0))</f>
        <v>159056.31</v>
      </c>
      <c r="H41" s="139">
        <f>INDEX(Überleitung!$AE$8:$BF$106,MATCH($A41,Überleitung!$A$8:$A$106,0),MATCH(H$11,Überleitung!$AE$7:$BF$7,0))</f>
        <v>159056.31</v>
      </c>
      <c r="I41" s="139">
        <f>INDEX(Überleitung!$AE$8:$BF$106,MATCH($A41,Überleitung!$A$8:$A$106,0),MATCH(I$11,Überleitung!$AE$7:$BF$7,0))</f>
        <v>0</v>
      </c>
      <c r="J41" s="139">
        <f>INDEX(Überleitung!$AE$8:$BF$106,MATCH($A41,Überleitung!$A$8:$A$106,0),MATCH(J$11,Überleitung!$AE$7:$BF$7,0))</f>
        <v>39219.409999999916</v>
      </c>
      <c r="K41" s="139">
        <f>INDEX(Überleitung!$AE$8:$BF$106,MATCH($A41,Überleitung!$A$8:$A$106,0),MATCH(K$11,Überleitung!$AE$7:$BF$7,0))</f>
        <v>35308.630000000005</v>
      </c>
      <c r="L41" s="139">
        <f>INDEX(Überleitung!$AE$8:$BF$106,MATCH($A41,Überleitung!$A$8:$A$106,0),MATCH(L$11,Überleitung!$AE$7:$BF$7,0))</f>
        <v>721.96</v>
      </c>
      <c r="M41" s="139">
        <f>INDEX(Überleitung!$AE$8:$BF$106,MATCH($A41,Überleitung!$A$8:$A$106,0),MATCH(M$11,Überleitung!$AE$7:$BF$7,0))</f>
        <v>721.96</v>
      </c>
      <c r="N41" s="139">
        <f>INDEX(Überleitung!$AE$8:$BF$106,MATCH($A41,Überleitung!$A$8:$A$106,0),MATCH(N$11,Überleitung!$AE$7:$BF$7,0))</f>
        <v>0</v>
      </c>
      <c r="O41" s="139">
        <f>INDEX(Überleitung!$AE$8:$BF$106,MATCH($A41,Überleitung!$A$8:$A$106,0),MATCH(O$11,Überleitung!$AE$7:$BF$7,0))</f>
        <v>184545.7</v>
      </c>
      <c r="P41" s="139">
        <f>INDEX(Überleitung!$AE$8:$BF$106,MATCH($A41,Überleitung!$A$8:$A$106,0),MATCH(P$11,Überleitung!$AE$7:$BF$7,0))</f>
        <v>841768.12</v>
      </c>
      <c r="Q41" s="139">
        <f>INDEX(Überleitung!$AE$8:$BF$106,MATCH($A41,Überleitung!$A$8:$A$106,0),MATCH(Q$11,Überleitung!$AE$7:$BF$7,0))</f>
        <v>687965.92999999993</v>
      </c>
      <c r="R41" s="139">
        <f>INDEX(Überleitung!$AE$8:$BF$106,MATCH($A41,Überleitung!$A$8:$A$106,0),MATCH(R$11,Überleitung!$AE$7:$BF$7,0))</f>
        <v>274850</v>
      </c>
      <c r="S41" s="139">
        <f>INDEX(Überleitung!$AE$8:$BF$106,MATCH($A41,Überleitung!$A$8:$A$106,0),MATCH(S$11,Überleitung!$AE$7:$BF$7,0))</f>
        <v>413115.93000000005</v>
      </c>
      <c r="T41" s="139">
        <f>INDEX(Überleitung!$AE$8:$BF$106,MATCH($A41,Überleitung!$A$8:$A$106,0),MATCH(T$11,Überleitung!$AE$7:$BF$7,0))</f>
        <v>664740.73</v>
      </c>
      <c r="U41" s="139">
        <f>INDEX(Überleitung!$AE$8:$BF$106,MATCH($A41,Überleitung!$A$8:$A$106,0),MATCH(U$11,Überleitung!$AE$7:$BF$7,0))</f>
        <v>13479.529999999992</v>
      </c>
      <c r="V41" s="139">
        <f>INDEX(Überleitung!$AE$8:$BF$106,MATCH($A41,Überleitung!$A$8:$A$106,0),MATCH(V$11,Überleitung!$AE$7:$BF$7,0))</f>
        <v>651261.19999999995</v>
      </c>
      <c r="W41" s="139">
        <f>INDEX(Überleitung!$AE$8:$BF$106,MATCH($A41,Überleitung!$A$8:$A$106,0),MATCH(W$11,Überleitung!$AE$7:$BF$7,0))</f>
        <v>18453.88</v>
      </c>
      <c r="X41" s="139">
        <f>INDEX(Überleitung!$AE$8:$BF$106,MATCH($A41,Überleitung!$A$8:$A$106,0),MATCH(X$11,Überleitung!$AE$7:$BF$7,0))</f>
        <v>0</v>
      </c>
    </row>
    <row r="42" spans="1:24" s="147" customFormat="1" ht="20.100000000000001" customHeight="1">
      <c r="A42" s="142" t="s">
        <v>866</v>
      </c>
      <c r="B42" s="139">
        <f>INDEX(Überleitung!$AE$8:$BF$106,MATCH($A42,Überleitung!$A$8:$A$106,0),MATCH(B$11,Überleitung!$AE$7:$BF$7,0))</f>
        <v>28276.989999999998</v>
      </c>
      <c r="C42" s="139">
        <f>INDEX(Überleitung!$AE$8:$BF$106,MATCH($A42,Überleitung!$A$8:$A$106,0),MATCH(C$11,Überleitung!$AE$7:$BF$7,0))</f>
        <v>2714.7999999999997</v>
      </c>
      <c r="D42" s="139">
        <f>INDEX(Überleitung!$AE$8:$BF$106,MATCH($A42,Überleitung!$A$8:$A$106,0),MATCH(D$11,Überleitung!$AE$7:$BF$7,0))</f>
        <v>1040</v>
      </c>
      <c r="E42" s="139">
        <f>INDEX(Überleitung!$AE$8:$BF$106,MATCH($A42,Überleitung!$A$8:$A$106,0),MATCH(E$11,Überleitung!$AE$7:$BF$7,0))</f>
        <v>216</v>
      </c>
      <c r="F42" s="139">
        <f>INDEX(Überleitung!$AE$8:$BF$106,MATCH($A42,Überleitung!$A$8:$A$106,0),MATCH(F$11,Überleitung!$AE$7:$BF$7,0))</f>
        <v>1458.7999999999997</v>
      </c>
      <c r="G42" s="139">
        <f>INDEX(Überleitung!$AE$8:$BF$106,MATCH($A42,Überleitung!$A$8:$A$106,0),MATCH(G$11,Überleitung!$AE$7:$BF$7,0))</f>
        <v>4248</v>
      </c>
      <c r="H42" s="139">
        <f>INDEX(Überleitung!$AE$8:$BF$106,MATCH($A42,Überleitung!$A$8:$A$106,0),MATCH(H$11,Überleitung!$AE$7:$BF$7,0))</f>
        <v>4248</v>
      </c>
      <c r="I42" s="139">
        <f>INDEX(Überleitung!$AE$8:$BF$106,MATCH($A42,Überleitung!$A$8:$A$106,0),MATCH(I$11,Überleitung!$AE$7:$BF$7,0))</f>
        <v>0</v>
      </c>
      <c r="J42" s="139">
        <f>INDEX(Überleitung!$AE$8:$BF$106,MATCH($A42,Überleitung!$A$8:$A$106,0),MATCH(J$11,Überleitung!$AE$7:$BF$7,0))</f>
        <v>3248.3</v>
      </c>
      <c r="K42" s="139">
        <f>INDEX(Überleitung!$AE$8:$BF$106,MATCH($A42,Überleitung!$A$8:$A$106,0),MATCH(K$11,Überleitung!$AE$7:$BF$7,0))</f>
        <v>1290.5999999999999</v>
      </c>
      <c r="L42" s="139">
        <f>INDEX(Überleitung!$AE$8:$BF$106,MATCH($A42,Überleitung!$A$8:$A$106,0),MATCH(L$11,Überleitung!$AE$7:$BF$7,0))</f>
        <v>589.6</v>
      </c>
      <c r="M42" s="139">
        <f>INDEX(Überleitung!$AE$8:$BF$106,MATCH($A42,Überleitung!$A$8:$A$106,0),MATCH(M$11,Überleitung!$AE$7:$BF$7,0))</f>
        <v>329.6</v>
      </c>
      <c r="N42" s="139">
        <f>INDEX(Überleitung!$AE$8:$BF$106,MATCH($A42,Überleitung!$A$8:$A$106,0),MATCH(N$11,Überleitung!$AE$7:$BF$7,0))</f>
        <v>260</v>
      </c>
      <c r="O42" s="139">
        <f>INDEX(Überleitung!$AE$8:$BF$106,MATCH($A42,Überleitung!$A$8:$A$106,0),MATCH(O$11,Überleitung!$AE$7:$BF$7,0))</f>
        <v>1945.2</v>
      </c>
      <c r="P42" s="139">
        <f>INDEX(Überleitung!$AE$8:$BF$106,MATCH($A42,Überleitung!$A$8:$A$106,0),MATCH(P$11,Überleitung!$AE$7:$BF$7,0))</f>
        <v>2124.2399999999998</v>
      </c>
      <c r="Q42" s="139">
        <f>INDEX(Überleitung!$AE$8:$BF$106,MATCH($A42,Überleitung!$A$8:$A$106,0),MATCH(Q$11,Überleitung!$AE$7:$BF$7,0))</f>
        <v>5915.8499999999995</v>
      </c>
      <c r="R42" s="139">
        <f>INDEX(Überleitung!$AE$8:$BF$106,MATCH($A42,Überleitung!$A$8:$A$106,0),MATCH(R$11,Überleitung!$AE$7:$BF$7,0))</f>
        <v>2404.19</v>
      </c>
      <c r="S42" s="139">
        <f>INDEX(Überleitung!$AE$8:$BF$106,MATCH($A42,Überleitung!$A$8:$A$106,0),MATCH(S$11,Überleitung!$AE$7:$BF$7,0))</f>
        <v>3511.66</v>
      </c>
      <c r="T42" s="139">
        <f>INDEX(Überleitung!$AE$8:$BF$106,MATCH($A42,Überleitung!$A$8:$A$106,0),MATCH(T$11,Überleitung!$AE$7:$BF$7,0))</f>
        <v>2469.48</v>
      </c>
      <c r="U42" s="139">
        <f>INDEX(Überleitung!$AE$8:$BF$106,MATCH($A42,Überleitung!$A$8:$A$106,0),MATCH(U$11,Überleitung!$AE$7:$BF$7,0))</f>
        <v>794.4</v>
      </c>
      <c r="V42" s="139">
        <f>INDEX(Überleitung!$AE$8:$BF$106,MATCH($A42,Überleitung!$A$8:$A$106,0),MATCH(V$11,Überleitung!$AE$7:$BF$7,0))</f>
        <v>1675.08</v>
      </c>
      <c r="W42" s="139">
        <f>INDEX(Überleitung!$AE$8:$BF$106,MATCH($A42,Überleitung!$A$8:$A$106,0),MATCH(W$11,Überleitung!$AE$7:$BF$7,0))</f>
        <v>3730.92</v>
      </c>
      <c r="X42" s="139">
        <f>INDEX(Überleitung!$AE$8:$BF$106,MATCH($A42,Überleitung!$A$8:$A$106,0),MATCH(X$11,Überleitung!$AE$7:$BF$7,0))</f>
        <v>0</v>
      </c>
    </row>
    <row r="43" spans="1:24" s="147" customFormat="1" ht="20.100000000000001" customHeight="1">
      <c r="A43" s="140" t="s">
        <v>148</v>
      </c>
      <c r="B43" s="139">
        <f>INDEX(Überleitung!$AE$8:$BF$106,MATCH($A43,Überleitung!$A$8:$A$106,0),MATCH(B$11,Überleitung!$AE$7:$BF$7,0))</f>
        <v>4436721.09</v>
      </c>
      <c r="C43" s="139">
        <f>INDEX(Überleitung!$AE$8:$BF$106,MATCH($A43,Überleitung!$A$8:$A$106,0),MATCH(C$11,Überleitung!$AE$7:$BF$7,0))</f>
        <v>219691.44</v>
      </c>
      <c r="D43" s="139">
        <f>INDEX(Überleitung!$AE$8:$BF$106,MATCH($A43,Überleitung!$A$8:$A$106,0),MATCH(D$11,Überleitung!$AE$7:$BF$7,0))</f>
        <v>0</v>
      </c>
      <c r="E43" s="139">
        <f>INDEX(Überleitung!$AE$8:$BF$106,MATCH($A43,Überleitung!$A$8:$A$106,0),MATCH(E$11,Überleitung!$AE$7:$BF$7,0))</f>
        <v>219691.44</v>
      </c>
      <c r="F43" s="139">
        <f>INDEX(Überleitung!$AE$8:$BF$106,MATCH($A43,Überleitung!$A$8:$A$106,0),MATCH(F$11,Überleitung!$AE$7:$BF$7,0))</f>
        <v>0</v>
      </c>
      <c r="G43" s="139">
        <f>INDEX(Überleitung!$AE$8:$BF$106,MATCH($A43,Überleitung!$A$8:$A$106,0),MATCH(G$11,Überleitung!$AE$7:$BF$7,0))</f>
        <v>83439.16</v>
      </c>
      <c r="H43" s="139">
        <f>INDEX(Überleitung!$AE$8:$BF$106,MATCH($A43,Überleitung!$A$8:$A$106,0),MATCH(H$11,Überleitung!$AE$7:$BF$7,0))</f>
        <v>83439.16</v>
      </c>
      <c r="I43" s="139">
        <f>INDEX(Überleitung!$AE$8:$BF$106,MATCH($A43,Überleitung!$A$8:$A$106,0),MATCH(I$11,Überleitung!$AE$7:$BF$7,0))</f>
        <v>0</v>
      </c>
      <c r="J43" s="139">
        <f>INDEX(Überleitung!$AE$8:$BF$106,MATCH($A43,Überleitung!$A$8:$A$106,0),MATCH(J$11,Überleitung!$AE$7:$BF$7,0))</f>
        <v>632207.35999999999</v>
      </c>
      <c r="K43" s="139">
        <f>INDEX(Überleitung!$AE$8:$BF$106,MATCH($A43,Überleitung!$A$8:$A$106,0),MATCH(K$11,Überleitung!$AE$7:$BF$7,0))</f>
        <v>38940</v>
      </c>
      <c r="L43" s="139">
        <f>INDEX(Überleitung!$AE$8:$BF$106,MATCH($A43,Überleitung!$A$8:$A$106,0),MATCH(L$11,Überleitung!$AE$7:$BF$7,0))</f>
        <v>63</v>
      </c>
      <c r="M43" s="139">
        <f>INDEX(Überleitung!$AE$8:$BF$106,MATCH($A43,Überleitung!$A$8:$A$106,0),MATCH(M$11,Überleitung!$AE$7:$BF$7,0))</f>
        <v>63</v>
      </c>
      <c r="N43" s="139">
        <f>INDEX(Überleitung!$AE$8:$BF$106,MATCH($A43,Überleitung!$A$8:$A$106,0),MATCH(N$11,Überleitung!$AE$7:$BF$7,0))</f>
        <v>0</v>
      </c>
      <c r="O43" s="139">
        <f>INDEX(Überleitung!$AE$8:$BF$106,MATCH($A43,Überleitung!$A$8:$A$106,0),MATCH(O$11,Überleitung!$AE$7:$BF$7,0))</f>
        <v>69855.539999999994</v>
      </c>
      <c r="P43" s="139">
        <f>INDEX(Überleitung!$AE$8:$BF$106,MATCH($A43,Überleitung!$A$8:$A$106,0),MATCH(P$11,Überleitung!$AE$7:$BF$7,0))</f>
        <v>1583286.02</v>
      </c>
      <c r="Q43" s="139">
        <f>INDEX(Überleitung!$AE$8:$BF$106,MATCH($A43,Überleitung!$A$8:$A$106,0),MATCH(Q$11,Überleitung!$AE$7:$BF$7,0))</f>
        <v>0</v>
      </c>
      <c r="R43" s="139">
        <f>INDEX(Überleitung!$AE$8:$BF$106,MATCH($A43,Überleitung!$A$8:$A$106,0),MATCH(R$11,Überleitung!$AE$7:$BF$7,0))</f>
        <v>0</v>
      </c>
      <c r="S43" s="139">
        <f>INDEX(Überleitung!$AE$8:$BF$106,MATCH($A43,Überleitung!$A$8:$A$106,0),MATCH(S$11,Überleitung!$AE$7:$BF$7,0))</f>
        <v>0</v>
      </c>
      <c r="T43" s="139">
        <f>INDEX(Überleitung!$AE$8:$BF$106,MATCH($A43,Überleitung!$A$8:$A$106,0),MATCH(T$11,Überleitung!$AE$7:$BF$7,0))</f>
        <v>642413.36</v>
      </c>
      <c r="U43" s="139">
        <f>INDEX(Überleitung!$AE$8:$BF$106,MATCH($A43,Überleitung!$A$8:$A$106,0),MATCH(U$11,Überleitung!$AE$7:$BF$7,0))</f>
        <v>0</v>
      </c>
      <c r="V43" s="139">
        <f>INDEX(Überleitung!$AE$8:$BF$106,MATCH($A43,Überleitung!$A$8:$A$106,0),MATCH(V$11,Überleitung!$AE$7:$BF$7,0))</f>
        <v>642413.36</v>
      </c>
      <c r="W43" s="139">
        <f>INDEX(Überleitung!$AE$8:$BF$106,MATCH($A43,Überleitung!$A$8:$A$106,0),MATCH(W$11,Überleitung!$AE$7:$BF$7,0))</f>
        <v>1166825.2099999997</v>
      </c>
      <c r="X43" s="139">
        <f>INDEX(Überleitung!$AE$8:$BF$106,MATCH($A43,Überleitung!$A$8:$A$106,0),MATCH(X$11,Überleitung!$AE$7:$BF$7,0))</f>
        <v>0</v>
      </c>
    </row>
    <row r="44" spans="1:24" s="147" customFormat="1" ht="20.100000000000001" customHeight="1">
      <c r="A44" s="140" t="s">
        <v>754</v>
      </c>
      <c r="B44" s="139">
        <f>INDEX(Überleitung!$AE$8:$BF$106,MATCH($A44,Überleitung!$A$8:$A$106,0),MATCH(B$11,Überleitung!$AE$7:$BF$7,0))</f>
        <v>30270429.489999998</v>
      </c>
      <c r="C44" s="139">
        <f>INDEX(Überleitung!$AE$8:$BF$106,MATCH($A44,Überleitung!$A$8:$A$106,0),MATCH(C$11,Überleitung!$AE$7:$BF$7,0))</f>
        <v>2770762.28</v>
      </c>
      <c r="D44" s="139">
        <f>INDEX(Überleitung!$AE$8:$BF$106,MATCH($A44,Überleitung!$A$8:$A$106,0),MATCH(D$11,Überleitung!$AE$7:$BF$7,0))</f>
        <v>1003545.18</v>
      </c>
      <c r="E44" s="139">
        <f>INDEX(Überleitung!$AE$8:$BF$106,MATCH($A44,Überleitung!$A$8:$A$106,0),MATCH(E$11,Überleitung!$AE$7:$BF$7,0))</f>
        <v>1346283.4999999998</v>
      </c>
      <c r="F44" s="139">
        <f>INDEX(Überleitung!$AE$8:$BF$106,MATCH($A44,Überleitung!$A$8:$A$106,0),MATCH(F$11,Überleitung!$AE$7:$BF$7,0))</f>
        <v>420933.60000000003</v>
      </c>
      <c r="G44" s="139">
        <f>INDEX(Überleitung!$AE$8:$BF$106,MATCH($A44,Überleitung!$A$8:$A$106,0),MATCH(G$11,Überleitung!$AE$7:$BF$7,0))</f>
        <v>2779600.6199999996</v>
      </c>
      <c r="H44" s="139">
        <f>INDEX(Überleitung!$AE$8:$BF$106,MATCH($A44,Überleitung!$A$8:$A$106,0),MATCH(H$11,Überleitung!$AE$7:$BF$7,0))</f>
        <v>2478779.92</v>
      </c>
      <c r="I44" s="139">
        <f>INDEX(Überleitung!$AE$8:$BF$106,MATCH($A44,Überleitung!$A$8:$A$106,0),MATCH(I$11,Überleitung!$AE$7:$BF$7,0))</f>
        <v>300820.7</v>
      </c>
      <c r="J44" s="139">
        <f>INDEX(Überleitung!$AE$8:$BF$106,MATCH($A44,Überleitung!$A$8:$A$106,0),MATCH(J$11,Überleitung!$AE$7:$BF$7,0))</f>
        <v>6164227.9900000002</v>
      </c>
      <c r="K44" s="139">
        <f>INDEX(Überleitung!$AE$8:$BF$106,MATCH($A44,Überleitung!$A$8:$A$106,0),MATCH(K$11,Überleitung!$AE$7:$BF$7,0))</f>
        <v>2314565.6800000002</v>
      </c>
      <c r="L44" s="139">
        <f>INDEX(Überleitung!$AE$8:$BF$106,MATCH($A44,Überleitung!$A$8:$A$106,0),MATCH(L$11,Überleitung!$AE$7:$BF$7,0))</f>
        <v>1508507.14</v>
      </c>
      <c r="M44" s="139">
        <f>INDEX(Überleitung!$AE$8:$BF$106,MATCH($A44,Überleitung!$A$8:$A$106,0),MATCH(M$11,Überleitung!$AE$7:$BF$7,0))</f>
        <v>1288372.5999999999</v>
      </c>
      <c r="N44" s="139">
        <f>INDEX(Überleitung!$AE$8:$BF$106,MATCH($A44,Überleitung!$A$8:$A$106,0),MATCH(N$11,Überleitung!$AE$7:$BF$7,0))</f>
        <v>220134.54</v>
      </c>
      <c r="O44" s="139">
        <f>INDEX(Überleitung!$AE$8:$BF$106,MATCH($A44,Überleitung!$A$8:$A$106,0),MATCH(O$11,Überleitung!$AE$7:$BF$7,0))</f>
        <v>3658214.9299999997</v>
      </c>
      <c r="P44" s="139">
        <f>INDEX(Überleitung!$AE$8:$BF$106,MATCH($A44,Überleitung!$A$8:$A$106,0),MATCH(P$11,Überleitung!$AE$7:$BF$7,0))</f>
        <v>5576723.3200000003</v>
      </c>
      <c r="Q44" s="139">
        <f>INDEX(Überleitung!$AE$8:$BF$106,MATCH($A44,Überleitung!$A$8:$A$106,0),MATCH(Q$11,Überleitung!$AE$7:$BF$7,0))</f>
        <v>3191467.2800000003</v>
      </c>
      <c r="R44" s="139">
        <f>INDEX(Überleitung!$AE$8:$BF$106,MATCH($A44,Überleitung!$A$8:$A$106,0),MATCH(R$11,Überleitung!$AE$7:$BF$7,0))</f>
        <v>2398413</v>
      </c>
      <c r="S44" s="139">
        <f>INDEX(Überleitung!$AE$8:$BF$106,MATCH($A44,Überleitung!$A$8:$A$106,0),MATCH(S$11,Überleitung!$AE$7:$BF$7,0))</f>
        <v>793054.27999999991</v>
      </c>
      <c r="T44" s="139">
        <f>INDEX(Überleitung!$AE$8:$BF$106,MATCH($A44,Überleitung!$A$8:$A$106,0),MATCH(T$11,Überleitung!$AE$7:$BF$7,0))</f>
        <v>1140245.9999999998</v>
      </c>
      <c r="U44" s="139">
        <f>INDEX(Überleitung!$AE$8:$BF$106,MATCH($A44,Überleitung!$A$8:$A$106,0),MATCH(U$11,Überleitung!$AE$7:$BF$7,0))</f>
        <v>578491.9</v>
      </c>
      <c r="V44" s="139">
        <f>INDEX(Überleitung!$AE$8:$BF$106,MATCH($A44,Überleitung!$A$8:$A$106,0),MATCH(V$11,Überleitung!$AE$7:$BF$7,0))</f>
        <v>561754.1</v>
      </c>
      <c r="W44" s="139">
        <f>INDEX(Überleitung!$AE$8:$BF$106,MATCH($A44,Überleitung!$A$8:$A$106,0),MATCH(W$11,Überleitung!$AE$7:$BF$7,0))</f>
        <v>1166114.2499999998</v>
      </c>
      <c r="X44" s="139">
        <f>INDEX(Überleitung!$AE$8:$BF$106,MATCH($A44,Überleitung!$A$8:$A$106,0),MATCH(X$11,Überleitung!$AE$7:$BF$7,0))</f>
        <v>0</v>
      </c>
    </row>
    <row r="45" spans="1:24" s="147" customFormat="1" ht="20.100000000000001" customHeight="1">
      <c r="A45" s="140" t="s">
        <v>152</v>
      </c>
      <c r="B45" s="139">
        <f>INDEX(Überleitung!$AE$8:$BF$106,MATCH($A45,Überleitung!$A$8:$A$106,0),MATCH(B$11,Überleitung!$AE$7:$BF$7,0))</f>
        <v>-150</v>
      </c>
      <c r="C45" s="139">
        <f>INDEX(Überleitung!$AE$8:$BF$106,MATCH($A45,Überleitung!$A$8:$A$106,0),MATCH(C$11,Überleitung!$AE$7:$BF$7,0))</f>
        <v>0</v>
      </c>
      <c r="D45" s="139">
        <f>INDEX(Überleitung!$AE$8:$BF$106,MATCH($A45,Überleitung!$A$8:$A$106,0),MATCH(D$11,Überleitung!$AE$7:$BF$7,0))</f>
        <v>0</v>
      </c>
      <c r="E45" s="139">
        <f>INDEX(Überleitung!$AE$8:$BF$106,MATCH($A45,Überleitung!$A$8:$A$106,0),MATCH(E$11,Überleitung!$AE$7:$BF$7,0))</f>
        <v>0</v>
      </c>
      <c r="F45" s="139">
        <f>INDEX(Überleitung!$AE$8:$BF$106,MATCH($A45,Überleitung!$A$8:$A$106,0),MATCH(F$11,Überleitung!$AE$7:$BF$7,0))</f>
        <v>0</v>
      </c>
      <c r="G45" s="139">
        <f>INDEX(Überleitung!$AE$8:$BF$106,MATCH($A45,Überleitung!$A$8:$A$106,0),MATCH(G$11,Überleitung!$AE$7:$BF$7,0))</f>
        <v>0</v>
      </c>
      <c r="H45" s="139">
        <f>INDEX(Überleitung!$AE$8:$BF$106,MATCH($A45,Überleitung!$A$8:$A$106,0),MATCH(H$11,Überleitung!$AE$7:$BF$7,0))</f>
        <v>0</v>
      </c>
      <c r="I45" s="139">
        <f>INDEX(Überleitung!$AE$8:$BF$106,MATCH($A45,Überleitung!$A$8:$A$106,0),MATCH(I$11,Überleitung!$AE$7:$BF$7,0))</f>
        <v>0</v>
      </c>
      <c r="J45" s="139">
        <f>INDEX(Überleitung!$AE$8:$BF$106,MATCH($A45,Überleitung!$A$8:$A$106,0),MATCH(J$11,Überleitung!$AE$7:$BF$7,0))</f>
        <v>0</v>
      </c>
      <c r="K45" s="139">
        <f>INDEX(Überleitung!$AE$8:$BF$106,MATCH($A45,Überleitung!$A$8:$A$106,0),MATCH(K$11,Überleitung!$AE$7:$BF$7,0))</f>
        <v>0</v>
      </c>
      <c r="L45" s="139">
        <f>INDEX(Überleitung!$AE$8:$BF$106,MATCH($A45,Überleitung!$A$8:$A$106,0),MATCH(L$11,Überleitung!$AE$7:$BF$7,0))</f>
        <v>0</v>
      </c>
      <c r="M45" s="139">
        <f>INDEX(Überleitung!$AE$8:$BF$106,MATCH($A45,Überleitung!$A$8:$A$106,0),MATCH(M$11,Überleitung!$AE$7:$BF$7,0))</f>
        <v>0</v>
      </c>
      <c r="N45" s="139">
        <f>INDEX(Überleitung!$AE$8:$BF$106,MATCH($A45,Überleitung!$A$8:$A$106,0),MATCH(N$11,Überleitung!$AE$7:$BF$7,0))</f>
        <v>0</v>
      </c>
      <c r="O45" s="139">
        <f>INDEX(Überleitung!$AE$8:$BF$106,MATCH($A45,Überleitung!$A$8:$A$106,0),MATCH(O$11,Überleitung!$AE$7:$BF$7,0))</f>
        <v>0</v>
      </c>
      <c r="P45" s="139">
        <f>INDEX(Überleitung!$AE$8:$BF$106,MATCH($A45,Überleitung!$A$8:$A$106,0),MATCH(P$11,Überleitung!$AE$7:$BF$7,0))</f>
        <v>0</v>
      </c>
      <c r="Q45" s="139">
        <f>INDEX(Überleitung!$AE$8:$BF$106,MATCH($A45,Überleitung!$A$8:$A$106,0),MATCH(Q$11,Überleitung!$AE$7:$BF$7,0))</f>
        <v>-100</v>
      </c>
      <c r="R45" s="139">
        <f>INDEX(Überleitung!$AE$8:$BF$106,MATCH($A45,Überleitung!$A$8:$A$106,0),MATCH(R$11,Überleitung!$AE$7:$BF$7,0))</f>
        <v>0</v>
      </c>
      <c r="S45" s="139">
        <f>INDEX(Überleitung!$AE$8:$BF$106,MATCH($A45,Überleitung!$A$8:$A$106,0),MATCH(S$11,Überleitung!$AE$7:$BF$7,0))</f>
        <v>-100</v>
      </c>
      <c r="T45" s="139">
        <f>INDEX(Überleitung!$AE$8:$BF$106,MATCH($A45,Überleitung!$A$8:$A$106,0),MATCH(T$11,Überleitung!$AE$7:$BF$7,0))</f>
        <v>0</v>
      </c>
      <c r="U45" s="139">
        <f>INDEX(Überleitung!$AE$8:$BF$106,MATCH($A45,Überleitung!$A$8:$A$106,0),MATCH(U$11,Überleitung!$AE$7:$BF$7,0))</f>
        <v>0</v>
      </c>
      <c r="V45" s="139">
        <f>INDEX(Überleitung!$AE$8:$BF$106,MATCH($A45,Überleitung!$A$8:$A$106,0),MATCH(V$11,Überleitung!$AE$7:$BF$7,0))</f>
        <v>0</v>
      </c>
      <c r="W45" s="139">
        <f>INDEX(Überleitung!$AE$8:$BF$106,MATCH($A45,Überleitung!$A$8:$A$106,0),MATCH(W$11,Überleitung!$AE$7:$BF$7,0))</f>
        <v>-50</v>
      </c>
      <c r="X45" s="139">
        <f>INDEX(Überleitung!$AE$8:$BF$106,MATCH($A45,Überleitung!$A$8:$A$106,0),MATCH(X$11,Überleitung!$AE$7:$BF$7,0))</f>
        <v>0</v>
      </c>
    </row>
    <row r="46" spans="1:24" s="147" customFormat="1" ht="20.100000000000001" customHeight="1">
      <c r="A46" s="138" t="s">
        <v>755</v>
      </c>
      <c r="B46" s="139">
        <f>INDEX(Überleitung!$AE$8:$BF$106,MATCH($A46,Überleitung!$A$8:$A$106,0),MATCH(B$11,Überleitung!$AE$7:$BF$7,0))</f>
        <v>0</v>
      </c>
      <c r="C46" s="139">
        <f>INDEX(Überleitung!$AE$8:$BF$106,MATCH($A46,Überleitung!$A$8:$A$106,0),MATCH(C$11,Überleitung!$AE$7:$BF$7,0))</f>
        <v>0</v>
      </c>
      <c r="D46" s="139">
        <f>INDEX(Überleitung!$AE$8:$BF$106,MATCH($A46,Überleitung!$A$8:$A$106,0),MATCH(D$11,Überleitung!$AE$7:$BF$7,0))</f>
        <v>0</v>
      </c>
      <c r="E46" s="139">
        <f>INDEX(Überleitung!$AE$8:$BF$106,MATCH($A46,Überleitung!$A$8:$A$106,0),MATCH(E$11,Überleitung!$AE$7:$BF$7,0))</f>
        <v>0</v>
      </c>
      <c r="F46" s="139">
        <f>INDEX(Überleitung!$AE$8:$BF$106,MATCH($A46,Überleitung!$A$8:$A$106,0),MATCH(F$11,Überleitung!$AE$7:$BF$7,0))</f>
        <v>0</v>
      </c>
      <c r="G46" s="139">
        <f>INDEX(Überleitung!$AE$8:$BF$106,MATCH($A46,Überleitung!$A$8:$A$106,0),MATCH(G$11,Überleitung!$AE$7:$BF$7,0))</f>
        <v>0</v>
      </c>
      <c r="H46" s="139">
        <f>INDEX(Überleitung!$AE$8:$BF$106,MATCH($A46,Überleitung!$A$8:$A$106,0),MATCH(H$11,Überleitung!$AE$7:$BF$7,0))</f>
        <v>0</v>
      </c>
      <c r="I46" s="139">
        <f>INDEX(Überleitung!$AE$8:$BF$106,MATCH($A46,Überleitung!$A$8:$A$106,0),MATCH(I$11,Überleitung!$AE$7:$BF$7,0))</f>
        <v>0</v>
      </c>
      <c r="J46" s="139">
        <f>INDEX(Überleitung!$AE$8:$BF$106,MATCH($A46,Überleitung!$A$8:$A$106,0),MATCH(J$11,Überleitung!$AE$7:$BF$7,0))</f>
        <v>0</v>
      </c>
      <c r="K46" s="139">
        <f>INDEX(Überleitung!$AE$8:$BF$106,MATCH($A46,Überleitung!$A$8:$A$106,0),MATCH(K$11,Überleitung!$AE$7:$BF$7,0))</f>
        <v>0</v>
      </c>
      <c r="L46" s="139">
        <f>INDEX(Überleitung!$AE$8:$BF$106,MATCH($A46,Überleitung!$A$8:$A$106,0),MATCH(L$11,Überleitung!$AE$7:$BF$7,0))</f>
        <v>0</v>
      </c>
      <c r="M46" s="139">
        <f>INDEX(Überleitung!$AE$8:$BF$106,MATCH($A46,Überleitung!$A$8:$A$106,0),MATCH(M$11,Überleitung!$AE$7:$BF$7,0))</f>
        <v>0</v>
      </c>
      <c r="N46" s="139">
        <f>INDEX(Überleitung!$AE$8:$BF$106,MATCH($A46,Überleitung!$A$8:$A$106,0),MATCH(N$11,Überleitung!$AE$7:$BF$7,0))</f>
        <v>0</v>
      </c>
      <c r="O46" s="139">
        <f>INDEX(Überleitung!$AE$8:$BF$106,MATCH($A46,Überleitung!$A$8:$A$106,0),MATCH(O$11,Überleitung!$AE$7:$BF$7,0))</f>
        <v>0</v>
      </c>
      <c r="P46" s="139">
        <f>INDEX(Überleitung!$AE$8:$BF$106,MATCH($A46,Überleitung!$A$8:$A$106,0),MATCH(P$11,Überleitung!$AE$7:$BF$7,0))</f>
        <v>0</v>
      </c>
      <c r="Q46" s="139">
        <f>INDEX(Überleitung!$AE$8:$BF$106,MATCH($A46,Überleitung!$A$8:$A$106,0),MATCH(Q$11,Überleitung!$AE$7:$BF$7,0))</f>
        <v>0</v>
      </c>
      <c r="R46" s="139">
        <f>INDEX(Überleitung!$AE$8:$BF$106,MATCH($A46,Überleitung!$A$8:$A$106,0),MATCH(R$11,Überleitung!$AE$7:$BF$7,0))</f>
        <v>0</v>
      </c>
      <c r="S46" s="139">
        <f>INDEX(Überleitung!$AE$8:$BF$106,MATCH($A46,Überleitung!$A$8:$A$106,0),MATCH(S$11,Überleitung!$AE$7:$BF$7,0))</f>
        <v>0</v>
      </c>
      <c r="T46" s="139">
        <f>INDEX(Überleitung!$AE$8:$BF$106,MATCH($A46,Überleitung!$A$8:$A$106,0),MATCH(T$11,Überleitung!$AE$7:$BF$7,0))</f>
        <v>0</v>
      </c>
      <c r="U46" s="139">
        <f>INDEX(Überleitung!$AE$8:$BF$106,MATCH($A46,Überleitung!$A$8:$A$106,0),MATCH(U$11,Überleitung!$AE$7:$BF$7,0))</f>
        <v>0</v>
      </c>
      <c r="V46" s="139">
        <f>INDEX(Überleitung!$AE$8:$BF$106,MATCH($A46,Überleitung!$A$8:$A$106,0),MATCH(V$11,Überleitung!$AE$7:$BF$7,0))</f>
        <v>0</v>
      </c>
      <c r="W46" s="139">
        <f>INDEX(Überleitung!$AE$8:$BF$106,MATCH($A46,Überleitung!$A$8:$A$106,0),MATCH(W$11,Überleitung!$AE$7:$BF$7,0))</f>
        <v>0</v>
      </c>
      <c r="X46" s="139">
        <f>INDEX(Überleitung!$AE$8:$BF$106,MATCH($A46,Überleitung!$A$8:$A$106,0),MATCH(X$11,Überleitung!$AE$7:$BF$7,0))</f>
        <v>0</v>
      </c>
    </row>
    <row r="47" spans="1:24" s="147" customFormat="1" ht="20.100000000000001" customHeight="1">
      <c r="A47" s="138" t="s">
        <v>756</v>
      </c>
      <c r="B47" s="139">
        <f>INDEX(Überleitung!$AE$8:$BF$106,MATCH($A47,Überleitung!$A$8:$A$106,0),MATCH(B$11,Überleitung!$AE$7:$BF$7,0))</f>
        <v>0</v>
      </c>
      <c r="C47" s="139">
        <f>INDEX(Überleitung!$AE$8:$BF$106,MATCH($A47,Überleitung!$A$8:$A$106,0),MATCH(C$11,Überleitung!$AE$7:$BF$7,0))</f>
        <v>0</v>
      </c>
      <c r="D47" s="139">
        <f>INDEX(Überleitung!$AE$8:$BF$106,MATCH($A47,Überleitung!$A$8:$A$106,0),MATCH(D$11,Überleitung!$AE$7:$BF$7,0))</f>
        <v>0</v>
      </c>
      <c r="E47" s="139">
        <f>INDEX(Überleitung!$AE$8:$BF$106,MATCH($A47,Überleitung!$A$8:$A$106,0),MATCH(E$11,Überleitung!$AE$7:$BF$7,0))</f>
        <v>0</v>
      </c>
      <c r="F47" s="139">
        <f>INDEX(Überleitung!$AE$8:$BF$106,MATCH($A47,Überleitung!$A$8:$A$106,0),MATCH(F$11,Überleitung!$AE$7:$BF$7,0))</f>
        <v>0</v>
      </c>
      <c r="G47" s="139">
        <f>INDEX(Überleitung!$AE$8:$BF$106,MATCH($A47,Überleitung!$A$8:$A$106,0),MATCH(G$11,Überleitung!$AE$7:$BF$7,0))</f>
        <v>0</v>
      </c>
      <c r="H47" s="139">
        <f>INDEX(Überleitung!$AE$8:$BF$106,MATCH($A47,Überleitung!$A$8:$A$106,0),MATCH(H$11,Überleitung!$AE$7:$BF$7,0))</f>
        <v>0</v>
      </c>
      <c r="I47" s="139">
        <f>INDEX(Überleitung!$AE$8:$BF$106,MATCH($A47,Überleitung!$A$8:$A$106,0),MATCH(I$11,Überleitung!$AE$7:$BF$7,0))</f>
        <v>0</v>
      </c>
      <c r="J47" s="139">
        <f>INDEX(Überleitung!$AE$8:$BF$106,MATCH($A47,Überleitung!$A$8:$A$106,0),MATCH(J$11,Überleitung!$AE$7:$BF$7,0))</f>
        <v>0</v>
      </c>
      <c r="K47" s="139">
        <f>INDEX(Überleitung!$AE$8:$BF$106,MATCH($A47,Überleitung!$A$8:$A$106,0),MATCH(K$11,Überleitung!$AE$7:$BF$7,0))</f>
        <v>0</v>
      </c>
      <c r="L47" s="139">
        <f>INDEX(Überleitung!$AE$8:$BF$106,MATCH($A47,Überleitung!$A$8:$A$106,0),MATCH(L$11,Überleitung!$AE$7:$BF$7,0))</f>
        <v>0</v>
      </c>
      <c r="M47" s="139">
        <f>INDEX(Überleitung!$AE$8:$BF$106,MATCH($A47,Überleitung!$A$8:$A$106,0),MATCH(M$11,Überleitung!$AE$7:$BF$7,0))</f>
        <v>0</v>
      </c>
      <c r="N47" s="139">
        <f>INDEX(Überleitung!$AE$8:$BF$106,MATCH($A47,Überleitung!$A$8:$A$106,0),MATCH(N$11,Überleitung!$AE$7:$BF$7,0))</f>
        <v>0</v>
      </c>
      <c r="O47" s="139">
        <f>INDEX(Überleitung!$AE$8:$BF$106,MATCH($A47,Überleitung!$A$8:$A$106,0),MATCH(O$11,Überleitung!$AE$7:$BF$7,0))</f>
        <v>0</v>
      </c>
      <c r="P47" s="139">
        <f>INDEX(Überleitung!$AE$8:$BF$106,MATCH($A47,Überleitung!$A$8:$A$106,0),MATCH(P$11,Überleitung!$AE$7:$BF$7,0))</f>
        <v>0</v>
      </c>
      <c r="Q47" s="139">
        <f>INDEX(Überleitung!$AE$8:$BF$106,MATCH($A47,Überleitung!$A$8:$A$106,0),MATCH(Q$11,Überleitung!$AE$7:$BF$7,0))</f>
        <v>0</v>
      </c>
      <c r="R47" s="139">
        <f>INDEX(Überleitung!$AE$8:$BF$106,MATCH($A47,Überleitung!$A$8:$A$106,0),MATCH(R$11,Überleitung!$AE$7:$BF$7,0))</f>
        <v>0</v>
      </c>
      <c r="S47" s="139">
        <f>INDEX(Überleitung!$AE$8:$BF$106,MATCH($A47,Überleitung!$A$8:$A$106,0),MATCH(S$11,Überleitung!$AE$7:$BF$7,0))</f>
        <v>0</v>
      </c>
      <c r="T47" s="139">
        <f>INDEX(Überleitung!$AE$8:$BF$106,MATCH($A47,Überleitung!$A$8:$A$106,0),MATCH(T$11,Überleitung!$AE$7:$BF$7,0))</f>
        <v>0</v>
      </c>
      <c r="U47" s="139">
        <f>INDEX(Überleitung!$AE$8:$BF$106,MATCH($A47,Überleitung!$A$8:$A$106,0),MATCH(U$11,Überleitung!$AE$7:$BF$7,0))</f>
        <v>0</v>
      </c>
      <c r="V47" s="139">
        <f>INDEX(Überleitung!$AE$8:$BF$106,MATCH($A47,Überleitung!$A$8:$A$106,0),MATCH(V$11,Überleitung!$AE$7:$BF$7,0))</f>
        <v>0</v>
      </c>
      <c r="W47" s="139">
        <f>INDEX(Überleitung!$AE$8:$BF$106,MATCH($A47,Überleitung!$A$8:$A$106,0),MATCH(W$11,Überleitung!$AE$7:$BF$7,0))</f>
        <v>0</v>
      </c>
      <c r="X47" s="139">
        <f>INDEX(Überleitung!$AE$8:$BF$106,MATCH($A47,Überleitung!$A$8:$A$106,0),MATCH(X$11,Überleitung!$AE$7:$BF$7,0))</f>
        <v>0</v>
      </c>
    </row>
    <row r="48" spans="1:24" s="147" customFormat="1" ht="20.100000000000001" customHeight="1">
      <c r="A48" s="138" t="s">
        <v>757</v>
      </c>
      <c r="B48" s="139">
        <f>INDEX(Überleitung!$AE$8:$BF$106,MATCH($A48,Überleitung!$A$8:$A$106,0),MATCH(B$11,Überleitung!$AE$7:$BF$7,0))</f>
        <v>0</v>
      </c>
      <c r="C48" s="139">
        <f>INDEX(Überleitung!$AE$8:$BF$106,MATCH($A48,Überleitung!$A$8:$A$106,0),MATCH(C$11,Überleitung!$AE$7:$BF$7,0))</f>
        <v>0</v>
      </c>
      <c r="D48" s="139">
        <f>INDEX(Überleitung!$AE$8:$BF$106,MATCH($A48,Überleitung!$A$8:$A$106,0),MATCH(D$11,Überleitung!$AE$7:$BF$7,0))</f>
        <v>0</v>
      </c>
      <c r="E48" s="139">
        <f>INDEX(Überleitung!$AE$8:$BF$106,MATCH($A48,Überleitung!$A$8:$A$106,0),MATCH(E$11,Überleitung!$AE$7:$BF$7,0))</f>
        <v>0</v>
      </c>
      <c r="F48" s="139">
        <f>INDEX(Überleitung!$AE$8:$BF$106,MATCH($A48,Überleitung!$A$8:$A$106,0),MATCH(F$11,Überleitung!$AE$7:$BF$7,0))</f>
        <v>0</v>
      </c>
      <c r="G48" s="139">
        <f>INDEX(Überleitung!$AE$8:$BF$106,MATCH($A48,Überleitung!$A$8:$A$106,0),MATCH(G$11,Überleitung!$AE$7:$BF$7,0))</f>
        <v>0</v>
      </c>
      <c r="H48" s="139">
        <f>INDEX(Überleitung!$AE$8:$BF$106,MATCH($A48,Überleitung!$A$8:$A$106,0),MATCH(H$11,Überleitung!$AE$7:$BF$7,0))</f>
        <v>0</v>
      </c>
      <c r="I48" s="139">
        <f>INDEX(Überleitung!$AE$8:$BF$106,MATCH($A48,Überleitung!$A$8:$A$106,0),MATCH(I$11,Überleitung!$AE$7:$BF$7,0))</f>
        <v>0</v>
      </c>
      <c r="J48" s="139">
        <f>INDEX(Überleitung!$AE$8:$BF$106,MATCH($A48,Überleitung!$A$8:$A$106,0),MATCH(J$11,Überleitung!$AE$7:$BF$7,0))</f>
        <v>0</v>
      </c>
      <c r="K48" s="139">
        <f>INDEX(Überleitung!$AE$8:$BF$106,MATCH($A48,Überleitung!$A$8:$A$106,0),MATCH(K$11,Überleitung!$AE$7:$BF$7,0))</f>
        <v>0</v>
      </c>
      <c r="L48" s="139">
        <f>INDEX(Überleitung!$AE$8:$BF$106,MATCH($A48,Überleitung!$A$8:$A$106,0),MATCH(L$11,Überleitung!$AE$7:$BF$7,0))</f>
        <v>0</v>
      </c>
      <c r="M48" s="139">
        <f>INDEX(Überleitung!$AE$8:$BF$106,MATCH($A48,Überleitung!$A$8:$A$106,0),MATCH(M$11,Überleitung!$AE$7:$BF$7,0))</f>
        <v>0</v>
      </c>
      <c r="N48" s="139">
        <f>INDEX(Überleitung!$AE$8:$BF$106,MATCH($A48,Überleitung!$A$8:$A$106,0),MATCH(N$11,Überleitung!$AE$7:$BF$7,0))</f>
        <v>0</v>
      </c>
      <c r="O48" s="139">
        <f>INDEX(Überleitung!$AE$8:$BF$106,MATCH($A48,Überleitung!$A$8:$A$106,0),MATCH(O$11,Überleitung!$AE$7:$BF$7,0))</f>
        <v>0</v>
      </c>
      <c r="P48" s="139">
        <f>INDEX(Überleitung!$AE$8:$BF$106,MATCH($A48,Überleitung!$A$8:$A$106,0),MATCH(P$11,Überleitung!$AE$7:$BF$7,0))</f>
        <v>0</v>
      </c>
      <c r="Q48" s="139">
        <f>INDEX(Überleitung!$AE$8:$BF$106,MATCH($A48,Überleitung!$A$8:$A$106,0),MATCH(Q$11,Überleitung!$AE$7:$BF$7,0))</f>
        <v>0</v>
      </c>
      <c r="R48" s="139">
        <f>INDEX(Überleitung!$AE$8:$BF$106,MATCH($A48,Überleitung!$A$8:$A$106,0),MATCH(R$11,Überleitung!$AE$7:$BF$7,0))</f>
        <v>0</v>
      </c>
      <c r="S48" s="139">
        <f>INDEX(Überleitung!$AE$8:$BF$106,MATCH($A48,Überleitung!$A$8:$A$106,0),MATCH(S$11,Überleitung!$AE$7:$BF$7,0))</f>
        <v>0</v>
      </c>
      <c r="T48" s="139">
        <f>INDEX(Überleitung!$AE$8:$BF$106,MATCH($A48,Überleitung!$A$8:$A$106,0),MATCH(T$11,Überleitung!$AE$7:$BF$7,0))</f>
        <v>0</v>
      </c>
      <c r="U48" s="139">
        <f>INDEX(Überleitung!$AE$8:$BF$106,MATCH($A48,Überleitung!$A$8:$A$106,0),MATCH(U$11,Überleitung!$AE$7:$BF$7,0))</f>
        <v>0</v>
      </c>
      <c r="V48" s="139">
        <f>INDEX(Überleitung!$AE$8:$BF$106,MATCH($A48,Überleitung!$A$8:$A$106,0),MATCH(V$11,Überleitung!$AE$7:$BF$7,0))</f>
        <v>0</v>
      </c>
      <c r="W48" s="139">
        <f>INDEX(Überleitung!$AE$8:$BF$106,MATCH($A48,Überleitung!$A$8:$A$106,0),MATCH(W$11,Überleitung!$AE$7:$BF$7,0))</f>
        <v>0</v>
      </c>
      <c r="X48" s="139">
        <f>INDEX(Überleitung!$AE$8:$BF$106,MATCH($A48,Überleitung!$A$8:$A$106,0),MATCH(X$11,Überleitung!$AE$7:$BF$7,0))</f>
        <v>0</v>
      </c>
    </row>
    <row r="49" spans="1:24" s="147" customFormat="1" ht="20.100000000000001" customHeight="1">
      <c r="A49" s="138" t="s">
        <v>758</v>
      </c>
      <c r="B49" s="139">
        <f>INDEX(Überleitung!$AE$8:$BF$106,MATCH($A49,Überleitung!$A$8:$A$106,0),MATCH(B$11,Überleitung!$AE$7:$BF$7,0))</f>
        <v>0</v>
      </c>
      <c r="C49" s="139">
        <f>INDEX(Überleitung!$AE$8:$BF$106,MATCH($A49,Überleitung!$A$8:$A$106,0),MATCH(C$11,Überleitung!$AE$7:$BF$7,0))</f>
        <v>0</v>
      </c>
      <c r="D49" s="139">
        <f>INDEX(Überleitung!$AE$8:$BF$106,MATCH($A49,Überleitung!$A$8:$A$106,0),MATCH(D$11,Überleitung!$AE$7:$BF$7,0))</f>
        <v>0</v>
      </c>
      <c r="E49" s="139">
        <f>INDEX(Überleitung!$AE$8:$BF$106,MATCH($A49,Überleitung!$A$8:$A$106,0),MATCH(E$11,Überleitung!$AE$7:$BF$7,0))</f>
        <v>0</v>
      </c>
      <c r="F49" s="139">
        <f>INDEX(Überleitung!$AE$8:$BF$106,MATCH($A49,Überleitung!$A$8:$A$106,0),MATCH(F$11,Überleitung!$AE$7:$BF$7,0))</f>
        <v>0</v>
      </c>
      <c r="G49" s="139">
        <f>INDEX(Überleitung!$AE$8:$BF$106,MATCH($A49,Überleitung!$A$8:$A$106,0),MATCH(G$11,Überleitung!$AE$7:$BF$7,0))</f>
        <v>0</v>
      </c>
      <c r="H49" s="139">
        <f>INDEX(Überleitung!$AE$8:$BF$106,MATCH($A49,Überleitung!$A$8:$A$106,0),MATCH(H$11,Überleitung!$AE$7:$BF$7,0))</f>
        <v>0</v>
      </c>
      <c r="I49" s="139">
        <f>INDEX(Überleitung!$AE$8:$BF$106,MATCH($A49,Überleitung!$A$8:$A$106,0),MATCH(I$11,Überleitung!$AE$7:$BF$7,0))</f>
        <v>0</v>
      </c>
      <c r="J49" s="139">
        <f>INDEX(Überleitung!$AE$8:$BF$106,MATCH($A49,Überleitung!$A$8:$A$106,0),MATCH(J$11,Überleitung!$AE$7:$BF$7,0))</f>
        <v>0</v>
      </c>
      <c r="K49" s="139">
        <f>INDEX(Überleitung!$AE$8:$BF$106,MATCH($A49,Überleitung!$A$8:$A$106,0),MATCH(K$11,Überleitung!$AE$7:$BF$7,0))</f>
        <v>0</v>
      </c>
      <c r="L49" s="139">
        <f>INDEX(Überleitung!$AE$8:$BF$106,MATCH($A49,Überleitung!$A$8:$A$106,0),MATCH(L$11,Überleitung!$AE$7:$BF$7,0))</f>
        <v>0</v>
      </c>
      <c r="M49" s="139">
        <f>INDEX(Überleitung!$AE$8:$BF$106,MATCH($A49,Überleitung!$A$8:$A$106,0),MATCH(M$11,Überleitung!$AE$7:$BF$7,0))</f>
        <v>0</v>
      </c>
      <c r="N49" s="139">
        <f>INDEX(Überleitung!$AE$8:$BF$106,MATCH($A49,Überleitung!$A$8:$A$106,0),MATCH(N$11,Überleitung!$AE$7:$BF$7,0))</f>
        <v>0</v>
      </c>
      <c r="O49" s="139">
        <f>INDEX(Überleitung!$AE$8:$BF$106,MATCH($A49,Überleitung!$A$8:$A$106,0),MATCH(O$11,Überleitung!$AE$7:$BF$7,0))</f>
        <v>0</v>
      </c>
      <c r="P49" s="139">
        <f>INDEX(Überleitung!$AE$8:$BF$106,MATCH($A49,Überleitung!$A$8:$A$106,0),MATCH(P$11,Überleitung!$AE$7:$BF$7,0))</f>
        <v>0</v>
      </c>
      <c r="Q49" s="139">
        <f>INDEX(Überleitung!$AE$8:$BF$106,MATCH($A49,Überleitung!$A$8:$A$106,0),MATCH(Q$11,Überleitung!$AE$7:$BF$7,0))</f>
        <v>0</v>
      </c>
      <c r="R49" s="139">
        <f>INDEX(Überleitung!$AE$8:$BF$106,MATCH($A49,Überleitung!$A$8:$A$106,0),MATCH(R$11,Überleitung!$AE$7:$BF$7,0))</f>
        <v>0</v>
      </c>
      <c r="S49" s="139">
        <f>INDEX(Überleitung!$AE$8:$BF$106,MATCH($A49,Überleitung!$A$8:$A$106,0),MATCH(S$11,Überleitung!$AE$7:$BF$7,0))</f>
        <v>0</v>
      </c>
      <c r="T49" s="139">
        <f>INDEX(Überleitung!$AE$8:$BF$106,MATCH($A49,Überleitung!$A$8:$A$106,0),MATCH(T$11,Überleitung!$AE$7:$BF$7,0))</f>
        <v>0</v>
      </c>
      <c r="U49" s="139">
        <f>INDEX(Überleitung!$AE$8:$BF$106,MATCH($A49,Überleitung!$A$8:$A$106,0),MATCH(U$11,Überleitung!$AE$7:$BF$7,0))</f>
        <v>0</v>
      </c>
      <c r="V49" s="139">
        <f>INDEX(Überleitung!$AE$8:$BF$106,MATCH($A49,Überleitung!$A$8:$A$106,0),MATCH(V$11,Überleitung!$AE$7:$BF$7,0))</f>
        <v>0</v>
      </c>
      <c r="W49" s="139">
        <f>INDEX(Überleitung!$AE$8:$BF$106,MATCH($A49,Überleitung!$A$8:$A$106,0),MATCH(W$11,Überleitung!$AE$7:$BF$7,0))</f>
        <v>0</v>
      </c>
      <c r="X49" s="139">
        <f>INDEX(Überleitung!$AE$8:$BF$106,MATCH($A49,Überleitung!$A$8:$A$106,0),MATCH(X$11,Überleitung!$AE$7:$BF$7,0))</f>
        <v>0</v>
      </c>
    </row>
    <row r="50" spans="1:24" s="147" customFormat="1" ht="20.100000000000001" customHeight="1">
      <c r="A50" s="149" t="s">
        <v>759</v>
      </c>
      <c r="B50" s="145">
        <f>INDEX(Überleitung!$AE$8:$BF$106,MATCH($A50,Überleitung!$A$8:$A$106,0),MATCH(B$11,Überleitung!$AE$7:$BF$7,0))</f>
        <v>939837620.32999992</v>
      </c>
      <c r="C50" s="145">
        <f>INDEX(Überleitung!$AE$8:$BF$106,MATCH($A50,Überleitung!$A$8:$A$106,0),MATCH(C$11,Überleitung!$AE$7:$BF$7,0))</f>
        <v>76522177.439999998</v>
      </c>
      <c r="D50" s="145">
        <f>INDEX(Überleitung!$AE$8:$BF$106,MATCH($A50,Überleitung!$A$8:$A$106,0),MATCH(D$11,Überleitung!$AE$7:$BF$7,0))</f>
        <v>36782759.780000001</v>
      </c>
      <c r="E50" s="145">
        <f>INDEX(Überleitung!$AE$8:$BF$106,MATCH($A50,Überleitung!$A$8:$A$106,0),MATCH(E$11,Überleitung!$AE$7:$BF$7,0))</f>
        <v>18064129.93</v>
      </c>
      <c r="F50" s="145">
        <f>INDEX(Überleitung!$AE$8:$BF$106,MATCH($A50,Überleitung!$A$8:$A$106,0),MATCH(F$11,Überleitung!$AE$7:$BF$7,0))</f>
        <v>21675287.730000004</v>
      </c>
      <c r="G50" s="145">
        <f>INDEX(Überleitung!$AE$8:$BF$106,MATCH($A50,Überleitung!$A$8:$A$106,0),MATCH(G$11,Überleitung!$AE$7:$BF$7,0))</f>
        <v>113535058.25999999</v>
      </c>
      <c r="H50" s="145">
        <f>INDEX(Überleitung!$AE$8:$BF$106,MATCH($A50,Überleitung!$A$8:$A$106,0),MATCH(H$11,Überleitung!$AE$7:$BF$7,0))</f>
        <v>101227142.70000002</v>
      </c>
      <c r="I50" s="145">
        <f>INDEX(Überleitung!$AE$8:$BF$106,MATCH($A50,Überleitung!$A$8:$A$106,0),MATCH(I$11,Überleitung!$AE$7:$BF$7,0))</f>
        <v>12309915.559999999</v>
      </c>
      <c r="J50" s="145">
        <f>INDEX(Überleitung!$AE$8:$BF$106,MATCH($A50,Überleitung!$A$8:$A$106,0),MATCH(J$11,Überleitung!$AE$7:$BF$7,0))</f>
        <v>209487720.95999998</v>
      </c>
      <c r="K50" s="145">
        <f>INDEX(Überleitung!$AE$8:$BF$106,MATCH($A50,Überleitung!$A$8:$A$106,0),MATCH(K$11,Überleitung!$AE$7:$BF$7,0))</f>
        <v>65174225.640000001</v>
      </c>
      <c r="L50" s="145">
        <f>INDEX(Überleitung!$AE$8:$BF$106,MATCH($A50,Überleitung!$A$8:$A$106,0),MATCH(L$11,Überleitung!$AE$7:$BF$7,0))</f>
        <v>55554255.139999993</v>
      </c>
      <c r="M50" s="145">
        <f>INDEX(Überleitung!$AE$8:$BF$106,MATCH($A50,Überleitung!$A$8:$A$106,0),MATCH(M$11,Überleitung!$AE$7:$BF$7,0))</f>
        <v>42615117.219999999</v>
      </c>
      <c r="N50" s="145">
        <f>INDEX(Überleitung!$AE$8:$BF$106,MATCH($A50,Überleitung!$A$8:$A$106,0),MATCH(N$11,Überleitung!$AE$7:$BF$7,0))</f>
        <v>12939137.92</v>
      </c>
      <c r="O50" s="145">
        <f>INDEX(Überleitung!$AE$8:$BF$106,MATCH($A50,Überleitung!$A$8:$A$106,0),MATCH(O$11,Überleitung!$AE$7:$BF$7,0))</f>
        <v>110739299.44000001</v>
      </c>
      <c r="P50" s="145">
        <f>INDEX(Überleitung!$AE$8:$BF$106,MATCH($A50,Überleitung!$A$8:$A$106,0),MATCH(P$11,Überleitung!$AE$7:$BF$7,0))</f>
        <v>150296402.15000004</v>
      </c>
      <c r="Q50" s="145">
        <f>INDEX(Überleitung!$AE$8:$BF$106,MATCH($A50,Überleitung!$A$8:$A$106,0),MATCH(Q$11,Überleitung!$AE$7:$BF$7,0))</f>
        <v>59623761.929999992</v>
      </c>
      <c r="R50" s="145">
        <f>INDEX(Überleitung!$AE$8:$BF$106,MATCH($A50,Überleitung!$A$8:$A$106,0),MATCH(R$11,Überleitung!$AE$7:$BF$7,0))</f>
        <v>29383928.18</v>
      </c>
      <c r="S50" s="145">
        <f>INDEX(Überleitung!$AE$8:$BF$106,MATCH($A50,Überleitung!$A$8:$A$106,0),MATCH(S$11,Überleitung!$AE$7:$BF$7,0))</f>
        <v>30240233.750000004</v>
      </c>
      <c r="T50" s="145">
        <f>INDEX(Überleitung!$AE$8:$BF$106,MATCH($A50,Überleitung!$A$8:$A$106,0),MATCH(T$11,Überleitung!$AE$7:$BF$7,0))</f>
        <v>50926137.039999999</v>
      </c>
      <c r="U50" s="145">
        <f>INDEX(Überleitung!$AE$8:$BF$106,MATCH($A50,Überleitung!$A$8:$A$106,0),MATCH(U$11,Überleitung!$AE$7:$BF$7,0))</f>
        <v>23888967.489999998</v>
      </c>
      <c r="V50" s="145">
        <f>INDEX(Überleitung!$AE$8:$BF$106,MATCH($A50,Überleitung!$A$8:$A$106,0),MATCH(V$11,Überleitung!$AE$7:$BF$7,0))</f>
        <v>27037169.550000001</v>
      </c>
      <c r="W50" s="145">
        <f>INDEX(Überleitung!$AE$8:$BF$106,MATCH($A50,Überleitung!$A$8:$A$106,0),MATCH(W$11,Überleitung!$AE$7:$BF$7,0))</f>
        <v>47698390.629999995</v>
      </c>
      <c r="X50" s="145">
        <f>INDEX(Überleitung!$AE$8:$BF$106,MATCH($A50,Überleitung!$A$8:$A$106,0),MATCH(X$11,Überleitung!$AE$7:$BF$7,0))</f>
        <v>280191.70000000007</v>
      </c>
    </row>
    <row r="51" spans="1:24" s="147" customFormat="1" ht="20.100000000000001" customHeight="1">
      <c r="A51" s="138" t="s">
        <v>173</v>
      </c>
      <c r="B51" s="139">
        <f>INDEX(Überleitung!$AE$8:$BF$106,MATCH($A51,Überleitung!$A$8:$A$106,0),MATCH(B$11,Überleitung!$AE$7:$BF$7,0))</f>
        <v>45944954.130000003</v>
      </c>
      <c r="C51" s="139">
        <f>INDEX(Überleitung!$AE$8:$BF$106,MATCH($A51,Überleitung!$A$8:$A$106,0),MATCH(C$11,Überleitung!$AE$7:$BF$7,0))</f>
        <v>3461448.4200000004</v>
      </c>
      <c r="D51" s="139">
        <f>INDEX(Überleitung!$AE$8:$BF$106,MATCH($A51,Überleitung!$A$8:$A$106,0),MATCH(D$11,Überleitung!$AE$7:$BF$7,0))</f>
        <v>1699491.5199999998</v>
      </c>
      <c r="E51" s="139">
        <f>INDEX(Überleitung!$AE$8:$BF$106,MATCH($A51,Überleitung!$A$8:$A$106,0),MATCH(E$11,Überleitung!$AE$7:$BF$7,0))</f>
        <v>729804.50000000012</v>
      </c>
      <c r="F51" s="139">
        <f>INDEX(Überleitung!$AE$8:$BF$106,MATCH($A51,Überleitung!$A$8:$A$106,0),MATCH(F$11,Überleitung!$AE$7:$BF$7,0))</f>
        <v>1032152.3999999999</v>
      </c>
      <c r="G51" s="139">
        <f>INDEX(Überleitung!$AE$8:$BF$106,MATCH($A51,Überleitung!$A$8:$A$106,0),MATCH(G$11,Überleitung!$AE$7:$BF$7,0))</f>
        <v>5718481.8100000005</v>
      </c>
      <c r="H51" s="139">
        <f>INDEX(Überleitung!$AE$8:$BF$106,MATCH($A51,Überleitung!$A$8:$A$106,0),MATCH(H$11,Überleitung!$AE$7:$BF$7,0))</f>
        <v>5098310.62</v>
      </c>
      <c r="I51" s="139">
        <f>INDEX(Überleitung!$AE$8:$BF$106,MATCH($A51,Überleitung!$A$8:$A$106,0),MATCH(I$11,Überleitung!$AE$7:$BF$7,0))</f>
        <v>620171.18999999994</v>
      </c>
      <c r="J51" s="139">
        <f>INDEX(Überleitung!$AE$8:$BF$106,MATCH($A51,Überleitung!$A$8:$A$106,0),MATCH(J$11,Überleitung!$AE$7:$BF$7,0))</f>
        <v>13819928.210000001</v>
      </c>
      <c r="K51" s="139">
        <f>INDEX(Überleitung!$AE$8:$BF$106,MATCH($A51,Überleitung!$A$8:$A$106,0),MATCH(K$11,Überleitung!$AE$7:$BF$7,0))</f>
        <v>3383929.9499999997</v>
      </c>
      <c r="L51" s="139">
        <f>INDEX(Überleitung!$AE$8:$BF$106,MATCH($A51,Überleitung!$A$8:$A$106,0),MATCH(L$11,Überleitung!$AE$7:$BF$7,0))</f>
        <v>3167986.8000000003</v>
      </c>
      <c r="M51" s="139">
        <f>INDEX(Überleitung!$AE$8:$BF$106,MATCH($A51,Überleitung!$A$8:$A$106,0),MATCH(M$11,Überleitung!$AE$7:$BF$7,0))</f>
        <v>2699237.48</v>
      </c>
      <c r="N51" s="139">
        <f>INDEX(Überleitung!$AE$8:$BF$106,MATCH($A51,Überleitung!$A$8:$A$106,0),MATCH(N$11,Überleitung!$AE$7:$BF$7,0))</f>
        <v>468749.32</v>
      </c>
      <c r="O51" s="139">
        <f>INDEX(Überleitung!$AE$8:$BF$106,MATCH($A51,Überleitung!$A$8:$A$106,0),MATCH(O$11,Überleitung!$AE$7:$BF$7,0))</f>
        <v>4061725.43</v>
      </c>
      <c r="P51" s="139">
        <f>INDEX(Überleitung!$AE$8:$BF$106,MATCH($A51,Überleitung!$A$8:$A$106,0),MATCH(P$11,Überleitung!$AE$7:$BF$7,0))</f>
        <v>4795478.9999999991</v>
      </c>
      <c r="Q51" s="139">
        <f>INDEX(Überleitung!$AE$8:$BF$106,MATCH($A51,Überleitung!$A$8:$A$106,0),MATCH(Q$11,Überleitung!$AE$7:$BF$7,0))</f>
        <v>3198664.31</v>
      </c>
      <c r="R51" s="139">
        <f>INDEX(Überleitung!$AE$8:$BF$106,MATCH($A51,Überleitung!$A$8:$A$106,0),MATCH(R$11,Überleitung!$AE$7:$BF$7,0))</f>
        <v>1431730.9500000002</v>
      </c>
      <c r="S51" s="139">
        <f>INDEX(Überleitung!$AE$8:$BF$106,MATCH($A51,Überleitung!$A$8:$A$106,0),MATCH(S$11,Überleitung!$AE$7:$BF$7,0))</f>
        <v>1766933.36</v>
      </c>
      <c r="T51" s="139">
        <f>INDEX(Überleitung!$AE$8:$BF$106,MATCH($A51,Überleitung!$A$8:$A$106,0),MATCH(T$11,Überleitung!$AE$7:$BF$7,0))</f>
        <v>2242166.2399999998</v>
      </c>
      <c r="U51" s="139">
        <f>INDEX(Überleitung!$AE$8:$BF$106,MATCH($A51,Überleitung!$A$8:$A$106,0),MATCH(U$11,Überleitung!$AE$7:$BF$7,0))</f>
        <v>1202818.9800000002</v>
      </c>
      <c r="V51" s="139">
        <f>INDEX(Überleitung!$AE$8:$BF$106,MATCH($A51,Überleitung!$A$8:$A$106,0),MATCH(V$11,Überleitung!$AE$7:$BF$7,0))</f>
        <v>1039347.26</v>
      </c>
      <c r="W51" s="139">
        <f>INDEX(Überleitung!$AE$8:$BF$106,MATCH($A51,Überleitung!$A$8:$A$106,0),MATCH(W$11,Überleitung!$AE$7:$BF$7,0))</f>
        <v>2095143.9600000004</v>
      </c>
      <c r="X51" s="139">
        <f>INDEX(Überleitung!$AE$8:$BF$106,MATCH($A51,Überleitung!$A$8:$A$106,0),MATCH(X$11,Überleitung!$AE$7:$BF$7,0))</f>
        <v>0</v>
      </c>
    </row>
    <row r="52" spans="1:24" s="147" customFormat="1" ht="20.100000000000001" customHeight="1">
      <c r="A52" s="140" t="s">
        <v>760</v>
      </c>
      <c r="B52" s="139">
        <f>INDEX(Überleitung!$AE$8:$BF$106,MATCH($A52,Überleitung!$A$8:$A$106,0),MATCH(B$11,Überleitung!$AE$7:$BF$7,0))</f>
        <v>17392625.920000002</v>
      </c>
      <c r="C52" s="139">
        <f>INDEX(Überleitung!$AE$8:$BF$106,MATCH($A52,Überleitung!$A$8:$A$106,0),MATCH(C$11,Überleitung!$AE$7:$BF$7,0))</f>
        <v>1641290.3299999998</v>
      </c>
      <c r="D52" s="139">
        <f>INDEX(Überleitung!$AE$8:$BF$106,MATCH($A52,Überleitung!$A$8:$A$106,0),MATCH(D$11,Überleitung!$AE$7:$BF$7,0))</f>
        <v>629790.83000000007</v>
      </c>
      <c r="E52" s="139">
        <f>INDEX(Überleitung!$AE$8:$BF$106,MATCH($A52,Überleitung!$A$8:$A$106,0),MATCH(E$11,Überleitung!$AE$7:$BF$7,0))</f>
        <v>546193.54999999993</v>
      </c>
      <c r="F52" s="139">
        <f>INDEX(Überleitung!$AE$8:$BF$106,MATCH($A52,Überleitung!$A$8:$A$106,0),MATCH(F$11,Überleitung!$AE$7:$BF$7,0))</f>
        <v>465305.94999999995</v>
      </c>
      <c r="G52" s="139">
        <f>INDEX(Überleitung!$AE$8:$BF$106,MATCH($A52,Überleitung!$A$8:$A$106,0),MATCH(G$11,Überleitung!$AE$7:$BF$7,0))</f>
        <v>2171342.58</v>
      </c>
      <c r="H52" s="139">
        <f>INDEX(Überleitung!$AE$8:$BF$106,MATCH($A52,Überleitung!$A$8:$A$106,0),MATCH(H$11,Überleitung!$AE$7:$BF$7,0))</f>
        <v>1927532.2499999998</v>
      </c>
      <c r="I52" s="139">
        <f>INDEX(Überleitung!$AE$8:$BF$106,MATCH($A52,Überleitung!$A$8:$A$106,0),MATCH(I$11,Überleitung!$AE$7:$BF$7,0))</f>
        <v>243810.33</v>
      </c>
      <c r="J52" s="139">
        <f>INDEX(Überleitung!$AE$8:$BF$106,MATCH($A52,Überleitung!$A$8:$A$106,0),MATCH(J$11,Überleitung!$AE$7:$BF$7,0))</f>
        <v>5388598.04</v>
      </c>
      <c r="K52" s="139">
        <f>INDEX(Überleitung!$AE$8:$BF$106,MATCH($A52,Überleitung!$A$8:$A$106,0),MATCH(K$11,Überleitung!$AE$7:$BF$7,0))</f>
        <v>1107353.3700000001</v>
      </c>
      <c r="L52" s="139">
        <f>INDEX(Überleitung!$AE$8:$BF$106,MATCH($A52,Überleitung!$A$8:$A$106,0),MATCH(L$11,Überleitung!$AE$7:$BF$7,0))</f>
        <v>1033334.21</v>
      </c>
      <c r="M52" s="139">
        <f>INDEX(Überleitung!$AE$8:$BF$106,MATCH($A52,Überleitung!$A$8:$A$106,0),MATCH(M$11,Überleitung!$AE$7:$BF$7,0))</f>
        <v>844690.67999999993</v>
      </c>
      <c r="N52" s="139">
        <f>INDEX(Überleitung!$AE$8:$BF$106,MATCH($A52,Überleitung!$A$8:$A$106,0),MATCH(N$11,Überleitung!$AE$7:$BF$7,0))</f>
        <v>188643.53</v>
      </c>
      <c r="O52" s="139">
        <f>INDEX(Überleitung!$AE$8:$BF$106,MATCH($A52,Überleitung!$A$8:$A$106,0),MATCH(O$11,Überleitung!$AE$7:$BF$7,0))</f>
        <v>1438351.11</v>
      </c>
      <c r="P52" s="139">
        <f>INDEX(Überleitung!$AE$8:$BF$106,MATCH($A52,Überleitung!$A$8:$A$106,0),MATCH(P$11,Überleitung!$AE$7:$BF$7,0))</f>
        <v>1713410.3900000001</v>
      </c>
      <c r="Q52" s="139">
        <f>INDEX(Überleitung!$AE$8:$BF$106,MATCH($A52,Überleitung!$A$8:$A$106,0),MATCH(Q$11,Überleitung!$AE$7:$BF$7,0))</f>
        <v>1246814.4100000001</v>
      </c>
      <c r="R52" s="139">
        <f>INDEX(Überleitung!$AE$8:$BF$106,MATCH($A52,Überleitung!$A$8:$A$106,0),MATCH(R$11,Überleitung!$AE$7:$BF$7,0))</f>
        <v>672964.37000000011</v>
      </c>
      <c r="S52" s="139">
        <f>INDEX(Überleitung!$AE$8:$BF$106,MATCH($A52,Überleitung!$A$8:$A$106,0),MATCH(S$11,Überleitung!$AE$7:$BF$7,0))</f>
        <v>573850.04</v>
      </c>
      <c r="T52" s="139">
        <f>INDEX(Überleitung!$AE$8:$BF$106,MATCH($A52,Überleitung!$A$8:$A$106,0),MATCH(T$11,Überleitung!$AE$7:$BF$7,0))</f>
        <v>817893.43</v>
      </c>
      <c r="U52" s="139">
        <f>INDEX(Überleitung!$AE$8:$BF$106,MATCH($A52,Überleitung!$A$8:$A$106,0),MATCH(U$11,Überleitung!$AE$7:$BF$7,0))</f>
        <v>450545.9</v>
      </c>
      <c r="V52" s="139">
        <f>INDEX(Überleitung!$AE$8:$BF$106,MATCH($A52,Überleitung!$A$8:$A$106,0),MATCH(V$11,Überleitung!$AE$7:$BF$7,0))</f>
        <v>367347.52999999997</v>
      </c>
      <c r="W52" s="139">
        <f>INDEX(Überleitung!$AE$8:$BF$106,MATCH($A52,Überleitung!$A$8:$A$106,0),MATCH(W$11,Überleitung!$AE$7:$BF$7,0))</f>
        <v>834238.05</v>
      </c>
      <c r="X52" s="139">
        <f>INDEX(Überleitung!$AE$8:$BF$106,MATCH($A52,Überleitung!$A$8:$A$106,0),MATCH(X$11,Überleitung!$AE$7:$BF$7,0))</f>
        <v>0</v>
      </c>
    </row>
    <row r="53" spans="1:24" s="137" customFormat="1" ht="20.100000000000001" customHeight="1">
      <c r="A53" s="140" t="s">
        <v>837</v>
      </c>
      <c r="B53" s="139">
        <f>INDEX(Überleitung!$AE$8:$BF$106,MATCH($A53,Überleitung!$A$8:$A$106,0),MATCH(B$11,Überleitung!$AE$7:$BF$7,0))</f>
        <v>21573168.199999999</v>
      </c>
      <c r="C53" s="139">
        <f>INDEX(Überleitung!$AE$8:$BF$106,MATCH($A53,Überleitung!$A$8:$A$106,0),MATCH(C$11,Überleitung!$AE$7:$BF$7,0))</f>
        <v>1553089.47</v>
      </c>
      <c r="D53" s="139">
        <f>INDEX(Überleitung!$AE$8:$BF$106,MATCH($A53,Überleitung!$A$8:$A$106,0),MATCH(D$11,Überleitung!$AE$7:$BF$7,0))</f>
        <v>974380.38</v>
      </c>
      <c r="E53" s="139">
        <f>INDEX(Überleitung!$AE$8:$BF$106,MATCH($A53,Überleitung!$A$8:$A$106,0),MATCH(E$11,Überleitung!$AE$7:$BF$7,0))</f>
        <v>77195.489999999991</v>
      </c>
      <c r="F53" s="139">
        <f>INDEX(Überleitung!$AE$8:$BF$106,MATCH($A53,Überleitung!$A$8:$A$106,0),MATCH(F$11,Überleitung!$AE$7:$BF$7,0))</f>
        <v>501513.60000000003</v>
      </c>
      <c r="G53" s="139">
        <f>INDEX(Überleitung!$AE$8:$BF$106,MATCH($A53,Überleitung!$A$8:$A$106,0),MATCH(G$11,Überleitung!$AE$7:$BF$7,0))</f>
        <v>2691478.1000000006</v>
      </c>
      <c r="H53" s="139">
        <f>INDEX(Überleitung!$AE$8:$BF$106,MATCH($A53,Überleitung!$A$8:$A$106,0),MATCH(H$11,Überleitung!$AE$7:$BF$7,0))</f>
        <v>2468914.16</v>
      </c>
      <c r="I53" s="139">
        <f>INDEX(Überleitung!$AE$8:$BF$106,MATCH($A53,Überleitung!$A$8:$A$106,0),MATCH(I$11,Überleitung!$AE$7:$BF$7,0))</f>
        <v>222563.94000000003</v>
      </c>
      <c r="J53" s="139">
        <f>INDEX(Überleitung!$AE$8:$BF$106,MATCH($A53,Überleitung!$A$8:$A$106,0),MATCH(J$11,Überleitung!$AE$7:$BF$7,0))</f>
        <v>6343767.9800000004</v>
      </c>
      <c r="K53" s="139">
        <f>INDEX(Überleitung!$AE$8:$BF$106,MATCH($A53,Überleitung!$A$8:$A$106,0),MATCH(K$11,Überleitung!$AE$7:$BF$7,0))</f>
        <v>1739553.18</v>
      </c>
      <c r="L53" s="139">
        <f>INDEX(Überleitung!$AE$8:$BF$106,MATCH($A53,Überleitung!$A$8:$A$106,0),MATCH(L$11,Überleitung!$AE$7:$BF$7,0))</f>
        <v>1602361.9799999997</v>
      </c>
      <c r="M53" s="139">
        <f>INDEX(Überleitung!$AE$8:$BF$106,MATCH($A53,Überleitung!$A$8:$A$106,0),MATCH(M$11,Überleitung!$AE$7:$BF$7,0))</f>
        <v>1390180.56</v>
      </c>
      <c r="N53" s="139">
        <f>INDEX(Überleitung!$AE$8:$BF$106,MATCH($A53,Überleitung!$A$8:$A$106,0),MATCH(N$11,Überleitung!$AE$7:$BF$7,0))</f>
        <v>212181.41999999998</v>
      </c>
      <c r="O53" s="139">
        <f>INDEX(Überleitung!$AE$8:$BF$106,MATCH($A53,Überleitung!$A$8:$A$106,0),MATCH(O$11,Überleitung!$AE$7:$BF$7,0))</f>
        <v>1857412.3599999999</v>
      </c>
      <c r="P53" s="139">
        <f>INDEX(Überleitung!$AE$8:$BF$106,MATCH($A53,Überleitung!$A$8:$A$106,0),MATCH(P$11,Überleitung!$AE$7:$BF$7,0))</f>
        <v>2423522.8300000005</v>
      </c>
      <c r="Q53" s="139">
        <f>INDEX(Überleitung!$AE$8:$BF$106,MATCH($A53,Überleitung!$A$8:$A$106,0),MATCH(Q$11,Überleitung!$AE$7:$BF$7,0))</f>
        <v>1407054.34</v>
      </c>
      <c r="R53" s="139">
        <f>INDEX(Überleitung!$AE$8:$BF$106,MATCH($A53,Überleitung!$A$8:$A$106,0),MATCH(R$11,Überleitung!$AE$7:$BF$7,0))</f>
        <v>508850.15</v>
      </c>
      <c r="S53" s="139">
        <f>INDEX(Überleitung!$AE$8:$BF$106,MATCH($A53,Überleitung!$A$8:$A$106,0),MATCH(S$11,Überleitung!$AE$7:$BF$7,0))</f>
        <v>898204.19</v>
      </c>
      <c r="T53" s="139">
        <f>INDEX(Überleitung!$AE$8:$BF$106,MATCH($A53,Überleitung!$A$8:$A$106,0),MATCH(T$11,Überleitung!$AE$7:$BF$7,0))</f>
        <v>1031504.1300000001</v>
      </c>
      <c r="U53" s="139">
        <f>INDEX(Überleitung!$AE$8:$BF$106,MATCH($A53,Überleitung!$A$8:$A$106,0),MATCH(U$11,Überleitung!$AE$7:$BF$7,0))</f>
        <v>489783.85000000009</v>
      </c>
      <c r="V53" s="139">
        <f>INDEX(Überleitung!$AE$8:$BF$106,MATCH($A53,Überleitung!$A$8:$A$106,0),MATCH(V$11,Überleitung!$AE$7:$BF$7,0))</f>
        <v>541720.27999999991</v>
      </c>
      <c r="W53" s="139">
        <f>INDEX(Überleitung!$AE$8:$BF$106,MATCH($A53,Überleitung!$A$8:$A$106,0),MATCH(W$11,Überleitung!$AE$7:$BF$7,0))</f>
        <v>923423.83000000007</v>
      </c>
      <c r="X53" s="139">
        <f>INDEX(Überleitung!$AE$8:$BF$106,MATCH($A53,Überleitung!$A$8:$A$106,0),MATCH(X$11,Überleitung!$AE$7:$BF$7,0))</f>
        <v>0</v>
      </c>
    </row>
    <row r="54" spans="1:24" s="137" customFormat="1" ht="20.100000000000001" customHeight="1">
      <c r="A54" s="140" t="s">
        <v>877</v>
      </c>
      <c r="B54" s="139">
        <f>INDEX(Überleitung!$AE$8:$BF$106,MATCH($A54,Überleitung!$A$8:$A$106,0),MATCH(B$11,Überleitung!$AE$7:$BF$7,0))</f>
        <v>6979160.0100000007</v>
      </c>
      <c r="C54" s="139">
        <f>INDEX(Überleitung!$AE$8:$BF$106,MATCH($A54,Überleitung!$A$8:$A$106,0),MATCH(C$11,Überleitung!$AE$7:$BF$7,0))</f>
        <v>267068.62000000005</v>
      </c>
      <c r="D54" s="139">
        <f>INDEX(Überleitung!$AE$8:$BF$106,MATCH($A54,Überleitung!$A$8:$A$106,0),MATCH(D$11,Überleitung!$AE$7:$BF$7,0))</f>
        <v>95320.310000000012</v>
      </c>
      <c r="E54" s="139">
        <f>INDEX(Überleitung!$AE$8:$BF$106,MATCH($A54,Überleitung!$A$8:$A$106,0),MATCH(E$11,Überleitung!$AE$7:$BF$7,0))</f>
        <v>106415.45999999999</v>
      </c>
      <c r="F54" s="139">
        <f>INDEX(Überleitung!$AE$8:$BF$106,MATCH($A54,Überleitung!$A$8:$A$106,0),MATCH(F$11,Überleitung!$AE$7:$BF$7,0))</f>
        <v>65332.850000000006</v>
      </c>
      <c r="G54" s="139">
        <f>INDEX(Überleitung!$AE$8:$BF$106,MATCH($A54,Überleitung!$A$8:$A$106,0),MATCH(G$11,Überleitung!$AE$7:$BF$7,0))</f>
        <v>855661.13000000012</v>
      </c>
      <c r="H54" s="139">
        <f>INDEX(Überleitung!$AE$8:$BF$106,MATCH($A54,Überleitung!$A$8:$A$106,0),MATCH(H$11,Überleitung!$AE$7:$BF$7,0))</f>
        <v>701864.21</v>
      </c>
      <c r="I54" s="139">
        <f>INDEX(Überleitung!$AE$8:$BF$106,MATCH($A54,Überleitung!$A$8:$A$106,0),MATCH(I$11,Überleitung!$AE$7:$BF$7,0))</f>
        <v>153796.91999999998</v>
      </c>
      <c r="J54" s="139">
        <f>INDEX(Überleitung!$AE$8:$BF$106,MATCH($A54,Überleitung!$A$8:$A$106,0),MATCH(J$11,Überleitung!$AE$7:$BF$7,0))</f>
        <v>2087562.1899999995</v>
      </c>
      <c r="K54" s="139">
        <f>INDEX(Überleitung!$AE$8:$BF$106,MATCH($A54,Überleitung!$A$8:$A$106,0),MATCH(K$11,Überleitung!$AE$7:$BF$7,0))</f>
        <v>537023.39999999991</v>
      </c>
      <c r="L54" s="139">
        <f>INDEX(Überleitung!$AE$8:$BF$106,MATCH($A54,Überleitung!$A$8:$A$106,0),MATCH(L$11,Überleitung!$AE$7:$BF$7,0))</f>
        <v>532290.6100000001</v>
      </c>
      <c r="M54" s="139">
        <f>INDEX(Überleitung!$AE$8:$BF$106,MATCH($A54,Überleitung!$A$8:$A$106,0),MATCH(M$11,Überleitung!$AE$7:$BF$7,0))</f>
        <v>464366.24</v>
      </c>
      <c r="N54" s="139">
        <f>INDEX(Überleitung!$AE$8:$BF$106,MATCH($A54,Überleitung!$A$8:$A$106,0),MATCH(N$11,Überleitung!$AE$7:$BF$7,0))</f>
        <v>67924.37</v>
      </c>
      <c r="O54" s="139">
        <f>INDEX(Überleitung!$AE$8:$BF$106,MATCH($A54,Überleitung!$A$8:$A$106,0),MATCH(O$11,Überleitung!$AE$7:$BF$7,0))</f>
        <v>765961.96</v>
      </c>
      <c r="P54" s="139">
        <f>INDEX(Überleitung!$AE$8:$BF$106,MATCH($A54,Überleitung!$A$8:$A$106,0),MATCH(P$11,Überleitung!$AE$7:$BF$7,0))</f>
        <v>658545.78</v>
      </c>
      <c r="Q54" s="139">
        <f>INDEX(Überleitung!$AE$8:$BF$106,MATCH($A54,Überleitung!$A$8:$A$106,0),MATCH(Q$11,Überleitung!$AE$7:$BF$7,0))</f>
        <v>544795.56000000006</v>
      </c>
      <c r="R54" s="139">
        <f>INDEX(Überleitung!$AE$8:$BF$106,MATCH($A54,Überleitung!$A$8:$A$106,0),MATCH(R$11,Überleitung!$AE$7:$BF$7,0))</f>
        <v>249916.42999999996</v>
      </c>
      <c r="S54" s="139">
        <f>INDEX(Überleitung!$AE$8:$BF$106,MATCH($A54,Überleitung!$A$8:$A$106,0),MATCH(S$11,Überleitung!$AE$7:$BF$7,0))</f>
        <v>294879.13</v>
      </c>
      <c r="T54" s="139">
        <f>INDEX(Überleitung!$AE$8:$BF$106,MATCH($A54,Überleitung!$A$8:$A$106,0),MATCH(T$11,Überleitung!$AE$7:$BF$7,0))</f>
        <v>392768.68000000005</v>
      </c>
      <c r="U54" s="139">
        <f>INDEX(Überleitung!$AE$8:$BF$106,MATCH($A54,Überleitung!$A$8:$A$106,0),MATCH(U$11,Überleitung!$AE$7:$BF$7,0))</f>
        <v>262489.23000000004</v>
      </c>
      <c r="V54" s="139">
        <f>INDEX(Überleitung!$AE$8:$BF$106,MATCH($A54,Überleitung!$A$8:$A$106,0),MATCH(V$11,Überleitung!$AE$7:$BF$7,0))</f>
        <v>130279.45000000001</v>
      </c>
      <c r="W54" s="139">
        <f>INDEX(Überleitung!$AE$8:$BF$106,MATCH($A54,Überleitung!$A$8:$A$106,0),MATCH(W$11,Überleitung!$AE$7:$BF$7,0))</f>
        <v>337482.08</v>
      </c>
      <c r="X54" s="139">
        <f>INDEX(Überleitung!$AE$8:$BF$106,MATCH($A54,Überleitung!$A$8:$A$106,0),MATCH(X$11,Überleitung!$AE$7:$BF$7,0))</f>
        <v>0</v>
      </c>
    </row>
    <row r="55" spans="1:24" s="137" customFormat="1" ht="20.100000000000001" customHeight="1">
      <c r="A55" s="138" t="s">
        <v>762</v>
      </c>
      <c r="B55" s="139">
        <f>INDEX(Überleitung!$AE$8:$BF$106,MATCH($A55,Überleitung!$A$8:$A$106,0),MATCH(B$11,Überleitung!$AE$7:$BF$7,0))</f>
        <v>275315689.78000003</v>
      </c>
      <c r="C55" s="139">
        <f>INDEX(Überleitung!$AE$8:$BF$106,MATCH($A55,Überleitung!$A$8:$A$106,0),MATCH(C$11,Überleitung!$AE$7:$BF$7,0))</f>
        <v>21602492.199999996</v>
      </c>
      <c r="D55" s="139">
        <f>INDEX(Überleitung!$AE$8:$BF$106,MATCH($A55,Überleitung!$A$8:$A$106,0),MATCH(D$11,Überleitung!$AE$7:$BF$7,0))</f>
        <v>10833262.770000001</v>
      </c>
      <c r="E55" s="139">
        <f>INDEX(Überleitung!$AE$8:$BF$106,MATCH($A55,Überleitung!$A$8:$A$106,0),MATCH(E$11,Überleitung!$AE$7:$BF$7,0))</f>
        <v>4045495.3</v>
      </c>
      <c r="F55" s="139">
        <f>INDEX(Überleitung!$AE$8:$BF$106,MATCH($A55,Überleitung!$A$8:$A$106,0),MATCH(F$11,Überleitung!$AE$7:$BF$7,0))</f>
        <v>6723734.1299999999</v>
      </c>
      <c r="G55" s="139">
        <f>INDEX(Überleitung!$AE$8:$BF$106,MATCH($A55,Überleitung!$A$8:$A$106,0),MATCH(G$11,Überleitung!$AE$7:$BF$7,0))</f>
        <v>29794696.710000001</v>
      </c>
      <c r="H55" s="139">
        <f>INDEX(Überleitung!$AE$8:$BF$106,MATCH($A55,Überleitung!$A$8:$A$106,0),MATCH(H$11,Überleitung!$AE$7:$BF$7,0))</f>
        <v>27028772.580000002</v>
      </c>
      <c r="I55" s="139">
        <f>INDEX(Überleitung!$AE$8:$BF$106,MATCH($A55,Überleitung!$A$8:$A$106,0),MATCH(I$11,Überleitung!$AE$7:$BF$7,0))</f>
        <v>2765924.1300000004</v>
      </c>
      <c r="J55" s="139">
        <f>INDEX(Überleitung!$AE$8:$BF$106,MATCH($A55,Überleitung!$A$8:$A$106,0),MATCH(J$11,Überleitung!$AE$7:$BF$7,0))</f>
        <v>62624373.900000006</v>
      </c>
      <c r="K55" s="139">
        <f>INDEX(Überleitung!$AE$8:$BF$106,MATCH($A55,Überleitung!$A$8:$A$106,0),MATCH(K$11,Überleitung!$AE$7:$BF$7,0))</f>
        <v>18936585.439999998</v>
      </c>
      <c r="L55" s="139">
        <f>INDEX(Überleitung!$AE$8:$BF$106,MATCH($A55,Überleitung!$A$8:$A$106,0),MATCH(L$11,Überleitung!$AE$7:$BF$7,0))</f>
        <v>17129665.91</v>
      </c>
      <c r="M55" s="139">
        <f>INDEX(Überleitung!$AE$8:$BF$106,MATCH($A55,Überleitung!$A$8:$A$106,0),MATCH(M$11,Überleitung!$AE$7:$BF$7,0))</f>
        <v>13774275.279999999</v>
      </c>
      <c r="N55" s="139">
        <f>INDEX(Überleitung!$AE$8:$BF$106,MATCH($A55,Überleitung!$A$8:$A$106,0),MATCH(N$11,Überleitung!$AE$7:$BF$7,0))</f>
        <v>3355390.63</v>
      </c>
      <c r="O55" s="139">
        <f>INDEX(Überleitung!$AE$8:$BF$106,MATCH($A55,Überleitung!$A$8:$A$106,0),MATCH(O$11,Überleitung!$AE$7:$BF$7,0))</f>
        <v>33918637.75</v>
      </c>
      <c r="P55" s="139">
        <f>INDEX(Überleitung!$AE$8:$BF$106,MATCH($A55,Überleitung!$A$8:$A$106,0),MATCH(P$11,Überleitung!$AE$7:$BF$7,0))</f>
        <v>35072006.389999993</v>
      </c>
      <c r="Q55" s="139">
        <f>INDEX(Überleitung!$AE$8:$BF$106,MATCH($A55,Überleitung!$A$8:$A$106,0),MATCH(Q$11,Überleitung!$AE$7:$BF$7,0))</f>
        <v>19120233.620000005</v>
      </c>
      <c r="R55" s="139">
        <f>INDEX(Überleitung!$AE$8:$BF$106,MATCH($A55,Überleitung!$A$8:$A$106,0),MATCH(R$11,Überleitung!$AE$7:$BF$7,0))</f>
        <v>8824723.2700000014</v>
      </c>
      <c r="S55" s="139">
        <f>INDEX(Überleitung!$AE$8:$BF$106,MATCH($A55,Überleitung!$A$8:$A$106,0),MATCH(S$11,Überleitung!$AE$7:$BF$7,0))</f>
        <v>10295510.35</v>
      </c>
      <c r="T55" s="139">
        <f>INDEX(Überleitung!$AE$8:$BF$106,MATCH($A55,Überleitung!$A$8:$A$106,0),MATCH(T$11,Überleitung!$AE$7:$BF$7,0))</f>
        <v>19527904.579999998</v>
      </c>
      <c r="U55" s="139">
        <f>INDEX(Überleitung!$AE$8:$BF$106,MATCH($A55,Überleitung!$A$8:$A$106,0),MATCH(U$11,Überleitung!$AE$7:$BF$7,0))</f>
        <v>9399576.8000000007</v>
      </c>
      <c r="V55" s="139">
        <f>INDEX(Überleitung!$AE$8:$BF$106,MATCH($A55,Überleitung!$A$8:$A$106,0),MATCH(V$11,Überleitung!$AE$7:$BF$7,0))</f>
        <v>10128327.780000001</v>
      </c>
      <c r="W55" s="139">
        <f>INDEX(Überleitung!$AE$8:$BF$106,MATCH($A55,Überleitung!$A$8:$A$106,0),MATCH(W$11,Überleitung!$AE$7:$BF$7,0))</f>
        <v>17589093.280000005</v>
      </c>
      <c r="X55" s="139">
        <f>INDEX(Überleitung!$AE$8:$BF$106,MATCH($A55,Überleitung!$A$8:$A$106,0),MATCH(X$11,Überleitung!$AE$7:$BF$7,0))</f>
        <v>0</v>
      </c>
    </row>
    <row r="56" spans="1:24" ht="20.100000000000001" customHeight="1">
      <c r="A56" s="140" t="s">
        <v>201</v>
      </c>
      <c r="B56" s="139">
        <f>INDEX(Überleitung!$AE$8:$BF$106,MATCH($A56,Überleitung!$A$8:$A$106,0),MATCH(B$11,Überleitung!$AE$7:$BF$7,0))</f>
        <v>264428914.73999998</v>
      </c>
      <c r="C56" s="139">
        <f>INDEX(Überleitung!$AE$8:$BF$106,MATCH($A56,Überleitung!$A$8:$A$106,0),MATCH(C$11,Überleitung!$AE$7:$BF$7,0))</f>
        <v>20618283.850000005</v>
      </c>
      <c r="D56" s="139">
        <f>INDEX(Überleitung!$AE$8:$BF$106,MATCH($A56,Überleitung!$A$8:$A$106,0),MATCH(D$11,Überleitung!$AE$7:$BF$7,0))</f>
        <v>10437394.060000002</v>
      </c>
      <c r="E56" s="139">
        <f>INDEX(Überleitung!$AE$8:$BF$106,MATCH($A56,Überleitung!$A$8:$A$106,0),MATCH(E$11,Überleitung!$AE$7:$BF$7,0))</f>
        <v>3776649.7399999998</v>
      </c>
      <c r="F56" s="139">
        <f>INDEX(Überleitung!$AE$8:$BF$106,MATCH($A56,Überleitung!$A$8:$A$106,0),MATCH(F$11,Überleitung!$AE$7:$BF$7,0))</f>
        <v>6404240.0500000007</v>
      </c>
      <c r="G56" s="139">
        <f>INDEX(Überleitung!$AE$8:$BF$106,MATCH($A56,Überleitung!$A$8:$A$106,0),MATCH(G$11,Überleitung!$AE$7:$BF$7,0))</f>
        <v>28504007.909999996</v>
      </c>
      <c r="H56" s="139">
        <f>INDEX(Überleitung!$AE$8:$BF$106,MATCH($A56,Überleitung!$A$8:$A$106,0),MATCH(H$11,Überleitung!$AE$7:$BF$7,0))</f>
        <v>25825608.780000001</v>
      </c>
      <c r="I56" s="139">
        <f>INDEX(Überleitung!$AE$8:$BF$106,MATCH($A56,Überleitung!$A$8:$A$106,0),MATCH(I$11,Überleitung!$AE$7:$BF$7,0))</f>
        <v>2678399.13</v>
      </c>
      <c r="J56" s="139">
        <f>INDEX(Überleitung!$AE$8:$BF$106,MATCH($A56,Überleitung!$A$8:$A$106,0),MATCH(J$11,Überleitung!$AE$7:$BF$7,0))</f>
        <v>59608971.639999993</v>
      </c>
      <c r="K56" s="139">
        <f>INDEX(Überleitung!$AE$8:$BF$106,MATCH($A56,Überleitung!$A$8:$A$106,0),MATCH(K$11,Überleitung!$AE$7:$BF$7,0))</f>
        <v>18332768.960000001</v>
      </c>
      <c r="L56" s="139">
        <f>INDEX(Überleitung!$AE$8:$BF$106,MATCH($A56,Überleitung!$A$8:$A$106,0),MATCH(L$11,Überleitung!$AE$7:$BF$7,0))</f>
        <v>16331046.950000001</v>
      </c>
      <c r="M56" s="139">
        <f>INDEX(Überleitung!$AE$8:$BF$106,MATCH($A56,Überleitung!$A$8:$A$106,0),MATCH(M$11,Überleitung!$AE$7:$BF$7,0))</f>
        <v>13053583.109999998</v>
      </c>
      <c r="N56" s="139">
        <f>INDEX(Überleitung!$AE$8:$BF$106,MATCH($A56,Überleitung!$A$8:$A$106,0),MATCH(N$11,Überleitung!$AE$7:$BF$7,0))</f>
        <v>3277463.8400000003</v>
      </c>
      <c r="O56" s="139">
        <f>INDEX(Überleitung!$AE$8:$BF$106,MATCH($A56,Überleitung!$A$8:$A$106,0),MATCH(O$11,Überleitung!$AE$7:$BF$7,0))</f>
        <v>32864428.100000001</v>
      </c>
      <c r="P56" s="139">
        <f>INDEX(Überleitung!$AE$8:$BF$106,MATCH($A56,Überleitung!$A$8:$A$106,0),MATCH(P$11,Überleitung!$AE$7:$BF$7,0))</f>
        <v>34004548.999999993</v>
      </c>
      <c r="Q56" s="139">
        <f>INDEX(Überleitung!$AE$8:$BF$106,MATCH($A56,Überleitung!$A$8:$A$106,0),MATCH(Q$11,Überleitung!$AE$7:$BF$7,0))</f>
        <v>18446513.320000004</v>
      </c>
      <c r="R56" s="139">
        <f>INDEX(Überleitung!$AE$8:$BF$106,MATCH($A56,Überleitung!$A$8:$A$106,0),MATCH(R$11,Überleitung!$AE$7:$BF$7,0))</f>
        <v>8374422.2100000009</v>
      </c>
      <c r="S56" s="139">
        <f>INDEX(Überleitung!$AE$8:$BF$106,MATCH($A56,Überleitung!$A$8:$A$106,0),MATCH(S$11,Überleitung!$AE$7:$BF$7,0))</f>
        <v>10072091.109999999</v>
      </c>
      <c r="T56" s="139">
        <f>INDEX(Überleitung!$AE$8:$BF$106,MATCH($A56,Überleitung!$A$8:$A$106,0),MATCH(T$11,Überleitung!$AE$7:$BF$7,0))</f>
        <v>19101983.909999996</v>
      </c>
      <c r="U56" s="139">
        <f>INDEX(Überleitung!$AE$8:$BF$106,MATCH($A56,Überleitung!$A$8:$A$106,0),MATCH(U$11,Überleitung!$AE$7:$BF$7,0))</f>
        <v>9231650</v>
      </c>
      <c r="V56" s="139">
        <f>INDEX(Überleitung!$AE$8:$BF$106,MATCH($A56,Überleitung!$A$8:$A$106,0),MATCH(V$11,Überleitung!$AE$7:$BF$7,0))</f>
        <v>9870333.9099999983</v>
      </c>
      <c r="W56" s="139">
        <f>INDEX(Überleitung!$AE$8:$BF$106,MATCH($A56,Überleitung!$A$8:$A$106,0),MATCH(W$11,Überleitung!$AE$7:$BF$7,0))</f>
        <v>16616361.1</v>
      </c>
      <c r="X56" s="139">
        <f>INDEX(Überleitung!$AE$8:$BF$106,MATCH($A56,Überleitung!$A$8:$A$106,0),MATCH(X$11,Überleitung!$AE$7:$BF$7,0))</f>
        <v>0</v>
      </c>
    </row>
    <row r="57" spans="1:24" ht="20.100000000000001" customHeight="1">
      <c r="A57" s="148" t="s">
        <v>207</v>
      </c>
      <c r="B57" s="139">
        <f>INDEX(Überleitung!$AE$8:$BF$106,MATCH($A57,Überleitung!$A$8:$A$106,0),MATCH(B$11,Überleitung!$AE$7:$BF$7,0))</f>
        <v>7942261.6900000004</v>
      </c>
      <c r="C57" s="139">
        <f>INDEX(Überleitung!$AE$8:$BF$106,MATCH($A57,Überleitung!$A$8:$A$106,0),MATCH(C$11,Überleitung!$AE$7:$BF$7,0))</f>
        <v>542884.54999999993</v>
      </c>
      <c r="D57" s="139">
        <f>INDEX(Überleitung!$AE$8:$BF$106,MATCH($A57,Überleitung!$A$8:$A$106,0),MATCH(D$11,Überleitung!$AE$7:$BF$7,0))</f>
        <v>159645.55000000002</v>
      </c>
      <c r="E57" s="139">
        <f>INDEX(Überleitung!$AE$8:$BF$106,MATCH($A57,Überleitung!$A$8:$A$106,0),MATCH(E$11,Überleitung!$AE$7:$BF$7,0))</f>
        <v>165671.62999999998</v>
      </c>
      <c r="F57" s="139">
        <f>INDEX(Überleitung!$AE$8:$BF$106,MATCH($A57,Überleitung!$A$8:$A$106,0),MATCH(F$11,Überleitung!$AE$7:$BF$7,0))</f>
        <v>217567.37000000002</v>
      </c>
      <c r="G57" s="139">
        <f>INDEX(Überleitung!$AE$8:$BF$106,MATCH($A57,Überleitung!$A$8:$A$106,0),MATCH(G$11,Überleitung!$AE$7:$BF$7,0))</f>
        <v>764225.16</v>
      </c>
      <c r="H57" s="139">
        <f>INDEX(Überleitung!$AE$8:$BF$106,MATCH($A57,Überleitung!$A$8:$A$106,0),MATCH(H$11,Überleitung!$AE$7:$BF$7,0))</f>
        <v>684296.26</v>
      </c>
      <c r="I57" s="139">
        <f>INDEX(Überleitung!$AE$8:$BF$106,MATCH($A57,Überleitung!$A$8:$A$106,0),MATCH(I$11,Überleitung!$AE$7:$BF$7,0))</f>
        <v>79928.899999999994</v>
      </c>
      <c r="J57" s="139">
        <f>INDEX(Überleitung!$AE$8:$BF$106,MATCH($A57,Überleitung!$A$8:$A$106,0),MATCH(J$11,Überleitung!$AE$7:$BF$7,0))</f>
        <v>2548286.7599999998</v>
      </c>
      <c r="K57" s="139">
        <f>INDEX(Überleitung!$AE$8:$BF$106,MATCH($A57,Überleitung!$A$8:$A$106,0),MATCH(K$11,Überleitung!$AE$7:$BF$7,0))</f>
        <v>353535.00999999995</v>
      </c>
      <c r="L57" s="139">
        <f>INDEX(Überleitung!$AE$8:$BF$106,MATCH($A57,Überleitung!$A$8:$A$106,0),MATCH(L$11,Überleitung!$AE$7:$BF$7,0))</f>
        <v>400587.3</v>
      </c>
      <c r="M57" s="139">
        <f>INDEX(Überleitung!$AE$8:$BF$106,MATCH($A57,Überleitung!$A$8:$A$106,0),MATCH(M$11,Überleitung!$AE$7:$BF$7,0))</f>
        <v>322349.96999999997</v>
      </c>
      <c r="N57" s="139">
        <f>INDEX(Überleitung!$AE$8:$BF$106,MATCH($A57,Überleitung!$A$8:$A$106,0),MATCH(N$11,Überleitung!$AE$7:$BF$7,0))</f>
        <v>78237.329999999987</v>
      </c>
      <c r="O57" s="139">
        <f>INDEX(Überleitung!$AE$8:$BF$106,MATCH($A57,Überleitung!$A$8:$A$106,0),MATCH(O$11,Überleitung!$AE$7:$BF$7,0))</f>
        <v>872902.42</v>
      </c>
      <c r="P57" s="139">
        <f>INDEX(Überleitung!$AE$8:$BF$106,MATCH($A57,Überleitung!$A$8:$A$106,0),MATCH(P$11,Überleitung!$AE$7:$BF$7,0))</f>
        <v>973191.06</v>
      </c>
      <c r="Q57" s="139">
        <f>INDEX(Überleitung!$AE$8:$BF$106,MATCH($A57,Überleitung!$A$8:$A$106,0),MATCH(Q$11,Überleitung!$AE$7:$BF$7,0))</f>
        <v>378925.48000000004</v>
      </c>
      <c r="R57" s="139">
        <f>INDEX(Überleitung!$AE$8:$BF$106,MATCH($A57,Überleitung!$A$8:$A$106,0),MATCH(R$11,Überleitung!$AE$7:$BF$7,0))</f>
        <v>292991.84999999998</v>
      </c>
      <c r="S57" s="139">
        <f>INDEX(Überleitung!$AE$8:$BF$106,MATCH($A57,Überleitung!$A$8:$A$106,0),MATCH(S$11,Überleitung!$AE$7:$BF$7,0))</f>
        <v>85933.63</v>
      </c>
      <c r="T57" s="139">
        <f>INDEX(Überleitung!$AE$8:$BF$106,MATCH($A57,Überleitung!$A$8:$A$106,0),MATCH(T$11,Überleitung!$AE$7:$BF$7,0))</f>
        <v>321611.12000000005</v>
      </c>
      <c r="U57" s="139">
        <f>INDEX(Überleitung!$AE$8:$BF$106,MATCH($A57,Überleitung!$A$8:$A$106,0),MATCH(U$11,Überleitung!$AE$7:$BF$7,0))</f>
        <v>114632.65000000001</v>
      </c>
      <c r="V57" s="139">
        <f>INDEX(Überleitung!$AE$8:$BF$106,MATCH($A57,Überleitung!$A$8:$A$106,0),MATCH(V$11,Überleitung!$AE$7:$BF$7,0))</f>
        <v>206978.46999999997</v>
      </c>
      <c r="W57" s="139">
        <f>INDEX(Überleitung!$AE$8:$BF$106,MATCH($A57,Überleitung!$A$8:$A$106,0),MATCH(W$11,Überleitung!$AE$7:$BF$7,0))</f>
        <v>786112.83000000007</v>
      </c>
      <c r="X57" s="139">
        <f>INDEX(Überleitung!$AE$8:$BF$106,MATCH($A57,Überleitung!$A$8:$A$106,0),MATCH(X$11,Überleitung!$AE$7:$BF$7,0))</f>
        <v>0</v>
      </c>
    </row>
    <row r="58" spans="1:24" ht="20.100000000000001" customHeight="1">
      <c r="A58" s="142" t="s">
        <v>209</v>
      </c>
      <c r="B58" s="139">
        <f>INDEX(Überleitung!$AE$8:$BF$106,MATCH($A58,Überleitung!$A$8:$A$106,0),MATCH(B$11,Überleitung!$AE$7:$BF$7,0))</f>
        <v>256486653.05000001</v>
      </c>
      <c r="C58" s="139">
        <f>INDEX(Überleitung!$AE$8:$BF$106,MATCH($A58,Überleitung!$A$8:$A$106,0),MATCH(C$11,Überleitung!$AE$7:$BF$7,0))</f>
        <v>20075399.299999997</v>
      </c>
      <c r="D58" s="139">
        <f>INDEX(Überleitung!$AE$8:$BF$106,MATCH($A58,Überleitung!$A$8:$A$106,0),MATCH(D$11,Überleitung!$AE$7:$BF$7,0))</f>
        <v>10277748.510000002</v>
      </c>
      <c r="E58" s="139">
        <f>INDEX(Überleitung!$AE$8:$BF$106,MATCH($A58,Überleitung!$A$8:$A$106,0),MATCH(E$11,Überleitung!$AE$7:$BF$7,0))</f>
        <v>3610978.11</v>
      </c>
      <c r="F58" s="139">
        <f>INDEX(Überleitung!$AE$8:$BF$106,MATCH($A58,Überleitung!$A$8:$A$106,0),MATCH(F$11,Überleitung!$AE$7:$BF$7,0))</f>
        <v>6186672.6799999997</v>
      </c>
      <c r="G58" s="139">
        <f>INDEX(Überleitung!$AE$8:$BF$106,MATCH($A58,Überleitung!$A$8:$A$106,0),MATCH(G$11,Überleitung!$AE$7:$BF$7,0))</f>
        <v>27739782.749999996</v>
      </c>
      <c r="H58" s="139">
        <f>INDEX(Überleitung!$AE$8:$BF$106,MATCH($A58,Überleitung!$A$8:$A$106,0),MATCH(H$11,Überleitung!$AE$7:$BF$7,0))</f>
        <v>25141312.520000003</v>
      </c>
      <c r="I58" s="139">
        <f>INDEX(Überleitung!$AE$8:$BF$106,MATCH($A58,Überleitung!$A$8:$A$106,0),MATCH(I$11,Überleitung!$AE$7:$BF$7,0))</f>
        <v>2598470.23</v>
      </c>
      <c r="J58" s="139">
        <f>INDEX(Überleitung!$AE$8:$BF$106,MATCH($A58,Überleitung!$A$8:$A$106,0),MATCH(J$11,Überleitung!$AE$7:$BF$7,0))</f>
        <v>57060684.879999995</v>
      </c>
      <c r="K58" s="139">
        <f>INDEX(Überleitung!$AE$8:$BF$106,MATCH($A58,Überleitung!$A$8:$A$106,0),MATCH(K$11,Überleitung!$AE$7:$BF$7,0))</f>
        <v>17979233.949999999</v>
      </c>
      <c r="L58" s="139">
        <f>INDEX(Überleitung!$AE$8:$BF$106,MATCH($A58,Überleitung!$A$8:$A$106,0),MATCH(L$11,Überleitung!$AE$7:$BF$7,0))</f>
        <v>15930459.65</v>
      </c>
      <c r="M58" s="139">
        <f>INDEX(Überleitung!$AE$8:$BF$106,MATCH($A58,Überleitung!$A$8:$A$106,0),MATCH(M$11,Überleitung!$AE$7:$BF$7,0))</f>
        <v>12731233.140000001</v>
      </c>
      <c r="N58" s="139">
        <f>INDEX(Überleitung!$AE$8:$BF$106,MATCH($A58,Überleitung!$A$8:$A$106,0),MATCH(N$11,Überleitung!$AE$7:$BF$7,0))</f>
        <v>3199226.51</v>
      </c>
      <c r="O58" s="139">
        <f>INDEX(Überleitung!$AE$8:$BF$106,MATCH($A58,Überleitung!$A$8:$A$106,0),MATCH(O$11,Überleitung!$AE$7:$BF$7,0))</f>
        <v>31991525.680000003</v>
      </c>
      <c r="P58" s="139">
        <f>INDEX(Überleitung!$AE$8:$BF$106,MATCH($A58,Überleitung!$A$8:$A$106,0),MATCH(P$11,Überleitung!$AE$7:$BF$7,0))</f>
        <v>33031357.940000001</v>
      </c>
      <c r="Q58" s="139">
        <f>INDEX(Überleitung!$AE$8:$BF$106,MATCH($A58,Überleitung!$A$8:$A$106,0),MATCH(Q$11,Überleitung!$AE$7:$BF$7,0))</f>
        <v>18067587.840000004</v>
      </c>
      <c r="R58" s="139">
        <f>INDEX(Überleitung!$AE$8:$BF$106,MATCH($A58,Überleitung!$A$8:$A$106,0),MATCH(R$11,Überleitung!$AE$7:$BF$7,0))</f>
        <v>8081430.3599999994</v>
      </c>
      <c r="S58" s="139">
        <f>INDEX(Überleitung!$AE$8:$BF$106,MATCH($A58,Überleitung!$A$8:$A$106,0),MATCH(S$11,Überleitung!$AE$7:$BF$7,0))</f>
        <v>9986157.4800000023</v>
      </c>
      <c r="T58" s="139">
        <f>INDEX(Überleitung!$AE$8:$BF$106,MATCH($A58,Überleitung!$A$8:$A$106,0),MATCH(T$11,Überleitung!$AE$7:$BF$7,0))</f>
        <v>18780372.790000003</v>
      </c>
      <c r="U58" s="139">
        <f>INDEX(Überleitung!$AE$8:$BF$106,MATCH($A58,Überleitung!$A$8:$A$106,0),MATCH(U$11,Überleitung!$AE$7:$BF$7,0))</f>
        <v>9117017.3499999978</v>
      </c>
      <c r="V58" s="139">
        <f>INDEX(Überleitung!$AE$8:$BF$106,MATCH($A58,Überleitung!$A$8:$A$106,0),MATCH(V$11,Überleitung!$AE$7:$BF$7,0))</f>
        <v>9663355.4399999995</v>
      </c>
      <c r="W58" s="139">
        <f>INDEX(Überleitung!$AE$8:$BF$106,MATCH($A58,Überleitung!$A$8:$A$106,0),MATCH(W$11,Überleitung!$AE$7:$BF$7,0))</f>
        <v>15830248.269999998</v>
      </c>
      <c r="X58" s="139">
        <f>INDEX(Überleitung!$AE$8:$BF$106,MATCH($A58,Überleitung!$A$8:$A$106,0),MATCH(X$11,Überleitung!$AE$7:$BF$7,0))</f>
        <v>0</v>
      </c>
    </row>
    <row r="59" spans="1:24" ht="20.100000000000001" customHeight="1">
      <c r="A59" s="140" t="s">
        <v>203</v>
      </c>
      <c r="B59" s="139">
        <f>INDEX(Überleitung!$AE$8:$BF$106,MATCH($A59,Überleitung!$A$8:$A$106,0),MATCH(B$11,Überleitung!$AE$7:$BF$7,0))</f>
        <v>9238145.7500000019</v>
      </c>
      <c r="C59" s="139">
        <f>INDEX(Überleitung!$AE$8:$BF$106,MATCH($A59,Überleitung!$A$8:$A$106,0),MATCH(C$11,Überleitung!$AE$7:$BF$7,0))</f>
        <v>784458.92</v>
      </c>
      <c r="D59" s="139">
        <f>INDEX(Überleitung!$AE$8:$BF$106,MATCH($A59,Überleitung!$A$8:$A$106,0),MATCH(D$11,Überleitung!$AE$7:$BF$7,0))</f>
        <v>260977.80000000002</v>
      </c>
      <c r="E59" s="139">
        <f>INDEX(Überleitung!$AE$8:$BF$106,MATCH($A59,Überleitung!$A$8:$A$106,0),MATCH(E$11,Überleitung!$AE$7:$BF$7,0))</f>
        <v>205433.18</v>
      </c>
      <c r="F59" s="139">
        <f>INDEX(Überleitung!$AE$8:$BF$106,MATCH($A59,Überleitung!$A$8:$A$106,0),MATCH(F$11,Überleitung!$AE$7:$BF$7,0))</f>
        <v>318047.94</v>
      </c>
      <c r="G59" s="139">
        <f>INDEX(Überleitung!$AE$8:$BF$106,MATCH($A59,Überleitung!$A$8:$A$106,0),MATCH(G$11,Überleitung!$AE$7:$BF$7,0))</f>
        <v>1032246.96</v>
      </c>
      <c r="H59" s="139">
        <f>INDEX(Überleitung!$AE$8:$BF$106,MATCH($A59,Überleitung!$A$8:$A$106,0),MATCH(H$11,Überleitung!$AE$7:$BF$7,0))</f>
        <v>957753.38</v>
      </c>
      <c r="I59" s="139">
        <f>INDEX(Überleitung!$AE$8:$BF$106,MATCH($A59,Überleitung!$A$8:$A$106,0),MATCH(I$11,Überleitung!$AE$7:$BF$7,0))</f>
        <v>74493.579999999987</v>
      </c>
      <c r="J59" s="139">
        <f>INDEX(Überleitung!$AE$8:$BF$106,MATCH($A59,Überleitung!$A$8:$A$106,0),MATCH(J$11,Überleitung!$AE$7:$BF$7,0))</f>
        <v>2821461.4800000004</v>
      </c>
      <c r="K59" s="139">
        <f>INDEX(Überleitung!$AE$8:$BF$106,MATCH($A59,Überleitung!$A$8:$A$106,0),MATCH(K$11,Überleitung!$AE$7:$BF$7,0))</f>
        <v>475335.26999999996</v>
      </c>
      <c r="L59" s="139">
        <f>INDEX(Überleitung!$AE$8:$BF$106,MATCH($A59,Überleitung!$A$8:$A$106,0),MATCH(L$11,Überleitung!$AE$7:$BF$7,0))</f>
        <v>466394.62</v>
      </c>
      <c r="M59" s="139">
        <f>INDEX(Überleitung!$AE$8:$BF$106,MATCH($A59,Überleitung!$A$8:$A$106,0),MATCH(M$11,Überleitung!$AE$7:$BF$7,0))</f>
        <v>395753.04000000004</v>
      </c>
      <c r="N59" s="139">
        <f>INDEX(Überleitung!$AE$8:$BF$106,MATCH($A59,Überleitung!$A$8:$A$106,0),MATCH(N$11,Überleitung!$AE$7:$BF$7,0))</f>
        <v>70641.579999999987</v>
      </c>
      <c r="O59" s="139">
        <f>INDEX(Überleitung!$AE$8:$BF$106,MATCH($A59,Überleitung!$A$8:$A$106,0),MATCH(O$11,Überleitung!$AE$7:$BF$7,0))</f>
        <v>889226.35999999987</v>
      </c>
      <c r="P59" s="139">
        <f>INDEX(Überleitung!$AE$8:$BF$106,MATCH($A59,Überleitung!$A$8:$A$106,0),MATCH(P$11,Überleitung!$AE$7:$BF$7,0))</f>
        <v>976521.54</v>
      </c>
      <c r="Q59" s="139">
        <f>INDEX(Überleitung!$AE$8:$BF$106,MATCH($A59,Überleitung!$A$8:$A$106,0),MATCH(Q$11,Überleitung!$AE$7:$BF$7,0))</f>
        <v>489646.55999999994</v>
      </c>
      <c r="R59" s="139">
        <f>INDEX(Überleitung!$AE$8:$BF$106,MATCH($A59,Überleitung!$A$8:$A$106,0),MATCH(R$11,Überleitung!$AE$7:$BF$7,0))</f>
        <v>286672.21999999997</v>
      </c>
      <c r="S59" s="139">
        <f>INDEX(Überleitung!$AE$8:$BF$106,MATCH($A59,Überleitung!$A$8:$A$106,0),MATCH(S$11,Überleitung!$AE$7:$BF$7,0))</f>
        <v>202974.34000000003</v>
      </c>
      <c r="T59" s="139">
        <f>INDEX(Überleitung!$AE$8:$BF$106,MATCH($A59,Überleitung!$A$8:$A$106,0),MATCH(T$11,Überleitung!$AE$7:$BF$7,0))</f>
        <v>411044.22000000003</v>
      </c>
      <c r="U59" s="139">
        <f>INDEX(Überleitung!$AE$8:$BF$106,MATCH($A59,Überleitung!$A$8:$A$106,0),MATCH(U$11,Überleitung!$AE$7:$BF$7,0))</f>
        <v>161824.12</v>
      </c>
      <c r="V59" s="139">
        <f>INDEX(Überleitung!$AE$8:$BF$106,MATCH($A59,Überleitung!$A$8:$A$106,0),MATCH(V$11,Überleitung!$AE$7:$BF$7,0))</f>
        <v>249220.09999999998</v>
      </c>
      <c r="W59" s="139">
        <f>INDEX(Überleitung!$AE$8:$BF$106,MATCH($A59,Überleitung!$A$8:$A$106,0),MATCH(W$11,Überleitung!$AE$7:$BF$7,0))</f>
        <v>891809.82</v>
      </c>
      <c r="X59" s="139">
        <f>INDEX(Überleitung!$AE$8:$BF$106,MATCH($A59,Überleitung!$A$8:$A$106,0),MATCH(X$11,Überleitung!$AE$7:$BF$7,0))</f>
        <v>0</v>
      </c>
    </row>
    <row r="60" spans="1:24" ht="20.100000000000001" customHeight="1">
      <c r="A60" s="140" t="s">
        <v>763</v>
      </c>
      <c r="B60" s="139">
        <f>INDEX(Überleitung!$AE$8:$BF$106,MATCH($A60,Überleitung!$A$8:$A$106,0),MATCH(B$11,Überleitung!$AE$7:$BF$7,0))</f>
        <v>1648629.29</v>
      </c>
      <c r="C60" s="139">
        <f>INDEX(Überleitung!$AE$8:$BF$106,MATCH($A60,Überleitung!$A$8:$A$106,0),MATCH(C$11,Überleitung!$AE$7:$BF$7,0))</f>
        <v>199749.43</v>
      </c>
      <c r="D60" s="139">
        <f>INDEX(Überleitung!$AE$8:$BF$106,MATCH($A60,Überleitung!$A$8:$A$106,0),MATCH(D$11,Überleitung!$AE$7:$BF$7,0))</f>
        <v>134890.90999999997</v>
      </c>
      <c r="E60" s="139">
        <f>INDEX(Überleitung!$AE$8:$BF$106,MATCH($A60,Überleitung!$A$8:$A$106,0),MATCH(E$11,Überleitung!$AE$7:$BF$7,0))</f>
        <v>63412.37999999999</v>
      </c>
      <c r="F60" s="139">
        <f>INDEX(Überleitung!$AE$8:$BF$106,MATCH($A60,Überleitung!$A$8:$A$106,0),MATCH(F$11,Überleitung!$AE$7:$BF$7,0))</f>
        <v>1446.1400000000012</v>
      </c>
      <c r="G60" s="139">
        <f>INDEX(Überleitung!$AE$8:$BF$106,MATCH($A60,Überleitung!$A$8:$A$106,0),MATCH(G$11,Überleitung!$AE$7:$BF$7,0))</f>
        <v>258441.84000000003</v>
      </c>
      <c r="H60" s="139">
        <f>INDEX(Überleitung!$AE$8:$BF$106,MATCH($A60,Überleitung!$A$8:$A$106,0),MATCH(H$11,Überleitung!$AE$7:$BF$7,0))</f>
        <v>245410.41999999998</v>
      </c>
      <c r="I60" s="139">
        <f>INDEX(Überleitung!$AE$8:$BF$106,MATCH($A60,Überleitung!$A$8:$A$106,0),MATCH(I$11,Überleitung!$AE$7:$BF$7,0))</f>
        <v>13031.42</v>
      </c>
      <c r="J60" s="139">
        <f>INDEX(Überleitung!$AE$8:$BF$106,MATCH($A60,Überleitung!$A$8:$A$106,0),MATCH(J$11,Überleitung!$AE$7:$BF$7,0))</f>
        <v>193940.78000000003</v>
      </c>
      <c r="K60" s="139">
        <f>INDEX(Überleitung!$AE$8:$BF$106,MATCH($A60,Überleitung!$A$8:$A$106,0),MATCH(K$11,Überleitung!$AE$7:$BF$7,0))</f>
        <v>128481.21000000002</v>
      </c>
      <c r="L60" s="139">
        <f>INDEX(Überleitung!$AE$8:$BF$106,MATCH($A60,Überleitung!$A$8:$A$106,0),MATCH(L$11,Überleitung!$AE$7:$BF$7,0))</f>
        <v>332224.33999999997</v>
      </c>
      <c r="M60" s="139">
        <f>INDEX(Überleitung!$AE$8:$BF$106,MATCH($A60,Überleitung!$A$8:$A$106,0),MATCH(M$11,Überleitung!$AE$7:$BF$7,0))</f>
        <v>324939.13000000006</v>
      </c>
      <c r="N60" s="139">
        <f>INDEX(Überleitung!$AE$8:$BF$106,MATCH($A60,Überleitung!$A$8:$A$106,0),MATCH(N$11,Überleitung!$AE$7:$BF$7,0))</f>
        <v>7285.21</v>
      </c>
      <c r="O60" s="139">
        <f>INDEX(Überleitung!$AE$8:$BF$106,MATCH($A60,Überleitung!$A$8:$A$106,0),MATCH(O$11,Überleitung!$AE$7:$BF$7,0))</f>
        <v>164983.28999999998</v>
      </c>
      <c r="P60" s="139">
        <f>INDEX(Überleitung!$AE$8:$BF$106,MATCH($A60,Überleitung!$A$8:$A$106,0),MATCH(P$11,Überleitung!$AE$7:$BF$7,0))</f>
        <v>90935.85</v>
      </c>
      <c r="Q60" s="139">
        <f>INDEX(Überleitung!$AE$8:$BF$106,MATCH($A60,Überleitung!$A$8:$A$106,0),MATCH(Q$11,Überleitung!$AE$7:$BF$7,0))</f>
        <v>184073.74</v>
      </c>
      <c r="R60" s="139">
        <f>INDEX(Überleitung!$AE$8:$BF$106,MATCH($A60,Überleitung!$A$8:$A$106,0),MATCH(R$11,Überleitung!$AE$7:$BF$7,0))</f>
        <v>163628.84000000003</v>
      </c>
      <c r="S60" s="139">
        <f>INDEX(Überleitung!$AE$8:$BF$106,MATCH($A60,Überleitung!$A$8:$A$106,0),MATCH(S$11,Überleitung!$AE$7:$BF$7,0))</f>
        <v>20444.899999999998</v>
      </c>
      <c r="T60" s="139">
        <f>INDEX(Überleitung!$AE$8:$BF$106,MATCH($A60,Überleitung!$A$8:$A$106,0),MATCH(T$11,Überleitung!$AE$7:$BF$7,0))</f>
        <v>14876.450000000004</v>
      </c>
      <c r="U60" s="139">
        <f>INDEX(Überleitung!$AE$8:$BF$106,MATCH($A60,Überleitung!$A$8:$A$106,0),MATCH(U$11,Überleitung!$AE$7:$BF$7,0))</f>
        <v>6102.68</v>
      </c>
      <c r="V60" s="139">
        <f>INDEX(Überleitung!$AE$8:$BF$106,MATCH($A60,Überleitung!$A$8:$A$106,0),MATCH(V$11,Überleitung!$AE$7:$BF$7,0))</f>
        <v>8773.7699999999986</v>
      </c>
      <c r="W60" s="139">
        <f>INDEX(Überleitung!$AE$8:$BF$106,MATCH($A60,Überleitung!$A$8:$A$106,0),MATCH(W$11,Überleitung!$AE$7:$BF$7,0))</f>
        <v>80922.360000000015</v>
      </c>
      <c r="X60" s="139">
        <f>INDEX(Überleitung!$AE$8:$BF$106,MATCH($A60,Überleitung!$A$8:$A$106,0),MATCH(X$11,Überleitung!$AE$7:$BF$7,0))</f>
        <v>0</v>
      </c>
    </row>
    <row r="61" spans="1:24" ht="20.100000000000001" customHeight="1">
      <c r="A61" s="138" t="s">
        <v>764</v>
      </c>
      <c r="B61" s="139">
        <f>INDEX(Überleitung!$AE$8:$BF$106,MATCH($A61,Überleitung!$A$8:$A$106,0),MATCH(B$11,Überleitung!$AE$7:$BF$7,0))</f>
        <v>147137398.46000001</v>
      </c>
      <c r="C61" s="139">
        <f>INDEX(Überleitung!$AE$8:$BF$106,MATCH($A61,Überleitung!$A$8:$A$106,0),MATCH(C$11,Überleitung!$AE$7:$BF$7,0))</f>
        <v>13649950.360000001</v>
      </c>
      <c r="D61" s="139">
        <f>INDEX(Überleitung!$AE$8:$BF$106,MATCH($A61,Überleitung!$A$8:$A$106,0),MATCH(D$11,Überleitung!$AE$7:$BF$7,0))</f>
        <v>5046552.01</v>
      </c>
      <c r="E61" s="139">
        <f>INDEX(Überleitung!$AE$8:$BF$106,MATCH($A61,Überleitung!$A$8:$A$106,0),MATCH(E$11,Überleitung!$AE$7:$BF$7,0))</f>
        <v>5879879.1800000006</v>
      </c>
      <c r="F61" s="139">
        <f>INDEX(Überleitung!$AE$8:$BF$106,MATCH($A61,Überleitung!$A$8:$A$106,0),MATCH(F$11,Überleitung!$AE$7:$BF$7,0))</f>
        <v>2723519.1700000004</v>
      </c>
      <c r="G61" s="139">
        <f>INDEX(Überleitung!$AE$8:$BF$106,MATCH($A61,Überleitung!$A$8:$A$106,0),MATCH(G$11,Überleitung!$AE$7:$BF$7,0))</f>
        <v>15090603.999999998</v>
      </c>
      <c r="H61" s="139">
        <f>INDEX(Überleitung!$AE$8:$BF$106,MATCH($A61,Überleitung!$A$8:$A$106,0),MATCH(H$11,Überleitung!$AE$7:$BF$7,0))</f>
        <v>13201493.85</v>
      </c>
      <c r="I61" s="139">
        <f>INDEX(Überleitung!$AE$8:$BF$106,MATCH($A61,Überleitung!$A$8:$A$106,0),MATCH(I$11,Überleitung!$AE$7:$BF$7,0))</f>
        <v>1889110.1500000001</v>
      </c>
      <c r="J61" s="139">
        <f>INDEX(Überleitung!$AE$8:$BF$106,MATCH($A61,Überleitung!$A$8:$A$106,0),MATCH(J$11,Überleitung!$AE$7:$BF$7,0))</f>
        <v>37448832.189999998</v>
      </c>
      <c r="K61" s="139">
        <f>INDEX(Überleitung!$AE$8:$BF$106,MATCH($A61,Überleitung!$A$8:$A$106,0),MATCH(K$11,Überleitung!$AE$7:$BF$7,0))</f>
        <v>11033181</v>
      </c>
      <c r="L61" s="139">
        <f>INDEX(Überleitung!$AE$8:$BF$106,MATCH($A61,Überleitung!$A$8:$A$106,0),MATCH(L$11,Überleitung!$AE$7:$BF$7,0))</f>
        <v>8517951.2400000002</v>
      </c>
      <c r="M61" s="139">
        <f>INDEX(Überleitung!$AE$8:$BF$106,MATCH($A61,Überleitung!$A$8:$A$106,0),MATCH(M$11,Überleitung!$AE$7:$BF$7,0))</f>
        <v>6500231.169999999</v>
      </c>
      <c r="N61" s="139">
        <f>INDEX(Überleitung!$AE$8:$BF$106,MATCH($A61,Überleitung!$A$8:$A$106,0),MATCH(N$11,Überleitung!$AE$7:$BF$7,0))</f>
        <v>2017720.0700000003</v>
      </c>
      <c r="O61" s="139">
        <f>INDEX(Überleitung!$AE$8:$BF$106,MATCH($A61,Überleitung!$A$8:$A$106,0),MATCH(O$11,Überleitung!$AE$7:$BF$7,0))</f>
        <v>17221886.809999999</v>
      </c>
      <c r="P61" s="139">
        <f>INDEX(Überleitung!$AE$8:$BF$106,MATCH($A61,Überleitung!$A$8:$A$106,0),MATCH(P$11,Überleitung!$AE$7:$BF$7,0))</f>
        <v>18626680.229999997</v>
      </c>
      <c r="Q61" s="139">
        <f>INDEX(Überleitung!$AE$8:$BF$106,MATCH($A61,Überleitung!$A$8:$A$106,0),MATCH(Q$11,Überleitung!$AE$7:$BF$7,0))</f>
        <v>13287348.16</v>
      </c>
      <c r="R61" s="139">
        <f>INDEX(Überleitung!$AE$8:$BF$106,MATCH($A61,Überleitung!$A$8:$A$106,0),MATCH(R$11,Überleitung!$AE$7:$BF$7,0))</f>
        <v>9541205.459999999</v>
      </c>
      <c r="S61" s="139">
        <f>INDEX(Überleitung!$AE$8:$BF$106,MATCH($A61,Überleitung!$A$8:$A$106,0),MATCH(S$11,Überleitung!$AE$7:$BF$7,0))</f>
        <v>3746142.7</v>
      </c>
      <c r="T61" s="139">
        <f>INDEX(Überleitung!$AE$8:$BF$106,MATCH($A61,Überleitung!$A$8:$A$106,0),MATCH(T$11,Überleitung!$AE$7:$BF$7,0))</f>
        <v>5523000.1600000001</v>
      </c>
      <c r="U61" s="139">
        <f>INDEX(Überleitung!$AE$8:$BF$106,MATCH($A61,Überleitung!$A$8:$A$106,0),MATCH(U$11,Überleitung!$AE$7:$BF$7,0))</f>
        <v>2916065.1599999997</v>
      </c>
      <c r="V61" s="139">
        <f>INDEX(Überleitung!$AE$8:$BF$106,MATCH($A61,Überleitung!$A$8:$A$106,0),MATCH(V$11,Überleitung!$AE$7:$BF$7,0))</f>
        <v>2606935.0000000005</v>
      </c>
      <c r="W61" s="139">
        <f>INDEX(Überleitung!$AE$8:$BF$106,MATCH($A61,Überleitung!$A$8:$A$106,0),MATCH(W$11,Überleitung!$AE$7:$BF$7,0))</f>
        <v>6737964.3100000005</v>
      </c>
      <c r="X61" s="139">
        <f>INDEX(Überleitung!$AE$8:$BF$106,MATCH($A61,Überleitung!$A$8:$A$106,0),MATCH(X$11,Überleitung!$AE$7:$BF$7,0))</f>
        <v>0</v>
      </c>
    </row>
    <row r="62" spans="1:24" ht="20.100000000000001" customHeight="1">
      <c r="A62" s="138" t="s">
        <v>179</v>
      </c>
      <c r="B62" s="139">
        <f>INDEX(Überleitung!$AE$8:$BF$106,MATCH($A62,Überleitung!$A$8:$A$106,0),MATCH(B$11,Überleitung!$AE$7:$BF$7,0))</f>
        <v>77370298.239999995</v>
      </c>
      <c r="C62" s="139">
        <f>INDEX(Überleitung!$AE$8:$BF$106,MATCH($A62,Überleitung!$A$8:$A$106,0),MATCH(C$11,Überleitung!$AE$7:$BF$7,0))</f>
        <v>5877757.5799999991</v>
      </c>
      <c r="D62" s="139">
        <f>INDEX(Überleitung!$AE$8:$BF$106,MATCH($A62,Überleitung!$A$8:$A$106,0),MATCH(D$11,Überleitung!$AE$7:$BF$7,0))</f>
        <v>2284256.4699999997</v>
      </c>
      <c r="E62" s="139">
        <f>INDEX(Überleitung!$AE$8:$BF$106,MATCH($A62,Überleitung!$A$8:$A$106,0),MATCH(E$11,Überleitung!$AE$7:$BF$7,0))</f>
        <v>2405583.17</v>
      </c>
      <c r="F62" s="139">
        <f>INDEX(Überleitung!$AE$8:$BF$106,MATCH($A62,Überleitung!$A$8:$A$106,0),MATCH(F$11,Überleitung!$AE$7:$BF$7,0))</f>
        <v>1187917.94</v>
      </c>
      <c r="G62" s="139">
        <f>INDEX(Überleitung!$AE$8:$BF$106,MATCH($A62,Überleitung!$A$8:$A$106,0),MATCH(G$11,Überleitung!$AE$7:$BF$7,0))</f>
        <v>8308738.5499999998</v>
      </c>
      <c r="H62" s="139">
        <f>INDEX(Überleitung!$AE$8:$BF$106,MATCH($A62,Überleitung!$A$8:$A$106,0),MATCH(H$11,Überleitung!$AE$7:$BF$7,0))</f>
        <v>6747513.5600000005</v>
      </c>
      <c r="I62" s="139">
        <f>INDEX(Überleitung!$AE$8:$BF$106,MATCH($A62,Überleitung!$A$8:$A$106,0),MATCH(I$11,Überleitung!$AE$7:$BF$7,0))</f>
        <v>1561224.99</v>
      </c>
      <c r="J62" s="139">
        <f>INDEX(Überleitung!$AE$8:$BF$106,MATCH($A62,Überleitung!$A$8:$A$106,0),MATCH(J$11,Überleitung!$AE$7:$BF$7,0))</f>
        <v>26478622.759999998</v>
      </c>
      <c r="K62" s="139">
        <f>INDEX(Überleitung!$AE$8:$BF$106,MATCH($A62,Überleitung!$A$8:$A$106,0),MATCH(K$11,Überleitung!$AE$7:$BF$7,0))</f>
        <v>5241287.18</v>
      </c>
      <c r="L62" s="139">
        <f>INDEX(Überleitung!$AE$8:$BF$106,MATCH($A62,Überleitung!$A$8:$A$106,0),MATCH(L$11,Überleitung!$AE$7:$BF$7,0))</f>
        <v>4458455.4000000004</v>
      </c>
      <c r="M62" s="139">
        <f>INDEX(Überleitung!$AE$8:$BF$106,MATCH($A62,Überleitung!$A$8:$A$106,0),MATCH(M$11,Überleitung!$AE$7:$BF$7,0))</f>
        <v>2933046.25</v>
      </c>
      <c r="N62" s="139">
        <f>INDEX(Überleitung!$AE$8:$BF$106,MATCH($A62,Überleitung!$A$8:$A$106,0),MATCH(N$11,Überleitung!$AE$7:$BF$7,0))</f>
        <v>1525409.15</v>
      </c>
      <c r="O62" s="139">
        <f>INDEX(Überleitung!$AE$8:$BF$106,MATCH($A62,Überleitung!$A$8:$A$106,0),MATCH(O$11,Überleitung!$AE$7:$BF$7,0))</f>
        <v>9600969.9399999995</v>
      </c>
      <c r="P62" s="139">
        <f>INDEX(Überleitung!$AE$8:$BF$106,MATCH($A62,Überleitung!$A$8:$A$106,0),MATCH(P$11,Überleitung!$AE$7:$BF$7,0))</f>
        <v>9763859.7699999996</v>
      </c>
      <c r="Q62" s="139">
        <f>INDEX(Überleitung!$AE$8:$BF$106,MATCH($A62,Überleitung!$A$8:$A$106,0),MATCH(Q$11,Überleitung!$AE$7:$BF$7,0))</f>
        <v>3125936.1999999997</v>
      </c>
      <c r="R62" s="139">
        <f>INDEX(Überleitung!$AE$8:$BF$106,MATCH($A62,Überleitung!$A$8:$A$106,0),MATCH(R$11,Überleitung!$AE$7:$BF$7,0))</f>
        <v>2363193.2999999998</v>
      </c>
      <c r="S62" s="139">
        <f>INDEX(Überleitung!$AE$8:$BF$106,MATCH($A62,Überleitung!$A$8:$A$106,0),MATCH(S$11,Überleitung!$AE$7:$BF$7,0))</f>
        <v>762742.9</v>
      </c>
      <c r="T62" s="139">
        <f>INDEX(Überleitung!$AE$8:$BF$106,MATCH($A62,Überleitung!$A$8:$A$106,0),MATCH(T$11,Überleitung!$AE$7:$BF$7,0))</f>
        <v>2039234.2899999998</v>
      </c>
      <c r="U62" s="139">
        <f>INDEX(Überleitung!$AE$8:$BF$106,MATCH($A62,Überleitung!$A$8:$A$106,0),MATCH(U$11,Überleitung!$AE$7:$BF$7,0))</f>
        <v>1108755.3199999998</v>
      </c>
      <c r="V62" s="139">
        <f>INDEX(Überleitung!$AE$8:$BF$106,MATCH($A62,Überleitung!$A$8:$A$106,0),MATCH(V$11,Überleitung!$AE$7:$BF$7,0))</f>
        <v>930478.97</v>
      </c>
      <c r="W62" s="139">
        <f>INDEX(Überleitung!$AE$8:$BF$106,MATCH($A62,Überleitung!$A$8:$A$106,0),MATCH(W$11,Überleitung!$AE$7:$BF$7,0))</f>
        <v>2475436.5699999998</v>
      </c>
      <c r="X62" s="139">
        <f>INDEX(Überleitung!$AE$8:$BF$106,MATCH($A62,Überleitung!$A$8:$A$106,0),MATCH(X$11,Überleitung!$AE$7:$BF$7,0))</f>
        <v>0</v>
      </c>
    </row>
    <row r="63" spans="1:24" ht="20.100000000000001" customHeight="1">
      <c r="A63" s="138" t="s">
        <v>765</v>
      </c>
      <c r="B63" s="139">
        <f>INDEX(Überleitung!$AE$8:$BF$106,MATCH($A63,Überleitung!$A$8:$A$106,0),MATCH(B$11,Überleitung!$AE$7:$BF$7,0))</f>
        <v>54211246.259999998</v>
      </c>
      <c r="C63" s="139">
        <f>INDEX(Überleitung!$AE$8:$BF$106,MATCH($A63,Überleitung!$A$8:$A$106,0),MATCH(C$11,Überleitung!$AE$7:$BF$7,0))</f>
        <v>1552053.71</v>
      </c>
      <c r="D63" s="139">
        <f>INDEX(Überleitung!$AE$8:$BF$106,MATCH($A63,Überleitung!$A$8:$A$106,0),MATCH(D$11,Überleitung!$AE$7:$BF$7,0))</f>
        <v>658961.74</v>
      </c>
      <c r="E63" s="139">
        <f>INDEX(Überleitung!$AE$8:$BF$106,MATCH($A63,Überleitung!$A$8:$A$106,0),MATCH(E$11,Überleitung!$AE$7:$BF$7,0))</f>
        <v>770603.36999999988</v>
      </c>
      <c r="F63" s="139">
        <f>INDEX(Überleitung!$AE$8:$BF$106,MATCH($A63,Überleitung!$A$8:$A$106,0),MATCH(F$11,Überleitung!$AE$7:$BF$7,0))</f>
        <v>122488.6</v>
      </c>
      <c r="G63" s="139">
        <f>INDEX(Überleitung!$AE$8:$BF$106,MATCH($A63,Überleitung!$A$8:$A$106,0),MATCH(G$11,Überleitung!$AE$7:$BF$7,0))</f>
        <v>4191804.8899999997</v>
      </c>
      <c r="H63" s="139">
        <f>INDEX(Überleitung!$AE$8:$BF$106,MATCH($A63,Überleitung!$A$8:$A$106,0),MATCH(H$11,Überleitung!$AE$7:$BF$7,0))</f>
        <v>3968732.3499999996</v>
      </c>
      <c r="I63" s="139">
        <f>INDEX(Überleitung!$AE$8:$BF$106,MATCH($A63,Überleitung!$A$8:$A$106,0),MATCH(I$11,Überleitung!$AE$7:$BF$7,0))</f>
        <v>223072.54</v>
      </c>
      <c r="J63" s="139">
        <f>INDEX(Überleitung!$AE$8:$BF$106,MATCH($A63,Überleitung!$A$8:$A$106,0),MATCH(J$11,Überleitung!$AE$7:$BF$7,0))</f>
        <v>11287343.57</v>
      </c>
      <c r="K63" s="139">
        <f>INDEX(Überleitung!$AE$8:$BF$106,MATCH($A63,Überleitung!$A$8:$A$106,0),MATCH(K$11,Überleitung!$AE$7:$BF$7,0))</f>
        <v>3633578.02</v>
      </c>
      <c r="L63" s="139">
        <f>INDEX(Überleitung!$AE$8:$BF$106,MATCH($A63,Überleitung!$A$8:$A$106,0),MATCH(L$11,Überleitung!$AE$7:$BF$7,0))</f>
        <v>2085546.85</v>
      </c>
      <c r="M63" s="139">
        <f>INDEX(Überleitung!$AE$8:$BF$106,MATCH($A63,Überleitung!$A$8:$A$106,0),MATCH(M$11,Überleitung!$AE$7:$BF$7,0))</f>
        <v>1612148.77</v>
      </c>
      <c r="N63" s="139">
        <f>INDEX(Überleitung!$AE$8:$BF$106,MATCH($A63,Überleitung!$A$8:$A$106,0),MATCH(N$11,Überleitung!$AE$7:$BF$7,0))</f>
        <v>473398.08000000007</v>
      </c>
      <c r="O63" s="139">
        <f>INDEX(Überleitung!$AE$8:$BF$106,MATCH($A63,Überleitung!$A$8:$A$106,0),MATCH(O$11,Überleitung!$AE$7:$BF$7,0))</f>
        <v>13477030.579999998</v>
      </c>
      <c r="P63" s="139">
        <f>INDEX(Überleitung!$AE$8:$BF$106,MATCH($A63,Überleitung!$A$8:$A$106,0),MATCH(P$11,Überleitung!$AE$7:$BF$7,0))</f>
        <v>11916649.18</v>
      </c>
      <c r="Q63" s="139">
        <f>INDEX(Überleitung!$AE$8:$BF$106,MATCH($A63,Überleitung!$A$8:$A$106,0),MATCH(Q$11,Überleitung!$AE$7:$BF$7,0))</f>
        <v>1780034.18</v>
      </c>
      <c r="R63" s="139">
        <f>INDEX(Überleitung!$AE$8:$BF$106,MATCH($A63,Überleitung!$A$8:$A$106,0),MATCH(R$11,Überleitung!$AE$7:$BF$7,0))</f>
        <v>1035789.06</v>
      </c>
      <c r="S63" s="139">
        <f>INDEX(Überleitung!$AE$8:$BF$106,MATCH($A63,Überleitung!$A$8:$A$106,0),MATCH(S$11,Überleitung!$AE$7:$BF$7,0))</f>
        <v>744245.12</v>
      </c>
      <c r="T63" s="139">
        <f>INDEX(Überleitung!$AE$8:$BF$106,MATCH($A63,Überleitung!$A$8:$A$106,0),MATCH(T$11,Überleitung!$AE$7:$BF$7,0))</f>
        <v>2097500.9800000004</v>
      </c>
      <c r="U63" s="139">
        <f>INDEX(Überleitung!$AE$8:$BF$106,MATCH($A63,Überleitung!$A$8:$A$106,0),MATCH(U$11,Überleitung!$AE$7:$BF$7,0))</f>
        <v>686340.09999999986</v>
      </c>
      <c r="V63" s="139">
        <f>INDEX(Überleitung!$AE$8:$BF$106,MATCH($A63,Überleitung!$A$8:$A$106,0),MATCH(V$11,Überleitung!$AE$7:$BF$7,0))</f>
        <v>1411160.8800000001</v>
      </c>
      <c r="W63" s="139">
        <f>INDEX(Überleitung!$AE$8:$BF$106,MATCH($A63,Überleitung!$A$8:$A$106,0),MATCH(W$11,Überleitung!$AE$7:$BF$7,0))</f>
        <v>2189704.2999999998</v>
      </c>
      <c r="X63" s="139">
        <f>INDEX(Überleitung!$AE$8:$BF$106,MATCH($A63,Überleitung!$A$8:$A$106,0),MATCH(X$11,Überleitung!$AE$7:$BF$7,0))</f>
        <v>0</v>
      </c>
    </row>
    <row r="64" spans="1:24" ht="20.100000000000001" customHeight="1">
      <c r="A64" s="140" t="s">
        <v>211</v>
      </c>
      <c r="B64" s="139">
        <f>INDEX(Überleitung!$AE$8:$BF$106,MATCH($A64,Überleitung!$A$8:$A$106,0),MATCH(B$11,Überleitung!$AE$7:$BF$7,0))</f>
        <v>54589970.060000002</v>
      </c>
      <c r="C64" s="139">
        <f>INDEX(Überleitung!$AE$8:$BF$106,MATCH($A64,Überleitung!$A$8:$A$106,0),MATCH(C$11,Überleitung!$AE$7:$BF$7,0))</f>
        <v>1569314.7599999998</v>
      </c>
      <c r="D64" s="139">
        <f>INDEX(Überleitung!$AE$8:$BF$106,MATCH($A64,Überleitung!$A$8:$A$106,0),MATCH(D$11,Überleitung!$AE$7:$BF$7,0))</f>
        <v>666719.31000000006</v>
      </c>
      <c r="E64" s="139">
        <f>INDEX(Überleitung!$AE$8:$BF$106,MATCH($A64,Überleitung!$A$8:$A$106,0),MATCH(E$11,Überleitung!$AE$7:$BF$7,0))</f>
        <v>762930.79</v>
      </c>
      <c r="F64" s="139">
        <f>INDEX(Überleitung!$AE$8:$BF$106,MATCH($A64,Überleitung!$A$8:$A$106,0),MATCH(F$11,Überleitung!$AE$7:$BF$7,0))</f>
        <v>139664.66</v>
      </c>
      <c r="G64" s="139">
        <f>INDEX(Überleitung!$AE$8:$BF$106,MATCH($A64,Überleitung!$A$8:$A$106,0),MATCH(G$11,Überleitung!$AE$7:$BF$7,0))</f>
        <v>4194557.03</v>
      </c>
      <c r="H64" s="139">
        <f>INDEX(Überleitung!$AE$8:$BF$106,MATCH($A64,Überleitung!$A$8:$A$106,0),MATCH(H$11,Überleitung!$AE$7:$BF$7,0))</f>
        <v>3970112.55</v>
      </c>
      <c r="I64" s="139">
        <f>INDEX(Überleitung!$AE$8:$BF$106,MATCH($A64,Überleitung!$A$8:$A$106,0),MATCH(I$11,Überleitung!$AE$7:$BF$7,0))</f>
        <v>224444.47999999998</v>
      </c>
      <c r="J64" s="139">
        <f>INDEX(Überleitung!$AE$8:$BF$106,MATCH($A64,Überleitung!$A$8:$A$106,0),MATCH(J$11,Überleitung!$AE$7:$BF$7,0))</f>
        <v>11368523.889999999</v>
      </c>
      <c r="K64" s="139">
        <f>INDEX(Überleitung!$AE$8:$BF$106,MATCH($A64,Überleitung!$A$8:$A$106,0),MATCH(K$11,Überleitung!$AE$7:$BF$7,0))</f>
        <v>3653657.9400000004</v>
      </c>
      <c r="L64" s="139">
        <f>INDEX(Überleitung!$AE$8:$BF$106,MATCH($A64,Überleitung!$A$8:$A$106,0),MATCH(L$11,Überleitung!$AE$7:$BF$7,0))</f>
        <v>2109078.6399999997</v>
      </c>
      <c r="M64" s="139">
        <f>INDEX(Überleitung!$AE$8:$BF$106,MATCH($A64,Überleitung!$A$8:$A$106,0),MATCH(M$11,Überleitung!$AE$7:$BF$7,0))</f>
        <v>1631870.49</v>
      </c>
      <c r="N64" s="139">
        <f>INDEX(Überleitung!$AE$8:$BF$106,MATCH($A64,Überleitung!$A$8:$A$106,0),MATCH(N$11,Überleitung!$AE$7:$BF$7,0))</f>
        <v>477208.15</v>
      </c>
      <c r="O64" s="139">
        <f>INDEX(Überleitung!$AE$8:$BF$106,MATCH($A64,Überleitung!$A$8:$A$106,0),MATCH(O$11,Überleitung!$AE$7:$BF$7,0))</f>
        <v>13562926.57</v>
      </c>
      <c r="P64" s="139">
        <f>INDEX(Überleitung!$AE$8:$BF$106,MATCH($A64,Überleitung!$A$8:$A$106,0),MATCH(P$11,Überleitung!$AE$7:$BF$7,0))</f>
        <v>11977381.120000001</v>
      </c>
      <c r="Q64" s="139">
        <f>INDEX(Überleitung!$AE$8:$BF$106,MATCH($A64,Überleitung!$A$8:$A$106,0),MATCH(Q$11,Überleitung!$AE$7:$BF$7,0))</f>
        <v>1822103.5</v>
      </c>
      <c r="R64" s="139">
        <f>INDEX(Überleitung!$AE$8:$BF$106,MATCH($A64,Überleitung!$A$8:$A$106,0),MATCH(R$11,Überleitung!$AE$7:$BF$7,0))</f>
        <v>1079810.2200000002</v>
      </c>
      <c r="S64" s="139">
        <f>INDEX(Überleitung!$AE$8:$BF$106,MATCH($A64,Überleitung!$A$8:$A$106,0),MATCH(S$11,Überleitung!$AE$7:$BF$7,0))</f>
        <v>742293.27999999991</v>
      </c>
      <c r="T64" s="139">
        <f>INDEX(Überleitung!$AE$8:$BF$106,MATCH($A64,Überleitung!$A$8:$A$106,0),MATCH(T$11,Überleitung!$AE$7:$BF$7,0))</f>
        <v>2106588.6800000002</v>
      </c>
      <c r="U64" s="139">
        <f>INDEX(Überleitung!$AE$8:$BF$106,MATCH($A64,Überleitung!$A$8:$A$106,0),MATCH(U$11,Überleitung!$AE$7:$BF$7,0))</f>
        <v>691827.53999999992</v>
      </c>
      <c r="V64" s="139">
        <f>INDEX(Überleitung!$AE$8:$BF$106,MATCH($A64,Überleitung!$A$8:$A$106,0),MATCH(V$11,Überleitung!$AE$7:$BF$7,0))</f>
        <v>1414761.14</v>
      </c>
      <c r="W64" s="139">
        <f>INDEX(Überleitung!$AE$8:$BF$106,MATCH($A64,Überleitung!$A$8:$A$106,0),MATCH(W$11,Überleitung!$AE$7:$BF$7,0))</f>
        <v>2225837.9300000002</v>
      </c>
      <c r="X64" s="139">
        <f>INDEX(Überleitung!$AE$8:$BF$106,MATCH($A64,Überleitung!$A$8:$A$106,0),MATCH(X$11,Überleitung!$AE$7:$BF$7,0))</f>
        <v>0</v>
      </c>
    </row>
    <row r="65" spans="1:24" ht="20.100000000000001" customHeight="1">
      <c r="A65" s="258" t="s">
        <v>213</v>
      </c>
      <c r="B65" s="139">
        <f>INDEX(Überleitung!$AE$8:$BF$106,MATCH($A65,Überleitung!$A$8:$A$106,0),MATCH(B$11,Überleitung!$AE$7:$BF$7,0))</f>
        <v>-378723.8</v>
      </c>
      <c r="C65" s="139">
        <f>INDEX(Überleitung!$AE$8:$BF$106,MATCH($A65,Überleitung!$A$8:$A$106,0),MATCH(C$11,Überleitung!$AE$7:$BF$7,0))</f>
        <v>-17261.049999999996</v>
      </c>
      <c r="D65" s="139">
        <f>INDEX(Überleitung!$AE$8:$BF$106,MATCH($A65,Überleitung!$A$8:$A$106,0),MATCH(D$11,Überleitung!$AE$7:$BF$7,0))</f>
        <v>-7757.57</v>
      </c>
      <c r="E65" s="139">
        <f>INDEX(Überleitung!$AE$8:$BF$106,MATCH($A65,Überleitung!$A$8:$A$106,0),MATCH(E$11,Überleitung!$AE$7:$BF$7,0))</f>
        <v>7672.58</v>
      </c>
      <c r="F65" s="139">
        <f>INDEX(Überleitung!$AE$8:$BF$106,MATCH($A65,Überleitung!$A$8:$A$106,0),MATCH(F$11,Überleitung!$AE$7:$BF$7,0))</f>
        <v>-17176.060000000001</v>
      </c>
      <c r="G65" s="139">
        <f>INDEX(Überleitung!$AE$8:$BF$106,MATCH($A65,Überleitung!$A$8:$A$106,0),MATCH(G$11,Überleitung!$AE$7:$BF$7,0))</f>
        <v>-2752.1400000000012</v>
      </c>
      <c r="H65" s="139">
        <f>INDEX(Überleitung!$AE$8:$BF$106,MATCH($A65,Überleitung!$A$8:$A$106,0),MATCH(H$11,Überleitung!$AE$7:$BF$7,0))</f>
        <v>-1380.2000000000007</v>
      </c>
      <c r="I65" s="139">
        <f>INDEX(Überleitung!$AE$8:$BF$106,MATCH($A65,Überleitung!$A$8:$A$106,0),MATCH(I$11,Überleitung!$AE$7:$BF$7,0))</f>
        <v>-1371.9399999999998</v>
      </c>
      <c r="J65" s="139">
        <f>INDEX(Überleitung!$AE$8:$BF$106,MATCH($A65,Überleitung!$A$8:$A$106,0),MATCH(J$11,Überleitung!$AE$7:$BF$7,0))</f>
        <v>-81180.319999999992</v>
      </c>
      <c r="K65" s="139">
        <f>INDEX(Überleitung!$AE$8:$BF$106,MATCH($A65,Überleitung!$A$8:$A$106,0),MATCH(K$11,Überleitung!$AE$7:$BF$7,0))</f>
        <v>-20079.920000000006</v>
      </c>
      <c r="L65" s="139">
        <f>INDEX(Überleitung!$AE$8:$BF$106,MATCH($A65,Überleitung!$A$8:$A$106,0),MATCH(L$11,Überleitung!$AE$7:$BF$7,0))</f>
        <v>-23531.79</v>
      </c>
      <c r="M65" s="139">
        <f>INDEX(Überleitung!$AE$8:$BF$106,MATCH($A65,Überleitung!$A$8:$A$106,0),MATCH(M$11,Überleitung!$AE$7:$BF$7,0))</f>
        <v>-19721.72</v>
      </c>
      <c r="N65" s="139">
        <f>INDEX(Überleitung!$AE$8:$BF$106,MATCH($A65,Überleitung!$A$8:$A$106,0),MATCH(N$11,Überleitung!$AE$7:$BF$7,0))</f>
        <v>-3810.0699999999997</v>
      </c>
      <c r="O65" s="139">
        <f>INDEX(Überleitung!$AE$8:$BF$106,MATCH($A65,Überleitung!$A$8:$A$106,0),MATCH(O$11,Überleitung!$AE$7:$BF$7,0))</f>
        <v>-85895.99</v>
      </c>
      <c r="P65" s="139">
        <f>INDEX(Überleitung!$AE$8:$BF$106,MATCH($A65,Überleitung!$A$8:$A$106,0),MATCH(P$11,Überleitung!$AE$7:$BF$7,0))</f>
        <v>-60731.94</v>
      </c>
      <c r="Q65" s="139">
        <f>INDEX(Überleitung!$AE$8:$BF$106,MATCH($A65,Überleitung!$A$8:$A$106,0),MATCH(Q$11,Überleitung!$AE$7:$BF$7,0))</f>
        <v>-42069.320000000007</v>
      </c>
      <c r="R65" s="139">
        <f>INDEX(Überleitung!$AE$8:$BF$106,MATCH($A65,Überleitung!$A$8:$A$106,0),MATCH(R$11,Überleitung!$AE$7:$BF$7,0))</f>
        <v>-44021.16</v>
      </c>
      <c r="S65" s="139">
        <f>INDEX(Überleitung!$AE$8:$BF$106,MATCH($A65,Überleitung!$A$8:$A$106,0),MATCH(S$11,Überleitung!$AE$7:$BF$7,0))</f>
        <v>1951.8400000000001</v>
      </c>
      <c r="T65" s="139">
        <f>INDEX(Überleitung!$AE$8:$BF$106,MATCH($A65,Überleitung!$A$8:$A$106,0),MATCH(T$11,Überleitung!$AE$7:$BF$7,0))</f>
        <v>-9087.7000000000007</v>
      </c>
      <c r="U65" s="139">
        <f>INDEX(Überleitung!$AE$8:$BF$106,MATCH($A65,Überleitung!$A$8:$A$106,0),MATCH(U$11,Überleitung!$AE$7:$BF$7,0))</f>
        <v>-5487.4399999999987</v>
      </c>
      <c r="V65" s="139">
        <f>INDEX(Überleitung!$AE$8:$BF$106,MATCH($A65,Überleitung!$A$8:$A$106,0),MATCH(V$11,Überleitung!$AE$7:$BF$7,0))</f>
        <v>-3600.26</v>
      </c>
      <c r="W65" s="139">
        <f>INDEX(Überleitung!$AE$8:$BF$106,MATCH($A65,Überleitung!$A$8:$A$106,0),MATCH(W$11,Überleitung!$AE$7:$BF$7,0))</f>
        <v>-36133.630000000005</v>
      </c>
      <c r="X65" s="139">
        <f>INDEX(Überleitung!$AE$8:$BF$106,MATCH($A65,Überleitung!$A$8:$A$106,0),MATCH(X$11,Überleitung!$AE$7:$BF$7,0))</f>
        <v>0</v>
      </c>
    </row>
    <row r="66" spans="1:24" ht="20.100000000000001" customHeight="1">
      <c r="A66" s="138" t="s">
        <v>766</v>
      </c>
      <c r="B66" s="139">
        <f>INDEX(Überleitung!$AE$8:$BF$106,MATCH($A66,Überleitung!$A$8:$A$106,0),MATCH(B$11,Überleitung!$AE$7:$BF$7,0))</f>
        <v>148590337.39999998</v>
      </c>
      <c r="C66" s="139">
        <f>INDEX(Überleitung!$AE$8:$BF$106,MATCH($A66,Überleitung!$A$8:$A$106,0),MATCH(C$11,Überleitung!$AE$7:$BF$7,0))</f>
        <v>14919461.529999999</v>
      </c>
      <c r="D66" s="139">
        <f>INDEX(Überleitung!$AE$8:$BF$106,MATCH($A66,Überleitung!$A$8:$A$106,0),MATCH(D$11,Überleitung!$AE$7:$BF$7,0))</f>
        <v>7984160.0300000003</v>
      </c>
      <c r="E66" s="139">
        <f>INDEX(Überleitung!$AE$8:$BF$106,MATCH($A66,Überleitung!$A$8:$A$106,0),MATCH(E$11,Überleitung!$AE$7:$BF$7,0))</f>
        <v>1984266.3699999999</v>
      </c>
      <c r="F66" s="139">
        <f>INDEX(Überleitung!$AE$8:$BF$106,MATCH($A66,Überleitung!$A$8:$A$106,0),MATCH(F$11,Überleitung!$AE$7:$BF$7,0))</f>
        <v>4951035.13</v>
      </c>
      <c r="G66" s="139">
        <f>INDEX(Überleitung!$AE$8:$BF$106,MATCH($A66,Überleitung!$A$8:$A$106,0),MATCH(G$11,Überleitung!$AE$7:$BF$7,0))</f>
        <v>24635358.700000003</v>
      </c>
      <c r="H66" s="139">
        <f>INDEX(Überleitung!$AE$8:$BF$106,MATCH($A66,Überleitung!$A$8:$A$106,0),MATCH(H$11,Überleitung!$AE$7:$BF$7,0))</f>
        <v>22649377.98</v>
      </c>
      <c r="I66" s="139">
        <f>INDEX(Überleitung!$AE$8:$BF$106,MATCH($A66,Überleitung!$A$8:$A$106,0),MATCH(I$11,Überleitung!$AE$7:$BF$7,0))</f>
        <v>1985980.7199999997</v>
      </c>
      <c r="J66" s="139">
        <f>INDEX(Überleitung!$AE$8:$BF$106,MATCH($A66,Überleitung!$A$8:$A$106,0),MATCH(J$11,Überleitung!$AE$7:$BF$7,0))</f>
        <v>23545384.34</v>
      </c>
      <c r="K66" s="139">
        <f>INDEX(Überleitung!$AE$8:$BF$106,MATCH($A66,Überleitung!$A$8:$A$106,0),MATCH(K$11,Überleitung!$AE$7:$BF$7,0))</f>
        <v>10329696.91</v>
      </c>
      <c r="L66" s="139">
        <f>INDEX(Überleitung!$AE$8:$BF$106,MATCH($A66,Überleitung!$A$8:$A$106,0),MATCH(L$11,Überleitung!$AE$7:$BF$7,0))</f>
        <v>8622423.0800000001</v>
      </c>
      <c r="M66" s="139">
        <f>INDEX(Überleitung!$AE$8:$BF$106,MATCH($A66,Überleitung!$A$8:$A$106,0),MATCH(M$11,Überleitung!$AE$7:$BF$7,0))</f>
        <v>7051198.8499999996</v>
      </c>
      <c r="N66" s="139">
        <f>INDEX(Überleitung!$AE$8:$BF$106,MATCH($A66,Überleitung!$A$8:$A$106,0),MATCH(N$11,Überleitung!$AE$7:$BF$7,0))</f>
        <v>1571224.23</v>
      </c>
      <c r="O66" s="139">
        <f>INDEX(Überleitung!$AE$8:$BF$106,MATCH($A66,Überleitung!$A$8:$A$106,0),MATCH(O$11,Überleitung!$AE$7:$BF$7,0))</f>
        <v>8055363.1000000006</v>
      </c>
      <c r="P66" s="139">
        <f>INDEX(Überleitung!$AE$8:$BF$106,MATCH($A66,Überleitung!$A$8:$A$106,0),MATCH(P$11,Überleitung!$AE$7:$BF$7,0))</f>
        <v>31351029.830000002</v>
      </c>
      <c r="Q66" s="139">
        <f>INDEX(Überleitung!$AE$8:$BF$106,MATCH($A66,Überleitung!$A$8:$A$106,0),MATCH(Q$11,Überleitung!$AE$7:$BF$7,0))</f>
        <v>9394249.2300000004</v>
      </c>
      <c r="R66" s="139">
        <f>INDEX(Überleitung!$AE$8:$BF$106,MATCH($A66,Überleitung!$A$8:$A$106,0),MATCH(R$11,Überleitung!$AE$7:$BF$7,0))</f>
        <v>2954105.7399999998</v>
      </c>
      <c r="S66" s="139">
        <f>INDEX(Überleitung!$AE$8:$BF$106,MATCH($A66,Überleitung!$A$8:$A$106,0),MATCH(S$11,Überleitung!$AE$7:$BF$7,0))</f>
        <v>6440143.4899999993</v>
      </c>
      <c r="T66" s="139">
        <f>INDEX(Überleitung!$AE$8:$BF$106,MATCH($A66,Überleitung!$A$8:$A$106,0),MATCH(T$11,Überleitung!$AE$7:$BF$7,0))</f>
        <v>9638109.9900000002</v>
      </c>
      <c r="U66" s="139">
        <f>INDEX(Überleitung!$AE$8:$BF$106,MATCH($A66,Überleitung!$A$8:$A$106,0),MATCH(U$11,Überleitung!$AE$7:$BF$7,0))</f>
        <v>4175758.8499999996</v>
      </c>
      <c r="V66" s="139">
        <f>INDEX(Überleitung!$AE$8:$BF$106,MATCH($A66,Überleitung!$A$8:$A$106,0),MATCH(V$11,Überleitung!$AE$7:$BF$7,0))</f>
        <v>5462351.1399999997</v>
      </c>
      <c r="W66" s="139">
        <f>INDEX(Überleitung!$AE$8:$BF$106,MATCH($A66,Überleitung!$A$8:$A$106,0),MATCH(W$11,Überleitung!$AE$7:$BF$7,0))</f>
        <v>8099260.6899999995</v>
      </c>
      <c r="X66" s="139">
        <f>INDEX(Überleitung!$AE$8:$BF$106,MATCH($A66,Überleitung!$A$8:$A$106,0),MATCH(X$11,Überleitung!$AE$7:$BF$7,0))</f>
        <v>0</v>
      </c>
    </row>
    <row r="67" spans="1:24" ht="20.100000000000001" customHeight="1">
      <c r="A67" s="138" t="s">
        <v>767</v>
      </c>
      <c r="B67" s="139">
        <f>INDEX(Überleitung!$AE$8:$BF$106,MATCH($A67,Überleitung!$A$8:$A$106,0),MATCH(B$11,Überleitung!$AE$7:$BF$7,0))</f>
        <v>0</v>
      </c>
      <c r="C67" s="139">
        <f>INDEX(Überleitung!$AE$8:$BF$106,MATCH($A67,Überleitung!$A$8:$A$106,0),MATCH(C$11,Überleitung!$AE$7:$BF$7,0))</f>
        <v>0</v>
      </c>
      <c r="D67" s="139">
        <f>INDEX(Überleitung!$AE$8:$BF$106,MATCH($A67,Überleitung!$A$8:$A$106,0),MATCH(D$11,Überleitung!$AE$7:$BF$7,0))</f>
        <v>0</v>
      </c>
      <c r="E67" s="139">
        <f>INDEX(Überleitung!$AE$8:$BF$106,MATCH($A67,Überleitung!$A$8:$A$106,0),MATCH(E$11,Überleitung!$AE$7:$BF$7,0))</f>
        <v>0</v>
      </c>
      <c r="F67" s="139">
        <f>INDEX(Überleitung!$AE$8:$BF$106,MATCH($A67,Überleitung!$A$8:$A$106,0),MATCH(F$11,Überleitung!$AE$7:$BF$7,0))</f>
        <v>0</v>
      </c>
      <c r="G67" s="139">
        <f>INDEX(Überleitung!$AE$8:$BF$106,MATCH($A67,Überleitung!$A$8:$A$106,0),MATCH(G$11,Überleitung!$AE$7:$BF$7,0))</f>
        <v>0</v>
      </c>
      <c r="H67" s="139">
        <f>INDEX(Überleitung!$AE$8:$BF$106,MATCH($A67,Überleitung!$A$8:$A$106,0),MATCH(H$11,Überleitung!$AE$7:$BF$7,0))</f>
        <v>0</v>
      </c>
      <c r="I67" s="139">
        <f>INDEX(Überleitung!$AE$8:$BF$106,MATCH($A67,Überleitung!$A$8:$A$106,0),MATCH(I$11,Überleitung!$AE$7:$BF$7,0))</f>
        <v>0</v>
      </c>
      <c r="J67" s="139">
        <f>INDEX(Überleitung!$AE$8:$BF$106,MATCH($A67,Überleitung!$A$8:$A$106,0),MATCH(J$11,Überleitung!$AE$7:$BF$7,0))</f>
        <v>0</v>
      </c>
      <c r="K67" s="139">
        <f>INDEX(Überleitung!$AE$8:$BF$106,MATCH($A67,Überleitung!$A$8:$A$106,0),MATCH(K$11,Überleitung!$AE$7:$BF$7,0))</f>
        <v>0</v>
      </c>
      <c r="L67" s="139">
        <f>INDEX(Überleitung!$AE$8:$BF$106,MATCH($A67,Überleitung!$A$8:$A$106,0),MATCH(L$11,Überleitung!$AE$7:$BF$7,0))</f>
        <v>0</v>
      </c>
      <c r="M67" s="139">
        <f>INDEX(Überleitung!$AE$8:$BF$106,MATCH($A67,Überleitung!$A$8:$A$106,0),MATCH(M$11,Überleitung!$AE$7:$BF$7,0))</f>
        <v>0</v>
      </c>
      <c r="N67" s="139">
        <f>INDEX(Überleitung!$AE$8:$BF$106,MATCH($A67,Überleitung!$A$8:$A$106,0),MATCH(N$11,Überleitung!$AE$7:$BF$7,0))</f>
        <v>0</v>
      </c>
      <c r="O67" s="139">
        <f>INDEX(Überleitung!$AE$8:$BF$106,MATCH($A67,Überleitung!$A$8:$A$106,0),MATCH(O$11,Überleitung!$AE$7:$BF$7,0))</f>
        <v>0</v>
      </c>
      <c r="P67" s="139">
        <f>INDEX(Überleitung!$AE$8:$BF$106,MATCH($A67,Überleitung!$A$8:$A$106,0),MATCH(P$11,Überleitung!$AE$7:$BF$7,0))</f>
        <v>0</v>
      </c>
      <c r="Q67" s="139">
        <f>INDEX(Überleitung!$AE$8:$BF$106,MATCH($A67,Überleitung!$A$8:$A$106,0),MATCH(Q$11,Überleitung!$AE$7:$BF$7,0))</f>
        <v>0</v>
      </c>
      <c r="R67" s="139">
        <f>INDEX(Überleitung!$AE$8:$BF$106,MATCH($A67,Überleitung!$A$8:$A$106,0),MATCH(R$11,Überleitung!$AE$7:$BF$7,0))</f>
        <v>0</v>
      </c>
      <c r="S67" s="139">
        <f>INDEX(Überleitung!$AE$8:$BF$106,MATCH($A67,Überleitung!$A$8:$A$106,0),MATCH(S$11,Überleitung!$AE$7:$BF$7,0))</f>
        <v>0</v>
      </c>
      <c r="T67" s="139">
        <f>INDEX(Überleitung!$AE$8:$BF$106,MATCH($A67,Überleitung!$A$8:$A$106,0),MATCH(T$11,Überleitung!$AE$7:$BF$7,0))</f>
        <v>0</v>
      </c>
      <c r="U67" s="139">
        <f>INDEX(Überleitung!$AE$8:$BF$106,MATCH($A67,Überleitung!$A$8:$A$106,0),MATCH(U$11,Überleitung!$AE$7:$BF$7,0))</f>
        <v>0</v>
      </c>
      <c r="V67" s="139">
        <f>INDEX(Überleitung!$AE$8:$BF$106,MATCH($A67,Überleitung!$A$8:$A$106,0),MATCH(V$11,Überleitung!$AE$7:$BF$7,0))</f>
        <v>0</v>
      </c>
      <c r="W67" s="139">
        <f>INDEX(Überleitung!$AE$8:$BF$106,MATCH($A67,Überleitung!$A$8:$A$106,0),MATCH(W$11,Überleitung!$AE$7:$BF$7,0))</f>
        <v>0</v>
      </c>
      <c r="X67" s="139">
        <f>INDEX(Überleitung!$AE$8:$BF$106,MATCH($A67,Überleitung!$A$8:$A$106,0),MATCH(X$11,Überleitung!$AE$7:$BF$7,0))</f>
        <v>0</v>
      </c>
    </row>
    <row r="68" spans="1:24" ht="20.100000000000001" customHeight="1">
      <c r="A68" s="138" t="s">
        <v>187</v>
      </c>
      <c r="B68" s="139">
        <f>INDEX(Überleitung!$AE$8:$BF$106,MATCH($A68,Überleitung!$A$8:$A$106,0),MATCH(B$11,Überleitung!$AE$7:$BF$7,0))</f>
        <v>28443222.219999999</v>
      </c>
      <c r="C68" s="139">
        <f>INDEX(Überleitung!$AE$8:$BF$106,MATCH($A68,Überleitung!$A$8:$A$106,0),MATCH(C$11,Überleitung!$AE$7:$BF$7,0))</f>
        <v>383030.72000000003</v>
      </c>
      <c r="D68" s="139">
        <f>INDEX(Überleitung!$AE$8:$BF$106,MATCH($A68,Überleitung!$A$8:$A$106,0),MATCH(D$11,Überleitung!$AE$7:$BF$7,0))</f>
        <v>210605.66999999998</v>
      </c>
      <c r="E68" s="139">
        <f>INDEX(Überleitung!$AE$8:$BF$106,MATCH($A68,Überleitung!$A$8:$A$106,0),MATCH(E$11,Überleitung!$AE$7:$BF$7,0))</f>
        <v>172425.05000000002</v>
      </c>
      <c r="F68" s="139">
        <f>INDEX(Überleitung!$AE$8:$BF$106,MATCH($A68,Überleitung!$A$8:$A$106,0),MATCH(F$11,Überleitung!$AE$7:$BF$7,0))</f>
        <v>0</v>
      </c>
      <c r="G68" s="139">
        <f>INDEX(Überleitung!$AE$8:$BF$106,MATCH($A68,Überleitung!$A$8:$A$106,0),MATCH(G$11,Überleitung!$AE$7:$BF$7,0))</f>
        <v>1905787.8399999999</v>
      </c>
      <c r="H68" s="139">
        <f>INDEX(Überleitung!$AE$8:$BF$106,MATCH($A68,Überleitung!$A$8:$A$106,0),MATCH(H$11,Überleitung!$AE$7:$BF$7,0))</f>
        <v>579982.37000000011</v>
      </c>
      <c r="I68" s="139">
        <f>INDEX(Überleitung!$AE$8:$BF$106,MATCH($A68,Überleitung!$A$8:$A$106,0),MATCH(I$11,Überleitung!$AE$7:$BF$7,0))</f>
        <v>1325805.4699999997</v>
      </c>
      <c r="J68" s="139">
        <f>INDEX(Überleitung!$AE$8:$BF$106,MATCH($A68,Überleitung!$A$8:$A$106,0),MATCH(J$11,Überleitung!$AE$7:$BF$7,0))</f>
        <v>4811865.290000001</v>
      </c>
      <c r="K68" s="139">
        <f>INDEX(Überleitung!$AE$8:$BF$106,MATCH($A68,Überleitung!$A$8:$A$106,0),MATCH(K$11,Überleitung!$AE$7:$BF$7,0))</f>
        <v>1647834.1500000001</v>
      </c>
      <c r="L68" s="139">
        <f>INDEX(Überleitung!$AE$8:$BF$106,MATCH($A68,Überleitung!$A$8:$A$106,0),MATCH(L$11,Überleitung!$AE$7:$BF$7,0))</f>
        <v>1651712.6300000001</v>
      </c>
      <c r="M68" s="139">
        <f>INDEX(Überleitung!$AE$8:$BF$106,MATCH($A68,Überleitung!$A$8:$A$106,0),MATCH(M$11,Überleitung!$AE$7:$BF$7,0))</f>
        <v>34865.630000000005</v>
      </c>
      <c r="N68" s="139">
        <f>INDEX(Überleitung!$AE$8:$BF$106,MATCH($A68,Überleitung!$A$8:$A$106,0),MATCH(N$11,Überleitung!$AE$7:$BF$7,0))</f>
        <v>1616846.9999999998</v>
      </c>
      <c r="O68" s="139">
        <f>INDEX(Überleitung!$AE$8:$BF$106,MATCH($A68,Überleitung!$A$8:$A$106,0),MATCH(O$11,Überleitung!$AE$7:$BF$7,0))</f>
        <v>11398325.530000001</v>
      </c>
      <c r="P68" s="139">
        <f>INDEX(Überleitung!$AE$8:$BF$106,MATCH($A68,Überleitung!$A$8:$A$106,0),MATCH(P$11,Überleitung!$AE$7:$BF$7,0))</f>
        <v>6450364.5199999996</v>
      </c>
      <c r="Q68" s="139">
        <f>INDEX(Überleitung!$AE$8:$BF$106,MATCH($A68,Überleitung!$A$8:$A$106,0),MATCH(Q$11,Überleitung!$AE$7:$BF$7,0))</f>
        <v>99981.540000000037</v>
      </c>
      <c r="R68" s="139">
        <f>INDEX(Überleitung!$AE$8:$BF$106,MATCH($A68,Überleitung!$A$8:$A$106,0),MATCH(R$11,Überleitung!$AE$7:$BF$7,0))</f>
        <v>40480</v>
      </c>
      <c r="S68" s="139">
        <f>INDEX(Überleitung!$AE$8:$BF$106,MATCH($A68,Überleitung!$A$8:$A$106,0),MATCH(S$11,Überleitung!$AE$7:$BF$7,0))</f>
        <v>59501.539999999994</v>
      </c>
      <c r="T68" s="139">
        <f>INDEX(Überleitung!$AE$8:$BF$106,MATCH($A68,Überleitung!$A$8:$A$106,0),MATCH(T$11,Überleitung!$AE$7:$BF$7,0))</f>
        <v>88320</v>
      </c>
      <c r="U68" s="139">
        <f>INDEX(Überleitung!$AE$8:$BF$106,MATCH($A68,Überleitung!$A$8:$A$106,0),MATCH(U$11,Überleitung!$AE$7:$BF$7,0))</f>
        <v>0</v>
      </c>
      <c r="V68" s="139">
        <f>INDEX(Überleitung!$AE$8:$BF$106,MATCH($A68,Überleitung!$A$8:$A$106,0),MATCH(V$11,Überleitung!$AE$7:$BF$7,0))</f>
        <v>88320</v>
      </c>
      <c r="W68" s="139">
        <f>INDEX(Überleitung!$AE$8:$BF$106,MATCH($A68,Überleitung!$A$8:$A$106,0),MATCH(W$11,Überleitung!$AE$7:$BF$7,0))</f>
        <v>6000</v>
      </c>
      <c r="X68" s="139">
        <f>INDEX(Überleitung!$AE$8:$BF$106,MATCH($A68,Überleitung!$A$8:$A$106,0),MATCH(X$11,Überleitung!$AE$7:$BF$7,0))</f>
        <v>0</v>
      </c>
    </row>
    <row r="69" spans="1:24" ht="20.100000000000001" customHeight="1">
      <c r="A69" s="140" t="s">
        <v>215</v>
      </c>
      <c r="B69" s="139">
        <f>INDEX(Überleitung!$AE$8:$BF$106,MATCH($A69,Überleitung!$A$8:$A$106,0),MATCH(B$11,Überleitung!$AE$7:$BF$7,0))</f>
        <v>27763688.400000002</v>
      </c>
      <c r="C69" s="139">
        <f>INDEX(Überleitung!$AE$8:$BF$106,MATCH($A69,Überleitung!$A$8:$A$106,0),MATCH(C$11,Überleitung!$AE$7:$BF$7,0))</f>
        <v>379160.72000000003</v>
      </c>
      <c r="D69" s="139">
        <f>INDEX(Überleitung!$AE$8:$BF$106,MATCH($A69,Überleitung!$A$8:$A$106,0),MATCH(D$11,Überleitung!$AE$7:$BF$7,0))</f>
        <v>210605.66999999998</v>
      </c>
      <c r="E69" s="139">
        <f>INDEX(Überleitung!$AE$8:$BF$106,MATCH($A69,Überleitung!$A$8:$A$106,0),MATCH(E$11,Überleitung!$AE$7:$BF$7,0))</f>
        <v>168555.05000000002</v>
      </c>
      <c r="F69" s="139">
        <f>INDEX(Überleitung!$AE$8:$BF$106,MATCH($A69,Überleitung!$A$8:$A$106,0),MATCH(F$11,Überleitung!$AE$7:$BF$7,0))</f>
        <v>0</v>
      </c>
      <c r="G69" s="139">
        <f>INDEX(Überleitung!$AE$8:$BF$106,MATCH($A69,Überleitung!$A$8:$A$106,0),MATCH(G$11,Überleitung!$AE$7:$BF$7,0))</f>
        <v>1904932.8399999999</v>
      </c>
      <c r="H69" s="139">
        <f>INDEX(Überleitung!$AE$8:$BF$106,MATCH($A69,Überleitung!$A$8:$A$106,0),MATCH(H$11,Überleitung!$AE$7:$BF$7,0))</f>
        <v>579127.37000000011</v>
      </c>
      <c r="I69" s="139">
        <f>INDEX(Überleitung!$AE$8:$BF$106,MATCH($A69,Überleitung!$A$8:$A$106,0),MATCH(I$11,Überleitung!$AE$7:$BF$7,0))</f>
        <v>1325805.4699999997</v>
      </c>
      <c r="J69" s="139">
        <f>INDEX(Überleitung!$AE$8:$BF$106,MATCH($A69,Überleitung!$A$8:$A$106,0),MATCH(J$11,Überleitung!$AE$7:$BF$7,0))</f>
        <v>4762862.3900000006</v>
      </c>
      <c r="K69" s="139">
        <f>INDEX(Überleitung!$AE$8:$BF$106,MATCH($A69,Überleitung!$A$8:$A$106,0),MATCH(K$11,Überleitung!$AE$7:$BF$7,0))</f>
        <v>1513470.75</v>
      </c>
      <c r="L69" s="139">
        <f>INDEX(Überleitung!$AE$8:$BF$106,MATCH($A69,Überleitung!$A$8:$A$106,0),MATCH(L$11,Überleitung!$AE$7:$BF$7,0))</f>
        <v>1589112.6300000001</v>
      </c>
      <c r="M69" s="139">
        <f>INDEX(Überleitung!$AE$8:$BF$106,MATCH($A69,Überleitung!$A$8:$A$106,0),MATCH(M$11,Überleitung!$AE$7:$BF$7,0))</f>
        <v>12135.630000000001</v>
      </c>
      <c r="N69" s="139">
        <f>INDEX(Überleitung!$AE$8:$BF$106,MATCH($A69,Überleitung!$A$8:$A$106,0),MATCH(N$11,Überleitung!$AE$7:$BF$7,0))</f>
        <v>1576977</v>
      </c>
      <c r="O69" s="139">
        <f>INDEX(Überleitung!$AE$8:$BF$106,MATCH($A69,Überleitung!$A$8:$A$106,0),MATCH(O$11,Überleitung!$AE$7:$BF$7,0))</f>
        <v>11370400.530000001</v>
      </c>
      <c r="P69" s="139">
        <f>INDEX(Überleitung!$AE$8:$BF$106,MATCH($A69,Überleitung!$A$8:$A$106,0),MATCH(P$11,Überleitung!$AE$7:$BF$7,0))</f>
        <v>6184247.0000000009</v>
      </c>
      <c r="Q69" s="139">
        <f>INDEX(Überleitung!$AE$8:$BF$106,MATCH($A69,Überleitung!$A$8:$A$106,0),MATCH(Q$11,Überleitung!$AE$7:$BF$7,0))</f>
        <v>59501.540000000037</v>
      </c>
      <c r="R69" s="139">
        <f>INDEX(Überleitung!$AE$8:$BF$106,MATCH($A69,Überleitung!$A$8:$A$106,0),MATCH(R$11,Überleitung!$AE$7:$BF$7,0))</f>
        <v>0</v>
      </c>
      <c r="S69" s="139">
        <f>INDEX(Überleitung!$AE$8:$BF$106,MATCH($A69,Überleitung!$A$8:$A$106,0),MATCH(S$11,Überleitung!$AE$7:$BF$7,0))</f>
        <v>59501.539999999994</v>
      </c>
      <c r="T69" s="139">
        <f>INDEX(Überleitung!$AE$8:$BF$106,MATCH($A69,Überleitung!$A$8:$A$106,0),MATCH(T$11,Überleitung!$AE$7:$BF$7,0))</f>
        <v>0</v>
      </c>
      <c r="U69" s="139">
        <f>INDEX(Überleitung!$AE$8:$BF$106,MATCH($A69,Überleitung!$A$8:$A$106,0),MATCH(U$11,Überleitung!$AE$7:$BF$7,0))</f>
        <v>0</v>
      </c>
      <c r="V69" s="139">
        <f>INDEX(Überleitung!$AE$8:$BF$106,MATCH($A69,Überleitung!$A$8:$A$106,0),MATCH(V$11,Überleitung!$AE$7:$BF$7,0))</f>
        <v>0</v>
      </c>
      <c r="W69" s="139">
        <f>INDEX(Überleitung!$AE$8:$BF$106,MATCH($A69,Überleitung!$A$8:$A$106,0),MATCH(W$11,Überleitung!$AE$7:$BF$7,0))</f>
        <v>0</v>
      </c>
      <c r="X69" s="139">
        <f>INDEX(Überleitung!$AE$8:$BF$106,MATCH($A69,Überleitung!$A$8:$A$106,0),MATCH(X$11,Überleitung!$AE$7:$BF$7,0))</f>
        <v>0</v>
      </c>
    </row>
    <row r="70" spans="1:24" ht="20.100000000000001" customHeight="1">
      <c r="A70" s="140" t="s">
        <v>217</v>
      </c>
      <c r="B70" s="139">
        <f>INDEX(Überleitung!$AE$8:$BF$106,MATCH($A70,Überleitung!$A$8:$A$106,0),MATCH(B$11,Überleitung!$AE$7:$BF$7,0))</f>
        <v>679533.82000000007</v>
      </c>
      <c r="C70" s="139">
        <f>INDEX(Überleitung!$AE$8:$BF$106,MATCH($A70,Überleitung!$A$8:$A$106,0),MATCH(C$11,Überleitung!$AE$7:$BF$7,0))</f>
        <v>3870</v>
      </c>
      <c r="D70" s="139">
        <f>INDEX(Überleitung!$AE$8:$BF$106,MATCH($A70,Überleitung!$A$8:$A$106,0),MATCH(D$11,Überleitung!$AE$7:$BF$7,0))</f>
        <v>0</v>
      </c>
      <c r="E70" s="139">
        <f>INDEX(Überleitung!$AE$8:$BF$106,MATCH($A70,Überleitung!$A$8:$A$106,0),MATCH(E$11,Überleitung!$AE$7:$BF$7,0))</f>
        <v>3870</v>
      </c>
      <c r="F70" s="139">
        <f>INDEX(Überleitung!$AE$8:$BF$106,MATCH($A70,Überleitung!$A$8:$A$106,0),MATCH(F$11,Überleitung!$AE$7:$BF$7,0))</f>
        <v>0</v>
      </c>
      <c r="G70" s="139">
        <f>INDEX(Überleitung!$AE$8:$BF$106,MATCH($A70,Überleitung!$A$8:$A$106,0),MATCH(G$11,Überleitung!$AE$7:$BF$7,0))</f>
        <v>855</v>
      </c>
      <c r="H70" s="139">
        <f>INDEX(Überleitung!$AE$8:$BF$106,MATCH($A70,Überleitung!$A$8:$A$106,0),MATCH(H$11,Überleitung!$AE$7:$BF$7,0))</f>
        <v>855</v>
      </c>
      <c r="I70" s="139">
        <f>INDEX(Überleitung!$AE$8:$BF$106,MATCH($A70,Überleitung!$A$8:$A$106,0),MATCH(I$11,Überleitung!$AE$7:$BF$7,0))</f>
        <v>0</v>
      </c>
      <c r="J70" s="139">
        <f>INDEX(Überleitung!$AE$8:$BF$106,MATCH($A70,Überleitung!$A$8:$A$106,0),MATCH(J$11,Überleitung!$AE$7:$BF$7,0))</f>
        <v>49002.899999999994</v>
      </c>
      <c r="K70" s="139">
        <f>INDEX(Überleitung!$AE$8:$BF$106,MATCH($A70,Überleitung!$A$8:$A$106,0),MATCH(K$11,Überleitung!$AE$7:$BF$7,0))</f>
        <v>134363.4</v>
      </c>
      <c r="L70" s="139">
        <f>INDEX(Überleitung!$AE$8:$BF$106,MATCH($A70,Überleitung!$A$8:$A$106,0),MATCH(L$11,Überleitung!$AE$7:$BF$7,0))</f>
        <v>62600</v>
      </c>
      <c r="M70" s="139">
        <f>INDEX(Überleitung!$AE$8:$BF$106,MATCH($A70,Überleitung!$A$8:$A$106,0),MATCH(M$11,Überleitung!$AE$7:$BF$7,0))</f>
        <v>22730</v>
      </c>
      <c r="N70" s="139">
        <f>INDEX(Überleitung!$AE$8:$BF$106,MATCH($A70,Überleitung!$A$8:$A$106,0),MATCH(N$11,Überleitung!$AE$7:$BF$7,0))</f>
        <v>39870</v>
      </c>
      <c r="O70" s="139">
        <f>INDEX(Überleitung!$AE$8:$BF$106,MATCH($A70,Überleitung!$A$8:$A$106,0),MATCH(O$11,Überleitung!$AE$7:$BF$7,0))</f>
        <v>27925</v>
      </c>
      <c r="P70" s="139">
        <f>INDEX(Überleitung!$AE$8:$BF$106,MATCH($A70,Überleitung!$A$8:$A$106,0),MATCH(P$11,Überleitung!$AE$7:$BF$7,0))</f>
        <v>266117.51999999996</v>
      </c>
      <c r="Q70" s="139">
        <f>INDEX(Überleitung!$AE$8:$BF$106,MATCH($A70,Überleitung!$A$8:$A$106,0),MATCH(Q$11,Überleitung!$AE$7:$BF$7,0))</f>
        <v>40480</v>
      </c>
      <c r="R70" s="139">
        <f>INDEX(Überleitung!$AE$8:$BF$106,MATCH($A70,Überleitung!$A$8:$A$106,0),MATCH(R$11,Überleitung!$AE$7:$BF$7,0))</f>
        <v>40480</v>
      </c>
      <c r="S70" s="139">
        <f>INDEX(Überleitung!$AE$8:$BF$106,MATCH($A70,Überleitung!$A$8:$A$106,0),MATCH(S$11,Überleitung!$AE$7:$BF$7,0))</f>
        <v>0</v>
      </c>
      <c r="T70" s="139">
        <f>INDEX(Überleitung!$AE$8:$BF$106,MATCH($A70,Überleitung!$A$8:$A$106,0),MATCH(T$11,Überleitung!$AE$7:$BF$7,0))</f>
        <v>88320</v>
      </c>
      <c r="U70" s="139">
        <f>INDEX(Überleitung!$AE$8:$BF$106,MATCH($A70,Überleitung!$A$8:$A$106,0),MATCH(U$11,Überleitung!$AE$7:$BF$7,0))</f>
        <v>0</v>
      </c>
      <c r="V70" s="139">
        <f>INDEX(Überleitung!$AE$8:$BF$106,MATCH($A70,Überleitung!$A$8:$A$106,0),MATCH(V$11,Überleitung!$AE$7:$BF$7,0))</f>
        <v>88320</v>
      </c>
      <c r="W70" s="139">
        <f>INDEX(Überleitung!$AE$8:$BF$106,MATCH($A70,Überleitung!$A$8:$A$106,0),MATCH(W$11,Überleitung!$AE$7:$BF$7,0))</f>
        <v>6000</v>
      </c>
      <c r="X70" s="139">
        <f>INDEX(Überleitung!$AE$8:$BF$106,MATCH($A70,Überleitung!$A$8:$A$106,0),MATCH(X$11,Überleitung!$AE$7:$BF$7,0))</f>
        <v>0</v>
      </c>
    </row>
    <row r="71" spans="1:24" ht="20.100000000000001" customHeight="1">
      <c r="A71" s="138" t="s">
        <v>768</v>
      </c>
      <c r="B71" s="139">
        <f>INDEX(Überleitung!$AE$8:$BF$106,MATCH($A71,Überleitung!$A$8:$A$106,0),MATCH(B$11,Überleitung!$AE$7:$BF$7,0))</f>
        <v>90100</v>
      </c>
      <c r="C71" s="139">
        <f>INDEX(Überleitung!$AE$8:$BF$106,MATCH($A71,Überleitung!$A$8:$A$106,0),MATCH(C$11,Überleitung!$AE$7:$BF$7,0))</f>
        <v>10000</v>
      </c>
      <c r="D71" s="139">
        <f>INDEX(Überleitung!$AE$8:$BF$106,MATCH($A71,Überleitung!$A$8:$A$106,0),MATCH(D$11,Überleitung!$AE$7:$BF$7,0))</f>
        <v>0</v>
      </c>
      <c r="E71" s="139">
        <f>INDEX(Überleitung!$AE$8:$BF$106,MATCH($A71,Überleitung!$A$8:$A$106,0),MATCH(E$11,Überleitung!$AE$7:$BF$7,0))</f>
        <v>7500</v>
      </c>
      <c r="F71" s="139">
        <f>INDEX(Überleitung!$AE$8:$BF$106,MATCH($A71,Überleitung!$A$8:$A$106,0),MATCH(F$11,Überleitung!$AE$7:$BF$7,0))</f>
        <v>2500</v>
      </c>
      <c r="G71" s="139">
        <f>INDEX(Überleitung!$AE$8:$BF$106,MATCH($A71,Überleitung!$A$8:$A$106,0),MATCH(G$11,Überleitung!$AE$7:$BF$7,0))</f>
        <v>500</v>
      </c>
      <c r="H71" s="139">
        <f>INDEX(Überleitung!$AE$8:$BF$106,MATCH($A71,Überleitung!$A$8:$A$106,0),MATCH(H$11,Überleitung!$AE$7:$BF$7,0))</f>
        <v>2500</v>
      </c>
      <c r="I71" s="139">
        <f>INDEX(Überleitung!$AE$8:$BF$106,MATCH($A71,Überleitung!$A$8:$A$106,0),MATCH(I$11,Überleitung!$AE$7:$BF$7,0))</f>
        <v>0</v>
      </c>
      <c r="J71" s="139">
        <f>INDEX(Überleitung!$AE$8:$BF$106,MATCH($A71,Überleitung!$A$8:$A$106,0),MATCH(J$11,Überleitung!$AE$7:$BF$7,0))</f>
        <v>18750</v>
      </c>
      <c r="K71" s="139">
        <f>INDEX(Überleitung!$AE$8:$BF$106,MATCH($A71,Überleitung!$A$8:$A$106,0),MATCH(K$11,Überleitung!$AE$7:$BF$7,0))</f>
        <v>2500</v>
      </c>
      <c r="L71" s="139">
        <f>INDEX(Überleitung!$AE$8:$BF$106,MATCH($A71,Überleitung!$A$8:$A$106,0),MATCH(L$11,Überleitung!$AE$7:$BF$7,0))</f>
        <v>1250</v>
      </c>
      <c r="M71" s="139">
        <f>INDEX(Überleitung!$AE$8:$BF$106,MATCH($A71,Überleitung!$A$8:$A$106,0),MATCH(M$11,Überleitung!$AE$7:$BF$7,0))</f>
        <v>1250</v>
      </c>
      <c r="N71" s="139">
        <f>INDEX(Überleitung!$AE$8:$BF$106,MATCH($A71,Überleitung!$A$8:$A$106,0),MATCH(N$11,Überleitung!$AE$7:$BF$7,0))</f>
        <v>0</v>
      </c>
      <c r="O71" s="139">
        <f>INDEX(Überleitung!$AE$8:$BF$106,MATCH($A71,Überleitung!$A$8:$A$106,0),MATCH(O$11,Überleitung!$AE$7:$BF$7,0))</f>
        <v>2500</v>
      </c>
      <c r="P71" s="139">
        <f>INDEX(Überleitung!$AE$8:$BF$106,MATCH($A71,Überleitung!$A$8:$A$106,0),MATCH(P$11,Überleitung!$AE$7:$BF$7,0))</f>
        <v>11250</v>
      </c>
      <c r="Q71" s="139">
        <f>INDEX(Überleitung!$AE$8:$BF$106,MATCH($A71,Überleitung!$A$8:$A$106,0),MATCH(Q$11,Überleitung!$AE$7:$BF$7,0))</f>
        <v>18350</v>
      </c>
      <c r="R71" s="139">
        <f>INDEX(Überleitung!$AE$8:$BF$106,MATCH($A71,Überleitung!$A$8:$A$106,0),MATCH(R$11,Überleitung!$AE$7:$BF$7,0))</f>
        <v>15000</v>
      </c>
      <c r="S71" s="139">
        <f>INDEX(Überleitung!$AE$8:$BF$106,MATCH($A71,Überleitung!$A$8:$A$106,0),MATCH(S$11,Überleitung!$AE$7:$BF$7,0))</f>
        <v>3750</v>
      </c>
      <c r="T71" s="139">
        <f>INDEX(Überleitung!$AE$8:$BF$106,MATCH($A71,Überleitung!$A$8:$A$106,0),MATCH(T$11,Überleitung!$AE$7:$BF$7,0))</f>
        <v>13750</v>
      </c>
      <c r="U71" s="139">
        <f>INDEX(Überleitung!$AE$8:$BF$106,MATCH($A71,Überleitung!$A$8:$A$106,0),MATCH(U$11,Überleitung!$AE$7:$BF$7,0))</f>
        <v>11250</v>
      </c>
      <c r="V71" s="139">
        <f>INDEX(Überleitung!$AE$8:$BF$106,MATCH($A71,Überleitung!$A$8:$A$106,0),MATCH(V$11,Überleitung!$AE$7:$BF$7,0))</f>
        <v>2500</v>
      </c>
      <c r="W71" s="139">
        <f>INDEX(Überleitung!$AE$8:$BF$106,MATCH($A71,Überleitung!$A$8:$A$106,0),MATCH(W$11,Überleitung!$AE$7:$BF$7,0))</f>
        <v>11250</v>
      </c>
      <c r="X71" s="139">
        <f>INDEX(Überleitung!$AE$8:$BF$106,MATCH($A71,Überleitung!$A$8:$A$106,0),MATCH(X$11,Überleitung!$AE$7:$BF$7,0))</f>
        <v>0</v>
      </c>
    </row>
    <row r="72" spans="1:24" ht="20.100000000000001" customHeight="1">
      <c r="A72" s="138" t="s">
        <v>191</v>
      </c>
      <c r="B72" s="139">
        <f>INDEX(Überleitung!$AE$8:$BF$106,MATCH($A72,Überleitung!$A$8:$A$106,0),MATCH(B$11,Überleitung!$AE$7:$BF$7,0))</f>
        <v>162247110.61000001</v>
      </c>
      <c r="C72" s="139">
        <f>INDEX(Überleitung!$AE$8:$BF$106,MATCH($A72,Überleitung!$A$8:$A$106,0),MATCH(C$11,Überleitung!$AE$7:$BF$7,0))</f>
        <v>14972071.090000002</v>
      </c>
      <c r="D72" s="139">
        <f>INDEX(Überleitung!$AE$8:$BF$106,MATCH($A72,Überleitung!$A$8:$A$106,0),MATCH(D$11,Überleitung!$AE$7:$BF$7,0))</f>
        <v>8013116.2000000002</v>
      </c>
      <c r="E72" s="139">
        <f>INDEX(Überleitung!$AE$8:$BF$106,MATCH($A72,Überleitung!$A$8:$A$106,0),MATCH(E$11,Überleitung!$AE$7:$BF$7,0))</f>
        <v>2034683.35</v>
      </c>
      <c r="F72" s="139">
        <f>INDEX(Überleitung!$AE$8:$BF$106,MATCH($A72,Überleitung!$A$8:$A$106,0),MATCH(F$11,Überleitung!$AE$7:$BF$7,0))</f>
        <v>4924271.5399999991</v>
      </c>
      <c r="G72" s="139">
        <f>INDEX(Überleitung!$AE$8:$BF$106,MATCH($A72,Überleitung!$A$8:$A$106,0),MATCH(G$11,Überleitung!$AE$7:$BF$7,0))</f>
        <v>23807072.07</v>
      </c>
      <c r="H72" s="139">
        <f>INDEX(Überleitung!$AE$8:$BF$106,MATCH($A72,Überleitung!$A$8:$A$106,0),MATCH(H$11,Überleitung!$AE$7:$BF$7,0))</f>
        <v>21881808.170000002</v>
      </c>
      <c r="I72" s="139">
        <f>INDEX(Überleitung!$AE$8:$BF$106,MATCH($A72,Überleitung!$A$8:$A$106,0),MATCH(I$11,Überleitung!$AE$7:$BF$7,0))</f>
        <v>1925263.9000000001</v>
      </c>
      <c r="J72" s="139">
        <f>INDEX(Überleitung!$AE$8:$BF$106,MATCH($A72,Überleitung!$A$8:$A$106,0),MATCH(J$11,Überleitung!$AE$7:$BF$7,0))</f>
        <v>29376954.729999997</v>
      </c>
      <c r="K72" s="139">
        <f>INDEX(Überleitung!$AE$8:$BF$106,MATCH($A72,Überleitung!$A$8:$A$106,0),MATCH(K$11,Überleitung!$AE$7:$BF$7,0))</f>
        <v>10924146.01</v>
      </c>
      <c r="L72" s="139">
        <f>INDEX(Überleitung!$AE$8:$BF$106,MATCH($A72,Überleitung!$A$8:$A$106,0),MATCH(L$11,Überleitung!$AE$7:$BF$7,0))</f>
        <v>9893805.7599999998</v>
      </c>
      <c r="M72" s="139">
        <f>INDEX(Überleitung!$AE$8:$BF$106,MATCH($A72,Überleitung!$A$8:$A$106,0),MATCH(M$11,Überleitung!$AE$7:$BF$7,0))</f>
        <v>7993365.9899999993</v>
      </c>
      <c r="N72" s="139">
        <f>INDEX(Überleitung!$AE$8:$BF$106,MATCH($A72,Überleitung!$A$8:$A$106,0),MATCH(N$11,Überleitung!$AE$7:$BF$7,0))</f>
        <v>1900439.77</v>
      </c>
      <c r="O72" s="139">
        <f>INDEX(Überleitung!$AE$8:$BF$106,MATCH($A72,Überleitung!$A$8:$A$106,0),MATCH(O$11,Überleitung!$AE$7:$BF$7,0))</f>
        <v>12918574.399999999</v>
      </c>
      <c r="P72" s="139">
        <f>INDEX(Überleitung!$AE$8:$BF$106,MATCH($A72,Überleitung!$A$8:$A$106,0),MATCH(P$11,Überleitung!$AE$7:$BF$7,0))</f>
        <v>32275751.550000001</v>
      </c>
      <c r="Q72" s="139">
        <f>INDEX(Überleitung!$AE$8:$BF$106,MATCH($A72,Überleitung!$A$8:$A$106,0),MATCH(Q$11,Überleitung!$AE$7:$BF$7,0))</f>
        <v>9582014.3600000013</v>
      </c>
      <c r="R72" s="139">
        <f>INDEX(Überleitung!$AE$8:$BF$106,MATCH($A72,Überleitung!$A$8:$A$106,0),MATCH(R$11,Überleitung!$AE$7:$BF$7,0))</f>
        <v>3167230.83</v>
      </c>
      <c r="S72" s="139">
        <f>INDEX(Überleitung!$AE$8:$BF$106,MATCH($A72,Überleitung!$A$8:$A$106,0),MATCH(S$11,Überleitung!$AE$7:$BF$7,0))</f>
        <v>6414783.5299999993</v>
      </c>
      <c r="T72" s="139">
        <f>INDEX(Überleitung!$AE$8:$BF$106,MATCH($A72,Überleitung!$A$8:$A$106,0),MATCH(T$11,Überleitung!$AE$7:$BF$7,0))</f>
        <v>9734079.129999999</v>
      </c>
      <c r="U72" s="139">
        <f>INDEX(Überleitung!$AE$8:$BF$106,MATCH($A72,Überleitung!$A$8:$A$106,0),MATCH(U$11,Überleitung!$AE$7:$BF$7,0))</f>
        <v>4381208.8800000008</v>
      </c>
      <c r="V72" s="139">
        <f>INDEX(Überleitung!$AE$8:$BF$106,MATCH($A72,Überleitung!$A$8:$A$106,0),MATCH(V$11,Überleitung!$AE$7:$BF$7,0))</f>
        <v>5352870.25</v>
      </c>
      <c r="W72" s="139">
        <f>INDEX(Überleitung!$AE$8:$BF$106,MATCH($A72,Überleitung!$A$8:$A$106,0),MATCH(W$11,Überleitung!$AE$7:$BF$7,0))</f>
        <v>8482449.8100000005</v>
      </c>
      <c r="X72" s="139">
        <f>INDEX(Überleitung!$AE$8:$BF$106,MATCH($A72,Überleitung!$A$8:$A$106,0),MATCH(X$11,Überleitung!$AE$7:$BF$7,0))</f>
        <v>280191.70000000007</v>
      </c>
    </row>
    <row r="73" spans="1:24" ht="20.100000000000001" customHeight="1">
      <c r="A73" s="140" t="s">
        <v>219</v>
      </c>
      <c r="B73" s="139">
        <f>INDEX(Überleitung!$AE$8:$BF$106,MATCH($A73,Überleitung!$A$8:$A$106,0),MATCH(B$11,Überleitung!$AE$7:$BF$7,0))</f>
        <v>153981572.87</v>
      </c>
      <c r="C73" s="139">
        <f>INDEX(Überleitung!$AE$8:$BF$106,MATCH($A73,Überleitung!$A$8:$A$106,0),MATCH(C$11,Überleitung!$AE$7:$BF$7,0))</f>
        <v>14593193.530000001</v>
      </c>
      <c r="D73" s="139">
        <f>INDEX(Überleitung!$AE$8:$BF$106,MATCH($A73,Überleitung!$A$8:$A$106,0),MATCH(D$11,Überleitung!$AE$7:$BF$7,0))</f>
        <v>7873409.7400000002</v>
      </c>
      <c r="E73" s="139">
        <f>INDEX(Überleitung!$AE$8:$BF$106,MATCH($A73,Überleitung!$A$8:$A$106,0),MATCH(E$11,Überleitung!$AE$7:$BF$7,0))</f>
        <v>1987309.02</v>
      </c>
      <c r="F73" s="139">
        <f>INDEX(Überleitung!$AE$8:$BF$106,MATCH($A73,Überleitung!$A$8:$A$106,0),MATCH(F$11,Überleitung!$AE$7:$BF$7,0))</f>
        <v>4732474.7699999996</v>
      </c>
      <c r="G73" s="139">
        <f>INDEX(Überleitung!$AE$8:$BF$106,MATCH($A73,Überleitung!$A$8:$A$106,0),MATCH(G$11,Überleitung!$AE$7:$BF$7,0))</f>
        <v>23406832.079999998</v>
      </c>
      <c r="H73" s="139">
        <f>INDEX(Überleitung!$AE$8:$BF$106,MATCH($A73,Überleitung!$A$8:$A$106,0),MATCH(H$11,Überleitung!$AE$7:$BF$7,0))</f>
        <v>21490077.899999999</v>
      </c>
      <c r="I73" s="139">
        <f>INDEX(Überleitung!$AE$8:$BF$106,MATCH($A73,Überleitung!$A$8:$A$106,0),MATCH(I$11,Überleitung!$AE$7:$BF$7,0))</f>
        <v>1916754.1800000002</v>
      </c>
      <c r="J73" s="139">
        <f>INDEX(Überleitung!$AE$8:$BF$106,MATCH($A73,Überleitung!$A$8:$A$106,0),MATCH(J$11,Überleitung!$AE$7:$BF$7,0))</f>
        <v>27165155.209999997</v>
      </c>
      <c r="K73" s="139">
        <f>INDEX(Überleitung!$AE$8:$BF$106,MATCH($A73,Überleitung!$A$8:$A$106,0),MATCH(K$11,Überleitung!$AE$7:$BF$7,0))</f>
        <v>10013669.65</v>
      </c>
      <c r="L73" s="139">
        <f>INDEX(Überleitung!$AE$8:$BF$106,MATCH($A73,Überleitung!$A$8:$A$106,0),MATCH(L$11,Überleitung!$AE$7:$BF$7,0))</f>
        <v>9582744.4900000002</v>
      </c>
      <c r="M73" s="139">
        <f>INDEX(Überleitung!$AE$8:$BF$106,MATCH($A73,Überleitung!$A$8:$A$106,0),MATCH(M$11,Überleitung!$AE$7:$BF$7,0))</f>
        <v>7768696.1799999988</v>
      </c>
      <c r="N73" s="139">
        <f>INDEX(Überleitung!$AE$8:$BF$106,MATCH($A73,Überleitung!$A$8:$A$106,0),MATCH(N$11,Überleitung!$AE$7:$BF$7,0))</f>
        <v>1814048.31</v>
      </c>
      <c r="O73" s="139">
        <f>INDEX(Überleitung!$AE$8:$BF$106,MATCH($A73,Überleitung!$A$8:$A$106,0),MATCH(O$11,Überleitung!$AE$7:$BF$7,0))</f>
        <v>11386366.58</v>
      </c>
      <c r="P73" s="139">
        <f>INDEX(Überleitung!$AE$8:$BF$106,MATCH($A73,Überleitung!$A$8:$A$106,0),MATCH(P$11,Überleitung!$AE$7:$BF$7,0))</f>
        <v>31543728.700000003</v>
      </c>
      <c r="Q73" s="139">
        <f>INDEX(Überleitung!$AE$8:$BF$106,MATCH($A73,Überleitung!$A$8:$A$106,0),MATCH(Q$11,Überleitung!$AE$7:$BF$7,0))</f>
        <v>9102279.4399999995</v>
      </c>
      <c r="R73" s="139">
        <f>INDEX(Überleitung!$AE$8:$BF$106,MATCH($A73,Überleitung!$A$8:$A$106,0),MATCH(R$11,Überleitung!$AE$7:$BF$7,0))</f>
        <v>2847869.09</v>
      </c>
      <c r="S73" s="139">
        <f>INDEX(Überleitung!$AE$8:$BF$106,MATCH($A73,Überleitung!$A$8:$A$106,0),MATCH(S$11,Überleitung!$AE$7:$BF$7,0))</f>
        <v>6254410.3499999996</v>
      </c>
      <c r="T73" s="139">
        <f>INDEX(Überleitung!$AE$8:$BF$106,MATCH($A73,Überleitung!$A$8:$A$106,0),MATCH(T$11,Überleitung!$AE$7:$BF$7,0))</f>
        <v>9317171.5899999999</v>
      </c>
      <c r="U73" s="139">
        <f>INDEX(Überleitung!$AE$8:$BF$106,MATCH($A73,Überleitung!$A$8:$A$106,0),MATCH(U$11,Überleitung!$AE$7:$BF$7,0))</f>
        <v>4206652.07</v>
      </c>
      <c r="V73" s="139">
        <f>INDEX(Überleitung!$AE$8:$BF$106,MATCH($A73,Überleitung!$A$8:$A$106,0),MATCH(V$11,Überleitung!$AE$7:$BF$7,0))</f>
        <v>5110519.5200000005</v>
      </c>
      <c r="W73" s="139">
        <f>INDEX(Überleitung!$AE$8:$BF$106,MATCH($A73,Überleitung!$A$8:$A$106,0),MATCH(W$11,Überleitung!$AE$7:$BF$7,0))</f>
        <v>7870431.5999999996</v>
      </c>
      <c r="X73" s="139">
        <f>INDEX(Überleitung!$AE$8:$BF$106,MATCH($A73,Überleitung!$A$8:$A$106,0),MATCH(X$11,Überleitung!$AE$7:$BF$7,0))</f>
        <v>0</v>
      </c>
    </row>
    <row r="74" spans="1:24" ht="20.100000000000001" customHeight="1">
      <c r="A74" s="148" t="s">
        <v>229</v>
      </c>
      <c r="B74" s="139">
        <f>INDEX(Überleitung!$AE$8:$BF$106,MATCH($A74,Überleitung!$A$8:$A$106,0),MATCH(B$11,Überleitung!$AE$7:$BF$7,0))</f>
        <v>39525106.160000004</v>
      </c>
      <c r="C74" s="139">
        <f>INDEX(Überleitung!$AE$8:$BF$106,MATCH($A74,Überleitung!$A$8:$A$106,0),MATCH(C$11,Überleitung!$AE$7:$BF$7,0))</f>
        <v>3019442.1900000004</v>
      </c>
      <c r="D74" s="139">
        <f>INDEX(Überleitung!$AE$8:$BF$106,MATCH($A74,Überleitung!$A$8:$A$106,0),MATCH(D$11,Überleitung!$AE$7:$BF$7,0))</f>
        <v>1576873.9</v>
      </c>
      <c r="E74" s="139">
        <f>INDEX(Überleitung!$AE$8:$BF$106,MATCH($A74,Überleitung!$A$8:$A$106,0),MATCH(E$11,Überleitung!$AE$7:$BF$7,0))</f>
        <v>523170.34000000008</v>
      </c>
      <c r="F74" s="139">
        <f>INDEX(Überleitung!$AE$8:$BF$106,MATCH($A74,Überleitung!$A$8:$A$106,0),MATCH(F$11,Überleitung!$AE$7:$BF$7,0))</f>
        <v>919397.95</v>
      </c>
      <c r="G74" s="139">
        <f>INDEX(Überleitung!$AE$8:$BF$106,MATCH($A74,Überleitung!$A$8:$A$106,0),MATCH(G$11,Überleitung!$AE$7:$BF$7,0))</f>
        <v>4436881.5500000007</v>
      </c>
      <c r="H74" s="139">
        <f>INDEX(Überleitung!$AE$8:$BF$106,MATCH($A74,Überleitung!$A$8:$A$106,0),MATCH(H$11,Überleitung!$AE$7:$BF$7,0))</f>
        <v>4037955.86</v>
      </c>
      <c r="I74" s="139">
        <f>INDEX(Überleitung!$AE$8:$BF$106,MATCH($A74,Überleitung!$A$8:$A$106,0),MATCH(I$11,Überleitung!$AE$7:$BF$7,0))</f>
        <v>398925.69</v>
      </c>
      <c r="J74" s="139">
        <f>INDEX(Überleitung!$AE$8:$BF$106,MATCH($A74,Überleitung!$A$8:$A$106,0),MATCH(J$11,Überleitung!$AE$7:$BF$7,0))</f>
        <v>8638147.1000000015</v>
      </c>
      <c r="K74" s="139">
        <f>INDEX(Überleitung!$AE$8:$BF$106,MATCH($A74,Überleitung!$A$8:$A$106,0),MATCH(K$11,Überleitung!$AE$7:$BF$7,0))</f>
        <v>2195791.5099999998</v>
      </c>
      <c r="L74" s="139">
        <f>INDEX(Überleitung!$AE$8:$BF$106,MATCH($A74,Überleitung!$A$8:$A$106,0),MATCH(L$11,Überleitung!$AE$7:$BF$7,0))</f>
        <v>2902932.74</v>
      </c>
      <c r="M74" s="139">
        <f>INDEX(Überleitung!$AE$8:$BF$106,MATCH($A74,Überleitung!$A$8:$A$106,0),MATCH(M$11,Überleitung!$AE$7:$BF$7,0))</f>
        <v>2295816.23</v>
      </c>
      <c r="N74" s="139">
        <f>INDEX(Überleitung!$AE$8:$BF$106,MATCH($A74,Überleitung!$A$8:$A$106,0),MATCH(N$11,Überleitung!$AE$7:$BF$7,0))</f>
        <v>607116.51</v>
      </c>
      <c r="O74" s="139">
        <f>INDEX(Überleitung!$AE$8:$BF$106,MATCH($A74,Überleitung!$A$8:$A$106,0),MATCH(O$11,Überleitung!$AE$7:$BF$7,0))</f>
        <v>5105021.8599999994</v>
      </c>
      <c r="P74" s="139">
        <f>INDEX(Überleitung!$AE$8:$BF$106,MATCH($A74,Überleitung!$A$8:$A$106,0),MATCH(P$11,Überleitung!$AE$7:$BF$7,0))</f>
        <v>7506351.5899999999</v>
      </c>
      <c r="Q74" s="139">
        <f>INDEX(Überleitung!$AE$8:$BF$106,MATCH($A74,Überleitung!$A$8:$A$106,0),MATCH(Q$11,Überleitung!$AE$7:$BF$7,0))</f>
        <v>1956556.02</v>
      </c>
      <c r="R74" s="139">
        <f>INDEX(Überleitung!$AE$8:$BF$106,MATCH($A74,Überleitung!$A$8:$A$106,0),MATCH(R$11,Überleitung!$AE$7:$BF$7,0))</f>
        <v>639859.71000000008</v>
      </c>
      <c r="S74" s="139">
        <f>INDEX(Überleitung!$AE$8:$BF$106,MATCH($A74,Überleitung!$A$8:$A$106,0),MATCH(S$11,Überleitung!$AE$7:$BF$7,0))</f>
        <v>1316696.3099999998</v>
      </c>
      <c r="T74" s="139">
        <f>INDEX(Überleitung!$AE$8:$BF$106,MATCH($A74,Überleitung!$A$8:$A$106,0),MATCH(T$11,Überleitung!$AE$7:$BF$7,0))</f>
        <v>1962887.9300000002</v>
      </c>
      <c r="U74" s="139">
        <f>INDEX(Überleitung!$AE$8:$BF$106,MATCH($A74,Überleitung!$A$8:$A$106,0),MATCH(U$11,Überleitung!$AE$7:$BF$7,0))</f>
        <v>982569.71</v>
      </c>
      <c r="V74" s="139">
        <f>INDEX(Überleitung!$AE$8:$BF$106,MATCH($A74,Überleitung!$A$8:$A$106,0),MATCH(V$11,Überleitung!$AE$7:$BF$7,0))</f>
        <v>980318.22</v>
      </c>
      <c r="W74" s="139">
        <f>INDEX(Überleitung!$AE$8:$BF$106,MATCH($A74,Überleitung!$A$8:$A$106,0),MATCH(W$11,Überleitung!$AE$7:$BF$7,0))</f>
        <v>1801093.67</v>
      </c>
      <c r="X74" s="139">
        <f>INDEX(Überleitung!$AE$8:$BF$106,MATCH($A74,Überleitung!$A$8:$A$106,0),MATCH(X$11,Überleitung!$AE$7:$BF$7,0))</f>
        <v>0</v>
      </c>
    </row>
    <row r="75" spans="1:24" ht="20.100000000000001" customHeight="1">
      <c r="A75" s="148" t="s">
        <v>231</v>
      </c>
      <c r="B75" s="139">
        <f>INDEX(Überleitung!$AE$8:$BF$106,MATCH($A75,Überleitung!$A$8:$A$106,0),MATCH(B$11,Überleitung!$AE$7:$BF$7,0))</f>
        <v>114456466.71000001</v>
      </c>
      <c r="C75" s="139">
        <f>INDEX(Überleitung!$AE$8:$BF$106,MATCH($A75,Überleitung!$A$8:$A$106,0),MATCH(C$11,Überleitung!$AE$7:$BF$7,0))</f>
        <v>11573751.34</v>
      </c>
      <c r="D75" s="139">
        <f>INDEX(Überleitung!$AE$8:$BF$106,MATCH($A75,Überleitung!$A$8:$A$106,0),MATCH(D$11,Überleitung!$AE$7:$BF$7,0))</f>
        <v>6296535.8399999999</v>
      </c>
      <c r="E75" s="139">
        <f>INDEX(Überleitung!$AE$8:$BF$106,MATCH($A75,Überleitung!$A$8:$A$106,0),MATCH(E$11,Überleitung!$AE$7:$BF$7,0))</f>
        <v>1464138.68</v>
      </c>
      <c r="F75" s="139">
        <f>INDEX(Überleitung!$AE$8:$BF$106,MATCH($A75,Überleitung!$A$8:$A$106,0),MATCH(F$11,Überleitung!$AE$7:$BF$7,0))</f>
        <v>3813076.8200000003</v>
      </c>
      <c r="G75" s="139">
        <f>INDEX(Überleitung!$AE$8:$BF$106,MATCH($A75,Überleitung!$A$8:$A$106,0),MATCH(G$11,Überleitung!$AE$7:$BF$7,0))</f>
        <v>18969950.529999997</v>
      </c>
      <c r="H75" s="139">
        <f>INDEX(Überleitung!$AE$8:$BF$106,MATCH($A75,Überleitung!$A$8:$A$106,0),MATCH(H$11,Überleitung!$AE$7:$BF$7,0))</f>
        <v>17452122.039999999</v>
      </c>
      <c r="I75" s="139">
        <f>INDEX(Überleitung!$AE$8:$BF$106,MATCH($A75,Überleitung!$A$8:$A$106,0),MATCH(I$11,Überleitung!$AE$7:$BF$7,0))</f>
        <v>1517828.49</v>
      </c>
      <c r="J75" s="139">
        <f>INDEX(Überleitung!$AE$8:$BF$106,MATCH($A75,Überleitung!$A$8:$A$106,0),MATCH(J$11,Überleitung!$AE$7:$BF$7,0))</f>
        <v>18527008.109999999</v>
      </c>
      <c r="K75" s="139">
        <f>INDEX(Überleitung!$AE$8:$BF$106,MATCH($A75,Überleitung!$A$8:$A$106,0),MATCH(K$11,Überleitung!$AE$7:$BF$7,0))</f>
        <v>7817878.1399999987</v>
      </c>
      <c r="L75" s="139">
        <f>INDEX(Überleitung!$AE$8:$BF$106,MATCH($A75,Überleitung!$A$8:$A$106,0),MATCH(L$11,Überleitung!$AE$7:$BF$7,0))</f>
        <v>6679811.75</v>
      </c>
      <c r="M75" s="139">
        <f>INDEX(Überleitung!$AE$8:$BF$106,MATCH($A75,Überleitung!$A$8:$A$106,0),MATCH(M$11,Überleitung!$AE$7:$BF$7,0))</f>
        <v>5472879.9499999993</v>
      </c>
      <c r="N75" s="139">
        <f>INDEX(Überleitung!$AE$8:$BF$106,MATCH($A75,Überleitung!$A$8:$A$106,0),MATCH(N$11,Überleitung!$AE$7:$BF$7,0))</f>
        <v>1206931.7999999998</v>
      </c>
      <c r="O75" s="139">
        <f>INDEX(Überleitung!$AE$8:$BF$106,MATCH($A75,Überleitung!$A$8:$A$106,0),MATCH(O$11,Überleitung!$AE$7:$BF$7,0))</f>
        <v>6281344.7199999997</v>
      </c>
      <c r="P75" s="139">
        <f>INDEX(Überleitung!$AE$8:$BF$106,MATCH($A75,Überleitung!$A$8:$A$106,0),MATCH(P$11,Überleitung!$AE$7:$BF$7,0))</f>
        <v>24037377.109999999</v>
      </c>
      <c r="Q75" s="139">
        <f>INDEX(Überleitung!$AE$8:$BF$106,MATCH($A75,Überleitung!$A$8:$A$106,0),MATCH(Q$11,Überleitung!$AE$7:$BF$7,0))</f>
        <v>7145723.4199999999</v>
      </c>
      <c r="R75" s="139">
        <f>INDEX(Überleitung!$AE$8:$BF$106,MATCH($A75,Überleitung!$A$8:$A$106,0),MATCH(R$11,Überleitung!$AE$7:$BF$7,0))</f>
        <v>2208009.3800000004</v>
      </c>
      <c r="S75" s="139">
        <f>INDEX(Überleitung!$AE$8:$BF$106,MATCH($A75,Überleitung!$A$8:$A$106,0),MATCH(S$11,Überleitung!$AE$7:$BF$7,0))</f>
        <v>4937714.04</v>
      </c>
      <c r="T75" s="139">
        <f>INDEX(Überleitung!$AE$8:$BF$106,MATCH($A75,Überleitung!$A$8:$A$106,0),MATCH(T$11,Überleitung!$AE$7:$BF$7,0))</f>
        <v>7354283.6600000001</v>
      </c>
      <c r="U75" s="139">
        <f>INDEX(Überleitung!$AE$8:$BF$106,MATCH($A75,Überleitung!$A$8:$A$106,0),MATCH(U$11,Überleitung!$AE$7:$BF$7,0))</f>
        <v>3224082.3600000003</v>
      </c>
      <c r="V75" s="139">
        <f>INDEX(Überleitung!$AE$8:$BF$106,MATCH($A75,Überleitung!$A$8:$A$106,0),MATCH(V$11,Überleitung!$AE$7:$BF$7,0))</f>
        <v>4130201.3</v>
      </c>
      <c r="W75" s="139">
        <f>INDEX(Überleitung!$AE$8:$BF$106,MATCH($A75,Überleitung!$A$8:$A$106,0),MATCH(W$11,Überleitung!$AE$7:$BF$7,0))</f>
        <v>6069337.9299999997</v>
      </c>
      <c r="X75" s="139">
        <f>INDEX(Überleitung!$AE$8:$BF$106,MATCH($A75,Überleitung!$A$8:$A$106,0),MATCH(X$11,Überleitung!$AE$7:$BF$7,0))</f>
        <v>0</v>
      </c>
    </row>
    <row r="76" spans="1:24" ht="20.100000000000001" customHeight="1">
      <c r="A76" s="140" t="s">
        <v>221</v>
      </c>
      <c r="B76" s="139">
        <f>INDEX(Überleitung!$AE$8:$BF$106,MATCH($A76,Überleitung!$A$8:$A$106,0),MATCH(B$11,Überleitung!$AE$7:$BF$7,0))</f>
        <v>8056815.25</v>
      </c>
      <c r="C76" s="139">
        <f>INDEX(Überleitung!$AE$8:$BF$106,MATCH($A76,Überleitung!$A$8:$A$106,0),MATCH(C$11,Überleitung!$AE$7:$BF$7,0))</f>
        <v>378994.91000000003</v>
      </c>
      <c r="D76" s="139">
        <f>INDEX(Überleitung!$AE$8:$BF$106,MATCH($A76,Überleitung!$A$8:$A$106,0),MATCH(D$11,Überleitung!$AE$7:$BF$7,0))</f>
        <v>139713.81</v>
      </c>
      <c r="E76" s="139">
        <f>INDEX(Überleitung!$AE$8:$BF$106,MATCH($A76,Überleitung!$A$8:$A$106,0),MATCH(E$11,Überleitung!$AE$7:$BF$7,0))</f>
        <v>47374.330000000009</v>
      </c>
      <c r="F76" s="139">
        <f>INDEX(Überleitung!$AE$8:$BF$106,MATCH($A76,Überleitung!$A$8:$A$106,0),MATCH(F$11,Überleitung!$AE$7:$BF$7,0))</f>
        <v>191906.76999999996</v>
      </c>
      <c r="G76" s="139">
        <f>INDEX(Überleitung!$AE$8:$BF$106,MATCH($A76,Überleitung!$A$8:$A$106,0),MATCH(G$11,Überleitung!$AE$7:$BF$7,0))</f>
        <v>400329.65</v>
      </c>
      <c r="H76" s="139">
        <f>INDEX(Überleitung!$AE$8:$BF$106,MATCH($A76,Überleitung!$A$8:$A$106,0),MATCH(H$11,Überleitung!$AE$7:$BF$7,0))</f>
        <v>391730.26999999996</v>
      </c>
      <c r="I76" s="139">
        <f>INDEX(Überleitung!$AE$8:$BF$106,MATCH($A76,Überleitung!$A$8:$A$106,0),MATCH(I$11,Überleitung!$AE$7:$BF$7,0))</f>
        <v>8599.3799999999974</v>
      </c>
      <c r="J76" s="139">
        <f>INDEX(Überleitung!$AE$8:$BF$106,MATCH($A76,Überleitung!$A$8:$A$106,0),MATCH(J$11,Überleitung!$AE$7:$BF$7,0))</f>
        <v>2211819.5200000005</v>
      </c>
      <c r="K76" s="139">
        <f>INDEX(Überleitung!$AE$8:$BF$106,MATCH($A76,Überleitung!$A$8:$A$106,0),MATCH(K$11,Überleitung!$AE$7:$BF$7,0))</f>
        <v>910526.36</v>
      </c>
      <c r="L76" s="139">
        <f>INDEX(Überleitung!$AE$8:$BF$106,MATCH($A76,Überleitung!$A$8:$A$106,0),MATCH(L$11,Überleitung!$AE$7:$BF$7,0))</f>
        <v>311061.27</v>
      </c>
      <c r="M76" s="139">
        <f>INDEX(Überleitung!$AE$8:$BF$106,MATCH($A76,Überleitung!$A$8:$A$106,0),MATCH(M$11,Überleitung!$AE$7:$BF$7,0))</f>
        <v>224669.81</v>
      </c>
      <c r="N76" s="139">
        <f>INDEX(Überleitung!$AE$8:$BF$106,MATCH($A76,Überleitung!$A$8:$A$106,0),MATCH(N$11,Überleitung!$AE$7:$BF$7,0))</f>
        <v>86391.459999999992</v>
      </c>
      <c r="O76" s="139">
        <f>INDEX(Überleitung!$AE$8:$BF$106,MATCH($A76,Überleitung!$A$8:$A$106,0),MATCH(O$11,Überleitung!$AE$7:$BF$7,0))</f>
        <v>1531730.8599999999</v>
      </c>
      <c r="P76" s="139">
        <f>INDEX(Überleitung!$AE$8:$BF$106,MATCH($A76,Überleitung!$A$8:$A$106,0),MATCH(P$11,Überleitung!$AE$7:$BF$7,0))</f>
        <v>732092.85000000009</v>
      </c>
      <c r="Q76" s="139">
        <f>INDEX(Überleitung!$AE$8:$BF$106,MATCH($A76,Überleitung!$A$8:$A$106,0),MATCH(Q$11,Überleitung!$AE$7:$BF$7,0))</f>
        <v>479745.18</v>
      </c>
      <c r="R76" s="139">
        <f>INDEX(Überleitung!$AE$8:$BF$106,MATCH($A76,Überleitung!$A$8:$A$106,0),MATCH(R$11,Überleitung!$AE$7:$BF$7,0))</f>
        <v>319372</v>
      </c>
      <c r="S76" s="139">
        <f>INDEX(Überleitung!$AE$8:$BF$106,MATCH($A76,Überleitung!$A$8:$A$106,0),MATCH(S$11,Überleitung!$AE$7:$BF$7,0))</f>
        <v>160373.18000000002</v>
      </c>
      <c r="T76" s="139">
        <f>INDEX(Überleitung!$AE$8:$BF$106,MATCH($A76,Überleitung!$A$8:$A$106,0),MATCH(T$11,Überleitung!$AE$7:$BF$7,0))</f>
        <v>416987.54</v>
      </c>
      <c r="U76" s="139">
        <f>INDEX(Überleitung!$AE$8:$BF$106,MATCH($A76,Überleitung!$A$8:$A$106,0),MATCH(U$11,Überleitung!$AE$7:$BF$7,0))</f>
        <v>174576.81</v>
      </c>
      <c r="V76" s="139">
        <f>INDEX(Überleitung!$AE$8:$BF$106,MATCH($A76,Überleitung!$A$8:$A$106,0),MATCH(V$11,Überleitung!$AE$7:$BF$7,0))</f>
        <v>242410.73</v>
      </c>
      <c r="W76" s="139">
        <f>INDEX(Überleitung!$AE$8:$BF$106,MATCH($A76,Überleitung!$A$8:$A$106,0),MATCH(W$11,Überleitung!$AE$7:$BF$7,0))</f>
        <v>612286.77999999991</v>
      </c>
      <c r="X76" s="139">
        <f>INDEX(Überleitung!$AE$8:$BF$106,MATCH($A76,Überleitung!$A$8:$A$106,0),MATCH(X$11,Überleitung!$AE$7:$BF$7,0))</f>
        <v>71240.330000000016</v>
      </c>
    </row>
    <row r="77" spans="1:24" ht="20.100000000000001" customHeight="1">
      <c r="A77" s="140" t="s">
        <v>769</v>
      </c>
      <c r="B77" s="139">
        <f>INDEX(Überleitung!$AE$8:$BF$106,MATCH($A77,Überleitung!$A$8:$A$106,0),MATCH(B$11,Überleitung!$AE$7:$BF$7,0))</f>
        <v>-668.88000000000011</v>
      </c>
      <c r="C77" s="139">
        <f>INDEX(Überleitung!$AE$8:$BF$106,MATCH($A77,Überleitung!$A$8:$A$106,0),MATCH(C$11,Überleitung!$AE$7:$BF$7,0))</f>
        <v>-117.35000000000001</v>
      </c>
      <c r="D77" s="139">
        <f>INDEX(Überleitung!$AE$8:$BF$106,MATCH($A77,Überleitung!$A$8:$A$106,0),MATCH(D$11,Überleitung!$AE$7:$BF$7,0))</f>
        <v>-7.3500000000000005</v>
      </c>
      <c r="E77" s="139">
        <f>INDEX(Überleitung!$AE$8:$BF$106,MATCH($A77,Überleitung!$A$8:$A$106,0),MATCH(E$11,Überleitung!$AE$7:$BF$7,0))</f>
        <v>0</v>
      </c>
      <c r="F77" s="139">
        <f>INDEX(Überleitung!$AE$8:$BF$106,MATCH($A77,Überleitung!$A$8:$A$106,0),MATCH(F$11,Überleitung!$AE$7:$BF$7,0))</f>
        <v>-110</v>
      </c>
      <c r="G77" s="139">
        <f>INDEX(Überleitung!$AE$8:$BF$106,MATCH($A77,Überleitung!$A$8:$A$106,0),MATCH(G$11,Überleitung!$AE$7:$BF$7,0))</f>
        <v>-89.66</v>
      </c>
      <c r="H77" s="139">
        <f>INDEX(Überleitung!$AE$8:$BF$106,MATCH($A77,Überleitung!$A$8:$A$106,0),MATCH(H$11,Überleitung!$AE$7:$BF$7,0))</f>
        <v>0</v>
      </c>
      <c r="I77" s="139">
        <f>INDEX(Überleitung!$AE$8:$BF$106,MATCH($A77,Überleitung!$A$8:$A$106,0),MATCH(I$11,Überleitung!$AE$7:$BF$7,0))</f>
        <v>-89.66</v>
      </c>
      <c r="J77" s="139">
        <f>INDEX(Überleitung!$AE$8:$BF$106,MATCH($A77,Überleitung!$A$8:$A$106,0),MATCH(J$11,Überleitung!$AE$7:$BF$7,0))</f>
        <v>-20</v>
      </c>
      <c r="K77" s="139">
        <f>INDEX(Überleitung!$AE$8:$BF$106,MATCH($A77,Überleitung!$A$8:$A$106,0),MATCH(K$11,Überleitung!$AE$7:$BF$7,0))</f>
        <v>-50</v>
      </c>
      <c r="L77" s="139">
        <f>INDEX(Überleitung!$AE$8:$BF$106,MATCH($A77,Überleitung!$A$8:$A$106,0),MATCH(L$11,Überleitung!$AE$7:$BF$7,0))</f>
        <v>0</v>
      </c>
      <c r="M77" s="139">
        <f>INDEX(Überleitung!$AE$8:$BF$106,MATCH($A77,Überleitung!$A$8:$A$106,0),MATCH(M$11,Überleitung!$AE$7:$BF$7,0))</f>
        <v>0</v>
      </c>
      <c r="N77" s="139">
        <f>INDEX(Überleitung!$AE$8:$BF$106,MATCH($A77,Überleitung!$A$8:$A$106,0),MATCH(N$11,Überleitung!$AE$7:$BF$7,0))</f>
        <v>0</v>
      </c>
      <c r="O77" s="139">
        <f>INDEX(Überleitung!$AE$8:$BF$106,MATCH($A77,Überleitung!$A$8:$A$106,0),MATCH(O$11,Überleitung!$AE$7:$BF$7,0))</f>
        <v>36.96</v>
      </c>
      <c r="P77" s="139">
        <f>INDEX(Überleitung!$AE$8:$BF$106,MATCH($A77,Überleitung!$A$8:$A$106,0),MATCH(P$11,Überleitung!$AE$7:$BF$7,0))</f>
        <v>-70</v>
      </c>
      <c r="Q77" s="139">
        <f>INDEX(Überleitung!$AE$8:$BF$106,MATCH($A77,Überleitung!$A$8:$A$106,0),MATCH(Q$11,Überleitung!$AE$7:$BF$7,0))</f>
        <v>-10.260000000000019</v>
      </c>
      <c r="R77" s="139">
        <f>INDEX(Überleitung!$AE$8:$BF$106,MATCH($A77,Überleitung!$A$8:$A$106,0),MATCH(R$11,Überleitung!$AE$7:$BF$7,0))</f>
        <v>-10.260000000000019</v>
      </c>
      <c r="S77" s="139">
        <f>INDEX(Überleitung!$AE$8:$BF$106,MATCH($A77,Überleitung!$A$8:$A$106,0),MATCH(S$11,Überleitung!$AE$7:$BF$7,0))</f>
        <v>0</v>
      </c>
      <c r="T77" s="139">
        <f>INDEX(Überleitung!$AE$8:$BF$106,MATCH($A77,Überleitung!$A$8:$A$106,0),MATCH(T$11,Überleitung!$AE$7:$BF$7,0))</f>
        <v>-79.999999999999986</v>
      </c>
      <c r="U77" s="139">
        <f>INDEX(Überleitung!$AE$8:$BF$106,MATCH($A77,Überleitung!$A$8:$A$106,0),MATCH(U$11,Überleitung!$AE$7:$BF$7,0))</f>
        <v>-20</v>
      </c>
      <c r="V77" s="139">
        <f>INDEX(Überleitung!$AE$8:$BF$106,MATCH($A77,Überleitung!$A$8:$A$106,0),MATCH(V$11,Überleitung!$AE$7:$BF$7,0))</f>
        <v>-59.999999999999986</v>
      </c>
      <c r="W77" s="139">
        <f>INDEX(Überleitung!$AE$8:$BF$106,MATCH($A77,Überleitung!$A$8:$A$106,0),MATCH(W$11,Überleitung!$AE$7:$BF$7,0))</f>
        <v>-268.57</v>
      </c>
      <c r="X77" s="139">
        <f>INDEX(Überleitung!$AE$8:$BF$106,MATCH($A77,Überleitung!$A$8:$A$106,0),MATCH(X$11,Überleitung!$AE$7:$BF$7,0))</f>
        <v>0</v>
      </c>
    </row>
    <row r="78" spans="1:24" ht="20.100000000000001" customHeight="1">
      <c r="A78" s="140" t="s">
        <v>770</v>
      </c>
      <c r="B78" s="139">
        <f>INDEX(Überleitung!$AE$8:$BF$106,MATCH($A78,Überleitung!$A$8:$A$106,0),MATCH(B$11,Überleitung!$AE$7:$BF$7,0))</f>
        <v>209391.36999999997</v>
      </c>
      <c r="C78" s="139">
        <f>INDEX(Überleitung!$AE$8:$BF$106,MATCH($A78,Überleitung!$A$8:$A$106,0),MATCH(C$11,Überleitung!$AE$7:$BF$7,0))</f>
        <v>0</v>
      </c>
      <c r="D78" s="139">
        <f>INDEX(Überleitung!$AE$8:$BF$106,MATCH($A78,Überleitung!$A$8:$A$106,0),MATCH(D$11,Überleitung!$AE$7:$BF$7,0))</f>
        <v>0</v>
      </c>
      <c r="E78" s="139">
        <f>INDEX(Überleitung!$AE$8:$BF$106,MATCH($A78,Überleitung!$A$8:$A$106,0),MATCH(E$11,Überleitung!$AE$7:$BF$7,0))</f>
        <v>0</v>
      </c>
      <c r="F78" s="139">
        <f>INDEX(Überleitung!$AE$8:$BF$106,MATCH($A78,Überleitung!$A$8:$A$106,0),MATCH(F$11,Überleitung!$AE$7:$BF$7,0))</f>
        <v>0</v>
      </c>
      <c r="G78" s="139">
        <f>INDEX(Überleitung!$AE$8:$BF$106,MATCH($A78,Überleitung!$A$8:$A$106,0),MATCH(G$11,Überleitung!$AE$7:$BF$7,0))</f>
        <v>0</v>
      </c>
      <c r="H78" s="139">
        <f>INDEX(Überleitung!$AE$8:$BF$106,MATCH($A78,Überleitung!$A$8:$A$106,0),MATCH(H$11,Überleitung!$AE$7:$BF$7,0))</f>
        <v>0</v>
      </c>
      <c r="I78" s="139">
        <f>INDEX(Überleitung!$AE$8:$BF$106,MATCH($A78,Überleitung!$A$8:$A$106,0),MATCH(I$11,Überleitung!$AE$7:$BF$7,0))</f>
        <v>0</v>
      </c>
      <c r="J78" s="139">
        <f>INDEX(Überleitung!$AE$8:$BF$106,MATCH($A78,Überleitung!$A$8:$A$106,0),MATCH(J$11,Überleitung!$AE$7:$BF$7,0))</f>
        <v>0</v>
      </c>
      <c r="K78" s="139">
        <f>INDEX(Überleitung!$AE$8:$BF$106,MATCH($A78,Überleitung!$A$8:$A$106,0),MATCH(K$11,Überleitung!$AE$7:$BF$7,0))</f>
        <v>0</v>
      </c>
      <c r="L78" s="139">
        <f>INDEX(Überleitung!$AE$8:$BF$106,MATCH($A78,Überleitung!$A$8:$A$106,0),MATCH(L$11,Überleitung!$AE$7:$BF$7,0))</f>
        <v>0</v>
      </c>
      <c r="M78" s="139">
        <f>INDEX(Überleitung!$AE$8:$BF$106,MATCH($A78,Überleitung!$A$8:$A$106,0),MATCH(M$11,Überleitung!$AE$7:$BF$7,0))</f>
        <v>0</v>
      </c>
      <c r="N78" s="139">
        <f>INDEX(Überleitung!$AE$8:$BF$106,MATCH($A78,Überleitung!$A$8:$A$106,0),MATCH(N$11,Überleitung!$AE$7:$BF$7,0))</f>
        <v>0</v>
      </c>
      <c r="O78" s="139">
        <f>INDEX(Überleitung!$AE$8:$BF$106,MATCH($A78,Überleitung!$A$8:$A$106,0),MATCH(O$11,Überleitung!$AE$7:$BF$7,0))</f>
        <v>440</v>
      </c>
      <c r="P78" s="139">
        <f>INDEX(Überleitung!$AE$8:$BF$106,MATCH($A78,Überleitung!$A$8:$A$106,0),MATCH(P$11,Überleitung!$AE$7:$BF$7,0))</f>
        <v>0</v>
      </c>
      <c r="Q78" s="139">
        <f>INDEX(Überleitung!$AE$8:$BF$106,MATCH($A78,Überleitung!$A$8:$A$106,0),MATCH(Q$11,Überleitung!$AE$7:$BF$7,0))</f>
        <v>0</v>
      </c>
      <c r="R78" s="139">
        <f>INDEX(Überleitung!$AE$8:$BF$106,MATCH($A78,Überleitung!$A$8:$A$106,0),MATCH(R$11,Überleitung!$AE$7:$BF$7,0))</f>
        <v>0</v>
      </c>
      <c r="S78" s="139">
        <f>INDEX(Überleitung!$AE$8:$BF$106,MATCH($A78,Überleitung!$A$8:$A$106,0),MATCH(S$11,Überleitung!$AE$7:$BF$7,0))</f>
        <v>0</v>
      </c>
      <c r="T78" s="139">
        <f>INDEX(Überleitung!$AE$8:$BF$106,MATCH($A78,Überleitung!$A$8:$A$106,0),MATCH(T$11,Überleitung!$AE$7:$BF$7,0))</f>
        <v>0</v>
      </c>
      <c r="U78" s="139">
        <f>INDEX(Überleitung!$AE$8:$BF$106,MATCH($A78,Überleitung!$A$8:$A$106,0),MATCH(U$11,Überleitung!$AE$7:$BF$7,0))</f>
        <v>0</v>
      </c>
      <c r="V78" s="139">
        <f>INDEX(Überleitung!$AE$8:$BF$106,MATCH($A78,Überleitung!$A$8:$A$106,0),MATCH(V$11,Überleitung!$AE$7:$BF$7,0))</f>
        <v>0</v>
      </c>
      <c r="W78" s="139">
        <f>INDEX(Überleitung!$AE$8:$BF$106,MATCH($A78,Überleitung!$A$8:$A$106,0),MATCH(W$11,Überleitung!$AE$7:$BF$7,0))</f>
        <v>0</v>
      </c>
      <c r="X78" s="139">
        <f>INDEX(Überleitung!$AE$8:$BF$106,MATCH($A78,Überleitung!$A$8:$A$106,0),MATCH(X$11,Überleitung!$AE$7:$BF$7,0))</f>
        <v>208951.36999999997</v>
      </c>
    </row>
    <row r="79" spans="1:24" ht="20.100000000000001" customHeight="1">
      <c r="A79" s="140" t="s">
        <v>225</v>
      </c>
      <c r="B79" s="139">
        <f>INDEX(Überleitung!$AE$8:$BF$106,MATCH($A79,Überleitung!$A$8:$A$106,0),MATCH(B$11,Überleitung!$AE$7:$BF$7,0))</f>
        <v>0</v>
      </c>
      <c r="C79" s="139">
        <f>INDEX(Überleitung!$AE$8:$BF$106,MATCH($A79,Überleitung!$A$8:$A$106,0),MATCH(C$11,Überleitung!$AE$7:$BF$7,0))</f>
        <v>0</v>
      </c>
      <c r="D79" s="139">
        <f>INDEX(Überleitung!$AE$8:$BF$106,MATCH($A79,Überleitung!$A$8:$A$106,0),MATCH(D$11,Überleitung!$AE$7:$BF$7,0))</f>
        <v>0</v>
      </c>
      <c r="E79" s="139">
        <f>INDEX(Überleitung!$AE$8:$BF$106,MATCH($A79,Überleitung!$A$8:$A$106,0),MATCH(E$11,Überleitung!$AE$7:$BF$7,0))</f>
        <v>0</v>
      </c>
      <c r="F79" s="139">
        <f>INDEX(Überleitung!$AE$8:$BF$106,MATCH($A79,Überleitung!$A$8:$A$106,0),MATCH(F$11,Überleitung!$AE$7:$BF$7,0))</f>
        <v>0</v>
      </c>
      <c r="G79" s="139">
        <f>INDEX(Überleitung!$AE$8:$BF$106,MATCH($A79,Überleitung!$A$8:$A$106,0),MATCH(G$11,Überleitung!$AE$7:$BF$7,0))</f>
        <v>0</v>
      </c>
      <c r="H79" s="139">
        <f>INDEX(Überleitung!$AE$8:$BF$106,MATCH($A79,Überleitung!$A$8:$A$106,0),MATCH(H$11,Überleitung!$AE$7:$BF$7,0))</f>
        <v>0</v>
      </c>
      <c r="I79" s="139">
        <f>INDEX(Überleitung!$AE$8:$BF$106,MATCH($A79,Überleitung!$A$8:$A$106,0),MATCH(I$11,Überleitung!$AE$7:$BF$7,0))</f>
        <v>0</v>
      </c>
      <c r="J79" s="139">
        <f>INDEX(Überleitung!$AE$8:$BF$106,MATCH($A79,Überleitung!$A$8:$A$106,0),MATCH(J$11,Überleitung!$AE$7:$BF$7,0))</f>
        <v>0</v>
      </c>
      <c r="K79" s="139">
        <f>INDEX(Überleitung!$AE$8:$BF$106,MATCH($A79,Überleitung!$A$8:$A$106,0),MATCH(K$11,Überleitung!$AE$7:$BF$7,0))</f>
        <v>0</v>
      </c>
      <c r="L79" s="139">
        <f>INDEX(Überleitung!$AE$8:$BF$106,MATCH($A79,Überleitung!$A$8:$A$106,0),MATCH(L$11,Überleitung!$AE$7:$BF$7,0))</f>
        <v>0</v>
      </c>
      <c r="M79" s="139">
        <f>INDEX(Überleitung!$AE$8:$BF$106,MATCH($A79,Überleitung!$A$8:$A$106,0),MATCH(M$11,Überleitung!$AE$7:$BF$7,0))</f>
        <v>0</v>
      </c>
      <c r="N79" s="139">
        <f>INDEX(Überleitung!$AE$8:$BF$106,MATCH($A79,Überleitung!$A$8:$A$106,0),MATCH(N$11,Überleitung!$AE$7:$BF$7,0))</f>
        <v>0</v>
      </c>
      <c r="O79" s="139">
        <f>INDEX(Überleitung!$AE$8:$BF$106,MATCH($A79,Überleitung!$A$8:$A$106,0),MATCH(O$11,Überleitung!$AE$7:$BF$7,0))</f>
        <v>0</v>
      </c>
      <c r="P79" s="139">
        <f>INDEX(Überleitung!$AE$8:$BF$106,MATCH($A79,Überleitung!$A$8:$A$106,0),MATCH(P$11,Überleitung!$AE$7:$BF$7,0))</f>
        <v>0</v>
      </c>
      <c r="Q79" s="139">
        <f>INDEX(Überleitung!$AE$8:$BF$106,MATCH($A79,Überleitung!$A$8:$A$106,0),MATCH(Q$11,Überleitung!$AE$7:$BF$7,0))</f>
        <v>0</v>
      </c>
      <c r="R79" s="139">
        <f>INDEX(Überleitung!$AE$8:$BF$106,MATCH($A79,Überleitung!$A$8:$A$106,0),MATCH(R$11,Überleitung!$AE$7:$BF$7,0))</f>
        <v>0</v>
      </c>
      <c r="S79" s="139">
        <f>INDEX(Überleitung!$AE$8:$BF$106,MATCH($A79,Überleitung!$A$8:$A$106,0),MATCH(S$11,Überleitung!$AE$7:$BF$7,0))</f>
        <v>0</v>
      </c>
      <c r="T79" s="139">
        <f>INDEX(Überleitung!$AE$8:$BF$106,MATCH($A79,Überleitung!$A$8:$A$106,0),MATCH(T$11,Überleitung!$AE$7:$BF$7,0))</f>
        <v>0</v>
      </c>
      <c r="U79" s="139">
        <f>INDEX(Überleitung!$AE$8:$BF$106,MATCH($A79,Überleitung!$A$8:$A$106,0),MATCH(U$11,Überleitung!$AE$7:$BF$7,0))</f>
        <v>0</v>
      </c>
      <c r="V79" s="139">
        <f>INDEX(Überleitung!$AE$8:$BF$106,MATCH($A79,Überleitung!$A$8:$A$106,0),MATCH(V$11,Überleitung!$AE$7:$BF$7,0))</f>
        <v>0</v>
      </c>
      <c r="W79" s="139">
        <f>INDEX(Überleitung!$AE$8:$BF$106,MATCH($A79,Überleitung!$A$8:$A$106,0),MATCH(W$11,Überleitung!$AE$7:$BF$7,0))</f>
        <v>0</v>
      </c>
      <c r="X79" s="139">
        <f>INDEX(Überleitung!$AE$8:$BF$106,MATCH($A79,Überleitung!$A$8:$A$106,0),MATCH(X$11,Überleitung!$AE$7:$BF$7,0))</f>
        <v>0</v>
      </c>
    </row>
    <row r="80" spans="1:24" ht="20.100000000000001" customHeight="1">
      <c r="A80" s="138" t="s">
        <v>771</v>
      </c>
      <c r="B80" s="139">
        <f>INDEX(Überleitung!$AE$8:$BF$106,MATCH($A80,Überleitung!$A$8:$A$106,0),MATCH(B$11,Überleitung!$AE$7:$BF$7,0))</f>
        <v>487263.23000000004</v>
      </c>
      <c r="C80" s="139">
        <f>INDEX(Überleitung!$AE$8:$BF$106,MATCH($A80,Überleitung!$A$8:$A$106,0),MATCH(C$11,Überleitung!$AE$7:$BF$7,0))</f>
        <v>93911.83</v>
      </c>
      <c r="D80" s="139">
        <f>INDEX(Überleitung!$AE$8:$BF$106,MATCH($A80,Überleitung!$A$8:$A$106,0),MATCH(D$11,Überleitung!$AE$7:$BF$7,0))</f>
        <v>52353.369999999995</v>
      </c>
      <c r="E80" s="139">
        <f>INDEX(Überleitung!$AE$8:$BF$106,MATCH($A80,Überleitung!$A$8:$A$106,0),MATCH(E$11,Überleitung!$AE$7:$BF$7,0))</f>
        <v>33889.640000000007</v>
      </c>
      <c r="F80" s="139">
        <f>INDEX(Überleitung!$AE$8:$BF$106,MATCH($A80,Überleitung!$A$8:$A$106,0),MATCH(F$11,Überleitung!$AE$7:$BF$7,0))</f>
        <v>7668.8200000000006</v>
      </c>
      <c r="G80" s="139">
        <f>INDEX(Überleitung!$AE$8:$BF$106,MATCH($A80,Überleitung!$A$8:$A$106,0),MATCH(G$11,Überleitung!$AE$7:$BF$7,0))</f>
        <v>82013.690000000017</v>
      </c>
      <c r="H80" s="139">
        <f>INDEX(Überleitung!$AE$8:$BF$106,MATCH($A80,Überleitung!$A$8:$A$106,0),MATCH(H$11,Überleitung!$AE$7:$BF$7,0))</f>
        <v>68651.219999999987</v>
      </c>
      <c r="I80" s="139">
        <f>INDEX(Überleitung!$AE$8:$BF$106,MATCH($A80,Überleitung!$A$8:$A$106,0),MATCH(I$11,Überleitung!$AE$7:$BF$7,0))</f>
        <v>13362.470000000001</v>
      </c>
      <c r="J80" s="139">
        <f>INDEX(Überleitung!$AE$8:$BF$106,MATCH($A80,Überleitung!$A$8:$A$106,0),MATCH(J$11,Überleitung!$AE$7:$BF$7,0))</f>
        <v>75665.97</v>
      </c>
      <c r="K80" s="139">
        <f>INDEX(Überleitung!$AE$8:$BF$106,MATCH($A80,Überleitung!$A$8:$A$106,0),MATCH(K$11,Überleitung!$AE$7:$BF$7,0))</f>
        <v>41486.979999999996</v>
      </c>
      <c r="L80" s="139">
        <f>INDEX(Überleitung!$AE$8:$BF$106,MATCH($A80,Überleitung!$A$8:$A$106,0),MATCH(L$11,Überleitung!$AE$7:$BF$7,0))</f>
        <v>25457.470000000005</v>
      </c>
      <c r="M80" s="139">
        <f>INDEX(Überleitung!$AE$8:$BF$106,MATCH($A80,Überleitung!$A$8:$A$106,0),MATCH(M$11,Überleitung!$AE$7:$BF$7,0))</f>
        <v>15497.8</v>
      </c>
      <c r="N80" s="139">
        <f>INDEX(Überleitung!$AE$8:$BF$106,MATCH($A80,Überleitung!$A$8:$A$106,0),MATCH(N$11,Überleitung!$AE$7:$BF$7,0))</f>
        <v>9959.67</v>
      </c>
      <c r="O80" s="139">
        <f>INDEX(Überleitung!$AE$8:$BF$106,MATCH($A80,Überleitung!$A$8:$A$106,0),MATCH(O$11,Überleitung!$AE$7:$BF$7,0))</f>
        <v>84285.9</v>
      </c>
      <c r="P80" s="139">
        <f>INDEX(Überleitung!$AE$8:$BF$106,MATCH($A80,Überleitung!$A$8:$A$106,0),MATCH(P$11,Überleitung!$AE$7:$BF$7,0))</f>
        <v>33331.68</v>
      </c>
      <c r="Q80" s="139">
        <f>INDEX(Überleitung!$AE$8:$BF$106,MATCH($A80,Überleitung!$A$8:$A$106,0),MATCH(Q$11,Überleitung!$AE$7:$BF$7,0))</f>
        <v>16950.330000000002</v>
      </c>
      <c r="R80" s="139">
        <f>INDEX(Überleitung!$AE$8:$BF$106,MATCH($A80,Überleitung!$A$8:$A$106,0),MATCH(R$11,Überleitung!$AE$7:$BF$7,0))</f>
        <v>10469.57</v>
      </c>
      <c r="S80" s="139">
        <f>INDEX(Überleitung!$AE$8:$BF$106,MATCH($A80,Überleitung!$A$8:$A$106,0),MATCH(S$11,Überleitung!$AE$7:$BF$7,0))</f>
        <v>6480.7599999999984</v>
      </c>
      <c r="T80" s="139">
        <f>INDEX(Überleitung!$AE$8:$BF$106,MATCH($A80,Überleitung!$A$8:$A$106,0),MATCH(T$11,Überleitung!$AE$7:$BF$7,0))</f>
        <v>22071.67</v>
      </c>
      <c r="U80" s="139">
        <f>INDEX(Überleitung!$AE$8:$BF$106,MATCH($A80,Überleitung!$A$8:$A$106,0),MATCH(U$11,Überleitung!$AE$7:$BF$7,0))</f>
        <v>7193.4000000000005</v>
      </c>
      <c r="V80" s="139">
        <f>INDEX(Überleitung!$AE$8:$BF$106,MATCH($A80,Überleitung!$A$8:$A$106,0),MATCH(V$11,Überleitung!$AE$7:$BF$7,0))</f>
        <v>14878.269999999999</v>
      </c>
      <c r="W80" s="139">
        <f>INDEX(Überleitung!$AE$8:$BF$106,MATCH($A80,Überleitung!$A$8:$A$106,0),MATCH(W$11,Überleitung!$AE$7:$BF$7,0))</f>
        <v>12087.71</v>
      </c>
      <c r="X80" s="139">
        <f>INDEX(Überleitung!$AE$8:$BF$106,MATCH($A80,Überleitung!$A$8:$A$106,0),MATCH(X$11,Überleitung!$AE$7:$BF$7,0))</f>
        <v>0</v>
      </c>
    </row>
    <row r="81" spans="1:24" ht="20.100000000000001" customHeight="1">
      <c r="A81" s="140" t="s">
        <v>233</v>
      </c>
      <c r="B81" s="139">
        <f>INDEX(Überleitung!$AE$8:$BF$106,MATCH($A81,Überleitung!$A$8:$A$106,0),MATCH(B$11,Überleitung!$AE$7:$BF$7,0))</f>
        <v>-38.799999999999955</v>
      </c>
      <c r="C81" s="139">
        <f>INDEX(Überleitung!$AE$8:$BF$106,MATCH($A81,Überleitung!$A$8:$A$106,0),MATCH(C$11,Überleitung!$AE$7:$BF$7,0))</f>
        <v>0</v>
      </c>
      <c r="D81" s="139">
        <f>INDEX(Überleitung!$AE$8:$BF$106,MATCH($A81,Überleitung!$A$8:$A$106,0),MATCH(D$11,Überleitung!$AE$7:$BF$7,0))</f>
        <v>0</v>
      </c>
      <c r="E81" s="139">
        <f>INDEX(Überleitung!$AE$8:$BF$106,MATCH($A81,Überleitung!$A$8:$A$106,0),MATCH(E$11,Überleitung!$AE$7:$BF$7,0))</f>
        <v>0</v>
      </c>
      <c r="F81" s="139">
        <f>INDEX(Überleitung!$AE$8:$BF$106,MATCH($A81,Überleitung!$A$8:$A$106,0),MATCH(F$11,Überleitung!$AE$7:$BF$7,0))</f>
        <v>0</v>
      </c>
      <c r="G81" s="139">
        <f>INDEX(Überleitung!$AE$8:$BF$106,MATCH($A81,Überleitung!$A$8:$A$106,0),MATCH(G$11,Überleitung!$AE$7:$BF$7,0))</f>
        <v>0</v>
      </c>
      <c r="H81" s="139">
        <f>INDEX(Überleitung!$AE$8:$BF$106,MATCH($A81,Überleitung!$A$8:$A$106,0),MATCH(H$11,Überleitung!$AE$7:$BF$7,0))</f>
        <v>0</v>
      </c>
      <c r="I81" s="139">
        <f>INDEX(Überleitung!$AE$8:$BF$106,MATCH($A81,Überleitung!$A$8:$A$106,0),MATCH(I$11,Überleitung!$AE$7:$BF$7,0))</f>
        <v>0</v>
      </c>
      <c r="J81" s="139">
        <f>INDEX(Überleitung!$AE$8:$BF$106,MATCH($A81,Überleitung!$A$8:$A$106,0),MATCH(J$11,Überleitung!$AE$7:$BF$7,0))</f>
        <v>-30</v>
      </c>
      <c r="K81" s="139">
        <f>INDEX(Überleitung!$AE$8:$BF$106,MATCH($A81,Überleitung!$A$8:$A$106,0),MATCH(K$11,Überleitung!$AE$7:$BF$7,0))</f>
        <v>0</v>
      </c>
      <c r="L81" s="139">
        <f>INDEX(Überleitung!$AE$8:$BF$106,MATCH($A81,Überleitung!$A$8:$A$106,0),MATCH(L$11,Überleitung!$AE$7:$BF$7,0))</f>
        <v>0</v>
      </c>
      <c r="M81" s="139">
        <f>INDEX(Überleitung!$AE$8:$BF$106,MATCH($A81,Überleitung!$A$8:$A$106,0),MATCH(M$11,Überleitung!$AE$7:$BF$7,0))</f>
        <v>0</v>
      </c>
      <c r="N81" s="139">
        <f>INDEX(Überleitung!$AE$8:$BF$106,MATCH($A81,Überleitung!$A$8:$A$106,0),MATCH(N$11,Überleitung!$AE$7:$BF$7,0))</f>
        <v>0</v>
      </c>
      <c r="O81" s="139">
        <f>INDEX(Überleitung!$AE$8:$BF$106,MATCH($A81,Überleitung!$A$8:$A$106,0),MATCH(O$11,Überleitung!$AE$7:$BF$7,0))</f>
        <v>-8.8000000000000007</v>
      </c>
      <c r="P81" s="139">
        <f>INDEX(Überleitung!$AE$8:$BF$106,MATCH($A81,Überleitung!$A$8:$A$106,0),MATCH(P$11,Überleitung!$AE$7:$BF$7,0))</f>
        <v>0</v>
      </c>
      <c r="Q81" s="139">
        <f>INDEX(Überleitung!$AE$8:$BF$106,MATCH($A81,Überleitung!$A$8:$A$106,0),MATCH(Q$11,Überleitung!$AE$7:$BF$7,0))</f>
        <v>0</v>
      </c>
      <c r="R81" s="139">
        <f>INDEX(Überleitung!$AE$8:$BF$106,MATCH($A81,Überleitung!$A$8:$A$106,0),MATCH(R$11,Überleitung!$AE$7:$BF$7,0))</f>
        <v>0</v>
      </c>
      <c r="S81" s="139">
        <f>INDEX(Überleitung!$AE$8:$BF$106,MATCH($A81,Überleitung!$A$8:$A$106,0),MATCH(S$11,Überleitung!$AE$7:$BF$7,0))</f>
        <v>0</v>
      </c>
      <c r="T81" s="139">
        <f>INDEX(Überleitung!$AE$8:$BF$106,MATCH($A81,Überleitung!$A$8:$A$106,0),MATCH(T$11,Überleitung!$AE$7:$BF$7,0))</f>
        <v>0</v>
      </c>
      <c r="U81" s="139">
        <f>INDEX(Überleitung!$AE$8:$BF$106,MATCH($A81,Überleitung!$A$8:$A$106,0),MATCH(U$11,Überleitung!$AE$7:$BF$7,0))</f>
        <v>0</v>
      </c>
      <c r="V81" s="139">
        <f>INDEX(Überleitung!$AE$8:$BF$106,MATCH($A81,Überleitung!$A$8:$A$106,0),MATCH(V$11,Überleitung!$AE$7:$BF$7,0))</f>
        <v>0</v>
      </c>
      <c r="W81" s="139">
        <f>INDEX(Überleitung!$AE$8:$BF$106,MATCH($A81,Überleitung!$A$8:$A$106,0),MATCH(W$11,Überleitung!$AE$7:$BF$7,0))</f>
        <v>0</v>
      </c>
      <c r="X81" s="139">
        <f>INDEX(Überleitung!$AE$8:$BF$106,MATCH($A81,Überleitung!$A$8:$A$106,0),MATCH(X$11,Überleitung!$AE$7:$BF$7,0))</f>
        <v>0</v>
      </c>
    </row>
    <row r="82" spans="1:24" ht="20.100000000000001" customHeight="1">
      <c r="A82" s="140" t="s">
        <v>772</v>
      </c>
      <c r="B82" s="139">
        <f>INDEX(Überleitung!$AE$8:$BF$106,MATCH($A82,Überleitung!$A$8:$A$106,0),MATCH(B$11,Überleitung!$AE$7:$BF$7,0))</f>
        <v>487302.02999999997</v>
      </c>
      <c r="C82" s="139">
        <f>INDEX(Überleitung!$AE$8:$BF$106,MATCH($A82,Überleitung!$A$8:$A$106,0),MATCH(C$11,Überleitung!$AE$7:$BF$7,0))</f>
        <v>93911.83</v>
      </c>
      <c r="D82" s="139">
        <f>INDEX(Überleitung!$AE$8:$BF$106,MATCH($A82,Überleitung!$A$8:$A$106,0),MATCH(D$11,Überleitung!$AE$7:$BF$7,0))</f>
        <v>52353.369999999995</v>
      </c>
      <c r="E82" s="139">
        <f>INDEX(Überleitung!$AE$8:$BF$106,MATCH($A82,Überleitung!$A$8:$A$106,0),MATCH(E$11,Überleitung!$AE$7:$BF$7,0))</f>
        <v>33889.640000000007</v>
      </c>
      <c r="F82" s="139">
        <f>INDEX(Überleitung!$AE$8:$BF$106,MATCH($A82,Überleitung!$A$8:$A$106,0),MATCH(F$11,Überleitung!$AE$7:$BF$7,0))</f>
        <v>7668.8200000000006</v>
      </c>
      <c r="G82" s="139">
        <f>INDEX(Überleitung!$AE$8:$BF$106,MATCH($A82,Überleitung!$A$8:$A$106,0),MATCH(G$11,Überleitung!$AE$7:$BF$7,0))</f>
        <v>82013.690000000017</v>
      </c>
      <c r="H82" s="139">
        <f>INDEX(Überleitung!$AE$8:$BF$106,MATCH($A82,Überleitung!$A$8:$A$106,0),MATCH(H$11,Überleitung!$AE$7:$BF$7,0))</f>
        <v>68651.219999999987</v>
      </c>
      <c r="I82" s="139">
        <f>INDEX(Überleitung!$AE$8:$BF$106,MATCH($A82,Überleitung!$A$8:$A$106,0),MATCH(I$11,Überleitung!$AE$7:$BF$7,0))</f>
        <v>13362.470000000001</v>
      </c>
      <c r="J82" s="139">
        <f>INDEX(Überleitung!$AE$8:$BF$106,MATCH($A82,Überleitung!$A$8:$A$106,0),MATCH(J$11,Überleitung!$AE$7:$BF$7,0))</f>
        <v>75695.97</v>
      </c>
      <c r="K82" s="139">
        <f>INDEX(Überleitung!$AE$8:$BF$106,MATCH($A82,Überleitung!$A$8:$A$106,0),MATCH(K$11,Überleitung!$AE$7:$BF$7,0))</f>
        <v>41486.979999999996</v>
      </c>
      <c r="L82" s="139">
        <f>INDEX(Überleitung!$AE$8:$BF$106,MATCH($A82,Überleitung!$A$8:$A$106,0),MATCH(L$11,Überleitung!$AE$7:$BF$7,0))</f>
        <v>25457.470000000005</v>
      </c>
      <c r="M82" s="139">
        <f>INDEX(Überleitung!$AE$8:$BF$106,MATCH($A82,Überleitung!$A$8:$A$106,0),MATCH(M$11,Überleitung!$AE$7:$BF$7,0))</f>
        <v>15497.8</v>
      </c>
      <c r="N82" s="139">
        <f>INDEX(Überleitung!$AE$8:$BF$106,MATCH($A82,Überleitung!$A$8:$A$106,0),MATCH(N$11,Überleitung!$AE$7:$BF$7,0))</f>
        <v>9959.67</v>
      </c>
      <c r="O82" s="139">
        <f>INDEX(Überleitung!$AE$8:$BF$106,MATCH($A82,Überleitung!$A$8:$A$106,0),MATCH(O$11,Überleitung!$AE$7:$BF$7,0))</f>
        <v>84294.700000000012</v>
      </c>
      <c r="P82" s="139">
        <f>INDEX(Überleitung!$AE$8:$BF$106,MATCH($A82,Überleitung!$A$8:$A$106,0),MATCH(P$11,Überleitung!$AE$7:$BF$7,0))</f>
        <v>33331.679999999993</v>
      </c>
      <c r="Q82" s="139">
        <f>INDEX(Überleitung!$AE$8:$BF$106,MATCH($A82,Überleitung!$A$8:$A$106,0),MATCH(Q$11,Überleitung!$AE$7:$BF$7,0))</f>
        <v>16950.330000000002</v>
      </c>
      <c r="R82" s="139">
        <f>INDEX(Überleitung!$AE$8:$BF$106,MATCH($A82,Überleitung!$A$8:$A$106,0),MATCH(R$11,Überleitung!$AE$7:$BF$7,0))</f>
        <v>10469.57</v>
      </c>
      <c r="S82" s="139">
        <f>INDEX(Überleitung!$AE$8:$BF$106,MATCH($A82,Überleitung!$A$8:$A$106,0),MATCH(S$11,Überleitung!$AE$7:$BF$7,0))</f>
        <v>6480.7599999999984</v>
      </c>
      <c r="T82" s="139">
        <f>INDEX(Überleitung!$AE$8:$BF$106,MATCH($A82,Überleitung!$A$8:$A$106,0),MATCH(T$11,Überleitung!$AE$7:$BF$7,0))</f>
        <v>22071.67</v>
      </c>
      <c r="U82" s="139">
        <f>INDEX(Überleitung!$AE$8:$BF$106,MATCH($A82,Überleitung!$A$8:$A$106,0),MATCH(U$11,Überleitung!$AE$7:$BF$7,0))</f>
        <v>7193.4000000000005</v>
      </c>
      <c r="V82" s="139">
        <f>INDEX(Überleitung!$AE$8:$BF$106,MATCH($A82,Überleitung!$A$8:$A$106,0),MATCH(V$11,Überleitung!$AE$7:$BF$7,0))</f>
        <v>14878.269999999999</v>
      </c>
      <c r="W82" s="139">
        <f>INDEX(Überleitung!$AE$8:$BF$106,MATCH($A82,Überleitung!$A$8:$A$106,0),MATCH(W$11,Überleitung!$AE$7:$BF$7,0))</f>
        <v>12087.71</v>
      </c>
      <c r="X82" s="139">
        <f>INDEX(Überleitung!$AE$8:$BF$106,MATCH($A82,Überleitung!$A$8:$A$106,0),MATCH(X$11,Überleitung!$AE$7:$BF$7,0))</f>
        <v>0</v>
      </c>
    </row>
    <row r="83" spans="1:24" ht="20.100000000000001" customHeight="1">
      <c r="A83" s="140" t="s">
        <v>773</v>
      </c>
      <c r="B83" s="139">
        <f>INDEX(Überleitung!$AE$8:$BF$106,MATCH($A83,Überleitung!$A$8:$A$106,0),MATCH(B$11,Überleitung!$AE$7:$BF$7,0))</f>
        <v>0</v>
      </c>
      <c r="C83" s="139">
        <f>INDEX(Überleitung!$AE$8:$BF$106,MATCH($A83,Überleitung!$A$8:$A$106,0),MATCH(C$11,Überleitung!$AE$7:$BF$7,0))</f>
        <v>0</v>
      </c>
      <c r="D83" s="139">
        <f>INDEX(Überleitung!$AE$8:$BF$106,MATCH($A83,Überleitung!$A$8:$A$106,0),MATCH(D$11,Überleitung!$AE$7:$BF$7,0))</f>
        <v>0</v>
      </c>
      <c r="E83" s="139">
        <f>INDEX(Überleitung!$AE$8:$BF$106,MATCH($A83,Überleitung!$A$8:$A$106,0),MATCH(E$11,Überleitung!$AE$7:$BF$7,0))</f>
        <v>0</v>
      </c>
      <c r="F83" s="139">
        <f>INDEX(Überleitung!$AE$8:$BF$106,MATCH($A83,Überleitung!$A$8:$A$106,0),MATCH(F$11,Überleitung!$AE$7:$BF$7,0))</f>
        <v>0</v>
      </c>
      <c r="G83" s="139">
        <f>INDEX(Überleitung!$AE$8:$BF$106,MATCH($A83,Überleitung!$A$8:$A$106,0),MATCH(G$11,Überleitung!$AE$7:$BF$7,0))</f>
        <v>0</v>
      </c>
      <c r="H83" s="139">
        <f>INDEX(Überleitung!$AE$8:$BF$106,MATCH($A83,Überleitung!$A$8:$A$106,0),MATCH(H$11,Überleitung!$AE$7:$BF$7,0))</f>
        <v>0</v>
      </c>
      <c r="I83" s="139">
        <f>INDEX(Überleitung!$AE$8:$BF$106,MATCH($A83,Überleitung!$A$8:$A$106,0),MATCH(I$11,Überleitung!$AE$7:$BF$7,0))</f>
        <v>0</v>
      </c>
      <c r="J83" s="139">
        <f>INDEX(Überleitung!$AE$8:$BF$106,MATCH($A83,Überleitung!$A$8:$A$106,0),MATCH(J$11,Überleitung!$AE$7:$BF$7,0))</f>
        <v>0</v>
      </c>
      <c r="K83" s="139">
        <f>INDEX(Überleitung!$AE$8:$BF$106,MATCH($A83,Überleitung!$A$8:$A$106,0),MATCH(K$11,Überleitung!$AE$7:$BF$7,0))</f>
        <v>0</v>
      </c>
      <c r="L83" s="139">
        <f>INDEX(Überleitung!$AE$8:$BF$106,MATCH($A83,Überleitung!$A$8:$A$106,0),MATCH(L$11,Überleitung!$AE$7:$BF$7,0))</f>
        <v>0</v>
      </c>
      <c r="M83" s="139">
        <f>INDEX(Überleitung!$AE$8:$BF$106,MATCH($A83,Überleitung!$A$8:$A$106,0),MATCH(M$11,Überleitung!$AE$7:$BF$7,0))</f>
        <v>0</v>
      </c>
      <c r="N83" s="139">
        <f>INDEX(Überleitung!$AE$8:$BF$106,MATCH($A83,Überleitung!$A$8:$A$106,0),MATCH(N$11,Überleitung!$AE$7:$BF$7,0))</f>
        <v>0</v>
      </c>
      <c r="O83" s="139">
        <f>INDEX(Überleitung!$AE$8:$BF$106,MATCH($A83,Überleitung!$A$8:$A$106,0),MATCH(O$11,Überleitung!$AE$7:$BF$7,0))</f>
        <v>0</v>
      </c>
      <c r="P83" s="139">
        <f>INDEX(Überleitung!$AE$8:$BF$106,MATCH($A83,Überleitung!$A$8:$A$106,0),MATCH(P$11,Überleitung!$AE$7:$BF$7,0))</f>
        <v>0</v>
      </c>
      <c r="Q83" s="139">
        <f>INDEX(Überleitung!$AE$8:$BF$106,MATCH($A83,Überleitung!$A$8:$A$106,0),MATCH(Q$11,Überleitung!$AE$7:$BF$7,0))</f>
        <v>0</v>
      </c>
      <c r="R83" s="139">
        <f>INDEX(Überleitung!$AE$8:$BF$106,MATCH($A83,Überleitung!$A$8:$A$106,0),MATCH(R$11,Überleitung!$AE$7:$BF$7,0))</f>
        <v>0</v>
      </c>
      <c r="S83" s="139">
        <f>INDEX(Überleitung!$AE$8:$BF$106,MATCH($A83,Überleitung!$A$8:$A$106,0),MATCH(S$11,Überleitung!$AE$7:$BF$7,0))</f>
        <v>0</v>
      </c>
      <c r="T83" s="139">
        <f>INDEX(Überleitung!$AE$8:$BF$106,MATCH($A83,Überleitung!$A$8:$A$106,0),MATCH(T$11,Überleitung!$AE$7:$BF$7,0))</f>
        <v>0</v>
      </c>
      <c r="U83" s="139">
        <f>INDEX(Überleitung!$AE$8:$BF$106,MATCH($A83,Überleitung!$A$8:$A$106,0),MATCH(U$11,Überleitung!$AE$7:$BF$7,0))</f>
        <v>0</v>
      </c>
      <c r="V83" s="139">
        <f>INDEX(Überleitung!$AE$8:$BF$106,MATCH($A83,Überleitung!$A$8:$A$106,0),MATCH(V$11,Überleitung!$AE$7:$BF$7,0))</f>
        <v>0</v>
      </c>
      <c r="W83" s="139">
        <f>INDEX(Überleitung!$AE$8:$BF$106,MATCH($A83,Überleitung!$A$8:$A$106,0),MATCH(W$11,Überleitung!$AE$7:$BF$7,0))</f>
        <v>0</v>
      </c>
      <c r="X83" s="139">
        <f>INDEX(Überleitung!$AE$8:$BF$106,MATCH($A83,Überleitung!$A$8:$A$106,0),MATCH(X$11,Überleitung!$AE$7:$BF$7,0))</f>
        <v>0</v>
      </c>
    </row>
    <row r="84" spans="1:24" ht="20.100000000000001" customHeight="1">
      <c r="A84" s="149" t="s">
        <v>126</v>
      </c>
      <c r="B84" s="145">
        <f>INDEX(Überleitung!$AE$8:$BF$106,MATCH($A84,Überleitung!$A$8:$A$106,0),MATCH(B$11,Überleitung!$AE$7:$BF$7,0))</f>
        <v>2762104401.6099997</v>
      </c>
      <c r="C84" s="145">
        <f>INDEX(Überleitung!$AE$8:$BF$106,MATCH($A84,Überleitung!$A$8:$A$106,0),MATCH(C$11,Überleitung!$AE$7:$BF$7,0))</f>
        <v>217829488.47000003</v>
      </c>
      <c r="D84" s="145">
        <f>INDEX(Überleitung!$AE$8:$BF$106,MATCH($A84,Überleitung!$A$8:$A$106,0),MATCH(D$11,Überleitung!$AE$7:$BF$7,0))</f>
        <v>88123132.639999986</v>
      </c>
      <c r="E84" s="145">
        <f>INDEX(Überleitung!$AE$8:$BF$106,MATCH($A84,Überleitung!$A$8:$A$106,0),MATCH(E$11,Überleitung!$AE$7:$BF$7,0))</f>
        <v>79026693.00999999</v>
      </c>
      <c r="F84" s="145">
        <f>INDEX(Überleitung!$AE$8:$BF$106,MATCH($A84,Überleitung!$A$8:$A$106,0),MATCH(F$11,Überleitung!$AE$7:$BF$7,0))</f>
        <v>50679662.82</v>
      </c>
      <c r="G84" s="145">
        <f>INDEX(Überleitung!$AE$8:$BF$106,MATCH($A84,Überleitung!$A$8:$A$106,0),MATCH(G$11,Überleitung!$AE$7:$BF$7,0))</f>
        <v>266372192.05000001</v>
      </c>
      <c r="H84" s="145">
        <f>INDEX(Überleitung!$AE$8:$BF$106,MATCH($A84,Überleitung!$A$8:$A$106,0),MATCH(H$11,Überleitung!$AE$7:$BF$7,0))</f>
        <v>240586839.40000001</v>
      </c>
      <c r="I84" s="145">
        <f>INDEX(Überleitung!$AE$8:$BF$106,MATCH($A84,Überleitung!$A$8:$A$106,0),MATCH(I$11,Überleitung!$AE$7:$BF$7,0))</f>
        <v>25785393.850000001</v>
      </c>
      <c r="J84" s="145">
        <f>INDEX(Überleitung!$AE$8:$BF$106,MATCH($A84,Überleitung!$A$8:$A$106,0),MATCH(J$11,Überleitung!$AE$7:$BF$7,0))</f>
        <v>596781722.01000011</v>
      </c>
      <c r="K84" s="145">
        <f>INDEX(Überleitung!$AE$8:$BF$106,MATCH($A84,Überleitung!$A$8:$A$106,0),MATCH(K$11,Überleitung!$AE$7:$BF$7,0))</f>
        <v>192920292.89000002</v>
      </c>
      <c r="L84" s="145">
        <f>INDEX(Überleitung!$AE$8:$BF$106,MATCH($A84,Überleitung!$A$8:$A$106,0),MATCH(L$11,Überleitung!$AE$7:$BF$7,0))</f>
        <v>155927840.80000001</v>
      </c>
      <c r="M84" s="145">
        <f>INDEX(Überleitung!$AE$8:$BF$106,MATCH($A84,Überleitung!$A$8:$A$106,0),MATCH(M$11,Überleitung!$AE$7:$BF$7,0))</f>
        <v>124276667.59999998</v>
      </c>
      <c r="N84" s="145">
        <f>INDEX(Überleitung!$AE$8:$BF$106,MATCH($A84,Überleitung!$A$8:$A$106,0),MATCH(N$11,Überleitung!$AE$7:$BF$7,0))</f>
        <v>31651173.199999999</v>
      </c>
      <c r="O84" s="145">
        <f>INDEX(Überleitung!$AE$8:$BF$106,MATCH($A84,Überleitung!$A$8:$A$106,0),MATCH(O$11,Überleitung!$AE$7:$BF$7,0))</f>
        <v>356002956.52999997</v>
      </c>
      <c r="P84" s="145">
        <f>INDEX(Überleitung!$AE$8:$BF$106,MATCH($A84,Überleitung!$A$8:$A$106,0),MATCH(P$11,Überleitung!$AE$7:$BF$7,0))</f>
        <v>454180994.08000004</v>
      </c>
      <c r="Q84" s="145">
        <f>INDEX(Überleitung!$AE$8:$BF$106,MATCH($A84,Überleitung!$A$8:$A$106,0),MATCH(Q$11,Überleitung!$AE$7:$BF$7,0))</f>
        <v>255595766.73999998</v>
      </c>
      <c r="R84" s="145">
        <f>INDEX(Überleitung!$AE$8:$BF$106,MATCH($A84,Überleitung!$A$8:$A$106,0),MATCH(R$11,Überleitung!$AE$7:$BF$7,0))</f>
        <v>183139576.82000002</v>
      </c>
      <c r="S84" s="145">
        <f>INDEX(Überleitung!$AE$8:$BF$106,MATCH($A84,Überleitung!$A$8:$A$106,0),MATCH(S$11,Überleitung!$AE$7:$BF$7,0))</f>
        <v>72456269.919999987</v>
      </c>
      <c r="T84" s="145">
        <f>INDEX(Überleitung!$AE$8:$BF$106,MATCH($A84,Überleitung!$A$8:$A$106,0),MATCH(T$11,Überleitung!$AE$7:$BF$7,0))</f>
        <v>120853483.16</v>
      </c>
      <c r="U84" s="145">
        <f>INDEX(Überleitung!$AE$8:$BF$106,MATCH($A84,Überleitung!$A$8:$A$106,0),MATCH(U$11,Überleitung!$AE$7:$BF$7,0))</f>
        <v>61644746.850000009</v>
      </c>
      <c r="V84" s="145">
        <f>INDEX(Überleitung!$AE$8:$BF$106,MATCH($A84,Überleitung!$A$8:$A$106,0),MATCH(V$11,Überleitung!$AE$7:$BF$7,0))</f>
        <v>59208736.309999995</v>
      </c>
      <c r="W84" s="145">
        <f>INDEX(Überleitung!$AE$8:$BF$106,MATCH($A84,Überleitung!$A$8:$A$106,0),MATCH(W$11,Überleitung!$AE$7:$BF$7,0))</f>
        <v>116259821.85999998</v>
      </c>
      <c r="X84" s="145">
        <f>INDEX(Überleitung!$AE$8:$BF$106,MATCH($A84,Überleitung!$A$8:$A$106,0),MATCH(X$11,Überleitung!$AE$7:$BF$7,0))</f>
        <v>29379843.020000011</v>
      </c>
    </row>
    <row r="85" spans="1:24" ht="19.5" customHeight="1">
      <c r="A85" s="138" t="s">
        <v>910</v>
      </c>
      <c r="B85" s="139">
        <f>INDEX(Überleitung!$AE$8:$BF$106,MATCH($A85,Überleitung!$A$8:$A$106,0),MATCH(B$11,Überleitung!$AE$7:$BF$7,0))</f>
        <v>0</v>
      </c>
      <c r="C85" s="139">
        <f>INDEX(Überleitung!$AE$8:$BF$106,MATCH($A85,Überleitung!$A$8:$A$106,0),MATCH(C$11,Überleitung!$AE$7:$BF$7,0))</f>
        <v>0</v>
      </c>
      <c r="D85" s="139">
        <f>INDEX(Überleitung!$AE$8:$BF$106,MATCH($A85,Überleitung!$A$8:$A$106,0),MATCH(D$11,Überleitung!$AE$7:$BF$7,0))</f>
        <v>0</v>
      </c>
      <c r="E85" s="139">
        <f>INDEX(Überleitung!$AE$8:$BF$106,MATCH($A85,Überleitung!$A$8:$A$106,0),MATCH(E$11,Überleitung!$AE$7:$BF$7,0))</f>
        <v>0</v>
      </c>
      <c r="F85" s="139">
        <f>INDEX(Überleitung!$AE$8:$BF$106,MATCH($A85,Überleitung!$A$8:$A$106,0),MATCH(F$11,Überleitung!$AE$7:$BF$7,0))</f>
        <v>0</v>
      </c>
      <c r="G85" s="139">
        <f>INDEX(Überleitung!$AE$8:$BF$106,MATCH($A85,Überleitung!$A$8:$A$106,0),MATCH(G$11,Überleitung!$AE$7:$BF$7,0))</f>
        <v>0</v>
      </c>
      <c r="H85" s="139">
        <f>INDEX(Überleitung!$AE$8:$BF$106,MATCH($A85,Überleitung!$A$8:$A$106,0),MATCH(H$11,Überleitung!$AE$7:$BF$7,0))</f>
        <v>0</v>
      </c>
      <c r="I85" s="139">
        <f>INDEX(Überleitung!$AE$8:$BF$106,MATCH($A85,Überleitung!$A$8:$A$106,0),MATCH(I$11,Überleitung!$AE$7:$BF$7,0))</f>
        <v>0</v>
      </c>
      <c r="J85" s="139">
        <f>INDEX(Überleitung!$AE$8:$BF$106,MATCH($A85,Überleitung!$A$8:$A$106,0),MATCH(J$11,Überleitung!$AE$7:$BF$7,0))</f>
        <v>0</v>
      </c>
      <c r="K85" s="139">
        <f>INDEX(Überleitung!$AE$8:$BF$106,MATCH($A85,Überleitung!$A$8:$A$106,0),MATCH(K$11,Überleitung!$AE$7:$BF$7,0))</f>
        <v>0</v>
      </c>
      <c r="L85" s="139">
        <f>INDEX(Überleitung!$AE$8:$BF$106,MATCH($A85,Überleitung!$A$8:$A$106,0),MATCH(L$11,Überleitung!$AE$7:$BF$7,0))</f>
        <v>0</v>
      </c>
      <c r="M85" s="139">
        <f>INDEX(Überleitung!$AE$8:$BF$106,MATCH($A85,Überleitung!$A$8:$A$106,0),MATCH(M$11,Überleitung!$AE$7:$BF$7,0))</f>
        <v>0</v>
      </c>
      <c r="N85" s="139">
        <f>INDEX(Überleitung!$AE$8:$BF$106,MATCH($A85,Überleitung!$A$8:$A$106,0),MATCH(N$11,Überleitung!$AE$7:$BF$7,0))</f>
        <v>0</v>
      </c>
      <c r="O85" s="139">
        <f>INDEX(Überleitung!$AE$8:$BF$106,MATCH($A85,Überleitung!$A$8:$A$106,0),MATCH(O$11,Überleitung!$AE$7:$BF$7,0))</f>
        <v>0</v>
      </c>
      <c r="P85" s="139">
        <f>INDEX(Überleitung!$AE$8:$BF$106,MATCH($A85,Überleitung!$A$8:$A$106,0),MATCH(P$11,Überleitung!$AE$7:$BF$7,0))</f>
        <v>0</v>
      </c>
      <c r="Q85" s="139">
        <f>INDEX(Überleitung!$AE$8:$BF$106,MATCH($A85,Überleitung!$A$8:$A$106,0),MATCH(Q$11,Überleitung!$AE$7:$BF$7,0))</f>
        <v>0</v>
      </c>
      <c r="R85" s="139">
        <f>INDEX(Überleitung!$AE$8:$BF$106,MATCH($A85,Überleitung!$A$8:$A$106,0),MATCH(R$11,Überleitung!$AE$7:$BF$7,0))</f>
        <v>0</v>
      </c>
      <c r="S85" s="139">
        <f>INDEX(Überleitung!$AE$8:$BF$106,MATCH($A85,Überleitung!$A$8:$A$106,0),MATCH(S$11,Überleitung!$AE$7:$BF$7,0))</f>
        <v>0</v>
      </c>
      <c r="T85" s="139">
        <f>INDEX(Überleitung!$AE$8:$BF$106,MATCH($A85,Überleitung!$A$8:$A$106,0),MATCH(T$11,Überleitung!$AE$7:$BF$7,0))</f>
        <v>0</v>
      </c>
      <c r="U85" s="139">
        <f>INDEX(Überleitung!$AE$8:$BF$106,MATCH($A85,Überleitung!$A$8:$A$106,0),MATCH(U$11,Überleitung!$AE$7:$BF$7,0))</f>
        <v>0</v>
      </c>
      <c r="V85" s="139">
        <f>INDEX(Überleitung!$AE$8:$BF$106,MATCH($A85,Überleitung!$A$8:$A$106,0),MATCH(V$11,Überleitung!$AE$7:$BF$7,0))</f>
        <v>0</v>
      </c>
      <c r="W85" s="139">
        <f>INDEX(Überleitung!$AE$8:$BF$106,MATCH($A85,Überleitung!$A$8:$A$106,0),MATCH(W$11,Überleitung!$AE$7:$BF$7,0))</f>
        <v>0</v>
      </c>
      <c r="X85" s="139">
        <f>INDEX(Überleitung!$AE$8:$BF$106,MATCH($A85,Überleitung!$A$8:$A$106,0),MATCH(X$11,Überleitung!$AE$7:$BF$7,0))</f>
        <v>0</v>
      </c>
    </row>
    <row r="86" spans="1:24" ht="19.5" customHeight="1">
      <c r="A86" s="138" t="s">
        <v>239</v>
      </c>
      <c r="B86" s="139">
        <f>INDEX(Überleitung!$AE$8:$BF$106,MATCH($A86,Überleitung!$A$8:$A$106,0),MATCH(B$11,Überleitung!$AE$7:$BF$7,0))</f>
        <v>33750000</v>
      </c>
      <c r="C86" s="139">
        <f>INDEX(Überleitung!$AE$8:$BF$106,MATCH($A86,Überleitung!$A$8:$A$106,0),MATCH(C$11,Überleitung!$AE$7:$BF$7,0))</f>
        <v>0</v>
      </c>
      <c r="D86" s="139">
        <f>INDEX(Überleitung!$AE$8:$BF$106,MATCH($A86,Überleitung!$A$8:$A$106,0),MATCH(D$11,Überleitung!$AE$7:$BF$7,0))</f>
        <v>0</v>
      </c>
      <c r="E86" s="139">
        <f>INDEX(Überleitung!$AE$8:$BF$106,MATCH($A86,Überleitung!$A$8:$A$106,0),MATCH(E$11,Überleitung!$AE$7:$BF$7,0))</f>
        <v>0</v>
      </c>
      <c r="F86" s="139">
        <f>INDEX(Überleitung!$AE$8:$BF$106,MATCH($A86,Überleitung!$A$8:$A$106,0),MATCH(F$11,Überleitung!$AE$7:$BF$7,0))</f>
        <v>0</v>
      </c>
      <c r="G86" s="139">
        <f>INDEX(Überleitung!$AE$8:$BF$106,MATCH($A86,Überleitung!$A$8:$A$106,0),MATCH(G$11,Überleitung!$AE$7:$BF$7,0))</f>
        <v>0</v>
      </c>
      <c r="H86" s="139">
        <f>INDEX(Überleitung!$AE$8:$BF$106,MATCH($A86,Überleitung!$A$8:$A$106,0),MATCH(H$11,Überleitung!$AE$7:$BF$7,0))</f>
        <v>0</v>
      </c>
      <c r="I86" s="139">
        <f>INDEX(Überleitung!$AE$8:$BF$106,MATCH($A86,Überleitung!$A$8:$A$106,0),MATCH(I$11,Überleitung!$AE$7:$BF$7,0))</f>
        <v>0</v>
      </c>
      <c r="J86" s="139">
        <f>INDEX(Überleitung!$AE$8:$BF$106,MATCH($A86,Überleitung!$A$8:$A$106,0),MATCH(J$11,Überleitung!$AE$7:$BF$7,0))</f>
        <v>0</v>
      </c>
      <c r="K86" s="139">
        <f>INDEX(Überleitung!$AE$8:$BF$106,MATCH($A86,Überleitung!$A$8:$A$106,0),MATCH(K$11,Überleitung!$AE$7:$BF$7,0))</f>
        <v>0</v>
      </c>
      <c r="L86" s="139">
        <f>INDEX(Überleitung!$AE$8:$BF$106,MATCH($A86,Überleitung!$A$8:$A$106,0),MATCH(L$11,Überleitung!$AE$7:$BF$7,0))</f>
        <v>0</v>
      </c>
      <c r="M86" s="139">
        <f>INDEX(Überleitung!$AE$8:$BF$106,MATCH($A86,Überleitung!$A$8:$A$106,0),MATCH(M$11,Überleitung!$AE$7:$BF$7,0))</f>
        <v>0</v>
      </c>
      <c r="N86" s="139">
        <f>INDEX(Überleitung!$AE$8:$BF$106,MATCH($A86,Überleitung!$A$8:$A$106,0),MATCH(N$11,Überleitung!$AE$7:$BF$7,0))</f>
        <v>0</v>
      </c>
      <c r="O86" s="139">
        <f>INDEX(Überleitung!$AE$8:$BF$106,MATCH($A86,Überleitung!$A$8:$A$106,0),MATCH(O$11,Überleitung!$AE$7:$BF$7,0))</f>
        <v>0</v>
      </c>
      <c r="P86" s="139">
        <f>INDEX(Überleitung!$AE$8:$BF$106,MATCH($A86,Überleitung!$A$8:$A$106,0),MATCH(P$11,Überleitung!$AE$7:$BF$7,0))</f>
        <v>0</v>
      </c>
      <c r="Q86" s="139">
        <f>INDEX(Überleitung!$AE$8:$BF$106,MATCH($A86,Überleitung!$A$8:$A$106,0),MATCH(Q$11,Überleitung!$AE$7:$BF$7,0))</f>
        <v>0</v>
      </c>
      <c r="R86" s="139">
        <f>INDEX(Überleitung!$AE$8:$BF$106,MATCH($A86,Überleitung!$A$8:$A$106,0),MATCH(R$11,Überleitung!$AE$7:$BF$7,0))</f>
        <v>0</v>
      </c>
      <c r="S86" s="139">
        <f>INDEX(Überleitung!$AE$8:$BF$106,MATCH($A86,Überleitung!$A$8:$A$106,0),MATCH(S$11,Überleitung!$AE$7:$BF$7,0))</f>
        <v>0</v>
      </c>
      <c r="T86" s="139">
        <f>INDEX(Überleitung!$AE$8:$BF$106,MATCH($A86,Überleitung!$A$8:$A$106,0),MATCH(T$11,Überleitung!$AE$7:$BF$7,0))</f>
        <v>0</v>
      </c>
      <c r="U86" s="139">
        <f>INDEX(Überleitung!$AE$8:$BF$106,MATCH($A86,Überleitung!$A$8:$A$106,0),MATCH(U$11,Überleitung!$AE$7:$BF$7,0))</f>
        <v>0</v>
      </c>
      <c r="V86" s="139">
        <f>INDEX(Überleitung!$AE$8:$BF$106,MATCH($A86,Überleitung!$A$8:$A$106,0),MATCH(V$11,Überleitung!$AE$7:$BF$7,0))</f>
        <v>0</v>
      </c>
      <c r="W86" s="139">
        <f>INDEX(Überleitung!$AE$8:$BF$106,MATCH($A86,Überleitung!$A$8:$A$106,0),MATCH(W$11,Überleitung!$AE$7:$BF$7,0))</f>
        <v>0</v>
      </c>
      <c r="X86" s="139">
        <f>INDEX(Überleitung!$AE$8:$BF$106,MATCH($A86,Überleitung!$A$8:$A$106,0),MATCH(X$11,Überleitung!$AE$7:$BF$7,0))</f>
        <v>33750000</v>
      </c>
    </row>
    <row r="87" spans="1:24" ht="20.100000000000001" customHeight="1">
      <c r="A87" s="138" t="s">
        <v>774</v>
      </c>
      <c r="B87" s="139">
        <f>INDEX(Überleitung!$AE$8:$BF$106,MATCH($A87,Überleitung!$A$8:$A$106,0),MATCH(B$11,Überleitung!$AE$7:$BF$7,0))</f>
        <v>2571020937.4499998</v>
      </c>
      <c r="C87" s="139">
        <f>INDEX(Überleitung!$AE$8:$BF$106,MATCH($A87,Überleitung!$A$8:$A$106,0),MATCH(C$11,Überleitung!$AE$7:$BF$7,0))</f>
        <v>207916969.06999999</v>
      </c>
      <c r="D87" s="139">
        <f>INDEX(Überleitung!$AE$8:$BF$106,MATCH($A87,Überleitung!$A$8:$A$106,0),MATCH(D$11,Überleitung!$AE$7:$BF$7,0))</f>
        <v>83390429.519999996</v>
      </c>
      <c r="E87" s="139">
        <f>INDEX(Überleitung!$AE$8:$BF$106,MATCH($A87,Überleitung!$A$8:$A$106,0),MATCH(E$11,Überleitung!$AE$7:$BF$7,0))</f>
        <v>74908675.110000014</v>
      </c>
      <c r="F87" s="139">
        <f>INDEX(Überleitung!$AE$8:$BF$106,MATCH($A87,Überleitung!$A$8:$A$106,0),MATCH(F$11,Überleitung!$AE$7:$BF$7,0))</f>
        <v>49617864.439999998</v>
      </c>
      <c r="G87" s="139">
        <f>INDEX(Überleitung!$AE$8:$BF$106,MATCH($A87,Überleitung!$A$8:$A$106,0),MATCH(G$11,Überleitung!$AE$7:$BF$7,0))</f>
        <v>247225313.04999998</v>
      </c>
      <c r="H87" s="139">
        <f>INDEX(Überleitung!$AE$8:$BF$106,MATCH($A87,Überleitung!$A$8:$A$106,0),MATCH(H$11,Überleitung!$AE$7:$BF$7,0))</f>
        <v>223229346.75999999</v>
      </c>
      <c r="I87" s="139">
        <f>INDEX(Überleitung!$AE$8:$BF$106,MATCH($A87,Überleitung!$A$8:$A$106,0),MATCH(I$11,Überleitung!$AE$7:$BF$7,0))</f>
        <v>23996007.489999998</v>
      </c>
      <c r="J87" s="139">
        <f>INDEX(Überleitung!$AE$8:$BF$106,MATCH($A87,Überleitung!$A$8:$A$106,0),MATCH(J$11,Überleitung!$AE$7:$BF$7,0))</f>
        <v>546152770.01999998</v>
      </c>
      <c r="K87" s="139">
        <f>INDEX(Überleitung!$AE$8:$BF$106,MATCH($A87,Überleitung!$A$8:$A$106,0),MATCH(K$11,Überleitung!$AE$7:$BF$7,0))</f>
        <v>185829477.43999997</v>
      </c>
      <c r="L87" s="139">
        <f>INDEX(Überleitung!$AE$8:$BF$106,MATCH($A87,Überleitung!$A$8:$A$106,0),MATCH(L$11,Überleitung!$AE$7:$BF$7,0))</f>
        <v>146979434.84</v>
      </c>
      <c r="M87" s="139">
        <f>INDEX(Überleitung!$AE$8:$BF$106,MATCH($A87,Überleitung!$A$8:$A$106,0),MATCH(M$11,Überleitung!$AE$7:$BF$7,0))</f>
        <v>119140849.69999999</v>
      </c>
      <c r="N87" s="139">
        <f>INDEX(Überleitung!$AE$8:$BF$106,MATCH($A87,Überleitung!$A$8:$A$106,0),MATCH(N$11,Überleitung!$AE$7:$BF$7,0))</f>
        <v>27838585.140000001</v>
      </c>
      <c r="O87" s="139">
        <f>INDEX(Überleitung!$AE$8:$BF$106,MATCH($A87,Überleitung!$A$8:$A$106,0),MATCH(O$11,Überleitung!$AE$7:$BF$7,0))</f>
        <v>337195619.51000005</v>
      </c>
      <c r="P87" s="139">
        <f>INDEX(Überleitung!$AE$8:$BF$106,MATCH($A87,Überleitung!$A$8:$A$106,0),MATCH(P$11,Überleitung!$AE$7:$BF$7,0))</f>
        <v>434717266.40999997</v>
      </c>
      <c r="Q87" s="139">
        <f>INDEX(Überleitung!$AE$8:$BF$106,MATCH($A87,Überleitung!$A$8:$A$106,0),MATCH(Q$11,Überleitung!$AE$7:$BF$7,0))</f>
        <v>236602409.79999998</v>
      </c>
      <c r="R87" s="139">
        <f>INDEX(Überleitung!$AE$8:$BF$106,MATCH($A87,Überleitung!$A$8:$A$106,0),MATCH(R$11,Überleitung!$AE$7:$BF$7,0))</f>
        <v>166679069.31999999</v>
      </c>
      <c r="S87" s="139">
        <f>INDEX(Überleitung!$AE$8:$BF$106,MATCH($A87,Überleitung!$A$8:$A$106,0),MATCH(S$11,Überleitung!$AE$7:$BF$7,0))</f>
        <v>69923420.480000019</v>
      </c>
      <c r="T87" s="139">
        <f>INDEX(Überleitung!$AE$8:$BF$106,MATCH($A87,Überleitung!$A$8:$A$106,0),MATCH(T$11,Überleitung!$AE$7:$BF$7,0))</f>
        <v>116271525.95999999</v>
      </c>
      <c r="U87" s="139">
        <f>INDEX(Überleitung!$AE$8:$BF$106,MATCH($A87,Überleitung!$A$8:$A$106,0),MATCH(U$11,Überleitung!$AE$7:$BF$7,0))</f>
        <v>59979426.200000003</v>
      </c>
      <c r="V87" s="139">
        <f>INDEX(Überleitung!$AE$8:$BF$106,MATCH($A87,Überleitung!$A$8:$A$106,0),MATCH(V$11,Überleitung!$AE$7:$BF$7,0))</f>
        <v>56292099.760000005</v>
      </c>
      <c r="W87" s="139">
        <f>INDEX(Überleitung!$AE$8:$BF$106,MATCH($A87,Überleitung!$A$8:$A$106,0),MATCH(W$11,Überleitung!$AE$7:$BF$7,0))</f>
        <v>110880313.5</v>
      </c>
      <c r="X87" s="139">
        <f>INDEX(Überleitung!$AE$8:$BF$106,MATCH($A87,Überleitung!$A$8:$A$106,0),MATCH(X$11,Überleitung!$AE$7:$BF$7,0))</f>
        <v>1249837.8500000001</v>
      </c>
    </row>
    <row r="88" spans="1:24" s="137" customFormat="1" ht="20.100000000000001" customHeight="1">
      <c r="A88" s="138" t="s">
        <v>243</v>
      </c>
      <c r="B88" s="139">
        <f>INDEX(Überleitung!$AE$8:$BF$106,MATCH($A88,Überleitung!$A$8:$A$106,0),MATCH(B$11,Überleitung!$AE$7:$BF$7,0))</f>
        <v>157333464.15999997</v>
      </c>
      <c r="C88" s="139">
        <f>INDEX(Überleitung!$AE$8:$BF$106,MATCH($A88,Überleitung!$A$8:$A$106,0),MATCH(C$11,Überleitung!$AE$7:$BF$7,0))</f>
        <v>9912519.4000000004</v>
      </c>
      <c r="D88" s="139">
        <f>INDEX(Überleitung!$AE$8:$BF$106,MATCH($A88,Überleitung!$A$8:$A$106,0),MATCH(D$11,Überleitung!$AE$7:$BF$7,0))</f>
        <v>4732703.1199999992</v>
      </c>
      <c r="E88" s="139">
        <f>INDEX(Überleitung!$AE$8:$BF$106,MATCH($A88,Überleitung!$A$8:$A$106,0),MATCH(E$11,Überleitung!$AE$7:$BF$7,0))</f>
        <v>4118017.8999999994</v>
      </c>
      <c r="F88" s="139">
        <f>INDEX(Überleitung!$AE$8:$BF$106,MATCH($A88,Überleitung!$A$8:$A$106,0),MATCH(F$11,Überleitung!$AE$7:$BF$7,0))</f>
        <v>1061798.3799999994</v>
      </c>
      <c r="G88" s="139">
        <f>INDEX(Überleitung!$AE$8:$BF$106,MATCH($A88,Überleitung!$A$8:$A$106,0),MATCH(G$11,Überleitung!$AE$7:$BF$7,0))</f>
        <v>19146879</v>
      </c>
      <c r="H88" s="139">
        <f>INDEX(Überleitung!$AE$8:$BF$106,MATCH($A88,Überleitung!$A$8:$A$106,0),MATCH(H$11,Überleitung!$AE$7:$BF$7,0))</f>
        <v>17357492.640000001</v>
      </c>
      <c r="I88" s="139">
        <f>INDEX(Überleitung!$AE$8:$BF$106,MATCH($A88,Überleitung!$A$8:$A$106,0),MATCH(I$11,Überleitung!$AE$7:$BF$7,0))</f>
        <v>1789386.3599999999</v>
      </c>
      <c r="J88" s="139">
        <f>INDEX(Überleitung!$AE$8:$BF$106,MATCH($A88,Überleitung!$A$8:$A$106,0),MATCH(J$11,Überleitung!$AE$7:$BF$7,0))</f>
        <v>50628951.990000002</v>
      </c>
      <c r="K88" s="139">
        <f>INDEX(Überleitung!$AE$8:$BF$106,MATCH($A88,Überleitung!$A$8:$A$106,0),MATCH(K$11,Überleitung!$AE$7:$BF$7,0))</f>
        <v>7090815.4500000002</v>
      </c>
      <c r="L88" s="139">
        <f>INDEX(Überleitung!$AE$8:$BF$106,MATCH($A88,Überleitung!$A$8:$A$106,0),MATCH(L$11,Überleitung!$AE$7:$BF$7,0))</f>
        <v>8948405.9600000009</v>
      </c>
      <c r="M88" s="139">
        <f>INDEX(Überleitung!$AE$8:$BF$106,MATCH($A88,Überleitung!$A$8:$A$106,0),MATCH(M$11,Überleitung!$AE$7:$BF$7,0))</f>
        <v>5135817.9000000004</v>
      </c>
      <c r="N88" s="139">
        <f>INDEX(Überleitung!$AE$8:$BF$106,MATCH($A88,Überleitung!$A$8:$A$106,0),MATCH(N$11,Überleitung!$AE$7:$BF$7,0))</f>
        <v>3812588.06</v>
      </c>
      <c r="O88" s="139">
        <f>INDEX(Überleitung!$AE$8:$BF$106,MATCH($A88,Überleitung!$A$8:$A$106,0),MATCH(O$11,Überleitung!$AE$7:$BF$7,0))</f>
        <v>18807337.02</v>
      </c>
      <c r="P88" s="139">
        <f>INDEX(Überleitung!$AE$8:$BF$106,MATCH($A88,Überleitung!$A$8:$A$106,0),MATCH(P$11,Überleitung!$AE$7:$BF$7,0))</f>
        <v>19463727.669999998</v>
      </c>
      <c r="Q88" s="139">
        <f>INDEX(Überleitung!$AE$8:$BF$106,MATCH($A88,Überleitung!$A$8:$A$106,0),MATCH(Q$11,Überleitung!$AE$7:$BF$7,0))</f>
        <v>18993356.939999998</v>
      </c>
      <c r="R88" s="139">
        <f>INDEX(Überleitung!$AE$8:$BF$106,MATCH($A88,Überleitung!$A$8:$A$106,0),MATCH(R$11,Überleitung!$AE$7:$BF$7,0))</f>
        <v>16460507.5</v>
      </c>
      <c r="S88" s="139">
        <f>INDEX(Überleitung!$AE$8:$BF$106,MATCH($A88,Überleitung!$A$8:$A$106,0),MATCH(S$11,Überleitung!$AE$7:$BF$7,0))</f>
        <v>2532849.4399999995</v>
      </c>
      <c r="T88" s="139">
        <f>INDEX(Überleitung!$AE$8:$BF$106,MATCH($A88,Überleitung!$A$8:$A$106,0),MATCH(T$11,Überleitung!$AE$7:$BF$7,0))</f>
        <v>4581957.2</v>
      </c>
      <c r="U88" s="139">
        <f>INDEX(Überleitung!$AE$8:$BF$106,MATCH($A88,Überleitung!$A$8:$A$106,0),MATCH(U$11,Überleitung!$AE$7:$BF$7,0))</f>
        <v>1665320.65</v>
      </c>
      <c r="V88" s="139">
        <f>INDEX(Überleitung!$AE$8:$BF$106,MATCH($A88,Überleitung!$A$8:$A$106,0),MATCH(V$11,Überleitung!$AE$7:$BF$7,0))</f>
        <v>2916636.55</v>
      </c>
      <c r="W88" s="139">
        <f>INDEX(Überleitung!$AE$8:$BF$106,MATCH($A88,Überleitung!$A$8:$A$106,0),MATCH(W$11,Überleitung!$AE$7:$BF$7,0))</f>
        <v>5379508.3599999994</v>
      </c>
      <c r="X88" s="139">
        <f>INDEX(Überleitung!$AE$8:$BF$106,MATCH($A88,Überleitung!$A$8:$A$106,0),MATCH(X$11,Überleitung!$AE$7:$BF$7,0))</f>
        <v>-5619994.8300000001</v>
      </c>
    </row>
    <row r="89" spans="1:24" ht="19.5" customHeight="1">
      <c r="A89" s="149" t="s">
        <v>128</v>
      </c>
      <c r="B89" s="145">
        <f>INDEX(Überleitung!$AE$8:$BF$106,MATCH($A89,Überleitung!$A$8:$A$106,0),MATCH(B$11,Überleitung!$AE$7:$BF$7,0))</f>
        <v>567900306.00000012</v>
      </c>
      <c r="C89" s="145">
        <f>INDEX(Überleitung!$AE$8:$BF$106,MATCH($A89,Überleitung!$A$8:$A$106,0),MATCH(C$11,Überleitung!$AE$7:$BF$7,0))</f>
        <v>32588208.199999999</v>
      </c>
      <c r="D89" s="145">
        <f>INDEX(Überleitung!$AE$8:$BF$106,MATCH($A89,Überleitung!$A$8:$A$106,0),MATCH(D$11,Überleitung!$AE$7:$BF$7,0))</f>
        <v>11424923.029999999</v>
      </c>
      <c r="E89" s="145">
        <f>INDEX(Überleitung!$AE$8:$BF$106,MATCH($A89,Überleitung!$A$8:$A$106,0),MATCH(E$11,Überleitung!$AE$7:$BF$7,0))</f>
        <v>11157959.710000001</v>
      </c>
      <c r="F89" s="145">
        <f>INDEX(Überleitung!$AE$8:$BF$106,MATCH($A89,Überleitung!$A$8:$A$106,0),MATCH(F$11,Überleitung!$AE$7:$BF$7,0))</f>
        <v>9210816.089999998</v>
      </c>
      <c r="G89" s="145">
        <f>INDEX(Überleitung!$AE$8:$BF$106,MATCH($A89,Überleitung!$A$8:$A$106,0),MATCH(G$11,Überleitung!$AE$7:$BF$7,0))</f>
        <v>40059255.189999998</v>
      </c>
      <c r="H89" s="145">
        <f>INDEX(Überleitung!$AE$8:$BF$106,MATCH($A89,Überleitung!$A$8:$A$106,0),MATCH(H$11,Überleitung!$AE$7:$BF$7,0))</f>
        <v>34452211.539999992</v>
      </c>
      <c r="I89" s="145">
        <f>INDEX(Überleitung!$AE$8:$BF$106,MATCH($A89,Überleitung!$A$8:$A$106,0),MATCH(I$11,Überleitung!$AE$7:$BF$7,0))</f>
        <v>4700466.8600000003</v>
      </c>
      <c r="J89" s="145">
        <f>INDEX(Überleitung!$AE$8:$BF$106,MATCH($A89,Überleitung!$A$8:$A$106,0),MATCH(J$11,Überleitung!$AE$7:$BF$7,0))</f>
        <v>81250625.519999981</v>
      </c>
      <c r="K89" s="145">
        <f>INDEX(Überleitung!$AE$8:$BF$106,MATCH($A89,Überleitung!$A$8:$A$106,0),MATCH(K$11,Überleitung!$AE$7:$BF$7,0))</f>
        <v>27700942.039999992</v>
      </c>
      <c r="L89" s="145">
        <f>INDEX(Überleitung!$AE$8:$BF$106,MATCH($A89,Überleitung!$A$8:$A$106,0),MATCH(L$11,Überleitung!$AE$7:$BF$7,0))</f>
        <v>24279425.949999999</v>
      </c>
      <c r="M89" s="145">
        <f>INDEX(Überleitung!$AE$8:$BF$106,MATCH($A89,Überleitung!$A$8:$A$106,0),MATCH(M$11,Überleitung!$AE$7:$BF$7,0))</f>
        <v>18565402.869999997</v>
      </c>
      <c r="N89" s="145">
        <f>INDEX(Überleitung!$AE$8:$BF$106,MATCH($A89,Überleitung!$A$8:$A$106,0),MATCH(N$11,Überleitung!$AE$7:$BF$7,0))</f>
        <v>5012461.2600000007</v>
      </c>
      <c r="O89" s="145">
        <f>INDEX(Überleitung!$AE$8:$BF$106,MATCH($A89,Überleitung!$A$8:$A$106,0),MATCH(O$11,Überleitung!$AE$7:$BF$7,0))</f>
        <v>46622247.979999997</v>
      </c>
      <c r="P89" s="145">
        <f>INDEX(Überleitung!$AE$8:$BF$106,MATCH($A89,Überleitung!$A$8:$A$106,0),MATCH(P$11,Überleitung!$AE$7:$BF$7,0))</f>
        <v>58263625.569999993</v>
      </c>
      <c r="Q89" s="145">
        <f>INDEX(Überleitung!$AE$8:$BF$106,MATCH($A89,Überleitung!$A$8:$A$106,0),MATCH(Q$11,Überleitung!$AE$7:$BF$7,0))</f>
        <v>31020053.27</v>
      </c>
      <c r="R89" s="145">
        <f>INDEX(Überleitung!$AE$8:$BF$106,MATCH($A89,Überleitung!$A$8:$A$106,0),MATCH(R$11,Überleitung!$AE$7:$BF$7,0))</f>
        <v>17002387.740000002</v>
      </c>
      <c r="S89" s="145">
        <f>INDEX(Überleitung!$AE$8:$BF$106,MATCH($A89,Überleitung!$A$8:$A$106,0),MATCH(S$11,Überleitung!$AE$7:$BF$7,0))</f>
        <v>13451546.690000003</v>
      </c>
      <c r="T89" s="145">
        <f>INDEX(Überleitung!$AE$8:$BF$106,MATCH($A89,Überleitung!$A$8:$A$106,0),MATCH(T$11,Überleitung!$AE$7:$BF$7,0))</f>
        <v>26688995.700000003</v>
      </c>
      <c r="U89" s="145">
        <f>INDEX(Überleitung!$AE$8:$BF$106,MATCH($A89,Überleitung!$A$8:$A$106,0),MATCH(U$11,Überleitung!$AE$7:$BF$7,0))</f>
        <v>16234540.67</v>
      </c>
      <c r="V89" s="145">
        <f>INDEX(Überleitung!$AE$8:$BF$106,MATCH($A89,Überleitung!$A$8:$A$106,0),MATCH(V$11,Überleitung!$AE$7:$BF$7,0))</f>
        <v>9798655.7400000021</v>
      </c>
      <c r="W89" s="145">
        <f>INDEX(Überleitung!$AE$8:$BF$106,MATCH($A89,Überleitung!$A$8:$A$106,0),MATCH(W$11,Überleitung!$AE$7:$BF$7,0))</f>
        <v>22404738.920000006</v>
      </c>
      <c r="X89" s="145">
        <f>INDEX(Überleitung!$AE$8:$BF$106,MATCH($A89,Überleitung!$A$8:$A$106,0),MATCH(X$11,Überleitung!$AE$7:$BF$7,0))</f>
        <v>177022187.65999997</v>
      </c>
    </row>
    <row r="90" spans="1:24" ht="20.100000000000001" customHeight="1">
      <c r="A90" s="138" t="s">
        <v>245</v>
      </c>
      <c r="B90" s="139">
        <f>INDEX(Überleitung!$AE$8:$BF$106,MATCH($A90,Überleitung!$A$8:$A$106,0),MATCH(B$11,Überleitung!$AE$7:$BF$7,0))</f>
        <v>40766863.679999992</v>
      </c>
      <c r="C90" s="139">
        <f>INDEX(Überleitung!$AE$8:$BF$106,MATCH($A90,Überleitung!$A$8:$A$106,0),MATCH(C$11,Überleitung!$AE$7:$BF$7,0))</f>
        <v>0</v>
      </c>
      <c r="D90" s="139">
        <f>INDEX(Überleitung!$AE$8:$BF$106,MATCH($A90,Überleitung!$A$8:$A$106,0),MATCH(D$11,Überleitung!$AE$7:$BF$7,0))</f>
        <v>0</v>
      </c>
      <c r="E90" s="139">
        <f>INDEX(Überleitung!$AE$8:$BF$106,MATCH($A90,Überleitung!$A$8:$A$106,0),MATCH(E$11,Überleitung!$AE$7:$BF$7,0))</f>
        <v>0</v>
      </c>
      <c r="F90" s="139">
        <f>INDEX(Überleitung!$AE$8:$BF$106,MATCH($A90,Überleitung!$A$8:$A$106,0),MATCH(F$11,Überleitung!$AE$7:$BF$7,0))</f>
        <v>0</v>
      </c>
      <c r="G90" s="139">
        <f>INDEX(Überleitung!$AE$8:$BF$106,MATCH($A90,Überleitung!$A$8:$A$106,0),MATCH(G$11,Überleitung!$AE$7:$BF$7,0))</f>
        <v>0</v>
      </c>
      <c r="H90" s="139">
        <f>INDEX(Überleitung!$AE$8:$BF$106,MATCH($A90,Überleitung!$A$8:$A$106,0),MATCH(H$11,Überleitung!$AE$7:$BF$7,0))</f>
        <v>0</v>
      </c>
      <c r="I90" s="139">
        <f>INDEX(Überleitung!$AE$8:$BF$106,MATCH($A90,Überleitung!$A$8:$A$106,0),MATCH(I$11,Überleitung!$AE$7:$BF$7,0))</f>
        <v>0</v>
      </c>
      <c r="J90" s="139">
        <f>INDEX(Überleitung!$AE$8:$BF$106,MATCH($A90,Überleitung!$A$8:$A$106,0),MATCH(J$11,Überleitung!$AE$7:$BF$7,0))</f>
        <v>0</v>
      </c>
      <c r="K90" s="139">
        <f>INDEX(Überleitung!$AE$8:$BF$106,MATCH($A90,Überleitung!$A$8:$A$106,0),MATCH(K$11,Überleitung!$AE$7:$BF$7,0))</f>
        <v>0</v>
      </c>
      <c r="L90" s="139">
        <f>INDEX(Überleitung!$AE$8:$BF$106,MATCH($A90,Überleitung!$A$8:$A$106,0),MATCH(L$11,Überleitung!$AE$7:$BF$7,0))</f>
        <v>0</v>
      </c>
      <c r="M90" s="139">
        <f>INDEX(Überleitung!$AE$8:$BF$106,MATCH($A90,Überleitung!$A$8:$A$106,0),MATCH(M$11,Überleitung!$AE$7:$BF$7,0))</f>
        <v>0</v>
      </c>
      <c r="N90" s="139">
        <f>INDEX(Überleitung!$AE$8:$BF$106,MATCH($A90,Überleitung!$A$8:$A$106,0),MATCH(N$11,Überleitung!$AE$7:$BF$7,0))</f>
        <v>0</v>
      </c>
      <c r="O90" s="139">
        <f>INDEX(Überleitung!$AE$8:$BF$106,MATCH($A90,Überleitung!$A$8:$A$106,0),MATCH(O$11,Überleitung!$AE$7:$BF$7,0))</f>
        <v>0</v>
      </c>
      <c r="P90" s="139">
        <f>INDEX(Überleitung!$AE$8:$BF$106,MATCH($A90,Überleitung!$A$8:$A$106,0),MATCH(P$11,Überleitung!$AE$7:$BF$7,0))</f>
        <v>0</v>
      </c>
      <c r="Q90" s="139">
        <f>INDEX(Überleitung!$AE$8:$BF$106,MATCH($A90,Überleitung!$A$8:$A$106,0),MATCH(Q$11,Überleitung!$AE$7:$BF$7,0))</f>
        <v>0</v>
      </c>
      <c r="R90" s="139">
        <f>INDEX(Überleitung!$AE$8:$BF$106,MATCH($A90,Überleitung!$A$8:$A$106,0),MATCH(R$11,Überleitung!$AE$7:$BF$7,0))</f>
        <v>0</v>
      </c>
      <c r="S90" s="139">
        <f>INDEX(Überleitung!$AE$8:$BF$106,MATCH($A90,Überleitung!$A$8:$A$106,0),MATCH(S$11,Überleitung!$AE$7:$BF$7,0))</f>
        <v>0</v>
      </c>
      <c r="T90" s="139">
        <f>INDEX(Überleitung!$AE$8:$BF$106,MATCH($A90,Überleitung!$A$8:$A$106,0),MATCH(T$11,Überleitung!$AE$7:$BF$7,0))</f>
        <v>0</v>
      </c>
      <c r="U90" s="139">
        <f>INDEX(Überleitung!$AE$8:$BF$106,MATCH($A90,Überleitung!$A$8:$A$106,0),MATCH(U$11,Überleitung!$AE$7:$BF$7,0))</f>
        <v>0</v>
      </c>
      <c r="V90" s="139">
        <f>INDEX(Überleitung!$AE$8:$BF$106,MATCH($A90,Überleitung!$A$8:$A$106,0),MATCH(V$11,Überleitung!$AE$7:$BF$7,0))</f>
        <v>0</v>
      </c>
      <c r="W90" s="139">
        <f>INDEX(Überleitung!$AE$8:$BF$106,MATCH($A90,Überleitung!$A$8:$A$106,0),MATCH(W$11,Überleitung!$AE$7:$BF$7,0))</f>
        <v>0</v>
      </c>
      <c r="X90" s="139">
        <f>INDEX(Überleitung!$AE$8:$BF$106,MATCH($A90,Überleitung!$A$8:$A$106,0),MATCH(X$11,Überleitung!$AE$7:$BF$7,0))</f>
        <v>40766863.679999992</v>
      </c>
    </row>
    <row r="91" spans="1:24" ht="20.100000000000001" customHeight="1">
      <c r="A91" s="138" t="s">
        <v>775</v>
      </c>
      <c r="B91" s="139">
        <f>INDEX(Überleitung!$AE$8:$BF$106,MATCH($A91,Überleitung!$A$8:$A$106,0),MATCH(B$11,Überleitung!$AE$7:$BF$7,0))</f>
        <v>527133442.31999993</v>
      </c>
      <c r="C91" s="139">
        <f>INDEX(Überleitung!$AE$8:$BF$106,MATCH($A91,Überleitung!$A$8:$A$106,0),MATCH(C$11,Überleitung!$AE$7:$BF$7,0))</f>
        <v>32588208.199999999</v>
      </c>
      <c r="D91" s="139">
        <f>INDEX(Überleitung!$AE$8:$BF$106,MATCH($A91,Überleitung!$A$8:$A$106,0),MATCH(D$11,Überleitung!$AE$7:$BF$7,0))</f>
        <v>11424923.029999999</v>
      </c>
      <c r="E91" s="139">
        <f>INDEX(Überleitung!$AE$8:$BF$106,MATCH($A91,Überleitung!$A$8:$A$106,0),MATCH(E$11,Überleitung!$AE$7:$BF$7,0))</f>
        <v>11157959.710000001</v>
      </c>
      <c r="F91" s="139">
        <f>INDEX(Überleitung!$AE$8:$BF$106,MATCH($A91,Überleitung!$A$8:$A$106,0),MATCH(F$11,Überleitung!$AE$7:$BF$7,0))</f>
        <v>9210816.089999998</v>
      </c>
      <c r="G91" s="139">
        <f>INDEX(Überleitung!$AE$8:$BF$106,MATCH($A91,Überleitung!$A$8:$A$106,0),MATCH(G$11,Überleitung!$AE$7:$BF$7,0))</f>
        <v>40059255.189999998</v>
      </c>
      <c r="H91" s="139">
        <f>INDEX(Überleitung!$AE$8:$BF$106,MATCH($A91,Überleitung!$A$8:$A$106,0),MATCH(H$11,Überleitung!$AE$7:$BF$7,0))</f>
        <v>34452211.539999992</v>
      </c>
      <c r="I91" s="139">
        <f>INDEX(Überleitung!$AE$8:$BF$106,MATCH($A91,Überleitung!$A$8:$A$106,0),MATCH(I$11,Überleitung!$AE$7:$BF$7,0))</f>
        <v>4700466.8600000003</v>
      </c>
      <c r="J91" s="139">
        <f>INDEX(Überleitung!$AE$8:$BF$106,MATCH($A91,Überleitung!$A$8:$A$106,0),MATCH(J$11,Überleitung!$AE$7:$BF$7,0))</f>
        <v>81250625.519999981</v>
      </c>
      <c r="K91" s="139">
        <f>INDEX(Überleitung!$AE$8:$BF$106,MATCH($A91,Überleitung!$A$8:$A$106,0),MATCH(K$11,Überleitung!$AE$7:$BF$7,0))</f>
        <v>27700942.039999992</v>
      </c>
      <c r="L91" s="139">
        <f>INDEX(Überleitung!$AE$8:$BF$106,MATCH($A91,Überleitung!$A$8:$A$106,0),MATCH(L$11,Überleitung!$AE$7:$BF$7,0))</f>
        <v>24279425.949999999</v>
      </c>
      <c r="M91" s="139">
        <f>INDEX(Überleitung!$AE$8:$BF$106,MATCH($A91,Überleitung!$A$8:$A$106,0),MATCH(M$11,Überleitung!$AE$7:$BF$7,0))</f>
        <v>18565402.869999997</v>
      </c>
      <c r="N91" s="139">
        <f>INDEX(Überleitung!$AE$8:$BF$106,MATCH($A91,Überleitung!$A$8:$A$106,0),MATCH(N$11,Überleitung!$AE$7:$BF$7,0))</f>
        <v>5012461.2600000007</v>
      </c>
      <c r="O91" s="139">
        <f>INDEX(Überleitung!$AE$8:$BF$106,MATCH($A91,Überleitung!$A$8:$A$106,0),MATCH(O$11,Überleitung!$AE$7:$BF$7,0))</f>
        <v>46622247.979999997</v>
      </c>
      <c r="P91" s="139">
        <f>INDEX(Überleitung!$AE$8:$BF$106,MATCH($A91,Überleitung!$A$8:$A$106,0),MATCH(P$11,Überleitung!$AE$7:$BF$7,0))</f>
        <v>58263625.569999993</v>
      </c>
      <c r="Q91" s="139">
        <f>INDEX(Überleitung!$AE$8:$BF$106,MATCH($A91,Überleitung!$A$8:$A$106,0),MATCH(Q$11,Überleitung!$AE$7:$BF$7,0))</f>
        <v>31020053.27</v>
      </c>
      <c r="R91" s="139">
        <f>INDEX(Überleitung!$AE$8:$BF$106,MATCH($A91,Überleitung!$A$8:$A$106,0),MATCH(R$11,Überleitung!$AE$7:$BF$7,0))</f>
        <v>17002387.740000002</v>
      </c>
      <c r="S91" s="139">
        <f>INDEX(Überleitung!$AE$8:$BF$106,MATCH($A91,Überleitung!$A$8:$A$106,0),MATCH(S$11,Überleitung!$AE$7:$BF$7,0))</f>
        <v>13451546.690000003</v>
      </c>
      <c r="T91" s="139">
        <f>INDEX(Überleitung!$AE$8:$BF$106,MATCH($A91,Überleitung!$A$8:$A$106,0),MATCH(T$11,Überleitung!$AE$7:$BF$7,0))</f>
        <v>26688995.700000003</v>
      </c>
      <c r="U91" s="139">
        <f>INDEX(Überleitung!$AE$8:$BF$106,MATCH($A91,Überleitung!$A$8:$A$106,0),MATCH(U$11,Überleitung!$AE$7:$BF$7,0))</f>
        <v>16234540.67</v>
      </c>
      <c r="V91" s="139">
        <f>INDEX(Überleitung!$AE$8:$BF$106,MATCH($A91,Überleitung!$A$8:$A$106,0),MATCH(V$11,Überleitung!$AE$7:$BF$7,0))</f>
        <v>9798655.7400000021</v>
      </c>
      <c r="W91" s="139">
        <f>INDEX(Überleitung!$AE$8:$BF$106,MATCH($A91,Überleitung!$A$8:$A$106,0),MATCH(W$11,Überleitung!$AE$7:$BF$7,0))</f>
        <v>22404738.920000006</v>
      </c>
      <c r="X91" s="139">
        <f>INDEX(Überleitung!$AE$8:$BF$106,MATCH($A91,Überleitung!$A$8:$A$106,0),MATCH(X$11,Überleitung!$AE$7:$BF$7,0))</f>
        <v>136255323.97999996</v>
      </c>
    </row>
    <row r="92" spans="1:24" s="137" customFormat="1" ht="20.100000000000001" customHeight="1">
      <c r="A92" s="140" t="s">
        <v>251</v>
      </c>
      <c r="B92" s="139">
        <f>INDEX(Überleitung!$AE$8:$BF$106,MATCH($A92,Überleitung!$A$8:$A$106,0),MATCH(B$11,Überleitung!$AE$7:$BF$7,0))</f>
        <v>404292650</v>
      </c>
      <c r="C92" s="139">
        <f>INDEX(Überleitung!$AE$8:$BF$106,MATCH($A92,Überleitung!$A$8:$A$106,0),MATCH(C$11,Überleitung!$AE$7:$BF$7,0))</f>
        <v>29056918.669999998</v>
      </c>
      <c r="D92" s="139">
        <f>INDEX(Überleitung!$AE$8:$BF$106,MATCH($A92,Überleitung!$A$8:$A$106,0),MATCH(D$11,Überleitung!$AE$7:$BF$7,0))</f>
        <v>10311919.290000001</v>
      </c>
      <c r="E92" s="139">
        <f>INDEX(Überleitung!$AE$8:$BF$106,MATCH($A92,Überleitung!$A$8:$A$106,0),MATCH(E$11,Überleitung!$AE$7:$BF$7,0))</f>
        <v>9864276.4000000004</v>
      </c>
      <c r="F92" s="139">
        <f>INDEX(Überleitung!$AE$8:$BF$106,MATCH($A92,Überleitung!$A$8:$A$106,0),MATCH(F$11,Überleitung!$AE$7:$BF$7,0))</f>
        <v>8177711.7400000002</v>
      </c>
      <c r="G92" s="139">
        <f>INDEX(Überleitung!$AE$8:$BF$106,MATCH($A92,Überleitung!$A$8:$A$106,0),MATCH(G$11,Überleitung!$AE$7:$BF$7,0))</f>
        <v>36350221.780000001</v>
      </c>
      <c r="H92" s="139">
        <f>INDEX(Überleitung!$AE$8:$BF$106,MATCH($A92,Überleitung!$A$8:$A$106,0),MATCH(H$11,Überleitung!$AE$7:$BF$7,0))</f>
        <v>31313387.020000007</v>
      </c>
      <c r="I92" s="139">
        <f>INDEX(Überleitung!$AE$8:$BF$106,MATCH($A92,Überleitung!$A$8:$A$106,0),MATCH(I$11,Überleitung!$AE$7:$BF$7,0))</f>
        <v>4249553.3800000018</v>
      </c>
      <c r="J92" s="139">
        <f>INDEX(Überleitung!$AE$8:$BF$106,MATCH($A92,Überleitung!$A$8:$A$106,0),MATCH(J$11,Überleitung!$AE$7:$BF$7,0))</f>
        <v>72664075.680000007</v>
      </c>
      <c r="K92" s="139">
        <f>INDEX(Überleitung!$AE$8:$BF$106,MATCH($A92,Überleitung!$A$8:$A$106,0),MATCH(K$11,Überleitung!$AE$7:$BF$7,0))</f>
        <v>25046483.140000001</v>
      </c>
      <c r="L92" s="139">
        <f>INDEX(Überleitung!$AE$8:$BF$106,MATCH($A92,Überleitung!$A$8:$A$106,0),MATCH(L$11,Überleitung!$AE$7:$BF$7,0))</f>
        <v>21700892.690000005</v>
      </c>
      <c r="M92" s="139">
        <f>INDEX(Überleitung!$AE$8:$BF$106,MATCH($A92,Überleitung!$A$8:$A$106,0),MATCH(M$11,Überleitung!$AE$7:$BF$7,0))</f>
        <v>16541483.379999997</v>
      </c>
      <c r="N92" s="139">
        <f>INDEX(Überleitung!$AE$8:$BF$106,MATCH($A92,Überleitung!$A$8:$A$106,0),MATCH(N$11,Überleitung!$AE$7:$BF$7,0))</f>
        <v>4565886.2</v>
      </c>
      <c r="O92" s="139">
        <f>INDEX(Überleitung!$AE$8:$BF$106,MATCH($A92,Überleitung!$A$8:$A$106,0),MATCH(O$11,Überleitung!$AE$7:$BF$7,0))</f>
        <v>41829239.169999994</v>
      </c>
      <c r="P92" s="139">
        <f>INDEX(Überleitung!$AE$8:$BF$106,MATCH($A92,Überleitung!$A$8:$A$106,0),MATCH(P$11,Überleitung!$AE$7:$BF$7,0))</f>
        <v>52183758.969999999</v>
      </c>
      <c r="Q92" s="139">
        <f>INDEX(Überleitung!$AE$8:$BF$106,MATCH($A92,Überleitung!$A$8:$A$106,0),MATCH(Q$11,Überleitung!$AE$7:$BF$7,0))</f>
        <v>28336552.809999999</v>
      </c>
      <c r="R92" s="139">
        <f>INDEX(Überleitung!$AE$8:$BF$106,MATCH($A92,Überleitung!$A$8:$A$106,0),MATCH(R$11,Überleitung!$AE$7:$BF$7,0))</f>
        <v>15636870.109999998</v>
      </c>
      <c r="S92" s="139">
        <f>INDEX(Überleitung!$AE$8:$BF$106,MATCH($A92,Überleitung!$A$8:$A$106,0),MATCH(S$11,Überleitung!$AE$7:$BF$7,0))</f>
        <v>12157883.91</v>
      </c>
      <c r="T92" s="139">
        <f>INDEX(Überleitung!$AE$8:$BF$106,MATCH($A92,Überleitung!$A$8:$A$106,0),MATCH(T$11,Überleitung!$AE$7:$BF$7,0))</f>
        <v>23740071.699999996</v>
      </c>
      <c r="U92" s="139">
        <f>INDEX(Überleitung!$AE$8:$BF$106,MATCH($A92,Überleitung!$A$8:$A$106,0),MATCH(U$11,Überleitung!$AE$7:$BF$7,0))</f>
        <v>14809897.359999999</v>
      </c>
      <c r="V92" s="139">
        <f>INDEX(Überleitung!$AE$8:$BF$106,MATCH($A92,Überleitung!$A$8:$A$106,0),MATCH(V$11,Überleitung!$AE$7:$BF$7,0))</f>
        <v>8318432.0800000001</v>
      </c>
      <c r="W92" s="139">
        <f>INDEX(Überleitung!$AE$8:$BF$106,MATCH($A92,Überleitung!$A$8:$A$106,0),MATCH(W$11,Überleitung!$AE$7:$BF$7,0))</f>
        <v>19361486.879999999</v>
      </c>
      <c r="X92" s="139">
        <f>INDEX(Überleitung!$AE$8:$BF$106,MATCH($A92,Überleitung!$A$8:$A$106,0),MATCH(X$11,Überleitung!$AE$7:$BF$7,0))</f>
        <v>54022948.50999999</v>
      </c>
    </row>
    <row r="93" spans="1:24" s="137" customFormat="1" ht="20.100000000000001" customHeight="1">
      <c r="A93" s="140" t="s">
        <v>253</v>
      </c>
      <c r="B93" s="139">
        <f>INDEX(Überleitung!$AE$8:$BF$106,MATCH($A93,Überleitung!$A$8:$A$106,0),MATCH(B$11,Überleitung!$AE$7:$BF$7,0))</f>
        <v>122840792.31999999</v>
      </c>
      <c r="C93" s="139">
        <f>INDEX(Überleitung!$AE$8:$BF$106,MATCH($A93,Überleitung!$A$8:$A$106,0),MATCH(C$11,Überleitung!$AE$7:$BF$7,0))</f>
        <v>3531289.5299999993</v>
      </c>
      <c r="D93" s="139">
        <f>INDEX(Überleitung!$AE$8:$BF$106,MATCH($A93,Überleitung!$A$8:$A$106,0),MATCH(D$11,Überleitung!$AE$7:$BF$7,0))</f>
        <v>1113003.7399999998</v>
      </c>
      <c r="E93" s="139">
        <f>INDEX(Überleitung!$AE$8:$BF$106,MATCH($A93,Überleitung!$A$8:$A$106,0),MATCH(E$11,Überleitung!$AE$7:$BF$7,0))</f>
        <v>1293683.3099999998</v>
      </c>
      <c r="F93" s="139">
        <f>INDEX(Überleitung!$AE$8:$BF$106,MATCH($A93,Überleitung!$A$8:$A$106,0),MATCH(F$11,Überleitung!$AE$7:$BF$7,0))</f>
        <v>1033104.35</v>
      </c>
      <c r="G93" s="139">
        <f>INDEX(Überleitung!$AE$8:$BF$106,MATCH($A93,Überleitung!$A$8:$A$106,0),MATCH(G$11,Überleitung!$AE$7:$BF$7,0))</f>
        <v>3709033.41</v>
      </c>
      <c r="H93" s="139">
        <f>INDEX(Überleitung!$AE$8:$BF$106,MATCH($A93,Überleitung!$A$8:$A$106,0),MATCH(H$11,Überleitung!$AE$7:$BF$7,0))</f>
        <v>3138824.5200000005</v>
      </c>
      <c r="I93" s="139">
        <f>INDEX(Überleitung!$AE$8:$BF$106,MATCH($A93,Überleitung!$A$8:$A$106,0),MATCH(I$11,Überleitung!$AE$7:$BF$7,0))</f>
        <v>450913.48000000004</v>
      </c>
      <c r="J93" s="139">
        <f>INDEX(Überleitung!$AE$8:$BF$106,MATCH($A93,Überleitung!$A$8:$A$106,0),MATCH(J$11,Überleitung!$AE$7:$BF$7,0))</f>
        <v>8586549.8399999999</v>
      </c>
      <c r="K93" s="139">
        <f>INDEX(Überleitung!$AE$8:$BF$106,MATCH($A93,Überleitung!$A$8:$A$106,0),MATCH(K$11,Überleitung!$AE$7:$BF$7,0))</f>
        <v>2654458.8999999994</v>
      </c>
      <c r="L93" s="139">
        <f>INDEX(Überleitung!$AE$8:$BF$106,MATCH($A93,Überleitung!$A$8:$A$106,0),MATCH(L$11,Überleitung!$AE$7:$BF$7,0))</f>
        <v>2578533.2600000002</v>
      </c>
      <c r="M93" s="139">
        <f>INDEX(Überleitung!$AE$8:$BF$106,MATCH($A93,Überleitung!$A$8:$A$106,0),MATCH(M$11,Überleitung!$AE$7:$BF$7,0))</f>
        <v>2023919.4899999995</v>
      </c>
      <c r="N93" s="139">
        <f>INDEX(Überleitung!$AE$8:$BF$106,MATCH($A93,Überleitung!$A$8:$A$106,0),MATCH(N$11,Überleitung!$AE$7:$BF$7,0))</f>
        <v>446575.06</v>
      </c>
      <c r="O93" s="139">
        <f>INDEX(Überleitung!$AE$8:$BF$106,MATCH($A93,Überleitung!$A$8:$A$106,0),MATCH(O$11,Überleitung!$AE$7:$BF$7,0))</f>
        <v>4793008.8099999996</v>
      </c>
      <c r="P93" s="139">
        <f>INDEX(Überleitung!$AE$8:$BF$106,MATCH($A93,Überleitung!$A$8:$A$106,0),MATCH(P$11,Überleitung!$AE$7:$BF$7,0))</f>
        <v>6079866.5999999996</v>
      </c>
      <c r="Q93" s="139">
        <f>INDEX(Überleitung!$AE$8:$BF$106,MATCH($A93,Überleitung!$A$8:$A$106,0),MATCH(Q$11,Überleitung!$AE$7:$BF$7,0))</f>
        <v>2683500.46</v>
      </c>
      <c r="R93" s="139">
        <f>INDEX(Überleitung!$AE$8:$BF$106,MATCH($A93,Überleitung!$A$8:$A$106,0),MATCH(R$11,Überleitung!$AE$7:$BF$7,0))</f>
        <v>1365517.6300000001</v>
      </c>
      <c r="S93" s="139">
        <f>INDEX(Überleitung!$AE$8:$BF$106,MATCH($A93,Überleitung!$A$8:$A$106,0),MATCH(S$11,Überleitung!$AE$7:$BF$7,0))</f>
        <v>1293662.7799999998</v>
      </c>
      <c r="T93" s="139">
        <f>INDEX(Überleitung!$AE$8:$BF$106,MATCH($A93,Überleitung!$A$8:$A$106,0),MATCH(T$11,Überleitung!$AE$7:$BF$7,0))</f>
        <v>2948924</v>
      </c>
      <c r="U93" s="139">
        <f>INDEX(Überleitung!$AE$8:$BF$106,MATCH($A93,Überleitung!$A$8:$A$106,0),MATCH(U$11,Überleitung!$AE$7:$BF$7,0))</f>
        <v>1424643.31</v>
      </c>
      <c r="V93" s="139">
        <f>INDEX(Überleitung!$AE$8:$BF$106,MATCH($A93,Überleitung!$A$8:$A$106,0),MATCH(V$11,Überleitung!$AE$7:$BF$7,0))</f>
        <v>1480223.66</v>
      </c>
      <c r="W93" s="139">
        <f>INDEX(Überleitung!$AE$8:$BF$106,MATCH($A93,Überleitung!$A$8:$A$106,0),MATCH(W$11,Überleitung!$AE$7:$BF$7,0))</f>
        <v>3043252.0399999996</v>
      </c>
      <c r="X93" s="139">
        <f>INDEX(Überleitung!$AE$8:$BF$106,MATCH($A93,Überleitung!$A$8:$A$106,0),MATCH(X$11,Überleitung!$AE$7:$BF$7,0))</f>
        <v>82232375.469999984</v>
      </c>
    </row>
    <row r="94" spans="1:24" ht="20.100000000000001" customHeight="1">
      <c r="A94" s="149" t="s">
        <v>130</v>
      </c>
      <c r="B94" s="145">
        <f>INDEX(Überleitung!$AE$8:$BF$106,MATCH($A94,Überleitung!$A$8:$A$106,0),MATCH(B$11,Überleitung!$AE$7:$BF$7,0))</f>
        <v>254675322.32999998</v>
      </c>
      <c r="C94" s="145">
        <f>INDEX(Überleitung!$AE$8:$BF$106,MATCH($A94,Überleitung!$A$8:$A$106,0),MATCH(C$11,Überleitung!$AE$7:$BF$7,0))</f>
        <v>28087204.659999996</v>
      </c>
      <c r="D94" s="145">
        <f>INDEX(Überleitung!$AE$8:$BF$106,MATCH($A94,Überleitung!$A$8:$A$106,0),MATCH(D$11,Überleitung!$AE$7:$BF$7,0))</f>
        <v>10894328.690000001</v>
      </c>
      <c r="E94" s="145">
        <f>INDEX(Überleitung!$AE$8:$BF$106,MATCH($A94,Überleitung!$A$8:$A$106,0),MATCH(E$11,Überleitung!$AE$7:$BF$7,0))</f>
        <v>9485123.1899999995</v>
      </c>
      <c r="F94" s="145">
        <f>INDEX(Überleitung!$AE$8:$BF$106,MATCH($A94,Überleitung!$A$8:$A$106,0),MATCH(F$11,Überleitung!$AE$7:$BF$7,0))</f>
        <v>7608925.9500000002</v>
      </c>
      <c r="G94" s="145">
        <f>INDEX(Überleitung!$AE$8:$BF$106,MATCH($A94,Überleitung!$A$8:$A$106,0),MATCH(G$11,Überleitung!$AE$7:$BF$7,0))</f>
        <v>30014642.350000001</v>
      </c>
      <c r="H94" s="145">
        <f>INDEX(Überleitung!$AE$8:$BF$106,MATCH($A94,Überleitung!$A$8:$A$106,0),MATCH(H$11,Überleitung!$AE$7:$BF$7,0))</f>
        <v>25140069.780000001</v>
      </c>
      <c r="I94" s="145">
        <f>INDEX(Überleitung!$AE$8:$BF$106,MATCH($A94,Überleitung!$A$8:$A$106,0),MATCH(I$11,Überleitung!$AE$7:$BF$7,0))</f>
        <v>4734187.33</v>
      </c>
      <c r="J94" s="145">
        <f>INDEX(Überleitung!$AE$8:$BF$106,MATCH($A94,Überleitung!$A$8:$A$106,0),MATCH(J$11,Überleitung!$AE$7:$BF$7,0))</f>
        <v>60263448.729999997</v>
      </c>
      <c r="K94" s="145">
        <f>INDEX(Überleitung!$AE$8:$BF$106,MATCH($A94,Überleitung!$A$8:$A$106,0),MATCH(K$11,Überleitung!$AE$7:$BF$7,0))</f>
        <v>10001750.290000001</v>
      </c>
      <c r="L94" s="145">
        <f>INDEX(Überleitung!$AE$8:$BF$106,MATCH($A94,Überleitung!$A$8:$A$106,0),MATCH(L$11,Überleitung!$AE$7:$BF$7,0))</f>
        <v>15753746.479999999</v>
      </c>
      <c r="M94" s="145">
        <f>INDEX(Überleitung!$AE$8:$BF$106,MATCH($A94,Überleitung!$A$8:$A$106,0),MATCH(M$11,Überleitung!$AE$7:$BF$7,0))</f>
        <v>12941321.9</v>
      </c>
      <c r="N94" s="145">
        <f>INDEX(Überleitung!$AE$8:$BF$106,MATCH($A94,Überleitung!$A$8:$A$106,0),MATCH(N$11,Überleitung!$AE$7:$BF$7,0))</f>
        <v>2686102.3799999994</v>
      </c>
      <c r="O94" s="145">
        <f>INDEX(Überleitung!$AE$8:$BF$106,MATCH($A94,Überleitung!$A$8:$A$106,0),MATCH(O$11,Überleitung!$AE$7:$BF$7,0))</f>
        <v>19973568.089999996</v>
      </c>
      <c r="P94" s="145">
        <f>INDEX(Überleitung!$AE$8:$BF$106,MATCH($A94,Überleitung!$A$8:$A$106,0),MATCH(P$11,Überleitung!$AE$7:$BF$7,0))</f>
        <v>25083163.609999996</v>
      </c>
      <c r="Q94" s="145">
        <f>INDEX(Überleitung!$AE$8:$BF$106,MATCH($A94,Überleitung!$A$8:$A$106,0),MATCH(Q$11,Überleitung!$AE$7:$BF$7,0))</f>
        <v>37892233.939999998</v>
      </c>
      <c r="R94" s="145">
        <f>INDEX(Überleitung!$AE$8:$BF$106,MATCH($A94,Überleitung!$A$8:$A$106,0),MATCH(R$11,Überleitung!$AE$7:$BF$7,0))</f>
        <v>31062385.309999999</v>
      </c>
      <c r="S94" s="145">
        <f>INDEX(Überleitung!$AE$8:$BF$106,MATCH($A94,Überleitung!$A$8:$A$106,0),MATCH(S$11,Überleitung!$AE$7:$BF$7,0))</f>
        <v>6683200.9099999992</v>
      </c>
      <c r="T94" s="145">
        <f>INDEX(Überleitung!$AE$8:$BF$106,MATCH($A94,Überleitung!$A$8:$A$106,0),MATCH(T$11,Überleitung!$AE$7:$BF$7,0))</f>
        <v>14657260.819999998</v>
      </c>
      <c r="U94" s="145">
        <f>INDEX(Überleitung!$AE$8:$BF$106,MATCH($A94,Überleitung!$A$8:$A$106,0),MATCH(U$11,Überleitung!$AE$7:$BF$7,0))</f>
        <v>6701802.3099999996</v>
      </c>
      <c r="V94" s="145">
        <f>INDEX(Überleitung!$AE$8:$BF$106,MATCH($A94,Überleitung!$A$8:$A$106,0),MATCH(V$11,Überleitung!$AE$7:$BF$7,0))</f>
        <v>7869447.2599999998</v>
      </c>
      <c r="W94" s="145">
        <f>INDEX(Überleitung!$AE$8:$BF$106,MATCH($A94,Überleitung!$A$8:$A$106,0),MATCH(W$11,Überleitung!$AE$7:$BF$7,0))</f>
        <v>10791887.699999999</v>
      </c>
      <c r="X94" s="145">
        <f>INDEX(Überleitung!$AE$8:$BF$106,MATCH($A94,Überleitung!$A$8:$A$106,0),MATCH(X$11,Überleitung!$AE$7:$BF$7,0))</f>
        <v>2156415.66</v>
      </c>
    </row>
    <row r="95" spans="1:24" ht="19.5" customHeight="1">
      <c r="A95" s="140" t="s">
        <v>255</v>
      </c>
      <c r="B95" s="139">
        <f>INDEX(Überleitung!$AE$8:$BF$106,MATCH($A95,Überleitung!$A$8:$A$106,0),MATCH(B$11,Überleitung!$AE$7:$BF$7,0))</f>
        <v>254301507.44</v>
      </c>
      <c r="C95" s="139">
        <f>INDEX(Überleitung!$AE$8:$BF$106,MATCH($A95,Überleitung!$A$8:$A$106,0),MATCH(C$11,Überleitung!$AE$7:$BF$7,0))</f>
        <v>28087204.659999996</v>
      </c>
      <c r="D95" s="139">
        <f>INDEX(Überleitung!$AE$8:$BF$106,MATCH($A95,Überleitung!$A$8:$A$106,0),MATCH(D$11,Überleitung!$AE$7:$BF$7,0))</f>
        <v>10894328.690000001</v>
      </c>
      <c r="E95" s="139">
        <f>INDEX(Überleitung!$AE$8:$BF$106,MATCH($A95,Überleitung!$A$8:$A$106,0),MATCH(E$11,Überleitung!$AE$7:$BF$7,0))</f>
        <v>9485123.1899999995</v>
      </c>
      <c r="F95" s="139">
        <f>INDEX(Überleitung!$AE$8:$BF$106,MATCH($A95,Überleitung!$A$8:$A$106,0),MATCH(F$11,Überleitung!$AE$7:$BF$7,0))</f>
        <v>7608925.9500000002</v>
      </c>
      <c r="G95" s="139">
        <f>INDEX(Überleitung!$AE$8:$BF$106,MATCH($A95,Überleitung!$A$8:$A$106,0),MATCH(G$11,Überleitung!$AE$7:$BF$7,0))</f>
        <v>30014642.350000001</v>
      </c>
      <c r="H95" s="139">
        <f>INDEX(Überleitung!$AE$8:$BF$106,MATCH($A95,Überleitung!$A$8:$A$106,0),MATCH(H$11,Überleitung!$AE$7:$BF$7,0))</f>
        <v>25140069.780000001</v>
      </c>
      <c r="I95" s="139">
        <f>INDEX(Überleitung!$AE$8:$BF$106,MATCH($A95,Überleitung!$A$8:$A$106,0),MATCH(I$11,Überleitung!$AE$7:$BF$7,0))</f>
        <v>4734187.33</v>
      </c>
      <c r="J95" s="139">
        <f>INDEX(Überleitung!$AE$8:$BF$106,MATCH($A95,Überleitung!$A$8:$A$106,0),MATCH(J$11,Überleitung!$AE$7:$BF$7,0))</f>
        <v>60263448.729999989</v>
      </c>
      <c r="K95" s="139">
        <f>INDEX(Überleitung!$AE$8:$BF$106,MATCH($A95,Überleitung!$A$8:$A$106,0),MATCH(K$11,Überleitung!$AE$7:$BF$7,0))</f>
        <v>10001750.290000001</v>
      </c>
      <c r="L95" s="139">
        <f>INDEX(Überleitung!$AE$8:$BF$106,MATCH($A95,Überleitung!$A$8:$A$106,0),MATCH(L$11,Überleitung!$AE$7:$BF$7,0))</f>
        <v>15753733.49</v>
      </c>
      <c r="M95" s="139">
        <f>INDEX(Überleitung!$AE$8:$BF$106,MATCH($A95,Überleitung!$A$8:$A$106,0),MATCH(M$11,Überleitung!$AE$7:$BF$7,0))</f>
        <v>12941308.910000002</v>
      </c>
      <c r="N95" s="139">
        <f>INDEX(Überleitung!$AE$8:$BF$106,MATCH($A95,Überleitung!$A$8:$A$106,0),MATCH(N$11,Überleitung!$AE$7:$BF$7,0))</f>
        <v>2686102.3799999994</v>
      </c>
      <c r="O95" s="139">
        <f>INDEX(Überleitung!$AE$8:$BF$106,MATCH($A95,Überleitung!$A$8:$A$106,0),MATCH(O$11,Überleitung!$AE$7:$BF$7,0))</f>
        <v>19973568.089999996</v>
      </c>
      <c r="P95" s="139">
        <f>INDEX(Überleitung!$AE$8:$BF$106,MATCH($A95,Überleitung!$A$8:$A$106,0),MATCH(P$11,Überleitung!$AE$7:$BF$7,0))</f>
        <v>25082893.609999996</v>
      </c>
      <c r="Q95" s="139">
        <f>INDEX(Überleitung!$AE$8:$BF$106,MATCH($A95,Überleitung!$A$8:$A$106,0),MATCH(Q$11,Überleitung!$AE$7:$BF$7,0))</f>
        <v>37892233.939999998</v>
      </c>
      <c r="R95" s="139">
        <f>INDEX(Überleitung!$AE$8:$BF$106,MATCH($A95,Überleitung!$A$8:$A$106,0),MATCH(R$11,Überleitung!$AE$7:$BF$7,0))</f>
        <v>31062385.309999999</v>
      </c>
      <c r="S95" s="139">
        <f>INDEX(Überleitung!$AE$8:$BF$106,MATCH($A95,Überleitung!$A$8:$A$106,0),MATCH(S$11,Überleitung!$AE$7:$BF$7,0))</f>
        <v>6683200.9099999992</v>
      </c>
      <c r="T95" s="139">
        <f>INDEX(Überleitung!$AE$8:$BF$106,MATCH($A95,Überleitung!$A$8:$A$106,0),MATCH(T$11,Überleitung!$AE$7:$BF$7,0))</f>
        <v>14657260.82</v>
      </c>
      <c r="U95" s="139">
        <f>INDEX(Überleitung!$AE$8:$BF$106,MATCH($A95,Überleitung!$A$8:$A$106,0),MATCH(U$11,Überleitung!$AE$7:$BF$7,0))</f>
        <v>6701802.3099999996</v>
      </c>
      <c r="V95" s="139">
        <f>INDEX(Überleitung!$AE$8:$BF$106,MATCH($A95,Überleitung!$A$8:$A$106,0),MATCH(V$11,Überleitung!$AE$7:$BF$7,0))</f>
        <v>7869447.2600000007</v>
      </c>
      <c r="W95" s="139">
        <f>INDEX(Überleitung!$AE$8:$BF$106,MATCH($A95,Überleitung!$A$8:$A$106,0),MATCH(W$11,Überleitung!$AE$7:$BF$7,0))</f>
        <v>10791887.699999999</v>
      </c>
      <c r="X95" s="139">
        <f>INDEX(Überleitung!$AE$8:$BF$106,MATCH($A95,Überleitung!$A$8:$A$106,0),MATCH(X$11,Überleitung!$AE$7:$BF$7,0))</f>
        <v>1782883.7600000016</v>
      </c>
    </row>
    <row r="96" spans="1:24" ht="19.5" customHeight="1">
      <c r="A96" s="140" t="s">
        <v>776</v>
      </c>
      <c r="B96" s="139">
        <f>INDEX(Überleitung!$AE$8:$BF$106,MATCH($A96,Überleitung!$A$8:$A$106,0),MATCH(B$11,Überleitung!$AE$7:$BF$7,0))</f>
        <v>373814.89</v>
      </c>
      <c r="C96" s="139">
        <f>INDEX(Überleitung!$AE$8:$BF$106,MATCH($A96,Überleitung!$A$8:$A$106,0),MATCH(C$11,Überleitung!$AE$7:$BF$7,0))</f>
        <v>0</v>
      </c>
      <c r="D96" s="139">
        <f>INDEX(Überleitung!$AE$8:$BF$106,MATCH($A96,Überleitung!$A$8:$A$106,0),MATCH(D$11,Überleitung!$AE$7:$BF$7,0))</f>
        <v>0</v>
      </c>
      <c r="E96" s="139">
        <f>INDEX(Überleitung!$AE$8:$BF$106,MATCH($A96,Überleitung!$A$8:$A$106,0),MATCH(E$11,Überleitung!$AE$7:$BF$7,0))</f>
        <v>0</v>
      </c>
      <c r="F96" s="139">
        <f>INDEX(Überleitung!$AE$8:$BF$106,MATCH($A96,Überleitung!$A$8:$A$106,0),MATCH(F$11,Überleitung!$AE$7:$BF$7,0))</f>
        <v>0</v>
      </c>
      <c r="G96" s="139">
        <f>INDEX(Überleitung!$AE$8:$BF$106,MATCH($A96,Überleitung!$A$8:$A$106,0),MATCH(G$11,Überleitung!$AE$7:$BF$7,0))</f>
        <v>0</v>
      </c>
      <c r="H96" s="139">
        <f>INDEX(Überleitung!$AE$8:$BF$106,MATCH($A96,Überleitung!$A$8:$A$106,0),MATCH(H$11,Überleitung!$AE$7:$BF$7,0))</f>
        <v>0</v>
      </c>
      <c r="I96" s="139">
        <f>INDEX(Überleitung!$AE$8:$BF$106,MATCH($A96,Überleitung!$A$8:$A$106,0),MATCH(I$11,Überleitung!$AE$7:$BF$7,0))</f>
        <v>0</v>
      </c>
      <c r="J96" s="139">
        <f>INDEX(Überleitung!$AE$8:$BF$106,MATCH($A96,Überleitung!$A$8:$A$106,0),MATCH(J$11,Überleitung!$AE$7:$BF$7,0))</f>
        <v>0</v>
      </c>
      <c r="K96" s="139">
        <f>INDEX(Überleitung!$AE$8:$BF$106,MATCH($A96,Überleitung!$A$8:$A$106,0),MATCH(K$11,Überleitung!$AE$7:$BF$7,0))</f>
        <v>0</v>
      </c>
      <c r="L96" s="139">
        <f>INDEX(Überleitung!$AE$8:$BF$106,MATCH($A96,Überleitung!$A$8:$A$106,0),MATCH(L$11,Überleitung!$AE$7:$BF$7,0))</f>
        <v>12.99</v>
      </c>
      <c r="M96" s="139">
        <f>INDEX(Überleitung!$AE$8:$BF$106,MATCH($A96,Überleitung!$A$8:$A$106,0),MATCH(M$11,Überleitung!$AE$7:$BF$7,0))</f>
        <v>12.99</v>
      </c>
      <c r="N96" s="139">
        <f>INDEX(Überleitung!$AE$8:$BF$106,MATCH($A96,Überleitung!$A$8:$A$106,0),MATCH(N$11,Überleitung!$AE$7:$BF$7,0))</f>
        <v>0</v>
      </c>
      <c r="O96" s="139">
        <f>INDEX(Überleitung!$AE$8:$BF$106,MATCH($A96,Überleitung!$A$8:$A$106,0),MATCH(O$11,Überleitung!$AE$7:$BF$7,0))</f>
        <v>0</v>
      </c>
      <c r="P96" s="139">
        <f>INDEX(Überleitung!$AE$8:$BF$106,MATCH($A96,Überleitung!$A$8:$A$106,0),MATCH(P$11,Überleitung!$AE$7:$BF$7,0))</f>
        <v>270</v>
      </c>
      <c r="Q96" s="139">
        <f>INDEX(Überleitung!$AE$8:$BF$106,MATCH($A96,Überleitung!$A$8:$A$106,0),MATCH(Q$11,Überleitung!$AE$7:$BF$7,0))</f>
        <v>0</v>
      </c>
      <c r="R96" s="139">
        <f>INDEX(Überleitung!$AE$8:$BF$106,MATCH($A96,Überleitung!$A$8:$A$106,0),MATCH(R$11,Überleitung!$AE$7:$BF$7,0))</f>
        <v>0</v>
      </c>
      <c r="S96" s="139">
        <f>INDEX(Überleitung!$AE$8:$BF$106,MATCH($A96,Überleitung!$A$8:$A$106,0),MATCH(S$11,Überleitung!$AE$7:$BF$7,0))</f>
        <v>0</v>
      </c>
      <c r="T96" s="139">
        <f>INDEX(Überleitung!$AE$8:$BF$106,MATCH($A96,Überleitung!$A$8:$A$106,0),MATCH(T$11,Überleitung!$AE$7:$BF$7,0))</f>
        <v>0</v>
      </c>
      <c r="U96" s="139">
        <f>INDEX(Überleitung!$AE$8:$BF$106,MATCH($A96,Überleitung!$A$8:$A$106,0),MATCH(U$11,Überleitung!$AE$7:$BF$7,0))</f>
        <v>0</v>
      </c>
      <c r="V96" s="139">
        <f>INDEX(Überleitung!$AE$8:$BF$106,MATCH($A96,Überleitung!$A$8:$A$106,0),MATCH(V$11,Überleitung!$AE$7:$BF$7,0))</f>
        <v>0</v>
      </c>
      <c r="W96" s="139">
        <f>INDEX(Überleitung!$AE$8:$BF$106,MATCH($A96,Überleitung!$A$8:$A$106,0),MATCH(W$11,Überleitung!$AE$7:$BF$7,0))</f>
        <v>0</v>
      </c>
      <c r="X96" s="139">
        <f>INDEX(Überleitung!$AE$8:$BF$106,MATCH($A96,Überleitung!$A$8:$A$106,0),MATCH(X$11,Überleitung!$AE$7:$BF$7,0))</f>
        <v>373531.9</v>
      </c>
    </row>
    <row r="97" spans="1:24" s="150" customFormat="1" ht="18.75" customHeight="1">
      <c r="A97" s="149" t="s">
        <v>777</v>
      </c>
      <c r="B97" s="145">
        <f>INDEX(Überleitung!$AE$8:$BF$106,MATCH($A97,Überleitung!$A$8:$A$106,0),MATCH(B$11,Überleitung!$AE$7:$BF$7,0))</f>
        <v>983448640.32999992</v>
      </c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5"/>
      <c r="Q97" s="145"/>
      <c r="R97" s="145"/>
      <c r="S97" s="145"/>
      <c r="T97" s="145"/>
      <c r="U97" s="145"/>
      <c r="V97" s="145"/>
      <c r="W97" s="145"/>
      <c r="X97" s="145"/>
    </row>
    <row r="98" spans="1:24" s="150" customFormat="1" ht="18.75" hidden="1" customHeight="1">
      <c r="A98" s="151" t="s">
        <v>778</v>
      </c>
      <c r="B98" s="145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45"/>
      <c r="Q98" s="145"/>
      <c r="R98" s="145"/>
      <c r="S98" s="145"/>
      <c r="T98" s="145"/>
      <c r="U98" s="145"/>
      <c r="V98" s="145"/>
      <c r="W98" s="145"/>
      <c r="X98" s="145"/>
    </row>
    <row r="99" spans="1:24" s="150" customFormat="1" ht="18.75" hidden="1" customHeight="1">
      <c r="A99" s="138" t="s">
        <v>74</v>
      </c>
      <c r="B99" s="139">
        <f>INDEX(Überleitung!$AE$8:$BF$106,MATCH($A99,Überleitung!$A$8:$A$106,0),MATCH(B$11,Überleitung!$AE$7:$BF$7,0))</f>
        <v>0</v>
      </c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</row>
    <row r="100" spans="1:24" s="150" customFormat="1" ht="18.75" hidden="1" customHeight="1">
      <c r="A100" s="252" t="s">
        <v>84</v>
      </c>
      <c r="B100" s="139">
        <f>INDEX(Überleitung!$AE$8:$BF$106,MATCH($A100,Überleitung!$A$8:$A$106,0),MATCH(B$11,Überleitung!$AE$7:$BF$7,0))</f>
        <v>0</v>
      </c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</row>
    <row r="101" spans="1:24" s="150" customFormat="1" ht="18.75" hidden="1" customHeight="1">
      <c r="A101" s="138" t="s">
        <v>779</v>
      </c>
      <c r="B101" s="139">
        <f>INDEX(Überleitung!$AE$8:$BF$106,MATCH($A101,Überleitung!$A$8:$A$106,0),MATCH(B$11,Überleitung!$AE$7:$BF$7,0))</f>
        <v>0</v>
      </c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</row>
    <row r="102" spans="1:24" s="150" customFormat="1" ht="18.75" hidden="1" customHeight="1">
      <c r="A102" s="138" t="s">
        <v>780</v>
      </c>
      <c r="B102" s="139">
        <f>INDEX(Überleitung!$AE$8:$BF$106,MATCH($A102,Überleitung!$A$8:$A$106,0),MATCH(B$11,Überleitung!$AE$7:$BF$7,0))</f>
        <v>0</v>
      </c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</row>
    <row r="103" spans="1:24" s="150" customFormat="1" ht="18.75" hidden="1" customHeight="1">
      <c r="A103" s="138" t="s">
        <v>781</v>
      </c>
      <c r="B103" s="139">
        <f>INDEX(Überleitung!$AE$8:$BF$106,MATCH($A103,Überleitung!$A$8:$A$106,0),MATCH(B$11,Überleitung!$AE$7:$BF$7,0))</f>
        <v>0</v>
      </c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  <c r="W103" s="139"/>
      <c r="X103" s="139"/>
    </row>
    <row r="104" spans="1:24" s="137" customFormat="1" ht="14.25">
      <c r="A104" s="152"/>
      <c r="B104" s="153"/>
      <c r="C104" s="154"/>
      <c r="D104" s="153"/>
      <c r="E104" s="153"/>
      <c r="F104" s="154"/>
      <c r="G104" s="153"/>
      <c r="H104" s="153"/>
      <c r="I104" s="154"/>
      <c r="J104" s="153"/>
      <c r="K104" s="153"/>
      <c r="L104" s="153"/>
      <c r="M104" s="154"/>
      <c r="N104" s="153"/>
      <c r="O104" s="153"/>
      <c r="P104" s="153"/>
      <c r="Q104" s="153"/>
      <c r="R104" s="154"/>
      <c r="S104" s="153"/>
      <c r="T104" s="153"/>
      <c r="U104" s="153"/>
      <c r="V104" s="153"/>
      <c r="W104" s="153"/>
      <c r="X104" s="154"/>
    </row>
    <row r="105" spans="1:24" s="137" customFormat="1" ht="15" customHeight="1">
      <c r="A105" s="75" t="s">
        <v>822</v>
      </c>
      <c r="B105" s="76"/>
      <c r="C105" s="76"/>
      <c r="D105" s="76"/>
      <c r="E105" s="76"/>
      <c r="F105" s="76"/>
      <c r="G105" s="76"/>
      <c r="H105" s="76"/>
      <c r="I105" s="76"/>
      <c r="J105" s="76"/>
      <c r="K105" s="77">
        <f>'ANBA-SGB III(Bildsch.optmiert)'!B106</f>
        <v>46084</v>
      </c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8" t="s">
        <v>823</v>
      </c>
    </row>
    <row r="106" spans="1:24" s="137" customFormat="1" ht="15">
      <c r="A106" s="155"/>
      <c r="B106" s="156"/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  <c r="W106" s="157"/>
      <c r="X106" s="157"/>
    </row>
    <row r="107" spans="1:24" s="103" customFormat="1" ht="15" customHeight="1">
      <c r="A107" s="158"/>
      <c r="B107" s="159"/>
      <c r="C107" s="159"/>
      <c r="D107" s="159"/>
      <c r="E107" s="159"/>
      <c r="F107" s="159"/>
      <c r="G107" s="159"/>
      <c r="H107" s="159"/>
      <c r="I107" s="159"/>
      <c r="J107" s="159"/>
      <c r="K107" s="160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  <c r="W107" s="159"/>
      <c r="X107" s="161"/>
    </row>
    <row r="108" spans="1:24" ht="20.100000000000001" customHeight="1">
      <c r="A108" s="109"/>
      <c r="B108" s="109"/>
      <c r="C108" s="162"/>
      <c r="D108" s="162"/>
      <c r="E108" s="162"/>
      <c r="F108" s="162"/>
      <c r="G108" s="162"/>
      <c r="H108" s="162"/>
      <c r="I108" s="162"/>
      <c r="J108" s="162"/>
      <c r="K108" s="162"/>
      <c r="L108" s="162"/>
      <c r="M108" s="162"/>
      <c r="N108" s="162"/>
      <c r="O108" s="162"/>
      <c r="P108" s="162"/>
      <c r="Q108" s="162"/>
      <c r="R108" s="162"/>
      <c r="S108" s="162"/>
      <c r="T108" s="163"/>
      <c r="V108" s="164"/>
      <c r="W108" s="164"/>
      <c r="X108" s="165"/>
    </row>
    <row r="109" spans="1:24" customFormat="1" ht="11.25" customHeight="1"/>
    <row r="110" spans="1:24" customFormat="1" ht="3.7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</row>
    <row r="111" spans="1:24" ht="9" customHeight="1">
      <c r="A111" s="102"/>
      <c r="B111" s="102"/>
      <c r="C111" s="103"/>
      <c r="D111" s="103"/>
      <c r="E111" s="102"/>
      <c r="F111" s="102"/>
      <c r="G111" s="102"/>
      <c r="H111" s="102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</row>
    <row r="112" spans="1:24" ht="20.100000000000001" customHeight="1">
      <c r="A112" s="105" t="s">
        <v>832</v>
      </c>
      <c r="B112" s="106"/>
      <c r="C112" s="106"/>
      <c r="D112" s="106"/>
      <c r="E112" s="106"/>
      <c r="F112" s="106"/>
      <c r="G112" s="106"/>
      <c r="H112" s="106"/>
      <c r="I112" s="162"/>
      <c r="J112" s="162"/>
      <c r="K112" s="162"/>
      <c r="L112" s="162"/>
      <c r="M112" s="162"/>
      <c r="N112" s="162"/>
      <c r="O112" s="162"/>
      <c r="P112" s="162"/>
      <c r="Q112" s="162"/>
      <c r="R112" s="162"/>
      <c r="S112" s="162"/>
      <c r="T112" s="162"/>
      <c r="U112" s="162"/>
      <c r="V112" s="162"/>
      <c r="W112" s="162"/>
      <c r="X112" s="162"/>
    </row>
    <row r="113" spans="1:25" ht="20.100000000000001" customHeight="1">
      <c r="A113" s="108" t="s">
        <v>838</v>
      </c>
      <c r="B113" s="109"/>
      <c r="C113" s="109"/>
      <c r="D113" s="109"/>
      <c r="E113" s="109"/>
      <c r="F113" s="109"/>
      <c r="G113" s="109"/>
      <c r="H113" s="109"/>
      <c r="I113" s="162"/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  <c r="V113" s="162"/>
      <c r="W113" s="110"/>
      <c r="X113" s="111"/>
    </row>
    <row r="114" spans="1:25" ht="15">
      <c r="A114" s="112" t="s">
        <v>805</v>
      </c>
      <c r="B114" s="113"/>
      <c r="C114" s="113"/>
      <c r="D114" s="113"/>
      <c r="E114" s="113"/>
      <c r="F114" s="109"/>
      <c r="G114" s="109"/>
      <c r="H114" s="109"/>
      <c r="I114" s="162"/>
      <c r="J114" s="162"/>
      <c r="K114" s="162"/>
      <c r="L114" s="162"/>
      <c r="M114" s="162"/>
      <c r="N114" s="162"/>
      <c r="O114" s="162"/>
      <c r="P114" s="162"/>
      <c r="Q114" s="162"/>
      <c r="R114" s="162"/>
      <c r="S114" s="162"/>
      <c r="T114" s="162"/>
      <c r="U114" s="162"/>
      <c r="V114" s="162"/>
      <c r="W114" s="110"/>
      <c r="X114" s="111"/>
    </row>
    <row r="115" spans="1:25" ht="15">
      <c r="A115" s="114" t="s">
        <v>834</v>
      </c>
      <c r="B115" s="109"/>
      <c r="C115" s="109"/>
      <c r="D115" s="109"/>
      <c r="E115" s="109"/>
      <c r="F115" s="109"/>
      <c r="G115" s="109"/>
      <c r="H115" s="109"/>
      <c r="I115" s="162"/>
      <c r="J115" s="162"/>
      <c r="K115" s="162"/>
      <c r="L115" s="162"/>
      <c r="M115" s="162"/>
      <c r="N115" s="162"/>
      <c r="O115" s="162"/>
      <c r="P115" s="162"/>
      <c r="Q115" s="162"/>
      <c r="R115" s="162"/>
      <c r="S115" s="162"/>
      <c r="T115" s="162"/>
      <c r="U115" s="162"/>
      <c r="V115" s="162"/>
      <c r="W115" s="162"/>
      <c r="X115" s="162"/>
    </row>
    <row r="116" spans="1:25" ht="15">
      <c r="A116" s="255" t="str">
        <f>'ANBA-SGB III(Bildsch.optmiert)'!A7</f>
        <v>Berichtsmonat Februar 2026</v>
      </c>
      <c r="B116" s="166"/>
      <c r="C116" s="113"/>
      <c r="D116" s="113"/>
      <c r="E116" s="167"/>
      <c r="F116" s="109"/>
      <c r="G116" s="109"/>
      <c r="H116" s="109"/>
      <c r="I116" s="162"/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  <c r="V116" s="162"/>
      <c r="W116" s="162"/>
      <c r="X116" s="162"/>
    </row>
    <row r="117" spans="1:25" ht="15">
      <c r="A117" s="254">
        <f>'ANBA-SGB III(Bildsch.optmiert)'!A8</f>
        <v>46083</v>
      </c>
      <c r="B117" s="113"/>
      <c r="C117" s="113"/>
      <c r="D117" s="113"/>
      <c r="E117" s="167"/>
      <c r="F117" s="109"/>
      <c r="G117" s="109"/>
      <c r="H117" s="109"/>
      <c r="I117" s="162"/>
      <c r="J117" s="162"/>
      <c r="K117" s="162"/>
      <c r="L117" s="162"/>
      <c r="M117" s="162"/>
      <c r="N117" s="162"/>
      <c r="O117" s="162"/>
      <c r="P117" s="162"/>
      <c r="Q117" s="162"/>
      <c r="R117" s="162"/>
      <c r="S117" s="162"/>
      <c r="T117" s="162"/>
      <c r="U117" s="162"/>
      <c r="V117" s="162"/>
      <c r="W117" s="162"/>
      <c r="X117" s="162"/>
    </row>
    <row r="118" spans="1:25" ht="15">
      <c r="A118" s="168"/>
      <c r="B118" s="113"/>
      <c r="C118" s="113"/>
      <c r="D118" s="113"/>
      <c r="E118" s="167"/>
      <c r="F118" s="109"/>
      <c r="G118" s="109"/>
      <c r="H118" s="109"/>
      <c r="I118" s="162"/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  <c r="V118" s="162"/>
      <c r="W118" s="162"/>
      <c r="X118" s="162"/>
    </row>
    <row r="119" spans="1:25" s="128" customFormat="1" ht="69.75" customHeight="1">
      <c r="A119" s="120" t="s">
        <v>835</v>
      </c>
      <c r="B119" s="121" t="s">
        <v>739</v>
      </c>
      <c r="C119" s="125" t="s">
        <v>855</v>
      </c>
      <c r="D119" s="124" t="s">
        <v>5</v>
      </c>
      <c r="E119" s="124" t="s">
        <v>6</v>
      </c>
      <c r="F119" s="124" t="s">
        <v>737</v>
      </c>
      <c r="G119" s="125" t="s">
        <v>856</v>
      </c>
      <c r="H119" s="124" t="s">
        <v>7</v>
      </c>
      <c r="I119" s="124" t="s">
        <v>8</v>
      </c>
      <c r="J119" s="125" t="s">
        <v>857</v>
      </c>
      <c r="K119" s="125" t="s">
        <v>858</v>
      </c>
      <c r="L119" s="125" t="s">
        <v>859</v>
      </c>
      <c r="M119" s="124" t="s">
        <v>11</v>
      </c>
      <c r="N119" s="124" t="s">
        <v>736</v>
      </c>
      <c r="O119" s="125" t="s">
        <v>860</v>
      </c>
      <c r="P119" s="125" t="s">
        <v>861</v>
      </c>
      <c r="Q119" s="125" t="s">
        <v>862</v>
      </c>
      <c r="R119" s="124" t="s">
        <v>13</v>
      </c>
      <c r="S119" s="124" t="s">
        <v>14</v>
      </c>
      <c r="T119" s="125" t="s">
        <v>863</v>
      </c>
      <c r="U119" s="124" t="s">
        <v>15</v>
      </c>
      <c r="V119" s="124" t="s">
        <v>16</v>
      </c>
      <c r="W119" s="125" t="s">
        <v>864</v>
      </c>
      <c r="X119" s="169" t="s">
        <v>738</v>
      </c>
    </row>
    <row r="120" spans="1:25" s="171" customFormat="1" ht="4.5" customHeight="1">
      <c r="A120" s="129" t="s">
        <v>782</v>
      </c>
      <c r="B120" s="170"/>
      <c r="C120" s="170"/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0"/>
      <c r="O120" s="170"/>
      <c r="P120" s="170"/>
      <c r="Q120" s="170"/>
      <c r="R120" s="170"/>
      <c r="S120" s="170"/>
      <c r="T120" s="170"/>
      <c r="U120" s="170"/>
      <c r="V120" s="170"/>
      <c r="W120" s="170"/>
      <c r="X120" s="170"/>
      <c r="Y120" s="171" t="s">
        <v>782</v>
      </c>
    </row>
    <row r="121" spans="1:25" s="150" customFormat="1" ht="18.75" customHeight="1">
      <c r="A121" s="135" t="s">
        <v>4</v>
      </c>
      <c r="B121" s="136">
        <f>INDEX(Überleitung!$C$8:$AD$106,MATCH($A121,Überleitung!$A$8:$A$106,0),MATCH(B$11,Überleitung!$C$7:$AD$7,0))</f>
        <v>-7693279529.8500004</v>
      </c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</row>
    <row r="122" spans="1:25" s="172" customFormat="1" ht="18.75" customHeight="1">
      <c r="A122" s="138" t="s">
        <v>96</v>
      </c>
      <c r="B122" s="139">
        <f>INDEX(Überleitung!$C$8:$AD$106,MATCH($A122,Überleitung!$A$8:$A$106,0),MATCH(B$11,Überleitung!$C$7:$AD$7,0))</f>
        <v>-6470975433.6599998</v>
      </c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</row>
    <row r="123" spans="1:25" s="172" customFormat="1" ht="18.75" customHeight="1">
      <c r="A123" s="138" t="s">
        <v>98</v>
      </c>
      <c r="B123" s="139">
        <f>INDEX(Überleitung!$C$8:$AD$106,MATCH($A123,Überleitung!$A$8:$A$106,0),MATCH(B$11,Überleitung!$C$7:$AD$7,0))</f>
        <v>-636177178.30999994</v>
      </c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39"/>
      <c r="U123" s="139"/>
      <c r="V123" s="139"/>
      <c r="W123" s="139"/>
      <c r="X123" s="139"/>
    </row>
    <row r="124" spans="1:25" s="172" customFormat="1" ht="18.75" customHeight="1">
      <c r="A124" s="140" t="s">
        <v>740</v>
      </c>
      <c r="B124" s="139">
        <f>INDEX(Überleitung!$C$8:$AD$106,MATCH($A124,Überleitung!$A$8:$A$106,0),MATCH(B$11,Überleitung!$C$7:$AD$7,0))</f>
        <v>-519009027.58999997</v>
      </c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39"/>
      <c r="U124" s="139"/>
      <c r="V124" s="139"/>
      <c r="W124" s="139"/>
      <c r="X124" s="139"/>
    </row>
    <row r="125" spans="1:25" s="172" customFormat="1" ht="18.75" customHeight="1">
      <c r="A125" s="140" t="s">
        <v>741</v>
      </c>
      <c r="B125" s="139">
        <f>INDEX(Überleitung!$C$8:$AD$106,MATCH($A125,Überleitung!$A$8:$A$106,0),MATCH(B$11,Überleitung!$C$7:$AD$7,0))</f>
        <v>-117168150.72</v>
      </c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39"/>
      <c r="U125" s="139"/>
      <c r="V125" s="139"/>
      <c r="W125" s="139"/>
      <c r="X125" s="139"/>
    </row>
    <row r="126" spans="1:25" ht="20.100000000000001" customHeight="1">
      <c r="A126" s="141" t="s">
        <v>742</v>
      </c>
      <c r="B126" s="139">
        <f>INDEX(Überleitung!$C$8:$AD$106,MATCH($A126,Überleitung!$A$8:$A$106,0),MATCH(B$11,Überleitung!$C$7:$AD$7,0))</f>
        <v>-117026316.09999999</v>
      </c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39"/>
      <c r="R126" s="139"/>
      <c r="S126" s="139"/>
      <c r="T126" s="139"/>
      <c r="U126" s="139"/>
      <c r="V126" s="139"/>
      <c r="W126" s="139"/>
      <c r="X126" s="139"/>
    </row>
    <row r="127" spans="1:25" ht="20.100000000000001" customHeight="1">
      <c r="A127" s="141" t="s">
        <v>743</v>
      </c>
      <c r="B127" s="139">
        <f>INDEX(Überleitung!$C$8:$AD$106,MATCH($A127,Überleitung!$A$8:$A$106,0),MATCH(B$11,Überleitung!$C$7:$AD$7,0))</f>
        <v>-141834.62</v>
      </c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39"/>
      <c r="R127" s="139"/>
      <c r="S127" s="139"/>
      <c r="T127" s="139"/>
      <c r="U127" s="139"/>
      <c r="V127" s="139"/>
      <c r="W127" s="139"/>
      <c r="X127" s="139"/>
    </row>
    <row r="128" spans="1:25" s="172" customFormat="1" ht="18.75" customHeight="1">
      <c r="A128" s="138" t="s">
        <v>100</v>
      </c>
      <c r="B128" s="139">
        <f>INDEX(Überleitung!$C$8:$AD$106,MATCH($A128,Überleitung!$A$8:$A$106,0),MATCH(B$11,Überleitung!$C$7:$AD$7,0))</f>
        <v>-90298647.480000004</v>
      </c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39"/>
      <c r="R128" s="139"/>
      <c r="S128" s="139"/>
      <c r="T128" s="139"/>
      <c r="U128" s="139"/>
      <c r="V128" s="139"/>
      <c r="W128" s="139"/>
      <c r="X128" s="139"/>
    </row>
    <row r="129" spans="1:24" s="172" customFormat="1" ht="18.75" customHeight="1">
      <c r="A129" s="138" t="s">
        <v>102</v>
      </c>
      <c r="B129" s="139">
        <f>INDEX(Überleitung!$C$8:$AD$106,MATCH($A129,Überleitung!$A$8:$A$106,0),MATCH(B$11,Überleitung!$C$7:$AD$7,0))</f>
        <v>-331505241.86000001</v>
      </c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</row>
    <row r="130" spans="1:24" s="172" customFormat="1" ht="18.75" customHeight="1">
      <c r="A130" s="138" t="s">
        <v>104</v>
      </c>
      <c r="B130" s="139">
        <f>INDEX(Überleitung!$C$8:$AD$106,MATCH($A130,Überleitung!$A$8:$A$106,0),MATCH(B$11,Überleitung!$C$7:$AD$7,0))</f>
        <v>-164323028.53999999</v>
      </c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</row>
    <row r="131" spans="1:24" s="172" customFormat="1" ht="18.75" customHeight="1">
      <c r="A131" s="142" t="s">
        <v>114</v>
      </c>
      <c r="B131" s="139">
        <f>INDEX(Überleitung!$C$8:$AD$106,MATCH($A131,Überleitung!$A$8:$A$106,0),MATCH(B$11,Überleitung!$C$7:$AD$7,0))</f>
        <v>-131759123.02</v>
      </c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  <c r="Q131" s="139"/>
      <c r="R131" s="139"/>
      <c r="S131" s="139"/>
      <c r="T131" s="139"/>
      <c r="U131" s="139"/>
      <c r="V131" s="139"/>
      <c r="W131" s="139"/>
      <c r="X131" s="139"/>
    </row>
    <row r="132" spans="1:24" s="172" customFormat="1" ht="18.75" customHeight="1">
      <c r="A132" s="142" t="s">
        <v>116</v>
      </c>
      <c r="B132" s="139">
        <f>INDEX(Überleitung!$C$8:$AD$106,MATCH($A132,Überleitung!$A$8:$A$106,0),MATCH(B$11,Überleitung!$C$7:$AD$7,0))</f>
        <v>0</v>
      </c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  <c r="Q132" s="139"/>
      <c r="R132" s="139"/>
      <c r="S132" s="139"/>
      <c r="T132" s="139"/>
      <c r="U132" s="139"/>
      <c r="V132" s="139"/>
      <c r="W132" s="139"/>
      <c r="X132" s="139"/>
    </row>
    <row r="133" spans="1:24" s="172" customFormat="1" ht="18.75" customHeight="1">
      <c r="A133" s="142" t="s">
        <v>744</v>
      </c>
      <c r="B133" s="139">
        <f>INDEX(Überleitung!$C$8:$AD$106,MATCH($A133,Überleitung!$A$8:$A$106,0),MATCH(B$11,Überleitung!$C$7:$AD$7,0))</f>
        <v>-7621044.0199999996</v>
      </c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39"/>
      <c r="R133" s="139"/>
      <c r="S133" s="139"/>
      <c r="T133" s="139"/>
      <c r="U133" s="139"/>
      <c r="V133" s="139"/>
      <c r="W133" s="139"/>
      <c r="X133" s="139"/>
    </row>
    <row r="134" spans="1:24" s="172" customFormat="1" ht="18.75" customHeight="1">
      <c r="A134" s="143" t="s">
        <v>745</v>
      </c>
      <c r="B134" s="139">
        <f>INDEX(Überleitung!$C$8:$AD$106,MATCH($A134,Überleitung!$A$8:$A$106,0),MATCH(B$11,Überleitung!$C$7:$AD$7,0))</f>
        <v>-24942861.5</v>
      </c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T134" s="139"/>
      <c r="U134" s="139"/>
      <c r="V134" s="139"/>
      <c r="W134" s="139"/>
      <c r="X134" s="139"/>
    </row>
    <row r="135" spans="1:24" s="150" customFormat="1" ht="18.75" customHeight="1">
      <c r="A135" s="144" t="s">
        <v>18</v>
      </c>
      <c r="B135" s="145">
        <f>INDEX(Überleitung!$C$8:$AD$106,MATCH($A135,Überleitung!$A$8:$A$106,0),MATCH(B$11,Überleitung!$C$7:$AD$7,0))</f>
        <v>9564308562.4400005</v>
      </c>
      <c r="C135" s="145">
        <f>INDEX(Überleitung!$C$8:$AD$106,MATCH($A135,Überleitung!$A$8:$A$106,0),MATCH(C$11,Überleitung!$C$7:$AD$7,0))</f>
        <v>734178766.23000002</v>
      </c>
      <c r="D135" s="145">
        <f>INDEX(Überleitung!$C$8:$AD$106,MATCH($A135,Überleitung!$A$8:$A$106,0),MATCH(D$11,Überleitung!$C$7:$AD$7,0))</f>
        <v>296449646.56999999</v>
      </c>
      <c r="E135" s="145">
        <f>INDEX(Überleitung!$C$8:$AD$106,MATCH($A135,Überleitung!$A$8:$A$106,0),MATCH(E$11,Überleitung!$C$7:$AD$7,0))</f>
        <v>253599748.35000002</v>
      </c>
      <c r="F135" s="145">
        <f>INDEX(Überleitung!$C$8:$AD$106,MATCH($A135,Überleitung!$A$8:$A$106,0),MATCH(F$11,Überleitung!$C$7:$AD$7,0))</f>
        <v>182396679.72999999</v>
      </c>
      <c r="G135" s="145">
        <f>INDEX(Überleitung!$C$8:$AD$106,MATCH($A135,Überleitung!$A$8:$A$106,0),MATCH(G$11,Überleitung!$C$7:$AD$7,0))</f>
        <v>900776584.02999997</v>
      </c>
      <c r="H135" s="145">
        <f>INDEX(Überleitung!$C$8:$AD$106,MATCH($A135,Überleitung!$A$8:$A$106,0),MATCH(H$11,Überleitung!$C$7:$AD$7,0))</f>
        <v>799255402.99000001</v>
      </c>
      <c r="I135" s="145">
        <f>INDEX(Überleitung!$C$8:$AD$106,MATCH($A135,Überleitung!$A$8:$A$106,0),MATCH(I$11,Überleitung!$C$7:$AD$7,0))</f>
        <v>99454869.939999998</v>
      </c>
      <c r="J135" s="145">
        <f>INDEX(Überleitung!$C$8:$AD$106,MATCH($A135,Überleitung!$A$8:$A$106,0),MATCH(J$11,Überleitung!$C$7:$AD$7,0))</f>
        <v>1964949624.29</v>
      </c>
      <c r="K135" s="145">
        <f>INDEX(Überleitung!$C$8:$AD$106,MATCH($A135,Überleitung!$A$8:$A$106,0),MATCH(K$11,Überleitung!$C$7:$AD$7,0))</f>
        <v>609148660.25999999</v>
      </c>
      <c r="L135" s="145">
        <f>INDEX(Überleitung!$C$8:$AD$106,MATCH($A135,Überleitung!$A$8:$A$106,0),MATCH(L$11,Überleitung!$C$7:$AD$7,0))</f>
        <v>510488580.96999997</v>
      </c>
      <c r="M135" s="145">
        <f>INDEX(Überleitung!$C$8:$AD$106,MATCH($A135,Überleitung!$A$8:$A$106,0),MATCH(M$11,Überleitung!$C$7:$AD$7,0))</f>
        <v>404963700.45999998</v>
      </c>
      <c r="N135" s="145">
        <f>INDEX(Überleitung!$C$8:$AD$106,MATCH($A135,Überleitung!$A$8:$A$106,0),MATCH(N$11,Überleitung!$C$7:$AD$7,0))</f>
        <v>103955769.06</v>
      </c>
      <c r="O135" s="145">
        <f>INDEX(Überleitung!$C$8:$AD$106,MATCH($A135,Überleitung!$A$8:$A$106,0),MATCH(O$11,Überleitung!$C$7:$AD$7,0))</f>
        <v>1102572384.1099999</v>
      </c>
      <c r="P135" s="145">
        <f>INDEX(Überleitung!$C$8:$AD$106,MATCH($A135,Überleitung!$A$8:$A$106,0),MATCH(P$11,Überleitung!$C$7:$AD$7,0))</f>
        <v>1372267879.22</v>
      </c>
      <c r="Q135" s="145">
        <f>INDEX(Überleitung!$C$8:$AD$106,MATCH($A135,Überleitung!$A$8:$A$106,0),MATCH(Q$11,Überleitung!$C$7:$AD$7,0))</f>
        <v>793514904.20000005</v>
      </c>
      <c r="R135" s="145">
        <f>INDEX(Überleitung!$C$8:$AD$106,MATCH($A135,Überleitung!$A$8:$A$106,0),MATCH(R$11,Überleitung!$C$7:$AD$7,0))</f>
        <v>542365506.21000004</v>
      </c>
      <c r="S135" s="145">
        <f>INDEX(Überleitung!$C$8:$AD$106,MATCH($A135,Überleitung!$A$8:$A$106,0),MATCH(S$11,Überleitung!$C$7:$AD$7,0))</f>
        <v>249722313.08000001</v>
      </c>
      <c r="T135" s="145">
        <f>INDEX(Überleitung!$C$8:$AD$106,MATCH($A135,Überleitung!$A$8:$A$106,0),MATCH(T$11,Überleitung!$C$7:$AD$7,0))</f>
        <v>427824660</v>
      </c>
      <c r="U135" s="145">
        <f>INDEX(Überleitung!$C$8:$AD$106,MATCH($A135,Überleitung!$A$8:$A$106,0),MATCH(U$11,Überleitung!$C$7:$AD$7,0))</f>
        <v>219299816.65000001</v>
      </c>
      <c r="V135" s="145">
        <f>INDEX(Überleitung!$C$8:$AD$106,MATCH($A135,Überleitung!$A$8:$A$106,0),MATCH(V$11,Überleitung!$C$7:$AD$7,0))</f>
        <v>207052439.27000001</v>
      </c>
      <c r="W135" s="145">
        <f>INDEX(Überleitung!$C$8:$AD$106,MATCH($A135,Überleitung!$A$8:$A$106,0),MATCH(W$11,Überleitung!$C$7:$AD$7,0))</f>
        <v>406490770.41999996</v>
      </c>
      <c r="X135" s="145">
        <f>INDEX(Überleitung!$C$8:$AD$106,MATCH($A135,Überleitung!$A$8:$A$106,0),MATCH(X$11,Überleitung!$C$7:$AD$7,0))</f>
        <v>742095748.71000004</v>
      </c>
    </row>
    <row r="136" spans="1:24" s="150" customFormat="1" ht="18.75" customHeight="1">
      <c r="A136" s="146" t="s">
        <v>746</v>
      </c>
      <c r="B136" s="145">
        <f>INDEX(Überleitung!$C$8:$AD$106,MATCH($A136,Überleitung!$A$8:$A$106,0),MATCH(B$11,Überleitung!$C$7:$AD$7,0))</f>
        <v>639045594.82000005</v>
      </c>
      <c r="C136" s="145">
        <f>INDEX(Überleitung!$C$8:$AD$106,MATCH($A136,Überleitung!$A$8:$A$106,0),MATCH(C$11,Überleitung!$C$7:$AD$7,0))</f>
        <v>58387965.880000003</v>
      </c>
      <c r="D136" s="145">
        <f>INDEX(Überleitung!$C$8:$AD$106,MATCH($A136,Überleitung!$A$8:$A$106,0),MATCH(D$11,Überleitung!$C$7:$AD$7,0))</f>
        <v>22209034.469999999</v>
      </c>
      <c r="E136" s="145">
        <f>INDEX(Überleitung!$C$8:$AD$106,MATCH($A136,Überleitung!$A$8:$A$106,0),MATCH(E$11,Überleitung!$C$7:$AD$7,0))</f>
        <v>22519859.43</v>
      </c>
      <c r="F136" s="145">
        <f>INDEX(Überleitung!$C$8:$AD$106,MATCH($A136,Überleitung!$A$8:$A$106,0),MATCH(F$11,Überleitung!$C$7:$AD$7,0))</f>
        <v>13659071.98</v>
      </c>
      <c r="G136" s="145">
        <f>INDEX(Überleitung!$C$8:$AD$106,MATCH($A136,Überleitung!$A$8:$A$106,0),MATCH(G$11,Überleitung!$C$7:$AD$7,0))</f>
        <v>61381744.270000003</v>
      </c>
      <c r="H136" s="145">
        <f>INDEX(Überleitung!$C$8:$AD$106,MATCH($A136,Überleitung!$A$8:$A$106,0),MATCH(H$11,Überleitung!$C$7:$AD$7,0))</f>
        <v>53178266.07</v>
      </c>
      <c r="I136" s="145">
        <f>INDEX(Überleitung!$C$8:$AD$106,MATCH($A136,Überleitung!$A$8:$A$106,0),MATCH(I$11,Überleitung!$C$7:$AD$7,0))</f>
        <v>8203478.2000000002</v>
      </c>
      <c r="J136" s="145">
        <f>INDEX(Überleitung!$C$8:$AD$106,MATCH($A136,Überleitung!$A$8:$A$106,0),MATCH(J$11,Überleitung!$C$7:$AD$7,0))</f>
        <v>146185889.52000001</v>
      </c>
      <c r="K136" s="145">
        <f>INDEX(Überleitung!$C$8:$AD$106,MATCH($A136,Überleitung!$A$8:$A$106,0),MATCH(K$11,Überleitung!$C$7:$AD$7,0))</f>
        <v>45386920.789999999</v>
      </c>
      <c r="L136" s="145">
        <f>INDEX(Überleitung!$C$8:$AD$106,MATCH($A136,Überleitung!$A$8:$A$106,0),MATCH(L$11,Überleitung!$C$7:$AD$7,0))</f>
        <v>37608619.219999999</v>
      </c>
      <c r="M136" s="145">
        <f>INDEX(Überleitung!$C$8:$AD$106,MATCH($A136,Überleitung!$A$8:$A$106,0),MATCH(M$11,Überleitung!$C$7:$AD$7,0))</f>
        <v>29836955.309999999</v>
      </c>
      <c r="N136" s="145">
        <f>INDEX(Überleitung!$C$8:$AD$106,MATCH($A136,Überleitung!$A$8:$A$106,0),MATCH(N$11,Überleitung!$C$7:$AD$7,0))</f>
        <v>7771663.9100000001</v>
      </c>
      <c r="O136" s="145">
        <f>INDEX(Überleitung!$C$8:$AD$106,MATCH($A136,Überleitung!$A$8:$A$106,0),MATCH(O$11,Überleitung!$C$7:$AD$7,0))</f>
        <v>75045922.75</v>
      </c>
      <c r="P136" s="145">
        <f>INDEX(Überleitung!$C$8:$AD$106,MATCH($A136,Überleitung!$A$8:$A$106,0),MATCH(P$11,Überleitung!$C$7:$AD$7,0))</f>
        <v>93252551.269999996</v>
      </c>
      <c r="Q136" s="145">
        <f>INDEX(Überleitung!$C$8:$AD$106,MATCH($A136,Überleitung!$A$8:$A$106,0),MATCH(Q$11,Überleitung!$C$7:$AD$7,0))</f>
        <v>56225359.840000004</v>
      </c>
      <c r="R136" s="145">
        <f>INDEX(Überleitung!$C$8:$AD$106,MATCH($A136,Überleitung!$A$8:$A$106,0),MATCH(R$11,Überleitung!$C$7:$AD$7,0))</f>
        <v>40166118.700000003</v>
      </c>
      <c r="S136" s="145">
        <f>INDEX(Überleitung!$C$8:$AD$106,MATCH($A136,Überleitung!$A$8:$A$106,0),MATCH(S$11,Überleitung!$C$7:$AD$7,0))</f>
        <v>16059241.140000001</v>
      </c>
      <c r="T136" s="145">
        <f>INDEX(Überleitung!$C$8:$AD$106,MATCH($A136,Überleitung!$A$8:$A$106,0),MATCH(T$11,Überleitung!$C$7:$AD$7,0))</f>
        <v>28765967.84</v>
      </c>
      <c r="U136" s="145">
        <f>INDEX(Überleitung!$C$8:$AD$106,MATCH($A136,Überleitung!$A$8:$A$106,0),MATCH(U$11,Überleitung!$C$7:$AD$7,0))</f>
        <v>14350669.300000001</v>
      </c>
      <c r="V136" s="145">
        <f>INDEX(Überleitung!$C$8:$AD$106,MATCH($A136,Überleitung!$A$8:$A$106,0),MATCH(V$11,Überleitung!$C$7:$AD$7,0))</f>
        <v>14415298.539999999</v>
      </c>
      <c r="W136" s="145">
        <f>INDEX(Überleitung!$C$8:$AD$106,MATCH($A136,Überleitung!$A$8:$A$106,0),MATCH(W$11,Überleitung!$C$7:$AD$7,0))</f>
        <v>36739170.25</v>
      </c>
      <c r="X136" s="145">
        <f>INDEX(Überleitung!$C$8:$AD$106,MATCH($A136,Überleitung!$A$8:$A$106,0),MATCH(X$11,Überleitung!$C$7:$AD$7,0))</f>
        <v>65483.19</v>
      </c>
    </row>
    <row r="137" spans="1:24" s="172" customFormat="1" ht="18.75" customHeight="1">
      <c r="A137" s="138" t="s">
        <v>132</v>
      </c>
      <c r="B137" s="139">
        <f>INDEX(Überleitung!$C$8:$AD$106,MATCH($A137,Überleitung!$A$8:$A$106,0),MATCH(B$11,Überleitung!$C$7:$AD$7,0))</f>
        <v>639045594.82000005</v>
      </c>
      <c r="C137" s="139">
        <f>INDEX(Überleitung!$C$8:$AD$106,MATCH($A137,Überleitung!$A$8:$A$106,0),MATCH(C$11,Überleitung!$C$7:$AD$7,0))</f>
        <v>58387965.880000003</v>
      </c>
      <c r="D137" s="139">
        <f>INDEX(Überleitung!$C$8:$AD$106,MATCH($A137,Überleitung!$A$8:$A$106,0),MATCH(D$11,Überleitung!$C$7:$AD$7,0))</f>
        <v>22209034.469999999</v>
      </c>
      <c r="E137" s="139">
        <f>INDEX(Überleitung!$C$8:$AD$106,MATCH($A137,Überleitung!$A$8:$A$106,0),MATCH(E$11,Überleitung!$C$7:$AD$7,0))</f>
        <v>22519859.43</v>
      </c>
      <c r="F137" s="139">
        <f>INDEX(Überleitung!$C$8:$AD$106,MATCH($A137,Überleitung!$A$8:$A$106,0),MATCH(F$11,Überleitung!$C$7:$AD$7,0))</f>
        <v>13659071.98</v>
      </c>
      <c r="G137" s="139">
        <f>INDEX(Überleitung!$C$8:$AD$106,MATCH($A137,Überleitung!$A$8:$A$106,0),MATCH(G$11,Überleitung!$C$7:$AD$7,0))</f>
        <v>61381744.270000003</v>
      </c>
      <c r="H137" s="139">
        <f>INDEX(Überleitung!$C$8:$AD$106,MATCH($A137,Überleitung!$A$8:$A$106,0),MATCH(H$11,Überleitung!$C$7:$AD$7,0))</f>
        <v>53178266.07</v>
      </c>
      <c r="I137" s="139">
        <f>INDEX(Überleitung!$C$8:$AD$106,MATCH($A137,Überleitung!$A$8:$A$106,0),MATCH(I$11,Überleitung!$C$7:$AD$7,0))</f>
        <v>8203478.2000000002</v>
      </c>
      <c r="J137" s="139">
        <f>INDEX(Überleitung!$C$8:$AD$106,MATCH($A137,Überleitung!$A$8:$A$106,0),MATCH(J$11,Überleitung!$C$7:$AD$7,0))</f>
        <v>146185889.52000001</v>
      </c>
      <c r="K137" s="139">
        <f>INDEX(Überleitung!$C$8:$AD$106,MATCH($A137,Überleitung!$A$8:$A$106,0),MATCH(K$11,Überleitung!$C$7:$AD$7,0))</f>
        <v>45386920.789999999</v>
      </c>
      <c r="L137" s="139">
        <f>INDEX(Überleitung!$C$8:$AD$106,MATCH($A137,Überleitung!$A$8:$A$106,0),MATCH(L$11,Überleitung!$C$7:$AD$7,0))</f>
        <v>37608619.219999999</v>
      </c>
      <c r="M137" s="139">
        <f>INDEX(Überleitung!$C$8:$AD$106,MATCH($A137,Überleitung!$A$8:$A$106,0),MATCH(M$11,Überleitung!$C$7:$AD$7,0))</f>
        <v>29836955.309999999</v>
      </c>
      <c r="N137" s="139">
        <f>INDEX(Überleitung!$C$8:$AD$106,MATCH($A137,Überleitung!$A$8:$A$106,0),MATCH(N$11,Überleitung!$C$7:$AD$7,0))</f>
        <v>7771663.9100000001</v>
      </c>
      <c r="O137" s="139">
        <f>INDEX(Überleitung!$C$8:$AD$106,MATCH($A137,Überleitung!$A$8:$A$106,0),MATCH(O$11,Überleitung!$C$7:$AD$7,0))</f>
        <v>75045922.75</v>
      </c>
      <c r="P137" s="139">
        <f>INDEX(Überleitung!$C$8:$AD$106,MATCH($A137,Überleitung!$A$8:$A$106,0),MATCH(P$11,Überleitung!$C$7:$AD$7,0))</f>
        <v>93252551.269999996</v>
      </c>
      <c r="Q137" s="139">
        <f>INDEX(Überleitung!$C$8:$AD$106,MATCH($A137,Überleitung!$A$8:$A$106,0),MATCH(Q$11,Überleitung!$C$7:$AD$7,0))</f>
        <v>56225359.840000004</v>
      </c>
      <c r="R137" s="139">
        <f>INDEX(Überleitung!$C$8:$AD$106,MATCH($A137,Überleitung!$A$8:$A$106,0),MATCH(R$11,Überleitung!$C$7:$AD$7,0))</f>
        <v>40166118.700000003</v>
      </c>
      <c r="S137" s="139">
        <f>INDEX(Überleitung!$C$8:$AD$106,MATCH($A137,Überleitung!$A$8:$A$106,0),MATCH(S$11,Überleitung!$C$7:$AD$7,0))</f>
        <v>16059241.140000001</v>
      </c>
      <c r="T137" s="139">
        <f>INDEX(Überleitung!$C$8:$AD$106,MATCH($A137,Überleitung!$A$8:$A$106,0),MATCH(T$11,Überleitung!$C$7:$AD$7,0))</f>
        <v>28765967.84</v>
      </c>
      <c r="U137" s="139">
        <f>INDEX(Überleitung!$C$8:$AD$106,MATCH($A137,Überleitung!$A$8:$A$106,0),MATCH(U$11,Überleitung!$C$7:$AD$7,0))</f>
        <v>14350669.300000001</v>
      </c>
      <c r="V137" s="139">
        <f>INDEX(Überleitung!$C$8:$AD$106,MATCH($A137,Überleitung!$A$8:$A$106,0),MATCH(V$11,Überleitung!$C$7:$AD$7,0))</f>
        <v>14415298.539999999</v>
      </c>
      <c r="W137" s="139">
        <f>INDEX(Überleitung!$C$8:$AD$106,MATCH($A137,Überleitung!$A$8:$A$106,0),MATCH(W$11,Überleitung!$C$7:$AD$7,0))</f>
        <v>36739170.25</v>
      </c>
      <c r="X137" s="139">
        <f>INDEX(Überleitung!$C$8:$AD$106,MATCH($A137,Überleitung!$A$8:$A$106,0),MATCH(X$11,Überleitung!$C$7:$AD$7,0))</f>
        <v>65483.19</v>
      </c>
    </row>
    <row r="138" spans="1:24" s="172" customFormat="1" ht="18.75" customHeight="1">
      <c r="A138" s="140" t="s">
        <v>144</v>
      </c>
      <c r="B138" s="139">
        <f>INDEX(Überleitung!$C$8:$AD$106,MATCH($A138,Überleitung!$A$8:$A$106,0),MATCH(B$11,Überleitung!$C$7:$AD$7,0))</f>
        <v>541974783.52999997</v>
      </c>
      <c r="C138" s="139">
        <f>INDEX(Überleitung!$C$8:$AD$106,MATCH($A138,Überleitung!$A$8:$A$106,0),MATCH(C$11,Überleitung!$C$7:$AD$7,0))</f>
        <v>50541927.920000002</v>
      </c>
      <c r="D138" s="139">
        <f>INDEX(Überleitung!$C$8:$AD$106,MATCH($A138,Überleitung!$A$8:$A$106,0),MATCH(D$11,Überleitung!$C$7:$AD$7,0))</f>
        <v>19442715.170000002</v>
      </c>
      <c r="E138" s="139">
        <f>INDEX(Überleitung!$C$8:$AD$106,MATCH($A138,Überleitung!$A$8:$A$106,0),MATCH(E$11,Überleitung!$C$7:$AD$7,0))</f>
        <v>19068387.960000001</v>
      </c>
      <c r="F138" s="139">
        <f>INDEX(Überleitung!$C$8:$AD$106,MATCH($A138,Überleitung!$A$8:$A$106,0),MATCH(F$11,Überleitung!$C$7:$AD$7,0))</f>
        <v>12030824.789999999</v>
      </c>
      <c r="G138" s="139">
        <f>INDEX(Überleitung!$C$8:$AD$106,MATCH($A138,Überleitung!$A$8:$A$106,0),MATCH(G$11,Überleitung!$C$7:$AD$7,0))</f>
        <v>52875584.700000003</v>
      </c>
      <c r="H138" s="139">
        <f>INDEX(Überleitung!$C$8:$AD$106,MATCH($A138,Überleitung!$A$8:$A$106,0),MATCH(H$11,Überleitung!$C$7:$AD$7,0))</f>
        <v>45537458.07</v>
      </c>
      <c r="I138" s="139">
        <f>INDEX(Überleitung!$C$8:$AD$106,MATCH($A138,Überleitung!$A$8:$A$106,0),MATCH(I$11,Überleitung!$C$7:$AD$7,0))</f>
        <v>7338126.6299999999</v>
      </c>
      <c r="J138" s="139">
        <f>INDEX(Überleitung!$C$8:$AD$106,MATCH($A138,Überleitung!$A$8:$A$106,0),MATCH(J$11,Überleitung!$C$7:$AD$7,0))</f>
        <v>125682090.55</v>
      </c>
      <c r="K138" s="139">
        <f>INDEX(Überleitung!$C$8:$AD$106,MATCH($A138,Überleitung!$A$8:$A$106,0),MATCH(K$11,Überleitung!$C$7:$AD$7,0))</f>
        <v>39220540.880000003</v>
      </c>
      <c r="L138" s="139">
        <f>INDEX(Überleitung!$C$8:$AD$106,MATCH($A138,Überleitung!$A$8:$A$106,0),MATCH(L$11,Überleitung!$C$7:$AD$7,0))</f>
        <v>32864068.579999998</v>
      </c>
      <c r="M138" s="139">
        <f>INDEX(Überleitung!$C$8:$AD$106,MATCH($A138,Überleitung!$A$8:$A$106,0),MATCH(M$11,Überleitung!$C$7:$AD$7,0))</f>
        <v>25773926.920000002</v>
      </c>
      <c r="N138" s="139">
        <f>INDEX(Überleitung!$C$8:$AD$106,MATCH($A138,Überleitung!$A$8:$A$106,0),MATCH(N$11,Überleitung!$C$7:$AD$7,0))</f>
        <v>7090141.6600000001</v>
      </c>
      <c r="O138" s="139">
        <f>INDEX(Überleitung!$C$8:$AD$106,MATCH($A138,Überleitung!$A$8:$A$106,0),MATCH(O$11,Überleitung!$C$7:$AD$7,0))</f>
        <v>64694168.259999998</v>
      </c>
      <c r="P138" s="139">
        <f>INDEX(Überleitung!$C$8:$AD$106,MATCH($A138,Überleitung!$A$8:$A$106,0),MATCH(P$11,Überleitung!$C$7:$AD$7,0))</f>
        <v>73956148.640000001</v>
      </c>
      <c r="Q138" s="139">
        <f>INDEX(Überleitung!$C$8:$AD$106,MATCH($A138,Überleitung!$A$8:$A$106,0),MATCH(Q$11,Überleitung!$C$7:$AD$7,0))</f>
        <v>47786408.229999997</v>
      </c>
      <c r="R138" s="139">
        <f>INDEX(Überleitung!$C$8:$AD$106,MATCH($A138,Überleitung!$A$8:$A$106,0),MATCH(R$11,Überleitung!$C$7:$AD$7,0))</f>
        <v>34582207.270000003</v>
      </c>
      <c r="S138" s="139">
        <f>INDEX(Überleitung!$C$8:$AD$106,MATCH($A138,Überleitung!$A$8:$A$106,0),MATCH(S$11,Überleitung!$C$7:$AD$7,0))</f>
        <v>13204200.960000001</v>
      </c>
      <c r="T138" s="139">
        <f>INDEX(Überleitung!$C$8:$AD$106,MATCH($A138,Überleitung!$A$8:$A$106,0),MATCH(T$11,Überleitung!$C$7:$AD$7,0))</f>
        <v>23307023.059999999</v>
      </c>
      <c r="U138" s="139">
        <f>INDEX(Überleitung!$C$8:$AD$106,MATCH($A138,Überleitung!$A$8:$A$106,0),MATCH(U$11,Überleitung!$C$7:$AD$7,0))</f>
        <v>12425882.26</v>
      </c>
      <c r="V138" s="139">
        <f>INDEX(Überleitung!$C$8:$AD$106,MATCH($A138,Überleitung!$A$8:$A$106,0),MATCH(V$11,Überleitung!$C$7:$AD$7,0))</f>
        <v>10881140.800000001</v>
      </c>
      <c r="W138" s="139">
        <f>INDEX(Überleitung!$C$8:$AD$106,MATCH($A138,Überleitung!$A$8:$A$106,0),MATCH(W$11,Überleitung!$C$7:$AD$7,0))</f>
        <v>30981339.52</v>
      </c>
      <c r="X138" s="139">
        <f>INDEX(Überleitung!$C$8:$AD$106,MATCH($A138,Überleitung!$A$8:$A$106,0),MATCH(X$11,Überleitung!$C$7:$AD$7,0))</f>
        <v>65483.19</v>
      </c>
    </row>
    <row r="139" spans="1:24" s="172" customFormat="1" ht="18.75" customHeight="1">
      <c r="A139" s="141" t="s">
        <v>747</v>
      </c>
      <c r="B139" s="139">
        <f>INDEX(Überleitung!$C$8:$AD$106,MATCH($A139,Überleitung!$A$8:$A$106,0),MATCH(B$11,Überleitung!$C$7:$AD$7,0))</f>
        <v>4335149.8899999997</v>
      </c>
      <c r="C139" s="139">
        <f>INDEX(Überleitung!$C$8:$AD$106,MATCH($A139,Überleitung!$A$8:$A$106,0),MATCH(C$11,Überleitung!$C$7:$AD$7,0))</f>
        <v>564621.02</v>
      </c>
      <c r="D139" s="139">
        <f>INDEX(Überleitung!$C$8:$AD$106,MATCH($A139,Überleitung!$A$8:$A$106,0),MATCH(D$11,Überleitung!$C$7:$AD$7,0))</f>
        <v>288362.84000000003</v>
      </c>
      <c r="E139" s="139">
        <f>INDEX(Überleitung!$C$8:$AD$106,MATCH($A139,Überleitung!$A$8:$A$106,0),MATCH(E$11,Überleitung!$C$7:$AD$7,0))</f>
        <v>112487.27</v>
      </c>
      <c r="F139" s="139">
        <f>INDEX(Überleitung!$C$8:$AD$106,MATCH($A139,Überleitung!$A$8:$A$106,0),MATCH(F$11,Überleitung!$C$7:$AD$7,0))</f>
        <v>163770.91</v>
      </c>
      <c r="G139" s="139">
        <f>INDEX(Überleitung!$C$8:$AD$106,MATCH($A139,Überleitung!$A$8:$A$106,0),MATCH(G$11,Überleitung!$C$7:$AD$7,0))</f>
        <v>512386.24</v>
      </c>
      <c r="H139" s="139">
        <f>INDEX(Überleitung!$C$8:$AD$106,MATCH($A139,Überleitung!$A$8:$A$106,0),MATCH(H$11,Überleitung!$C$7:$AD$7,0))</f>
        <v>454491.31</v>
      </c>
      <c r="I139" s="139">
        <f>INDEX(Überleitung!$C$8:$AD$106,MATCH($A139,Überleitung!$A$8:$A$106,0),MATCH(I$11,Überleitung!$C$7:$AD$7,0))</f>
        <v>57894.93</v>
      </c>
      <c r="J139" s="139">
        <f>INDEX(Überleitung!$C$8:$AD$106,MATCH($A139,Überleitung!$A$8:$A$106,0),MATCH(J$11,Überleitung!$C$7:$AD$7,0))</f>
        <v>711957.31</v>
      </c>
      <c r="K139" s="139">
        <f>INDEX(Überleitung!$C$8:$AD$106,MATCH($A139,Überleitung!$A$8:$A$106,0),MATCH(K$11,Überleitung!$C$7:$AD$7,0))</f>
        <v>320048.44</v>
      </c>
      <c r="L139" s="139">
        <f>INDEX(Überleitung!$C$8:$AD$106,MATCH($A139,Überleitung!$A$8:$A$106,0),MATCH(L$11,Überleitung!$C$7:$AD$7,0))</f>
        <v>308954.95</v>
      </c>
      <c r="M139" s="139">
        <f>INDEX(Überleitung!$C$8:$AD$106,MATCH($A139,Überleitung!$A$8:$A$106,0),MATCH(M$11,Überleitung!$C$7:$AD$7,0))</f>
        <v>253030.2</v>
      </c>
      <c r="N139" s="139">
        <f>INDEX(Überleitung!$C$8:$AD$106,MATCH($A139,Überleitung!$A$8:$A$106,0),MATCH(N$11,Überleitung!$C$7:$AD$7,0))</f>
        <v>55924.75</v>
      </c>
      <c r="O139" s="139">
        <f>INDEX(Überleitung!$C$8:$AD$106,MATCH($A139,Überleitung!$A$8:$A$106,0),MATCH(O$11,Überleitung!$C$7:$AD$7,0))</f>
        <v>347793.2</v>
      </c>
      <c r="P139" s="139">
        <f>INDEX(Überleitung!$C$8:$AD$106,MATCH($A139,Überleitung!$A$8:$A$106,0),MATCH(P$11,Überleitung!$C$7:$AD$7,0))</f>
        <v>450534.17</v>
      </c>
      <c r="Q139" s="139">
        <f>INDEX(Überleitung!$C$8:$AD$106,MATCH($A139,Überleitung!$A$8:$A$106,0),MATCH(Q$11,Überleitung!$C$7:$AD$7,0))</f>
        <v>436081.77</v>
      </c>
      <c r="R139" s="139">
        <f>INDEX(Überleitung!$C$8:$AD$106,MATCH($A139,Überleitung!$A$8:$A$106,0),MATCH(R$11,Überleitung!$C$7:$AD$7,0))</f>
        <v>213953.31</v>
      </c>
      <c r="S139" s="139">
        <f>INDEX(Überleitung!$C$8:$AD$106,MATCH($A139,Überleitung!$A$8:$A$106,0),MATCH(S$11,Überleitung!$C$7:$AD$7,0))</f>
        <v>222128.46</v>
      </c>
      <c r="T139" s="139">
        <f>INDEX(Überleitung!$C$8:$AD$106,MATCH($A139,Überleitung!$A$8:$A$106,0),MATCH(T$11,Überleitung!$C$7:$AD$7,0))</f>
        <v>317959.8</v>
      </c>
      <c r="U139" s="139">
        <f>INDEX(Überleitung!$C$8:$AD$106,MATCH($A139,Überleitung!$A$8:$A$106,0),MATCH(U$11,Überleitung!$C$7:$AD$7,0))</f>
        <v>184301.23</v>
      </c>
      <c r="V139" s="139">
        <f>INDEX(Überleitung!$C$8:$AD$106,MATCH($A139,Überleitung!$A$8:$A$106,0),MATCH(V$11,Überleitung!$C$7:$AD$7,0))</f>
        <v>133658.57</v>
      </c>
      <c r="W139" s="139">
        <f>INDEX(Überleitung!$C$8:$AD$106,MATCH($A139,Überleitung!$A$8:$A$106,0),MATCH(W$11,Überleitung!$C$7:$AD$7,0))</f>
        <v>309293.11</v>
      </c>
      <c r="X139" s="139">
        <f>INDEX(Überleitung!$C$8:$AD$106,MATCH($A139,Überleitung!$A$8:$A$106,0),MATCH(X$11,Überleitung!$C$7:$AD$7,0))</f>
        <v>55519.88</v>
      </c>
    </row>
    <row r="140" spans="1:24" s="172" customFormat="1" ht="18.75" customHeight="1">
      <c r="A140" s="142" t="s">
        <v>156</v>
      </c>
      <c r="B140" s="139">
        <f>INDEX(Überleitung!$C$8:$AD$106,MATCH($A140,Überleitung!$A$8:$A$106,0),MATCH(B$11,Überleitung!$C$7:$AD$7,0))</f>
        <v>53225637.810000002</v>
      </c>
      <c r="C140" s="139">
        <f>INDEX(Überleitung!$C$8:$AD$106,MATCH($A140,Überleitung!$A$8:$A$106,0),MATCH(C$11,Überleitung!$C$7:$AD$7,0))</f>
        <v>3227043.58</v>
      </c>
      <c r="D140" s="139">
        <f>INDEX(Überleitung!$C$8:$AD$106,MATCH($A140,Überleitung!$A$8:$A$106,0),MATCH(D$11,Überleitung!$C$7:$AD$7,0))</f>
        <v>1749083.97</v>
      </c>
      <c r="E140" s="139">
        <f>INDEX(Überleitung!$C$8:$AD$106,MATCH($A140,Überleitung!$A$8:$A$106,0),MATCH(E$11,Überleitung!$C$7:$AD$7,0))</f>
        <v>650271.82999999996</v>
      </c>
      <c r="F140" s="139">
        <f>INDEX(Überleitung!$C$8:$AD$106,MATCH($A140,Überleitung!$A$8:$A$106,0),MATCH(F$11,Überleitung!$C$7:$AD$7,0))</f>
        <v>827687.78</v>
      </c>
      <c r="G140" s="139">
        <f>INDEX(Überleitung!$C$8:$AD$106,MATCH($A140,Überleitung!$A$8:$A$106,0),MATCH(G$11,Überleitung!$C$7:$AD$7,0))</f>
        <v>4931209.41</v>
      </c>
      <c r="H140" s="139">
        <f>INDEX(Überleitung!$C$8:$AD$106,MATCH($A140,Überleitung!$A$8:$A$106,0),MATCH(H$11,Überleitung!$C$7:$AD$7,0))</f>
        <v>4527550.7300000004</v>
      </c>
      <c r="I140" s="139">
        <f>INDEX(Überleitung!$C$8:$AD$106,MATCH($A140,Überleitung!$A$8:$A$106,0),MATCH(I$11,Überleitung!$C$7:$AD$7,0))</f>
        <v>403658.68</v>
      </c>
      <c r="J140" s="139">
        <f>INDEX(Überleitung!$C$8:$AD$106,MATCH($A140,Überleitung!$A$8:$A$106,0),MATCH(J$11,Überleitung!$C$7:$AD$7,0))</f>
        <v>10975591.699999999</v>
      </c>
      <c r="K140" s="139">
        <f>INDEX(Überleitung!$C$8:$AD$106,MATCH($A140,Überleitung!$A$8:$A$106,0),MATCH(K$11,Überleitung!$C$7:$AD$7,0))</f>
        <v>5969649.0899999999</v>
      </c>
      <c r="L140" s="139">
        <f>INDEX(Überleitung!$C$8:$AD$106,MATCH($A140,Überleitung!$A$8:$A$106,0),MATCH(L$11,Überleitung!$C$7:$AD$7,0))</f>
        <v>3575863.35</v>
      </c>
      <c r="M140" s="139">
        <f>INDEX(Überleitung!$C$8:$AD$106,MATCH($A140,Überleitung!$A$8:$A$106,0),MATCH(M$11,Überleitung!$C$7:$AD$7,0))</f>
        <v>3176880.83</v>
      </c>
      <c r="N140" s="139">
        <f>INDEX(Überleitung!$C$8:$AD$106,MATCH($A140,Überleitung!$A$8:$A$106,0),MATCH(N$11,Überleitung!$C$7:$AD$7,0))</f>
        <v>398982.52</v>
      </c>
      <c r="O140" s="139">
        <f>INDEX(Überleitung!$C$8:$AD$106,MATCH($A140,Überleitung!$A$8:$A$106,0),MATCH(O$11,Überleitung!$C$7:$AD$7,0))</f>
        <v>5589677.5</v>
      </c>
      <c r="P140" s="139">
        <f>INDEX(Überleitung!$C$8:$AD$106,MATCH($A140,Überleitung!$A$8:$A$106,0),MATCH(P$11,Überleitung!$C$7:$AD$7,0))</f>
        <v>9883611.25</v>
      </c>
      <c r="Q140" s="139">
        <f>INDEX(Überleitung!$C$8:$AD$106,MATCH($A140,Überleitung!$A$8:$A$106,0),MATCH(Q$11,Überleitung!$C$7:$AD$7,0))</f>
        <v>3875495.18</v>
      </c>
      <c r="R140" s="139">
        <f>INDEX(Überleitung!$C$8:$AD$106,MATCH($A140,Überleitung!$A$8:$A$106,0),MATCH(R$11,Überleitung!$C$7:$AD$7,0))</f>
        <v>2373117.14</v>
      </c>
      <c r="S140" s="139">
        <f>INDEX(Überleitung!$C$8:$AD$106,MATCH($A140,Überleitung!$A$8:$A$106,0),MATCH(S$11,Überleitung!$C$7:$AD$7,0))</f>
        <v>1502378.04</v>
      </c>
      <c r="T140" s="139">
        <f>INDEX(Überleitung!$C$8:$AD$106,MATCH($A140,Überleitung!$A$8:$A$106,0),MATCH(T$11,Überleitung!$C$7:$AD$7,0))</f>
        <v>3015542.49</v>
      </c>
      <c r="U140" s="139">
        <f>INDEX(Überleitung!$C$8:$AD$106,MATCH($A140,Überleitung!$A$8:$A$106,0),MATCH(U$11,Überleitung!$C$7:$AD$7,0))</f>
        <v>1688424.51</v>
      </c>
      <c r="V140" s="139">
        <f>INDEX(Überleitung!$C$8:$AD$106,MATCH($A140,Überleitung!$A$8:$A$106,0),MATCH(V$11,Überleitung!$C$7:$AD$7,0))</f>
        <v>1327117.98</v>
      </c>
      <c r="W140" s="139">
        <f>INDEX(Überleitung!$C$8:$AD$106,MATCH($A140,Überleitung!$A$8:$A$106,0),MATCH(W$11,Überleitung!$C$7:$AD$7,0))</f>
        <v>2171990.9500000002</v>
      </c>
      <c r="X140" s="139">
        <f>INDEX(Überleitung!$C$8:$AD$106,MATCH($A140,Überleitung!$A$8:$A$106,0),MATCH(X$11,Überleitung!$C$7:$AD$7,0))</f>
        <v>9963.31</v>
      </c>
    </row>
    <row r="141" spans="1:24" s="172" customFormat="1" ht="18.75" customHeight="1">
      <c r="A141" s="142" t="s">
        <v>158</v>
      </c>
      <c r="B141" s="139">
        <f>INDEX(Überleitung!$C$8:$AD$106,MATCH($A141,Überleitung!$A$8:$A$106,0),MATCH(B$11,Überleitung!$C$7:$AD$7,0))</f>
        <v>107031.72</v>
      </c>
      <c r="C141" s="139">
        <f>INDEX(Überleitung!$C$8:$AD$106,MATCH($A141,Überleitung!$A$8:$A$106,0),MATCH(C$11,Überleitung!$C$7:$AD$7,0))</f>
        <v>13818.11</v>
      </c>
      <c r="D141" s="139">
        <f>INDEX(Überleitung!$C$8:$AD$106,MATCH($A141,Überleitung!$A$8:$A$106,0),MATCH(D$11,Überleitung!$C$7:$AD$7,0))</f>
        <v>3375.59</v>
      </c>
      <c r="E141" s="139">
        <f>INDEX(Überleitung!$C$8:$AD$106,MATCH($A141,Überleitung!$A$8:$A$106,0),MATCH(E$11,Überleitung!$C$7:$AD$7,0))</f>
        <v>133.96</v>
      </c>
      <c r="F141" s="139">
        <f>INDEX(Überleitung!$C$8:$AD$106,MATCH($A141,Überleitung!$A$8:$A$106,0),MATCH(F$11,Überleitung!$C$7:$AD$7,0))</f>
        <v>10308.56</v>
      </c>
      <c r="G141" s="139">
        <f>INDEX(Überleitung!$C$8:$AD$106,MATCH($A141,Überleitung!$A$8:$A$106,0),MATCH(G$11,Überleitung!$C$7:$AD$7,0))</f>
        <v>12472.09</v>
      </c>
      <c r="H141" s="139">
        <f>INDEX(Überleitung!$C$8:$AD$106,MATCH($A141,Überleitung!$A$8:$A$106,0),MATCH(H$11,Überleitung!$C$7:$AD$7,0))</f>
        <v>12381.01</v>
      </c>
      <c r="I141" s="139">
        <f>INDEX(Überleitung!$C$8:$AD$106,MATCH($A141,Überleitung!$A$8:$A$106,0),MATCH(I$11,Überleitung!$C$7:$AD$7,0))</f>
        <v>91.08</v>
      </c>
      <c r="J141" s="139">
        <f>INDEX(Überleitung!$C$8:$AD$106,MATCH($A141,Überleitung!$A$8:$A$106,0),MATCH(J$11,Überleitung!$C$7:$AD$7,0))</f>
        <v>12215.38</v>
      </c>
      <c r="K141" s="139">
        <f>INDEX(Überleitung!$C$8:$AD$106,MATCH($A141,Überleitung!$A$8:$A$106,0),MATCH(K$11,Überleitung!$C$7:$AD$7,0))</f>
        <v>4864.1400000000003</v>
      </c>
      <c r="L141" s="139">
        <f>INDEX(Überleitung!$C$8:$AD$106,MATCH($A141,Überleitung!$A$8:$A$106,0),MATCH(L$11,Überleitung!$C$7:$AD$7,0))</f>
        <v>4003.03</v>
      </c>
      <c r="M141" s="139">
        <f>INDEX(Überleitung!$C$8:$AD$106,MATCH($A141,Überleitung!$A$8:$A$106,0),MATCH(M$11,Überleitung!$C$7:$AD$7,0))</f>
        <v>3425.93</v>
      </c>
      <c r="N141" s="139">
        <f>INDEX(Überleitung!$C$8:$AD$106,MATCH($A141,Überleitung!$A$8:$A$106,0),MATCH(N$11,Überleitung!$C$7:$AD$7,0))</f>
        <v>577.1</v>
      </c>
      <c r="O141" s="139">
        <f>INDEX(Überleitung!$C$8:$AD$106,MATCH($A141,Überleitung!$A$8:$A$106,0),MATCH(O$11,Überleitung!$C$7:$AD$7,0))</f>
        <v>13164.87</v>
      </c>
      <c r="P141" s="139">
        <f>INDEX(Überleitung!$C$8:$AD$106,MATCH($A141,Überleitung!$A$8:$A$106,0),MATCH(P$11,Überleitung!$C$7:$AD$7,0))</f>
        <v>13988.36</v>
      </c>
      <c r="Q141" s="139">
        <f>INDEX(Überleitung!$C$8:$AD$106,MATCH($A141,Überleitung!$A$8:$A$106,0),MATCH(Q$11,Überleitung!$C$7:$AD$7,0))</f>
        <v>8017.48</v>
      </c>
      <c r="R141" s="139">
        <f>INDEX(Überleitung!$C$8:$AD$106,MATCH($A141,Überleitung!$A$8:$A$106,0),MATCH(R$11,Überleitung!$C$7:$AD$7,0))</f>
        <v>81.52</v>
      </c>
      <c r="S141" s="139">
        <f>INDEX(Überleitung!$C$8:$AD$106,MATCH($A141,Überleitung!$A$8:$A$106,0),MATCH(S$11,Überleitung!$C$7:$AD$7,0))</f>
        <v>7935.96</v>
      </c>
      <c r="T141" s="139">
        <f>INDEX(Überleitung!$C$8:$AD$106,MATCH($A141,Überleitung!$A$8:$A$106,0),MATCH(T$11,Überleitung!$C$7:$AD$7,0))</f>
        <v>15018.14</v>
      </c>
      <c r="U141" s="139">
        <f>INDEX(Überleitung!$C$8:$AD$106,MATCH($A141,Überleitung!$A$8:$A$106,0),MATCH(U$11,Überleitung!$C$7:$AD$7,0))</f>
        <v>8023.27</v>
      </c>
      <c r="V141" s="139">
        <f>INDEX(Überleitung!$C$8:$AD$106,MATCH($A141,Überleitung!$A$8:$A$106,0),MATCH(V$11,Überleitung!$C$7:$AD$7,0))</f>
        <v>6994.87</v>
      </c>
      <c r="W141" s="139">
        <f>INDEX(Überleitung!$C$8:$AD$106,MATCH($A141,Überleitung!$A$8:$A$106,0),MATCH(W$11,Überleitung!$C$7:$AD$7,0))</f>
        <v>9470.1200000000008</v>
      </c>
      <c r="X141" s="139">
        <f>INDEX(Überleitung!$C$8:$AD$106,MATCH($A141,Überleitung!$A$8:$A$106,0),MATCH(X$11,Überleitung!$C$7:$AD$7,0))</f>
        <v>0</v>
      </c>
    </row>
    <row r="142" spans="1:24" s="172" customFormat="1" ht="18.75" customHeight="1">
      <c r="A142" s="142" t="s">
        <v>748</v>
      </c>
      <c r="B142" s="139">
        <f>INDEX(Überleitung!$C$8:$AD$106,MATCH($A142,Überleitung!$A$8:$A$106,0),MATCH(B$11,Überleitung!$C$7:$AD$7,0))</f>
        <v>29040169.530000001</v>
      </c>
      <c r="C142" s="139">
        <f>INDEX(Überleitung!$C$8:$AD$106,MATCH($A142,Überleitung!$A$8:$A$106,0),MATCH(C$11,Überleitung!$C$7:$AD$7,0))</f>
        <v>1815172.77</v>
      </c>
      <c r="D142" s="139">
        <f>INDEX(Überleitung!$C$8:$AD$106,MATCH($A142,Überleitung!$A$8:$A$106,0),MATCH(D$11,Überleitung!$C$7:$AD$7,0))</f>
        <v>573160.03</v>
      </c>
      <c r="E142" s="139">
        <f>INDEX(Überleitung!$C$8:$AD$106,MATCH($A142,Überleitung!$A$8:$A$106,0),MATCH(E$11,Überleitung!$C$7:$AD$7,0))</f>
        <v>318923.36</v>
      </c>
      <c r="F142" s="139">
        <f>INDEX(Überleitung!$C$8:$AD$106,MATCH($A142,Überleitung!$A$8:$A$106,0),MATCH(F$11,Überleitung!$C$7:$AD$7,0))</f>
        <v>923089.38</v>
      </c>
      <c r="G142" s="139">
        <f>INDEX(Überleitung!$C$8:$AD$106,MATCH($A142,Überleitung!$A$8:$A$106,0),MATCH(G$11,Überleitung!$C$7:$AD$7,0))</f>
        <v>2628210.75</v>
      </c>
      <c r="H142" s="139">
        <f>INDEX(Überleitung!$C$8:$AD$106,MATCH($A142,Überleitung!$A$8:$A$106,0),MATCH(H$11,Überleitung!$C$7:$AD$7,0))</f>
        <v>2415199.1800000002</v>
      </c>
      <c r="I142" s="139">
        <f>INDEX(Überleitung!$C$8:$AD$106,MATCH($A142,Überleitung!$A$8:$A$106,0),MATCH(I$11,Überleitung!$C$7:$AD$7,0))</f>
        <v>213011.57</v>
      </c>
      <c r="J142" s="139">
        <f>INDEX(Überleitung!$C$8:$AD$106,MATCH($A142,Überleitung!$A$8:$A$106,0),MATCH(J$11,Überleitung!$C$7:$AD$7,0))</f>
        <v>6545380.9299999997</v>
      </c>
      <c r="K142" s="139">
        <f>INDEX(Überleitung!$C$8:$AD$106,MATCH($A142,Überleitung!$A$8:$A$106,0),MATCH(K$11,Überleitung!$C$7:$AD$7,0))</f>
        <v>1923439.91</v>
      </c>
      <c r="L142" s="139">
        <f>INDEX(Überleitung!$C$8:$AD$106,MATCH($A142,Überleitung!$A$8:$A$106,0),MATCH(L$11,Überleitung!$C$7:$AD$7,0))</f>
        <v>1364017.41</v>
      </c>
      <c r="M142" s="139">
        <f>INDEX(Überleitung!$C$8:$AD$106,MATCH($A142,Überleitung!$A$8:$A$106,0),MATCH(M$11,Überleitung!$C$7:$AD$7,0))</f>
        <v>1139347.76</v>
      </c>
      <c r="N142" s="139">
        <f>INDEX(Überleitung!$C$8:$AD$106,MATCH($A142,Überleitung!$A$8:$A$106,0),MATCH(N$11,Überleitung!$C$7:$AD$7,0))</f>
        <v>224669.65</v>
      </c>
      <c r="O142" s="139">
        <f>INDEX(Überleitung!$C$8:$AD$106,MATCH($A142,Überleitung!$A$8:$A$106,0),MATCH(O$11,Überleitung!$C$7:$AD$7,0))</f>
        <v>2680159.16</v>
      </c>
      <c r="P142" s="139">
        <f>INDEX(Überleitung!$C$8:$AD$106,MATCH($A142,Überleitung!$A$8:$A$106,0),MATCH(P$11,Überleitung!$C$7:$AD$7,0))</f>
        <v>4145672.92</v>
      </c>
      <c r="Q142" s="139">
        <f>INDEX(Überleitung!$C$8:$AD$106,MATCH($A142,Überleitung!$A$8:$A$106,0),MATCH(Q$11,Überleitung!$C$7:$AD$7,0))</f>
        <v>2314830.17</v>
      </c>
      <c r="R142" s="139">
        <f>INDEX(Überleitung!$C$8:$AD$106,MATCH($A142,Überleitung!$A$8:$A$106,0),MATCH(R$11,Überleitung!$C$7:$AD$7,0))</f>
        <v>944878.02</v>
      </c>
      <c r="S142" s="139">
        <f>INDEX(Überleitung!$C$8:$AD$106,MATCH($A142,Überleitung!$A$8:$A$106,0),MATCH(S$11,Überleitung!$C$7:$AD$7,0))</f>
        <v>1369952.15</v>
      </c>
      <c r="T142" s="139">
        <f>INDEX(Überleitung!$C$8:$AD$106,MATCH($A142,Überleitung!$A$8:$A$106,0),MATCH(T$11,Überleitung!$C$7:$AD$7,0))</f>
        <v>2806532.96</v>
      </c>
      <c r="U142" s="139">
        <f>INDEX(Überleitung!$C$8:$AD$106,MATCH($A142,Überleitung!$A$8:$A$106,0),MATCH(U$11,Überleitung!$C$7:$AD$7,0))</f>
        <v>1650773.54</v>
      </c>
      <c r="V142" s="139">
        <f>INDEX(Überleitung!$C$8:$AD$106,MATCH($A142,Überleitung!$A$8:$A$106,0),MATCH(V$11,Überleitung!$C$7:$AD$7,0))</f>
        <v>1155759.42</v>
      </c>
      <c r="W142" s="139">
        <f>INDEX(Überleitung!$C$8:$AD$106,MATCH($A142,Überleitung!$A$8:$A$106,0),MATCH(W$11,Überleitung!$C$7:$AD$7,0))</f>
        <v>2816752.55</v>
      </c>
      <c r="X142" s="139">
        <f>INDEX(Überleitung!$C$8:$AD$106,MATCH($A142,Überleitung!$A$8:$A$106,0),MATCH(X$11,Überleitung!$C$7:$AD$7,0))</f>
        <v>0</v>
      </c>
    </row>
    <row r="143" spans="1:24" s="172" customFormat="1" ht="18.75" customHeight="1">
      <c r="A143" s="142" t="s">
        <v>836</v>
      </c>
      <c r="B143" s="139">
        <f>INDEX(Überleitung!$C$8:$AD$106,MATCH($A143,Überleitung!$A$8:$A$106,0),MATCH(B$11,Überleitung!$C$7:$AD$7,0))</f>
        <v>455268585.85000002</v>
      </c>
      <c r="C143" s="139">
        <f>INDEX(Überleitung!$C$8:$AD$106,MATCH($A143,Überleitung!$A$8:$A$106,0),MATCH(C$11,Überleitung!$C$7:$AD$7,0))</f>
        <v>44921296.170000002</v>
      </c>
      <c r="D143" s="139">
        <f>INDEX(Überleitung!$C$8:$AD$106,MATCH($A143,Überleitung!$A$8:$A$106,0),MATCH(D$11,Überleitung!$C$7:$AD$7,0))</f>
        <v>16828732.739999998</v>
      </c>
      <c r="E143" s="139">
        <f>INDEX(Überleitung!$C$8:$AD$106,MATCH($A143,Überleitung!$A$8:$A$106,0),MATCH(E$11,Überleitung!$C$7:$AD$7,0))</f>
        <v>17986571.539999999</v>
      </c>
      <c r="F143" s="139">
        <f>INDEX(Überleitung!$C$8:$AD$106,MATCH($A143,Überleitung!$A$8:$A$106,0),MATCH(F$11,Überleitung!$C$7:$AD$7,0))</f>
        <v>10105991.890000001</v>
      </c>
      <c r="G143" s="139">
        <f>INDEX(Überleitung!$C$8:$AD$106,MATCH($A143,Überleitung!$A$8:$A$106,0),MATCH(G$11,Überleitung!$C$7:$AD$7,0))</f>
        <v>44791366.210000001</v>
      </c>
      <c r="H143" s="139">
        <f>INDEX(Überleitung!$C$8:$AD$106,MATCH($A143,Überleitung!$A$8:$A$106,0),MATCH(H$11,Überleitung!$C$7:$AD$7,0))</f>
        <v>38127895.840000004</v>
      </c>
      <c r="I143" s="139">
        <f>INDEX(Überleitung!$C$8:$AD$106,MATCH($A143,Überleitung!$A$8:$A$106,0),MATCH(I$11,Überleitung!$C$7:$AD$7,0))</f>
        <v>6663470.3700000001</v>
      </c>
      <c r="J143" s="139">
        <f>INDEX(Überleitung!$C$8:$AD$106,MATCH($A143,Überleitung!$A$8:$A$106,0),MATCH(J$11,Überleitung!$C$7:$AD$7,0))</f>
        <v>107436995.23</v>
      </c>
      <c r="K143" s="139">
        <f>INDEX(Überleitung!$C$8:$AD$106,MATCH($A143,Überleitung!$A$8:$A$106,0),MATCH(K$11,Überleitung!$C$7:$AD$7,0))</f>
        <v>31002539.300000001</v>
      </c>
      <c r="L143" s="139">
        <f>INDEX(Überleitung!$C$8:$AD$106,MATCH($A143,Überleitung!$A$8:$A$106,0),MATCH(L$11,Überleitung!$C$7:$AD$7,0))</f>
        <v>27611229.84</v>
      </c>
      <c r="M143" s="139">
        <f>INDEX(Überleitung!$C$8:$AD$106,MATCH($A143,Überleitung!$A$8:$A$106,0),MATCH(M$11,Überleitung!$C$7:$AD$7,0))</f>
        <v>21201242.199999999</v>
      </c>
      <c r="N143" s="139">
        <f>INDEX(Überleitung!$C$8:$AD$106,MATCH($A143,Überleitung!$A$8:$A$106,0),MATCH(N$11,Überleitung!$C$7:$AD$7,0))</f>
        <v>6409987.6399999997</v>
      </c>
      <c r="O143" s="139">
        <f>INDEX(Überleitung!$C$8:$AD$106,MATCH($A143,Überleitung!$A$8:$A$106,0),MATCH(O$11,Überleitung!$C$7:$AD$7,0))</f>
        <v>56063433.530000001</v>
      </c>
      <c r="P143" s="139">
        <f>INDEX(Überleitung!$C$8:$AD$106,MATCH($A143,Überleitung!$A$8:$A$106,0),MATCH(P$11,Überleitung!$C$7:$AD$7,0))</f>
        <v>59462381.939999998</v>
      </c>
      <c r="Q143" s="139">
        <f>INDEX(Überleitung!$C$8:$AD$106,MATCH($A143,Überleitung!$A$8:$A$106,0),MATCH(Q$11,Überleitung!$C$7:$AD$7,0))</f>
        <v>41152203.630000003</v>
      </c>
      <c r="R143" s="139">
        <f>INDEX(Überleitung!$C$8:$AD$106,MATCH($A143,Überleitung!$A$8:$A$106,0),MATCH(R$11,Überleitung!$C$7:$AD$7,0))</f>
        <v>31050177.280000001</v>
      </c>
      <c r="S143" s="139">
        <f>INDEX(Überleitung!$C$8:$AD$106,MATCH($A143,Überleitung!$A$8:$A$106,0),MATCH(S$11,Überleitung!$C$7:$AD$7,0))</f>
        <v>10102026.35</v>
      </c>
      <c r="T143" s="139">
        <f>INDEX(Überleitung!$C$8:$AD$106,MATCH($A143,Überleitung!$A$8:$A$106,0),MATCH(T$11,Überleitung!$C$7:$AD$7,0))</f>
        <v>17151969.670000002</v>
      </c>
      <c r="U143" s="139">
        <f>INDEX(Überleitung!$C$8:$AD$106,MATCH($A143,Überleitung!$A$8:$A$106,0),MATCH(U$11,Überleitung!$C$7:$AD$7,0))</f>
        <v>8894359.7100000009</v>
      </c>
      <c r="V143" s="139">
        <f>INDEX(Überleitung!$C$8:$AD$106,MATCH($A143,Überleitung!$A$8:$A$106,0),MATCH(V$11,Überleitung!$C$7:$AD$7,0))</f>
        <v>8257609.96</v>
      </c>
      <c r="W143" s="139">
        <f>INDEX(Überleitung!$C$8:$AD$106,MATCH($A143,Überleitung!$A$8:$A$106,0),MATCH(W$11,Überleitung!$C$7:$AD$7,0))</f>
        <v>25675170.329999998</v>
      </c>
      <c r="X143" s="139">
        <f>INDEX(Überleitung!$C$8:$AD$106,MATCH($A143,Überleitung!$A$8:$A$106,0),MATCH(X$11,Überleitung!$C$7:$AD$7,0))</f>
        <v>0</v>
      </c>
    </row>
    <row r="144" spans="1:24" s="172" customFormat="1" ht="18.75" customHeight="1">
      <c r="A144" s="142" t="s">
        <v>750</v>
      </c>
      <c r="B144" s="139">
        <f>INDEX(Überleitung!$C$8:$AD$106,MATCH($A144,Überleitung!$A$8:$A$106,0),MATCH(B$11,Überleitung!$C$7:$AD$7,0))</f>
        <v>-1791.27</v>
      </c>
      <c r="C144" s="139">
        <f>INDEX(Überleitung!$C$8:$AD$106,MATCH($A144,Überleitung!$A$8:$A$106,0),MATCH(C$11,Überleitung!$C$7:$AD$7,0))</f>
        <v>-23.73</v>
      </c>
      <c r="D144" s="139">
        <f>INDEX(Überleitung!$C$8:$AD$106,MATCH($A144,Überleitung!$A$8:$A$106,0),MATCH(D$11,Überleitung!$C$7:$AD$7,0))</f>
        <v>0</v>
      </c>
      <c r="E144" s="139">
        <f>INDEX(Überleitung!$C$8:$AD$106,MATCH($A144,Überleitung!$A$8:$A$106,0),MATCH(E$11,Überleitung!$C$7:$AD$7,0))</f>
        <v>0</v>
      </c>
      <c r="F144" s="139">
        <f>INDEX(Überleitung!$C$8:$AD$106,MATCH($A144,Überleitung!$A$8:$A$106,0),MATCH(F$11,Überleitung!$C$7:$AD$7,0))</f>
        <v>-23.73</v>
      </c>
      <c r="G144" s="139">
        <f>INDEX(Überleitung!$C$8:$AD$106,MATCH($A144,Überleitung!$A$8:$A$106,0),MATCH(G$11,Überleitung!$C$7:$AD$7,0))</f>
        <v>-60</v>
      </c>
      <c r="H144" s="139">
        <f>INDEX(Überleitung!$C$8:$AD$106,MATCH($A144,Überleitung!$A$8:$A$106,0),MATCH(H$11,Überleitung!$C$7:$AD$7,0))</f>
        <v>-60</v>
      </c>
      <c r="I144" s="139">
        <f>INDEX(Überleitung!$C$8:$AD$106,MATCH($A144,Überleitung!$A$8:$A$106,0),MATCH(I$11,Überleitung!$C$7:$AD$7,0))</f>
        <v>0</v>
      </c>
      <c r="J144" s="139">
        <f>INDEX(Überleitung!$C$8:$AD$106,MATCH($A144,Überleitung!$A$8:$A$106,0),MATCH(J$11,Überleitung!$C$7:$AD$7,0))</f>
        <v>-50</v>
      </c>
      <c r="K144" s="139">
        <f>INDEX(Überleitung!$C$8:$AD$106,MATCH($A144,Überleitung!$A$8:$A$106,0),MATCH(K$11,Überleitung!$C$7:$AD$7,0))</f>
        <v>0</v>
      </c>
      <c r="L144" s="139">
        <f>INDEX(Überleitung!$C$8:$AD$106,MATCH($A144,Überleitung!$A$8:$A$106,0),MATCH(L$11,Überleitung!$C$7:$AD$7,0))</f>
        <v>0</v>
      </c>
      <c r="M144" s="139">
        <f>INDEX(Überleitung!$C$8:$AD$106,MATCH($A144,Überleitung!$A$8:$A$106,0),MATCH(M$11,Überleitung!$C$7:$AD$7,0))</f>
        <v>0</v>
      </c>
      <c r="N144" s="139">
        <f>INDEX(Überleitung!$C$8:$AD$106,MATCH($A144,Überleitung!$A$8:$A$106,0),MATCH(N$11,Überleitung!$C$7:$AD$7,0))</f>
        <v>0</v>
      </c>
      <c r="O144" s="139">
        <f>INDEX(Überleitung!$C$8:$AD$106,MATCH($A144,Überleitung!$A$8:$A$106,0),MATCH(O$11,Überleitung!$C$7:$AD$7,0))</f>
        <v>-60</v>
      </c>
      <c r="P144" s="139">
        <f>INDEX(Überleitung!$C$8:$AD$106,MATCH($A144,Überleitung!$A$8:$A$106,0),MATCH(P$11,Überleitung!$C$7:$AD$7,0))</f>
        <v>-40</v>
      </c>
      <c r="Q144" s="139">
        <f>INDEX(Überleitung!$C$8:$AD$106,MATCH($A144,Überleitung!$A$8:$A$106,0),MATCH(Q$11,Überleitung!$C$7:$AD$7,0))</f>
        <v>-220</v>
      </c>
      <c r="R144" s="139">
        <f>INDEX(Überleitung!$C$8:$AD$106,MATCH($A144,Überleitung!$A$8:$A$106,0),MATCH(R$11,Überleitung!$C$7:$AD$7,0))</f>
        <v>0</v>
      </c>
      <c r="S144" s="139">
        <f>INDEX(Überleitung!$C$8:$AD$106,MATCH($A144,Überleitung!$A$8:$A$106,0),MATCH(S$11,Überleitung!$C$7:$AD$7,0))</f>
        <v>-220</v>
      </c>
      <c r="T144" s="139">
        <f>INDEX(Überleitung!$C$8:$AD$106,MATCH($A144,Überleitung!$A$8:$A$106,0),MATCH(T$11,Überleitung!$C$7:$AD$7,0))</f>
        <v>0</v>
      </c>
      <c r="U144" s="139">
        <f>INDEX(Überleitung!$C$8:$AD$106,MATCH($A144,Überleitung!$A$8:$A$106,0),MATCH(U$11,Überleitung!$C$7:$AD$7,0))</f>
        <v>0</v>
      </c>
      <c r="V144" s="139">
        <f>INDEX(Überleitung!$C$8:$AD$106,MATCH($A144,Überleitung!$A$8:$A$106,0),MATCH(V$11,Überleitung!$C$7:$AD$7,0))</f>
        <v>0</v>
      </c>
      <c r="W144" s="139">
        <f>INDEX(Überleitung!$C$8:$AD$106,MATCH($A144,Überleitung!$A$8:$A$106,0),MATCH(W$11,Überleitung!$C$7:$AD$7,0))</f>
        <v>-1337.54</v>
      </c>
      <c r="X144" s="139">
        <f>INDEX(Überleitung!$C$8:$AD$106,MATCH($A144,Überleitung!$A$8:$A$106,0),MATCH(X$11,Überleitung!$C$7:$AD$7,0))</f>
        <v>0</v>
      </c>
    </row>
    <row r="145" spans="1:24" s="172" customFormat="1" ht="18.75" customHeight="1">
      <c r="A145" s="140" t="s">
        <v>146</v>
      </c>
      <c r="B145" s="139">
        <f>INDEX(Überleitung!$C$8:$AD$106,MATCH($A145,Überleitung!$A$8:$A$106,0),MATCH(B$11,Überleitung!$C$7:$AD$7,0))</f>
        <v>27495730.829999998</v>
      </c>
      <c r="C145" s="139">
        <f>INDEX(Überleitung!$C$8:$AD$106,MATCH($A145,Überleitung!$A$8:$A$106,0),MATCH(C$11,Überleitung!$C$7:$AD$7,0))</f>
        <v>1770555.61</v>
      </c>
      <c r="D145" s="139">
        <f>INDEX(Überleitung!$C$8:$AD$106,MATCH($A145,Überleitung!$A$8:$A$106,0),MATCH(D$11,Überleitung!$C$7:$AD$7,0))</f>
        <v>727198.28</v>
      </c>
      <c r="E145" s="139">
        <f>INDEX(Überleitung!$C$8:$AD$106,MATCH($A145,Überleitung!$A$8:$A$106,0),MATCH(E$11,Überleitung!$C$7:$AD$7,0))</f>
        <v>301058.53999999998</v>
      </c>
      <c r="F145" s="139">
        <f>INDEX(Überleitung!$C$8:$AD$106,MATCH($A145,Überleitung!$A$8:$A$106,0),MATCH(F$11,Überleitung!$C$7:$AD$7,0))</f>
        <v>742298.79</v>
      </c>
      <c r="G145" s="139">
        <f>INDEX(Überleitung!$C$8:$AD$106,MATCH($A145,Überleitung!$A$8:$A$106,0),MATCH(G$11,Überleitung!$C$7:$AD$7,0))</f>
        <v>2695288.32</v>
      </c>
      <c r="H145" s="139">
        <f>INDEX(Überleitung!$C$8:$AD$106,MATCH($A145,Überleitung!$A$8:$A$106,0),MATCH(H$11,Überleitung!$C$7:$AD$7,0))</f>
        <v>2407997.25</v>
      </c>
      <c r="I145" s="139">
        <f>INDEX(Überleitung!$C$8:$AD$106,MATCH($A145,Überleitung!$A$8:$A$106,0),MATCH(I$11,Überleitung!$C$7:$AD$7,0))</f>
        <v>287291.07</v>
      </c>
      <c r="J145" s="139">
        <f>INDEX(Überleitung!$C$8:$AD$106,MATCH($A145,Überleitung!$A$8:$A$106,0),MATCH(J$11,Überleitung!$C$7:$AD$7,0))</f>
        <v>6907433.5300000003</v>
      </c>
      <c r="K145" s="139">
        <f>INDEX(Überleitung!$C$8:$AD$106,MATCH($A145,Überleitung!$A$8:$A$106,0),MATCH(K$11,Überleitung!$C$7:$AD$7,0))</f>
        <v>1497438.09</v>
      </c>
      <c r="L145" s="139">
        <f>INDEX(Überleitung!$C$8:$AD$106,MATCH($A145,Überleitung!$A$8:$A$106,0),MATCH(L$11,Überleitung!$C$7:$AD$7,0))</f>
        <v>1655242.14</v>
      </c>
      <c r="M145" s="139">
        <f>INDEX(Überleitung!$C$8:$AD$106,MATCH($A145,Überleitung!$A$8:$A$106,0),MATCH(M$11,Überleitung!$C$7:$AD$7,0))</f>
        <v>1436773.2</v>
      </c>
      <c r="N145" s="139">
        <f>INDEX(Überleitung!$C$8:$AD$106,MATCH($A145,Überleitung!$A$8:$A$106,0),MATCH(N$11,Überleitung!$C$7:$AD$7,0))</f>
        <v>218468.94</v>
      </c>
      <c r="O145" s="139">
        <f>INDEX(Überleitung!$C$8:$AD$106,MATCH($A145,Überleitung!$A$8:$A$106,0),MATCH(O$11,Überleitung!$C$7:$AD$7,0))</f>
        <v>2721841.88</v>
      </c>
      <c r="P145" s="139">
        <f>INDEX(Überleitung!$C$8:$AD$106,MATCH($A145,Überleitung!$A$8:$A$106,0),MATCH(P$11,Überleitung!$C$7:$AD$7,0))</f>
        <v>5574253.5300000003</v>
      </c>
      <c r="Q145" s="139">
        <f>INDEX(Überleitung!$C$8:$AD$106,MATCH($A145,Überleitung!$A$8:$A$106,0),MATCH(Q$11,Überleitung!$C$7:$AD$7,0))</f>
        <v>1691018.57</v>
      </c>
      <c r="R145" s="139">
        <f>INDEX(Überleitung!$C$8:$AD$106,MATCH($A145,Überleitung!$A$8:$A$106,0),MATCH(R$11,Überleitung!$C$7:$AD$7,0))</f>
        <v>430669.3</v>
      </c>
      <c r="S145" s="139">
        <f>INDEX(Überleitung!$C$8:$AD$106,MATCH($A145,Überleitung!$A$8:$A$106,0),MATCH(S$11,Überleitung!$C$7:$AD$7,0))</f>
        <v>1260349.27</v>
      </c>
      <c r="T145" s="139">
        <f>INDEX(Überleitung!$C$8:$AD$106,MATCH($A145,Überleitung!$A$8:$A$106,0),MATCH(T$11,Überleitung!$C$7:$AD$7,0))</f>
        <v>1945436.3</v>
      </c>
      <c r="U145" s="139">
        <f>INDEX(Überleitung!$C$8:$AD$106,MATCH($A145,Überleitung!$A$8:$A$106,0),MATCH(U$11,Überleitung!$C$7:$AD$7,0))</f>
        <v>797558.29</v>
      </c>
      <c r="V145" s="139">
        <f>INDEX(Überleitung!$C$8:$AD$106,MATCH($A145,Überleitung!$A$8:$A$106,0),MATCH(V$11,Überleitung!$C$7:$AD$7,0))</f>
        <v>1147878.01</v>
      </c>
      <c r="W145" s="139">
        <f>INDEX(Überleitung!$C$8:$AD$106,MATCH($A145,Überleitung!$A$8:$A$106,0),MATCH(W$11,Überleitung!$C$7:$AD$7,0))</f>
        <v>1037222.86</v>
      </c>
      <c r="X145" s="139">
        <f>INDEX(Überleitung!$C$8:$AD$106,MATCH($A145,Überleitung!$A$8:$A$106,0),MATCH(X$11,Überleitung!$C$7:$AD$7,0))</f>
        <v>0</v>
      </c>
    </row>
    <row r="146" spans="1:24" s="172" customFormat="1" ht="18.75" customHeight="1">
      <c r="A146" s="148" t="s">
        <v>751</v>
      </c>
      <c r="B146" s="139">
        <f>INDEX(Überleitung!$C$8:$AD$106,MATCH($A146,Überleitung!$A$8:$A$106,0),MATCH(B$11,Überleitung!$C$7:$AD$7,0))</f>
        <v>5180935.9800000004</v>
      </c>
      <c r="C146" s="139">
        <f>INDEX(Überleitung!$C$8:$AD$106,MATCH($A146,Überleitung!$A$8:$A$106,0),MATCH(C$11,Überleitung!$C$7:$AD$7,0))</f>
        <v>326010.84999999998</v>
      </c>
      <c r="D146" s="139">
        <f>INDEX(Überleitung!$C$8:$AD$106,MATCH($A146,Überleitung!$A$8:$A$106,0),MATCH(D$11,Überleitung!$C$7:$AD$7,0))</f>
        <v>145579.79</v>
      </c>
      <c r="E146" s="139">
        <f>INDEX(Überleitung!$C$8:$AD$106,MATCH($A146,Überleitung!$A$8:$A$106,0),MATCH(E$11,Überleitung!$C$7:$AD$7,0))</f>
        <v>124467.4</v>
      </c>
      <c r="F146" s="139">
        <f>INDEX(Überleitung!$C$8:$AD$106,MATCH($A146,Überleitung!$A$8:$A$106,0),MATCH(F$11,Überleitung!$C$7:$AD$7,0))</f>
        <v>55963.66</v>
      </c>
      <c r="G146" s="139">
        <f>INDEX(Überleitung!$C$8:$AD$106,MATCH($A146,Überleitung!$A$8:$A$106,0),MATCH(G$11,Überleitung!$C$7:$AD$7,0))</f>
        <v>860044.94</v>
      </c>
      <c r="H146" s="139">
        <f>INDEX(Überleitung!$C$8:$AD$106,MATCH($A146,Überleitung!$A$8:$A$106,0),MATCH(H$11,Überleitung!$C$7:$AD$7,0))</f>
        <v>766531.78</v>
      </c>
      <c r="I146" s="139">
        <f>INDEX(Überleitung!$C$8:$AD$106,MATCH($A146,Überleitung!$A$8:$A$106,0),MATCH(I$11,Überleitung!$C$7:$AD$7,0))</f>
        <v>93513.16</v>
      </c>
      <c r="J146" s="139">
        <f>INDEX(Überleitung!$C$8:$AD$106,MATCH($A146,Überleitung!$A$8:$A$106,0),MATCH(J$11,Überleitung!$C$7:$AD$7,0))</f>
        <v>1790554.33</v>
      </c>
      <c r="K146" s="139">
        <f>INDEX(Überleitung!$C$8:$AD$106,MATCH($A146,Überleitung!$A$8:$A$106,0),MATCH(K$11,Überleitung!$C$7:$AD$7,0))</f>
        <v>320964.88</v>
      </c>
      <c r="L146" s="139">
        <f>INDEX(Überleitung!$C$8:$AD$106,MATCH($A146,Überleitung!$A$8:$A$106,0),MATCH(L$11,Überleitung!$C$7:$AD$7,0))</f>
        <v>369457.07</v>
      </c>
      <c r="M146" s="139">
        <f>INDEX(Überleitung!$C$8:$AD$106,MATCH($A146,Überleitung!$A$8:$A$106,0),MATCH(M$11,Überleitung!$C$7:$AD$7,0))</f>
        <v>324428.44</v>
      </c>
      <c r="N146" s="139">
        <f>INDEX(Überleitung!$C$8:$AD$106,MATCH($A146,Überleitung!$A$8:$A$106,0),MATCH(N$11,Überleitung!$C$7:$AD$7,0))</f>
        <v>45028.63</v>
      </c>
      <c r="O146" s="139">
        <f>INDEX(Überleitung!$C$8:$AD$106,MATCH($A146,Überleitung!$A$8:$A$106,0),MATCH(O$11,Überleitung!$C$7:$AD$7,0))</f>
        <v>413975.52</v>
      </c>
      <c r="P146" s="139">
        <f>INDEX(Überleitung!$C$8:$AD$106,MATCH($A146,Überleitung!$A$8:$A$106,0),MATCH(P$11,Überleitung!$C$7:$AD$7,0))</f>
        <v>322910.49</v>
      </c>
      <c r="Q146" s="139">
        <f>INDEX(Überleitung!$C$8:$AD$106,MATCH($A146,Überleitung!$A$8:$A$106,0),MATCH(Q$11,Überleitung!$C$7:$AD$7,0))</f>
        <v>150131.9</v>
      </c>
      <c r="R146" s="139">
        <f>INDEX(Überleitung!$C$8:$AD$106,MATCH($A146,Überleitung!$A$8:$A$106,0),MATCH(R$11,Überleitung!$C$7:$AD$7,0))</f>
        <v>45690.35</v>
      </c>
      <c r="S146" s="139">
        <f>INDEX(Überleitung!$C$8:$AD$106,MATCH($A146,Überleitung!$A$8:$A$106,0),MATCH(S$11,Überleitung!$C$7:$AD$7,0))</f>
        <v>104441.55</v>
      </c>
      <c r="T146" s="139">
        <f>INDEX(Überleitung!$C$8:$AD$106,MATCH($A146,Überleitung!$A$8:$A$106,0),MATCH(T$11,Überleitung!$C$7:$AD$7,0))</f>
        <v>263424.19</v>
      </c>
      <c r="U146" s="139">
        <f>INDEX(Überleitung!$C$8:$AD$106,MATCH($A146,Überleitung!$A$8:$A$106,0),MATCH(U$11,Überleitung!$C$7:$AD$7,0))</f>
        <v>165988.21</v>
      </c>
      <c r="V146" s="139">
        <f>INDEX(Überleitung!$C$8:$AD$106,MATCH($A146,Überleitung!$A$8:$A$106,0),MATCH(V$11,Überleitung!$C$7:$AD$7,0))</f>
        <v>97435.98</v>
      </c>
      <c r="W146" s="139">
        <f>INDEX(Überleitung!$C$8:$AD$106,MATCH($A146,Überleitung!$A$8:$A$106,0),MATCH(W$11,Überleitung!$C$7:$AD$7,0))</f>
        <v>363461.81</v>
      </c>
      <c r="X146" s="139">
        <f>INDEX(Überleitung!$C$8:$AD$106,MATCH($A146,Überleitung!$A$8:$A$106,0),MATCH(X$11,Überleitung!$C$7:$AD$7,0))</f>
        <v>0</v>
      </c>
    </row>
    <row r="147" spans="1:24" s="172" customFormat="1" ht="18.75" customHeight="1">
      <c r="A147" s="142" t="s">
        <v>752</v>
      </c>
      <c r="B147" s="139">
        <f>INDEX(Überleitung!$C$8:$AD$106,MATCH($A147,Überleitung!$A$8:$A$106,0),MATCH(B$11,Überleitung!$C$7:$AD$7,0))</f>
        <v>12902545.59</v>
      </c>
      <c r="C147" s="139">
        <f>INDEX(Überleitung!$C$8:$AD$106,MATCH($A147,Überleitung!$A$8:$A$106,0),MATCH(C$11,Überleitung!$C$7:$AD$7,0))</f>
        <v>639779.16</v>
      </c>
      <c r="D147" s="139">
        <f>INDEX(Überleitung!$C$8:$AD$106,MATCH($A147,Überleitung!$A$8:$A$106,0),MATCH(D$11,Überleitung!$C$7:$AD$7,0))</f>
        <v>341702.2</v>
      </c>
      <c r="E147" s="139">
        <f>INDEX(Überleitung!$C$8:$AD$106,MATCH($A147,Überleitung!$A$8:$A$106,0),MATCH(E$11,Überleitung!$C$7:$AD$7,0))</f>
        <v>110294.64</v>
      </c>
      <c r="F147" s="139">
        <f>INDEX(Überleitung!$C$8:$AD$106,MATCH($A147,Überleitung!$A$8:$A$106,0),MATCH(F$11,Überleitung!$C$7:$AD$7,0))</f>
        <v>187782.32</v>
      </c>
      <c r="G147" s="139">
        <f>INDEX(Überleitung!$C$8:$AD$106,MATCH($A147,Überleitung!$A$8:$A$106,0),MATCH(G$11,Überleitung!$C$7:$AD$7,0))</f>
        <v>1252772.04</v>
      </c>
      <c r="H147" s="139">
        <f>INDEX(Überleitung!$C$8:$AD$106,MATCH($A147,Überleitung!$A$8:$A$106,0),MATCH(H$11,Überleitung!$C$7:$AD$7,0))</f>
        <v>1106193.7</v>
      </c>
      <c r="I147" s="139">
        <f>INDEX(Überleitung!$C$8:$AD$106,MATCH($A147,Überleitung!$A$8:$A$106,0),MATCH(I$11,Überleitung!$C$7:$AD$7,0))</f>
        <v>146578.34</v>
      </c>
      <c r="J147" s="139">
        <f>INDEX(Überleitung!$C$8:$AD$106,MATCH($A147,Überleitung!$A$8:$A$106,0),MATCH(J$11,Überleitung!$C$7:$AD$7,0))</f>
        <v>2556300.4700000002</v>
      </c>
      <c r="K147" s="139">
        <f>INDEX(Überleitung!$C$8:$AD$106,MATCH($A147,Überleitung!$A$8:$A$106,0),MATCH(K$11,Überleitung!$C$7:$AD$7,0))</f>
        <v>910436.39</v>
      </c>
      <c r="L147" s="139">
        <f>INDEX(Überleitung!$C$8:$AD$106,MATCH($A147,Überleitung!$A$8:$A$106,0),MATCH(L$11,Überleitung!$C$7:$AD$7,0))</f>
        <v>1003992.2</v>
      </c>
      <c r="M147" s="139">
        <f>INDEX(Überleitung!$C$8:$AD$106,MATCH($A147,Überleitung!$A$8:$A$106,0),MATCH(M$11,Überleitung!$C$7:$AD$7,0))</f>
        <v>872097.14</v>
      </c>
      <c r="N147" s="139">
        <f>INDEX(Überleitung!$C$8:$AD$106,MATCH($A147,Überleitung!$A$8:$A$106,0),MATCH(N$11,Überleitung!$C$7:$AD$7,0))</f>
        <v>131895.06</v>
      </c>
      <c r="O147" s="139">
        <f>INDEX(Überleitung!$C$8:$AD$106,MATCH($A147,Überleitung!$A$8:$A$106,0),MATCH(O$11,Überleitung!$C$7:$AD$7,0))</f>
        <v>1805819.36</v>
      </c>
      <c r="P147" s="139">
        <f>INDEX(Überleitung!$C$8:$AD$106,MATCH($A147,Überleitung!$A$8:$A$106,0),MATCH(P$11,Überleitung!$C$7:$AD$7,0))</f>
        <v>3049282.65</v>
      </c>
      <c r="Q147" s="139">
        <f>INDEX(Überleitung!$C$8:$AD$106,MATCH($A147,Überleitung!$A$8:$A$106,0),MATCH(Q$11,Überleitung!$C$7:$AD$7,0))</f>
        <v>547381.11</v>
      </c>
      <c r="R147" s="139">
        <f>INDEX(Überleitung!$C$8:$AD$106,MATCH($A147,Überleitung!$A$8:$A$106,0),MATCH(R$11,Überleitung!$C$7:$AD$7,0))</f>
        <v>95631.75</v>
      </c>
      <c r="S147" s="139">
        <f>INDEX(Überleitung!$C$8:$AD$106,MATCH($A147,Überleitung!$A$8:$A$106,0),MATCH(S$11,Überleitung!$C$7:$AD$7,0))</f>
        <v>451749.36</v>
      </c>
      <c r="T147" s="139">
        <f>INDEX(Überleitung!$C$8:$AD$106,MATCH($A147,Überleitung!$A$8:$A$106,0),MATCH(T$11,Überleitung!$C$7:$AD$7,0))</f>
        <v>754186.78</v>
      </c>
      <c r="U147" s="139">
        <f>INDEX(Überleitung!$C$8:$AD$106,MATCH($A147,Überleitung!$A$8:$A$106,0),MATCH(U$11,Überleitung!$C$7:$AD$7,0))</f>
        <v>411795.26</v>
      </c>
      <c r="V147" s="139">
        <f>INDEX(Überleitung!$C$8:$AD$106,MATCH($A147,Überleitung!$A$8:$A$106,0),MATCH(V$11,Überleitung!$C$7:$AD$7,0))</f>
        <v>342391.52</v>
      </c>
      <c r="W147" s="139">
        <f>INDEX(Überleitung!$C$8:$AD$106,MATCH($A147,Überleitung!$A$8:$A$106,0),MATCH(W$11,Überleitung!$C$7:$AD$7,0))</f>
        <v>382595.43</v>
      </c>
      <c r="X147" s="139">
        <f>INDEX(Überleitung!$C$8:$AD$106,MATCH($A147,Überleitung!$A$8:$A$106,0),MATCH(X$11,Überleitung!$C$7:$AD$7,0))</f>
        <v>0</v>
      </c>
    </row>
    <row r="148" spans="1:24" s="172" customFormat="1" ht="18.75" customHeight="1">
      <c r="A148" s="142" t="s">
        <v>753</v>
      </c>
      <c r="B148" s="139">
        <f>INDEX(Überleitung!$C$8:$AD$106,MATCH($A148,Überleitung!$A$8:$A$106,0),MATCH(B$11,Überleitung!$C$7:$AD$7,0))</f>
        <v>3132289.72</v>
      </c>
      <c r="C148" s="139">
        <f>INDEX(Überleitung!$C$8:$AD$106,MATCH($A148,Überleitung!$A$8:$A$106,0),MATCH(C$11,Überleitung!$C$7:$AD$7,0))</f>
        <v>305613.59999999998</v>
      </c>
      <c r="D148" s="139">
        <f>INDEX(Überleitung!$C$8:$AD$106,MATCH($A148,Überleitung!$A$8:$A$106,0),MATCH(D$11,Überleitung!$C$7:$AD$7,0))</f>
        <v>144157.26999999999</v>
      </c>
      <c r="E148" s="139">
        <f>INDEX(Überleitung!$C$8:$AD$106,MATCH($A148,Überleitung!$A$8:$A$106,0),MATCH(E$11,Überleitung!$C$7:$AD$7,0))</f>
        <v>18907.96</v>
      </c>
      <c r="F148" s="139">
        <f>INDEX(Überleitung!$C$8:$AD$106,MATCH($A148,Überleitung!$A$8:$A$106,0),MATCH(F$11,Überleitung!$C$7:$AD$7,0))</f>
        <v>142548.37</v>
      </c>
      <c r="G148" s="139">
        <f>INDEX(Überleitung!$C$8:$AD$106,MATCH($A148,Überleitung!$A$8:$A$106,0),MATCH(G$11,Überleitung!$C$7:$AD$7,0))</f>
        <v>285420.73</v>
      </c>
      <c r="H148" s="139">
        <f>INDEX(Überleitung!$C$8:$AD$106,MATCH($A148,Überleitung!$A$8:$A$106,0),MATCH(H$11,Überleitung!$C$7:$AD$7,0))</f>
        <v>238221.16</v>
      </c>
      <c r="I148" s="139">
        <f>INDEX(Überleitung!$C$8:$AD$106,MATCH($A148,Überleitung!$A$8:$A$106,0),MATCH(I$11,Überleitung!$C$7:$AD$7,0))</f>
        <v>47199.57</v>
      </c>
      <c r="J148" s="139">
        <f>INDEX(Überleitung!$C$8:$AD$106,MATCH($A148,Überleitung!$A$8:$A$106,0),MATCH(J$11,Überleitung!$C$7:$AD$7,0))</f>
        <v>799840.74</v>
      </c>
      <c r="K148" s="139">
        <f>INDEX(Überleitung!$C$8:$AD$106,MATCH($A148,Überleitung!$A$8:$A$106,0),MATCH(K$11,Überleitung!$C$7:$AD$7,0))</f>
        <v>189810.29</v>
      </c>
      <c r="L148" s="139">
        <f>INDEX(Überleitung!$C$8:$AD$106,MATCH($A148,Überleitung!$A$8:$A$106,0),MATCH(L$11,Überleitung!$C$7:$AD$7,0))</f>
        <v>279659.83</v>
      </c>
      <c r="M148" s="139">
        <f>INDEX(Überleitung!$C$8:$AD$106,MATCH($A148,Überleitung!$A$8:$A$106,0),MATCH(M$11,Überleitung!$C$7:$AD$7,0))</f>
        <v>238634.58</v>
      </c>
      <c r="N148" s="139">
        <f>INDEX(Überleitung!$C$8:$AD$106,MATCH($A148,Überleitung!$A$8:$A$106,0),MATCH(N$11,Überleitung!$C$7:$AD$7,0))</f>
        <v>41025.25</v>
      </c>
      <c r="O148" s="139">
        <f>INDEX(Überleitung!$C$8:$AD$106,MATCH($A148,Überleitung!$A$8:$A$106,0),MATCH(O$11,Überleitung!$C$7:$AD$7,0))</f>
        <v>229013.03</v>
      </c>
      <c r="P148" s="139">
        <f>INDEX(Überleitung!$C$8:$AD$106,MATCH($A148,Überleitung!$A$8:$A$106,0),MATCH(P$11,Überleitung!$C$7:$AD$7,0))</f>
        <v>418145.89</v>
      </c>
      <c r="Q148" s="139">
        <f>INDEX(Überleitung!$C$8:$AD$106,MATCH($A148,Überleitung!$A$8:$A$106,0),MATCH(Q$11,Überleitung!$C$7:$AD$7,0))</f>
        <v>166085.17000000001</v>
      </c>
      <c r="R148" s="139">
        <f>INDEX(Überleitung!$C$8:$AD$106,MATCH($A148,Überleitung!$A$8:$A$106,0),MATCH(R$11,Überleitung!$C$7:$AD$7,0))</f>
        <v>26095.08</v>
      </c>
      <c r="S148" s="139">
        <f>INDEX(Überleitung!$C$8:$AD$106,MATCH($A148,Überleitung!$A$8:$A$106,0),MATCH(S$11,Überleitung!$C$7:$AD$7,0))</f>
        <v>139990.09</v>
      </c>
      <c r="T148" s="139">
        <f>INDEX(Überleitung!$C$8:$AD$106,MATCH($A148,Überleitung!$A$8:$A$106,0),MATCH(T$11,Überleitung!$C$7:$AD$7,0))</f>
        <v>203700.02</v>
      </c>
      <c r="U148" s="139">
        <f>INDEX(Überleitung!$C$8:$AD$106,MATCH($A148,Überleitung!$A$8:$A$106,0),MATCH(U$11,Überleitung!$C$7:$AD$7,0))</f>
        <v>150913.87</v>
      </c>
      <c r="V148" s="139">
        <f>INDEX(Überleitung!$C$8:$AD$106,MATCH($A148,Überleitung!$A$8:$A$106,0),MATCH(V$11,Überleitung!$C$7:$AD$7,0))</f>
        <v>52786.15</v>
      </c>
      <c r="W148" s="139">
        <f>INDEX(Überleitung!$C$8:$AD$106,MATCH($A148,Überleitung!$A$8:$A$106,0),MATCH(W$11,Überleitung!$C$7:$AD$7,0))</f>
        <v>255000.42</v>
      </c>
      <c r="X148" s="139">
        <f>INDEX(Überleitung!$C$8:$AD$106,MATCH($A148,Überleitung!$A$8:$A$106,0),MATCH(X$11,Überleitung!$C$7:$AD$7,0))</f>
        <v>0</v>
      </c>
    </row>
    <row r="149" spans="1:24" s="172" customFormat="1" ht="18.75" customHeight="1">
      <c r="A149" s="142" t="s">
        <v>876</v>
      </c>
      <c r="B149" s="139">
        <f>INDEX(Überleitung!$C$8:$AD$106,MATCH($A149,Überleitung!$A$8:$A$106,0),MATCH(B$11,Überleitung!$C$7:$AD$7,0))</f>
        <v>6226538.1500000004</v>
      </c>
      <c r="C149" s="139">
        <f>INDEX(Überleitung!$C$8:$AD$106,MATCH($A149,Überleitung!$A$8:$A$106,0),MATCH(C$11,Überleitung!$C$7:$AD$7,0))</f>
        <v>492902.8</v>
      </c>
      <c r="D149" s="139">
        <f>INDEX(Überleitung!$C$8:$AD$106,MATCH($A149,Überleitung!$A$8:$A$106,0),MATCH(D$11,Überleitung!$C$7:$AD$7,0))</f>
        <v>93679.02</v>
      </c>
      <c r="E149" s="139">
        <f>INDEX(Überleitung!$C$8:$AD$106,MATCH($A149,Überleitung!$A$8:$A$106,0),MATCH(E$11,Überleitung!$C$7:$AD$7,0))</f>
        <v>47172.54</v>
      </c>
      <c r="F149" s="139">
        <f>INDEX(Überleitung!$C$8:$AD$106,MATCH($A149,Überleitung!$A$8:$A$106,0),MATCH(F$11,Überleitung!$C$7:$AD$7,0))</f>
        <v>352051.24</v>
      </c>
      <c r="G149" s="139">
        <f>INDEX(Überleitung!$C$8:$AD$106,MATCH($A149,Überleitung!$A$8:$A$106,0),MATCH(G$11,Überleitung!$C$7:$AD$7,0))</f>
        <v>287579.61</v>
      </c>
      <c r="H149" s="139">
        <f>INDEX(Überleitung!$C$8:$AD$106,MATCH($A149,Überleitung!$A$8:$A$106,0),MATCH(H$11,Überleitung!$C$7:$AD$7,0))</f>
        <v>287579.61</v>
      </c>
      <c r="I149" s="139">
        <f>INDEX(Überleitung!$C$8:$AD$106,MATCH($A149,Überleitung!$A$8:$A$106,0),MATCH(I$11,Überleitung!$C$7:$AD$7,0))</f>
        <v>0</v>
      </c>
      <c r="J149" s="139">
        <f>INDEX(Überleitung!$C$8:$AD$106,MATCH($A149,Überleitung!$A$8:$A$106,0),MATCH(J$11,Überleitung!$C$7:$AD$7,0))</f>
        <v>1754908.69</v>
      </c>
      <c r="K149" s="139">
        <f>INDEX(Überleitung!$C$8:$AD$106,MATCH($A149,Überleitung!$A$8:$A$106,0),MATCH(K$11,Überleitung!$C$7:$AD$7,0))</f>
        <v>73645.33</v>
      </c>
      <c r="L149" s="139">
        <f>INDEX(Überleitung!$C$8:$AD$106,MATCH($A149,Überleitung!$A$8:$A$106,0),MATCH(L$11,Überleitung!$C$7:$AD$7,0))</f>
        <v>953.84</v>
      </c>
      <c r="M149" s="139">
        <f>INDEX(Überleitung!$C$8:$AD$106,MATCH($A149,Überleitung!$A$8:$A$106,0),MATCH(M$11,Überleitung!$C$7:$AD$7,0))</f>
        <v>953.84</v>
      </c>
      <c r="N149" s="139">
        <f>INDEX(Überleitung!$C$8:$AD$106,MATCH($A149,Überleitung!$A$8:$A$106,0),MATCH(N$11,Überleitung!$C$7:$AD$7,0))</f>
        <v>0</v>
      </c>
      <c r="O149" s="139">
        <f>INDEX(Überleitung!$C$8:$AD$106,MATCH($A149,Überleitung!$A$8:$A$106,0),MATCH(O$11,Überleitung!$C$7:$AD$7,0))</f>
        <v>270411.57</v>
      </c>
      <c r="P149" s="139">
        <f>INDEX(Überleitung!$C$8:$AD$106,MATCH($A149,Überleitung!$A$8:$A$106,0),MATCH(P$11,Überleitung!$C$7:$AD$7,0))</f>
        <v>1779666.02</v>
      </c>
      <c r="Q149" s="139">
        <f>INDEX(Überleitung!$C$8:$AD$106,MATCH($A149,Überleitung!$A$8:$A$106,0),MATCH(Q$11,Überleitung!$C$7:$AD$7,0))</f>
        <v>818580.58</v>
      </c>
      <c r="R149" s="139">
        <f>INDEX(Überleitung!$C$8:$AD$106,MATCH($A149,Überleitung!$A$8:$A$106,0),MATCH(R$11,Überleitung!$C$7:$AD$7,0))</f>
        <v>260389.93</v>
      </c>
      <c r="S149" s="139">
        <f>INDEX(Überleitung!$C$8:$AD$106,MATCH($A149,Überleitung!$A$8:$A$106,0),MATCH(S$11,Überleitung!$C$7:$AD$7,0))</f>
        <v>558190.65</v>
      </c>
      <c r="T149" s="139">
        <f>INDEX(Überleitung!$C$8:$AD$106,MATCH($A149,Überleitung!$A$8:$A$106,0),MATCH(T$11,Überleitung!$C$7:$AD$7,0))</f>
        <v>719186.35</v>
      </c>
      <c r="U149" s="139">
        <f>INDEX(Überleitung!$C$8:$AD$106,MATCH($A149,Überleitung!$A$8:$A$106,0),MATCH(U$11,Überleitung!$C$7:$AD$7,0))</f>
        <v>67272.149999999994</v>
      </c>
      <c r="V149" s="139">
        <f>INDEX(Überleitung!$C$8:$AD$106,MATCH($A149,Überleitung!$A$8:$A$106,0),MATCH(V$11,Überleitung!$C$7:$AD$7,0))</f>
        <v>651914.19999999995</v>
      </c>
      <c r="W149" s="139">
        <f>INDEX(Überleitung!$C$8:$AD$106,MATCH($A149,Überleitung!$A$8:$A$106,0),MATCH(W$11,Überleitung!$C$7:$AD$7,0))</f>
        <v>28703.360000000001</v>
      </c>
      <c r="X149" s="139">
        <f>INDEX(Überleitung!$C$8:$AD$106,MATCH($A149,Überleitung!$A$8:$A$106,0),MATCH(X$11,Überleitung!$C$7:$AD$7,0))</f>
        <v>0</v>
      </c>
    </row>
    <row r="150" spans="1:24" s="172" customFormat="1" ht="18.75" customHeight="1">
      <c r="A150" s="142" t="s">
        <v>866</v>
      </c>
      <c r="B150" s="139">
        <f>INDEX(Überleitung!$C$8:$AD$106,MATCH($A150,Überleitung!$A$8:$A$106,0),MATCH(B$11,Überleitung!$C$7:$AD$7,0))</f>
        <v>53421.39</v>
      </c>
      <c r="C150" s="139">
        <f>INDEX(Überleitung!$C$8:$AD$106,MATCH($A150,Überleitung!$A$8:$A$106,0),MATCH(C$11,Überleitung!$C$7:$AD$7,0))</f>
        <v>6249.2</v>
      </c>
      <c r="D150" s="139">
        <f>INDEX(Überleitung!$C$8:$AD$106,MATCH($A150,Überleitung!$A$8:$A$106,0),MATCH(D$11,Überleitung!$C$7:$AD$7,0))</f>
        <v>2080</v>
      </c>
      <c r="E150" s="139">
        <f>INDEX(Überleitung!$C$8:$AD$106,MATCH($A150,Überleitung!$A$8:$A$106,0),MATCH(E$11,Überleitung!$C$7:$AD$7,0))</f>
        <v>216</v>
      </c>
      <c r="F150" s="139">
        <f>INDEX(Überleitung!$C$8:$AD$106,MATCH($A150,Überleitung!$A$8:$A$106,0),MATCH(F$11,Überleitung!$C$7:$AD$7,0))</f>
        <v>3953.2</v>
      </c>
      <c r="G150" s="139">
        <f>INDEX(Überleitung!$C$8:$AD$106,MATCH($A150,Überleitung!$A$8:$A$106,0),MATCH(G$11,Überleitung!$C$7:$AD$7,0))</f>
        <v>9471</v>
      </c>
      <c r="H150" s="139">
        <f>INDEX(Überleitung!$C$8:$AD$106,MATCH($A150,Überleitung!$A$8:$A$106,0),MATCH(H$11,Überleitung!$C$7:$AD$7,0))</f>
        <v>9471</v>
      </c>
      <c r="I150" s="139">
        <f>INDEX(Überleitung!$C$8:$AD$106,MATCH($A150,Überleitung!$A$8:$A$106,0),MATCH(I$11,Überleitung!$C$7:$AD$7,0))</f>
        <v>0</v>
      </c>
      <c r="J150" s="139">
        <f>INDEX(Überleitung!$C$8:$AD$106,MATCH($A150,Überleitung!$A$8:$A$106,0),MATCH(J$11,Überleitung!$C$7:$AD$7,0))</f>
        <v>5829.3</v>
      </c>
      <c r="K150" s="139">
        <f>INDEX(Überleitung!$C$8:$AD$106,MATCH($A150,Überleitung!$A$8:$A$106,0),MATCH(K$11,Überleitung!$C$7:$AD$7,0))</f>
        <v>2581.1999999999998</v>
      </c>
      <c r="L150" s="139">
        <f>INDEX(Überleitung!$C$8:$AD$106,MATCH($A150,Überleitung!$A$8:$A$106,0),MATCH(L$11,Überleitung!$C$7:$AD$7,0))</f>
        <v>1179.2</v>
      </c>
      <c r="M150" s="139">
        <f>INDEX(Überleitung!$C$8:$AD$106,MATCH($A150,Überleitung!$A$8:$A$106,0),MATCH(M$11,Überleitung!$C$7:$AD$7,0))</f>
        <v>659.2</v>
      </c>
      <c r="N150" s="139">
        <f>INDEX(Überleitung!$C$8:$AD$106,MATCH($A150,Überleitung!$A$8:$A$106,0),MATCH(N$11,Überleitung!$C$7:$AD$7,0))</f>
        <v>520</v>
      </c>
      <c r="O150" s="139">
        <f>INDEX(Überleitung!$C$8:$AD$106,MATCH($A150,Überleitung!$A$8:$A$106,0),MATCH(O$11,Überleitung!$C$7:$AD$7,0))</f>
        <v>2622.4</v>
      </c>
      <c r="P150" s="139">
        <f>INDEX(Überleitung!$C$8:$AD$106,MATCH($A150,Überleitung!$A$8:$A$106,0),MATCH(P$11,Überleitung!$C$7:$AD$7,0))</f>
        <v>4248.4799999999996</v>
      </c>
      <c r="Q150" s="139">
        <f>INDEX(Überleitung!$C$8:$AD$106,MATCH($A150,Überleitung!$A$8:$A$106,0),MATCH(Q$11,Überleitung!$C$7:$AD$7,0))</f>
        <v>8839.81</v>
      </c>
      <c r="R150" s="139">
        <f>INDEX(Überleitung!$C$8:$AD$106,MATCH($A150,Überleitung!$A$8:$A$106,0),MATCH(R$11,Überleitung!$C$7:$AD$7,0))</f>
        <v>2862.19</v>
      </c>
      <c r="S150" s="139">
        <f>INDEX(Überleitung!$C$8:$AD$106,MATCH($A150,Überleitung!$A$8:$A$106,0),MATCH(S$11,Überleitung!$C$7:$AD$7,0))</f>
        <v>5977.62</v>
      </c>
      <c r="T150" s="139">
        <f>INDEX(Überleitung!$C$8:$AD$106,MATCH($A150,Überleitung!$A$8:$A$106,0),MATCH(T$11,Überleitung!$C$7:$AD$7,0))</f>
        <v>4938.96</v>
      </c>
      <c r="U150" s="139">
        <f>INDEX(Überleitung!$C$8:$AD$106,MATCH($A150,Überleitung!$A$8:$A$106,0),MATCH(U$11,Überleitung!$C$7:$AD$7,0))</f>
        <v>1588.8</v>
      </c>
      <c r="V150" s="139">
        <f>INDEX(Überleitung!$C$8:$AD$106,MATCH($A150,Überleitung!$A$8:$A$106,0),MATCH(V$11,Überleitung!$C$7:$AD$7,0))</f>
        <v>3350.16</v>
      </c>
      <c r="W150" s="139">
        <f>INDEX(Überleitung!$C$8:$AD$106,MATCH($A150,Überleitung!$A$8:$A$106,0),MATCH(W$11,Überleitung!$C$7:$AD$7,0))</f>
        <v>7461.84</v>
      </c>
      <c r="X150" s="139">
        <f>INDEX(Überleitung!$C$8:$AD$106,MATCH($A150,Überleitung!$A$8:$A$106,0),MATCH(X$11,Überleitung!$C$7:$AD$7,0))</f>
        <v>0</v>
      </c>
    </row>
    <row r="151" spans="1:24" s="172" customFormat="1" ht="18.75" customHeight="1">
      <c r="A151" s="140" t="s">
        <v>148</v>
      </c>
      <c r="B151" s="139">
        <f>INDEX(Überleitung!$C$8:$AD$106,MATCH($A151,Überleitung!$A$8:$A$106,0),MATCH(B$11,Überleitung!$C$7:$AD$7,0))</f>
        <v>8004607.21</v>
      </c>
      <c r="C151" s="139">
        <f>INDEX(Überleitung!$C$8:$AD$106,MATCH($A151,Überleitung!$A$8:$A$106,0),MATCH(C$11,Überleitung!$C$7:$AD$7,0))</f>
        <v>431972.88</v>
      </c>
      <c r="D151" s="139">
        <f>INDEX(Überleitung!$C$8:$AD$106,MATCH($A151,Überleitung!$A$8:$A$106,0),MATCH(D$11,Überleitung!$C$7:$AD$7,0))</f>
        <v>0</v>
      </c>
      <c r="E151" s="139">
        <f>INDEX(Überleitung!$C$8:$AD$106,MATCH($A151,Überleitung!$A$8:$A$106,0),MATCH(E$11,Überleitung!$C$7:$AD$7,0))</f>
        <v>431972.88</v>
      </c>
      <c r="F151" s="139">
        <f>INDEX(Überleitung!$C$8:$AD$106,MATCH($A151,Überleitung!$A$8:$A$106,0),MATCH(F$11,Überleitung!$C$7:$AD$7,0))</f>
        <v>0</v>
      </c>
      <c r="G151" s="139">
        <f>INDEX(Überleitung!$C$8:$AD$106,MATCH($A151,Überleitung!$A$8:$A$106,0),MATCH(G$11,Überleitung!$C$7:$AD$7,0))</f>
        <v>168593.82</v>
      </c>
      <c r="H151" s="139">
        <f>INDEX(Überleitung!$C$8:$AD$106,MATCH($A151,Überleitung!$A$8:$A$106,0),MATCH(H$11,Überleitung!$C$7:$AD$7,0))</f>
        <v>168593.82</v>
      </c>
      <c r="I151" s="139">
        <f>INDEX(Überleitung!$C$8:$AD$106,MATCH($A151,Überleitung!$A$8:$A$106,0),MATCH(I$11,Überleitung!$C$7:$AD$7,0))</f>
        <v>0</v>
      </c>
      <c r="J151" s="139">
        <f>INDEX(Überleitung!$C$8:$AD$106,MATCH($A151,Überleitung!$A$8:$A$106,0),MATCH(J$11,Überleitung!$C$7:$AD$7,0))</f>
        <v>1230342.21</v>
      </c>
      <c r="K151" s="139">
        <f>INDEX(Überleitung!$C$8:$AD$106,MATCH($A151,Überleitung!$A$8:$A$106,0),MATCH(K$11,Überleitung!$C$7:$AD$7,0))</f>
        <v>77880</v>
      </c>
      <c r="L151" s="139">
        <f>INDEX(Überleitung!$C$8:$AD$106,MATCH($A151,Überleitung!$A$8:$A$106,0),MATCH(L$11,Überleitung!$C$7:$AD$7,0))</f>
        <v>121</v>
      </c>
      <c r="M151" s="139">
        <f>INDEX(Überleitung!$C$8:$AD$106,MATCH($A151,Überleitung!$A$8:$A$106,0),MATCH(M$11,Überleitung!$C$7:$AD$7,0))</f>
        <v>121</v>
      </c>
      <c r="N151" s="139">
        <f>INDEX(Überleitung!$C$8:$AD$106,MATCH($A151,Überleitung!$A$8:$A$106,0),MATCH(N$11,Überleitung!$C$7:$AD$7,0))</f>
        <v>0</v>
      </c>
      <c r="O151" s="139">
        <f>INDEX(Überleitung!$C$8:$AD$106,MATCH($A151,Überleitung!$A$8:$A$106,0),MATCH(O$11,Überleitung!$C$7:$AD$7,0))</f>
        <v>110271.67999999999</v>
      </c>
      <c r="P151" s="139">
        <f>INDEX(Überleitung!$C$8:$AD$106,MATCH($A151,Überleitung!$A$8:$A$106,0),MATCH(P$11,Überleitung!$C$7:$AD$7,0))</f>
        <v>2358123.37</v>
      </c>
      <c r="Q151" s="139">
        <f>INDEX(Überleitung!$C$8:$AD$106,MATCH($A151,Überleitung!$A$8:$A$106,0),MATCH(Q$11,Überleitung!$C$7:$AD$7,0))</f>
        <v>0</v>
      </c>
      <c r="R151" s="139">
        <f>INDEX(Überleitung!$C$8:$AD$106,MATCH($A151,Überleitung!$A$8:$A$106,0),MATCH(R$11,Überleitung!$C$7:$AD$7,0))</f>
        <v>0</v>
      </c>
      <c r="S151" s="139">
        <f>INDEX(Überleitung!$C$8:$AD$106,MATCH($A151,Überleitung!$A$8:$A$106,0),MATCH(S$11,Überleitung!$C$7:$AD$7,0))</f>
        <v>0</v>
      </c>
      <c r="T151" s="139">
        <f>INDEX(Überleitung!$C$8:$AD$106,MATCH($A151,Überleitung!$A$8:$A$106,0),MATCH(T$11,Überleitung!$C$7:$AD$7,0))</f>
        <v>1273573.45</v>
      </c>
      <c r="U151" s="139">
        <f>INDEX(Überleitung!$C$8:$AD$106,MATCH($A151,Überleitung!$A$8:$A$106,0),MATCH(U$11,Überleitung!$C$7:$AD$7,0))</f>
        <v>0</v>
      </c>
      <c r="V151" s="139">
        <f>INDEX(Überleitung!$C$8:$AD$106,MATCH($A151,Überleitung!$A$8:$A$106,0),MATCH(V$11,Überleitung!$C$7:$AD$7,0))</f>
        <v>1273573.45</v>
      </c>
      <c r="W151" s="139">
        <f>INDEX(Überleitung!$C$8:$AD$106,MATCH($A151,Überleitung!$A$8:$A$106,0),MATCH(W$11,Überleitung!$C$7:$AD$7,0))</f>
        <v>2353728.7999999998</v>
      </c>
      <c r="X151" s="139">
        <f>INDEX(Überleitung!$C$8:$AD$106,MATCH($A151,Überleitung!$A$8:$A$106,0),MATCH(X$11,Überleitung!$C$7:$AD$7,0))</f>
        <v>0</v>
      </c>
    </row>
    <row r="152" spans="1:24" s="172" customFormat="1" ht="18.75" customHeight="1">
      <c r="A152" s="140" t="s">
        <v>754</v>
      </c>
      <c r="B152" s="139">
        <f>INDEX(Überleitung!$C$8:$AD$106,MATCH($A152,Überleitung!$A$8:$A$106,0),MATCH(B$11,Überleitung!$C$7:$AD$7,0))</f>
        <v>61570823.25</v>
      </c>
      <c r="C152" s="139">
        <f>INDEX(Überleitung!$C$8:$AD$106,MATCH($A152,Überleitung!$A$8:$A$106,0),MATCH(C$11,Überleitung!$C$7:$AD$7,0))</f>
        <v>5643509.4699999997</v>
      </c>
      <c r="D152" s="139">
        <f>INDEX(Überleitung!$C$8:$AD$106,MATCH($A152,Überleitung!$A$8:$A$106,0),MATCH(D$11,Überleitung!$C$7:$AD$7,0))</f>
        <v>2039121.02</v>
      </c>
      <c r="E152" s="139">
        <f>INDEX(Überleitung!$C$8:$AD$106,MATCH($A152,Überleitung!$A$8:$A$106,0),MATCH(E$11,Überleitung!$C$7:$AD$7,0))</f>
        <v>2718440.05</v>
      </c>
      <c r="F152" s="139">
        <f>INDEX(Überleitung!$C$8:$AD$106,MATCH($A152,Überleitung!$A$8:$A$106,0),MATCH(F$11,Überleitung!$C$7:$AD$7,0))</f>
        <v>885948.4</v>
      </c>
      <c r="G152" s="139">
        <f>INDEX(Überleitung!$C$8:$AD$106,MATCH($A152,Überleitung!$A$8:$A$106,0),MATCH(G$11,Überleitung!$C$7:$AD$7,0))</f>
        <v>5642277.4299999997</v>
      </c>
      <c r="H152" s="139">
        <f>INDEX(Überleitung!$C$8:$AD$106,MATCH($A152,Überleitung!$A$8:$A$106,0),MATCH(H$11,Überleitung!$C$7:$AD$7,0))</f>
        <v>5064216.93</v>
      </c>
      <c r="I152" s="139">
        <f>INDEX(Überleitung!$C$8:$AD$106,MATCH($A152,Überleitung!$A$8:$A$106,0),MATCH(I$11,Überleitung!$C$7:$AD$7,0))</f>
        <v>578060.5</v>
      </c>
      <c r="J152" s="139">
        <f>INDEX(Überleitung!$C$8:$AD$106,MATCH($A152,Überleitung!$A$8:$A$106,0),MATCH(J$11,Überleitung!$C$7:$AD$7,0))</f>
        <v>12366023.23</v>
      </c>
      <c r="K152" s="139">
        <f>INDEX(Überleitung!$C$8:$AD$106,MATCH($A152,Überleitung!$A$8:$A$106,0),MATCH(K$11,Überleitung!$C$7:$AD$7,0))</f>
        <v>4591061.82</v>
      </c>
      <c r="L152" s="139">
        <f>INDEX(Überleitung!$C$8:$AD$106,MATCH($A152,Überleitung!$A$8:$A$106,0),MATCH(L$11,Überleitung!$C$7:$AD$7,0))</f>
        <v>3089187.5</v>
      </c>
      <c r="M152" s="139">
        <f>INDEX(Überleitung!$C$8:$AD$106,MATCH($A152,Überleitung!$A$8:$A$106,0),MATCH(M$11,Überleitung!$C$7:$AD$7,0))</f>
        <v>2626134.19</v>
      </c>
      <c r="N152" s="139">
        <f>INDEX(Überleitung!$C$8:$AD$106,MATCH($A152,Überleitung!$A$8:$A$106,0),MATCH(N$11,Überleitung!$C$7:$AD$7,0))</f>
        <v>463053.31</v>
      </c>
      <c r="O152" s="139">
        <f>INDEX(Überleitung!$C$8:$AD$106,MATCH($A152,Überleitung!$A$8:$A$106,0),MATCH(O$11,Überleitung!$C$7:$AD$7,0))</f>
        <v>7519640.9299999997</v>
      </c>
      <c r="P152" s="139">
        <f>INDEX(Überleitung!$C$8:$AD$106,MATCH($A152,Überleitung!$A$8:$A$106,0),MATCH(P$11,Überleitung!$C$7:$AD$7,0))</f>
        <v>11364025.73</v>
      </c>
      <c r="Q152" s="139">
        <f>INDEX(Überleitung!$C$8:$AD$106,MATCH($A152,Überleitung!$A$8:$A$106,0),MATCH(Q$11,Überleitung!$C$7:$AD$7,0))</f>
        <v>6748133.04</v>
      </c>
      <c r="R152" s="139">
        <f>INDEX(Überleitung!$C$8:$AD$106,MATCH($A152,Überleitung!$A$8:$A$106,0),MATCH(R$11,Überleitung!$C$7:$AD$7,0))</f>
        <v>5153242.13</v>
      </c>
      <c r="S152" s="139">
        <f>INDEX(Überleitung!$C$8:$AD$106,MATCH($A152,Überleitung!$A$8:$A$106,0),MATCH(S$11,Überleitung!$C$7:$AD$7,0))</f>
        <v>1594890.91</v>
      </c>
      <c r="T152" s="139">
        <f>INDEX(Überleitung!$C$8:$AD$106,MATCH($A152,Überleitung!$A$8:$A$106,0),MATCH(T$11,Überleitung!$C$7:$AD$7,0))</f>
        <v>2239935.0299999998</v>
      </c>
      <c r="U152" s="139">
        <f>INDEX(Überleitung!$C$8:$AD$106,MATCH($A152,Überleitung!$A$8:$A$106,0),MATCH(U$11,Überleitung!$C$7:$AD$7,0))</f>
        <v>1127228.75</v>
      </c>
      <c r="V152" s="139">
        <f>INDEX(Überleitung!$C$8:$AD$106,MATCH($A152,Überleitung!$A$8:$A$106,0),MATCH(V$11,Überleitung!$C$7:$AD$7,0))</f>
        <v>1112706.28</v>
      </c>
      <c r="W152" s="139">
        <f>INDEX(Überleitung!$C$8:$AD$106,MATCH($A152,Überleitung!$A$8:$A$106,0),MATCH(W$11,Überleitung!$C$7:$AD$7,0))</f>
        <v>2367029.0699999998</v>
      </c>
      <c r="X152" s="139">
        <f>INDEX(Überleitung!$C$8:$AD$106,MATCH($A152,Überleitung!$A$8:$A$106,0),MATCH(X$11,Überleitung!$C$7:$AD$7,0))</f>
        <v>0</v>
      </c>
    </row>
    <row r="153" spans="1:24" s="172" customFormat="1" ht="18.75" customHeight="1">
      <c r="A153" s="140" t="s">
        <v>152</v>
      </c>
      <c r="B153" s="139">
        <f>INDEX(Überleitung!$C$8:$AD$106,MATCH($A153,Überleitung!$A$8:$A$106,0),MATCH(B$11,Überleitung!$C$7:$AD$7,0))</f>
        <v>-350</v>
      </c>
      <c r="C153" s="139">
        <f>INDEX(Überleitung!$C$8:$AD$106,MATCH($A153,Überleitung!$A$8:$A$106,0),MATCH(C$11,Überleitung!$C$7:$AD$7,0))</f>
        <v>0</v>
      </c>
      <c r="D153" s="139">
        <f>INDEX(Überleitung!$C$8:$AD$106,MATCH($A153,Überleitung!$A$8:$A$106,0),MATCH(D$11,Überleitung!$C$7:$AD$7,0))</f>
        <v>0</v>
      </c>
      <c r="E153" s="139">
        <f>INDEX(Überleitung!$C$8:$AD$106,MATCH($A153,Überleitung!$A$8:$A$106,0),MATCH(E$11,Überleitung!$C$7:$AD$7,0))</f>
        <v>0</v>
      </c>
      <c r="F153" s="139">
        <f>INDEX(Überleitung!$C$8:$AD$106,MATCH($A153,Überleitung!$A$8:$A$106,0),MATCH(F$11,Überleitung!$C$7:$AD$7,0))</f>
        <v>0</v>
      </c>
      <c r="G153" s="139">
        <f>INDEX(Überleitung!$C$8:$AD$106,MATCH($A153,Überleitung!$A$8:$A$106,0),MATCH(G$11,Überleitung!$C$7:$AD$7,0))</f>
        <v>0</v>
      </c>
      <c r="H153" s="139">
        <f>INDEX(Überleitung!$C$8:$AD$106,MATCH($A153,Überleitung!$A$8:$A$106,0),MATCH(H$11,Überleitung!$C$7:$AD$7,0))</f>
        <v>0</v>
      </c>
      <c r="I153" s="139">
        <f>INDEX(Überleitung!$C$8:$AD$106,MATCH($A153,Überleitung!$A$8:$A$106,0),MATCH(I$11,Überleitung!$C$7:$AD$7,0))</f>
        <v>0</v>
      </c>
      <c r="J153" s="139">
        <f>INDEX(Überleitung!$C$8:$AD$106,MATCH($A153,Überleitung!$A$8:$A$106,0),MATCH(J$11,Überleitung!$C$7:$AD$7,0))</f>
        <v>0</v>
      </c>
      <c r="K153" s="139">
        <f>INDEX(Überleitung!$C$8:$AD$106,MATCH($A153,Überleitung!$A$8:$A$106,0),MATCH(K$11,Überleitung!$C$7:$AD$7,0))</f>
        <v>0</v>
      </c>
      <c r="L153" s="139">
        <f>INDEX(Überleitung!$C$8:$AD$106,MATCH($A153,Überleitung!$A$8:$A$106,0),MATCH(L$11,Überleitung!$C$7:$AD$7,0))</f>
        <v>0</v>
      </c>
      <c r="M153" s="139">
        <f>INDEX(Überleitung!$C$8:$AD$106,MATCH($A153,Überleitung!$A$8:$A$106,0),MATCH(M$11,Überleitung!$C$7:$AD$7,0))</f>
        <v>0</v>
      </c>
      <c r="N153" s="139">
        <f>INDEX(Überleitung!$C$8:$AD$106,MATCH($A153,Überleitung!$A$8:$A$106,0),MATCH(N$11,Überleitung!$C$7:$AD$7,0))</f>
        <v>0</v>
      </c>
      <c r="O153" s="139">
        <f>INDEX(Überleitung!$C$8:$AD$106,MATCH($A153,Überleitung!$A$8:$A$106,0),MATCH(O$11,Überleitung!$C$7:$AD$7,0))</f>
        <v>0</v>
      </c>
      <c r="P153" s="139">
        <f>INDEX(Überleitung!$C$8:$AD$106,MATCH($A153,Überleitung!$A$8:$A$106,0),MATCH(P$11,Überleitung!$C$7:$AD$7,0))</f>
        <v>0</v>
      </c>
      <c r="Q153" s="139">
        <f>INDEX(Überleitung!$C$8:$AD$106,MATCH($A153,Überleitung!$A$8:$A$106,0),MATCH(Q$11,Überleitung!$C$7:$AD$7,0))</f>
        <v>-200</v>
      </c>
      <c r="R153" s="139">
        <f>INDEX(Überleitung!$C$8:$AD$106,MATCH($A153,Überleitung!$A$8:$A$106,0),MATCH(R$11,Überleitung!$C$7:$AD$7,0))</f>
        <v>0</v>
      </c>
      <c r="S153" s="139">
        <f>INDEX(Überleitung!$C$8:$AD$106,MATCH($A153,Überleitung!$A$8:$A$106,0),MATCH(S$11,Überleitung!$C$7:$AD$7,0))</f>
        <v>-200</v>
      </c>
      <c r="T153" s="139">
        <f>INDEX(Überleitung!$C$8:$AD$106,MATCH($A153,Überleitung!$A$8:$A$106,0),MATCH(T$11,Überleitung!$C$7:$AD$7,0))</f>
        <v>0</v>
      </c>
      <c r="U153" s="139">
        <f>INDEX(Überleitung!$C$8:$AD$106,MATCH($A153,Überleitung!$A$8:$A$106,0),MATCH(U$11,Überleitung!$C$7:$AD$7,0))</f>
        <v>0</v>
      </c>
      <c r="V153" s="139">
        <f>INDEX(Überleitung!$C$8:$AD$106,MATCH($A153,Überleitung!$A$8:$A$106,0),MATCH(V$11,Überleitung!$C$7:$AD$7,0))</f>
        <v>0</v>
      </c>
      <c r="W153" s="139">
        <f>INDEX(Überleitung!$C$8:$AD$106,MATCH($A153,Überleitung!$A$8:$A$106,0),MATCH(W$11,Überleitung!$C$7:$AD$7,0))</f>
        <v>-150</v>
      </c>
      <c r="X153" s="139">
        <f>INDEX(Überleitung!$C$8:$AD$106,MATCH($A153,Überleitung!$A$8:$A$106,0),MATCH(X$11,Überleitung!$C$7:$AD$7,0))</f>
        <v>0</v>
      </c>
    </row>
    <row r="154" spans="1:24" s="172" customFormat="1" ht="18.75" customHeight="1">
      <c r="A154" s="138" t="s">
        <v>755</v>
      </c>
      <c r="B154" s="139">
        <f>INDEX(Überleitung!$C$8:$AD$106,MATCH($A154,Überleitung!$A$8:$A$106,0),MATCH(B$11,Überleitung!$C$7:$AD$7,0))</f>
        <v>0</v>
      </c>
      <c r="C154" s="139">
        <f>INDEX(Überleitung!$C$8:$AD$106,MATCH($A154,Überleitung!$A$8:$A$106,0),MATCH(C$11,Überleitung!$C$7:$AD$7,0))</f>
        <v>0</v>
      </c>
      <c r="D154" s="139">
        <f>INDEX(Überleitung!$C$8:$AD$106,MATCH($A154,Überleitung!$A$8:$A$106,0),MATCH(D$11,Überleitung!$C$7:$AD$7,0))</f>
        <v>0</v>
      </c>
      <c r="E154" s="139">
        <f>INDEX(Überleitung!$C$8:$AD$106,MATCH($A154,Überleitung!$A$8:$A$106,0),MATCH(E$11,Überleitung!$C$7:$AD$7,0))</f>
        <v>0</v>
      </c>
      <c r="F154" s="139">
        <f>INDEX(Überleitung!$C$8:$AD$106,MATCH($A154,Überleitung!$A$8:$A$106,0),MATCH(F$11,Überleitung!$C$7:$AD$7,0))</f>
        <v>0</v>
      </c>
      <c r="G154" s="139">
        <f>INDEX(Überleitung!$C$8:$AD$106,MATCH($A154,Überleitung!$A$8:$A$106,0),MATCH(G$11,Überleitung!$C$7:$AD$7,0))</f>
        <v>0</v>
      </c>
      <c r="H154" s="139">
        <f>INDEX(Überleitung!$C$8:$AD$106,MATCH($A154,Überleitung!$A$8:$A$106,0),MATCH(H$11,Überleitung!$C$7:$AD$7,0))</f>
        <v>0</v>
      </c>
      <c r="I154" s="139">
        <f>INDEX(Überleitung!$C$8:$AD$106,MATCH($A154,Überleitung!$A$8:$A$106,0),MATCH(I$11,Überleitung!$C$7:$AD$7,0))</f>
        <v>0</v>
      </c>
      <c r="J154" s="139">
        <f>INDEX(Überleitung!$C$8:$AD$106,MATCH($A154,Überleitung!$A$8:$A$106,0),MATCH(J$11,Überleitung!$C$7:$AD$7,0))</f>
        <v>0</v>
      </c>
      <c r="K154" s="139">
        <f>INDEX(Überleitung!$C$8:$AD$106,MATCH($A154,Überleitung!$A$8:$A$106,0),MATCH(K$11,Überleitung!$C$7:$AD$7,0))</f>
        <v>0</v>
      </c>
      <c r="L154" s="139">
        <f>INDEX(Überleitung!$C$8:$AD$106,MATCH($A154,Überleitung!$A$8:$A$106,0),MATCH(L$11,Überleitung!$C$7:$AD$7,0))</f>
        <v>0</v>
      </c>
      <c r="M154" s="139">
        <f>INDEX(Überleitung!$C$8:$AD$106,MATCH($A154,Überleitung!$A$8:$A$106,0),MATCH(M$11,Überleitung!$C$7:$AD$7,0))</f>
        <v>0</v>
      </c>
      <c r="N154" s="139">
        <f>INDEX(Überleitung!$C$8:$AD$106,MATCH($A154,Überleitung!$A$8:$A$106,0),MATCH(N$11,Überleitung!$C$7:$AD$7,0))</f>
        <v>0</v>
      </c>
      <c r="O154" s="139">
        <f>INDEX(Überleitung!$C$8:$AD$106,MATCH($A154,Überleitung!$A$8:$A$106,0),MATCH(O$11,Überleitung!$C$7:$AD$7,0))</f>
        <v>0</v>
      </c>
      <c r="P154" s="139">
        <f>INDEX(Überleitung!$C$8:$AD$106,MATCH($A154,Überleitung!$A$8:$A$106,0),MATCH(P$11,Überleitung!$C$7:$AD$7,0))</f>
        <v>0</v>
      </c>
      <c r="Q154" s="139">
        <f>INDEX(Überleitung!$C$8:$AD$106,MATCH($A154,Überleitung!$A$8:$A$106,0),MATCH(Q$11,Überleitung!$C$7:$AD$7,0))</f>
        <v>0</v>
      </c>
      <c r="R154" s="139">
        <f>INDEX(Überleitung!$C$8:$AD$106,MATCH($A154,Überleitung!$A$8:$A$106,0),MATCH(R$11,Überleitung!$C$7:$AD$7,0))</f>
        <v>0</v>
      </c>
      <c r="S154" s="139">
        <f>INDEX(Überleitung!$C$8:$AD$106,MATCH($A154,Überleitung!$A$8:$A$106,0),MATCH(S$11,Überleitung!$C$7:$AD$7,0))</f>
        <v>0</v>
      </c>
      <c r="T154" s="139">
        <f>INDEX(Überleitung!$C$8:$AD$106,MATCH($A154,Überleitung!$A$8:$A$106,0),MATCH(T$11,Überleitung!$C$7:$AD$7,0))</f>
        <v>0</v>
      </c>
      <c r="U154" s="139">
        <f>INDEX(Überleitung!$C$8:$AD$106,MATCH($A154,Überleitung!$A$8:$A$106,0),MATCH(U$11,Überleitung!$C$7:$AD$7,0))</f>
        <v>0</v>
      </c>
      <c r="V154" s="139">
        <f>INDEX(Überleitung!$C$8:$AD$106,MATCH($A154,Überleitung!$A$8:$A$106,0),MATCH(V$11,Überleitung!$C$7:$AD$7,0))</f>
        <v>0</v>
      </c>
      <c r="W154" s="139">
        <f>INDEX(Überleitung!$C$8:$AD$106,MATCH($A154,Überleitung!$A$8:$A$106,0),MATCH(W$11,Überleitung!$C$7:$AD$7,0))</f>
        <v>0</v>
      </c>
      <c r="X154" s="139">
        <f>INDEX(Überleitung!$C$8:$AD$106,MATCH($A154,Überleitung!$A$8:$A$106,0),MATCH(X$11,Überleitung!$C$7:$AD$7,0))</f>
        <v>0</v>
      </c>
    </row>
    <row r="155" spans="1:24" s="172" customFormat="1" ht="18.75" customHeight="1">
      <c r="A155" s="138" t="s">
        <v>756</v>
      </c>
      <c r="B155" s="139">
        <f>INDEX(Überleitung!$C$8:$AD$106,MATCH($A155,Überleitung!$A$8:$A$106,0),MATCH(B$11,Überleitung!$C$7:$AD$7,0))</f>
        <v>0</v>
      </c>
      <c r="C155" s="139">
        <f>INDEX(Überleitung!$C$8:$AD$106,MATCH($A155,Überleitung!$A$8:$A$106,0),MATCH(C$11,Überleitung!$C$7:$AD$7,0))</f>
        <v>0</v>
      </c>
      <c r="D155" s="139">
        <f>INDEX(Überleitung!$C$8:$AD$106,MATCH($A155,Überleitung!$A$8:$A$106,0),MATCH(D$11,Überleitung!$C$7:$AD$7,0))</f>
        <v>0</v>
      </c>
      <c r="E155" s="139">
        <f>INDEX(Überleitung!$C$8:$AD$106,MATCH($A155,Überleitung!$A$8:$A$106,0),MATCH(E$11,Überleitung!$C$7:$AD$7,0))</f>
        <v>0</v>
      </c>
      <c r="F155" s="139">
        <f>INDEX(Überleitung!$C$8:$AD$106,MATCH($A155,Überleitung!$A$8:$A$106,0),MATCH(F$11,Überleitung!$C$7:$AD$7,0))</f>
        <v>0</v>
      </c>
      <c r="G155" s="139">
        <f>INDEX(Überleitung!$C$8:$AD$106,MATCH($A155,Überleitung!$A$8:$A$106,0),MATCH(G$11,Überleitung!$C$7:$AD$7,0))</f>
        <v>0</v>
      </c>
      <c r="H155" s="139">
        <f>INDEX(Überleitung!$C$8:$AD$106,MATCH($A155,Überleitung!$A$8:$A$106,0),MATCH(H$11,Überleitung!$C$7:$AD$7,0))</f>
        <v>0</v>
      </c>
      <c r="I155" s="139">
        <f>INDEX(Überleitung!$C$8:$AD$106,MATCH($A155,Überleitung!$A$8:$A$106,0),MATCH(I$11,Überleitung!$C$7:$AD$7,0))</f>
        <v>0</v>
      </c>
      <c r="J155" s="139">
        <f>INDEX(Überleitung!$C$8:$AD$106,MATCH($A155,Überleitung!$A$8:$A$106,0),MATCH(J$11,Überleitung!$C$7:$AD$7,0))</f>
        <v>0</v>
      </c>
      <c r="K155" s="139">
        <f>INDEX(Überleitung!$C$8:$AD$106,MATCH($A155,Überleitung!$A$8:$A$106,0),MATCH(K$11,Überleitung!$C$7:$AD$7,0))</f>
        <v>0</v>
      </c>
      <c r="L155" s="139">
        <f>INDEX(Überleitung!$C$8:$AD$106,MATCH($A155,Überleitung!$A$8:$A$106,0),MATCH(L$11,Überleitung!$C$7:$AD$7,0))</f>
        <v>0</v>
      </c>
      <c r="M155" s="139">
        <f>INDEX(Überleitung!$C$8:$AD$106,MATCH($A155,Überleitung!$A$8:$A$106,0),MATCH(M$11,Überleitung!$C$7:$AD$7,0))</f>
        <v>0</v>
      </c>
      <c r="N155" s="139">
        <f>INDEX(Überleitung!$C$8:$AD$106,MATCH($A155,Überleitung!$A$8:$A$106,0),MATCH(N$11,Überleitung!$C$7:$AD$7,0))</f>
        <v>0</v>
      </c>
      <c r="O155" s="139">
        <f>INDEX(Überleitung!$C$8:$AD$106,MATCH($A155,Überleitung!$A$8:$A$106,0),MATCH(O$11,Überleitung!$C$7:$AD$7,0))</f>
        <v>0</v>
      </c>
      <c r="P155" s="139">
        <f>INDEX(Überleitung!$C$8:$AD$106,MATCH($A155,Überleitung!$A$8:$A$106,0),MATCH(P$11,Überleitung!$C$7:$AD$7,0))</f>
        <v>0</v>
      </c>
      <c r="Q155" s="139">
        <f>INDEX(Überleitung!$C$8:$AD$106,MATCH($A155,Überleitung!$A$8:$A$106,0),MATCH(Q$11,Überleitung!$C$7:$AD$7,0))</f>
        <v>0</v>
      </c>
      <c r="R155" s="139">
        <f>INDEX(Überleitung!$C$8:$AD$106,MATCH($A155,Überleitung!$A$8:$A$106,0),MATCH(R$11,Überleitung!$C$7:$AD$7,0))</f>
        <v>0</v>
      </c>
      <c r="S155" s="139">
        <f>INDEX(Überleitung!$C$8:$AD$106,MATCH($A155,Überleitung!$A$8:$A$106,0),MATCH(S$11,Überleitung!$C$7:$AD$7,0))</f>
        <v>0</v>
      </c>
      <c r="T155" s="139">
        <f>INDEX(Überleitung!$C$8:$AD$106,MATCH($A155,Überleitung!$A$8:$A$106,0),MATCH(T$11,Überleitung!$C$7:$AD$7,0))</f>
        <v>0</v>
      </c>
      <c r="U155" s="139">
        <f>INDEX(Überleitung!$C$8:$AD$106,MATCH($A155,Überleitung!$A$8:$A$106,0),MATCH(U$11,Überleitung!$C$7:$AD$7,0))</f>
        <v>0</v>
      </c>
      <c r="V155" s="139">
        <f>INDEX(Überleitung!$C$8:$AD$106,MATCH($A155,Überleitung!$A$8:$A$106,0),MATCH(V$11,Überleitung!$C$7:$AD$7,0))</f>
        <v>0</v>
      </c>
      <c r="W155" s="139">
        <f>INDEX(Überleitung!$C$8:$AD$106,MATCH($A155,Überleitung!$A$8:$A$106,0),MATCH(W$11,Überleitung!$C$7:$AD$7,0))</f>
        <v>0</v>
      </c>
      <c r="X155" s="139">
        <f>INDEX(Überleitung!$C$8:$AD$106,MATCH($A155,Überleitung!$A$8:$A$106,0),MATCH(X$11,Überleitung!$C$7:$AD$7,0))</f>
        <v>0</v>
      </c>
    </row>
    <row r="156" spans="1:24" s="172" customFormat="1" ht="18.75" customHeight="1">
      <c r="A156" s="138" t="s">
        <v>757</v>
      </c>
      <c r="B156" s="139">
        <f>INDEX(Überleitung!$C$8:$AD$106,MATCH($A156,Überleitung!$A$8:$A$106,0),MATCH(B$11,Überleitung!$C$7:$AD$7,0))</f>
        <v>0</v>
      </c>
      <c r="C156" s="139">
        <f>INDEX(Überleitung!$C$8:$AD$106,MATCH($A156,Überleitung!$A$8:$A$106,0),MATCH(C$11,Überleitung!$C$7:$AD$7,0))</f>
        <v>0</v>
      </c>
      <c r="D156" s="139">
        <f>INDEX(Überleitung!$C$8:$AD$106,MATCH($A156,Überleitung!$A$8:$A$106,0),MATCH(D$11,Überleitung!$C$7:$AD$7,0))</f>
        <v>0</v>
      </c>
      <c r="E156" s="139">
        <f>INDEX(Überleitung!$C$8:$AD$106,MATCH($A156,Überleitung!$A$8:$A$106,0),MATCH(E$11,Überleitung!$C$7:$AD$7,0))</f>
        <v>0</v>
      </c>
      <c r="F156" s="139">
        <f>INDEX(Überleitung!$C$8:$AD$106,MATCH($A156,Überleitung!$A$8:$A$106,0),MATCH(F$11,Überleitung!$C$7:$AD$7,0))</f>
        <v>0</v>
      </c>
      <c r="G156" s="139">
        <f>INDEX(Überleitung!$C$8:$AD$106,MATCH($A156,Überleitung!$A$8:$A$106,0),MATCH(G$11,Überleitung!$C$7:$AD$7,0))</f>
        <v>0</v>
      </c>
      <c r="H156" s="139">
        <f>INDEX(Überleitung!$C$8:$AD$106,MATCH($A156,Überleitung!$A$8:$A$106,0),MATCH(H$11,Überleitung!$C$7:$AD$7,0))</f>
        <v>0</v>
      </c>
      <c r="I156" s="139">
        <f>INDEX(Überleitung!$C$8:$AD$106,MATCH($A156,Überleitung!$A$8:$A$106,0),MATCH(I$11,Überleitung!$C$7:$AD$7,0))</f>
        <v>0</v>
      </c>
      <c r="J156" s="139">
        <f>INDEX(Überleitung!$C$8:$AD$106,MATCH($A156,Überleitung!$A$8:$A$106,0),MATCH(J$11,Überleitung!$C$7:$AD$7,0))</f>
        <v>0</v>
      </c>
      <c r="K156" s="139">
        <f>INDEX(Überleitung!$C$8:$AD$106,MATCH($A156,Überleitung!$A$8:$A$106,0),MATCH(K$11,Überleitung!$C$7:$AD$7,0))</f>
        <v>0</v>
      </c>
      <c r="L156" s="139">
        <f>INDEX(Überleitung!$C$8:$AD$106,MATCH($A156,Überleitung!$A$8:$A$106,0),MATCH(L$11,Überleitung!$C$7:$AD$7,0))</f>
        <v>0</v>
      </c>
      <c r="M156" s="139">
        <f>INDEX(Überleitung!$C$8:$AD$106,MATCH($A156,Überleitung!$A$8:$A$106,0),MATCH(M$11,Überleitung!$C$7:$AD$7,0))</f>
        <v>0</v>
      </c>
      <c r="N156" s="139">
        <f>INDEX(Überleitung!$C$8:$AD$106,MATCH($A156,Überleitung!$A$8:$A$106,0),MATCH(N$11,Überleitung!$C$7:$AD$7,0))</f>
        <v>0</v>
      </c>
      <c r="O156" s="139">
        <f>INDEX(Überleitung!$C$8:$AD$106,MATCH($A156,Überleitung!$A$8:$A$106,0),MATCH(O$11,Überleitung!$C$7:$AD$7,0))</f>
        <v>0</v>
      </c>
      <c r="P156" s="139">
        <f>INDEX(Überleitung!$C$8:$AD$106,MATCH($A156,Überleitung!$A$8:$A$106,0),MATCH(P$11,Überleitung!$C$7:$AD$7,0))</f>
        <v>0</v>
      </c>
      <c r="Q156" s="139">
        <f>INDEX(Überleitung!$C$8:$AD$106,MATCH($A156,Überleitung!$A$8:$A$106,0),MATCH(Q$11,Überleitung!$C$7:$AD$7,0))</f>
        <v>0</v>
      </c>
      <c r="R156" s="139">
        <f>INDEX(Überleitung!$C$8:$AD$106,MATCH($A156,Überleitung!$A$8:$A$106,0),MATCH(R$11,Überleitung!$C$7:$AD$7,0))</f>
        <v>0</v>
      </c>
      <c r="S156" s="139">
        <f>INDEX(Überleitung!$C$8:$AD$106,MATCH($A156,Überleitung!$A$8:$A$106,0),MATCH(S$11,Überleitung!$C$7:$AD$7,0))</f>
        <v>0</v>
      </c>
      <c r="T156" s="139">
        <f>INDEX(Überleitung!$C$8:$AD$106,MATCH($A156,Überleitung!$A$8:$A$106,0),MATCH(T$11,Überleitung!$C$7:$AD$7,0))</f>
        <v>0</v>
      </c>
      <c r="U156" s="139">
        <f>INDEX(Überleitung!$C$8:$AD$106,MATCH($A156,Überleitung!$A$8:$A$106,0),MATCH(U$11,Überleitung!$C$7:$AD$7,0))</f>
        <v>0</v>
      </c>
      <c r="V156" s="139">
        <f>INDEX(Überleitung!$C$8:$AD$106,MATCH($A156,Überleitung!$A$8:$A$106,0),MATCH(V$11,Überleitung!$C$7:$AD$7,0))</f>
        <v>0</v>
      </c>
      <c r="W156" s="139">
        <f>INDEX(Überleitung!$C$8:$AD$106,MATCH($A156,Überleitung!$A$8:$A$106,0),MATCH(W$11,Überleitung!$C$7:$AD$7,0))</f>
        <v>0</v>
      </c>
      <c r="X156" s="139">
        <f>INDEX(Überleitung!$C$8:$AD$106,MATCH($A156,Überleitung!$A$8:$A$106,0),MATCH(X$11,Überleitung!$C$7:$AD$7,0))</f>
        <v>0</v>
      </c>
    </row>
    <row r="157" spans="1:24" s="172" customFormat="1" ht="18.75" customHeight="1">
      <c r="A157" s="138" t="s">
        <v>758</v>
      </c>
      <c r="B157" s="139">
        <f>INDEX(Überleitung!$C$8:$AD$106,MATCH($A157,Überleitung!$A$8:$A$106,0),MATCH(B$11,Überleitung!$C$7:$AD$7,0))</f>
        <v>0</v>
      </c>
      <c r="C157" s="139">
        <f>INDEX(Überleitung!$C$8:$AD$106,MATCH($A157,Überleitung!$A$8:$A$106,0),MATCH(C$11,Überleitung!$C$7:$AD$7,0))</f>
        <v>0</v>
      </c>
      <c r="D157" s="139">
        <f>INDEX(Überleitung!$C$8:$AD$106,MATCH($A157,Überleitung!$A$8:$A$106,0),MATCH(D$11,Überleitung!$C$7:$AD$7,0))</f>
        <v>0</v>
      </c>
      <c r="E157" s="139">
        <f>INDEX(Überleitung!$C$8:$AD$106,MATCH($A157,Überleitung!$A$8:$A$106,0),MATCH(E$11,Überleitung!$C$7:$AD$7,0))</f>
        <v>0</v>
      </c>
      <c r="F157" s="139">
        <f>INDEX(Überleitung!$C$8:$AD$106,MATCH($A157,Überleitung!$A$8:$A$106,0),MATCH(F$11,Überleitung!$C$7:$AD$7,0))</f>
        <v>0</v>
      </c>
      <c r="G157" s="139">
        <f>INDEX(Überleitung!$C$8:$AD$106,MATCH($A157,Überleitung!$A$8:$A$106,0),MATCH(G$11,Überleitung!$C$7:$AD$7,0))</f>
        <v>0</v>
      </c>
      <c r="H157" s="139">
        <f>INDEX(Überleitung!$C$8:$AD$106,MATCH($A157,Überleitung!$A$8:$A$106,0),MATCH(H$11,Überleitung!$C$7:$AD$7,0))</f>
        <v>0</v>
      </c>
      <c r="I157" s="139">
        <f>INDEX(Überleitung!$C$8:$AD$106,MATCH($A157,Überleitung!$A$8:$A$106,0),MATCH(I$11,Überleitung!$C$7:$AD$7,0))</f>
        <v>0</v>
      </c>
      <c r="J157" s="139">
        <f>INDEX(Überleitung!$C$8:$AD$106,MATCH($A157,Überleitung!$A$8:$A$106,0),MATCH(J$11,Überleitung!$C$7:$AD$7,0))</f>
        <v>0</v>
      </c>
      <c r="K157" s="139">
        <f>INDEX(Überleitung!$C$8:$AD$106,MATCH($A157,Überleitung!$A$8:$A$106,0),MATCH(K$11,Überleitung!$C$7:$AD$7,0))</f>
        <v>0</v>
      </c>
      <c r="L157" s="139">
        <f>INDEX(Überleitung!$C$8:$AD$106,MATCH($A157,Überleitung!$A$8:$A$106,0),MATCH(L$11,Überleitung!$C$7:$AD$7,0))</f>
        <v>0</v>
      </c>
      <c r="M157" s="139">
        <f>INDEX(Überleitung!$C$8:$AD$106,MATCH($A157,Überleitung!$A$8:$A$106,0),MATCH(M$11,Überleitung!$C$7:$AD$7,0))</f>
        <v>0</v>
      </c>
      <c r="N157" s="139">
        <f>INDEX(Überleitung!$C$8:$AD$106,MATCH($A157,Überleitung!$A$8:$A$106,0),MATCH(N$11,Überleitung!$C$7:$AD$7,0))</f>
        <v>0</v>
      </c>
      <c r="O157" s="139">
        <f>INDEX(Überleitung!$C$8:$AD$106,MATCH($A157,Überleitung!$A$8:$A$106,0),MATCH(O$11,Überleitung!$C$7:$AD$7,0))</f>
        <v>0</v>
      </c>
      <c r="P157" s="139">
        <f>INDEX(Überleitung!$C$8:$AD$106,MATCH($A157,Überleitung!$A$8:$A$106,0),MATCH(P$11,Überleitung!$C$7:$AD$7,0))</f>
        <v>0</v>
      </c>
      <c r="Q157" s="139">
        <f>INDEX(Überleitung!$C$8:$AD$106,MATCH($A157,Überleitung!$A$8:$A$106,0),MATCH(Q$11,Überleitung!$C$7:$AD$7,0))</f>
        <v>0</v>
      </c>
      <c r="R157" s="139">
        <f>INDEX(Überleitung!$C$8:$AD$106,MATCH($A157,Überleitung!$A$8:$A$106,0),MATCH(R$11,Überleitung!$C$7:$AD$7,0))</f>
        <v>0</v>
      </c>
      <c r="S157" s="139">
        <f>INDEX(Überleitung!$C$8:$AD$106,MATCH($A157,Überleitung!$A$8:$A$106,0),MATCH(S$11,Überleitung!$C$7:$AD$7,0))</f>
        <v>0</v>
      </c>
      <c r="T157" s="139">
        <f>INDEX(Überleitung!$C$8:$AD$106,MATCH($A157,Überleitung!$A$8:$A$106,0),MATCH(T$11,Überleitung!$C$7:$AD$7,0))</f>
        <v>0</v>
      </c>
      <c r="U157" s="139">
        <f>INDEX(Überleitung!$C$8:$AD$106,MATCH($A157,Überleitung!$A$8:$A$106,0),MATCH(U$11,Überleitung!$C$7:$AD$7,0))</f>
        <v>0</v>
      </c>
      <c r="V157" s="139">
        <f>INDEX(Überleitung!$C$8:$AD$106,MATCH($A157,Überleitung!$A$8:$A$106,0),MATCH(V$11,Überleitung!$C$7:$AD$7,0))</f>
        <v>0</v>
      </c>
      <c r="W157" s="139">
        <f>INDEX(Überleitung!$C$8:$AD$106,MATCH($A157,Überleitung!$A$8:$A$106,0),MATCH(W$11,Überleitung!$C$7:$AD$7,0))</f>
        <v>0</v>
      </c>
      <c r="X157" s="139">
        <f>INDEX(Überleitung!$C$8:$AD$106,MATCH($A157,Überleitung!$A$8:$A$106,0),MATCH(X$11,Überleitung!$C$7:$AD$7,0))</f>
        <v>0</v>
      </c>
    </row>
    <row r="158" spans="1:24" s="172" customFormat="1" ht="18.75" customHeight="1">
      <c r="A158" s="149" t="s">
        <v>759</v>
      </c>
      <c r="B158" s="145">
        <f>INDEX(Überleitung!$C$8:$AD$106,MATCH($A158,Überleitung!$A$8:$A$106,0),MATCH(B$11,Überleitung!$C$7:$AD$7,0))</f>
        <v>1619749283.3</v>
      </c>
      <c r="C158" s="145">
        <f>INDEX(Überleitung!$C$8:$AD$106,MATCH($A158,Überleitung!$A$8:$A$106,0),MATCH(C$11,Überleitung!$C$7:$AD$7,0))</f>
        <v>127663397.17</v>
      </c>
      <c r="D158" s="145">
        <f>INDEX(Überleitung!$C$8:$AD$106,MATCH($A158,Überleitung!$A$8:$A$106,0),MATCH(D$11,Überleitung!$C$7:$AD$7,0))</f>
        <v>59679749.409999996</v>
      </c>
      <c r="E158" s="145">
        <f>INDEX(Überleitung!$C$8:$AD$106,MATCH($A158,Überleitung!$A$8:$A$106,0),MATCH(E$11,Überleitung!$C$7:$AD$7,0))</f>
        <v>32689575.739999998</v>
      </c>
      <c r="F158" s="145">
        <f>INDEX(Überleitung!$C$8:$AD$106,MATCH($A158,Überleitung!$A$8:$A$106,0),MATCH(F$11,Überleitung!$C$7:$AD$7,0))</f>
        <v>35294072.020000003</v>
      </c>
      <c r="G158" s="145">
        <f>INDEX(Überleitung!$C$8:$AD$106,MATCH($A158,Überleitung!$A$8:$A$106,0),MATCH(G$11,Überleitung!$C$7:$AD$7,0))</f>
        <v>186378753.88</v>
      </c>
      <c r="H158" s="145">
        <f>INDEX(Überleitung!$C$8:$AD$106,MATCH($A158,Überleitung!$A$8:$A$106,0),MATCH(H$11,Überleitung!$C$7:$AD$7,0))</f>
        <v>164916460.27000001</v>
      </c>
      <c r="I158" s="145">
        <f>INDEX(Überleitung!$C$8:$AD$106,MATCH($A158,Überleitung!$A$8:$A$106,0),MATCH(I$11,Überleitung!$C$7:$AD$7,0))</f>
        <v>21466293.609999999</v>
      </c>
      <c r="J158" s="145">
        <f>INDEX(Überleitung!$C$8:$AD$106,MATCH($A158,Überleitung!$A$8:$A$106,0),MATCH(J$11,Überleitung!$C$7:$AD$7,0))</f>
        <v>374525200.20999998</v>
      </c>
      <c r="K158" s="145">
        <f>INDEX(Überleitung!$C$8:$AD$106,MATCH($A158,Überleitung!$A$8:$A$106,0),MATCH(K$11,Überleitung!$C$7:$AD$7,0))</f>
        <v>114240307.58</v>
      </c>
      <c r="L158" s="145">
        <f>INDEX(Überleitung!$C$8:$AD$106,MATCH($A158,Überleitung!$A$8:$A$106,0),MATCH(L$11,Überleitung!$C$7:$AD$7,0))</f>
        <v>95626811.069999993</v>
      </c>
      <c r="M158" s="145">
        <f>INDEX(Überleitung!$C$8:$AD$106,MATCH($A158,Überleitung!$A$8:$A$106,0),MATCH(M$11,Überleitung!$C$7:$AD$7,0))</f>
        <v>72767446.799999997</v>
      </c>
      <c r="N158" s="145">
        <f>INDEX(Überleitung!$C$8:$AD$106,MATCH($A158,Überleitung!$A$8:$A$106,0),MATCH(N$11,Überleitung!$C$7:$AD$7,0))</f>
        <v>22859364.27</v>
      </c>
      <c r="O158" s="145">
        <f>INDEX(Überleitung!$C$8:$AD$106,MATCH($A158,Überleitung!$A$8:$A$106,0),MATCH(O$11,Überleitung!$C$7:$AD$7,0))</f>
        <v>201922466.11000001</v>
      </c>
      <c r="P158" s="145">
        <f>INDEX(Überleitung!$C$8:$AD$106,MATCH($A158,Überleitung!$A$8:$A$106,0),MATCH(P$11,Überleitung!$C$7:$AD$7,0))</f>
        <v>245094447.36000001</v>
      </c>
      <c r="Q158" s="145">
        <f>INDEX(Überleitung!$C$8:$AD$106,MATCH($A158,Überleitung!$A$8:$A$106,0),MATCH(Q$11,Überleitung!$C$7:$AD$7,0))</f>
        <v>104227757.95999999</v>
      </c>
      <c r="R158" s="145">
        <f>INDEX(Überleitung!$C$8:$AD$106,MATCH($A158,Überleitung!$A$8:$A$106,0),MATCH(R$11,Überleitung!$C$7:$AD$7,0))</f>
        <v>54858800.219999999</v>
      </c>
      <c r="S158" s="145">
        <f>INDEX(Überleitung!$C$8:$AD$106,MATCH($A158,Überleitung!$A$8:$A$106,0),MATCH(S$11,Überleitung!$C$7:$AD$7,0))</f>
        <v>49369757.740000002</v>
      </c>
      <c r="T158" s="145">
        <f>INDEX(Überleitung!$C$8:$AD$106,MATCH($A158,Überleitung!$A$8:$A$106,0),MATCH(T$11,Überleitung!$C$7:$AD$7,0))</f>
        <v>86298557.420000002</v>
      </c>
      <c r="U158" s="145">
        <f>INDEX(Überleitung!$C$8:$AD$106,MATCH($A158,Überleitung!$A$8:$A$106,0),MATCH(U$11,Überleitung!$C$7:$AD$7,0))</f>
        <v>41172901.609999999</v>
      </c>
      <c r="V158" s="145">
        <f>INDEX(Überleitung!$C$8:$AD$106,MATCH($A158,Überleitung!$A$8:$A$106,0),MATCH(V$11,Überleitung!$C$7:$AD$7,0))</f>
        <v>45125655.810000002</v>
      </c>
      <c r="W158" s="145">
        <f>INDEX(Überleitung!$C$8:$AD$106,MATCH($A158,Überleitung!$A$8:$A$106,0),MATCH(W$11,Überleitung!$C$7:$AD$7,0))</f>
        <v>83209562.489999995</v>
      </c>
      <c r="X158" s="145">
        <f>INDEX(Überleitung!$C$8:$AD$106,MATCH($A158,Überleitung!$A$8:$A$106,0),MATCH(X$11,Überleitung!$C$7:$AD$7,0))</f>
        <v>562022.05000000005</v>
      </c>
    </row>
    <row r="159" spans="1:24" s="172" customFormat="1" ht="18.75" customHeight="1">
      <c r="A159" s="138" t="s">
        <v>173</v>
      </c>
      <c r="B159" s="139">
        <f>INDEX(Überleitung!$C$8:$AD$106,MATCH($A159,Überleitung!$A$8:$A$106,0),MATCH(B$11,Überleitung!$C$7:$AD$7,0))</f>
        <v>92230311.25</v>
      </c>
      <c r="C159" s="139">
        <f>INDEX(Überleitung!$C$8:$AD$106,MATCH($A159,Überleitung!$A$8:$A$106,0),MATCH(C$11,Überleitung!$C$7:$AD$7,0))</f>
        <v>6986960.7300000004</v>
      </c>
      <c r="D159" s="139">
        <f>INDEX(Überleitung!$C$8:$AD$106,MATCH($A159,Überleitung!$A$8:$A$106,0),MATCH(D$11,Überleitung!$C$7:$AD$7,0))</f>
        <v>3371120.32</v>
      </c>
      <c r="E159" s="139">
        <f>INDEX(Überleitung!$C$8:$AD$106,MATCH($A159,Überleitung!$A$8:$A$106,0),MATCH(E$11,Überleitung!$C$7:$AD$7,0))</f>
        <v>1485240.09</v>
      </c>
      <c r="F159" s="139">
        <f>INDEX(Überleitung!$C$8:$AD$106,MATCH($A159,Überleitung!$A$8:$A$106,0),MATCH(F$11,Überleitung!$C$7:$AD$7,0))</f>
        <v>2130600.3199999998</v>
      </c>
      <c r="G159" s="139">
        <f>INDEX(Überleitung!$C$8:$AD$106,MATCH($A159,Überleitung!$A$8:$A$106,0),MATCH(G$11,Überleitung!$C$7:$AD$7,0))</f>
        <v>11490495.220000001</v>
      </c>
      <c r="H159" s="139">
        <f>INDEX(Überleitung!$C$8:$AD$106,MATCH($A159,Überleitung!$A$8:$A$106,0),MATCH(H$11,Überleitung!$C$7:$AD$7,0))</f>
        <v>10246358.23</v>
      </c>
      <c r="I159" s="139">
        <f>INDEX(Überleitung!$C$8:$AD$106,MATCH($A159,Überleitung!$A$8:$A$106,0),MATCH(I$11,Überleitung!$C$7:$AD$7,0))</f>
        <v>1244136.99</v>
      </c>
      <c r="J159" s="139">
        <f>INDEX(Überleitung!$C$8:$AD$106,MATCH($A159,Überleitung!$A$8:$A$106,0),MATCH(J$11,Überleitung!$C$7:$AD$7,0))</f>
        <v>27303661.98</v>
      </c>
      <c r="K159" s="139">
        <f>INDEX(Überleitung!$C$8:$AD$106,MATCH($A159,Überleitung!$A$8:$A$106,0),MATCH(K$11,Überleitung!$C$7:$AD$7,0))</f>
        <v>7144853.3499999996</v>
      </c>
      <c r="L159" s="139">
        <f>INDEX(Überleitung!$C$8:$AD$106,MATCH($A159,Überleitung!$A$8:$A$106,0),MATCH(L$11,Überleitung!$C$7:$AD$7,0))</f>
        <v>6407770.4000000004</v>
      </c>
      <c r="M159" s="139">
        <f>INDEX(Überleitung!$C$8:$AD$106,MATCH($A159,Überleitung!$A$8:$A$106,0),MATCH(M$11,Überleitung!$C$7:$AD$7,0))</f>
        <v>5453515.54</v>
      </c>
      <c r="N159" s="139">
        <f>INDEX(Überleitung!$C$8:$AD$106,MATCH($A159,Überleitung!$A$8:$A$106,0),MATCH(N$11,Überleitung!$C$7:$AD$7,0))</f>
        <v>954254.86</v>
      </c>
      <c r="O159" s="139">
        <f>INDEX(Überleitung!$C$8:$AD$106,MATCH($A159,Überleitung!$A$8:$A$106,0),MATCH(O$11,Überleitung!$C$7:$AD$7,0))</f>
        <v>8164960.96</v>
      </c>
      <c r="P159" s="139">
        <f>INDEX(Überleitung!$C$8:$AD$106,MATCH($A159,Überleitung!$A$8:$A$106,0),MATCH(P$11,Überleitung!$C$7:$AD$7,0))</f>
        <v>9575208.4399999995</v>
      </c>
      <c r="Q159" s="139">
        <f>INDEX(Überleitung!$C$8:$AD$106,MATCH($A159,Überleitung!$A$8:$A$106,0),MATCH(Q$11,Überleitung!$C$7:$AD$7,0))</f>
        <v>6209084.3399999999</v>
      </c>
      <c r="R159" s="139">
        <f>INDEX(Überleitung!$C$8:$AD$106,MATCH($A159,Überleitung!$A$8:$A$106,0),MATCH(R$11,Überleitung!$C$7:$AD$7,0))</f>
        <v>2739882.37</v>
      </c>
      <c r="S159" s="139">
        <f>INDEX(Überleitung!$C$8:$AD$106,MATCH($A159,Überleitung!$A$8:$A$106,0),MATCH(S$11,Überleitung!$C$7:$AD$7,0))</f>
        <v>3469201.97</v>
      </c>
      <c r="T159" s="139">
        <f>INDEX(Überleitung!$C$8:$AD$106,MATCH($A159,Überleitung!$A$8:$A$106,0),MATCH(T$11,Überleitung!$C$7:$AD$7,0))</f>
        <v>4640464.22</v>
      </c>
      <c r="U159" s="139">
        <f>INDEX(Überleitung!$C$8:$AD$106,MATCH($A159,Überleitung!$A$8:$A$106,0),MATCH(U$11,Überleitung!$C$7:$AD$7,0))</f>
        <v>2614471.1800000002</v>
      </c>
      <c r="V159" s="139">
        <f>INDEX(Überleitung!$C$8:$AD$106,MATCH($A159,Überleitung!$A$8:$A$106,0),MATCH(V$11,Überleitung!$C$7:$AD$7,0))</f>
        <v>2025993.04</v>
      </c>
      <c r="W159" s="139">
        <f>INDEX(Überleitung!$C$8:$AD$106,MATCH($A159,Überleitung!$A$8:$A$106,0),MATCH(W$11,Überleitung!$C$7:$AD$7,0))</f>
        <v>4306851.6100000003</v>
      </c>
      <c r="X159" s="139">
        <f>INDEX(Überleitung!$C$8:$AD$106,MATCH($A159,Überleitung!$A$8:$A$106,0),MATCH(X$11,Überleitung!$C$7:$AD$7,0))</f>
        <v>0</v>
      </c>
    </row>
    <row r="160" spans="1:24" s="172" customFormat="1" ht="18.75" customHeight="1">
      <c r="A160" s="140" t="s">
        <v>760</v>
      </c>
      <c r="B160" s="139">
        <f>INDEX(Überleitung!$C$8:$AD$106,MATCH($A160,Überleitung!$A$8:$A$106,0),MATCH(B$11,Überleitung!$C$7:$AD$7,0))</f>
        <v>34842552.520000003</v>
      </c>
      <c r="C160" s="139">
        <f>INDEX(Überleitung!$C$8:$AD$106,MATCH($A160,Überleitung!$A$8:$A$106,0),MATCH(C$11,Überleitung!$C$7:$AD$7,0))</f>
        <v>3270800.59</v>
      </c>
      <c r="D160" s="139">
        <f>INDEX(Überleitung!$C$8:$AD$106,MATCH($A160,Überleitung!$A$8:$A$106,0),MATCH(D$11,Überleitung!$C$7:$AD$7,0))</f>
        <v>1290541.05</v>
      </c>
      <c r="E160" s="139">
        <f>INDEX(Überleitung!$C$8:$AD$106,MATCH($A160,Überleitung!$A$8:$A$106,0),MATCH(E$11,Überleitung!$C$7:$AD$7,0))</f>
        <v>1026628.58</v>
      </c>
      <c r="F160" s="139">
        <f>INDEX(Überleitung!$C$8:$AD$106,MATCH($A160,Überleitung!$A$8:$A$106,0),MATCH(F$11,Überleitung!$C$7:$AD$7,0))</f>
        <v>953630.96</v>
      </c>
      <c r="G160" s="139">
        <f>INDEX(Überleitung!$C$8:$AD$106,MATCH($A160,Überleitung!$A$8:$A$106,0),MATCH(G$11,Überleitung!$C$7:$AD$7,0))</f>
        <v>4300704.5</v>
      </c>
      <c r="H160" s="139">
        <f>INDEX(Überleitung!$C$8:$AD$106,MATCH($A160,Überleitung!$A$8:$A$106,0),MATCH(H$11,Überleitung!$C$7:$AD$7,0))</f>
        <v>3850527.57</v>
      </c>
      <c r="I160" s="139">
        <f>INDEX(Überleitung!$C$8:$AD$106,MATCH($A160,Überleitung!$A$8:$A$106,0),MATCH(I$11,Überleitung!$C$7:$AD$7,0))</f>
        <v>450176.93</v>
      </c>
      <c r="J160" s="139">
        <f>INDEX(Überleitung!$C$8:$AD$106,MATCH($A160,Überleitung!$A$8:$A$106,0),MATCH(J$11,Überleitung!$C$7:$AD$7,0))</f>
        <v>10835085.41</v>
      </c>
      <c r="K160" s="139">
        <f>INDEX(Überleitung!$C$8:$AD$106,MATCH($A160,Überleitung!$A$8:$A$106,0),MATCH(K$11,Überleitung!$C$7:$AD$7,0))</f>
        <v>2308759.91</v>
      </c>
      <c r="L160" s="139">
        <f>INDEX(Überleitung!$C$8:$AD$106,MATCH($A160,Überleitung!$A$8:$A$106,0),MATCH(L$11,Überleitung!$C$7:$AD$7,0))</f>
        <v>2082842.45</v>
      </c>
      <c r="M160" s="139">
        <f>INDEX(Überleitung!$C$8:$AD$106,MATCH($A160,Überleitung!$A$8:$A$106,0),MATCH(M$11,Überleitung!$C$7:$AD$7,0))</f>
        <v>1692784.95</v>
      </c>
      <c r="N160" s="139">
        <f>INDEX(Überleitung!$C$8:$AD$106,MATCH($A160,Überleitung!$A$8:$A$106,0),MATCH(N$11,Überleitung!$C$7:$AD$7,0))</f>
        <v>390057.5</v>
      </c>
      <c r="O160" s="139">
        <f>INDEX(Überleitung!$C$8:$AD$106,MATCH($A160,Überleitung!$A$8:$A$106,0),MATCH(O$11,Überleitung!$C$7:$AD$7,0))</f>
        <v>2832742.16</v>
      </c>
      <c r="P160" s="139">
        <f>INDEX(Überleitung!$C$8:$AD$106,MATCH($A160,Überleitung!$A$8:$A$106,0),MATCH(P$11,Überleitung!$C$7:$AD$7,0))</f>
        <v>3475670.52</v>
      </c>
      <c r="Q160" s="139">
        <f>INDEX(Überleitung!$C$8:$AD$106,MATCH($A160,Überleitung!$A$8:$A$106,0),MATCH(Q$11,Überleitung!$C$7:$AD$7,0))</f>
        <v>2455313.06</v>
      </c>
      <c r="R160" s="139">
        <f>INDEX(Überleitung!$C$8:$AD$106,MATCH($A160,Überleitung!$A$8:$A$106,0),MATCH(R$11,Überleitung!$C$7:$AD$7,0))</f>
        <v>1297445.81</v>
      </c>
      <c r="S160" s="139">
        <f>INDEX(Überleitung!$C$8:$AD$106,MATCH($A160,Überleitung!$A$8:$A$106,0),MATCH(S$11,Überleitung!$C$7:$AD$7,0))</f>
        <v>1157867.25</v>
      </c>
      <c r="T160" s="139">
        <f>INDEX(Überleitung!$C$8:$AD$106,MATCH($A160,Überleitung!$A$8:$A$106,0),MATCH(T$11,Überleitung!$C$7:$AD$7,0))</f>
        <v>1579624.11</v>
      </c>
      <c r="U160" s="139">
        <f>INDEX(Überleitung!$C$8:$AD$106,MATCH($A160,Überleitung!$A$8:$A$106,0),MATCH(U$11,Überleitung!$C$7:$AD$7,0))</f>
        <v>888607.75</v>
      </c>
      <c r="V160" s="139">
        <f>INDEX(Überleitung!$C$8:$AD$106,MATCH($A160,Überleitung!$A$8:$A$106,0),MATCH(V$11,Überleitung!$C$7:$AD$7,0))</f>
        <v>691016.36</v>
      </c>
      <c r="W160" s="139">
        <f>INDEX(Überleitung!$C$8:$AD$106,MATCH($A160,Überleitung!$A$8:$A$106,0),MATCH(W$11,Überleitung!$C$7:$AD$7,0))</f>
        <v>1701009.81</v>
      </c>
      <c r="X160" s="139">
        <f>INDEX(Überleitung!$C$8:$AD$106,MATCH($A160,Überleitung!$A$8:$A$106,0),MATCH(X$11,Überleitung!$C$7:$AD$7,0))</f>
        <v>0</v>
      </c>
    </row>
    <row r="161" spans="1:24" s="150" customFormat="1" ht="18.75" customHeight="1">
      <c r="A161" s="140" t="s">
        <v>837</v>
      </c>
      <c r="B161" s="139">
        <f>INDEX(Überleitung!$C$8:$AD$106,MATCH($A161,Überleitung!$A$8:$A$106,0),MATCH(B$11,Überleitung!$C$7:$AD$7,0))</f>
        <v>42458580.43</v>
      </c>
      <c r="C161" s="139">
        <f>INDEX(Überleitung!$C$8:$AD$106,MATCH($A161,Überleitung!$A$8:$A$106,0),MATCH(C$11,Überleitung!$C$7:$AD$7,0))</f>
        <v>3024813.73</v>
      </c>
      <c r="D161" s="139">
        <f>INDEX(Überleitung!$C$8:$AD$106,MATCH($A161,Überleitung!$A$8:$A$106,0),MATCH(D$11,Überleitung!$C$7:$AD$7,0))</f>
        <v>1871577.98</v>
      </c>
      <c r="E161" s="139">
        <f>INDEX(Überleitung!$C$8:$AD$106,MATCH($A161,Überleitung!$A$8:$A$106,0),MATCH(E$11,Überleitung!$C$7:$AD$7,0))</f>
        <v>161144.57999999999</v>
      </c>
      <c r="F161" s="139">
        <f>INDEX(Überleitung!$C$8:$AD$106,MATCH($A161,Überleitung!$A$8:$A$106,0),MATCH(F$11,Überleitung!$C$7:$AD$7,0))</f>
        <v>992091.17</v>
      </c>
      <c r="G161" s="139">
        <f>INDEX(Überleitung!$C$8:$AD$106,MATCH($A161,Überleitung!$A$8:$A$106,0),MATCH(G$11,Überleitung!$C$7:$AD$7,0))</f>
        <v>5271217.6500000004</v>
      </c>
      <c r="H161" s="139">
        <f>INDEX(Überleitung!$C$8:$AD$106,MATCH($A161,Überleitung!$A$8:$A$106,0),MATCH(H$11,Überleitung!$C$7:$AD$7,0))</f>
        <v>4845246.25</v>
      </c>
      <c r="I161" s="139">
        <f>INDEX(Überleitung!$C$8:$AD$106,MATCH($A161,Überleitung!$A$8:$A$106,0),MATCH(I$11,Überleitung!$C$7:$AD$7,0))</f>
        <v>425971.4</v>
      </c>
      <c r="J161" s="139">
        <f>INDEX(Überleitung!$C$8:$AD$106,MATCH($A161,Überleitung!$A$8:$A$106,0),MATCH(J$11,Überleitung!$C$7:$AD$7,0))</f>
        <v>12220049.800000001</v>
      </c>
      <c r="K161" s="139">
        <f>INDEX(Überleitung!$C$8:$AD$106,MATCH($A161,Überleitung!$A$8:$A$106,0),MATCH(K$11,Überleitung!$C$7:$AD$7,0))</f>
        <v>3501048.79</v>
      </c>
      <c r="L161" s="139">
        <f>INDEX(Überleitung!$C$8:$AD$106,MATCH($A161,Überleitung!$A$8:$A$106,0),MATCH(L$11,Überleitung!$C$7:$AD$7,0))</f>
        <v>3136502.34</v>
      </c>
      <c r="M161" s="139">
        <f>INDEX(Überleitung!$C$8:$AD$106,MATCH($A161,Überleitung!$A$8:$A$106,0),MATCH(M$11,Überleitung!$C$7:$AD$7,0))</f>
        <v>2722357.54</v>
      </c>
      <c r="N161" s="139">
        <f>INDEX(Überleitung!$C$8:$AD$106,MATCH($A161,Überleitung!$A$8:$A$106,0),MATCH(N$11,Überleitung!$C$7:$AD$7,0))</f>
        <v>414144.8</v>
      </c>
      <c r="O161" s="139">
        <f>INDEX(Überleitung!$C$8:$AD$106,MATCH($A161,Überleitung!$A$8:$A$106,0),MATCH(O$11,Überleitung!$C$7:$AD$7,0))</f>
        <v>3736885.9</v>
      </c>
      <c r="P161" s="139">
        <f>INDEX(Überleitung!$C$8:$AD$106,MATCH($A161,Überleitung!$A$8:$A$106,0),MATCH(P$11,Überleitung!$C$7:$AD$7,0))</f>
        <v>4753238.6900000004</v>
      </c>
      <c r="Q161" s="139">
        <f>INDEX(Überleitung!$C$8:$AD$106,MATCH($A161,Überleitung!$A$8:$A$106,0),MATCH(Q$11,Überleitung!$C$7:$AD$7,0))</f>
        <v>2835722.54</v>
      </c>
      <c r="R161" s="139">
        <f>INDEX(Überleitung!$C$8:$AD$106,MATCH($A161,Überleitung!$A$8:$A$106,0),MATCH(R$11,Überleitung!$C$7:$AD$7,0))</f>
        <v>1046968.15</v>
      </c>
      <c r="S161" s="139">
        <f>INDEX(Überleitung!$C$8:$AD$106,MATCH($A161,Überleitung!$A$8:$A$106,0),MATCH(S$11,Überleitung!$C$7:$AD$7,0))</f>
        <v>1788754.39</v>
      </c>
      <c r="T161" s="139">
        <f>INDEX(Überleitung!$C$8:$AD$106,MATCH($A161,Überleitung!$A$8:$A$106,0),MATCH(T$11,Überleitung!$C$7:$AD$7,0))</f>
        <v>2151160.6800000002</v>
      </c>
      <c r="U161" s="139">
        <f>INDEX(Überleitung!$C$8:$AD$106,MATCH($A161,Überleitung!$A$8:$A$106,0),MATCH(U$11,Überleitung!$C$7:$AD$7,0))</f>
        <v>1070395.54</v>
      </c>
      <c r="V161" s="139">
        <f>INDEX(Überleitung!$C$8:$AD$106,MATCH($A161,Überleitung!$A$8:$A$106,0),MATCH(V$11,Überleitung!$C$7:$AD$7,0))</f>
        <v>1080765.1399999999</v>
      </c>
      <c r="W161" s="139">
        <f>INDEX(Überleitung!$C$8:$AD$106,MATCH($A161,Überleitung!$A$8:$A$106,0),MATCH(W$11,Überleitung!$C$7:$AD$7,0))</f>
        <v>1827940.31</v>
      </c>
      <c r="X161" s="139">
        <f>INDEX(Überleitung!$C$8:$AD$106,MATCH($A161,Überleitung!$A$8:$A$106,0),MATCH(X$11,Überleitung!$C$7:$AD$7,0))</f>
        <v>0</v>
      </c>
    </row>
    <row r="162" spans="1:24" s="150" customFormat="1" ht="18.75" customHeight="1">
      <c r="A162" s="140" t="s">
        <v>877</v>
      </c>
      <c r="B162" s="139">
        <f>INDEX(Überleitung!$C$8:$AD$106,MATCH($A162,Überleitung!$A$8:$A$106,0),MATCH(B$11,Überleitung!$C$7:$AD$7,0))</f>
        <v>14929178.300000001</v>
      </c>
      <c r="C162" s="139">
        <f>INDEX(Überleitung!$C$8:$AD$106,MATCH($A162,Überleitung!$A$8:$A$106,0),MATCH(C$11,Überleitung!$C$7:$AD$7,0))</f>
        <v>691346.41</v>
      </c>
      <c r="D162" s="139">
        <f>INDEX(Überleitung!$C$8:$AD$106,MATCH($A162,Überleitung!$A$8:$A$106,0),MATCH(D$11,Überleitung!$C$7:$AD$7,0))</f>
        <v>209001.29</v>
      </c>
      <c r="E162" s="139">
        <f>INDEX(Überleitung!$C$8:$AD$106,MATCH($A162,Überleitung!$A$8:$A$106,0),MATCH(E$11,Überleitung!$C$7:$AD$7,0))</f>
        <v>297466.93</v>
      </c>
      <c r="F162" s="139">
        <f>INDEX(Überleitung!$C$8:$AD$106,MATCH($A162,Überleitung!$A$8:$A$106,0),MATCH(F$11,Überleitung!$C$7:$AD$7,0))</f>
        <v>184878.19</v>
      </c>
      <c r="G162" s="139">
        <f>INDEX(Überleitung!$C$8:$AD$106,MATCH($A162,Überleitung!$A$8:$A$106,0),MATCH(G$11,Überleitung!$C$7:$AD$7,0))</f>
        <v>1918573.07</v>
      </c>
      <c r="H162" s="139">
        <f>INDEX(Überleitung!$C$8:$AD$106,MATCH($A162,Überleitung!$A$8:$A$106,0),MATCH(H$11,Überleitung!$C$7:$AD$7,0))</f>
        <v>1550584.41</v>
      </c>
      <c r="I162" s="139">
        <f>INDEX(Überleitung!$C$8:$AD$106,MATCH($A162,Überleitung!$A$8:$A$106,0),MATCH(I$11,Überleitung!$C$7:$AD$7,0))</f>
        <v>367988.66</v>
      </c>
      <c r="J162" s="139">
        <f>INDEX(Überleitung!$C$8:$AD$106,MATCH($A162,Überleitung!$A$8:$A$106,0),MATCH(J$11,Überleitung!$C$7:$AD$7,0))</f>
        <v>4248526.7699999996</v>
      </c>
      <c r="K162" s="139">
        <f>INDEX(Überleitung!$C$8:$AD$106,MATCH($A162,Überleitung!$A$8:$A$106,0),MATCH(K$11,Überleitung!$C$7:$AD$7,0))</f>
        <v>1335044.6499999999</v>
      </c>
      <c r="L162" s="139">
        <f>INDEX(Überleitung!$C$8:$AD$106,MATCH($A162,Überleitung!$A$8:$A$106,0),MATCH(L$11,Überleitung!$C$7:$AD$7,0))</f>
        <v>1188425.6100000001</v>
      </c>
      <c r="M162" s="139">
        <f>INDEX(Überleitung!$C$8:$AD$106,MATCH($A162,Überleitung!$A$8:$A$106,0),MATCH(M$11,Überleitung!$C$7:$AD$7,0))</f>
        <v>1038373.05</v>
      </c>
      <c r="N162" s="139">
        <f>INDEX(Überleitung!$C$8:$AD$106,MATCH($A162,Überleitung!$A$8:$A$106,0),MATCH(N$11,Überleitung!$C$7:$AD$7,0))</f>
        <v>150052.56</v>
      </c>
      <c r="O162" s="139">
        <f>INDEX(Überleitung!$C$8:$AD$106,MATCH($A162,Überleitung!$A$8:$A$106,0),MATCH(O$11,Überleitung!$C$7:$AD$7,0))</f>
        <v>1595332.9</v>
      </c>
      <c r="P162" s="139">
        <f>INDEX(Überleitung!$C$8:$AD$106,MATCH($A162,Überleitung!$A$8:$A$106,0),MATCH(P$11,Überleitung!$C$7:$AD$7,0))</f>
        <v>1346299.23</v>
      </c>
      <c r="Q162" s="139">
        <f>INDEX(Überleitung!$C$8:$AD$106,MATCH($A162,Überleitung!$A$8:$A$106,0),MATCH(Q$11,Überleitung!$C$7:$AD$7,0))</f>
        <v>918048.74</v>
      </c>
      <c r="R162" s="139">
        <f>INDEX(Überleitung!$C$8:$AD$106,MATCH($A162,Überleitung!$A$8:$A$106,0),MATCH(R$11,Überleitung!$C$7:$AD$7,0))</f>
        <v>395468.41</v>
      </c>
      <c r="S162" s="139">
        <f>INDEX(Überleitung!$C$8:$AD$106,MATCH($A162,Überleitung!$A$8:$A$106,0),MATCH(S$11,Überleitung!$C$7:$AD$7,0))</f>
        <v>522580.33</v>
      </c>
      <c r="T162" s="139">
        <f>INDEX(Überleitung!$C$8:$AD$106,MATCH($A162,Überleitung!$A$8:$A$106,0),MATCH(T$11,Überleitung!$C$7:$AD$7,0))</f>
        <v>909679.43</v>
      </c>
      <c r="U162" s="139">
        <f>INDEX(Überleitung!$C$8:$AD$106,MATCH($A162,Überleitung!$A$8:$A$106,0),MATCH(U$11,Überleitung!$C$7:$AD$7,0))</f>
        <v>655467.89</v>
      </c>
      <c r="V162" s="139">
        <f>INDEX(Überleitung!$C$8:$AD$106,MATCH($A162,Überleitung!$A$8:$A$106,0),MATCH(V$11,Überleitung!$C$7:$AD$7,0))</f>
        <v>254211.54</v>
      </c>
      <c r="W162" s="139">
        <f>INDEX(Überleitung!$C$8:$AD$106,MATCH($A162,Überleitung!$A$8:$A$106,0),MATCH(W$11,Überleitung!$C$7:$AD$7,0))</f>
        <v>777901.49</v>
      </c>
      <c r="X162" s="139">
        <f>INDEX(Überleitung!$C$8:$AD$106,MATCH($A162,Überleitung!$A$8:$A$106,0),MATCH(X$11,Überleitung!$C$7:$AD$7,0))</f>
        <v>0</v>
      </c>
    </row>
    <row r="163" spans="1:24" s="172" customFormat="1" ht="18.75" customHeight="1">
      <c r="A163" s="138" t="s">
        <v>762</v>
      </c>
      <c r="B163" s="139">
        <f>INDEX(Überleitung!$C$8:$AD$106,MATCH($A163,Überleitung!$A$8:$A$106,0),MATCH(B$11,Überleitung!$C$7:$AD$7,0))</f>
        <v>550812172.07000005</v>
      </c>
      <c r="C163" s="139">
        <f>INDEX(Überleitung!$C$8:$AD$106,MATCH($A163,Überleitung!$A$8:$A$106,0),MATCH(C$11,Überleitung!$C$7:$AD$7,0))</f>
        <v>43080033.549999997</v>
      </c>
      <c r="D163" s="139">
        <f>INDEX(Überleitung!$C$8:$AD$106,MATCH($A163,Überleitung!$A$8:$A$106,0),MATCH(D$11,Überleitung!$C$7:$AD$7,0))</f>
        <v>21439453.870000001</v>
      </c>
      <c r="E163" s="139">
        <f>INDEX(Überleitung!$C$8:$AD$106,MATCH($A163,Überleitung!$A$8:$A$106,0),MATCH(E$11,Überleitung!$C$7:$AD$7,0))</f>
        <v>8159487.75</v>
      </c>
      <c r="F163" s="139">
        <f>INDEX(Überleitung!$C$8:$AD$106,MATCH($A163,Überleitung!$A$8:$A$106,0),MATCH(F$11,Überleitung!$C$7:$AD$7,0))</f>
        <v>13481091.93</v>
      </c>
      <c r="G163" s="139">
        <f>INDEX(Überleitung!$C$8:$AD$106,MATCH($A163,Überleitung!$A$8:$A$106,0),MATCH(G$11,Überleitung!$C$7:$AD$7,0))</f>
        <v>59678168.990000002</v>
      </c>
      <c r="H163" s="139">
        <f>INDEX(Überleitung!$C$8:$AD$106,MATCH($A163,Überleitung!$A$8:$A$106,0),MATCH(H$11,Überleitung!$C$7:$AD$7,0))</f>
        <v>54143439.840000004</v>
      </c>
      <c r="I163" s="139">
        <f>INDEX(Überleitung!$C$8:$AD$106,MATCH($A163,Überleitung!$A$8:$A$106,0),MATCH(I$11,Überleitung!$C$7:$AD$7,0))</f>
        <v>5534729.1500000004</v>
      </c>
      <c r="J163" s="139">
        <f>INDEX(Überleitung!$C$8:$AD$106,MATCH($A163,Überleitung!$A$8:$A$106,0),MATCH(J$11,Überleitung!$C$7:$AD$7,0))</f>
        <v>124671412.23</v>
      </c>
      <c r="K163" s="139">
        <f>INDEX(Überleitung!$C$8:$AD$106,MATCH($A163,Überleitung!$A$8:$A$106,0),MATCH(K$11,Überleitung!$C$7:$AD$7,0))</f>
        <v>38497977.329999998</v>
      </c>
      <c r="L163" s="139">
        <f>INDEX(Überleitung!$C$8:$AD$106,MATCH($A163,Überleitung!$A$8:$A$106,0),MATCH(L$11,Überleitung!$C$7:$AD$7,0))</f>
        <v>34066295.899999999</v>
      </c>
      <c r="M163" s="139">
        <f>INDEX(Überleitung!$C$8:$AD$106,MATCH($A163,Überleitung!$A$8:$A$106,0),MATCH(M$11,Überleitung!$C$7:$AD$7,0))</f>
        <v>27373125.309999999</v>
      </c>
      <c r="N163" s="139">
        <f>INDEX(Überleitung!$C$8:$AD$106,MATCH($A163,Überleitung!$A$8:$A$106,0),MATCH(N$11,Überleitung!$C$7:$AD$7,0))</f>
        <v>6693170.5899999999</v>
      </c>
      <c r="O163" s="139">
        <f>INDEX(Überleitung!$C$8:$AD$106,MATCH($A163,Überleitung!$A$8:$A$106,0),MATCH(O$11,Überleitung!$C$7:$AD$7,0))</f>
        <v>68586174.780000001</v>
      </c>
      <c r="P163" s="139">
        <f>INDEX(Überleitung!$C$8:$AD$106,MATCH($A163,Überleitung!$A$8:$A$106,0),MATCH(P$11,Überleitung!$C$7:$AD$7,0))</f>
        <v>69434866.129999995</v>
      </c>
      <c r="Q163" s="139">
        <f>INDEX(Überleitung!$C$8:$AD$106,MATCH($A163,Überleitung!$A$8:$A$106,0),MATCH(Q$11,Überleitung!$C$7:$AD$7,0))</f>
        <v>38284405.520000003</v>
      </c>
      <c r="R163" s="139">
        <f>INDEX(Überleitung!$C$8:$AD$106,MATCH($A163,Überleitung!$A$8:$A$106,0),MATCH(R$11,Überleitung!$C$7:$AD$7,0))</f>
        <v>17781555.890000001</v>
      </c>
      <c r="S163" s="139">
        <f>INDEX(Überleitung!$C$8:$AD$106,MATCH($A163,Überleitung!$A$8:$A$106,0),MATCH(S$11,Überleitung!$C$7:$AD$7,0))</f>
        <v>20502849.629999999</v>
      </c>
      <c r="T163" s="139">
        <f>INDEX(Überleitung!$C$8:$AD$106,MATCH($A163,Überleitung!$A$8:$A$106,0),MATCH(T$11,Überleitung!$C$7:$AD$7,0))</f>
        <v>39202555.619999997</v>
      </c>
      <c r="U163" s="139">
        <f>INDEX(Überleitung!$C$8:$AD$106,MATCH($A163,Überleitung!$A$8:$A$106,0),MATCH(U$11,Überleitung!$C$7:$AD$7,0))</f>
        <v>19113424.66</v>
      </c>
      <c r="V163" s="139">
        <f>INDEX(Überleitung!$C$8:$AD$106,MATCH($A163,Überleitung!$A$8:$A$106,0),MATCH(V$11,Überleitung!$C$7:$AD$7,0))</f>
        <v>20089130.960000001</v>
      </c>
      <c r="W163" s="139">
        <f>INDEX(Überleitung!$C$8:$AD$106,MATCH($A163,Überleitung!$A$8:$A$106,0),MATCH(W$11,Überleitung!$C$7:$AD$7,0))</f>
        <v>35310282.020000003</v>
      </c>
      <c r="X163" s="139">
        <f>INDEX(Überleitung!$C$8:$AD$106,MATCH($A163,Überleitung!$A$8:$A$106,0),MATCH(X$11,Überleitung!$C$7:$AD$7,0))</f>
        <v>0</v>
      </c>
    </row>
    <row r="164" spans="1:24" s="172" customFormat="1" ht="18.75" customHeight="1">
      <c r="A164" s="140" t="s">
        <v>201</v>
      </c>
      <c r="B164" s="139">
        <f>INDEX(Überleitung!$C$8:$AD$106,MATCH($A164,Überleitung!$A$8:$A$106,0),MATCH(B$11,Überleitung!$C$7:$AD$7,0))</f>
        <v>528893560.94999999</v>
      </c>
      <c r="C164" s="139">
        <f>INDEX(Überleitung!$C$8:$AD$106,MATCH($A164,Überleitung!$A$8:$A$106,0),MATCH(C$11,Überleitung!$C$7:$AD$7,0))</f>
        <v>41154861.590000004</v>
      </c>
      <c r="D164" s="139">
        <f>INDEX(Überleitung!$C$8:$AD$106,MATCH($A164,Überleitung!$A$8:$A$106,0),MATCH(D$11,Überleitung!$C$7:$AD$7,0))</f>
        <v>20692155.420000002</v>
      </c>
      <c r="E164" s="139">
        <f>INDEX(Überleitung!$C$8:$AD$106,MATCH($A164,Überleitung!$A$8:$A$106,0),MATCH(E$11,Überleitung!$C$7:$AD$7,0))</f>
        <v>7669044.7699999996</v>
      </c>
      <c r="F164" s="139">
        <f>INDEX(Überleitung!$C$8:$AD$106,MATCH($A164,Überleitung!$A$8:$A$106,0),MATCH(F$11,Überleitung!$C$7:$AD$7,0))</f>
        <v>12793661.4</v>
      </c>
      <c r="G164" s="139">
        <f>INDEX(Überleitung!$C$8:$AD$106,MATCH($A164,Überleitung!$A$8:$A$106,0),MATCH(G$11,Überleitung!$C$7:$AD$7,0))</f>
        <v>57126724.939999998</v>
      </c>
      <c r="H164" s="139">
        <f>INDEX(Überleitung!$C$8:$AD$106,MATCH($A164,Überleitung!$A$8:$A$106,0),MATCH(H$11,Überleitung!$C$7:$AD$7,0))</f>
        <v>51757735.93</v>
      </c>
      <c r="I164" s="139">
        <f>INDEX(Überleitung!$C$8:$AD$106,MATCH($A164,Überleitung!$A$8:$A$106,0),MATCH(I$11,Überleitung!$C$7:$AD$7,0))</f>
        <v>5368989.0099999998</v>
      </c>
      <c r="J164" s="139">
        <f>INDEX(Überleitung!$C$8:$AD$106,MATCH($A164,Überleitung!$A$8:$A$106,0),MATCH(J$11,Überleitung!$C$7:$AD$7,0))</f>
        <v>118720629.84999999</v>
      </c>
      <c r="K164" s="139">
        <f>INDEX(Überleitung!$C$8:$AD$106,MATCH($A164,Überleitung!$A$8:$A$106,0),MATCH(K$11,Überleitung!$C$7:$AD$7,0))</f>
        <v>37296642.310000002</v>
      </c>
      <c r="L164" s="139">
        <f>INDEX(Überleitung!$C$8:$AD$106,MATCH($A164,Überleitung!$A$8:$A$106,0),MATCH(L$11,Überleitung!$C$7:$AD$7,0))</f>
        <v>32411606.57</v>
      </c>
      <c r="M164" s="139">
        <f>INDEX(Überleitung!$C$8:$AD$106,MATCH($A164,Überleitung!$A$8:$A$106,0),MATCH(M$11,Überleitung!$C$7:$AD$7,0))</f>
        <v>25873521.579999998</v>
      </c>
      <c r="N164" s="139">
        <f>INDEX(Überleitung!$C$8:$AD$106,MATCH($A164,Überleitung!$A$8:$A$106,0),MATCH(N$11,Überleitung!$C$7:$AD$7,0))</f>
        <v>6538084.9900000002</v>
      </c>
      <c r="O164" s="139">
        <f>INDEX(Überleitung!$C$8:$AD$106,MATCH($A164,Überleitung!$A$8:$A$106,0),MATCH(O$11,Überleitung!$C$7:$AD$7,0))</f>
        <v>66339079.270000003</v>
      </c>
      <c r="P164" s="139">
        <f>INDEX(Überleitung!$C$8:$AD$106,MATCH($A164,Überleitung!$A$8:$A$106,0),MATCH(P$11,Überleitung!$C$7:$AD$7,0))</f>
        <v>67371109.459999993</v>
      </c>
      <c r="Q164" s="139">
        <f>INDEX(Überleitung!$C$8:$AD$106,MATCH($A164,Überleitung!$A$8:$A$106,0),MATCH(Q$11,Überleitung!$C$7:$AD$7,0))</f>
        <v>36888281.090000004</v>
      </c>
      <c r="R164" s="139">
        <f>INDEX(Überleitung!$C$8:$AD$106,MATCH($A164,Überleitung!$A$8:$A$106,0),MATCH(R$11,Überleitung!$C$7:$AD$7,0))</f>
        <v>16846050.07</v>
      </c>
      <c r="S164" s="139">
        <f>INDEX(Überleitung!$C$8:$AD$106,MATCH($A164,Überleitung!$A$8:$A$106,0),MATCH(S$11,Überleitung!$C$7:$AD$7,0))</f>
        <v>20042231.02</v>
      </c>
      <c r="T164" s="139">
        <f>INDEX(Überleitung!$C$8:$AD$106,MATCH($A164,Überleitung!$A$8:$A$106,0),MATCH(T$11,Überleitung!$C$7:$AD$7,0))</f>
        <v>38277718.259999998</v>
      </c>
      <c r="U164" s="139">
        <f>INDEX(Überleitung!$C$8:$AD$106,MATCH($A164,Überleitung!$A$8:$A$106,0),MATCH(U$11,Überleitung!$C$7:$AD$7,0))</f>
        <v>18729821.43</v>
      </c>
      <c r="V164" s="139">
        <f>INDEX(Überleitung!$C$8:$AD$106,MATCH($A164,Überleitung!$A$8:$A$106,0),MATCH(V$11,Überleitung!$C$7:$AD$7,0))</f>
        <v>19547896.829999998</v>
      </c>
      <c r="W164" s="139">
        <f>INDEX(Überleitung!$C$8:$AD$106,MATCH($A164,Überleitung!$A$8:$A$106,0),MATCH(W$11,Überleitung!$C$7:$AD$7,0))</f>
        <v>33306907.609999999</v>
      </c>
      <c r="X164" s="139">
        <f>INDEX(Überleitung!$C$8:$AD$106,MATCH($A164,Überleitung!$A$8:$A$106,0),MATCH(X$11,Überleitung!$C$7:$AD$7,0))</f>
        <v>0</v>
      </c>
    </row>
    <row r="165" spans="1:24" s="172" customFormat="1" ht="18.75" customHeight="1">
      <c r="A165" s="148" t="s">
        <v>207</v>
      </c>
      <c r="B165" s="139">
        <f>INDEX(Überleitung!$C$8:$AD$106,MATCH($A165,Überleitung!$A$8:$A$106,0),MATCH(B$11,Überleitung!$C$7:$AD$7,0))</f>
        <v>15822916.66</v>
      </c>
      <c r="C165" s="139">
        <f>INDEX(Überleitung!$C$8:$AD$106,MATCH($A165,Überleitung!$A$8:$A$106,0),MATCH(C$11,Überleitung!$C$7:$AD$7,0))</f>
        <v>1143544.93</v>
      </c>
      <c r="D165" s="139">
        <f>INDEX(Überleitung!$C$8:$AD$106,MATCH($A165,Überleitung!$A$8:$A$106,0),MATCH(D$11,Überleitung!$C$7:$AD$7,0))</f>
        <v>350135.82</v>
      </c>
      <c r="E165" s="139">
        <f>INDEX(Überleitung!$C$8:$AD$106,MATCH($A165,Überleitung!$A$8:$A$106,0),MATCH(E$11,Überleitung!$C$7:$AD$7,0))</f>
        <v>325765.46999999997</v>
      </c>
      <c r="F165" s="139">
        <f>INDEX(Überleitung!$C$8:$AD$106,MATCH($A165,Überleitung!$A$8:$A$106,0),MATCH(F$11,Überleitung!$C$7:$AD$7,0))</f>
        <v>467643.64</v>
      </c>
      <c r="G165" s="139">
        <f>INDEX(Überleitung!$C$8:$AD$106,MATCH($A165,Überleitung!$A$8:$A$106,0),MATCH(G$11,Überleitung!$C$7:$AD$7,0))</f>
        <v>1541646.28</v>
      </c>
      <c r="H165" s="139">
        <f>INDEX(Überleitung!$C$8:$AD$106,MATCH($A165,Überleitung!$A$8:$A$106,0),MATCH(H$11,Überleitung!$C$7:$AD$7,0))</f>
        <v>1385646.48</v>
      </c>
      <c r="I165" s="139">
        <f>INDEX(Überleitung!$C$8:$AD$106,MATCH($A165,Überleitung!$A$8:$A$106,0),MATCH(I$11,Überleitung!$C$7:$AD$7,0))</f>
        <v>155999.79999999999</v>
      </c>
      <c r="J165" s="139">
        <f>INDEX(Überleitung!$C$8:$AD$106,MATCH($A165,Überleitung!$A$8:$A$106,0),MATCH(J$11,Überleitung!$C$7:$AD$7,0))</f>
        <v>4938166.25</v>
      </c>
      <c r="K165" s="139">
        <f>INDEX(Überleitung!$C$8:$AD$106,MATCH($A165,Überleitung!$A$8:$A$106,0),MATCH(K$11,Überleitung!$C$7:$AD$7,0))</f>
        <v>734280.45</v>
      </c>
      <c r="L165" s="139">
        <f>INDEX(Überleitung!$C$8:$AD$106,MATCH($A165,Überleitung!$A$8:$A$106,0),MATCH(L$11,Überleitung!$C$7:$AD$7,0))</f>
        <v>814472.73</v>
      </c>
      <c r="M165" s="139">
        <f>INDEX(Überleitung!$C$8:$AD$106,MATCH($A165,Überleitung!$A$8:$A$106,0),MATCH(M$11,Überleitung!$C$7:$AD$7,0))</f>
        <v>650225.87</v>
      </c>
      <c r="N165" s="139">
        <f>INDEX(Überleitung!$C$8:$AD$106,MATCH($A165,Überleitung!$A$8:$A$106,0),MATCH(N$11,Überleitung!$C$7:$AD$7,0))</f>
        <v>164246.85999999999</v>
      </c>
      <c r="O165" s="139">
        <f>INDEX(Überleitung!$C$8:$AD$106,MATCH($A165,Überleitung!$A$8:$A$106,0),MATCH(O$11,Überleitung!$C$7:$AD$7,0))</f>
        <v>1742291.85</v>
      </c>
      <c r="P165" s="139">
        <f>INDEX(Überleitung!$C$8:$AD$106,MATCH($A165,Überleitung!$A$8:$A$106,0),MATCH(P$11,Überleitung!$C$7:$AD$7,0))</f>
        <v>1857997.5</v>
      </c>
      <c r="Q165" s="139">
        <f>INDEX(Überleitung!$C$8:$AD$106,MATCH($A165,Überleitung!$A$8:$A$106,0),MATCH(Q$11,Überleitung!$C$7:$AD$7,0))</f>
        <v>780945.89</v>
      </c>
      <c r="R165" s="139">
        <f>INDEX(Überleitung!$C$8:$AD$106,MATCH($A165,Überleitung!$A$8:$A$106,0),MATCH(R$11,Überleitung!$C$7:$AD$7,0))</f>
        <v>612463.63</v>
      </c>
      <c r="S165" s="139">
        <f>INDEX(Überleitung!$C$8:$AD$106,MATCH($A165,Überleitung!$A$8:$A$106,0),MATCH(S$11,Überleitung!$C$7:$AD$7,0))</f>
        <v>168482.26</v>
      </c>
      <c r="T165" s="139">
        <f>INDEX(Überleitung!$C$8:$AD$106,MATCH($A165,Überleitung!$A$8:$A$106,0),MATCH(T$11,Überleitung!$C$7:$AD$7,0))</f>
        <v>632697.91</v>
      </c>
      <c r="U165" s="139">
        <f>INDEX(Überleitung!$C$8:$AD$106,MATCH($A165,Überleitung!$A$8:$A$106,0),MATCH(U$11,Überleitung!$C$7:$AD$7,0))</f>
        <v>220655.69</v>
      </c>
      <c r="V165" s="139">
        <f>INDEX(Überleitung!$C$8:$AD$106,MATCH($A165,Überleitung!$A$8:$A$106,0),MATCH(V$11,Überleitung!$C$7:$AD$7,0))</f>
        <v>412042.22</v>
      </c>
      <c r="W165" s="139">
        <f>INDEX(Überleitung!$C$8:$AD$106,MATCH($A165,Überleitung!$A$8:$A$106,0),MATCH(W$11,Überleitung!$C$7:$AD$7,0))</f>
        <v>1636872.87</v>
      </c>
      <c r="X165" s="139">
        <f>INDEX(Überleitung!$C$8:$AD$106,MATCH($A165,Überleitung!$A$8:$A$106,0),MATCH(X$11,Überleitung!$C$7:$AD$7,0))</f>
        <v>0</v>
      </c>
    </row>
    <row r="166" spans="1:24" s="172" customFormat="1" ht="18.75" customHeight="1">
      <c r="A166" s="142" t="s">
        <v>209</v>
      </c>
      <c r="B166" s="139">
        <f>INDEX(Überleitung!$C$8:$AD$106,MATCH($A166,Überleitung!$A$8:$A$106,0),MATCH(B$11,Überleitung!$C$7:$AD$7,0))</f>
        <v>513070644.29000002</v>
      </c>
      <c r="C166" s="139">
        <f>INDEX(Überleitung!$C$8:$AD$106,MATCH($A166,Überleitung!$A$8:$A$106,0),MATCH(C$11,Überleitung!$C$7:$AD$7,0))</f>
        <v>40011316.659999996</v>
      </c>
      <c r="D166" s="139">
        <f>INDEX(Überleitung!$C$8:$AD$106,MATCH($A166,Überleitung!$A$8:$A$106,0),MATCH(D$11,Überleitung!$C$7:$AD$7,0))</f>
        <v>20342019.600000001</v>
      </c>
      <c r="E166" s="139">
        <f>INDEX(Überleitung!$C$8:$AD$106,MATCH($A166,Überleitung!$A$8:$A$106,0),MATCH(E$11,Überleitung!$C$7:$AD$7,0))</f>
        <v>7343279.2999999998</v>
      </c>
      <c r="F166" s="139">
        <f>INDEX(Überleitung!$C$8:$AD$106,MATCH($A166,Überleitung!$A$8:$A$106,0),MATCH(F$11,Überleitung!$C$7:$AD$7,0))</f>
        <v>12326017.76</v>
      </c>
      <c r="G166" s="139">
        <f>INDEX(Überleitung!$C$8:$AD$106,MATCH($A166,Überleitung!$A$8:$A$106,0),MATCH(G$11,Überleitung!$C$7:$AD$7,0))</f>
        <v>55585078.659999996</v>
      </c>
      <c r="H166" s="139">
        <f>INDEX(Überleitung!$C$8:$AD$106,MATCH($A166,Überleitung!$A$8:$A$106,0),MATCH(H$11,Überleitung!$C$7:$AD$7,0))</f>
        <v>50372089.450000003</v>
      </c>
      <c r="I166" s="139">
        <f>INDEX(Überleitung!$C$8:$AD$106,MATCH($A166,Überleitung!$A$8:$A$106,0),MATCH(I$11,Überleitung!$C$7:$AD$7,0))</f>
        <v>5212989.21</v>
      </c>
      <c r="J166" s="139">
        <f>INDEX(Überleitung!$C$8:$AD$106,MATCH($A166,Überleitung!$A$8:$A$106,0),MATCH(J$11,Überleitung!$C$7:$AD$7,0))</f>
        <v>113782463.59999999</v>
      </c>
      <c r="K166" s="139">
        <f>INDEX(Überleitung!$C$8:$AD$106,MATCH($A166,Überleitung!$A$8:$A$106,0),MATCH(K$11,Überleitung!$C$7:$AD$7,0))</f>
        <v>36562361.859999999</v>
      </c>
      <c r="L166" s="139">
        <f>INDEX(Überleitung!$C$8:$AD$106,MATCH($A166,Überleitung!$A$8:$A$106,0),MATCH(L$11,Überleitung!$C$7:$AD$7,0))</f>
        <v>31597133.84</v>
      </c>
      <c r="M166" s="139">
        <f>INDEX(Überleitung!$C$8:$AD$106,MATCH($A166,Überleitung!$A$8:$A$106,0),MATCH(M$11,Überleitung!$C$7:$AD$7,0))</f>
        <v>25223295.710000001</v>
      </c>
      <c r="N166" s="139">
        <f>INDEX(Überleitung!$C$8:$AD$106,MATCH($A166,Überleitung!$A$8:$A$106,0),MATCH(N$11,Überleitung!$C$7:$AD$7,0))</f>
        <v>6373838.1299999999</v>
      </c>
      <c r="O166" s="139">
        <f>INDEX(Überleitung!$C$8:$AD$106,MATCH($A166,Überleitung!$A$8:$A$106,0),MATCH(O$11,Überleitung!$C$7:$AD$7,0))</f>
        <v>64596787.420000002</v>
      </c>
      <c r="P166" s="139">
        <f>INDEX(Überleitung!$C$8:$AD$106,MATCH($A166,Überleitung!$A$8:$A$106,0),MATCH(P$11,Überleitung!$C$7:$AD$7,0))</f>
        <v>65513111.960000001</v>
      </c>
      <c r="Q166" s="139">
        <f>INDEX(Überleitung!$C$8:$AD$106,MATCH($A166,Überleitung!$A$8:$A$106,0),MATCH(Q$11,Überleitung!$C$7:$AD$7,0))</f>
        <v>36107335.200000003</v>
      </c>
      <c r="R166" s="139">
        <f>INDEX(Überleitung!$C$8:$AD$106,MATCH($A166,Überleitung!$A$8:$A$106,0),MATCH(R$11,Überleitung!$C$7:$AD$7,0))</f>
        <v>16233586.439999999</v>
      </c>
      <c r="S166" s="139">
        <f>INDEX(Überleitung!$C$8:$AD$106,MATCH($A166,Überleitung!$A$8:$A$106,0),MATCH(S$11,Überleitung!$C$7:$AD$7,0))</f>
        <v>19873748.760000002</v>
      </c>
      <c r="T166" s="139">
        <f>INDEX(Überleitung!$C$8:$AD$106,MATCH($A166,Überleitung!$A$8:$A$106,0),MATCH(T$11,Überleitung!$C$7:$AD$7,0))</f>
        <v>37645020.350000001</v>
      </c>
      <c r="U166" s="139">
        <f>INDEX(Überleitung!$C$8:$AD$106,MATCH($A166,Überleitung!$A$8:$A$106,0),MATCH(U$11,Überleitung!$C$7:$AD$7,0))</f>
        <v>18509165.739999998</v>
      </c>
      <c r="V166" s="139">
        <f>INDEX(Überleitung!$C$8:$AD$106,MATCH($A166,Überleitung!$A$8:$A$106,0),MATCH(V$11,Überleitung!$C$7:$AD$7,0))</f>
        <v>19135854.609999999</v>
      </c>
      <c r="W166" s="139">
        <f>INDEX(Überleitung!$C$8:$AD$106,MATCH($A166,Überleitung!$A$8:$A$106,0),MATCH(W$11,Überleitung!$C$7:$AD$7,0))</f>
        <v>31670034.739999998</v>
      </c>
      <c r="X166" s="139">
        <f>INDEX(Überleitung!$C$8:$AD$106,MATCH($A166,Überleitung!$A$8:$A$106,0),MATCH(X$11,Überleitung!$C$7:$AD$7,0))</f>
        <v>0</v>
      </c>
    </row>
    <row r="167" spans="1:24" s="172" customFormat="1" ht="18.75" customHeight="1">
      <c r="A167" s="140" t="s">
        <v>203</v>
      </c>
      <c r="B167" s="139">
        <f>INDEX(Überleitung!$C$8:$AD$106,MATCH($A167,Überleitung!$A$8:$A$106,0),MATCH(B$11,Überleitung!$C$7:$AD$7,0))</f>
        <v>18561968.100000001</v>
      </c>
      <c r="C167" s="139">
        <f>INDEX(Überleitung!$C$8:$AD$106,MATCH($A167,Überleitung!$A$8:$A$106,0),MATCH(C$11,Überleitung!$C$7:$AD$7,0))</f>
        <v>1519980.58</v>
      </c>
      <c r="D167" s="139">
        <f>INDEX(Überleitung!$C$8:$AD$106,MATCH($A167,Überleitung!$A$8:$A$106,0),MATCH(D$11,Überleitung!$C$7:$AD$7,0))</f>
        <v>479643.28</v>
      </c>
      <c r="E167" s="139">
        <f>INDEX(Überleitung!$C$8:$AD$106,MATCH($A167,Überleitung!$A$8:$A$106,0),MATCH(E$11,Überleitung!$C$7:$AD$7,0))</f>
        <v>365599.05</v>
      </c>
      <c r="F167" s="139">
        <f>INDEX(Überleitung!$C$8:$AD$106,MATCH($A167,Überleitung!$A$8:$A$106,0),MATCH(F$11,Überleitung!$C$7:$AD$7,0))</f>
        <v>674738.25</v>
      </c>
      <c r="G167" s="139">
        <f>INDEX(Überleitung!$C$8:$AD$106,MATCH($A167,Überleitung!$A$8:$A$106,0),MATCH(G$11,Überleitung!$C$7:$AD$7,0))</f>
        <v>2014028.76</v>
      </c>
      <c r="H167" s="139">
        <f>INDEX(Überleitung!$C$8:$AD$106,MATCH($A167,Überleitung!$A$8:$A$106,0),MATCH(H$11,Überleitung!$C$7:$AD$7,0))</f>
        <v>1873836.96</v>
      </c>
      <c r="I167" s="139">
        <f>INDEX(Überleitung!$C$8:$AD$106,MATCH($A167,Überleitung!$A$8:$A$106,0),MATCH(I$11,Überleitung!$C$7:$AD$7,0))</f>
        <v>140191.79999999999</v>
      </c>
      <c r="J167" s="139">
        <f>INDEX(Überleitung!$C$8:$AD$106,MATCH($A167,Überleitung!$A$8:$A$106,0),MATCH(J$11,Überleitung!$C$7:$AD$7,0))</f>
        <v>5567453.8600000003</v>
      </c>
      <c r="K167" s="139">
        <f>INDEX(Überleitung!$C$8:$AD$106,MATCH($A167,Überleitung!$A$8:$A$106,0),MATCH(K$11,Überleitung!$C$7:$AD$7,0))</f>
        <v>930440.57</v>
      </c>
      <c r="L167" s="139">
        <f>INDEX(Überleitung!$C$8:$AD$106,MATCH($A167,Überleitung!$A$8:$A$106,0),MATCH(L$11,Überleitung!$C$7:$AD$7,0))</f>
        <v>978554.01</v>
      </c>
      <c r="M167" s="139">
        <f>INDEX(Überleitung!$C$8:$AD$106,MATCH($A167,Überleitung!$A$8:$A$106,0),MATCH(M$11,Überleitung!$C$7:$AD$7,0))</f>
        <v>838075.43</v>
      </c>
      <c r="N167" s="139">
        <f>INDEX(Überleitung!$C$8:$AD$106,MATCH($A167,Überleitung!$A$8:$A$106,0),MATCH(N$11,Überleitung!$C$7:$AD$7,0))</f>
        <v>140478.57999999999</v>
      </c>
      <c r="O167" s="139">
        <f>INDEX(Überleitung!$C$8:$AD$106,MATCH($A167,Überleitung!$A$8:$A$106,0),MATCH(O$11,Überleitung!$C$7:$AD$7,0))</f>
        <v>1915629.65</v>
      </c>
      <c r="P167" s="139">
        <f>INDEX(Überleitung!$C$8:$AD$106,MATCH($A167,Überleitung!$A$8:$A$106,0),MATCH(P$11,Überleitung!$C$7:$AD$7,0))</f>
        <v>1888579.23</v>
      </c>
      <c r="Q167" s="139">
        <f>INDEX(Überleitung!$C$8:$AD$106,MATCH($A167,Überleitung!$A$8:$A$106,0),MATCH(Q$11,Überleitung!$C$7:$AD$7,0))</f>
        <v>1020126.7</v>
      </c>
      <c r="R167" s="139">
        <f>INDEX(Überleitung!$C$8:$AD$106,MATCH($A167,Überleitung!$A$8:$A$106,0),MATCH(R$11,Überleitung!$C$7:$AD$7,0))</f>
        <v>598011.12</v>
      </c>
      <c r="S167" s="139">
        <f>INDEX(Überleitung!$C$8:$AD$106,MATCH($A167,Überleitung!$A$8:$A$106,0),MATCH(S$11,Überleitung!$C$7:$AD$7,0))</f>
        <v>422115.58</v>
      </c>
      <c r="T167" s="139">
        <f>INDEX(Überleitung!$C$8:$AD$106,MATCH($A167,Überleitung!$A$8:$A$106,0),MATCH(T$11,Überleitung!$C$7:$AD$7,0))</f>
        <v>887880.06</v>
      </c>
      <c r="U167" s="139">
        <f>INDEX(Überleitung!$C$8:$AD$106,MATCH($A167,Überleitung!$A$8:$A$106,0),MATCH(U$11,Überleitung!$C$7:$AD$7,0))</f>
        <v>371397.87</v>
      </c>
      <c r="V167" s="139">
        <f>INDEX(Überleitung!$C$8:$AD$106,MATCH($A167,Überleitung!$A$8:$A$106,0),MATCH(V$11,Überleitung!$C$7:$AD$7,0))</f>
        <v>516482.19</v>
      </c>
      <c r="W167" s="139">
        <f>INDEX(Überleitung!$C$8:$AD$106,MATCH($A167,Überleitung!$A$8:$A$106,0),MATCH(W$11,Überleitung!$C$7:$AD$7,0))</f>
        <v>1839294.68</v>
      </c>
      <c r="X167" s="139">
        <f>INDEX(Überleitung!$C$8:$AD$106,MATCH($A167,Überleitung!$A$8:$A$106,0),MATCH(X$11,Überleitung!$C$7:$AD$7,0))</f>
        <v>0</v>
      </c>
    </row>
    <row r="168" spans="1:24" s="172" customFormat="1" ht="18.75" customHeight="1">
      <c r="A168" s="140" t="s">
        <v>763</v>
      </c>
      <c r="B168" s="139">
        <f>INDEX(Überleitung!$C$8:$AD$106,MATCH($A168,Überleitung!$A$8:$A$106,0),MATCH(B$11,Überleitung!$C$7:$AD$7,0))</f>
        <v>3356643.02</v>
      </c>
      <c r="C168" s="139">
        <f>INDEX(Überleitung!$C$8:$AD$106,MATCH($A168,Überleitung!$A$8:$A$106,0),MATCH(C$11,Überleitung!$C$7:$AD$7,0))</f>
        <v>405191.38</v>
      </c>
      <c r="D168" s="139">
        <f>INDEX(Überleitung!$C$8:$AD$106,MATCH($A168,Überleitung!$A$8:$A$106,0),MATCH(D$11,Überleitung!$C$7:$AD$7,0))</f>
        <v>267655.17</v>
      </c>
      <c r="E168" s="139">
        <f>INDEX(Überleitung!$C$8:$AD$106,MATCH($A168,Überleitung!$A$8:$A$106,0),MATCH(E$11,Überleitung!$C$7:$AD$7,0))</f>
        <v>124843.93</v>
      </c>
      <c r="F168" s="139">
        <f>INDEX(Überleitung!$C$8:$AD$106,MATCH($A168,Überleitung!$A$8:$A$106,0),MATCH(F$11,Überleitung!$C$7:$AD$7,0))</f>
        <v>12692.28</v>
      </c>
      <c r="G168" s="139">
        <f>INDEX(Überleitung!$C$8:$AD$106,MATCH($A168,Überleitung!$A$8:$A$106,0),MATCH(G$11,Überleitung!$C$7:$AD$7,0))</f>
        <v>537415.29</v>
      </c>
      <c r="H168" s="139">
        <f>INDEX(Überleitung!$C$8:$AD$106,MATCH($A168,Überleitung!$A$8:$A$106,0),MATCH(H$11,Überleitung!$C$7:$AD$7,0))</f>
        <v>511866.95</v>
      </c>
      <c r="I168" s="139">
        <f>INDEX(Überleitung!$C$8:$AD$106,MATCH($A168,Überleitung!$A$8:$A$106,0),MATCH(I$11,Überleitung!$C$7:$AD$7,0))</f>
        <v>25548.34</v>
      </c>
      <c r="J168" s="139">
        <f>INDEX(Überleitung!$C$8:$AD$106,MATCH($A168,Überleitung!$A$8:$A$106,0),MATCH(J$11,Überleitung!$C$7:$AD$7,0))</f>
        <v>383328.52</v>
      </c>
      <c r="K168" s="139">
        <f>INDEX(Überleitung!$C$8:$AD$106,MATCH($A168,Überleitung!$A$8:$A$106,0),MATCH(K$11,Überleitung!$C$7:$AD$7,0))</f>
        <v>270894.45</v>
      </c>
      <c r="L168" s="139">
        <f>INDEX(Überleitung!$C$8:$AD$106,MATCH($A168,Überleitung!$A$8:$A$106,0),MATCH(L$11,Überleitung!$C$7:$AD$7,0))</f>
        <v>676135.32</v>
      </c>
      <c r="M168" s="139">
        <f>INDEX(Überleitung!$C$8:$AD$106,MATCH($A168,Überleitung!$A$8:$A$106,0),MATCH(M$11,Überleitung!$C$7:$AD$7,0))</f>
        <v>661528.30000000005</v>
      </c>
      <c r="N168" s="139">
        <f>INDEX(Überleitung!$C$8:$AD$106,MATCH($A168,Überleitung!$A$8:$A$106,0),MATCH(N$11,Überleitung!$C$7:$AD$7,0))</f>
        <v>14607.02</v>
      </c>
      <c r="O168" s="139">
        <f>INDEX(Überleitung!$C$8:$AD$106,MATCH($A168,Überleitung!$A$8:$A$106,0),MATCH(O$11,Überleitung!$C$7:$AD$7,0))</f>
        <v>331465.86</v>
      </c>
      <c r="P168" s="139">
        <f>INDEX(Überleitung!$C$8:$AD$106,MATCH($A168,Überleitung!$A$8:$A$106,0),MATCH(P$11,Überleitung!$C$7:$AD$7,0))</f>
        <v>175177.44</v>
      </c>
      <c r="Q168" s="139">
        <f>INDEX(Überleitung!$C$8:$AD$106,MATCH($A168,Überleitung!$A$8:$A$106,0),MATCH(Q$11,Überleitung!$C$7:$AD$7,0))</f>
        <v>375997.73</v>
      </c>
      <c r="R168" s="139">
        <f>INDEX(Überleitung!$C$8:$AD$106,MATCH($A168,Überleitung!$A$8:$A$106,0),MATCH(R$11,Überleitung!$C$7:$AD$7,0))</f>
        <v>337494.7</v>
      </c>
      <c r="S168" s="139">
        <f>INDEX(Überleitung!$C$8:$AD$106,MATCH($A168,Überleitung!$A$8:$A$106,0),MATCH(S$11,Überleitung!$C$7:$AD$7,0))</f>
        <v>38503.03</v>
      </c>
      <c r="T168" s="139">
        <f>INDEX(Überleitung!$C$8:$AD$106,MATCH($A168,Überleitung!$A$8:$A$106,0),MATCH(T$11,Überleitung!$C$7:$AD$7,0))</f>
        <v>36957.300000000003</v>
      </c>
      <c r="U168" s="139">
        <f>INDEX(Überleitung!$C$8:$AD$106,MATCH($A168,Überleitung!$A$8:$A$106,0),MATCH(U$11,Überleitung!$C$7:$AD$7,0))</f>
        <v>12205.36</v>
      </c>
      <c r="V168" s="139">
        <f>INDEX(Überleitung!$C$8:$AD$106,MATCH($A168,Überleitung!$A$8:$A$106,0),MATCH(V$11,Überleitung!$C$7:$AD$7,0))</f>
        <v>24751.94</v>
      </c>
      <c r="W168" s="139">
        <f>INDEX(Überleitung!$C$8:$AD$106,MATCH($A168,Überleitung!$A$8:$A$106,0),MATCH(W$11,Überleitung!$C$7:$AD$7,0))</f>
        <v>164079.73000000001</v>
      </c>
      <c r="X168" s="139">
        <f>INDEX(Überleitung!$C$8:$AD$106,MATCH($A168,Überleitung!$A$8:$A$106,0),MATCH(X$11,Überleitung!$C$7:$AD$7,0))</f>
        <v>0</v>
      </c>
    </row>
    <row r="169" spans="1:24" s="172" customFormat="1" ht="18.75" customHeight="1">
      <c r="A169" s="138" t="s">
        <v>764</v>
      </c>
      <c r="B169" s="139">
        <f>INDEX(Überleitung!$C$8:$AD$106,MATCH($A169,Überleitung!$A$8:$A$106,0),MATCH(B$11,Überleitung!$C$7:$AD$7,0))</f>
        <v>296349538.69</v>
      </c>
      <c r="C169" s="139">
        <f>INDEX(Überleitung!$C$8:$AD$106,MATCH($A169,Überleitung!$A$8:$A$106,0),MATCH(C$11,Überleitung!$C$7:$AD$7,0))</f>
        <v>27591753.050000001</v>
      </c>
      <c r="D169" s="139">
        <f>INDEX(Überleitung!$C$8:$AD$106,MATCH($A169,Überleitung!$A$8:$A$106,0),MATCH(D$11,Überleitung!$C$7:$AD$7,0))</f>
        <v>10184496.24</v>
      </c>
      <c r="E169" s="139">
        <f>INDEX(Überleitung!$C$8:$AD$106,MATCH($A169,Überleitung!$A$8:$A$106,0),MATCH(E$11,Überleitung!$C$7:$AD$7,0))</f>
        <v>11885206.24</v>
      </c>
      <c r="F169" s="139">
        <f>INDEX(Überleitung!$C$8:$AD$106,MATCH($A169,Überleitung!$A$8:$A$106,0),MATCH(F$11,Überleitung!$C$7:$AD$7,0))</f>
        <v>5522050.5700000003</v>
      </c>
      <c r="G169" s="139">
        <f>INDEX(Überleitung!$C$8:$AD$106,MATCH($A169,Überleitung!$A$8:$A$106,0),MATCH(G$11,Überleitung!$C$7:$AD$7,0))</f>
        <v>30289442.219999999</v>
      </c>
      <c r="H169" s="139">
        <f>INDEX(Überleitung!$C$8:$AD$106,MATCH($A169,Überleitung!$A$8:$A$106,0),MATCH(H$11,Überleitung!$C$7:$AD$7,0))</f>
        <v>26448730.039999999</v>
      </c>
      <c r="I169" s="139">
        <f>INDEX(Überleitung!$C$8:$AD$106,MATCH($A169,Überleitung!$A$8:$A$106,0),MATCH(I$11,Überleitung!$C$7:$AD$7,0))</f>
        <v>3840712.18</v>
      </c>
      <c r="J169" s="139">
        <f>INDEX(Überleitung!$C$8:$AD$106,MATCH($A169,Überleitung!$A$8:$A$106,0),MATCH(J$11,Überleitung!$C$7:$AD$7,0))</f>
        <v>75413984.799999997</v>
      </c>
      <c r="K169" s="139">
        <f>INDEX(Überleitung!$C$8:$AD$106,MATCH($A169,Überleitung!$A$8:$A$106,0),MATCH(K$11,Überleitung!$C$7:$AD$7,0))</f>
        <v>22426711.41</v>
      </c>
      <c r="L169" s="139">
        <f>INDEX(Überleitung!$C$8:$AD$106,MATCH($A169,Überleitung!$A$8:$A$106,0),MATCH(L$11,Überleitung!$C$7:$AD$7,0))</f>
        <v>17192973.77</v>
      </c>
      <c r="M169" s="139">
        <f>INDEX(Überleitung!$C$8:$AD$106,MATCH($A169,Überleitung!$A$8:$A$106,0),MATCH(M$11,Überleitung!$C$7:$AD$7,0))</f>
        <v>13087951.279999999</v>
      </c>
      <c r="N169" s="139">
        <f>INDEX(Überleitung!$C$8:$AD$106,MATCH($A169,Überleitung!$A$8:$A$106,0),MATCH(N$11,Überleitung!$C$7:$AD$7,0))</f>
        <v>4105022.49</v>
      </c>
      <c r="O169" s="139">
        <f>INDEX(Überleitung!$C$8:$AD$106,MATCH($A169,Überleitung!$A$8:$A$106,0),MATCH(O$11,Überleitung!$C$7:$AD$7,0))</f>
        <v>34920661.869999997</v>
      </c>
      <c r="P169" s="139">
        <f>INDEX(Überleitung!$C$8:$AD$106,MATCH($A169,Überleitung!$A$8:$A$106,0),MATCH(P$11,Überleitung!$C$7:$AD$7,0))</f>
        <v>37039523.149999999</v>
      </c>
      <c r="Q169" s="139">
        <f>INDEX(Überleitung!$C$8:$AD$106,MATCH($A169,Überleitung!$A$8:$A$106,0),MATCH(Q$11,Überleitung!$C$7:$AD$7,0))</f>
        <v>26854339.120000001</v>
      </c>
      <c r="R169" s="139">
        <f>INDEX(Überleitung!$C$8:$AD$106,MATCH($A169,Überleitung!$A$8:$A$106,0),MATCH(R$11,Überleitung!$C$7:$AD$7,0))</f>
        <v>19333980.34</v>
      </c>
      <c r="S169" s="139">
        <f>INDEX(Überleitung!$C$8:$AD$106,MATCH($A169,Überleitung!$A$8:$A$106,0),MATCH(S$11,Überleitung!$C$7:$AD$7,0))</f>
        <v>7520358.7800000003</v>
      </c>
      <c r="T169" s="139">
        <f>INDEX(Überleitung!$C$8:$AD$106,MATCH($A169,Überleitung!$A$8:$A$106,0),MATCH(T$11,Überleitung!$C$7:$AD$7,0))</f>
        <v>11092212</v>
      </c>
      <c r="U169" s="139">
        <f>INDEX(Überleitung!$C$8:$AD$106,MATCH($A169,Überleitung!$A$8:$A$106,0),MATCH(U$11,Überleitung!$C$7:$AD$7,0))</f>
        <v>5828388.4299999997</v>
      </c>
      <c r="V169" s="139">
        <f>INDEX(Überleitung!$C$8:$AD$106,MATCH($A169,Überleitung!$A$8:$A$106,0),MATCH(V$11,Überleitung!$C$7:$AD$7,0))</f>
        <v>5263823.57</v>
      </c>
      <c r="W169" s="139">
        <f>INDEX(Überleitung!$C$8:$AD$106,MATCH($A169,Überleitung!$A$8:$A$106,0),MATCH(W$11,Überleitung!$C$7:$AD$7,0))</f>
        <v>13527937.300000001</v>
      </c>
      <c r="X169" s="139">
        <f>INDEX(Überleitung!$C$8:$AD$106,MATCH($A169,Überleitung!$A$8:$A$106,0),MATCH(X$11,Überleitung!$C$7:$AD$7,0))</f>
        <v>0</v>
      </c>
    </row>
    <row r="170" spans="1:24" s="172" customFormat="1" ht="18.75" customHeight="1">
      <c r="A170" s="138" t="s">
        <v>179</v>
      </c>
      <c r="B170" s="139">
        <f>INDEX(Überleitung!$C$8:$AD$106,MATCH($A170,Überleitung!$A$8:$A$106,0),MATCH(B$11,Überleitung!$C$7:$AD$7,0))</f>
        <v>155742609.53999999</v>
      </c>
      <c r="C170" s="139">
        <f>INDEX(Überleitung!$C$8:$AD$106,MATCH($A170,Überleitung!$A$8:$A$106,0),MATCH(C$11,Überleitung!$C$7:$AD$7,0))</f>
        <v>11738526.119999999</v>
      </c>
      <c r="D170" s="139">
        <f>INDEX(Überleitung!$C$8:$AD$106,MATCH($A170,Überleitung!$A$8:$A$106,0),MATCH(D$11,Überleitung!$C$7:$AD$7,0))</f>
        <v>4522859.26</v>
      </c>
      <c r="E170" s="139">
        <f>INDEX(Überleitung!$C$8:$AD$106,MATCH($A170,Überleitung!$A$8:$A$106,0),MATCH(E$11,Überleitung!$C$7:$AD$7,0))</f>
        <v>4839727.71</v>
      </c>
      <c r="F170" s="139">
        <f>INDEX(Überleitung!$C$8:$AD$106,MATCH($A170,Überleitung!$A$8:$A$106,0),MATCH(F$11,Überleitung!$C$7:$AD$7,0))</f>
        <v>2375939.15</v>
      </c>
      <c r="G170" s="139">
        <f>INDEX(Überleitung!$C$8:$AD$106,MATCH($A170,Überleitung!$A$8:$A$106,0),MATCH(G$11,Überleitung!$C$7:$AD$7,0))</f>
        <v>16663468.08</v>
      </c>
      <c r="H170" s="139">
        <f>INDEX(Überleitung!$C$8:$AD$106,MATCH($A170,Überleitung!$A$8:$A$106,0),MATCH(H$11,Überleitung!$C$7:$AD$7,0))</f>
        <v>13328746.91</v>
      </c>
      <c r="I170" s="139">
        <f>INDEX(Überleitung!$C$8:$AD$106,MATCH($A170,Überleitung!$A$8:$A$106,0),MATCH(I$11,Überleitung!$C$7:$AD$7,0))</f>
        <v>3334721.17</v>
      </c>
      <c r="J170" s="139">
        <f>INDEX(Überleitung!$C$8:$AD$106,MATCH($A170,Überleitung!$A$8:$A$106,0),MATCH(J$11,Überleitung!$C$7:$AD$7,0))</f>
        <v>53568838.079999998</v>
      </c>
      <c r="K170" s="139">
        <f>INDEX(Überleitung!$C$8:$AD$106,MATCH($A170,Überleitung!$A$8:$A$106,0),MATCH(K$11,Überleitung!$C$7:$AD$7,0))</f>
        <v>10747222.1</v>
      </c>
      <c r="L170" s="139">
        <f>INDEX(Überleitung!$C$8:$AD$106,MATCH($A170,Überleitung!$A$8:$A$106,0),MATCH(L$11,Überleitung!$C$7:$AD$7,0))</f>
        <v>8703294.3200000003</v>
      </c>
      <c r="M170" s="139">
        <f>INDEX(Überleitung!$C$8:$AD$106,MATCH($A170,Überleitung!$A$8:$A$106,0),MATCH(M$11,Überleitung!$C$7:$AD$7,0))</f>
        <v>5722209.54</v>
      </c>
      <c r="N170" s="139">
        <f>INDEX(Überleitung!$C$8:$AD$106,MATCH($A170,Überleitung!$A$8:$A$106,0),MATCH(N$11,Überleitung!$C$7:$AD$7,0))</f>
        <v>2981084.78</v>
      </c>
      <c r="O170" s="139">
        <f>INDEX(Überleitung!$C$8:$AD$106,MATCH($A170,Überleitung!$A$8:$A$106,0),MATCH(O$11,Überleitung!$C$7:$AD$7,0))</f>
        <v>19284321.09</v>
      </c>
      <c r="P170" s="139">
        <f>INDEX(Überleitung!$C$8:$AD$106,MATCH($A170,Überleitung!$A$8:$A$106,0),MATCH(P$11,Überleitung!$C$7:$AD$7,0))</f>
        <v>19564106.059999999</v>
      </c>
      <c r="Q170" s="139">
        <f>INDEX(Überleitung!$C$8:$AD$106,MATCH($A170,Überleitung!$A$8:$A$106,0),MATCH(Q$11,Überleitung!$C$7:$AD$7,0))</f>
        <v>6232679.6399999997</v>
      </c>
      <c r="R170" s="139">
        <f>INDEX(Überleitung!$C$8:$AD$106,MATCH($A170,Überleitung!$A$8:$A$106,0),MATCH(R$11,Überleitung!$C$7:$AD$7,0))</f>
        <v>4758918.3099999996</v>
      </c>
      <c r="S170" s="139">
        <f>INDEX(Überleitung!$C$8:$AD$106,MATCH($A170,Überleitung!$A$8:$A$106,0),MATCH(S$11,Überleitung!$C$7:$AD$7,0))</f>
        <v>1473761.33</v>
      </c>
      <c r="T170" s="139">
        <f>INDEX(Überleitung!$C$8:$AD$106,MATCH($A170,Überleitung!$A$8:$A$106,0),MATCH(T$11,Überleitung!$C$7:$AD$7,0))</f>
        <v>4060710.09</v>
      </c>
      <c r="U170" s="139">
        <f>INDEX(Überleitung!$C$8:$AD$106,MATCH($A170,Überleitung!$A$8:$A$106,0),MATCH(U$11,Überleitung!$C$7:$AD$7,0))</f>
        <v>2221716.8199999998</v>
      </c>
      <c r="V170" s="139">
        <f>INDEX(Überleitung!$C$8:$AD$106,MATCH($A170,Überleitung!$A$8:$A$106,0),MATCH(V$11,Überleitung!$C$7:$AD$7,0))</f>
        <v>1838993.27</v>
      </c>
      <c r="W170" s="139">
        <f>INDEX(Überleitung!$C$8:$AD$106,MATCH($A170,Überleitung!$A$8:$A$106,0),MATCH(W$11,Überleitung!$C$7:$AD$7,0))</f>
        <v>5179443.96</v>
      </c>
      <c r="X170" s="139">
        <f>INDEX(Überleitung!$C$8:$AD$106,MATCH($A170,Überleitung!$A$8:$A$106,0),MATCH(X$11,Überleitung!$C$7:$AD$7,0))</f>
        <v>0</v>
      </c>
    </row>
    <row r="171" spans="1:24" s="172" customFormat="1" ht="18.75" customHeight="1">
      <c r="A171" s="138" t="s">
        <v>765</v>
      </c>
      <c r="B171" s="139">
        <f>INDEX(Überleitung!$C$8:$AD$106,MATCH($A171,Überleitung!$A$8:$A$106,0),MATCH(B$11,Überleitung!$C$7:$AD$7,0))</f>
        <v>95006194.25</v>
      </c>
      <c r="C171" s="139">
        <f>INDEX(Überleitung!$C$8:$AD$106,MATCH($A171,Überleitung!$A$8:$A$106,0),MATCH(C$11,Überleitung!$C$7:$AD$7,0))</f>
        <v>2620755.98</v>
      </c>
      <c r="D171" s="139">
        <f>INDEX(Überleitung!$C$8:$AD$106,MATCH($A171,Überleitung!$A$8:$A$106,0),MATCH(D$11,Überleitung!$C$7:$AD$7,0))</f>
        <v>1056707.69</v>
      </c>
      <c r="E171" s="139">
        <f>INDEX(Überleitung!$C$8:$AD$106,MATCH($A171,Überleitung!$A$8:$A$106,0),MATCH(E$11,Überleitung!$C$7:$AD$7,0))</f>
        <v>1307620.8799999999</v>
      </c>
      <c r="F171" s="139">
        <f>INDEX(Überleitung!$C$8:$AD$106,MATCH($A171,Überleitung!$A$8:$A$106,0),MATCH(F$11,Überleitung!$C$7:$AD$7,0))</f>
        <v>256427.41</v>
      </c>
      <c r="G171" s="139">
        <f>INDEX(Überleitung!$C$8:$AD$106,MATCH($A171,Überleitung!$A$8:$A$106,0),MATCH(G$11,Überleitung!$C$7:$AD$7,0))</f>
        <v>7528374.3399999999</v>
      </c>
      <c r="H171" s="139">
        <f>INDEX(Überleitung!$C$8:$AD$106,MATCH($A171,Überleitung!$A$8:$A$106,0),MATCH(H$11,Überleitung!$C$7:$AD$7,0))</f>
        <v>7150564.8899999997</v>
      </c>
      <c r="I171" s="139">
        <f>INDEX(Überleitung!$C$8:$AD$106,MATCH($A171,Überleitung!$A$8:$A$106,0),MATCH(I$11,Überleitung!$C$7:$AD$7,0))</f>
        <v>377809.45</v>
      </c>
      <c r="J171" s="139">
        <f>INDEX(Überleitung!$C$8:$AD$106,MATCH($A171,Überleitung!$A$8:$A$106,0),MATCH(J$11,Überleitung!$C$7:$AD$7,0))</f>
        <v>20850971.77</v>
      </c>
      <c r="K171" s="139">
        <f>INDEX(Überleitung!$C$8:$AD$106,MATCH($A171,Überleitung!$A$8:$A$106,0),MATCH(K$11,Überleitung!$C$7:$AD$7,0))</f>
        <v>5609011.3700000001</v>
      </c>
      <c r="L171" s="139">
        <f>INDEX(Überleitung!$C$8:$AD$106,MATCH($A171,Überleitung!$A$8:$A$106,0),MATCH(L$11,Überleitung!$C$7:$AD$7,0))</f>
        <v>3849629.91</v>
      </c>
      <c r="M171" s="139">
        <f>INDEX(Überleitung!$C$8:$AD$106,MATCH($A171,Überleitung!$A$8:$A$106,0),MATCH(M$11,Überleitung!$C$7:$AD$7,0))</f>
        <v>2946912.73</v>
      </c>
      <c r="N171" s="139">
        <f>INDEX(Überleitung!$C$8:$AD$106,MATCH($A171,Überleitung!$A$8:$A$106,0),MATCH(N$11,Überleitung!$C$7:$AD$7,0))</f>
        <v>902717.18</v>
      </c>
      <c r="O171" s="139">
        <f>INDEX(Überleitung!$C$8:$AD$106,MATCH($A171,Überleitung!$A$8:$A$106,0),MATCH(O$11,Überleitung!$C$7:$AD$7,0))</f>
        <v>23469945.899999999</v>
      </c>
      <c r="P171" s="139">
        <f>INDEX(Überleitung!$C$8:$AD$106,MATCH($A171,Überleitung!$A$8:$A$106,0),MATCH(P$11,Überleitung!$C$7:$AD$7,0))</f>
        <v>20184788.859999999</v>
      </c>
      <c r="Q171" s="139">
        <f>INDEX(Überleitung!$C$8:$AD$106,MATCH($A171,Überleitung!$A$8:$A$106,0),MATCH(Q$11,Überleitung!$C$7:$AD$7,0))</f>
        <v>3174531.27</v>
      </c>
      <c r="R171" s="139">
        <f>INDEX(Überleitung!$C$8:$AD$106,MATCH($A171,Überleitung!$A$8:$A$106,0),MATCH(R$11,Überleitung!$C$7:$AD$7,0))</f>
        <v>1688158.29</v>
      </c>
      <c r="S171" s="139">
        <f>INDEX(Überleitung!$C$8:$AD$106,MATCH($A171,Überleitung!$A$8:$A$106,0),MATCH(S$11,Überleitung!$C$7:$AD$7,0))</f>
        <v>1486372.98</v>
      </c>
      <c r="T171" s="139">
        <f>INDEX(Überleitung!$C$8:$AD$106,MATCH($A171,Überleitung!$A$8:$A$106,0),MATCH(T$11,Überleitung!$C$7:$AD$7,0))</f>
        <v>3668852.12</v>
      </c>
      <c r="U171" s="139">
        <f>INDEX(Überleitung!$C$8:$AD$106,MATCH($A171,Überleitung!$A$8:$A$106,0),MATCH(U$11,Überleitung!$C$7:$AD$7,0))</f>
        <v>1156158.42</v>
      </c>
      <c r="V171" s="139">
        <f>INDEX(Überleitung!$C$8:$AD$106,MATCH($A171,Überleitung!$A$8:$A$106,0),MATCH(V$11,Überleitung!$C$7:$AD$7,0))</f>
        <v>2512693.7000000002</v>
      </c>
      <c r="W171" s="139">
        <f>INDEX(Überleitung!$C$8:$AD$106,MATCH($A171,Überleitung!$A$8:$A$106,0),MATCH(W$11,Überleitung!$C$7:$AD$7,0))</f>
        <v>4049332.73</v>
      </c>
      <c r="X171" s="139">
        <f>INDEX(Überleitung!$C$8:$AD$106,MATCH($A171,Überleitung!$A$8:$A$106,0),MATCH(X$11,Überleitung!$C$7:$AD$7,0))</f>
        <v>0</v>
      </c>
    </row>
    <row r="172" spans="1:24" s="172" customFormat="1" ht="18.75" customHeight="1">
      <c r="A172" s="140" t="s">
        <v>211</v>
      </c>
      <c r="B172" s="139">
        <f>INDEX(Überleitung!$C$8:$AD$106,MATCH($A172,Überleitung!$A$8:$A$106,0),MATCH(B$11,Überleitung!$C$7:$AD$7,0))</f>
        <v>95697173.5</v>
      </c>
      <c r="C172" s="139">
        <f>INDEX(Überleitung!$C$8:$AD$106,MATCH($A172,Überleitung!$A$8:$A$106,0),MATCH(C$11,Überleitung!$C$7:$AD$7,0))</f>
        <v>2657574.36</v>
      </c>
      <c r="D172" s="139">
        <f>INDEX(Überleitung!$C$8:$AD$106,MATCH($A172,Überleitung!$A$8:$A$106,0),MATCH(D$11,Überleitung!$C$7:$AD$7,0))</f>
        <v>1072998.3700000001</v>
      </c>
      <c r="E172" s="139">
        <f>INDEX(Überleitung!$C$8:$AD$106,MATCH($A172,Überleitung!$A$8:$A$106,0),MATCH(E$11,Überleitung!$C$7:$AD$7,0))</f>
        <v>1310383.49</v>
      </c>
      <c r="F172" s="139">
        <f>INDEX(Überleitung!$C$8:$AD$106,MATCH($A172,Überleitung!$A$8:$A$106,0),MATCH(F$11,Überleitung!$C$7:$AD$7,0))</f>
        <v>274192.5</v>
      </c>
      <c r="G172" s="139">
        <f>INDEX(Überleitung!$C$8:$AD$106,MATCH($A172,Überleitung!$A$8:$A$106,0),MATCH(G$11,Überleitung!$C$7:$AD$7,0))</f>
        <v>7542666.2000000002</v>
      </c>
      <c r="H172" s="139">
        <f>INDEX(Überleitung!$C$8:$AD$106,MATCH($A172,Überleitung!$A$8:$A$106,0),MATCH(H$11,Überleitung!$C$7:$AD$7,0))</f>
        <v>7162588.0899999999</v>
      </c>
      <c r="I172" s="139">
        <f>INDEX(Überleitung!$C$8:$AD$106,MATCH($A172,Überleitung!$A$8:$A$106,0),MATCH(I$11,Überleitung!$C$7:$AD$7,0))</f>
        <v>380078.11</v>
      </c>
      <c r="J172" s="139">
        <f>INDEX(Überleitung!$C$8:$AD$106,MATCH($A172,Überleitung!$A$8:$A$106,0),MATCH(J$11,Überleitung!$C$7:$AD$7,0))</f>
        <v>21029710.199999999</v>
      </c>
      <c r="K172" s="139">
        <f>INDEX(Überleitung!$C$8:$AD$106,MATCH($A172,Überleitung!$A$8:$A$106,0),MATCH(K$11,Überleitung!$C$7:$AD$7,0))</f>
        <v>5668417.5300000003</v>
      </c>
      <c r="L172" s="139">
        <f>INDEX(Überleitung!$C$8:$AD$106,MATCH($A172,Überleitung!$A$8:$A$106,0),MATCH(L$11,Überleitung!$C$7:$AD$7,0))</f>
        <v>3920039.71</v>
      </c>
      <c r="M172" s="139">
        <f>INDEX(Überleitung!$C$8:$AD$106,MATCH($A172,Überleitung!$A$8:$A$106,0),MATCH(M$11,Überleitung!$C$7:$AD$7,0))</f>
        <v>3004069.92</v>
      </c>
      <c r="N172" s="139">
        <f>INDEX(Überleitung!$C$8:$AD$106,MATCH($A172,Überleitung!$A$8:$A$106,0),MATCH(N$11,Überleitung!$C$7:$AD$7,0))</f>
        <v>915969.79</v>
      </c>
      <c r="O172" s="139">
        <f>INDEX(Überleitung!$C$8:$AD$106,MATCH($A172,Überleitung!$A$8:$A$106,0),MATCH(O$11,Überleitung!$C$7:$AD$7,0))</f>
        <v>23595718.140000001</v>
      </c>
      <c r="P172" s="139">
        <f>INDEX(Überleitung!$C$8:$AD$106,MATCH($A172,Überleitung!$A$8:$A$106,0),MATCH(P$11,Überleitung!$C$7:$AD$7,0))</f>
        <v>20275712.780000001</v>
      </c>
      <c r="Q172" s="139">
        <f>INDEX(Überleitung!$C$8:$AD$106,MATCH($A172,Überleitung!$A$8:$A$106,0),MATCH(Q$11,Überleitung!$C$7:$AD$7,0))</f>
        <v>3235308.96</v>
      </c>
      <c r="R172" s="139">
        <f>INDEX(Überleitung!$C$8:$AD$106,MATCH($A172,Überleitung!$A$8:$A$106,0),MATCH(R$11,Überleitung!$C$7:$AD$7,0))</f>
        <v>1746836.55</v>
      </c>
      <c r="S172" s="139">
        <f>INDEX(Überleitung!$C$8:$AD$106,MATCH($A172,Überleitung!$A$8:$A$106,0),MATCH(S$11,Überleitung!$C$7:$AD$7,0))</f>
        <v>1488472.41</v>
      </c>
      <c r="T172" s="139">
        <f>INDEX(Überleitung!$C$8:$AD$106,MATCH($A172,Überleitung!$A$8:$A$106,0),MATCH(T$11,Überleitung!$C$7:$AD$7,0))</f>
        <v>3678592.31</v>
      </c>
      <c r="U172" s="139">
        <f>INDEX(Überleitung!$C$8:$AD$106,MATCH($A172,Überleitung!$A$8:$A$106,0),MATCH(U$11,Überleitung!$C$7:$AD$7,0))</f>
        <v>1164811.1399999999</v>
      </c>
      <c r="V172" s="139">
        <f>INDEX(Überleitung!$C$8:$AD$106,MATCH($A172,Überleitung!$A$8:$A$106,0),MATCH(V$11,Überleitung!$C$7:$AD$7,0))</f>
        <v>2513781.17</v>
      </c>
      <c r="W172" s="139">
        <f>INDEX(Überleitung!$C$8:$AD$106,MATCH($A172,Überleitung!$A$8:$A$106,0),MATCH(W$11,Überleitung!$C$7:$AD$7,0))</f>
        <v>4093433.31</v>
      </c>
      <c r="X172" s="139">
        <f>INDEX(Überleitung!$C$8:$AD$106,MATCH($A172,Überleitung!$A$8:$A$106,0),MATCH(X$11,Überleitung!$C$7:$AD$7,0))</f>
        <v>0</v>
      </c>
    </row>
    <row r="173" spans="1:24" s="172" customFormat="1" ht="18.75" customHeight="1">
      <c r="A173" s="258" t="s">
        <v>213</v>
      </c>
      <c r="B173" s="139">
        <f>INDEX(Überleitung!$C$8:$AD$106,MATCH($A173,Überleitung!$A$8:$A$106,0),MATCH(B$11,Überleitung!$C$7:$AD$7,0))</f>
        <v>-690979.25</v>
      </c>
      <c r="C173" s="139">
        <f>INDEX(Überleitung!$C$8:$AD$106,MATCH($A173,Überleitung!$A$8:$A$106,0),MATCH(C$11,Überleitung!$C$7:$AD$7,0))</f>
        <v>-36818.379999999997</v>
      </c>
      <c r="D173" s="139">
        <f>INDEX(Überleitung!$C$8:$AD$106,MATCH($A173,Überleitung!$A$8:$A$106,0),MATCH(D$11,Überleitung!$C$7:$AD$7,0))</f>
        <v>-16290.68</v>
      </c>
      <c r="E173" s="139">
        <f>INDEX(Überleitung!$C$8:$AD$106,MATCH($A173,Überleitung!$A$8:$A$106,0),MATCH(E$11,Überleitung!$C$7:$AD$7,0))</f>
        <v>-2762.61</v>
      </c>
      <c r="F173" s="139">
        <f>INDEX(Überleitung!$C$8:$AD$106,MATCH($A173,Überleitung!$A$8:$A$106,0),MATCH(F$11,Überleitung!$C$7:$AD$7,0))</f>
        <v>-17765.09</v>
      </c>
      <c r="G173" s="139">
        <f>INDEX(Überleitung!$C$8:$AD$106,MATCH($A173,Überleitung!$A$8:$A$106,0),MATCH(G$11,Überleitung!$C$7:$AD$7,0))</f>
        <v>-14291.86</v>
      </c>
      <c r="H173" s="139">
        <f>INDEX(Überleitung!$C$8:$AD$106,MATCH($A173,Überleitung!$A$8:$A$106,0),MATCH(H$11,Überleitung!$C$7:$AD$7,0))</f>
        <v>-12023.2</v>
      </c>
      <c r="I173" s="139">
        <f>INDEX(Überleitung!$C$8:$AD$106,MATCH($A173,Überleitung!$A$8:$A$106,0),MATCH(I$11,Überleitung!$C$7:$AD$7,0))</f>
        <v>-2268.66</v>
      </c>
      <c r="J173" s="139">
        <f>INDEX(Überleitung!$C$8:$AD$106,MATCH($A173,Überleitung!$A$8:$A$106,0),MATCH(J$11,Überleitung!$C$7:$AD$7,0))</f>
        <v>-178738.43</v>
      </c>
      <c r="K173" s="139">
        <f>INDEX(Überleitung!$C$8:$AD$106,MATCH($A173,Überleitung!$A$8:$A$106,0),MATCH(K$11,Überleitung!$C$7:$AD$7,0))</f>
        <v>-59406.16</v>
      </c>
      <c r="L173" s="139">
        <f>INDEX(Überleitung!$C$8:$AD$106,MATCH($A173,Überleitung!$A$8:$A$106,0),MATCH(L$11,Überleitung!$C$7:$AD$7,0))</f>
        <v>-70409.8</v>
      </c>
      <c r="M173" s="139">
        <f>INDEX(Überleitung!$C$8:$AD$106,MATCH($A173,Überleitung!$A$8:$A$106,0),MATCH(M$11,Überleitung!$C$7:$AD$7,0))</f>
        <v>-57157.19</v>
      </c>
      <c r="N173" s="139">
        <f>INDEX(Überleitung!$C$8:$AD$106,MATCH($A173,Überleitung!$A$8:$A$106,0),MATCH(N$11,Überleitung!$C$7:$AD$7,0))</f>
        <v>-13252.61</v>
      </c>
      <c r="O173" s="139">
        <f>INDEX(Überleitung!$C$8:$AD$106,MATCH($A173,Überleitung!$A$8:$A$106,0),MATCH(O$11,Überleitung!$C$7:$AD$7,0))</f>
        <v>-125772.24</v>
      </c>
      <c r="P173" s="139">
        <f>INDEX(Überleitung!$C$8:$AD$106,MATCH($A173,Überleitung!$A$8:$A$106,0),MATCH(P$11,Überleitung!$C$7:$AD$7,0))</f>
        <v>-90923.92</v>
      </c>
      <c r="Q173" s="139">
        <f>INDEX(Überleitung!$C$8:$AD$106,MATCH($A173,Überleitung!$A$8:$A$106,0),MATCH(Q$11,Überleitung!$C$7:$AD$7,0))</f>
        <v>-60777.69</v>
      </c>
      <c r="R173" s="139">
        <f>INDEX(Überleitung!$C$8:$AD$106,MATCH($A173,Überleitung!$A$8:$A$106,0),MATCH(R$11,Überleitung!$C$7:$AD$7,0))</f>
        <v>-58678.26</v>
      </c>
      <c r="S173" s="139">
        <f>INDEX(Überleitung!$C$8:$AD$106,MATCH($A173,Überleitung!$A$8:$A$106,0),MATCH(S$11,Überleitung!$C$7:$AD$7,0))</f>
        <v>-2099.4299999999998</v>
      </c>
      <c r="T173" s="139">
        <f>INDEX(Überleitung!$C$8:$AD$106,MATCH($A173,Überleitung!$A$8:$A$106,0),MATCH(T$11,Überleitung!$C$7:$AD$7,0))</f>
        <v>-9740.19</v>
      </c>
      <c r="U173" s="139">
        <f>INDEX(Überleitung!$C$8:$AD$106,MATCH($A173,Überleitung!$A$8:$A$106,0),MATCH(U$11,Überleitung!$C$7:$AD$7,0))</f>
        <v>-8652.7199999999993</v>
      </c>
      <c r="V173" s="139">
        <f>INDEX(Überleitung!$C$8:$AD$106,MATCH($A173,Überleitung!$A$8:$A$106,0),MATCH(V$11,Überleitung!$C$7:$AD$7,0))</f>
        <v>-1087.47</v>
      </c>
      <c r="W173" s="139">
        <f>INDEX(Überleitung!$C$8:$AD$106,MATCH($A173,Überleitung!$A$8:$A$106,0),MATCH(W$11,Überleitung!$C$7:$AD$7,0))</f>
        <v>-44100.58</v>
      </c>
      <c r="X173" s="139">
        <f>INDEX(Überleitung!$C$8:$AD$106,MATCH($A173,Überleitung!$A$8:$A$106,0),MATCH(X$11,Überleitung!$C$7:$AD$7,0))</f>
        <v>0</v>
      </c>
    </row>
    <row r="174" spans="1:24" s="172" customFormat="1" ht="18.75" customHeight="1">
      <c r="A174" s="138" t="s">
        <v>766</v>
      </c>
      <c r="B174" s="139">
        <f>INDEX(Überleitung!$C$8:$AD$106,MATCH($A174,Überleitung!$A$8:$A$106,0),MATCH(B$11,Überleitung!$C$7:$AD$7,0))</f>
        <v>172305881.38999999</v>
      </c>
      <c r="C174" s="139">
        <f>INDEX(Überleitung!$C$8:$AD$106,MATCH($A174,Überleitung!$A$8:$A$106,0),MATCH(C$11,Überleitung!$C$7:$AD$7,0))</f>
        <v>16704227.52</v>
      </c>
      <c r="D174" s="139">
        <f>INDEX(Überleitung!$C$8:$AD$106,MATCH($A174,Überleitung!$A$8:$A$106,0),MATCH(D$11,Überleitung!$C$7:$AD$7,0))</f>
        <v>8953560.5800000001</v>
      </c>
      <c r="E174" s="139">
        <f>INDEX(Überleitung!$C$8:$AD$106,MATCH($A174,Überleitung!$A$8:$A$106,0),MATCH(E$11,Überleitung!$C$7:$AD$7,0))</f>
        <v>2196511.09</v>
      </c>
      <c r="F174" s="139">
        <f>INDEX(Überleitung!$C$8:$AD$106,MATCH($A174,Überleitung!$A$8:$A$106,0),MATCH(F$11,Überleitung!$C$7:$AD$7,0))</f>
        <v>5554155.8499999996</v>
      </c>
      <c r="G174" s="139">
        <f>INDEX(Überleitung!$C$8:$AD$106,MATCH($A174,Überleitung!$A$8:$A$106,0),MATCH(G$11,Überleitung!$C$7:$AD$7,0))</f>
        <v>28255953.940000001</v>
      </c>
      <c r="H174" s="139">
        <f>INDEX(Überleitung!$C$8:$AD$106,MATCH($A174,Überleitung!$A$8:$A$106,0),MATCH(H$11,Überleitung!$C$7:$AD$7,0))</f>
        <v>26007532.390000001</v>
      </c>
      <c r="I174" s="139">
        <f>INDEX(Überleitung!$C$8:$AD$106,MATCH($A174,Überleitung!$A$8:$A$106,0),MATCH(I$11,Überleitung!$C$7:$AD$7,0))</f>
        <v>2248421.5499999998</v>
      </c>
      <c r="J174" s="139">
        <f>INDEX(Überleitung!$C$8:$AD$106,MATCH($A174,Überleitung!$A$8:$A$106,0),MATCH(J$11,Überleitung!$C$7:$AD$7,0))</f>
        <v>26824250.370000001</v>
      </c>
      <c r="K174" s="139">
        <f>INDEX(Überleitung!$C$8:$AD$106,MATCH($A174,Überleitung!$A$8:$A$106,0),MATCH(K$11,Überleitung!$C$7:$AD$7,0))</f>
        <v>12497162.1</v>
      </c>
      <c r="L174" s="139">
        <f>INDEX(Überleitung!$C$8:$AD$106,MATCH($A174,Überleitung!$A$8:$A$106,0),MATCH(L$11,Überleitung!$C$7:$AD$7,0))</f>
        <v>10055725.26</v>
      </c>
      <c r="M174" s="139">
        <f>INDEX(Überleitung!$C$8:$AD$106,MATCH($A174,Überleitung!$A$8:$A$106,0),MATCH(M$11,Überleitung!$C$7:$AD$7,0))</f>
        <v>8220326.2999999998</v>
      </c>
      <c r="N174" s="139">
        <f>INDEX(Überleitung!$C$8:$AD$106,MATCH($A174,Überleitung!$A$8:$A$106,0),MATCH(N$11,Überleitung!$C$7:$AD$7,0))</f>
        <v>1835398.96</v>
      </c>
      <c r="O174" s="139">
        <f>INDEX(Überleitung!$C$8:$AD$106,MATCH($A174,Überleitung!$A$8:$A$106,0),MATCH(O$11,Überleitung!$C$7:$AD$7,0))</f>
        <v>9712391.0700000003</v>
      </c>
      <c r="P174" s="139">
        <f>INDEX(Überleitung!$C$8:$AD$106,MATCH($A174,Überleitung!$A$8:$A$106,0),MATCH(P$11,Überleitung!$C$7:$AD$7,0))</f>
        <v>36912075.920000002</v>
      </c>
      <c r="Q174" s="139">
        <f>INDEX(Überleitung!$C$8:$AD$106,MATCH($A174,Überleitung!$A$8:$A$106,0),MATCH(Q$11,Überleitung!$C$7:$AD$7,0))</f>
        <v>10446205.939999999</v>
      </c>
      <c r="R174" s="139">
        <f>INDEX(Überleitung!$C$8:$AD$106,MATCH($A174,Überleitung!$A$8:$A$106,0),MATCH(R$11,Überleitung!$C$7:$AD$7,0))</f>
        <v>3291226.09</v>
      </c>
      <c r="S174" s="139">
        <f>INDEX(Überleitung!$C$8:$AD$106,MATCH($A174,Überleitung!$A$8:$A$106,0),MATCH(S$11,Überleitung!$C$7:$AD$7,0))</f>
        <v>7154979.8499999996</v>
      </c>
      <c r="T174" s="139">
        <f>INDEX(Überleitung!$C$8:$AD$106,MATCH($A174,Überleitung!$A$8:$A$106,0),MATCH(T$11,Überleitung!$C$7:$AD$7,0))</f>
        <v>11222394.02</v>
      </c>
      <c r="U174" s="139">
        <f>INDEX(Überleitung!$C$8:$AD$106,MATCH($A174,Überleitung!$A$8:$A$106,0),MATCH(U$11,Überleitung!$C$7:$AD$7,0))</f>
        <v>4751633.47</v>
      </c>
      <c r="V174" s="139">
        <f>INDEX(Überleitung!$C$8:$AD$106,MATCH($A174,Überleitung!$A$8:$A$106,0),MATCH(V$11,Überleitung!$C$7:$AD$7,0))</f>
        <v>6470760.5499999998</v>
      </c>
      <c r="W174" s="139">
        <f>INDEX(Überleitung!$C$8:$AD$106,MATCH($A174,Überleitung!$A$8:$A$106,0),MATCH(W$11,Überleitung!$C$7:$AD$7,0))</f>
        <v>9675495.25</v>
      </c>
      <c r="X174" s="139">
        <f>INDEX(Überleitung!$C$8:$AD$106,MATCH($A174,Überleitung!$A$8:$A$106,0),MATCH(X$11,Überleitung!$C$7:$AD$7,0))</f>
        <v>0</v>
      </c>
    </row>
    <row r="175" spans="1:24" s="172" customFormat="1" ht="18.75" customHeight="1">
      <c r="A175" s="138" t="s">
        <v>767</v>
      </c>
      <c r="B175" s="139">
        <f>INDEX(Überleitung!$C$8:$AD$106,MATCH($A175,Überleitung!$A$8:$A$106,0),MATCH(B$11,Überleitung!$C$7:$AD$7,0))</f>
        <v>0</v>
      </c>
      <c r="C175" s="139">
        <f>INDEX(Überleitung!$C$8:$AD$106,MATCH($A175,Überleitung!$A$8:$A$106,0),MATCH(C$11,Überleitung!$C$7:$AD$7,0))</f>
        <v>0</v>
      </c>
      <c r="D175" s="139">
        <f>INDEX(Überleitung!$C$8:$AD$106,MATCH($A175,Überleitung!$A$8:$A$106,0),MATCH(D$11,Überleitung!$C$7:$AD$7,0))</f>
        <v>0</v>
      </c>
      <c r="E175" s="139">
        <f>INDEX(Überleitung!$C$8:$AD$106,MATCH($A175,Überleitung!$A$8:$A$106,0),MATCH(E$11,Überleitung!$C$7:$AD$7,0))</f>
        <v>0</v>
      </c>
      <c r="F175" s="139">
        <f>INDEX(Überleitung!$C$8:$AD$106,MATCH($A175,Überleitung!$A$8:$A$106,0),MATCH(F$11,Überleitung!$C$7:$AD$7,0))</f>
        <v>0</v>
      </c>
      <c r="G175" s="139">
        <f>INDEX(Überleitung!$C$8:$AD$106,MATCH($A175,Überleitung!$A$8:$A$106,0),MATCH(G$11,Überleitung!$C$7:$AD$7,0))</f>
        <v>0</v>
      </c>
      <c r="H175" s="139">
        <f>INDEX(Überleitung!$C$8:$AD$106,MATCH($A175,Überleitung!$A$8:$A$106,0),MATCH(H$11,Überleitung!$C$7:$AD$7,0))</f>
        <v>0</v>
      </c>
      <c r="I175" s="139">
        <f>INDEX(Überleitung!$C$8:$AD$106,MATCH($A175,Überleitung!$A$8:$A$106,0),MATCH(I$11,Überleitung!$C$7:$AD$7,0))</f>
        <v>0</v>
      </c>
      <c r="J175" s="139">
        <f>INDEX(Überleitung!$C$8:$AD$106,MATCH($A175,Überleitung!$A$8:$A$106,0),MATCH(J$11,Überleitung!$C$7:$AD$7,0))</f>
        <v>0</v>
      </c>
      <c r="K175" s="139">
        <f>INDEX(Überleitung!$C$8:$AD$106,MATCH($A175,Überleitung!$A$8:$A$106,0),MATCH(K$11,Überleitung!$C$7:$AD$7,0))</f>
        <v>0</v>
      </c>
      <c r="L175" s="139">
        <f>INDEX(Überleitung!$C$8:$AD$106,MATCH($A175,Überleitung!$A$8:$A$106,0),MATCH(L$11,Überleitung!$C$7:$AD$7,0))</f>
        <v>0</v>
      </c>
      <c r="M175" s="139">
        <f>INDEX(Überleitung!$C$8:$AD$106,MATCH($A175,Überleitung!$A$8:$A$106,0),MATCH(M$11,Überleitung!$C$7:$AD$7,0))</f>
        <v>0</v>
      </c>
      <c r="N175" s="139">
        <f>INDEX(Überleitung!$C$8:$AD$106,MATCH($A175,Überleitung!$A$8:$A$106,0),MATCH(N$11,Überleitung!$C$7:$AD$7,0))</f>
        <v>0</v>
      </c>
      <c r="O175" s="139">
        <f>INDEX(Überleitung!$C$8:$AD$106,MATCH($A175,Überleitung!$A$8:$A$106,0),MATCH(O$11,Überleitung!$C$7:$AD$7,0))</f>
        <v>0</v>
      </c>
      <c r="P175" s="139">
        <f>INDEX(Überleitung!$C$8:$AD$106,MATCH($A175,Überleitung!$A$8:$A$106,0),MATCH(P$11,Überleitung!$C$7:$AD$7,0))</f>
        <v>0</v>
      </c>
      <c r="Q175" s="139">
        <f>INDEX(Überleitung!$C$8:$AD$106,MATCH($A175,Überleitung!$A$8:$A$106,0),MATCH(Q$11,Überleitung!$C$7:$AD$7,0))</f>
        <v>0</v>
      </c>
      <c r="R175" s="139">
        <f>INDEX(Überleitung!$C$8:$AD$106,MATCH($A175,Überleitung!$A$8:$A$106,0),MATCH(R$11,Überleitung!$C$7:$AD$7,0))</f>
        <v>0</v>
      </c>
      <c r="S175" s="139">
        <f>INDEX(Überleitung!$C$8:$AD$106,MATCH($A175,Überleitung!$A$8:$A$106,0),MATCH(S$11,Überleitung!$C$7:$AD$7,0))</f>
        <v>0</v>
      </c>
      <c r="T175" s="139">
        <f>INDEX(Überleitung!$C$8:$AD$106,MATCH($A175,Überleitung!$A$8:$A$106,0),MATCH(T$11,Überleitung!$C$7:$AD$7,0))</f>
        <v>0</v>
      </c>
      <c r="U175" s="139">
        <f>INDEX(Überleitung!$C$8:$AD$106,MATCH($A175,Überleitung!$A$8:$A$106,0),MATCH(U$11,Überleitung!$C$7:$AD$7,0))</f>
        <v>0</v>
      </c>
      <c r="V175" s="139">
        <f>INDEX(Überleitung!$C$8:$AD$106,MATCH($A175,Überleitung!$A$8:$A$106,0),MATCH(V$11,Überleitung!$C$7:$AD$7,0))</f>
        <v>0</v>
      </c>
      <c r="W175" s="139">
        <f>INDEX(Überleitung!$C$8:$AD$106,MATCH($A175,Überleitung!$A$8:$A$106,0),MATCH(W$11,Überleitung!$C$7:$AD$7,0))</f>
        <v>0</v>
      </c>
      <c r="X175" s="139">
        <f>INDEX(Überleitung!$C$8:$AD$106,MATCH($A175,Überleitung!$A$8:$A$106,0),MATCH(X$11,Überleitung!$C$7:$AD$7,0))</f>
        <v>0</v>
      </c>
    </row>
    <row r="176" spans="1:24" s="172" customFormat="1" ht="18.75" customHeight="1">
      <c r="A176" s="138" t="s">
        <v>187</v>
      </c>
      <c r="B176" s="139">
        <f>INDEX(Überleitung!$C$8:$AD$106,MATCH($A176,Überleitung!$A$8:$A$106,0),MATCH(B$11,Überleitung!$C$7:$AD$7,0))</f>
        <v>52829301.719999999</v>
      </c>
      <c r="C176" s="139">
        <f>INDEX(Überleitung!$C$8:$AD$106,MATCH($A176,Überleitung!$A$8:$A$106,0),MATCH(C$11,Überleitung!$C$7:$AD$7,0))</f>
        <v>858257.53</v>
      </c>
      <c r="D176" s="139">
        <f>INDEX(Überleitung!$C$8:$AD$106,MATCH($A176,Überleitung!$A$8:$A$106,0),MATCH(D$11,Überleitung!$C$7:$AD$7,0))</f>
        <v>506092.69</v>
      </c>
      <c r="E176" s="139">
        <f>INDEX(Überleitung!$C$8:$AD$106,MATCH($A176,Überleitung!$A$8:$A$106,0),MATCH(E$11,Überleitung!$C$7:$AD$7,0))</f>
        <v>352164.84</v>
      </c>
      <c r="F176" s="139">
        <f>INDEX(Überleitung!$C$8:$AD$106,MATCH($A176,Überleitung!$A$8:$A$106,0),MATCH(F$11,Überleitung!$C$7:$AD$7,0))</f>
        <v>0</v>
      </c>
      <c r="G176" s="139">
        <f>INDEX(Überleitung!$C$8:$AD$106,MATCH($A176,Überleitung!$A$8:$A$106,0),MATCH(G$11,Überleitung!$C$7:$AD$7,0))</f>
        <v>3297094.32</v>
      </c>
      <c r="H176" s="139">
        <f>INDEX(Überleitung!$C$8:$AD$106,MATCH($A176,Überleitung!$A$8:$A$106,0),MATCH(H$11,Überleitung!$C$7:$AD$7,0))</f>
        <v>725879.06</v>
      </c>
      <c r="I176" s="139">
        <f>INDEX(Überleitung!$C$8:$AD$106,MATCH($A176,Überleitung!$A$8:$A$106,0),MATCH(I$11,Überleitung!$C$7:$AD$7,0))</f>
        <v>2571215.2599999998</v>
      </c>
      <c r="J176" s="139">
        <f>INDEX(Überleitung!$C$8:$AD$106,MATCH($A176,Überleitung!$A$8:$A$106,0),MATCH(J$11,Überleitung!$C$7:$AD$7,0))</f>
        <v>8856461.1300000008</v>
      </c>
      <c r="K176" s="139">
        <f>INDEX(Überleitung!$C$8:$AD$106,MATCH($A176,Überleitung!$A$8:$A$106,0),MATCH(K$11,Überleitung!$C$7:$AD$7,0))</f>
        <v>2998802.95</v>
      </c>
      <c r="L176" s="139">
        <f>INDEX(Überleitung!$C$8:$AD$106,MATCH($A176,Überleitung!$A$8:$A$106,0),MATCH(L$11,Überleitung!$C$7:$AD$7,0))</f>
        <v>3028259.31</v>
      </c>
      <c r="M176" s="139">
        <f>INDEX(Überleitung!$C$8:$AD$106,MATCH($A176,Überleitung!$A$8:$A$106,0),MATCH(M$11,Überleitung!$C$7:$AD$7,0))</f>
        <v>67461.740000000005</v>
      </c>
      <c r="N176" s="139">
        <f>INDEX(Überleitung!$C$8:$AD$106,MATCH($A176,Überleitung!$A$8:$A$106,0),MATCH(N$11,Überleitung!$C$7:$AD$7,0))</f>
        <v>2960797.57</v>
      </c>
      <c r="O176" s="139">
        <f>INDEX(Überleitung!$C$8:$AD$106,MATCH($A176,Überleitung!$A$8:$A$106,0),MATCH(O$11,Überleitung!$C$7:$AD$7,0))</f>
        <v>20100998.260000002</v>
      </c>
      <c r="P176" s="139">
        <f>INDEX(Überleitung!$C$8:$AD$106,MATCH($A176,Überleitung!$A$8:$A$106,0),MATCH(P$11,Überleitung!$C$7:$AD$7,0))</f>
        <v>12166157.199999999</v>
      </c>
      <c r="Q176" s="139">
        <f>INDEX(Überleitung!$C$8:$AD$106,MATCH($A176,Überleitung!$A$8:$A$106,0),MATCH(Q$11,Überleitung!$C$7:$AD$7,0))</f>
        <v>1415729.12</v>
      </c>
      <c r="R176" s="139">
        <f>INDEX(Überleitung!$C$8:$AD$106,MATCH($A176,Überleitung!$A$8:$A$106,0),MATCH(R$11,Überleitung!$C$7:$AD$7,0))</f>
        <v>1288293.94</v>
      </c>
      <c r="S176" s="139">
        <f>INDEX(Überleitung!$C$8:$AD$106,MATCH($A176,Überleitung!$A$8:$A$106,0),MATCH(S$11,Überleitung!$C$7:$AD$7,0))</f>
        <v>127435.18</v>
      </c>
      <c r="T176" s="139">
        <f>INDEX(Überleitung!$C$8:$AD$106,MATCH($A176,Überleitung!$A$8:$A$106,0),MATCH(T$11,Überleitung!$C$7:$AD$7,0))</f>
        <v>95941.9</v>
      </c>
      <c r="U176" s="139">
        <f>INDEX(Überleitung!$C$8:$AD$106,MATCH($A176,Überleitung!$A$8:$A$106,0),MATCH(U$11,Überleitung!$C$7:$AD$7,0))</f>
        <v>-23.1</v>
      </c>
      <c r="V176" s="139">
        <f>INDEX(Überleitung!$C$8:$AD$106,MATCH($A176,Überleitung!$A$8:$A$106,0),MATCH(V$11,Überleitung!$C$7:$AD$7,0))</f>
        <v>95965</v>
      </c>
      <c r="W176" s="139">
        <f>INDEX(Überleitung!$C$8:$AD$106,MATCH($A176,Überleitung!$A$8:$A$106,0),MATCH(W$11,Überleitung!$C$7:$AD$7,0))</f>
        <v>11600</v>
      </c>
      <c r="X176" s="139">
        <f>INDEX(Überleitung!$C$8:$AD$106,MATCH($A176,Überleitung!$A$8:$A$106,0),MATCH(X$11,Überleitung!$C$7:$AD$7,0))</f>
        <v>0</v>
      </c>
    </row>
    <row r="177" spans="1:24" s="172" customFormat="1" ht="18.75" customHeight="1">
      <c r="A177" s="140" t="s">
        <v>215</v>
      </c>
      <c r="B177" s="139">
        <f>INDEX(Überleitung!$C$8:$AD$106,MATCH($A177,Überleitung!$A$8:$A$106,0),MATCH(B$11,Überleitung!$C$7:$AD$7,0))</f>
        <v>51626303.390000001</v>
      </c>
      <c r="C177" s="139">
        <f>INDEX(Überleitung!$C$8:$AD$106,MATCH($A177,Überleitung!$A$8:$A$106,0),MATCH(C$11,Überleitung!$C$7:$AD$7,0))</f>
        <v>853547.53</v>
      </c>
      <c r="D177" s="139">
        <f>INDEX(Überleitung!$C$8:$AD$106,MATCH($A177,Überleitung!$A$8:$A$106,0),MATCH(D$11,Überleitung!$C$7:$AD$7,0))</f>
        <v>506092.69</v>
      </c>
      <c r="E177" s="139">
        <f>INDEX(Überleitung!$C$8:$AD$106,MATCH($A177,Überleitung!$A$8:$A$106,0),MATCH(E$11,Überleitung!$C$7:$AD$7,0))</f>
        <v>347454.84</v>
      </c>
      <c r="F177" s="139">
        <f>INDEX(Überleitung!$C$8:$AD$106,MATCH($A177,Überleitung!$A$8:$A$106,0),MATCH(F$11,Überleitung!$C$7:$AD$7,0))</f>
        <v>0</v>
      </c>
      <c r="G177" s="139">
        <f>INDEX(Überleitung!$C$8:$AD$106,MATCH($A177,Überleitung!$A$8:$A$106,0),MATCH(G$11,Überleitung!$C$7:$AD$7,0))</f>
        <v>3296239.32</v>
      </c>
      <c r="H177" s="139">
        <f>INDEX(Überleitung!$C$8:$AD$106,MATCH($A177,Überleitung!$A$8:$A$106,0),MATCH(H$11,Überleitung!$C$7:$AD$7,0))</f>
        <v>725024.06</v>
      </c>
      <c r="I177" s="139">
        <f>INDEX(Überleitung!$C$8:$AD$106,MATCH($A177,Überleitung!$A$8:$A$106,0),MATCH(I$11,Überleitung!$C$7:$AD$7,0))</f>
        <v>2571215.2599999998</v>
      </c>
      <c r="J177" s="139">
        <f>INDEX(Überleitung!$C$8:$AD$106,MATCH($A177,Überleitung!$A$8:$A$106,0),MATCH(J$11,Überleitung!$C$7:$AD$7,0))</f>
        <v>8788858.2300000004</v>
      </c>
      <c r="K177" s="139">
        <f>INDEX(Überleitung!$C$8:$AD$106,MATCH($A177,Überleitung!$A$8:$A$106,0),MATCH(K$11,Überleitung!$C$7:$AD$7,0))</f>
        <v>2808570.15</v>
      </c>
      <c r="L177" s="139">
        <f>INDEX(Überleitung!$C$8:$AD$106,MATCH($A177,Überleitung!$A$8:$A$106,0),MATCH(L$11,Überleitung!$C$7:$AD$7,0))</f>
        <v>2646579.31</v>
      </c>
      <c r="M177" s="139">
        <f>INDEX(Überleitung!$C$8:$AD$106,MATCH($A177,Überleitung!$A$8:$A$106,0),MATCH(M$11,Überleitung!$C$7:$AD$7,0))</f>
        <v>30951.74</v>
      </c>
      <c r="N177" s="139">
        <f>INDEX(Überleitung!$C$8:$AD$106,MATCH($A177,Überleitung!$A$8:$A$106,0),MATCH(N$11,Überleitung!$C$7:$AD$7,0))</f>
        <v>2615627.5699999998</v>
      </c>
      <c r="O177" s="139">
        <f>INDEX(Überleitung!$C$8:$AD$106,MATCH($A177,Überleitung!$A$8:$A$106,0),MATCH(O$11,Überleitung!$C$7:$AD$7,0))</f>
        <v>20024063.260000002</v>
      </c>
      <c r="P177" s="139">
        <f>INDEX(Überleitung!$C$8:$AD$106,MATCH($A177,Überleitung!$A$8:$A$106,0),MATCH(P$11,Überleitung!$C$7:$AD$7,0))</f>
        <v>11833196.470000001</v>
      </c>
      <c r="Q177" s="139">
        <f>INDEX(Überleitung!$C$8:$AD$106,MATCH($A177,Überleitung!$A$8:$A$106,0),MATCH(Q$11,Überleitung!$C$7:$AD$7,0))</f>
        <v>1375249.12</v>
      </c>
      <c r="R177" s="139">
        <f>INDEX(Überleitung!$C$8:$AD$106,MATCH($A177,Überleitung!$A$8:$A$106,0),MATCH(R$11,Überleitung!$C$7:$AD$7,0))</f>
        <v>1247813.94</v>
      </c>
      <c r="S177" s="139">
        <f>INDEX(Überleitung!$C$8:$AD$106,MATCH($A177,Überleitung!$A$8:$A$106,0),MATCH(S$11,Überleitung!$C$7:$AD$7,0))</f>
        <v>127435.18</v>
      </c>
      <c r="T177" s="139">
        <f>INDEX(Überleitung!$C$8:$AD$106,MATCH($A177,Überleitung!$A$8:$A$106,0),MATCH(T$11,Überleitung!$C$7:$AD$7,0))</f>
        <v>0</v>
      </c>
      <c r="U177" s="139">
        <f>INDEX(Überleitung!$C$8:$AD$106,MATCH($A177,Überleitung!$A$8:$A$106,0),MATCH(U$11,Überleitung!$C$7:$AD$7,0))</f>
        <v>0</v>
      </c>
      <c r="V177" s="139">
        <f>INDEX(Überleitung!$C$8:$AD$106,MATCH($A177,Überleitung!$A$8:$A$106,0),MATCH(V$11,Überleitung!$C$7:$AD$7,0))</f>
        <v>0</v>
      </c>
      <c r="W177" s="139">
        <f>INDEX(Überleitung!$C$8:$AD$106,MATCH($A177,Überleitung!$A$8:$A$106,0),MATCH(W$11,Überleitung!$C$7:$AD$7,0))</f>
        <v>0</v>
      </c>
      <c r="X177" s="139">
        <f>INDEX(Überleitung!$C$8:$AD$106,MATCH($A177,Überleitung!$A$8:$A$106,0),MATCH(X$11,Überleitung!$C$7:$AD$7,0))</f>
        <v>0</v>
      </c>
    </row>
    <row r="178" spans="1:24" s="172" customFormat="1" ht="18.75" customHeight="1">
      <c r="A178" s="140" t="s">
        <v>217</v>
      </c>
      <c r="B178" s="139">
        <f>INDEX(Überleitung!$C$8:$AD$106,MATCH($A178,Überleitung!$A$8:$A$106,0),MATCH(B$11,Überleitung!$C$7:$AD$7,0))</f>
        <v>1202998.33</v>
      </c>
      <c r="C178" s="139">
        <f>INDEX(Überleitung!$C$8:$AD$106,MATCH($A178,Überleitung!$A$8:$A$106,0),MATCH(C$11,Überleitung!$C$7:$AD$7,0))</f>
        <v>4710</v>
      </c>
      <c r="D178" s="139">
        <f>INDEX(Überleitung!$C$8:$AD$106,MATCH($A178,Überleitung!$A$8:$A$106,0),MATCH(D$11,Überleitung!$C$7:$AD$7,0))</f>
        <v>0</v>
      </c>
      <c r="E178" s="139">
        <f>INDEX(Überleitung!$C$8:$AD$106,MATCH($A178,Überleitung!$A$8:$A$106,0),MATCH(E$11,Überleitung!$C$7:$AD$7,0))</f>
        <v>4710</v>
      </c>
      <c r="F178" s="139">
        <f>INDEX(Überleitung!$C$8:$AD$106,MATCH($A178,Überleitung!$A$8:$A$106,0),MATCH(F$11,Überleitung!$C$7:$AD$7,0))</f>
        <v>0</v>
      </c>
      <c r="G178" s="139">
        <f>INDEX(Überleitung!$C$8:$AD$106,MATCH($A178,Überleitung!$A$8:$A$106,0),MATCH(G$11,Überleitung!$C$7:$AD$7,0))</f>
        <v>855</v>
      </c>
      <c r="H178" s="139">
        <f>INDEX(Überleitung!$C$8:$AD$106,MATCH($A178,Überleitung!$A$8:$A$106,0),MATCH(H$11,Überleitung!$C$7:$AD$7,0))</f>
        <v>855</v>
      </c>
      <c r="I178" s="139">
        <f>INDEX(Überleitung!$C$8:$AD$106,MATCH($A178,Überleitung!$A$8:$A$106,0),MATCH(I$11,Überleitung!$C$7:$AD$7,0))</f>
        <v>0</v>
      </c>
      <c r="J178" s="139">
        <f>INDEX(Überleitung!$C$8:$AD$106,MATCH($A178,Überleitung!$A$8:$A$106,0),MATCH(J$11,Überleitung!$C$7:$AD$7,0))</f>
        <v>67602.899999999994</v>
      </c>
      <c r="K178" s="139">
        <f>INDEX(Überleitung!$C$8:$AD$106,MATCH($A178,Überleitung!$A$8:$A$106,0),MATCH(K$11,Überleitung!$C$7:$AD$7,0))</f>
        <v>190232.8</v>
      </c>
      <c r="L178" s="139">
        <f>INDEX(Überleitung!$C$8:$AD$106,MATCH($A178,Überleitung!$A$8:$A$106,0),MATCH(L$11,Überleitung!$C$7:$AD$7,0))</f>
        <v>381680</v>
      </c>
      <c r="M178" s="139">
        <f>INDEX(Überleitung!$C$8:$AD$106,MATCH($A178,Überleitung!$A$8:$A$106,0),MATCH(M$11,Überleitung!$C$7:$AD$7,0))</f>
        <v>36510</v>
      </c>
      <c r="N178" s="139">
        <f>INDEX(Überleitung!$C$8:$AD$106,MATCH($A178,Überleitung!$A$8:$A$106,0),MATCH(N$11,Überleitung!$C$7:$AD$7,0))</f>
        <v>345170</v>
      </c>
      <c r="O178" s="139">
        <f>INDEX(Überleitung!$C$8:$AD$106,MATCH($A178,Überleitung!$A$8:$A$106,0),MATCH(O$11,Überleitung!$C$7:$AD$7,0))</f>
        <v>76935</v>
      </c>
      <c r="P178" s="139">
        <f>INDEX(Überleitung!$C$8:$AD$106,MATCH($A178,Überleitung!$A$8:$A$106,0),MATCH(P$11,Überleitung!$C$7:$AD$7,0))</f>
        <v>332960.73</v>
      </c>
      <c r="Q178" s="139">
        <f>INDEX(Überleitung!$C$8:$AD$106,MATCH($A178,Überleitung!$A$8:$A$106,0),MATCH(Q$11,Überleitung!$C$7:$AD$7,0))</f>
        <v>40480</v>
      </c>
      <c r="R178" s="139">
        <f>INDEX(Überleitung!$C$8:$AD$106,MATCH($A178,Überleitung!$A$8:$A$106,0),MATCH(R$11,Überleitung!$C$7:$AD$7,0))</f>
        <v>40480</v>
      </c>
      <c r="S178" s="139">
        <f>INDEX(Überleitung!$C$8:$AD$106,MATCH($A178,Überleitung!$A$8:$A$106,0),MATCH(S$11,Überleitung!$C$7:$AD$7,0))</f>
        <v>0</v>
      </c>
      <c r="T178" s="139">
        <f>INDEX(Überleitung!$C$8:$AD$106,MATCH($A178,Überleitung!$A$8:$A$106,0),MATCH(T$11,Überleitung!$C$7:$AD$7,0))</f>
        <v>95941.9</v>
      </c>
      <c r="U178" s="139">
        <f>INDEX(Überleitung!$C$8:$AD$106,MATCH($A178,Überleitung!$A$8:$A$106,0),MATCH(U$11,Überleitung!$C$7:$AD$7,0))</f>
        <v>-23.1</v>
      </c>
      <c r="V178" s="139">
        <f>INDEX(Überleitung!$C$8:$AD$106,MATCH($A178,Überleitung!$A$8:$A$106,0),MATCH(V$11,Überleitung!$C$7:$AD$7,0))</f>
        <v>95965</v>
      </c>
      <c r="W178" s="139">
        <f>INDEX(Überleitung!$C$8:$AD$106,MATCH($A178,Überleitung!$A$8:$A$106,0),MATCH(W$11,Überleitung!$C$7:$AD$7,0))</f>
        <v>11600</v>
      </c>
      <c r="X178" s="139">
        <f>INDEX(Überleitung!$C$8:$AD$106,MATCH($A178,Überleitung!$A$8:$A$106,0),MATCH(X$11,Überleitung!$C$7:$AD$7,0))</f>
        <v>0</v>
      </c>
    </row>
    <row r="179" spans="1:24" s="172" customFormat="1" ht="18.75" customHeight="1">
      <c r="A179" s="138" t="s">
        <v>768</v>
      </c>
      <c r="B179" s="139">
        <f>INDEX(Überleitung!$C$8:$AD$106,MATCH($A179,Überleitung!$A$8:$A$106,0),MATCH(B$11,Überleitung!$C$7:$AD$7,0))</f>
        <v>201200</v>
      </c>
      <c r="C179" s="139">
        <f>INDEX(Überleitung!$C$8:$AD$106,MATCH($A179,Überleitung!$A$8:$A$106,0),MATCH(C$11,Überleitung!$C$7:$AD$7,0))</f>
        <v>18750</v>
      </c>
      <c r="D179" s="139">
        <f>INDEX(Überleitung!$C$8:$AD$106,MATCH($A179,Überleitung!$A$8:$A$106,0),MATCH(D$11,Überleitung!$C$7:$AD$7,0))</f>
        <v>1250</v>
      </c>
      <c r="E179" s="139">
        <f>INDEX(Überleitung!$C$8:$AD$106,MATCH($A179,Überleitung!$A$8:$A$106,0),MATCH(E$11,Überleitung!$C$7:$AD$7,0))</f>
        <v>12500</v>
      </c>
      <c r="F179" s="139">
        <f>INDEX(Überleitung!$C$8:$AD$106,MATCH($A179,Überleitung!$A$8:$A$106,0),MATCH(F$11,Überleitung!$C$7:$AD$7,0))</f>
        <v>5000</v>
      </c>
      <c r="G179" s="139">
        <f>INDEX(Überleitung!$C$8:$AD$106,MATCH($A179,Überleitung!$A$8:$A$106,0),MATCH(G$11,Überleitung!$C$7:$AD$7,0))</f>
        <v>-250</v>
      </c>
      <c r="H179" s="139">
        <f>INDEX(Überleitung!$C$8:$AD$106,MATCH($A179,Überleitung!$A$8:$A$106,0),MATCH(H$11,Überleitung!$C$7:$AD$7,0))</f>
        <v>2500</v>
      </c>
      <c r="I179" s="139">
        <f>INDEX(Überleitung!$C$8:$AD$106,MATCH($A179,Überleitung!$A$8:$A$106,0),MATCH(I$11,Überleitung!$C$7:$AD$7,0))</f>
        <v>1250</v>
      </c>
      <c r="J179" s="139">
        <f>INDEX(Überleitung!$C$8:$AD$106,MATCH($A179,Überleitung!$A$8:$A$106,0),MATCH(J$11,Überleitung!$C$7:$AD$7,0))</f>
        <v>46000</v>
      </c>
      <c r="K179" s="139">
        <f>INDEX(Überleitung!$C$8:$AD$106,MATCH($A179,Überleitung!$A$8:$A$106,0),MATCH(K$11,Überleitung!$C$7:$AD$7,0))</f>
        <v>3750</v>
      </c>
      <c r="L179" s="139">
        <f>INDEX(Überleitung!$C$8:$AD$106,MATCH($A179,Überleitung!$A$8:$A$106,0),MATCH(L$11,Überleitung!$C$7:$AD$7,0))</f>
        <v>2500</v>
      </c>
      <c r="M179" s="139">
        <f>INDEX(Überleitung!$C$8:$AD$106,MATCH($A179,Überleitung!$A$8:$A$106,0),MATCH(M$11,Überleitung!$C$7:$AD$7,0))</f>
        <v>2500</v>
      </c>
      <c r="N179" s="139">
        <f>INDEX(Überleitung!$C$8:$AD$106,MATCH($A179,Überleitung!$A$8:$A$106,0),MATCH(N$11,Überleitung!$C$7:$AD$7,0))</f>
        <v>0</v>
      </c>
      <c r="O179" s="139">
        <f>INDEX(Überleitung!$C$8:$AD$106,MATCH($A179,Überleitung!$A$8:$A$106,0),MATCH(O$11,Überleitung!$C$7:$AD$7,0))</f>
        <v>3750</v>
      </c>
      <c r="P179" s="139">
        <f>INDEX(Überleitung!$C$8:$AD$106,MATCH($A179,Überleitung!$A$8:$A$106,0),MATCH(P$11,Überleitung!$C$7:$AD$7,0))</f>
        <v>27500</v>
      </c>
      <c r="Q179" s="139">
        <f>INDEX(Überleitung!$C$8:$AD$106,MATCH($A179,Überleitung!$A$8:$A$106,0),MATCH(Q$11,Überleitung!$C$7:$AD$7,0))</f>
        <v>34200</v>
      </c>
      <c r="R179" s="139">
        <f>INDEX(Überleitung!$C$8:$AD$106,MATCH($A179,Überleitung!$A$8:$A$106,0),MATCH(R$11,Überleitung!$C$7:$AD$7,0))</f>
        <v>27500</v>
      </c>
      <c r="S179" s="139">
        <f>INDEX(Überleitung!$C$8:$AD$106,MATCH($A179,Überleitung!$A$8:$A$106,0),MATCH(S$11,Überleitung!$C$7:$AD$7,0))</f>
        <v>7500</v>
      </c>
      <c r="T179" s="139">
        <f>INDEX(Überleitung!$C$8:$AD$106,MATCH($A179,Überleitung!$A$8:$A$106,0),MATCH(T$11,Überleitung!$C$7:$AD$7,0))</f>
        <v>33750</v>
      </c>
      <c r="U179" s="139">
        <f>INDEX(Überleitung!$C$8:$AD$106,MATCH($A179,Überleitung!$A$8:$A$106,0),MATCH(U$11,Überleitung!$C$7:$AD$7,0))</f>
        <v>28750</v>
      </c>
      <c r="V179" s="139">
        <f>INDEX(Überleitung!$C$8:$AD$106,MATCH($A179,Überleitung!$A$8:$A$106,0),MATCH(V$11,Überleitung!$C$7:$AD$7,0))</f>
        <v>5000</v>
      </c>
      <c r="W179" s="139">
        <f>INDEX(Überleitung!$C$8:$AD$106,MATCH($A179,Überleitung!$A$8:$A$106,0),MATCH(W$11,Überleitung!$C$7:$AD$7,0))</f>
        <v>31250</v>
      </c>
      <c r="X179" s="139">
        <f>INDEX(Überleitung!$C$8:$AD$106,MATCH($A179,Überleitung!$A$8:$A$106,0),MATCH(X$11,Überleitung!$C$7:$AD$7,0))</f>
        <v>0</v>
      </c>
    </row>
    <row r="180" spans="1:24" s="172" customFormat="1" ht="18.75" customHeight="1">
      <c r="A180" s="138" t="s">
        <v>191</v>
      </c>
      <c r="B180" s="139">
        <f>INDEX(Überleitung!$C$8:$AD$106,MATCH($A180,Überleitung!$A$8:$A$106,0),MATCH(B$11,Überleitung!$C$7:$AD$7,0))</f>
        <v>203297333.99000001</v>
      </c>
      <c r="C180" s="139">
        <f>INDEX(Überleitung!$C$8:$AD$106,MATCH($A180,Überleitung!$A$8:$A$106,0),MATCH(C$11,Überleitung!$C$7:$AD$7,0))</f>
        <v>17871426.370000001</v>
      </c>
      <c r="D180" s="139">
        <f>INDEX(Überleitung!$C$8:$AD$106,MATCH($A180,Überleitung!$A$8:$A$106,0),MATCH(D$11,Überleitung!$C$7:$AD$7,0))</f>
        <v>9534028.8100000005</v>
      </c>
      <c r="E180" s="139">
        <f>INDEX(Überleitung!$C$8:$AD$106,MATCH($A180,Überleitung!$A$8:$A$106,0),MATCH(E$11,Überleitung!$C$7:$AD$7,0))</f>
        <v>2384040.29</v>
      </c>
      <c r="F180" s="139">
        <f>INDEX(Überleitung!$C$8:$AD$106,MATCH($A180,Überleitung!$A$8:$A$106,0),MATCH(F$11,Überleitung!$C$7:$AD$7,0))</f>
        <v>5953357.2699999996</v>
      </c>
      <c r="G180" s="139">
        <f>INDEX(Überleitung!$C$8:$AD$106,MATCH($A180,Überleitung!$A$8:$A$106,0),MATCH(G$11,Überleitung!$C$7:$AD$7,0))</f>
        <v>29003106.039999999</v>
      </c>
      <c r="H180" s="139">
        <f>INDEX(Überleitung!$C$8:$AD$106,MATCH($A180,Überleitung!$A$8:$A$106,0),MATCH(H$11,Überleitung!$C$7:$AD$7,0))</f>
        <v>26718512.170000002</v>
      </c>
      <c r="I180" s="139">
        <f>INDEX(Überleitung!$C$8:$AD$106,MATCH($A180,Überleitung!$A$8:$A$106,0),MATCH(I$11,Überleitung!$C$7:$AD$7,0))</f>
        <v>2284593.87</v>
      </c>
      <c r="J180" s="139">
        <f>INDEX(Überleitung!$C$8:$AD$106,MATCH($A180,Überleitung!$A$8:$A$106,0),MATCH(J$11,Überleitung!$C$7:$AD$7,0))</f>
        <v>36825469.509999998</v>
      </c>
      <c r="K180" s="139">
        <f>INDEX(Überleitung!$C$8:$AD$106,MATCH($A180,Überleitung!$A$8:$A$106,0),MATCH(K$11,Überleitung!$C$7:$AD$7,0))</f>
        <v>14232498.6</v>
      </c>
      <c r="L180" s="139">
        <f>INDEX(Überleitung!$C$8:$AD$106,MATCH($A180,Überleitung!$A$8:$A$106,0),MATCH(L$11,Überleitung!$C$7:$AD$7,0))</f>
        <v>12270687.039999999</v>
      </c>
      <c r="M180" s="139">
        <f>INDEX(Überleitung!$C$8:$AD$106,MATCH($A180,Überleitung!$A$8:$A$106,0),MATCH(M$11,Überleitung!$C$7:$AD$7,0))</f>
        <v>9863688.5399999991</v>
      </c>
      <c r="N180" s="139">
        <f>INDEX(Überleitung!$C$8:$AD$106,MATCH($A180,Überleitung!$A$8:$A$106,0),MATCH(N$11,Überleitung!$C$7:$AD$7,0))</f>
        <v>2406998.5</v>
      </c>
      <c r="O180" s="139">
        <f>INDEX(Überleitung!$C$8:$AD$106,MATCH($A180,Überleitung!$A$8:$A$106,0),MATCH(O$11,Überleitung!$C$7:$AD$7,0))</f>
        <v>17532991.27</v>
      </c>
      <c r="P180" s="139">
        <f>INDEX(Überleitung!$C$8:$AD$106,MATCH($A180,Überleitung!$A$8:$A$106,0),MATCH(P$11,Überleitung!$C$7:$AD$7,0))</f>
        <v>40129866.210000001</v>
      </c>
      <c r="Q180" s="139">
        <f>INDEX(Überleitung!$C$8:$AD$106,MATCH($A180,Überleitung!$A$8:$A$106,0),MATCH(Q$11,Überleitung!$C$7:$AD$7,0))</f>
        <v>11543989.710000001</v>
      </c>
      <c r="R180" s="139">
        <f>INDEX(Überleitung!$C$8:$AD$106,MATCH($A180,Überleitung!$A$8:$A$106,0),MATCH(R$11,Überleitung!$C$7:$AD$7,0))</f>
        <v>3932906.07</v>
      </c>
      <c r="S180" s="139">
        <f>INDEX(Überleitung!$C$8:$AD$106,MATCH($A180,Überleitung!$A$8:$A$106,0),MATCH(S$11,Überleitung!$C$7:$AD$7,0))</f>
        <v>7611083.6399999997</v>
      </c>
      <c r="T180" s="139">
        <f>INDEX(Überleitung!$C$8:$AD$106,MATCH($A180,Überleitung!$A$8:$A$106,0),MATCH(T$11,Überleitung!$C$7:$AD$7,0))</f>
        <v>12240860.359999999</v>
      </c>
      <c r="U180" s="139">
        <f>INDEX(Überleitung!$C$8:$AD$106,MATCH($A180,Überleitung!$A$8:$A$106,0),MATCH(U$11,Überleitung!$C$7:$AD$7,0))</f>
        <v>5448152.7800000003</v>
      </c>
      <c r="V180" s="139">
        <f>INDEX(Überleitung!$C$8:$AD$106,MATCH($A180,Überleitung!$A$8:$A$106,0),MATCH(V$11,Überleitung!$C$7:$AD$7,0))</f>
        <v>6792707.5800000001</v>
      </c>
      <c r="W180" s="139">
        <f>INDEX(Überleitung!$C$8:$AD$106,MATCH($A180,Überleitung!$A$8:$A$106,0),MATCH(W$11,Überleitung!$C$7:$AD$7,0))</f>
        <v>11084416.83</v>
      </c>
      <c r="X180" s="139">
        <f>INDEX(Überleitung!$C$8:$AD$106,MATCH($A180,Überleitung!$A$8:$A$106,0),MATCH(X$11,Überleitung!$C$7:$AD$7,0))</f>
        <v>562022.05000000005</v>
      </c>
    </row>
    <row r="181" spans="1:24" s="172" customFormat="1" ht="18.75" customHeight="1">
      <c r="A181" s="140" t="s">
        <v>219</v>
      </c>
      <c r="B181" s="139">
        <f>INDEX(Überleitung!$C$8:$AD$106,MATCH($A181,Überleitung!$A$8:$A$106,0),MATCH(B$11,Überleitung!$C$7:$AD$7,0))</f>
        <v>186595974.71000001</v>
      </c>
      <c r="C181" s="139">
        <f>INDEX(Überleitung!$C$8:$AD$106,MATCH($A181,Überleitung!$A$8:$A$106,0),MATCH(C$11,Überleitung!$C$7:$AD$7,0))</f>
        <v>17094124.530000001</v>
      </c>
      <c r="D181" s="139">
        <f>INDEX(Überleitung!$C$8:$AD$106,MATCH($A181,Überleitung!$A$8:$A$106,0),MATCH(D$11,Überleitung!$C$7:$AD$7,0))</f>
        <v>9249133.4000000004</v>
      </c>
      <c r="E181" s="139">
        <f>INDEX(Überleitung!$C$8:$AD$106,MATCH($A181,Überleitung!$A$8:$A$106,0),MATCH(E$11,Überleitung!$C$7:$AD$7,0))</f>
        <v>2292052.58</v>
      </c>
      <c r="F181" s="139">
        <f>INDEX(Überleitung!$C$8:$AD$106,MATCH($A181,Überleitung!$A$8:$A$106,0),MATCH(F$11,Überleitung!$C$7:$AD$7,0))</f>
        <v>5552938.5499999998</v>
      </c>
      <c r="G181" s="139">
        <f>INDEX(Überleitung!$C$8:$AD$106,MATCH($A181,Überleitung!$A$8:$A$106,0),MATCH(G$11,Überleitung!$C$7:$AD$7,0))</f>
        <v>28181032.43</v>
      </c>
      <c r="H181" s="139">
        <f>INDEX(Überleitung!$C$8:$AD$106,MATCH($A181,Überleitung!$A$8:$A$106,0),MATCH(H$11,Überleitung!$C$7:$AD$7,0))</f>
        <v>25937417.309999999</v>
      </c>
      <c r="I181" s="139">
        <f>INDEX(Überleitung!$C$8:$AD$106,MATCH($A181,Überleitung!$A$8:$A$106,0),MATCH(I$11,Überleitung!$C$7:$AD$7,0))</f>
        <v>2243615.12</v>
      </c>
      <c r="J181" s="139">
        <f>INDEX(Überleitung!$C$8:$AD$106,MATCH($A181,Überleitung!$A$8:$A$106,0),MATCH(J$11,Überleitung!$C$7:$AD$7,0))</f>
        <v>32333439.649999999</v>
      </c>
      <c r="K181" s="139">
        <f>INDEX(Überleitung!$C$8:$AD$106,MATCH($A181,Überleitung!$A$8:$A$106,0),MATCH(K$11,Überleitung!$C$7:$AD$7,0))</f>
        <v>12503165.390000001</v>
      </c>
      <c r="L181" s="139">
        <f>INDEX(Überleitung!$C$8:$AD$106,MATCH($A181,Überleitung!$A$8:$A$106,0),MATCH(L$11,Überleitung!$C$7:$AD$7,0))</f>
        <v>11621592.890000001</v>
      </c>
      <c r="M181" s="139">
        <f>INDEX(Überleitung!$C$8:$AD$106,MATCH($A181,Überleitung!$A$8:$A$106,0),MATCH(M$11,Überleitung!$C$7:$AD$7,0))</f>
        <v>9404614.5399999991</v>
      </c>
      <c r="N181" s="139">
        <f>INDEX(Überleitung!$C$8:$AD$106,MATCH($A181,Überleitung!$A$8:$A$106,0),MATCH(N$11,Überleitung!$C$7:$AD$7,0))</f>
        <v>2216978.35</v>
      </c>
      <c r="O181" s="139">
        <f>INDEX(Überleitung!$C$8:$AD$106,MATCH($A181,Überleitung!$A$8:$A$106,0),MATCH(O$11,Überleitung!$C$7:$AD$7,0))</f>
        <v>14453825.99</v>
      </c>
      <c r="P181" s="139">
        <f>INDEX(Überleitung!$C$8:$AD$106,MATCH($A181,Überleitung!$A$8:$A$106,0),MATCH(P$11,Überleitung!$C$7:$AD$7,0))</f>
        <v>38668183.090000004</v>
      </c>
      <c r="Q181" s="139">
        <f>INDEX(Überleitung!$C$8:$AD$106,MATCH($A181,Überleitung!$A$8:$A$106,0),MATCH(Q$11,Überleitung!$C$7:$AD$7,0))</f>
        <v>10573473.76</v>
      </c>
      <c r="R181" s="139">
        <f>INDEX(Überleitung!$C$8:$AD$106,MATCH($A181,Überleitung!$A$8:$A$106,0),MATCH(R$11,Überleitung!$C$7:$AD$7,0))</f>
        <v>3293675.58</v>
      </c>
      <c r="S181" s="139">
        <f>INDEX(Überleitung!$C$8:$AD$106,MATCH($A181,Überleitung!$A$8:$A$106,0),MATCH(S$11,Überleitung!$C$7:$AD$7,0))</f>
        <v>7279798.1799999997</v>
      </c>
      <c r="T181" s="139">
        <f>INDEX(Überleitung!$C$8:$AD$106,MATCH($A181,Überleitung!$A$8:$A$106,0),MATCH(T$11,Überleitung!$C$7:$AD$7,0))</f>
        <v>11344267.199999999</v>
      </c>
      <c r="U181" s="139">
        <f>INDEX(Überleitung!$C$8:$AD$106,MATCH($A181,Überleitung!$A$8:$A$106,0),MATCH(U$11,Überleitung!$C$7:$AD$7,0))</f>
        <v>5045631.67</v>
      </c>
      <c r="V181" s="139">
        <f>INDEX(Überleitung!$C$8:$AD$106,MATCH($A181,Überleitung!$A$8:$A$106,0),MATCH(V$11,Überleitung!$C$7:$AD$7,0))</f>
        <v>6298635.5300000003</v>
      </c>
      <c r="W181" s="139">
        <f>INDEX(Überleitung!$C$8:$AD$106,MATCH($A181,Überleitung!$A$8:$A$106,0),MATCH(W$11,Überleitung!$C$7:$AD$7,0))</f>
        <v>9822869.7799999993</v>
      </c>
      <c r="X181" s="139">
        <f>INDEX(Überleitung!$C$8:$AD$106,MATCH($A181,Überleitung!$A$8:$A$106,0),MATCH(X$11,Überleitung!$C$7:$AD$7,0))</f>
        <v>0</v>
      </c>
    </row>
    <row r="182" spans="1:24" s="172" customFormat="1" ht="18.75" customHeight="1">
      <c r="A182" s="148" t="s">
        <v>229</v>
      </c>
      <c r="B182" s="139">
        <f>INDEX(Überleitung!$C$8:$AD$106,MATCH($A182,Überleitung!$A$8:$A$106,0),MATCH(B$11,Überleitung!$C$7:$AD$7,0))</f>
        <v>53316649.340000004</v>
      </c>
      <c r="C182" s="139">
        <f>INDEX(Überleitung!$C$8:$AD$106,MATCH($A182,Überleitung!$A$8:$A$106,0),MATCH(C$11,Überleitung!$C$7:$AD$7,0))</f>
        <v>4069886.49</v>
      </c>
      <c r="D182" s="139">
        <f>INDEX(Überleitung!$C$8:$AD$106,MATCH($A182,Überleitung!$A$8:$A$106,0),MATCH(D$11,Überleitung!$C$7:$AD$7,0))</f>
        <v>2157184.25</v>
      </c>
      <c r="E182" s="139">
        <f>INDEX(Überleitung!$C$8:$AD$106,MATCH($A182,Überleitung!$A$8:$A$106,0),MATCH(E$11,Überleitung!$C$7:$AD$7,0))</f>
        <v>666051.30000000005</v>
      </c>
      <c r="F182" s="139">
        <f>INDEX(Überleitung!$C$8:$AD$106,MATCH($A182,Überleitung!$A$8:$A$106,0),MATCH(F$11,Überleitung!$C$7:$AD$7,0))</f>
        <v>1246650.94</v>
      </c>
      <c r="G182" s="139">
        <f>INDEX(Überleitung!$C$8:$AD$106,MATCH($A182,Überleitung!$A$8:$A$106,0),MATCH(G$11,Überleitung!$C$7:$AD$7,0))</f>
        <v>6324255.0300000003</v>
      </c>
      <c r="H182" s="139">
        <f>INDEX(Überleitung!$C$8:$AD$106,MATCH($A182,Überleitung!$A$8:$A$106,0),MATCH(H$11,Überleitung!$C$7:$AD$7,0))</f>
        <v>5802395.5899999999</v>
      </c>
      <c r="I182" s="139">
        <f>INDEX(Überleitung!$C$8:$AD$106,MATCH($A182,Überleitung!$A$8:$A$106,0),MATCH(I$11,Überleitung!$C$7:$AD$7,0))</f>
        <v>521859.44</v>
      </c>
      <c r="J182" s="139">
        <f>INDEX(Überleitung!$C$8:$AD$106,MATCH($A182,Überleitung!$A$8:$A$106,0),MATCH(J$11,Überleitung!$C$7:$AD$7,0))</f>
        <v>11189797.65</v>
      </c>
      <c r="K182" s="139">
        <f>INDEX(Überleitung!$C$8:$AD$106,MATCH($A182,Überleitung!$A$8:$A$106,0),MATCH(K$11,Überleitung!$C$7:$AD$7,0))</f>
        <v>3004129.77</v>
      </c>
      <c r="L182" s="139">
        <f>INDEX(Überleitung!$C$8:$AD$106,MATCH($A182,Überleitung!$A$8:$A$106,0),MATCH(L$11,Überleitung!$C$7:$AD$7,0))</f>
        <v>3800681.7</v>
      </c>
      <c r="M182" s="139">
        <f>INDEX(Überleitung!$C$8:$AD$106,MATCH($A182,Überleitung!$A$8:$A$106,0),MATCH(M$11,Überleitung!$C$7:$AD$7,0))</f>
        <v>3001804.48</v>
      </c>
      <c r="N182" s="139">
        <f>INDEX(Überleitung!$C$8:$AD$106,MATCH($A182,Überleitung!$A$8:$A$106,0),MATCH(N$11,Überleitung!$C$7:$AD$7,0))</f>
        <v>798877.22</v>
      </c>
      <c r="O182" s="139">
        <f>INDEX(Überleitung!$C$8:$AD$106,MATCH($A182,Überleitung!$A$8:$A$106,0),MATCH(O$11,Überleitung!$C$7:$AD$7,0))</f>
        <v>6861473.1799999997</v>
      </c>
      <c r="P182" s="139">
        <f>INDEX(Überleitung!$C$8:$AD$106,MATCH($A182,Überleitung!$A$8:$A$106,0),MATCH(P$11,Überleitung!$C$7:$AD$7,0))</f>
        <v>10208751.32</v>
      </c>
      <c r="Q182" s="139">
        <f>INDEX(Überleitung!$C$8:$AD$106,MATCH($A182,Überleitung!$A$8:$A$106,0),MATCH(Q$11,Überleitung!$C$7:$AD$7,0))</f>
        <v>2599648.31</v>
      </c>
      <c r="R182" s="139">
        <f>INDEX(Überleitung!$C$8:$AD$106,MATCH($A182,Überleitung!$A$8:$A$106,0),MATCH(R$11,Überleitung!$C$7:$AD$7,0))</f>
        <v>836582.67</v>
      </c>
      <c r="S182" s="139">
        <f>INDEX(Überleitung!$C$8:$AD$106,MATCH($A182,Überleitung!$A$8:$A$106,0),MATCH(S$11,Überleitung!$C$7:$AD$7,0))</f>
        <v>1763065.64</v>
      </c>
      <c r="T182" s="139">
        <f>INDEX(Überleitung!$C$8:$AD$106,MATCH($A182,Überleitung!$A$8:$A$106,0),MATCH(T$11,Überleitung!$C$7:$AD$7,0))</f>
        <v>2737161.54</v>
      </c>
      <c r="U182" s="139">
        <f>INDEX(Überleitung!$C$8:$AD$106,MATCH($A182,Überleitung!$A$8:$A$106,0),MATCH(U$11,Überleitung!$C$7:$AD$7,0))</f>
        <v>1361656.3</v>
      </c>
      <c r="V182" s="139">
        <f>INDEX(Überleitung!$C$8:$AD$106,MATCH($A182,Überleitung!$A$8:$A$106,0),MATCH(V$11,Überleitung!$C$7:$AD$7,0))</f>
        <v>1375505.24</v>
      </c>
      <c r="W182" s="139">
        <f>INDEX(Überleitung!$C$8:$AD$106,MATCH($A182,Überleitung!$A$8:$A$106,0),MATCH(W$11,Überleitung!$C$7:$AD$7,0))</f>
        <v>2520864.35</v>
      </c>
      <c r="X182" s="139">
        <f>INDEX(Überleitung!$C$8:$AD$106,MATCH($A182,Überleitung!$A$8:$A$106,0),MATCH(X$11,Überleitung!$C$7:$AD$7,0))</f>
        <v>0</v>
      </c>
    </row>
    <row r="183" spans="1:24" s="172" customFormat="1" ht="18.75" customHeight="1">
      <c r="A183" s="148" t="s">
        <v>231</v>
      </c>
      <c r="B183" s="139">
        <f>INDEX(Überleitung!$C$8:$AD$106,MATCH($A183,Überleitung!$A$8:$A$106,0),MATCH(B$11,Überleitung!$C$7:$AD$7,0))</f>
        <v>133279325.37</v>
      </c>
      <c r="C183" s="139">
        <f>INDEX(Überleitung!$C$8:$AD$106,MATCH($A183,Überleitung!$A$8:$A$106,0),MATCH(C$11,Überleitung!$C$7:$AD$7,0))</f>
        <v>13024238.039999999</v>
      </c>
      <c r="D183" s="139">
        <f>INDEX(Überleitung!$C$8:$AD$106,MATCH($A183,Überleitung!$A$8:$A$106,0),MATCH(D$11,Überleitung!$C$7:$AD$7,0))</f>
        <v>7091949.1500000004</v>
      </c>
      <c r="E183" s="139">
        <f>INDEX(Überleitung!$C$8:$AD$106,MATCH($A183,Überleitung!$A$8:$A$106,0),MATCH(E$11,Überleitung!$C$7:$AD$7,0))</f>
        <v>1626001.28</v>
      </c>
      <c r="F183" s="139">
        <f>INDEX(Überleitung!$C$8:$AD$106,MATCH($A183,Überleitung!$A$8:$A$106,0),MATCH(F$11,Überleitung!$C$7:$AD$7,0))</f>
        <v>4306287.6100000003</v>
      </c>
      <c r="G183" s="139">
        <f>INDEX(Überleitung!$C$8:$AD$106,MATCH($A183,Überleitung!$A$8:$A$106,0),MATCH(G$11,Überleitung!$C$7:$AD$7,0))</f>
        <v>21856777.399999999</v>
      </c>
      <c r="H183" s="139">
        <f>INDEX(Überleitung!$C$8:$AD$106,MATCH($A183,Überleitung!$A$8:$A$106,0),MATCH(H$11,Überleitung!$C$7:$AD$7,0))</f>
        <v>20135021.719999999</v>
      </c>
      <c r="I183" s="139">
        <f>INDEX(Überleitung!$C$8:$AD$106,MATCH($A183,Überleitung!$A$8:$A$106,0),MATCH(I$11,Überleitung!$C$7:$AD$7,0))</f>
        <v>1721755.68</v>
      </c>
      <c r="J183" s="139">
        <f>INDEX(Überleitung!$C$8:$AD$106,MATCH($A183,Überleitung!$A$8:$A$106,0),MATCH(J$11,Überleitung!$C$7:$AD$7,0))</f>
        <v>21143642</v>
      </c>
      <c r="K183" s="139">
        <f>INDEX(Überleitung!$C$8:$AD$106,MATCH($A183,Überleitung!$A$8:$A$106,0),MATCH(K$11,Überleitung!$C$7:$AD$7,0))</f>
        <v>9499035.6199999992</v>
      </c>
      <c r="L183" s="139">
        <f>INDEX(Überleitung!$C$8:$AD$106,MATCH($A183,Überleitung!$A$8:$A$106,0),MATCH(L$11,Überleitung!$C$7:$AD$7,0))</f>
        <v>7820911.1900000004</v>
      </c>
      <c r="M183" s="139">
        <f>INDEX(Überleitung!$C$8:$AD$106,MATCH($A183,Überleitung!$A$8:$A$106,0),MATCH(M$11,Überleitung!$C$7:$AD$7,0))</f>
        <v>6402810.0599999996</v>
      </c>
      <c r="N183" s="139">
        <f>INDEX(Überleitung!$C$8:$AD$106,MATCH($A183,Überleitung!$A$8:$A$106,0),MATCH(N$11,Überleitung!$C$7:$AD$7,0))</f>
        <v>1418101.13</v>
      </c>
      <c r="O183" s="139">
        <f>INDEX(Überleitung!$C$8:$AD$106,MATCH($A183,Überleitung!$A$8:$A$106,0),MATCH(O$11,Überleitung!$C$7:$AD$7,0))</f>
        <v>7592352.8099999996</v>
      </c>
      <c r="P183" s="139">
        <f>INDEX(Überleitung!$C$8:$AD$106,MATCH($A183,Überleitung!$A$8:$A$106,0),MATCH(P$11,Überleitung!$C$7:$AD$7,0))</f>
        <v>28459431.77</v>
      </c>
      <c r="Q183" s="139">
        <f>INDEX(Überleitung!$C$8:$AD$106,MATCH($A183,Überleitung!$A$8:$A$106,0),MATCH(Q$11,Überleitung!$C$7:$AD$7,0))</f>
        <v>7973825.4500000002</v>
      </c>
      <c r="R183" s="139">
        <f>INDEX(Überleitung!$C$8:$AD$106,MATCH($A183,Überleitung!$A$8:$A$106,0),MATCH(R$11,Überleitung!$C$7:$AD$7,0))</f>
        <v>2457092.91</v>
      </c>
      <c r="S183" s="139">
        <f>INDEX(Überleitung!$C$8:$AD$106,MATCH($A183,Überleitung!$A$8:$A$106,0),MATCH(S$11,Überleitung!$C$7:$AD$7,0))</f>
        <v>5516732.54</v>
      </c>
      <c r="T183" s="139">
        <f>INDEX(Überleitung!$C$8:$AD$106,MATCH($A183,Überleitung!$A$8:$A$106,0),MATCH(T$11,Überleitung!$C$7:$AD$7,0))</f>
        <v>8607105.6600000001</v>
      </c>
      <c r="U183" s="139">
        <f>INDEX(Überleitung!$C$8:$AD$106,MATCH($A183,Überleitung!$A$8:$A$106,0),MATCH(U$11,Überleitung!$C$7:$AD$7,0))</f>
        <v>3683975.37</v>
      </c>
      <c r="V183" s="139">
        <f>INDEX(Überleitung!$C$8:$AD$106,MATCH($A183,Überleitung!$A$8:$A$106,0),MATCH(V$11,Überleitung!$C$7:$AD$7,0))</f>
        <v>4923130.29</v>
      </c>
      <c r="W183" s="139">
        <f>INDEX(Überleitung!$C$8:$AD$106,MATCH($A183,Überleitung!$A$8:$A$106,0),MATCH(W$11,Überleitung!$C$7:$AD$7,0))</f>
        <v>7302005.4299999997</v>
      </c>
      <c r="X183" s="139">
        <f>INDEX(Überleitung!$C$8:$AD$106,MATCH($A183,Überleitung!$A$8:$A$106,0),MATCH(X$11,Überleitung!$C$7:$AD$7,0))</f>
        <v>0</v>
      </c>
    </row>
    <row r="184" spans="1:24" s="172" customFormat="1" ht="18.75" customHeight="1">
      <c r="A184" s="140" t="s">
        <v>221</v>
      </c>
      <c r="B184" s="139">
        <f>INDEX(Überleitung!$C$8:$AD$106,MATCH($A184,Überleitung!$A$8:$A$106,0),MATCH(B$11,Überleitung!$C$7:$AD$7,0))</f>
        <v>16296372.41</v>
      </c>
      <c r="C184" s="139">
        <f>INDEX(Überleitung!$C$8:$AD$106,MATCH($A184,Überleitung!$A$8:$A$106,0),MATCH(C$11,Überleitung!$C$7:$AD$7,0))</f>
        <v>777436.55</v>
      </c>
      <c r="D184" s="139">
        <f>INDEX(Überleitung!$C$8:$AD$106,MATCH($A184,Überleitung!$A$8:$A$106,0),MATCH(D$11,Überleitung!$C$7:$AD$7,0))</f>
        <v>284910.12</v>
      </c>
      <c r="E184" s="139">
        <f>INDEX(Überleitung!$C$8:$AD$106,MATCH($A184,Überleitung!$A$8:$A$106,0),MATCH(E$11,Überleitung!$C$7:$AD$7,0))</f>
        <v>91987.71</v>
      </c>
      <c r="F184" s="139">
        <f>INDEX(Überleitung!$C$8:$AD$106,MATCH($A184,Überleitung!$A$8:$A$106,0),MATCH(F$11,Überleitung!$C$7:$AD$7,0))</f>
        <v>400538.72</v>
      </c>
      <c r="G184" s="139">
        <f>INDEX(Überleitung!$C$8:$AD$106,MATCH($A184,Überleitung!$A$8:$A$106,0),MATCH(G$11,Überleitung!$C$7:$AD$7,0))</f>
        <v>822252.92</v>
      </c>
      <c r="H184" s="139">
        <f>INDEX(Überleitung!$C$8:$AD$106,MATCH($A184,Überleitung!$A$8:$A$106,0),MATCH(H$11,Überleitung!$C$7:$AD$7,0))</f>
        <v>781094.86</v>
      </c>
      <c r="I184" s="139">
        <f>INDEX(Überleitung!$C$8:$AD$106,MATCH($A184,Überleitung!$A$8:$A$106,0),MATCH(I$11,Überleitung!$C$7:$AD$7,0))</f>
        <v>41158.06</v>
      </c>
      <c r="J184" s="139">
        <f>INDEX(Überleitung!$C$8:$AD$106,MATCH($A184,Überleitung!$A$8:$A$106,0),MATCH(J$11,Überleitung!$C$7:$AD$7,0))</f>
        <v>4492069.8600000003</v>
      </c>
      <c r="K184" s="139">
        <f>INDEX(Überleitung!$C$8:$AD$106,MATCH($A184,Überleitung!$A$8:$A$106,0),MATCH(K$11,Überleitung!$C$7:$AD$7,0))</f>
        <v>1729433.21</v>
      </c>
      <c r="L184" s="139">
        <f>INDEX(Überleitung!$C$8:$AD$106,MATCH($A184,Überleitung!$A$8:$A$106,0),MATCH(L$11,Überleitung!$C$7:$AD$7,0))</f>
        <v>649094.15</v>
      </c>
      <c r="M184" s="139">
        <f>INDEX(Überleitung!$C$8:$AD$106,MATCH($A184,Überleitung!$A$8:$A$106,0),MATCH(M$11,Überleitung!$C$7:$AD$7,0))</f>
        <v>459074</v>
      </c>
      <c r="N184" s="139">
        <f>INDEX(Überleitung!$C$8:$AD$106,MATCH($A184,Überleitung!$A$8:$A$106,0),MATCH(N$11,Überleitung!$C$7:$AD$7,0))</f>
        <v>190020.15</v>
      </c>
      <c r="O184" s="139">
        <f>INDEX(Überleitung!$C$8:$AD$106,MATCH($A184,Überleitung!$A$8:$A$106,0),MATCH(O$11,Überleitung!$C$7:$AD$7,0))</f>
        <v>3078612.32</v>
      </c>
      <c r="P184" s="139">
        <f>INDEX(Überleitung!$C$8:$AD$106,MATCH($A184,Überleitung!$A$8:$A$106,0),MATCH(P$11,Überleitung!$C$7:$AD$7,0))</f>
        <v>1461823.12</v>
      </c>
      <c r="Q184" s="139">
        <f>INDEX(Überleitung!$C$8:$AD$106,MATCH($A184,Überleitung!$A$8:$A$106,0),MATCH(Q$11,Überleitung!$C$7:$AD$7,0))</f>
        <v>970746.47</v>
      </c>
      <c r="R184" s="139">
        <f>INDEX(Überleitung!$C$8:$AD$106,MATCH($A184,Überleitung!$A$8:$A$106,0),MATCH(R$11,Überleitung!$C$7:$AD$7,0))</f>
        <v>639461.01</v>
      </c>
      <c r="S184" s="139">
        <f>INDEX(Überleitung!$C$8:$AD$106,MATCH($A184,Überleitung!$A$8:$A$106,0),MATCH(S$11,Überleitung!$C$7:$AD$7,0))</f>
        <v>331285.46000000002</v>
      </c>
      <c r="T184" s="139">
        <f>INDEX(Überleitung!$C$8:$AD$106,MATCH($A184,Überleitung!$A$8:$A$106,0),MATCH(T$11,Überleitung!$C$7:$AD$7,0))</f>
        <v>896763.36</v>
      </c>
      <c r="U184" s="139">
        <f>INDEX(Überleitung!$C$8:$AD$106,MATCH($A184,Überleitung!$A$8:$A$106,0),MATCH(U$11,Überleitung!$C$7:$AD$7,0))</f>
        <v>402561.11</v>
      </c>
      <c r="V184" s="139">
        <f>INDEX(Überleitung!$C$8:$AD$106,MATCH($A184,Überleitung!$A$8:$A$106,0),MATCH(V$11,Überleitung!$C$7:$AD$7,0))</f>
        <v>494202.25</v>
      </c>
      <c r="W184" s="139">
        <f>INDEX(Überleitung!$C$8:$AD$106,MATCH($A184,Überleitung!$A$8:$A$106,0),MATCH(W$11,Überleitung!$C$7:$AD$7,0))</f>
        <v>1262084.19</v>
      </c>
      <c r="X184" s="139">
        <f>INDEX(Überleitung!$C$8:$AD$106,MATCH($A184,Überleitung!$A$8:$A$106,0),MATCH(X$11,Überleitung!$C$7:$AD$7,0))</f>
        <v>156056.26</v>
      </c>
    </row>
    <row r="185" spans="1:24" s="172" customFormat="1" ht="18.75" customHeight="1">
      <c r="A185" s="140" t="s">
        <v>769</v>
      </c>
      <c r="B185" s="139">
        <f>INDEX(Überleitung!$C$8:$AD$106,MATCH($A185,Überleitung!$A$8:$A$106,0),MATCH(B$11,Überleitung!$C$7:$AD$7,0))</f>
        <v>-1494.92</v>
      </c>
      <c r="C185" s="139">
        <f>INDEX(Überleitung!$C$8:$AD$106,MATCH($A185,Überleitung!$A$8:$A$106,0),MATCH(C$11,Überleitung!$C$7:$AD$7,0))</f>
        <v>-134.71</v>
      </c>
      <c r="D185" s="139">
        <f>INDEX(Überleitung!$C$8:$AD$106,MATCH($A185,Überleitung!$A$8:$A$106,0),MATCH(D$11,Überleitung!$C$7:$AD$7,0))</f>
        <v>-14.71</v>
      </c>
      <c r="E185" s="139">
        <f>INDEX(Überleitung!$C$8:$AD$106,MATCH($A185,Überleitung!$A$8:$A$106,0),MATCH(E$11,Überleitung!$C$7:$AD$7,0))</f>
        <v>0</v>
      </c>
      <c r="F185" s="139">
        <f>INDEX(Überleitung!$C$8:$AD$106,MATCH($A185,Überleitung!$A$8:$A$106,0),MATCH(F$11,Überleitung!$C$7:$AD$7,0))</f>
        <v>-120</v>
      </c>
      <c r="G185" s="139">
        <f>INDEX(Überleitung!$C$8:$AD$106,MATCH($A185,Überleitung!$A$8:$A$106,0),MATCH(G$11,Überleitung!$C$7:$AD$7,0))</f>
        <v>-179.31</v>
      </c>
      <c r="H185" s="139">
        <f>INDEX(Überleitung!$C$8:$AD$106,MATCH($A185,Überleitung!$A$8:$A$106,0),MATCH(H$11,Überleitung!$C$7:$AD$7,0))</f>
        <v>0</v>
      </c>
      <c r="I185" s="139">
        <f>INDEX(Überleitung!$C$8:$AD$106,MATCH($A185,Überleitung!$A$8:$A$106,0),MATCH(I$11,Überleitung!$C$7:$AD$7,0))</f>
        <v>-179.31</v>
      </c>
      <c r="J185" s="139">
        <f>INDEX(Überleitung!$C$8:$AD$106,MATCH($A185,Überleitung!$A$8:$A$106,0),MATCH(J$11,Überleitung!$C$7:$AD$7,0))</f>
        <v>-40</v>
      </c>
      <c r="K185" s="139">
        <f>INDEX(Überleitung!$C$8:$AD$106,MATCH($A185,Überleitung!$A$8:$A$106,0),MATCH(K$11,Überleitung!$C$7:$AD$7,0))</f>
        <v>-100</v>
      </c>
      <c r="L185" s="139">
        <f>INDEX(Überleitung!$C$8:$AD$106,MATCH($A185,Überleitung!$A$8:$A$106,0),MATCH(L$11,Überleitung!$C$7:$AD$7,0))</f>
        <v>0</v>
      </c>
      <c r="M185" s="139">
        <f>INDEX(Überleitung!$C$8:$AD$106,MATCH($A185,Überleitung!$A$8:$A$106,0),MATCH(M$11,Überleitung!$C$7:$AD$7,0))</f>
        <v>0</v>
      </c>
      <c r="N185" s="139">
        <f>INDEX(Überleitung!$C$8:$AD$106,MATCH($A185,Überleitung!$A$8:$A$106,0),MATCH(N$11,Überleitung!$C$7:$AD$7,0))</f>
        <v>0</v>
      </c>
      <c r="O185" s="139">
        <f>INDEX(Überleitung!$C$8:$AD$106,MATCH($A185,Überleitung!$A$8:$A$106,0),MATCH(O$11,Überleitung!$C$7:$AD$7,0))</f>
        <v>36.96</v>
      </c>
      <c r="P185" s="139">
        <f>INDEX(Überleitung!$C$8:$AD$106,MATCH($A185,Überleitung!$A$8:$A$106,0),MATCH(P$11,Überleitung!$C$7:$AD$7,0))</f>
        <v>-140</v>
      </c>
      <c r="Q185" s="139">
        <f>INDEX(Überleitung!$C$8:$AD$106,MATCH($A185,Überleitung!$A$8:$A$106,0),MATCH(Q$11,Überleitung!$C$7:$AD$7,0))</f>
        <v>-230.52</v>
      </c>
      <c r="R185" s="139">
        <f>INDEX(Überleitung!$C$8:$AD$106,MATCH($A185,Überleitung!$A$8:$A$106,0),MATCH(R$11,Überleitung!$C$7:$AD$7,0))</f>
        <v>-230.52</v>
      </c>
      <c r="S185" s="139">
        <f>INDEX(Überleitung!$C$8:$AD$106,MATCH($A185,Überleitung!$A$8:$A$106,0),MATCH(S$11,Überleitung!$C$7:$AD$7,0))</f>
        <v>0</v>
      </c>
      <c r="T185" s="139">
        <f>INDEX(Überleitung!$C$8:$AD$106,MATCH($A185,Überleitung!$A$8:$A$106,0),MATCH(T$11,Überleitung!$C$7:$AD$7,0))</f>
        <v>-170.2</v>
      </c>
      <c r="U185" s="139">
        <f>INDEX(Überleitung!$C$8:$AD$106,MATCH($A185,Überleitung!$A$8:$A$106,0),MATCH(U$11,Überleitung!$C$7:$AD$7,0))</f>
        <v>-40</v>
      </c>
      <c r="V185" s="139">
        <f>INDEX(Überleitung!$C$8:$AD$106,MATCH($A185,Überleitung!$A$8:$A$106,0),MATCH(V$11,Überleitung!$C$7:$AD$7,0))</f>
        <v>-130.19999999999999</v>
      </c>
      <c r="W185" s="139">
        <f>INDEX(Überleitung!$C$8:$AD$106,MATCH($A185,Überleitung!$A$8:$A$106,0),MATCH(W$11,Überleitung!$C$7:$AD$7,0))</f>
        <v>-537.14</v>
      </c>
      <c r="X185" s="139">
        <f>INDEX(Überleitung!$C$8:$AD$106,MATCH($A185,Überleitung!$A$8:$A$106,0),MATCH(X$11,Überleitung!$C$7:$AD$7,0))</f>
        <v>0</v>
      </c>
    </row>
    <row r="186" spans="1:24" s="172" customFormat="1" ht="18.75" customHeight="1">
      <c r="A186" s="140" t="s">
        <v>770</v>
      </c>
      <c r="B186" s="139">
        <f>INDEX(Überleitung!$C$8:$AD$106,MATCH($A186,Überleitung!$A$8:$A$106,0),MATCH(B$11,Überleitung!$C$7:$AD$7,0))</f>
        <v>406481.79</v>
      </c>
      <c r="C186" s="139">
        <f>INDEX(Überleitung!$C$8:$AD$106,MATCH($A186,Überleitung!$A$8:$A$106,0),MATCH(C$11,Überleitung!$C$7:$AD$7,0))</f>
        <v>0</v>
      </c>
      <c r="D186" s="139">
        <f>INDEX(Überleitung!$C$8:$AD$106,MATCH($A186,Überleitung!$A$8:$A$106,0),MATCH(D$11,Überleitung!$C$7:$AD$7,0))</f>
        <v>0</v>
      </c>
      <c r="E186" s="139">
        <f>INDEX(Überleitung!$C$8:$AD$106,MATCH($A186,Überleitung!$A$8:$A$106,0),MATCH(E$11,Überleitung!$C$7:$AD$7,0))</f>
        <v>0</v>
      </c>
      <c r="F186" s="139">
        <f>INDEX(Überleitung!$C$8:$AD$106,MATCH($A186,Überleitung!$A$8:$A$106,0),MATCH(F$11,Überleitung!$C$7:$AD$7,0))</f>
        <v>0</v>
      </c>
      <c r="G186" s="139">
        <f>INDEX(Überleitung!$C$8:$AD$106,MATCH($A186,Überleitung!$A$8:$A$106,0),MATCH(G$11,Überleitung!$C$7:$AD$7,0))</f>
        <v>0</v>
      </c>
      <c r="H186" s="139">
        <f>INDEX(Überleitung!$C$8:$AD$106,MATCH($A186,Überleitung!$A$8:$A$106,0),MATCH(H$11,Überleitung!$C$7:$AD$7,0))</f>
        <v>0</v>
      </c>
      <c r="I186" s="139">
        <f>INDEX(Überleitung!$C$8:$AD$106,MATCH($A186,Überleitung!$A$8:$A$106,0),MATCH(I$11,Überleitung!$C$7:$AD$7,0))</f>
        <v>0</v>
      </c>
      <c r="J186" s="139">
        <f>INDEX(Überleitung!$C$8:$AD$106,MATCH($A186,Überleitung!$A$8:$A$106,0),MATCH(J$11,Überleitung!$C$7:$AD$7,0))</f>
        <v>0</v>
      </c>
      <c r="K186" s="139">
        <f>INDEX(Überleitung!$C$8:$AD$106,MATCH($A186,Überleitung!$A$8:$A$106,0),MATCH(K$11,Überleitung!$C$7:$AD$7,0))</f>
        <v>0</v>
      </c>
      <c r="L186" s="139">
        <f>INDEX(Überleitung!$C$8:$AD$106,MATCH($A186,Überleitung!$A$8:$A$106,0),MATCH(L$11,Überleitung!$C$7:$AD$7,0))</f>
        <v>0</v>
      </c>
      <c r="M186" s="139">
        <f>INDEX(Überleitung!$C$8:$AD$106,MATCH($A186,Überleitung!$A$8:$A$106,0),MATCH(M$11,Überleitung!$C$7:$AD$7,0))</f>
        <v>0</v>
      </c>
      <c r="N186" s="139">
        <f>INDEX(Überleitung!$C$8:$AD$106,MATCH($A186,Überleitung!$A$8:$A$106,0),MATCH(N$11,Überleitung!$C$7:$AD$7,0))</f>
        <v>0</v>
      </c>
      <c r="O186" s="139">
        <f>INDEX(Überleitung!$C$8:$AD$106,MATCH($A186,Überleitung!$A$8:$A$106,0),MATCH(O$11,Überleitung!$C$7:$AD$7,0))</f>
        <v>516</v>
      </c>
      <c r="P186" s="139">
        <f>INDEX(Überleitung!$C$8:$AD$106,MATCH($A186,Überleitung!$A$8:$A$106,0),MATCH(P$11,Überleitung!$C$7:$AD$7,0))</f>
        <v>0</v>
      </c>
      <c r="Q186" s="139">
        <f>INDEX(Überleitung!$C$8:$AD$106,MATCH($A186,Überleitung!$A$8:$A$106,0),MATCH(Q$11,Überleitung!$C$7:$AD$7,0))</f>
        <v>0</v>
      </c>
      <c r="R186" s="139">
        <f>INDEX(Überleitung!$C$8:$AD$106,MATCH($A186,Überleitung!$A$8:$A$106,0),MATCH(R$11,Überleitung!$C$7:$AD$7,0))</f>
        <v>0</v>
      </c>
      <c r="S186" s="139">
        <f>INDEX(Überleitung!$C$8:$AD$106,MATCH($A186,Überleitung!$A$8:$A$106,0),MATCH(S$11,Überleitung!$C$7:$AD$7,0))</f>
        <v>0</v>
      </c>
      <c r="T186" s="139">
        <f>INDEX(Überleitung!$C$8:$AD$106,MATCH($A186,Überleitung!$A$8:$A$106,0),MATCH(T$11,Überleitung!$C$7:$AD$7,0))</f>
        <v>0</v>
      </c>
      <c r="U186" s="139">
        <f>INDEX(Überleitung!$C$8:$AD$106,MATCH($A186,Überleitung!$A$8:$A$106,0),MATCH(U$11,Überleitung!$C$7:$AD$7,0))</f>
        <v>0</v>
      </c>
      <c r="V186" s="139">
        <f>INDEX(Überleitung!$C$8:$AD$106,MATCH($A186,Überleitung!$A$8:$A$106,0),MATCH(V$11,Überleitung!$C$7:$AD$7,0))</f>
        <v>0</v>
      </c>
      <c r="W186" s="139">
        <f>INDEX(Überleitung!$C$8:$AD$106,MATCH($A186,Überleitung!$A$8:$A$106,0),MATCH(W$11,Überleitung!$C$7:$AD$7,0))</f>
        <v>0</v>
      </c>
      <c r="X186" s="139">
        <f>INDEX(Überleitung!$C$8:$AD$106,MATCH($A186,Überleitung!$A$8:$A$106,0),MATCH(X$11,Überleitung!$C$7:$AD$7,0))</f>
        <v>405965.79</v>
      </c>
    </row>
    <row r="187" spans="1:24" s="172" customFormat="1" ht="18.75" customHeight="1">
      <c r="A187" s="140" t="s">
        <v>225</v>
      </c>
      <c r="B187" s="139">
        <f>INDEX(Überleitung!$C$8:$AD$106,MATCH($A187,Überleitung!$A$8:$A$106,0),MATCH(B$11,Überleitung!$C$7:$AD$7,0))</f>
        <v>0</v>
      </c>
      <c r="C187" s="139">
        <f>INDEX(Überleitung!$C$8:$AD$106,MATCH($A187,Überleitung!$A$8:$A$106,0),MATCH(C$11,Überleitung!$C$7:$AD$7,0))</f>
        <v>0</v>
      </c>
      <c r="D187" s="139">
        <f>INDEX(Überleitung!$C$8:$AD$106,MATCH($A187,Überleitung!$A$8:$A$106,0),MATCH(D$11,Überleitung!$C$7:$AD$7,0))</f>
        <v>0</v>
      </c>
      <c r="E187" s="139">
        <f>INDEX(Überleitung!$C$8:$AD$106,MATCH($A187,Überleitung!$A$8:$A$106,0),MATCH(E$11,Überleitung!$C$7:$AD$7,0))</f>
        <v>0</v>
      </c>
      <c r="F187" s="139">
        <f>INDEX(Überleitung!$C$8:$AD$106,MATCH($A187,Überleitung!$A$8:$A$106,0),MATCH(F$11,Überleitung!$C$7:$AD$7,0))</f>
        <v>0</v>
      </c>
      <c r="G187" s="139">
        <f>INDEX(Überleitung!$C$8:$AD$106,MATCH($A187,Überleitung!$A$8:$A$106,0),MATCH(G$11,Überleitung!$C$7:$AD$7,0))</f>
        <v>0</v>
      </c>
      <c r="H187" s="139">
        <f>INDEX(Überleitung!$C$8:$AD$106,MATCH($A187,Überleitung!$A$8:$A$106,0),MATCH(H$11,Überleitung!$C$7:$AD$7,0))</f>
        <v>0</v>
      </c>
      <c r="I187" s="139">
        <f>INDEX(Überleitung!$C$8:$AD$106,MATCH($A187,Überleitung!$A$8:$A$106,0),MATCH(I$11,Überleitung!$C$7:$AD$7,0))</f>
        <v>0</v>
      </c>
      <c r="J187" s="139">
        <f>INDEX(Überleitung!$C$8:$AD$106,MATCH($A187,Überleitung!$A$8:$A$106,0),MATCH(J$11,Überleitung!$C$7:$AD$7,0))</f>
        <v>0</v>
      </c>
      <c r="K187" s="139">
        <f>INDEX(Überleitung!$C$8:$AD$106,MATCH($A187,Überleitung!$A$8:$A$106,0),MATCH(K$11,Überleitung!$C$7:$AD$7,0))</f>
        <v>0</v>
      </c>
      <c r="L187" s="139">
        <f>INDEX(Überleitung!$C$8:$AD$106,MATCH($A187,Überleitung!$A$8:$A$106,0),MATCH(L$11,Überleitung!$C$7:$AD$7,0))</f>
        <v>0</v>
      </c>
      <c r="M187" s="139">
        <f>INDEX(Überleitung!$C$8:$AD$106,MATCH($A187,Überleitung!$A$8:$A$106,0),MATCH(M$11,Überleitung!$C$7:$AD$7,0))</f>
        <v>0</v>
      </c>
      <c r="N187" s="139">
        <f>INDEX(Überleitung!$C$8:$AD$106,MATCH($A187,Überleitung!$A$8:$A$106,0),MATCH(N$11,Überleitung!$C$7:$AD$7,0))</f>
        <v>0</v>
      </c>
      <c r="O187" s="139">
        <f>INDEX(Überleitung!$C$8:$AD$106,MATCH($A187,Überleitung!$A$8:$A$106,0),MATCH(O$11,Überleitung!$C$7:$AD$7,0))</f>
        <v>0</v>
      </c>
      <c r="P187" s="139">
        <f>INDEX(Überleitung!$C$8:$AD$106,MATCH($A187,Überleitung!$A$8:$A$106,0),MATCH(P$11,Überleitung!$C$7:$AD$7,0))</f>
        <v>0</v>
      </c>
      <c r="Q187" s="139">
        <f>INDEX(Überleitung!$C$8:$AD$106,MATCH($A187,Überleitung!$A$8:$A$106,0),MATCH(Q$11,Überleitung!$C$7:$AD$7,0))</f>
        <v>0</v>
      </c>
      <c r="R187" s="139">
        <f>INDEX(Überleitung!$C$8:$AD$106,MATCH($A187,Überleitung!$A$8:$A$106,0),MATCH(R$11,Überleitung!$C$7:$AD$7,0))</f>
        <v>0</v>
      </c>
      <c r="S187" s="139">
        <f>INDEX(Überleitung!$C$8:$AD$106,MATCH($A187,Überleitung!$A$8:$A$106,0),MATCH(S$11,Überleitung!$C$7:$AD$7,0))</f>
        <v>0</v>
      </c>
      <c r="T187" s="139">
        <f>INDEX(Überleitung!$C$8:$AD$106,MATCH($A187,Überleitung!$A$8:$A$106,0),MATCH(T$11,Überleitung!$C$7:$AD$7,0))</f>
        <v>0</v>
      </c>
      <c r="U187" s="139">
        <f>INDEX(Überleitung!$C$8:$AD$106,MATCH($A187,Überleitung!$A$8:$A$106,0),MATCH(U$11,Überleitung!$C$7:$AD$7,0))</f>
        <v>0</v>
      </c>
      <c r="V187" s="139">
        <f>INDEX(Überleitung!$C$8:$AD$106,MATCH($A187,Überleitung!$A$8:$A$106,0),MATCH(V$11,Überleitung!$C$7:$AD$7,0))</f>
        <v>0</v>
      </c>
      <c r="W187" s="139">
        <f>INDEX(Überleitung!$C$8:$AD$106,MATCH($A187,Überleitung!$A$8:$A$106,0),MATCH(W$11,Überleitung!$C$7:$AD$7,0))</f>
        <v>0</v>
      </c>
      <c r="X187" s="139">
        <f>INDEX(Überleitung!$C$8:$AD$106,MATCH($A187,Überleitung!$A$8:$A$106,0),MATCH(X$11,Überleitung!$C$7:$AD$7,0))</f>
        <v>0</v>
      </c>
    </row>
    <row r="188" spans="1:24" s="172" customFormat="1" ht="18.75" customHeight="1">
      <c r="A188" s="138" t="s">
        <v>771</v>
      </c>
      <c r="B188" s="139">
        <f>INDEX(Überleitung!$C$8:$AD$106,MATCH($A188,Überleitung!$A$8:$A$106,0),MATCH(B$11,Überleitung!$C$7:$AD$7,0))</f>
        <v>974740.4</v>
      </c>
      <c r="C188" s="139">
        <f>INDEX(Überleitung!$C$8:$AD$106,MATCH($A188,Überleitung!$A$8:$A$106,0),MATCH(C$11,Überleitung!$C$7:$AD$7,0))</f>
        <v>192706.32</v>
      </c>
      <c r="D188" s="139">
        <f>INDEX(Überleitung!$C$8:$AD$106,MATCH($A188,Überleitung!$A$8:$A$106,0),MATCH(D$11,Überleitung!$C$7:$AD$7,0))</f>
        <v>110179.95</v>
      </c>
      <c r="E188" s="139">
        <f>INDEX(Überleitung!$C$8:$AD$106,MATCH($A188,Überleitung!$A$8:$A$106,0),MATCH(E$11,Überleitung!$C$7:$AD$7,0))</f>
        <v>67076.850000000006</v>
      </c>
      <c r="F188" s="139">
        <f>INDEX(Überleitung!$C$8:$AD$106,MATCH($A188,Überleitung!$A$8:$A$106,0),MATCH(F$11,Überleitung!$C$7:$AD$7,0))</f>
        <v>15449.52</v>
      </c>
      <c r="G188" s="139">
        <f>INDEX(Überleitung!$C$8:$AD$106,MATCH($A188,Überleitung!$A$8:$A$106,0),MATCH(G$11,Überleitung!$C$7:$AD$7,0))</f>
        <v>172900.73</v>
      </c>
      <c r="H188" s="139">
        <f>INDEX(Überleitung!$C$8:$AD$106,MATCH($A188,Überleitung!$A$8:$A$106,0),MATCH(H$11,Überleitung!$C$7:$AD$7,0))</f>
        <v>144196.74</v>
      </c>
      <c r="I188" s="139">
        <f>INDEX(Überleitung!$C$8:$AD$106,MATCH($A188,Überleitung!$A$8:$A$106,0),MATCH(I$11,Überleitung!$C$7:$AD$7,0))</f>
        <v>28703.99</v>
      </c>
      <c r="J188" s="139">
        <f>INDEX(Überleitung!$C$8:$AD$106,MATCH($A188,Überleitung!$A$8:$A$106,0),MATCH(J$11,Überleitung!$C$7:$AD$7,0))</f>
        <v>164150.34</v>
      </c>
      <c r="K188" s="139">
        <f>INDEX(Überleitung!$C$8:$AD$106,MATCH($A188,Überleitung!$A$8:$A$106,0),MATCH(K$11,Überleitung!$C$7:$AD$7,0))</f>
        <v>82318.37</v>
      </c>
      <c r="L188" s="139">
        <f>INDEX(Überleitung!$C$8:$AD$106,MATCH($A188,Überleitung!$A$8:$A$106,0),MATCH(L$11,Überleitung!$C$7:$AD$7,0))</f>
        <v>49675.16</v>
      </c>
      <c r="M188" s="139">
        <f>INDEX(Überleitung!$C$8:$AD$106,MATCH($A188,Überleitung!$A$8:$A$106,0),MATCH(M$11,Überleitung!$C$7:$AD$7,0))</f>
        <v>29755.82</v>
      </c>
      <c r="N188" s="139">
        <f>INDEX(Überleitung!$C$8:$AD$106,MATCH($A188,Überleitung!$A$8:$A$106,0),MATCH(N$11,Überleitung!$C$7:$AD$7,0))</f>
        <v>19919.34</v>
      </c>
      <c r="O188" s="139">
        <f>INDEX(Überleitung!$C$8:$AD$106,MATCH($A188,Überleitung!$A$8:$A$106,0),MATCH(O$11,Überleitung!$C$7:$AD$7,0))</f>
        <v>146270.91</v>
      </c>
      <c r="P188" s="139">
        <f>INDEX(Überleitung!$C$8:$AD$106,MATCH($A188,Überleitung!$A$8:$A$106,0),MATCH(P$11,Überleitung!$C$7:$AD$7,0))</f>
        <v>60355.39</v>
      </c>
      <c r="Q188" s="139">
        <f>INDEX(Überleitung!$C$8:$AD$106,MATCH($A188,Überleitung!$A$8:$A$106,0),MATCH(Q$11,Überleitung!$C$7:$AD$7,0))</f>
        <v>32593.3</v>
      </c>
      <c r="R188" s="139">
        <f>INDEX(Überleitung!$C$8:$AD$106,MATCH($A188,Überleitung!$A$8:$A$106,0),MATCH(R$11,Überleitung!$C$7:$AD$7,0))</f>
        <v>16378.92</v>
      </c>
      <c r="S188" s="139">
        <f>INDEX(Überleitung!$C$8:$AD$106,MATCH($A188,Überleitung!$A$8:$A$106,0),MATCH(S$11,Überleitung!$C$7:$AD$7,0))</f>
        <v>16214.38</v>
      </c>
      <c r="T188" s="139">
        <f>INDEX(Überleitung!$C$8:$AD$106,MATCH($A188,Überleitung!$A$8:$A$106,0),MATCH(T$11,Überleitung!$C$7:$AD$7,0))</f>
        <v>40817.089999999997</v>
      </c>
      <c r="U188" s="139">
        <f>INDEX(Überleitung!$C$8:$AD$106,MATCH($A188,Überleitung!$A$8:$A$106,0),MATCH(U$11,Überleitung!$C$7:$AD$7,0))</f>
        <v>10228.950000000001</v>
      </c>
      <c r="V188" s="139">
        <f>INDEX(Überleitung!$C$8:$AD$106,MATCH($A188,Überleitung!$A$8:$A$106,0),MATCH(V$11,Überleitung!$C$7:$AD$7,0))</f>
        <v>30588.14</v>
      </c>
      <c r="W188" s="139">
        <f>INDEX(Überleitung!$C$8:$AD$106,MATCH($A188,Überleitung!$A$8:$A$106,0),MATCH(W$11,Überleitung!$C$7:$AD$7,0))</f>
        <v>32952.79</v>
      </c>
      <c r="X188" s="139">
        <f>INDEX(Überleitung!$C$8:$AD$106,MATCH($A188,Überleitung!$A$8:$A$106,0),MATCH(X$11,Überleitung!$C$7:$AD$7,0))</f>
        <v>0</v>
      </c>
    </row>
    <row r="189" spans="1:24" s="172" customFormat="1" ht="18.75" customHeight="1">
      <c r="A189" s="140" t="s">
        <v>233</v>
      </c>
      <c r="B189" s="139">
        <f>INDEX(Überleitung!$C$8:$AD$106,MATCH($A189,Überleitung!$A$8:$A$106,0),MATCH(B$11,Überleitung!$C$7:$AD$7,0))</f>
        <v>-1523.95</v>
      </c>
      <c r="C189" s="139">
        <f>INDEX(Überleitung!$C$8:$AD$106,MATCH($A189,Überleitung!$A$8:$A$106,0),MATCH(C$11,Überleitung!$C$7:$AD$7,0))</f>
        <v>0</v>
      </c>
      <c r="D189" s="139">
        <f>INDEX(Überleitung!$C$8:$AD$106,MATCH($A189,Überleitung!$A$8:$A$106,0),MATCH(D$11,Überleitung!$C$7:$AD$7,0))</f>
        <v>0</v>
      </c>
      <c r="E189" s="139">
        <f>INDEX(Überleitung!$C$8:$AD$106,MATCH($A189,Überleitung!$A$8:$A$106,0),MATCH(E$11,Überleitung!$C$7:$AD$7,0))</f>
        <v>0</v>
      </c>
      <c r="F189" s="139">
        <f>INDEX(Überleitung!$C$8:$AD$106,MATCH($A189,Überleitung!$A$8:$A$106,0),MATCH(F$11,Überleitung!$C$7:$AD$7,0))</f>
        <v>0</v>
      </c>
      <c r="G189" s="139">
        <f>INDEX(Überleitung!$C$8:$AD$106,MATCH($A189,Überleitung!$A$8:$A$106,0),MATCH(G$11,Überleitung!$C$7:$AD$7,0))</f>
        <v>0</v>
      </c>
      <c r="H189" s="139">
        <f>INDEX(Überleitung!$C$8:$AD$106,MATCH($A189,Überleitung!$A$8:$A$106,0),MATCH(H$11,Überleitung!$C$7:$AD$7,0))</f>
        <v>0</v>
      </c>
      <c r="I189" s="139">
        <f>INDEX(Überleitung!$C$8:$AD$106,MATCH($A189,Überleitung!$A$8:$A$106,0),MATCH(I$11,Überleitung!$C$7:$AD$7,0))</f>
        <v>0</v>
      </c>
      <c r="J189" s="139">
        <f>INDEX(Überleitung!$C$8:$AD$106,MATCH($A189,Überleitung!$A$8:$A$106,0),MATCH(J$11,Überleitung!$C$7:$AD$7,0))</f>
        <v>-60</v>
      </c>
      <c r="K189" s="139">
        <f>INDEX(Überleitung!$C$8:$AD$106,MATCH($A189,Überleitung!$A$8:$A$106,0),MATCH(K$11,Überleitung!$C$7:$AD$7,0))</f>
        <v>0</v>
      </c>
      <c r="L189" s="139">
        <f>INDEX(Überleitung!$C$8:$AD$106,MATCH($A189,Überleitung!$A$8:$A$106,0),MATCH(L$11,Überleitung!$C$7:$AD$7,0))</f>
        <v>0</v>
      </c>
      <c r="M189" s="139">
        <f>INDEX(Überleitung!$C$8:$AD$106,MATCH($A189,Überleitung!$A$8:$A$106,0),MATCH(M$11,Überleitung!$C$7:$AD$7,0))</f>
        <v>0</v>
      </c>
      <c r="N189" s="139">
        <f>INDEX(Überleitung!$C$8:$AD$106,MATCH($A189,Überleitung!$A$8:$A$106,0),MATCH(N$11,Überleitung!$C$7:$AD$7,0))</f>
        <v>0</v>
      </c>
      <c r="O189" s="139">
        <f>INDEX(Überleitung!$C$8:$AD$106,MATCH($A189,Überleitung!$A$8:$A$106,0),MATCH(O$11,Überleitung!$C$7:$AD$7,0))</f>
        <v>-17.600000000000001</v>
      </c>
      <c r="P189" s="139">
        <f>INDEX(Überleitung!$C$8:$AD$106,MATCH($A189,Überleitung!$A$8:$A$106,0),MATCH(P$11,Überleitung!$C$7:$AD$7,0))</f>
        <v>-32.1</v>
      </c>
      <c r="Q189" s="139">
        <f>INDEX(Überleitung!$C$8:$AD$106,MATCH($A189,Überleitung!$A$8:$A$106,0),MATCH(Q$11,Überleitung!$C$7:$AD$7,0))</f>
        <v>0</v>
      </c>
      <c r="R189" s="139">
        <f>INDEX(Überleitung!$C$8:$AD$106,MATCH($A189,Überleitung!$A$8:$A$106,0),MATCH(R$11,Überleitung!$C$7:$AD$7,0))</f>
        <v>0</v>
      </c>
      <c r="S189" s="139">
        <f>INDEX(Überleitung!$C$8:$AD$106,MATCH($A189,Überleitung!$A$8:$A$106,0),MATCH(S$11,Überleitung!$C$7:$AD$7,0))</f>
        <v>0</v>
      </c>
      <c r="T189" s="139">
        <f>INDEX(Überleitung!$C$8:$AD$106,MATCH($A189,Überleitung!$A$8:$A$106,0),MATCH(T$11,Überleitung!$C$7:$AD$7,0))</f>
        <v>-1414.25</v>
      </c>
      <c r="U189" s="139">
        <f>INDEX(Überleitung!$C$8:$AD$106,MATCH($A189,Überleitung!$A$8:$A$106,0),MATCH(U$11,Überleitung!$C$7:$AD$7,0))</f>
        <v>-1414.25</v>
      </c>
      <c r="V189" s="139">
        <f>INDEX(Überleitung!$C$8:$AD$106,MATCH($A189,Überleitung!$A$8:$A$106,0),MATCH(V$11,Überleitung!$C$7:$AD$7,0))</f>
        <v>0</v>
      </c>
      <c r="W189" s="139">
        <f>INDEX(Überleitung!$C$8:$AD$106,MATCH($A189,Überleitung!$A$8:$A$106,0),MATCH(W$11,Überleitung!$C$7:$AD$7,0))</f>
        <v>0</v>
      </c>
      <c r="X189" s="139">
        <f>INDEX(Überleitung!$C$8:$AD$106,MATCH($A189,Überleitung!$A$8:$A$106,0),MATCH(X$11,Überleitung!$C$7:$AD$7,0))</f>
        <v>0</v>
      </c>
    </row>
    <row r="190" spans="1:24" s="172" customFormat="1" ht="18.75" customHeight="1">
      <c r="A190" s="140" t="s">
        <v>772</v>
      </c>
      <c r="B190" s="139">
        <f>INDEX(Überleitung!$C$8:$AD$106,MATCH($A190,Überleitung!$A$8:$A$106,0),MATCH(B$11,Überleitung!$C$7:$AD$7,0))</f>
        <v>976264.35</v>
      </c>
      <c r="C190" s="139">
        <f>INDEX(Überleitung!$C$8:$AD$106,MATCH($A190,Überleitung!$A$8:$A$106,0),MATCH(C$11,Überleitung!$C$7:$AD$7,0))</f>
        <v>192706.32</v>
      </c>
      <c r="D190" s="139">
        <f>INDEX(Überleitung!$C$8:$AD$106,MATCH($A190,Überleitung!$A$8:$A$106,0),MATCH(D$11,Überleitung!$C$7:$AD$7,0))</f>
        <v>110179.95</v>
      </c>
      <c r="E190" s="139">
        <f>INDEX(Überleitung!$C$8:$AD$106,MATCH($A190,Überleitung!$A$8:$A$106,0),MATCH(E$11,Überleitung!$C$7:$AD$7,0))</f>
        <v>67076.850000000006</v>
      </c>
      <c r="F190" s="139">
        <f>INDEX(Überleitung!$C$8:$AD$106,MATCH($A190,Überleitung!$A$8:$A$106,0),MATCH(F$11,Überleitung!$C$7:$AD$7,0))</f>
        <v>15449.52</v>
      </c>
      <c r="G190" s="139">
        <f>INDEX(Überleitung!$C$8:$AD$106,MATCH($A190,Überleitung!$A$8:$A$106,0),MATCH(G$11,Überleitung!$C$7:$AD$7,0))</f>
        <v>172900.73</v>
      </c>
      <c r="H190" s="139">
        <f>INDEX(Überleitung!$C$8:$AD$106,MATCH($A190,Überleitung!$A$8:$A$106,0),MATCH(H$11,Überleitung!$C$7:$AD$7,0))</f>
        <v>144196.74</v>
      </c>
      <c r="I190" s="139">
        <f>INDEX(Überleitung!$C$8:$AD$106,MATCH($A190,Überleitung!$A$8:$A$106,0),MATCH(I$11,Überleitung!$C$7:$AD$7,0))</f>
        <v>28703.99</v>
      </c>
      <c r="J190" s="139">
        <f>INDEX(Überleitung!$C$8:$AD$106,MATCH($A190,Überleitung!$A$8:$A$106,0),MATCH(J$11,Überleitung!$C$7:$AD$7,0))</f>
        <v>164210.34</v>
      </c>
      <c r="K190" s="139">
        <f>INDEX(Überleitung!$C$8:$AD$106,MATCH($A190,Überleitung!$A$8:$A$106,0),MATCH(K$11,Überleitung!$C$7:$AD$7,0))</f>
        <v>82318.37</v>
      </c>
      <c r="L190" s="139">
        <f>INDEX(Überleitung!$C$8:$AD$106,MATCH($A190,Überleitung!$A$8:$A$106,0),MATCH(L$11,Überleitung!$C$7:$AD$7,0))</f>
        <v>49675.16</v>
      </c>
      <c r="M190" s="139">
        <f>INDEX(Überleitung!$C$8:$AD$106,MATCH($A190,Überleitung!$A$8:$A$106,0),MATCH(M$11,Überleitung!$C$7:$AD$7,0))</f>
        <v>29755.82</v>
      </c>
      <c r="N190" s="139">
        <f>INDEX(Überleitung!$C$8:$AD$106,MATCH($A190,Überleitung!$A$8:$A$106,0),MATCH(N$11,Überleitung!$C$7:$AD$7,0))</f>
        <v>19919.34</v>
      </c>
      <c r="O190" s="139">
        <f>INDEX(Überleitung!$C$8:$AD$106,MATCH($A190,Überleitung!$A$8:$A$106,0),MATCH(O$11,Überleitung!$C$7:$AD$7,0))</f>
        <v>146288.51</v>
      </c>
      <c r="P190" s="139">
        <f>INDEX(Überleitung!$C$8:$AD$106,MATCH($A190,Überleitung!$A$8:$A$106,0),MATCH(P$11,Überleitung!$C$7:$AD$7,0))</f>
        <v>60387.49</v>
      </c>
      <c r="Q190" s="139">
        <f>INDEX(Überleitung!$C$8:$AD$106,MATCH($A190,Überleitung!$A$8:$A$106,0),MATCH(Q$11,Überleitung!$C$7:$AD$7,0))</f>
        <v>32593.3</v>
      </c>
      <c r="R190" s="139">
        <f>INDEX(Überleitung!$C$8:$AD$106,MATCH($A190,Überleitung!$A$8:$A$106,0),MATCH(R$11,Überleitung!$C$7:$AD$7,0))</f>
        <v>16378.92</v>
      </c>
      <c r="S190" s="139">
        <f>INDEX(Überleitung!$C$8:$AD$106,MATCH($A190,Überleitung!$A$8:$A$106,0),MATCH(S$11,Überleitung!$C$7:$AD$7,0))</f>
        <v>16214.38</v>
      </c>
      <c r="T190" s="139">
        <f>INDEX(Überleitung!$C$8:$AD$106,MATCH($A190,Überleitung!$A$8:$A$106,0),MATCH(T$11,Überleitung!$C$7:$AD$7,0))</f>
        <v>42231.34</v>
      </c>
      <c r="U190" s="139">
        <f>INDEX(Überleitung!$C$8:$AD$106,MATCH($A190,Überleitung!$A$8:$A$106,0),MATCH(U$11,Überleitung!$C$7:$AD$7,0))</f>
        <v>11643.2</v>
      </c>
      <c r="V190" s="139">
        <f>INDEX(Überleitung!$C$8:$AD$106,MATCH($A190,Überleitung!$A$8:$A$106,0),MATCH(V$11,Überleitung!$C$7:$AD$7,0))</f>
        <v>30588.14</v>
      </c>
      <c r="W190" s="139">
        <f>INDEX(Überleitung!$C$8:$AD$106,MATCH($A190,Überleitung!$A$8:$A$106,0),MATCH(W$11,Überleitung!$C$7:$AD$7,0))</f>
        <v>32952.79</v>
      </c>
      <c r="X190" s="139">
        <f>INDEX(Überleitung!$C$8:$AD$106,MATCH($A190,Überleitung!$A$8:$A$106,0),MATCH(X$11,Überleitung!$C$7:$AD$7,0))</f>
        <v>0</v>
      </c>
    </row>
    <row r="191" spans="1:24" s="172" customFormat="1" ht="18.75" customHeight="1">
      <c r="A191" s="140" t="s">
        <v>773</v>
      </c>
      <c r="B191" s="139">
        <f>INDEX(Überleitung!$C$8:$AD$106,MATCH($A191,Überleitung!$A$8:$A$106,0),MATCH(B$11,Überleitung!$C$7:$AD$7,0))</f>
        <v>0</v>
      </c>
      <c r="C191" s="139">
        <f>INDEX(Überleitung!$C$8:$AD$106,MATCH($A191,Überleitung!$A$8:$A$106,0),MATCH(C$11,Überleitung!$C$7:$AD$7,0))</f>
        <v>0</v>
      </c>
      <c r="D191" s="139">
        <f>INDEX(Überleitung!$C$8:$AD$106,MATCH($A191,Überleitung!$A$8:$A$106,0),MATCH(D$11,Überleitung!$C$7:$AD$7,0))</f>
        <v>0</v>
      </c>
      <c r="E191" s="139">
        <f>INDEX(Überleitung!$C$8:$AD$106,MATCH($A191,Überleitung!$A$8:$A$106,0),MATCH(E$11,Überleitung!$C$7:$AD$7,0))</f>
        <v>0</v>
      </c>
      <c r="F191" s="139">
        <f>INDEX(Überleitung!$C$8:$AD$106,MATCH($A191,Überleitung!$A$8:$A$106,0),MATCH(F$11,Überleitung!$C$7:$AD$7,0))</f>
        <v>0</v>
      </c>
      <c r="G191" s="139">
        <f>INDEX(Überleitung!$C$8:$AD$106,MATCH($A191,Überleitung!$A$8:$A$106,0),MATCH(G$11,Überleitung!$C$7:$AD$7,0))</f>
        <v>0</v>
      </c>
      <c r="H191" s="139">
        <f>INDEX(Überleitung!$C$8:$AD$106,MATCH($A191,Überleitung!$A$8:$A$106,0),MATCH(H$11,Überleitung!$C$7:$AD$7,0))</f>
        <v>0</v>
      </c>
      <c r="I191" s="139">
        <f>INDEX(Überleitung!$C$8:$AD$106,MATCH($A191,Überleitung!$A$8:$A$106,0),MATCH(I$11,Überleitung!$C$7:$AD$7,0))</f>
        <v>0</v>
      </c>
      <c r="J191" s="139">
        <f>INDEX(Überleitung!$C$8:$AD$106,MATCH($A191,Überleitung!$A$8:$A$106,0),MATCH(J$11,Überleitung!$C$7:$AD$7,0))</f>
        <v>0</v>
      </c>
      <c r="K191" s="139">
        <f>INDEX(Überleitung!$C$8:$AD$106,MATCH($A191,Überleitung!$A$8:$A$106,0),MATCH(K$11,Überleitung!$C$7:$AD$7,0))</f>
        <v>0</v>
      </c>
      <c r="L191" s="139">
        <f>INDEX(Überleitung!$C$8:$AD$106,MATCH($A191,Überleitung!$A$8:$A$106,0),MATCH(L$11,Überleitung!$C$7:$AD$7,0))</f>
        <v>0</v>
      </c>
      <c r="M191" s="139">
        <f>INDEX(Überleitung!$C$8:$AD$106,MATCH($A191,Überleitung!$A$8:$A$106,0),MATCH(M$11,Überleitung!$C$7:$AD$7,0))</f>
        <v>0</v>
      </c>
      <c r="N191" s="139">
        <f>INDEX(Überleitung!$C$8:$AD$106,MATCH($A191,Überleitung!$A$8:$A$106,0),MATCH(N$11,Überleitung!$C$7:$AD$7,0))</f>
        <v>0</v>
      </c>
      <c r="O191" s="139">
        <f>INDEX(Überleitung!$C$8:$AD$106,MATCH($A191,Überleitung!$A$8:$A$106,0),MATCH(O$11,Überleitung!$C$7:$AD$7,0))</f>
        <v>0</v>
      </c>
      <c r="P191" s="139">
        <f>INDEX(Überleitung!$C$8:$AD$106,MATCH($A191,Überleitung!$A$8:$A$106,0),MATCH(P$11,Überleitung!$C$7:$AD$7,0))</f>
        <v>0</v>
      </c>
      <c r="Q191" s="139">
        <f>INDEX(Überleitung!$C$8:$AD$106,MATCH($A191,Überleitung!$A$8:$A$106,0),MATCH(Q$11,Überleitung!$C$7:$AD$7,0))</f>
        <v>0</v>
      </c>
      <c r="R191" s="139">
        <f>INDEX(Überleitung!$C$8:$AD$106,MATCH($A191,Überleitung!$A$8:$A$106,0),MATCH(R$11,Überleitung!$C$7:$AD$7,0))</f>
        <v>0</v>
      </c>
      <c r="S191" s="139">
        <f>INDEX(Überleitung!$C$8:$AD$106,MATCH($A191,Überleitung!$A$8:$A$106,0),MATCH(S$11,Überleitung!$C$7:$AD$7,0))</f>
        <v>0</v>
      </c>
      <c r="T191" s="139">
        <f>INDEX(Überleitung!$C$8:$AD$106,MATCH($A191,Überleitung!$A$8:$A$106,0),MATCH(T$11,Überleitung!$C$7:$AD$7,0))</f>
        <v>0</v>
      </c>
      <c r="U191" s="139">
        <f>INDEX(Überleitung!$C$8:$AD$106,MATCH($A191,Überleitung!$A$8:$A$106,0),MATCH(U$11,Überleitung!$C$7:$AD$7,0))</f>
        <v>0</v>
      </c>
      <c r="V191" s="139">
        <f>INDEX(Überleitung!$C$8:$AD$106,MATCH($A191,Überleitung!$A$8:$A$106,0),MATCH(V$11,Überleitung!$C$7:$AD$7,0))</f>
        <v>0</v>
      </c>
      <c r="W191" s="139">
        <f>INDEX(Überleitung!$C$8:$AD$106,MATCH($A191,Überleitung!$A$8:$A$106,0),MATCH(W$11,Überleitung!$C$7:$AD$7,0))</f>
        <v>0</v>
      </c>
      <c r="X191" s="139">
        <f>INDEX(Überleitung!$C$8:$AD$106,MATCH($A191,Überleitung!$A$8:$A$106,0),MATCH(X$11,Überleitung!$C$7:$AD$7,0))</f>
        <v>0</v>
      </c>
    </row>
    <row r="192" spans="1:24" s="172" customFormat="1" ht="18.75" customHeight="1">
      <c r="A192" s="149" t="s">
        <v>126</v>
      </c>
      <c r="B192" s="145">
        <f>INDEX(Überleitung!$C$8:$AD$106,MATCH($A192,Überleitung!$A$8:$A$106,0),MATCH(B$11,Überleitung!$C$7:$AD$7,0))</f>
        <v>5394349829.1899996</v>
      </c>
      <c r="C192" s="145">
        <f>INDEX(Überleitung!$C$8:$AD$106,MATCH($A192,Überleitung!$A$8:$A$106,0),MATCH(C$11,Überleitung!$C$7:$AD$7,0))</f>
        <v>427545950.17000002</v>
      </c>
      <c r="D192" s="145">
        <f>INDEX(Überleitung!$C$8:$AD$106,MATCH($A192,Überleitung!$A$8:$A$106,0),MATCH(D$11,Überleitung!$C$7:$AD$7,0))</f>
        <v>169869933.03999999</v>
      </c>
      <c r="E192" s="145">
        <f>INDEX(Überleitung!$C$8:$AD$106,MATCH($A192,Überleitung!$A$8:$A$106,0),MATCH(E$11,Überleitung!$C$7:$AD$7,0))</f>
        <v>157773014.53999999</v>
      </c>
      <c r="F192" s="145">
        <f>INDEX(Überleitung!$C$8:$AD$106,MATCH($A192,Überleitung!$A$8:$A$106,0),MATCH(F$11,Überleitung!$C$7:$AD$7,0))</f>
        <v>99903002.590000004</v>
      </c>
      <c r="G192" s="145">
        <f>INDEX(Überleitung!$C$8:$AD$106,MATCH($A192,Überleitung!$A$8:$A$106,0),MATCH(G$11,Überleitung!$C$7:$AD$7,0))</f>
        <v>512768066.10000002</v>
      </c>
      <c r="H192" s="145">
        <f>INDEX(Überleitung!$C$8:$AD$106,MATCH($A192,Überleitung!$A$8:$A$106,0),MATCH(H$11,Überleitung!$C$7:$AD$7,0))</f>
        <v>461793910.75</v>
      </c>
      <c r="I192" s="145">
        <f>INDEX(Überleitung!$C$8:$AD$106,MATCH($A192,Überleitung!$A$8:$A$106,0),MATCH(I$11,Überleitung!$C$7:$AD$7,0))</f>
        <v>50974227.75</v>
      </c>
      <c r="J192" s="145">
        <f>INDEX(Überleitung!$C$8:$AD$106,MATCH($A192,Überleitung!$A$8:$A$106,0),MATCH(J$11,Überleitung!$C$7:$AD$7,0))</f>
        <v>1163216138.1400001</v>
      </c>
      <c r="K192" s="145">
        <f>INDEX(Überleitung!$C$8:$AD$106,MATCH($A192,Überleitung!$A$8:$A$106,0),MATCH(K$11,Überleitung!$C$7:$AD$7,0))</f>
        <v>375082365.99000001</v>
      </c>
      <c r="L192" s="145">
        <f>INDEX(Überleitung!$C$8:$AD$106,MATCH($A192,Überleitung!$A$8:$A$106,0),MATCH(L$11,Überleitung!$C$7:$AD$7,0))</f>
        <v>297705956.68000001</v>
      </c>
      <c r="M192" s="145">
        <f>INDEX(Überleitung!$C$8:$AD$106,MATCH($A192,Überleitung!$A$8:$A$106,0),MATCH(M$11,Überleitung!$C$7:$AD$7,0))</f>
        <v>239690062.88999999</v>
      </c>
      <c r="N192" s="145">
        <f>INDEX(Überleitung!$C$8:$AD$106,MATCH($A192,Überleitung!$A$8:$A$106,0),MATCH(N$11,Überleitung!$C$7:$AD$7,0))</f>
        <v>58015893.789999999</v>
      </c>
      <c r="O192" s="145">
        <f>INDEX(Überleitung!$C$8:$AD$106,MATCH($A192,Überleitung!$A$8:$A$106,0),MATCH(O$11,Überleitung!$C$7:$AD$7,0))</f>
        <v>694032933.64999998</v>
      </c>
      <c r="P192" s="145">
        <f>INDEX(Überleitung!$C$8:$AD$106,MATCH($A192,Überleitung!$A$8:$A$106,0),MATCH(P$11,Überleitung!$C$7:$AD$7,0))</f>
        <v>869145564.08000004</v>
      </c>
      <c r="Q192" s="145">
        <f>INDEX(Überleitung!$C$8:$AD$106,MATCH($A192,Überleitung!$A$8:$A$106,0),MATCH(Q$11,Überleitung!$C$7:$AD$7,0))</f>
        <v>495382753.20999998</v>
      </c>
      <c r="R192" s="145">
        <f>INDEX(Überleitung!$C$8:$AD$106,MATCH($A192,Überleitung!$A$8:$A$106,0),MATCH(R$11,Überleitung!$C$7:$AD$7,0))</f>
        <v>351275794.04000002</v>
      </c>
      <c r="S192" s="145">
        <f>INDEX(Überleitung!$C$8:$AD$106,MATCH($A192,Überleitung!$A$8:$A$106,0),MATCH(S$11,Überleitung!$C$7:$AD$7,0))</f>
        <v>144107119.16999999</v>
      </c>
      <c r="T192" s="145">
        <f>INDEX(Überleitung!$C$8:$AD$106,MATCH($A192,Überleitung!$A$8:$A$106,0),MATCH(T$11,Überleitung!$C$7:$AD$7,0))</f>
        <v>230533326.34999999</v>
      </c>
      <c r="U192" s="145">
        <f>INDEX(Überleitung!$C$8:$AD$106,MATCH($A192,Überleitung!$A$8:$A$106,0),MATCH(U$11,Überleitung!$C$7:$AD$7,0))</f>
        <v>118062002.15000001</v>
      </c>
      <c r="V192" s="145">
        <f>INDEX(Überleitung!$C$8:$AD$106,MATCH($A192,Überleitung!$A$8:$A$106,0),MATCH(V$11,Überleitung!$C$7:$AD$7,0))</f>
        <v>112471368.91</v>
      </c>
      <c r="W192" s="145">
        <f>INDEX(Überleitung!$C$8:$AD$106,MATCH($A192,Überleitung!$A$8:$A$106,0),MATCH(W$11,Überleitung!$C$7:$AD$7,0))</f>
        <v>220656424.38999999</v>
      </c>
      <c r="X192" s="145">
        <f>INDEX(Überleitung!$C$8:$AD$106,MATCH($A192,Überleitung!$A$8:$A$106,0),MATCH(X$11,Überleitung!$C$7:$AD$7,0))</f>
        <v>108280350.43000001</v>
      </c>
    </row>
    <row r="193" spans="1:24" s="172" customFormat="1" ht="18.75" customHeight="1">
      <c r="A193" s="138" t="s">
        <v>910</v>
      </c>
      <c r="B193" s="139">
        <f>INDEX(Überleitung!$C$8:$AD$106,MATCH($A193,Überleitung!$A$8:$A$106,0),MATCH(B$11,Überleitung!$C$7:$AD$7,0))</f>
        <v>87000000</v>
      </c>
      <c r="C193" s="139">
        <f>INDEX(Überleitung!$C$8:$AD$106,MATCH($A193,Überleitung!$A$8:$A$106,0),MATCH(C$11,Überleitung!$C$7:$AD$7,0))</f>
        <v>0</v>
      </c>
      <c r="D193" s="139">
        <f>INDEX(Überleitung!$C$8:$AD$106,MATCH($A193,Überleitung!$A$8:$A$106,0),MATCH(D$11,Überleitung!$C$7:$AD$7,0))</f>
        <v>0</v>
      </c>
      <c r="E193" s="139">
        <f>INDEX(Überleitung!$C$8:$AD$106,MATCH($A193,Überleitung!$A$8:$A$106,0),MATCH(E$11,Überleitung!$C$7:$AD$7,0))</f>
        <v>0</v>
      </c>
      <c r="F193" s="139">
        <f>INDEX(Überleitung!$C$8:$AD$106,MATCH($A193,Überleitung!$A$8:$A$106,0),MATCH(F$11,Überleitung!$C$7:$AD$7,0))</f>
        <v>0</v>
      </c>
      <c r="G193" s="139">
        <f>INDEX(Überleitung!$C$8:$AD$106,MATCH($A193,Überleitung!$A$8:$A$106,0),MATCH(G$11,Überleitung!$C$7:$AD$7,0))</f>
        <v>0</v>
      </c>
      <c r="H193" s="139">
        <f>INDEX(Überleitung!$C$8:$AD$106,MATCH($A193,Überleitung!$A$8:$A$106,0),MATCH(H$11,Überleitung!$C$7:$AD$7,0))</f>
        <v>0</v>
      </c>
      <c r="I193" s="139">
        <f>INDEX(Überleitung!$C$8:$AD$106,MATCH($A193,Überleitung!$A$8:$A$106,0),MATCH(I$11,Überleitung!$C$7:$AD$7,0))</f>
        <v>0</v>
      </c>
      <c r="J193" s="139">
        <f>INDEX(Überleitung!$C$8:$AD$106,MATCH($A193,Überleitung!$A$8:$A$106,0),MATCH(J$11,Überleitung!$C$7:$AD$7,0))</f>
        <v>0</v>
      </c>
      <c r="K193" s="139">
        <f>INDEX(Überleitung!$C$8:$AD$106,MATCH($A193,Überleitung!$A$8:$A$106,0),MATCH(K$11,Überleitung!$C$7:$AD$7,0))</f>
        <v>0</v>
      </c>
      <c r="L193" s="139">
        <f>INDEX(Überleitung!$C$8:$AD$106,MATCH($A193,Überleitung!$A$8:$A$106,0),MATCH(L$11,Überleitung!$C$7:$AD$7,0))</f>
        <v>0</v>
      </c>
      <c r="M193" s="139">
        <f>INDEX(Überleitung!$C$8:$AD$106,MATCH($A193,Überleitung!$A$8:$A$106,0),MATCH(M$11,Überleitung!$C$7:$AD$7,0))</f>
        <v>0</v>
      </c>
      <c r="N193" s="139">
        <f>INDEX(Überleitung!$C$8:$AD$106,MATCH($A193,Überleitung!$A$8:$A$106,0),MATCH(N$11,Überleitung!$C$7:$AD$7,0))</f>
        <v>0</v>
      </c>
      <c r="O193" s="139">
        <f>INDEX(Überleitung!$C$8:$AD$106,MATCH($A193,Überleitung!$A$8:$A$106,0),MATCH(O$11,Überleitung!$C$7:$AD$7,0))</f>
        <v>0</v>
      </c>
      <c r="P193" s="139">
        <f>INDEX(Überleitung!$C$8:$AD$106,MATCH($A193,Überleitung!$A$8:$A$106,0),MATCH(P$11,Überleitung!$C$7:$AD$7,0))</f>
        <v>0</v>
      </c>
      <c r="Q193" s="139">
        <f>INDEX(Überleitung!$C$8:$AD$106,MATCH($A193,Überleitung!$A$8:$A$106,0),MATCH(Q$11,Überleitung!$C$7:$AD$7,0))</f>
        <v>0</v>
      </c>
      <c r="R193" s="139">
        <f>INDEX(Überleitung!$C$8:$AD$106,MATCH($A193,Überleitung!$A$8:$A$106,0),MATCH(R$11,Überleitung!$C$7:$AD$7,0))</f>
        <v>0</v>
      </c>
      <c r="S193" s="139">
        <f>INDEX(Überleitung!$C$8:$AD$106,MATCH($A193,Überleitung!$A$8:$A$106,0),MATCH(S$11,Überleitung!$C$7:$AD$7,0))</f>
        <v>0</v>
      </c>
      <c r="T193" s="139">
        <f>INDEX(Überleitung!$C$8:$AD$106,MATCH($A193,Überleitung!$A$8:$A$106,0),MATCH(T$11,Überleitung!$C$7:$AD$7,0))</f>
        <v>0</v>
      </c>
      <c r="U193" s="139">
        <f>INDEX(Überleitung!$C$8:$AD$106,MATCH($A193,Überleitung!$A$8:$A$106,0),MATCH(U$11,Überleitung!$C$7:$AD$7,0))</f>
        <v>0</v>
      </c>
      <c r="V193" s="139">
        <f>INDEX(Überleitung!$C$8:$AD$106,MATCH($A193,Überleitung!$A$8:$A$106,0),MATCH(V$11,Überleitung!$C$7:$AD$7,0))</f>
        <v>0</v>
      </c>
      <c r="W193" s="139">
        <f>INDEX(Überleitung!$C$8:$AD$106,MATCH($A193,Überleitung!$A$8:$A$106,0),MATCH(W$11,Überleitung!$C$7:$AD$7,0))</f>
        <v>0</v>
      </c>
      <c r="X193" s="139">
        <f>INDEX(Überleitung!$C$8:$AD$106,MATCH($A193,Überleitung!$A$8:$A$106,0),MATCH(X$11,Überleitung!$C$7:$AD$7,0))</f>
        <v>87000000</v>
      </c>
    </row>
    <row r="194" spans="1:24" s="172" customFormat="1" ht="18.75" customHeight="1">
      <c r="A194" s="138" t="s">
        <v>239</v>
      </c>
      <c r="B194" s="139">
        <f>INDEX(Überleitung!$C$8:$AD$106,MATCH($A194,Überleitung!$A$8:$A$106,0),MATCH(B$11,Überleitung!$C$7:$AD$7,0))</f>
        <v>33750000</v>
      </c>
      <c r="C194" s="139">
        <f>INDEX(Überleitung!$C$8:$AD$106,MATCH($A194,Überleitung!$A$8:$A$106,0),MATCH(C$11,Überleitung!$C$7:$AD$7,0))</f>
        <v>0</v>
      </c>
      <c r="D194" s="139">
        <f>INDEX(Überleitung!$C$8:$AD$106,MATCH($A194,Überleitung!$A$8:$A$106,0),MATCH(D$11,Überleitung!$C$7:$AD$7,0))</f>
        <v>0</v>
      </c>
      <c r="E194" s="139">
        <f>INDEX(Überleitung!$C$8:$AD$106,MATCH($A194,Überleitung!$A$8:$A$106,0),MATCH(E$11,Überleitung!$C$7:$AD$7,0))</f>
        <v>0</v>
      </c>
      <c r="F194" s="139">
        <f>INDEX(Überleitung!$C$8:$AD$106,MATCH($A194,Überleitung!$A$8:$A$106,0),MATCH(F$11,Überleitung!$C$7:$AD$7,0))</f>
        <v>0</v>
      </c>
      <c r="G194" s="139">
        <f>INDEX(Überleitung!$C$8:$AD$106,MATCH($A194,Überleitung!$A$8:$A$106,0),MATCH(G$11,Überleitung!$C$7:$AD$7,0))</f>
        <v>0</v>
      </c>
      <c r="H194" s="139">
        <f>INDEX(Überleitung!$C$8:$AD$106,MATCH($A194,Überleitung!$A$8:$A$106,0),MATCH(H$11,Überleitung!$C$7:$AD$7,0))</f>
        <v>0</v>
      </c>
      <c r="I194" s="139">
        <f>INDEX(Überleitung!$C$8:$AD$106,MATCH($A194,Überleitung!$A$8:$A$106,0),MATCH(I$11,Überleitung!$C$7:$AD$7,0))</f>
        <v>0</v>
      </c>
      <c r="J194" s="139">
        <f>INDEX(Überleitung!$C$8:$AD$106,MATCH($A194,Überleitung!$A$8:$A$106,0),MATCH(J$11,Überleitung!$C$7:$AD$7,0))</f>
        <v>0</v>
      </c>
      <c r="K194" s="139">
        <f>INDEX(Überleitung!$C$8:$AD$106,MATCH($A194,Überleitung!$A$8:$A$106,0),MATCH(K$11,Überleitung!$C$7:$AD$7,0))</f>
        <v>0</v>
      </c>
      <c r="L194" s="139">
        <f>INDEX(Überleitung!$C$8:$AD$106,MATCH($A194,Überleitung!$A$8:$A$106,0),MATCH(L$11,Überleitung!$C$7:$AD$7,0))</f>
        <v>0</v>
      </c>
      <c r="M194" s="139">
        <f>INDEX(Überleitung!$C$8:$AD$106,MATCH($A194,Überleitung!$A$8:$A$106,0),MATCH(M$11,Überleitung!$C$7:$AD$7,0))</f>
        <v>0</v>
      </c>
      <c r="N194" s="139">
        <f>INDEX(Überleitung!$C$8:$AD$106,MATCH($A194,Überleitung!$A$8:$A$106,0),MATCH(N$11,Überleitung!$C$7:$AD$7,0))</f>
        <v>0</v>
      </c>
      <c r="O194" s="139">
        <f>INDEX(Überleitung!$C$8:$AD$106,MATCH($A194,Überleitung!$A$8:$A$106,0),MATCH(O$11,Überleitung!$C$7:$AD$7,0))</f>
        <v>0</v>
      </c>
      <c r="P194" s="139">
        <f>INDEX(Überleitung!$C$8:$AD$106,MATCH($A194,Überleitung!$A$8:$A$106,0),MATCH(P$11,Überleitung!$C$7:$AD$7,0))</f>
        <v>0</v>
      </c>
      <c r="Q194" s="139">
        <f>INDEX(Überleitung!$C$8:$AD$106,MATCH($A194,Überleitung!$A$8:$A$106,0),MATCH(Q$11,Überleitung!$C$7:$AD$7,0))</f>
        <v>0</v>
      </c>
      <c r="R194" s="139">
        <f>INDEX(Überleitung!$C$8:$AD$106,MATCH($A194,Überleitung!$A$8:$A$106,0),MATCH(R$11,Überleitung!$C$7:$AD$7,0))</f>
        <v>0</v>
      </c>
      <c r="S194" s="139">
        <f>INDEX(Überleitung!$C$8:$AD$106,MATCH($A194,Überleitung!$A$8:$A$106,0),MATCH(S$11,Überleitung!$C$7:$AD$7,0))</f>
        <v>0</v>
      </c>
      <c r="T194" s="139">
        <f>INDEX(Überleitung!$C$8:$AD$106,MATCH($A194,Überleitung!$A$8:$A$106,0),MATCH(T$11,Überleitung!$C$7:$AD$7,0))</f>
        <v>0</v>
      </c>
      <c r="U194" s="139">
        <f>INDEX(Überleitung!$C$8:$AD$106,MATCH($A194,Überleitung!$A$8:$A$106,0),MATCH(U$11,Überleitung!$C$7:$AD$7,0))</f>
        <v>0</v>
      </c>
      <c r="V194" s="139">
        <f>INDEX(Überleitung!$C$8:$AD$106,MATCH($A194,Überleitung!$A$8:$A$106,0),MATCH(V$11,Überleitung!$C$7:$AD$7,0))</f>
        <v>0</v>
      </c>
      <c r="W194" s="139">
        <f>INDEX(Überleitung!$C$8:$AD$106,MATCH($A194,Überleitung!$A$8:$A$106,0),MATCH(W$11,Überleitung!$C$7:$AD$7,0))</f>
        <v>0</v>
      </c>
      <c r="X194" s="139">
        <f>INDEX(Überleitung!$C$8:$AD$106,MATCH($A194,Überleitung!$A$8:$A$106,0),MATCH(X$11,Überleitung!$C$7:$AD$7,0))</f>
        <v>33750000</v>
      </c>
    </row>
    <row r="195" spans="1:24" s="172" customFormat="1" ht="18.75" customHeight="1">
      <c r="A195" s="138" t="s">
        <v>774</v>
      </c>
      <c r="B195" s="139">
        <f>INDEX(Überleitung!$C$8:$AD$106,MATCH($A195,Überleitung!$A$8:$A$106,0),MATCH(B$11,Überleitung!$C$7:$AD$7,0))</f>
        <v>4994932704.9099998</v>
      </c>
      <c r="C195" s="139">
        <f>INDEX(Überleitung!$C$8:$AD$106,MATCH($A195,Überleitung!$A$8:$A$106,0),MATCH(C$11,Überleitung!$C$7:$AD$7,0))</f>
        <v>404931773.12</v>
      </c>
      <c r="D195" s="139">
        <f>INDEX(Überleitung!$C$8:$AD$106,MATCH($A195,Überleitung!$A$8:$A$106,0),MATCH(D$11,Überleitung!$C$7:$AD$7,0))</f>
        <v>162284789.56999999</v>
      </c>
      <c r="E195" s="139">
        <f>INDEX(Überleitung!$C$8:$AD$106,MATCH($A195,Überleitung!$A$8:$A$106,0),MATCH(E$11,Überleitung!$C$7:$AD$7,0))</f>
        <v>147619421.77000001</v>
      </c>
      <c r="F195" s="139">
        <f>INDEX(Überleitung!$C$8:$AD$106,MATCH($A195,Überleitung!$A$8:$A$106,0),MATCH(F$11,Überleitung!$C$7:$AD$7,0))</f>
        <v>95027561.780000001</v>
      </c>
      <c r="G195" s="139">
        <f>INDEX(Überleitung!$C$8:$AD$106,MATCH($A195,Überleitung!$A$8:$A$106,0),MATCH(G$11,Überleitung!$C$7:$AD$7,0))</f>
        <v>481228578.81999999</v>
      </c>
      <c r="H195" s="139">
        <f>INDEX(Überleitung!$C$8:$AD$106,MATCH($A195,Überleitung!$A$8:$A$106,0),MATCH(H$11,Überleitung!$C$7:$AD$7,0))</f>
        <v>433808300.38999999</v>
      </c>
      <c r="I195" s="139">
        <f>INDEX(Überleitung!$C$8:$AD$106,MATCH($A195,Überleitung!$A$8:$A$106,0),MATCH(I$11,Überleitung!$C$7:$AD$7,0))</f>
        <v>47420350.829999998</v>
      </c>
      <c r="J195" s="139">
        <f>INDEX(Überleitung!$C$8:$AD$106,MATCH($A195,Überleitung!$A$8:$A$106,0),MATCH(J$11,Überleitung!$C$7:$AD$7,0))</f>
        <v>1072946346.53</v>
      </c>
      <c r="K195" s="139">
        <f>INDEX(Überleitung!$C$8:$AD$106,MATCH($A195,Überleitung!$A$8:$A$106,0),MATCH(K$11,Überleitung!$C$7:$AD$7,0))</f>
        <v>361301085.14999998</v>
      </c>
      <c r="L195" s="139">
        <f>INDEX(Überleitung!$C$8:$AD$106,MATCH($A195,Überleitung!$A$8:$A$106,0),MATCH(L$11,Überleitung!$C$7:$AD$7,0))</f>
        <v>285514245.30000001</v>
      </c>
      <c r="M195" s="139">
        <f>INDEX(Überleitung!$C$8:$AD$106,MATCH($A195,Überleitung!$A$8:$A$106,0),MATCH(M$11,Überleitung!$C$7:$AD$7,0))</f>
        <v>231107038.75999999</v>
      </c>
      <c r="N195" s="139">
        <f>INDEX(Überleitung!$C$8:$AD$106,MATCH($A195,Überleitung!$A$8:$A$106,0),MATCH(N$11,Überleitung!$C$7:$AD$7,0))</f>
        <v>54407206.539999999</v>
      </c>
      <c r="O195" s="139">
        <f>INDEX(Überleitung!$C$8:$AD$106,MATCH($A195,Überleitung!$A$8:$A$106,0),MATCH(O$11,Überleitung!$C$7:$AD$7,0))</f>
        <v>655780580.43000007</v>
      </c>
      <c r="P195" s="139">
        <f>INDEX(Überleitung!$C$8:$AD$106,MATCH($A195,Überleitung!$A$8:$A$106,0),MATCH(P$11,Überleitung!$C$7:$AD$7,0))</f>
        <v>830079153.14999998</v>
      </c>
      <c r="Q195" s="139">
        <f>INDEX(Überleitung!$C$8:$AD$106,MATCH($A195,Überleitung!$A$8:$A$106,0),MATCH(Q$11,Überleitung!$C$7:$AD$7,0))</f>
        <v>462123719.75999999</v>
      </c>
      <c r="R195" s="139">
        <f>INDEX(Überleitung!$C$8:$AD$106,MATCH($A195,Überleitung!$A$8:$A$106,0),MATCH(R$11,Überleitung!$C$7:$AD$7,0))</f>
        <v>326196755.51999998</v>
      </c>
      <c r="S195" s="139">
        <f>INDEX(Überleitung!$C$8:$AD$106,MATCH($A195,Überleitung!$A$8:$A$106,0),MATCH(S$11,Überleitung!$C$7:$AD$7,0))</f>
        <v>135927124.24000001</v>
      </c>
      <c r="T195" s="139">
        <f>INDEX(Überleitung!$C$8:$AD$106,MATCH($A195,Überleitung!$A$8:$A$106,0),MATCH(T$11,Überleitung!$C$7:$AD$7,0))</f>
        <v>225266005.94</v>
      </c>
      <c r="U195" s="139">
        <f>INDEX(Überleitung!$C$8:$AD$106,MATCH($A195,Überleitung!$A$8:$A$106,0),MATCH(U$11,Überleitung!$C$7:$AD$7,0))</f>
        <v>116418153.45</v>
      </c>
      <c r="V195" s="139">
        <f>INDEX(Überleitung!$C$8:$AD$106,MATCH($A195,Überleitung!$A$8:$A$106,0),MATCH(V$11,Überleitung!$C$7:$AD$7,0))</f>
        <v>108847897.2</v>
      </c>
      <c r="W195" s="139">
        <f>INDEX(Überleitung!$C$8:$AD$106,MATCH($A195,Überleitung!$A$8:$A$106,0),MATCH(W$11,Überleitung!$C$7:$AD$7,0))</f>
        <v>212584378.59</v>
      </c>
      <c r="X195" s="139">
        <f>INDEX(Überleitung!$C$8:$AD$106,MATCH($A195,Überleitung!$A$8:$A$106,0),MATCH(X$11,Überleitung!$C$7:$AD$7,0))</f>
        <v>3176838.12</v>
      </c>
    </row>
    <row r="196" spans="1:24" s="150" customFormat="1" ht="18.75" customHeight="1">
      <c r="A196" s="138" t="s">
        <v>243</v>
      </c>
      <c r="B196" s="139">
        <f>INDEX(Überleitung!$C$8:$AD$106,MATCH($A196,Überleitung!$A$8:$A$106,0),MATCH(B$11,Überleitung!$C$7:$AD$7,0))</f>
        <v>278667124.27999997</v>
      </c>
      <c r="C196" s="139">
        <f>INDEX(Überleitung!$C$8:$AD$106,MATCH($A196,Überleitung!$A$8:$A$106,0),MATCH(C$11,Überleitung!$C$7:$AD$7,0))</f>
        <v>22614177.050000001</v>
      </c>
      <c r="D196" s="139">
        <f>INDEX(Überleitung!$C$8:$AD$106,MATCH($A196,Überleitung!$A$8:$A$106,0),MATCH(D$11,Überleitung!$C$7:$AD$7,0))</f>
        <v>7585143.4699999997</v>
      </c>
      <c r="E196" s="139">
        <f>INDEX(Überleitung!$C$8:$AD$106,MATCH($A196,Überleitung!$A$8:$A$106,0),MATCH(E$11,Überleitung!$C$7:$AD$7,0))</f>
        <v>10153592.77</v>
      </c>
      <c r="F196" s="139">
        <f>INDEX(Überleitung!$C$8:$AD$106,MATCH($A196,Überleitung!$A$8:$A$106,0),MATCH(F$11,Überleitung!$C$7:$AD$7,0))</f>
        <v>4875440.8099999996</v>
      </c>
      <c r="G196" s="139">
        <f>INDEX(Überleitung!$C$8:$AD$106,MATCH($A196,Überleitung!$A$8:$A$106,0),MATCH(G$11,Überleitung!$C$7:$AD$7,0))</f>
        <v>31539487.280000001</v>
      </c>
      <c r="H196" s="139">
        <f>INDEX(Überleitung!$C$8:$AD$106,MATCH($A196,Überleitung!$A$8:$A$106,0),MATCH(H$11,Überleitung!$C$7:$AD$7,0))</f>
        <v>27985610.359999999</v>
      </c>
      <c r="I196" s="139">
        <f>INDEX(Überleitung!$C$8:$AD$106,MATCH($A196,Überleitung!$A$8:$A$106,0),MATCH(I$11,Überleitung!$C$7:$AD$7,0))</f>
        <v>3553876.92</v>
      </c>
      <c r="J196" s="139">
        <f>INDEX(Überleitung!$C$8:$AD$106,MATCH($A196,Überleitung!$A$8:$A$106,0),MATCH(J$11,Überleitung!$C$7:$AD$7,0))</f>
        <v>90269791.609999999</v>
      </c>
      <c r="K196" s="139">
        <f>INDEX(Überleitung!$C$8:$AD$106,MATCH($A196,Überleitung!$A$8:$A$106,0),MATCH(K$11,Überleitung!$C$7:$AD$7,0))</f>
        <v>13781280.84</v>
      </c>
      <c r="L196" s="139">
        <f>INDEX(Überleitung!$C$8:$AD$106,MATCH($A196,Überleitung!$A$8:$A$106,0),MATCH(L$11,Überleitung!$C$7:$AD$7,0))</f>
        <v>12191711.380000001</v>
      </c>
      <c r="M196" s="139">
        <f>INDEX(Überleitung!$C$8:$AD$106,MATCH($A196,Überleitung!$A$8:$A$106,0),MATCH(M$11,Überleitung!$C$7:$AD$7,0))</f>
        <v>8583024.1300000008</v>
      </c>
      <c r="N196" s="139">
        <f>INDEX(Überleitung!$C$8:$AD$106,MATCH($A196,Überleitung!$A$8:$A$106,0),MATCH(N$11,Überleitung!$C$7:$AD$7,0))</f>
        <v>3608687.25</v>
      </c>
      <c r="O196" s="139">
        <f>INDEX(Überleitung!$C$8:$AD$106,MATCH($A196,Überleitung!$A$8:$A$106,0),MATCH(O$11,Überleitung!$C$7:$AD$7,0))</f>
        <v>38252353.219999999</v>
      </c>
      <c r="P196" s="139">
        <f>INDEX(Überleitung!$C$8:$AD$106,MATCH($A196,Überleitung!$A$8:$A$106,0),MATCH(P$11,Überleitung!$C$7:$AD$7,0))</f>
        <v>39066410.93</v>
      </c>
      <c r="Q196" s="139">
        <f>INDEX(Überleitung!$C$8:$AD$106,MATCH($A196,Überleitung!$A$8:$A$106,0),MATCH(Q$11,Überleitung!$C$7:$AD$7,0))</f>
        <v>33259033.449999999</v>
      </c>
      <c r="R196" s="139">
        <f>INDEX(Überleitung!$C$8:$AD$106,MATCH($A196,Überleitung!$A$8:$A$106,0),MATCH(R$11,Überleitung!$C$7:$AD$7,0))</f>
        <v>25079038.52</v>
      </c>
      <c r="S196" s="139">
        <f>INDEX(Überleitung!$C$8:$AD$106,MATCH($A196,Überleitung!$A$8:$A$106,0),MATCH(S$11,Überleitung!$C$7:$AD$7,0))</f>
        <v>8179994.9299999997</v>
      </c>
      <c r="T196" s="139">
        <f>INDEX(Überleitung!$C$8:$AD$106,MATCH($A196,Überleitung!$A$8:$A$106,0),MATCH(T$11,Überleitung!$C$7:$AD$7,0))</f>
        <v>5267320.41</v>
      </c>
      <c r="U196" s="139">
        <f>INDEX(Überleitung!$C$8:$AD$106,MATCH($A196,Überleitung!$A$8:$A$106,0),MATCH(U$11,Überleitung!$C$7:$AD$7,0))</f>
        <v>1643848.7</v>
      </c>
      <c r="V196" s="139">
        <f>INDEX(Überleitung!$C$8:$AD$106,MATCH($A196,Überleitung!$A$8:$A$106,0),MATCH(V$11,Überleitung!$C$7:$AD$7,0))</f>
        <v>3623471.71</v>
      </c>
      <c r="W196" s="139">
        <f>INDEX(Überleitung!$C$8:$AD$106,MATCH($A196,Überleitung!$A$8:$A$106,0),MATCH(W$11,Überleitung!$C$7:$AD$7,0))</f>
        <v>8072045.7999999998</v>
      </c>
      <c r="X196" s="139">
        <f>INDEX(Überleitung!$C$8:$AD$106,MATCH($A196,Überleitung!$A$8:$A$106,0),MATCH(X$11,Überleitung!$C$7:$AD$7,0))</f>
        <v>-15646487.689999999</v>
      </c>
    </row>
    <row r="197" spans="1:24" s="172" customFormat="1" ht="18.75" customHeight="1">
      <c r="A197" s="149" t="s">
        <v>128</v>
      </c>
      <c r="B197" s="145">
        <f>INDEX(Überleitung!$C$8:$AD$106,MATCH($A197,Überleitung!$A$8:$A$106,0),MATCH(B$11,Überleitung!$C$7:$AD$7,0))</f>
        <v>1384551264.6300001</v>
      </c>
      <c r="C197" s="145">
        <f>INDEX(Überleitung!$C$8:$AD$106,MATCH($A197,Überleitung!$A$8:$A$106,0),MATCH(C$11,Überleitung!$C$7:$AD$7,0))</f>
        <v>64528584.25</v>
      </c>
      <c r="D197" s="145">
        <f>INDEX(Überleitung!$C$8:$AD$106,MATCH($A197,Überleitung!$A$8:$A$106,0),MATCH(D$11,Überleitung!$C$7:$AD$7,0))</f>
        <v>22836540.609999999</v>
      </c>
      <c r="E197" s="145">
        <f>INDEX(Überleitung!$C$8:$AD$106,MATCH($A197,Überleitung!$A$8:$A$106,0),MATCH(E$11,Überleitung!$C$7:$AD$7,0))</f>
        <v>21930659.57</v>
      </c>
      <c r="F197" s="145">
        <f>INDEX(Überleitung!$C$8:$AD$106,MATCH($A197,Überleitung!$A$8:$A$106,0),MATCH(F$11,Überleitung!$C$7:$AD$7,0))</f>
        <v>18227798.849999998</v>
      </c>
      <c r="G197" s="145">
        <f>INDEX(Überleitung!$C$8:$AD$106,MATCH($A197,Überleitung!$A$8:$A$106,0),MATCH(G$11,Überleitung!$C$7:$AD$7,0))</f>
        <v>80373579.170000002</v>
      </c>
      <c r="H197" s="145">
        <f>INDEX(Überleitung!$C$8:$AD$106,MATCH($A197,Überleitung!$A$8:$A$106,0),MATCH(H$11,Überleitung!$C$7:$AD$7,0))</f>
        <v>69293390.00999999</v>
      </c>
      <c r="I197" s="145">
        <f>INDEX(Überleitung!$C$8:$AD$106,MATCH($A197,Überleitung!$A$8:$A$106,0),MATCH(I$11,Überleitung!$C$7:$AD$7,0))</f>
        <v>9339350.1400000006</v>
      </c>
      <c r="J197" s="145">
        <f>INDEX(Überleitung!$C$8:$AD$106,MATCH($A197,Überleitung!$A$8:$A$106,0),MATCH(J$11,Überleitung!$C$7:$AD$7,0))</f>
        <v>159939658.94999999</v>
      </c>
      <c r="K197" s="145">
        <f>INDEX(Überleitung!$C$8:$AD$106,MATCH($A197,Überleitung!$A$8:$A$106,0),MATCH(K$11,Überleitung!$C$7:$AD$7,0))</f>
        <v>55145962.169999994</v>
      </c>
      <c r="L197" s="145">
        <f>INDEX(Überleitung!$C$8:$AD$106,MATCH($A197,Überleitung!$A$8:$A$106,0),MATCH(L$11,Überleitung!$C$7:$AD$7,0))</f>
        <v>47909144.140000001</v>
      </c>
      <c r="M197" s="145">
        <f>INDEX(Überleitung!$C$8:$AD$106,MATCH($A197,Überleitung!$A$8:$A$106,0),MATCH(M$11,Überleitung!$C$7:$AD$7,0))</f>
        <v>36657282.729999997</v>
      </c>
      <c r="N197" s="145">
        <f>INDEX(Überleitung!$C$8:$AD$106,MATCH($A197,Überleitung!$A$8:$A$106,0),MATCH(N$11,Überleitung!$C$7:$AD$7,0))</f>
        <v>9936477.6500000004</v>
      </c>
      <c r="O197" s="145">
        <f>INDEX(Überleitung!$C$8:$AD$106,MATCH($A197,Überleitung!$A$8:$A$106,0),MATCH(O$11,Überleitung!$C$7:$AD$7,0))</f>
        <v>91257179.909999996</v>
      </c>
      <c r="P197" s="145">
        <f>INDEX(Überleitung!$C$8:$AD$106,MATCH($A197,Überleitung!$A$8:$A$106,0),MATCH(P$11,Überleitung!$C$7:$AD$7,0))</f>
        <v>114564391.73999999</v>
      </c>
      <c r="Q197" s="145">
        <f>INDEX(Überleitung!$C$8:$AD$106,MATCH($A197,Überleitung!$A$8:$A$106,0),MATCH(Q$11,Überleitung!$C$7:$AD$7,0))</f>
        <v>61878591.25</v>
      </c>
      <c r="R197" s="145">
        <f>INDEX(Überleitung!$C$8:$AD$106,MATCH($A197,Überleitung!$A$8:$A$106,0),MATCH(R$11,Überleitung!$C$7:$AD$7,0))</f>
        <v>33943000.380000003</v>
      </c>
      <c r="S197" s="145">
        <f>INDEX(Überleitung!$C$8:$AD$106,MATCH($A197,Überleitung!$A$8:$A$106,0),MATCH(S$11,Überleitung!$C$7:$AD$7,0))</f>
        <v>26821413.900000002</v>
      </c>
      <c r="T197" s="145">
        <f>INDEX(Überleitung!$C$8:$AD$106,MATCH($A197,Überleitung!$A$8:$A$106,0),MATCH(T$11,Überleitung!$C$7:$AD$7,0))</f>
        <v>52811221.600000001</v>
      </c>
      <c r="U197" s="145">
        <f>INDEX(Überleitung!$C$8:$AD$106,MATCH($A197,Überleitung!$A$8:$A$106,0),MATCH(U$11,Überleitung!$C$7:$AD$7,0))</f>
        <v>32279144.84</v>
      </c>
      <c r="V197" s="145">
        <f>INDEX(Überleitung!$C$8:$AD$106,MATCH($A197,Überleitung!$A$8:$A$106,0),MATCH(V$11,Überleitung!$C$7:$AD$7,0))</f>
        <v>19214823.330000002</v>
      </c>
      <c r="W197" s="145">
        <f>INDEX(Überleitung!$C$8:$AD$106,MATCH($A197,Überleitung!$A$8:$A$106,0),MATCH(W$11,Überleitung!$C$7:$AD$7,0))</f>
        <v>44247115.520000003</v>
      </c>
      <c r="X197" s="145">
        <f>INDEX(Überleitung!$C$8:$AD$106,MATCH($A197,Überleitung!$A$8:$A$106,0),MATCH(X$11,Überleitung!$C$7:$AD$7,0))</f>
        <v>611895835.92999995</v>
      </c>
    </row>
    <row r="198" spans="1:24" s="172" customFormat="1" ht="18.75" customHeight="1">
      <c r="A198" s="138" t="s">
        <v>245</v>
      </c>
      <c r="B198" s="139">
        <f>INDEX(Überleitung!$C$8:$AD$106,MATCH($A198,Überleitung!$A$8:$A$106,0),MATCH(B$11,Überleitung!$C$7:$AD$7,0))</f>
        <v>80781391.319999993</v>
      </c>
      <c r="C198" s="139">
        <f>INDEX(Überleitung!$C$8:$AD$106,MATCH($A198,Überleitung!$A$8:$A$106,0),MATCH(C$11,Überleitung!$C$7:$AD$7,0))</f>
        <v>0</v>
      </c>
      <c r="D198" s="139">
        <f>INDEX(Überleitung!$C$8:$AD$106,MATCH($A198,Überleitung!$A$8:$A$106,0),MATCH(D$11,Überleitung!$C$7:$AD$7,0))</f>
        <v>0</v>
      </c>
      <c r="E198" s="139">
        <f>INDEX(Überleitung!$C$8:$AD$106,MATCH($A198,Überleitung!$A$8:$A$106,0),MATCH(E$11,Überleitung!$C$7:$AD$7,0))</f>
        <v>0</v>
      </c>
      <c r="F198" s="139">
        <f>INDEX(Überleitung!$C$8:$AD$106,MATCH($A198,Überleitung!$A$8:$A$106,0),MATCH(F$11,Überleitung!$C$7:$AD$7,0))</f>
        <v>0</v>
      </c>
      <c r="G198" s="139">
        <f>INDEX(Überleitung!$C$8:$AD$106,MATCH($A198,Überleitung!$A$8:$A$106,0),MATCH(G$11,Überleitung!$C$7:$AD$7,0))</f>
        <v>0</v>
      </c>
      <c r="H198" s="139">
        <f>INDEX(Überleitung!$C$8:$AD$106,MATCH($A198,Überleitung!$A$8:$A$106,0),MATCH(H$11,Überleitung!$C$7:$AD$7,0))</f>
        <v>0</v>
      </c>
      <c r="I198" s="139">
        <f>INDEX(Überleitung!$C$8:$AD$106,MATCH($A198,Überleitung!$A$8:$A$106,0),MATCH(I$11,Überleitung!$C$7:$AD$7,0))</f>
        <v>0</v>
      </c>
      <c r="J198" s="139">
        <f>INDEX(Überleitung!$C$8:$AD$106,MATCH($A198,Überleitung!$A$8:$A$106,0),MATCH(J$11,Überleitung!$C$7:$AD$7,0))</f>
        <v>0</v>
      </c>
      <c r="K198" s="139">
        <f>INDEX(Überleitung!$C$8:$AD$106,MATCH($A198,Überleitung!$A$8:$A$106,0),MATCH(K$11,Überleitung!$C$7:$AD$7,0))</f>
        <v>0</v>
      </c>
      <c r="L198" s="139">
        <f>INDEX(Überleitung!$C$8:$AD$106,MATCH($A198,Überleitung!$A$8:$A$106,0),MATCH(L$11,Überleitung!$C$7:$AD$7,0))</f>
        <v>0</v>
      </c>
      <c r="M198" s="139">
        <f>INDEX(Überleitung!$C$8:$AD$106,MATCH($A198,Überleitung!$A$8:$A$106,0),MATCH(M$11,Überleitung!$C$7:$AD$7,0))</f>
        <v>0</v>
      </c>
      <c r="N198" s="139">
        <f>INDEX(Überleitung!$C$8:$AD$106,MATCH($A198,Überleitung!$A$8:$A$106,0),MATCH(N$11,Überleitung!$C$7:$AD$7,0))</f>
        <v>0</v>
      </c>
      <c r="O198" s="139">
        <f>INDEX(Überleitung!$C$8:$AD$106,MATCH($A198,Überleitung!$A$8:$A$106,0),MATCH(O$11,Überleitung!$C$7:$AD$7,0))</f>
        <v>0</v>
      </c>
      <c r="P198" s="139">
        <f>INDEX(Überleitung!$C$8:$AD$106,MATCH($A198,Überleitung!$A$8:$A$106,0),MATCH(P$11,Überleitung!$C$7:$AD$7,0))</f>
        <v>0</v>
      </c>
      <c r="Q198" s="139">
        <f>INDEX(Überleitung!$C$8:$AD$106,MATCH($A198,Überleitung!$A$8:$A$106,0),MATCH(Q$11,Überleitung!$C$7:$AD$7,0))</f>
        <v>0</v>
      </c>
      <c r="R198" s="139">
        <f>INDEX(Überleitung!$C$8:$AD$106,MATCH($A198,Überleitung!$A$8:$A$106,0),MATCH(R$11,Überleitung!$C$7:$AD$7,0))</f>
        <v>0</v>
      </c>
      <c r="S198" s="139">
        <f>INDEX(Überleitung!$C$8:$AD$106,MATCH($A198,Überleitung!$A$8:$A$106,0),MATCH(S$11,Überleitung!$C$7:$AD$7,0))</f>
        <v>0</v>
      </c>
      <c r="T198" s="139">
        <f>INDEX(Überleitung!$C$8:$AD$106,MATCH($A198,Überleitung!$A$8:$A$106,0),MATCH(T$11,Überleitung!$C$7:$AD$7,0))</f>
        <v>0</v>
      </c>
      <c r="U198" s="139">
        <f>INDEX(Überleitung!$C$8:$AD$106,MATCH($A198,Überleitung!$A$8:$A$106,0),MATCH(U$11,Überleitung!$C$7:$AD$7,0))</f>
        <v>0</v>
      </c>
      <c r="V198" s="139">
        <f>INDEX(Überleitung!$C$8:$AD$106,MATCH($A198,Überleitung!$A$8:$A$106,0),MATCH(V$11,Überleitung!$C$7:$AD$7,0))</f>
        <v>0</v>
      </c>
      <c r="W198" s="139">
        <f>INDEX(Überleitung!$C$8:$AD$106,MATCH($A198,Überleitung!$A$8:$A$106,0),MATCH(W$11,Überleitung!$C$7:$AD$7,0))</f>
        <v>0</v>
      </c>
      <c r="X198" s="139">
        <f>INDEX(Überleitung!$C$8:$AD$106,MATCH($A198,Überleitung!$A$8:$A$106,0),MATCH(X$11,Überleitung!$C$7:$AD$7,0))</f>
        <v>80781391.319999993</v>
      </c>
    </row>
    <row r="199" spans="1:24" s="172" customFormat="1" ht="18.75" customHeight="1">
      <c r="A199" s="138" t="s">
        <v>775</v>
      </c>
      <c r="B199" s="139">
        <f>INDEX(Überleitung!$C$8:$AD$106,MATCH($A199,Überleitung!$A$8:$A$106,0),MATCH(B$11,Überleitung!$C$7:$AD$7,0))</f>
        <v>1303769873.3099999</v>
      </c>
      <c r="C199" s="139">
        <f>INDEX(Überleitung!$C$8:$AD$106,MATCH($A199,Überleitung!$A$8:$A$106,0),MATCH(C$11,Überleitung!$C$7:$AD$7,0))</f>
        <v>64528584.25</v>
      </c>
      <c r="D199" s="139">
        <f>INDEX(Überleitung!$C$8:$AD$106,MATCH($A199,Überleitung!$A$8:$A$106,0),MATCH(D$11,Überleitung!$C$7:$AD$7,0))</f>
        <v>22836540.609999999</v>
      </c>
      <c r="E199" s="139">
        <f>INDEX(Überleitung!$C$8:$AD$106,MATCH($A199,Überleitung!$A$8:$A$106,0),MATCH(E$11,Überleitung!$C$7:$AD$7,0))</f>
        <v>21930659.57</v>
      </c>
      <c r="F199" s="139">
        <f>INDEX(Überleitung!$C$8:$AD$106,MATCH($A199,Überleitung!$A$8:$A$106,0),MATCH(F$11,Überleitung!$C$7:$AD$7,0))</f>
        <v>18227798.849999998</v>
      </c>
      <c r="G199" s="139">
        <f>INDEX(Überleitung!$C$8:$AD$106,MATCH($A199,Überleitung!$A$8:$A$106,0),MATCH(G$11,Überleitung!$C$7:$AD$7,0))</f>
        <v>80373579.170000002</v>
      </c>
      <c r="H199" s="139">
        <f>INDEX(Überleitung!$C$8:$AD$106,MATCH($A199,Überleitung!$A$8:$A$106,0),MATCH(H$11,Überleitung!$C$7:$AD$7,0))</f>
        <v>69293390.00999999</v>
      </c>
      <c r="I199" s="139">
        <f>INDEX(Überleitung!$C$8:$AD$106,MATCH($A199,Überleitung!$A$8:$A$106,0),MATCH(I$11,Überleitung!$C$7:$AD$7,0))</f>
        <v>9339350.1400000006</v>
      </c>
      <c r="J199" s="139">
        <f>INDEX(Überleitung!$C$8:$AD$106,MATCH($A199,Überleitung!$A$8:$A$106,0),MATCH(J$11,Überleitung!$C$7:$AD$7,0))</f>
        <v>159939658.94999999</v>
      </c>
      <c r="K199" s="139">
        <f>INDEX(Überleitung!$C$8:$AD$106,MATCH($A199,Überleitung!$A$8:$A$106,0),MATCH(K$11,Überleitung!$C$7:$AD$7,0))</f>
        <v>55145962.169999994</v>
      </c>
      <c r="L199" s="139">
        <f>INDEX(Überleitung!$C$8:$AD$106,MATCH($A199,Überleitung!$A$8:$A$106,0),MATCH(L$11,Überleitung!$C$7:$AD$7,0))</f>
        <v>47909144.140000001</v>
      </c>
      <c r="M199" s="139">
        <f>INDEX(Überleitung!$C$8:$AD$106,MATCH($A199,Überleitung!$A$8:$A$106,0),MATCH(M$11,Überleitung!$C$7:$AD$7,0))</f>
        <v>36657282.729999997</v>
      </c>
      <c r="N199" s="139">
        <f>INDEX(Überleitung!$C$8:$AD$106,MATCH($A199,Überleitung!$A$8:$A$106,0),MATCH(N$11,Überleitung!$C$7:$AD$7,0))</f>
        <v>9936477.6500000004</v>
      </c>
      <c r="O199" s="139">
        <f>INDEX(Überleitung!$C$8:$AD$106,MATCH($A199,Überleitung!$A$8:$A$106,0),MATCH(O$11,Überleitung!$C$7:$AD$7,0))</f>
        <v>91257179.909999996</v>
      </c>
      <c r="P199" s="139">
        <f>INDEX(Überleitung!$C$8:$AD$106,MATCH($A199,Überleitung!$A$8:$A$106,0),MATCH(P$11,Überleitung!$C$7:$AD$7,0))</f>
        <v>114564391.73999999</v>
      </c>
      <c r="Q199" s="139">
        <f>INDEX(Überleitung!$C$8:$AD$106,MATCH($A199,Überleitung!$A$8:$A$106,0),MATCH(Q$11,Überleitung!$C$7:$AD$7,0))</f>
        <v>61878591.25</v>
      </c>
      <c r="R199" s="139">
        <f>INDEX(Überleitung!$C$8:$AD$106,MATCH($A199,Überleitung!$A$8:$A$106,0),MATCH(R$11,Überleitung!$C$7:$AD$7,0))</f>
        <v>33943000.380000003</v>
      </c>
      <c r="S199" s="139">
        <f>INDEX(Überleitung!$C$8:$AD$106,MATCH($A199,Überleitung!$A$8:$A$106,0),MATCH(S$11,Überleitung!$C$7:$AD$7,0))</f>
        <v>26821413.900000002</v>
      </c>
      <c r="T199" s="139">
        <f>INDEX(Überleitung!$C$8:$AD$106,MATCH($A199,Überleitung!$A$8:$A$106,0),MATCH(T$11,Überleitung!$C$7:$AD$7,0))</f>
        <v>52811221.600000001</v>
      </c>
      <c r="U199" s="139">
        <f>INDEX(Überleitung!$C$8:$AD$106,MATCH($A199,Überleitung!$A$8:$A$106,0),MATCH(U$11,Überleitung!$C$7:$AD$7,0))</f>
        <v>32279144.84</v>
      </c>
      <c r="V199" s="139">
        <f>INDEX(Überleitung!$C$8:$AD$106,MATCH($A199,Überleitung!$A$8:$A$106,0),MATCH(V$11,Überleitung!$C$7:$AD$7,0))</f>
        <v>19214823.330000002</v>
      </c>
      <c r="W199" s="139">
        <f>INDEX(Überleitung!$C$8:$AD$106,MATCH($A199,Überleitung!$A$8:$A$106,0),MATCH(W$11,Überleitung!$C$7:$AD$7,0))</f>
        <v>44247115.520000003</v>
      </c>
      <c r="X199" s="139">
        <f>INDEX(Überleitung!$C$8:$AD$106,MATCH($A199,Überleitung!$A$8:$A$106,0),MATCH(X$11,Überleitung!$C$7:$AD$7,0))</f>
        <v>531114444.60999995</v>
      </c>
    </row>
    <row r="200" spans="1:24" s="150" customFormat="1" ht="18.75" customHeight="1">
      <c r="A200" s="140" t="s">
        <v>251</v>
      </c>
      <c r="B200" s="139">
        <f>INDEX(Überleitung!$C$8:$AD$106,MATCH($A200,Überleitung!$A$8:$A$106,0),MATCH(B$11,Überleitung!$C$7:$AD$7,0))</f>
        <v>1042711885.05</v>
      </c>
      <c r="C200" s="139">
        <f>INDEX(Überleitung!$C$8:$AD$106,MATCH($A200,Überleitung!$A$8:$A$106,0),MATCH(C$11,Überleitung!$C$7:$AD$7,0))</f>
        <v>58541127.899999999</v>
      </c>
      <c r="D200" s="139">
        <f>INDEX(Überleitung!$C$8:$AD$106,MATCH($A200,Überleitung!$A$8:$A$106,0),MATCH(D$11,Überleitung!$C$7:$AD$7,0))</f>
        <v>20687153.940000001</v>
      </c>
      <c r="E200" s="139">
        <f>INDEX(Überleitung!$C$8:$AD$106,MATCH($A200,Überleitung!$A$8:$A$106,0),MATCH(E$11,Überleitung!$C$7:$AD$7,0))</f>
        <v>20008909.52</v>
      </c>
      <c r="F200" s="139">
        <f>INDEX(Überleitung!$C$8:$AD$106,MATCH($A200,Überleitung!$A$8:$A$106,0),MATCH(F$11,Überleitung!$C$7:$AD$7,0))</f>
        <v>16464506.33</v>
      </c>
      <c r="G200" s="139">
        <f>INDEX(Überleitung!$C$8:$AD$106,MATCH($A200,Überleitung!$A$8:$A$106,0),MATCH(G$11,Überleitung!$C$7:$AD$7,0))</f>
        <v>73280125.25</v>
      </c>
      <c r="H200" s="139">
        <f>INDEX(Überleitung!$C$8:$AD$106,MATCH($A200,Überleitung!$A$8:$A$106,0),MATCH(H$11,Überleitung!$C$7:$AD$7,0))</f>
        <v>63190825.660000004</v>
      </c>
      <c r="I200" s="139">
        <f>INDEX(Überleitung!$C$8:$AD$106,MATCH($A200,Überleitung!$A$8:$A$106,0),MATCH(I$11,Überleitung!$C$7:$AD$7,0))</f>
        <v>8566966.7700000014</v>
      </c>
      <c r="J200" s="139">
        <f>INDEX(Überleitung!$C$8:$AD$106,MATCH($A200,Überleitung!$A$8:$A$106,0),MATCH(J$11,Überleitung!$C$7:$AD$7,0))</f>
        <v>145204376.55000001</v>
      </c>
      <c r="K200" s="139">
        <f>INDEX(Überleitung!$C$8:$AD$106,MATCH($A200,Überleitung!$A$8:$A$106,0),MATCH(K$11,Überleitung!$C$7:$AD$7,0))</f>
        <v>50758683.240000002</v>
      </c>
      <c r="L200" s="139">
        <f>INDEX(Überleitung!$C$8:$AD$106,MATCH($A200,Überleitung!$A$8:$A$106,0),MATCH(L$11,Überleitung!$C$7:$AD$7,0))</f>
        <v>43303828.400000006</v>
      </c>
      <c r="M200" s="139">
        <f>INDEX(Überleitung!$C$8:$AD$106,MATCH($A200,Überleitung!$A$8:$A$106,0),MATCH(M$11,Überleitung!$C$7:$AD$7,0))</f>
        <v>33003726.799999997</v>
      </c>
      <c r="N200" s="139">
        <f>INDEX(Überleitung!$C$8:$AD$106,MATCH($A200,Überleitung!$A$8:$A$106,0),MATCH(N$11,Überleitung!$C$7:$AD$7,0))</f>
        <v>9134619.9000000004</v>
      </c>
      <c r="O200" s="139">
        <f>INDEX(Überleitung!$C$8:$AD$106,MATCH($A200,Überleitung!$A$8:$A$106,0),MATCH(O$11,Überleitung!$C$7:$AD$7,0))</f>
        <v>83040265.819999993</v>
      </c>
      <c r="P200" s="139">
        <f>INDEX(Überleitung!$C$8:$AD$106,MATCH($A200,Überleitung!$A$8:$A$106,0),MATCH(P$11,Überleitung!$C$7:$AD$7,0))</f>
        <v>104415290.45999999</v>
      </c>
      <c r="Q200" s="139">
        <f>INDEX(Überleitung!$C$8:$AD$106,MATCH($A200,Überleitung!$A$8:$A$106,0),MATCH(Q$11,Überleitung!$C$7:$AD$7,0))</f>
        <v>56751897.289999999</v>
      </c>
      <c r="R200" s="139">
        <f>INDEX(Überleitung!$C$8:$AD$106,MATCH($A200,Überleitung!$A$8:$A$106,0),MATCH(R$11,Überleitung!$C$7:$AD$7,0))</f>
        <v>31274720.389999997</v>
      </c>
      <c r="S200" s="139">
        <f>INDEX(Überleitung!$C$8:$AD$106,MATCH($A200,Überleitung!$A$8:$A$106,0),MATCH(S$11,Überleitung!$C$7:$AD$7,0))</f>
        <v>24398988.98</v>
      </c>
      <c r="T200" s="139">
        <f>INDEX(Überleitung!$C$8:$AD$106,MATCH($A200,Überleitung!$A$8:$A$106,0),MATCH(T$11,Überleitung!$C$7:$AD$7,0))</f>
        <v>47480443.469999999</v>
      </c>
      <c r="U200" s="139">
        <f>INDEX(Überleitung!$C$8:$AD$106,MATCH($A200,Überleitung!$A$8:$A$106,0),MATCH(U$11,Überleitung!$C$7:$AD$7,0))</f>
        <v>29617546.739999998</v>
      </c>
      <c r="V200" s="139">
        <f>INDEX(Überleitung!$C$8:$AD$106,MATCH($A200,Überleitung!$A$8:$A$106,0),MATCH(V$11,Überleitung!$C$7:$AD$7,0))</f>
        <v>16644567.640000001</v>
      </c>
      <c r="W200" s="139">
        <f>INDEX(Überleitung!$C$8:$AD$106,MATCH($A200,Überleitung!$A$8:$A$106,0),MATCH(W$11,Überleitung!$C$7:$AD$7,0))</f>
        <v>38654668.579999998</v>
      </c>
      <c r="X200" s="139">
        <f>INDEX(Überleitung!$C$8:$AD$106,MATCH($A200,Überleitung!$A$8:$A$106,0),MATCH(X$11,Überleitung!$C$7:$AD$7,0))</f>
        <v>341281178.08999997</v>
      </c>
    </row>
    <row r="201" spans="1:24" s="172" customFormat="1" ht="18.75" customHeight="1">
      <c r="A201" s="140" t="s">
        <v>253</v>
      </c>
      <c r="B201" s="139">
        <f>INDEX(Überleitung!$C$8:$AD$106,MATCH($A201,Überleitung!$A$8:$A$106,0),MATCH(B$11,Überleitung!$C$7:$AD$7,0))</f>
        <v>261057988.25999999</v>
      </c>
      <c r="C201" s="139">
        <f>INDEX(Überleitung!$C$8:$AD$106,MATCH($A201,Überleitung!$A$8:$A$106,0),MATCH(C$11,Überleitung!$C$7:$AD$7,0))</f>
        <v>5987456.3499999996</v>
      </c>
      <c r="D201" s="139">
        <f>INDEX(Überleitung!$C$8:$AD$106,MATCH($A201,Überleitung!$A$8:$A$106,0),MATCH(D$11,Überleitung!$C$7:$AD$7,0))</f>
        <v>2149386.67</v>
      </c>
      <c r="E201" s="139">
        <f>INDEX(Überleitung!$C$8:$AD$106,MATCH($A201,Überleitung!$A$8:$A$106,0),MATCH(E$11,Überleitung!$C$7:$AD$7,0))</f>
        <v>1921750.0499999998</v>
      </c>
      <c r="F201" s="139">
        <f>INDEX(Überleitung!$C$8:$AD$106,MATCH($A201,Überleitung!$A$8:$A$106,0),MATCH(F$11,Überleitung!$C$7:$AD$7,0))</f>
        <v>1763292.52</v>
      </c>
      <c r="G201" s="139">
        <f>INDEX(Überleitung!$C$8:$AD$106,MATCH($A201,Überleitung!$A$8:$A$106,0),MATCH(G$11,Überleitung!$C$7:$AD$7,0))</f>
        <v>7093453.9199999999</v>
      </c>
      <c r="H201" s="139">
        <f>INDEX(Überleitung!$C$8:$AD$106,MATCH($A201,Überleitung!$A$8:$A$106,0),MATCH(H$11,Überleitung!$C$7:$AD$7,0))</f>
        <v>6102564.3500000006</v>
      </c>
      <c r="I201" s="139">
        <f>INDEX(Überleitung!$C$8:$AD$106,MATCH($A201,Überleitung!$A$8:$A$106,0),MATCH(I$11,Überleitung!$C$7:$AD$7,0))</f>
        <v>772383.37</v>
      </c>
      <c r="J201" s="139">
        <f>INDEX(Überleitung!$C$8:$AD$106,MATCH($A201,Überleitung!$A$8:$A$106,0),MATCH(J$11,Überleitung!$C$7:$AD$7,0))</f>
        <v>14735282.4</v>
      </c>
      <c r="K201" s="139">
        <f>INDEX(Überleitung!$C$8:$AD$106,MATCH($A201,Überleitung!$A$8:$A$106,0),MATCH(K$11,Überleitung!$C$7:$AD$7,0))</f>
        <v>4387278.93</v>
      </c>
      <c r="L201" s="139">
        <f>INDEX(Überleitung!$C$8:$AD$106,MATCH($A201,Überleitung!$A$8:$A$106,0),MATCH(L$11,Überleitung!$C$7:$AD$7,0))</f>
        <v>4605315.74</v>
      </c>
      <c r="M201" s="139">
        <f>INDEX(Überleitung!$C$8:$AD$106,MATCH($A201,Überleitung!$A$8:$A$106,0),MATCH(M$11,Überleitung!$C$7:$AD$7,0))</f>
        <v>3653555.9299999997</v>
      </c>
      <c r="N201" s="139">
        <f>INDEX(Überleitung!$C$8:$AD$106,MATCH($A201,Überleitung!$A$8:$A$106,0),MATCH(N$11,Überleitung!$C$7:$AD$7,0))</f>
        <v>801857.75</v>
      </c>
      <c r="O201" s="139">
        <f>INDEX(Überleitung!$C$8:$AD$106,MATCH($A201,Überleitung!$A$8:$A$106,0),MATCH(O$11,Überleitung!$C$7:$AD$7,0))</f>
        <v>8216914.0899999999</v>
      </c>
      <c r="P201" s="139">
        <f>INDEX(Überleitung!$C$8:$AD$106,MATCH($A201,Überleitung!$A$8:$A$106,0),MATCH(P$11,Überleitung!$C$7:$AD$7,0))</f>
        <v>10149101.279999999</v>
      </c>
      <c r="Q201" s="139">
        <f>INDEX(Überleitung!$C$8:$AD$106,MATCH($A201,Überleitung!$A$8:$A$106,0),MATCH(Q$11,Überleitung!$C$7:$AD$7,0))</f>
        <v>5126693.96</v>
      </c>
      <c r="R201" s="139">
        <f>INDEX(Überleitung!$C$8:$AD$106,MATCH($A201,Überleitung!$A$8:$A$106,0),MATCH(R$11,Überleitung!$C$7:$AD$7,0))</f>
        <v>2668279.9900000002</v>
      </c>
      <c r="S201" s="139">
        <f>INDEX(Überleitung!$C$8:$AD$106,MATCH($A201,Überleitung!$A$8:$A$106,0),MATCH(S$11,Überleitung!$C$7:$AD$7,0))</f>
        <v>2422424.92</v>
      </c>
      <c r="T201" s="139">
        <f>INDEX(Überleitung!$C$8:$AD$106,MATCH($A201,Überleitung!$A$8:$A$106,0),MATCH(T$11,Überleitung!$C$7:$AD$7,0))</f>
        <v>5330778.13</v>
      </c>
      <c r="U201" s="139">
        <f>INDEX(Überleitung!$C$8:$AD$106,MATCH($A201,Überleitung!$A$8:$A$106,0),MATCH(U$11,Überleitung!$C$7:$AD$7,0))</f>
        <v>2661598.1</v>
      </c>
      <c r="V201" s="139">
        <f>INDEX(Überleitung!$C$8:$AD$106,MATCH($A201,Überleitung!$A$8:$A$106,0),MATCH(V$11,Überleitung!$C$7:$AD$7,0))</f>
        <v>2570255.69</v>
      </c>
      <c r="W201" s="139">
        <f>INDEX(Überleitung!$C$8:$AD$106,MATCH($A201,Überleitung!$A$8:$A$106,0),MATCH(W$11,Überleitung!$C$7:$AD$7,0))</f>
        <v>5592446.9399999995</v>
      </c>
      <c r="X201" s="139">
        <f>INDEX(Überleitung!$C$8:$AD$106,MATCH($A201,Überleitung!$A$8:$A$106,0),MATCH(X$11,Überleitung!$C$7:$AD$7,0))</f>
        <v>189833266.51999998</v>
      </c>
    </row>
    <row r="202" spans="1:24" s="172" customFormat="1" ht="18.75" customHeight="1">
      <c r="A202" s="149" t="s">
        <v>130</v>
      </c>
      <c r="B202" s="145">
        <f>INDEX(Überleitung!$C$8:$AD$106,MATCH($A202,Überleitung!$A$8:$A$106,0),MATCH(B$11,Überleitung!$C$7:$AD$7,0))</f>
        <v>526612590.5</v>
      </c>
      <c r="C202" s="145">
        <f>INDEX(Überleitung!$C$8:$AD$106,MATCH($A202,Überleitung!$A$8:$A$106,0),MATCH(C$11,Überleitung!$C$7:$AD$7,0))</f>
        <v>56052868.759999998</v>
      </c>
      <c r="D202" s="145">
        <f>INDEX(Überleitung!$C$8:$AD$106,MATCH($A202,Überleitung!$A$8:$A$106,0),MATCH(D$11,Überleitung!$C$7:$AD$7,0))</f>
        <v>21854389.040000003</v>
      </c>
      <c r="E202" s="145">
        <f>INDEX(Überleitung!$C$8:$AD$106,MATCH($A202,Überleitung!$A$8:$A$106,0),MATCH(E$11,Überleitung!$C$7:$AD$7,0))</f>
        <v>18686639.07</v>
      </c>
      <c r="F202" s="145">
        <f>INDEX(Überleitung!$C$8:$AD$106,MATCH($A202,Überleitung!$A$8:$A$106,0),MATCH(F$11,Überleitung!$C$7:$AD$7,0))</f>
        <v>15312734.290000001</v>
      </c>
      <c r="G202" s="145">
        <f>INDEX(Überleitung!$C$8:$AD$106,MATCH($A202,Überleitung!$A$8:$A$106,0),MATCH(G$11,Überleitung!$C$7:$AD$7,0))</f>
        <v>59874440.609999999</v>
      </c>
      <c r="H202" s="145">
        <f>INDEX(Überleitung!$C$8:$AD$106,MATCH($A202,Überleitung!$A$8:$A$106,0),MATCH(H$11,Überleitung!$C$7:$AD$7,0))</f>
        <v>50073375.890000001</v>
      </c>
      <c r="I202" s="145">
        <f>INDEX(Überleitung!$C$8:$AD$106,MATCH($A202,Überleitung!$A$8:$A$106,0),MATCH(I$11,Überleitung!$C$7:$AD$7,0))</f>
        <v>9471520.2400000002</v>
      </c>
      <c r="J202" s="145">
        <f>INDEX(Überleitung!$C$8:$AD$106,MATCH($A202,Überleitung!$A$8:$A$106,0),MATCH(J$11,Überleitung!$C$7:$AD$7,0))</f>
        <v>121082737.47</v>
      </c>
      <c r="K202" s="145">
        <f>INDEX(Überleitung!$C$8:$AD$106,MATCH($A202,Überleitung!$A$8:$A$106,0),MATCH(K$11,Überleitung!$C$7:$AD$7,0))</f>
        <v>19293103.73</v>
      </c>
      <c r="L202" s="145">
        <f>INDEX(Überleitung!$C$8:$AD$106,MATCH($A202,Überleitung!$A$8:$A$106,0),MATCH(L$11,Überleitung!$C$7:$AD$7,0))</f>
        <v>31638049.859999999</v>
      </c>
      <c r="M202" s="145">
        <f>INDEX(Überleitung!$C$8:$AD$106,MATCH($A202,Überleitung!$A$8:$A$106,0),MATCH(M$11,Überleitung!$C$7:$AD$7,0))</f>
        <v>26011952.73</v>
      </c>
      <c r="N202" s="145">
        <f>INDEX(Überleitung!$C$8:$AD$106,MATCH($A202,Überleitung!$A$8:$A$106,0),MATCH(N$11,Überleitung!$C$7:$AD$7,0))</f>
        <v>5372369.4399999995</v>
      </c>
      <c r="O202" s="145">
        <f>INDEX(Überleitung!$C$8:$AD$106,MATCH($A202,Überleitung!$A$8:$A$106,0),MATCH(O$11,Überleitung!$C$7:$AD$7,0))</f>
        <v>40313881.689999998</v>
      </c>
      <c r="P202" s="145">
        <f>INDEX(Überleitung!$C$8:$AD$106,MATCH($A202,Überleitung!$A$8:$A$106,0),MATCH(P$11,Überleitung!$C$7:$AD$7,0))</f>
        <v>50210924.769999996</v>
      </c>
      <c r="Q202" s="145">
        <f>INDEX(Überleitung!$C$8:$AD$106,MATCH($A202,Überleitung!$A$8:$A$106,0),MATCH(Q$11,Überleitung!$C$7:$AD$7,0))</f>
        <v>75800441.939999998</v>
      </c>
      <c r="R202" s="145">
        <f>INDEX(Überleitung!$C$8:$AD$106,MATCH($A202,Überleitung!$A$8:$A$106,0),MATCH(R$11,Überleitung!$C$7:$AD$7,0))</f>
        <v>62121792.869999997</v>
      </c>
      <c r="S202" s="145">
        <f>INDEX(Überleitung!$C$8:$AD$106,MATCH($A202,Überleitung!$A$8:$A$106,0),MATCH(S$11,Überleitung!$C$7:$AD$7,0))</f>
        <v>13364781.129999999</v>
      </c>
      <c r="T202" s="145">
        <f>INDEX(Überleitung!$C$8:$AD$106,MATCH($A202,Überleitung!$A$8:$A$106,0),MATCH(T$11,Überleitung!$C$7:$AD$7,0))</f>
        <v>29415586.789999999</v>
      </c>
      <c r="U202" s="145">
        <f>INDEX(Überleitung!$C$8:$AD$106,MATCH($A202,Überleitung!$A$8:$A$106,0),MATCH(U$11,Überleitung!$C$7:$AD$7,0))</f>
        <v>13435098.75</v>
      </c>
      <c r="V202" s="145">
        <f>INDEX(Überleitung!$C$8:$AD$106,MATCH($A202,Überleitung!$A$8:$A$106,0),MATCH(V$11,Überleitung!$C$7:$AD$7,0))</f>
        <v>15825292.68</v>
      </c>
      <c r="W202" s="145">
        <f>INDEX(Überleitung!$C$8:$AD$106,MATCH($A202,Überleitung!$A$8:$A$106,0),MATCH(W$11,Überleitung!$C$7:$AD$7,0))</f>
        <v>21638497.77</v>
      </c>
      <c r="X202" s="145">
        <f>INDEX(Überleitung!$C$8:$AD$106,MATCH($A202,Überleitung!$A$8:$A$106,0),MATCH(X$11,Überleitung!$C$7:$AD$7,0))</f>
        <v>21292057.109999999</v>
      </c>
    </row>
    <row r="203" spans="1:24" s="172" customFormat="1" ht="18.75" customHeight="1">
      <c r="A203" s="140" t="s">
        <v>255</v>
      </c>
      <c r="B203" s="139">
        <f>INDEX(Überleitung!$C$8:$AD$106,MATCH($A203,Überleitung!$A$8:$A$106,0),MATCH(B$11,Überleitung!$C$7:$AD$7,0))</f>
        <v>526200811.43000001</v>
      </c>
      <c r="C203" s="139">
        <f>INDEX(Überleitung!$C$8:$AD$106,MATCH($A203,Überleitung!$A$8:$A$106,0),MATCH(C$11,Überleitung!$C$7:$AD$7,0))</f>
        <v>56052868.759999998</v>
      </c>
      <c r="D203" s="139">
        <f>INDEX(Überleitung!$C$8:$AD$106,MATCH($A203,Überleitung!$A$8:$A$106,0),MATCH(D$11,Überleitung!$C$7:$AD$7,0))</f>
        <v>21854389.040000003</v>
      </c>
      <c r="E203" s="139">
        <f>INDEX(Überleitung!$C$8:$AD$106,MATCH($A203,Überleitung!$A$8:$A$106,0),MATCH(E$11,Überleitung!$C$7:$AD$7,0))</f>
        <v>18686639.07</v>
      </c>
      <c r="F203" s="139">
        <f>INDEX(Überleitung!$C$8:$AD$106,MATCH($A203,Überleitung!$A$8:$A$106,0),MATCH(F$11,Überleitung!$C$7:$AD$7,0))</f>
        <v>15312734.290000001</v>
      </c>
      <c r="G203" s="139">
        <f>INDEX(Überleitung!$C$8:$AD$106,MATCH($A203,Überleitung!$A$8:$A$106,0),MATCH(G$11,Überleitung!$C$7:$AD$7,0))</f>
        <v>59874440.609999999</v>
      </c>
      <c r="H203" s="139">
        <f>INDEX(Überleitung!$C$8:$AD$106,MATCH($A203,Überleitung!$A$8:$A$106,0),MATCH(H$11,Überleitung!$C$7:$AD$7,0))</f>
        <v>50073375.890000001</v>
      </c>
      <c r="I203" s="139">
        <f>INDEX(Überleitung!$C$8:$AD$106,MATCH($A203,Überleitung!$A$8:$A$106,0),MATCH(I$11,Überleitung!$C$7:$AD$7,0))</f>
        <v>9471520.2400000002</v>
      </c>
      <c r="J203" s="139">
        <f>INDEX(Überleitung!$C$8:$AD$106,MATCH($A203,Überleitung!$A$8:$A$106,0),MATCH(J$11,Überleitung!$C$7:$AD$7,0))</f>
        <v>121082215.16</v>
      </c>
      <c r="K203" s="139">
        <f>INDEX(Überleitung!$C$8:$AD$106,MATCH($A203,Überleitung!$A$8:$A$106,0),MATCH(K$11,Überleitung!$C$7:$AD$7,0))</f>
        <v>19293103.73</v>
      </c>
      <c r="L203" s="139">
        <f>INDEX(Überleitung!$C$8:$AD$106,MATCH($A203,Überleitung!$A$8:$A$106,0),MATCH(L$11,Überleitung!$C$7:$AD$7,0))</f>
        <v>31638036.870000001</v>
      </c>
      <c r="M203" s="139">
        <f>INDEX(Überleitung!$C$8:$AD$106,MATCH($A203,Überleitung!$A$8:$A$106,0),MATCH(M$11,Überleitung!$C$7:$AD$7,0))</f>
        <v>26011939.740000002</v>
      </c>
      <c r="N203" s="139">
        <f>INDEX(Überleitung!$C$8:$AD$106,MATCH($A203,Überleitung!$A$8:$A$106,0),MATCH(N$11,Überleitung!$C$7:$AD$7,0))</f>
        <v>5372369.4399999995</v>
      </c>
      <c r="O203" s="139">
        <f>INDEX(Überleitung!$C$8:$AD$106,MATCH($A203,Überleitung!$A$8:$A$106,0),MATCH(O$11,Überleitung!$C$7:$AD$7,0))</f>
        <v>40313881.689999998</v>
      </c>
      <c r="P203" s="139">
        <f>INDEX(Überleitung!$C$8:$AD$106,MATCH($A203,Überleitung!$A$8:$A$106,0),MATCH(P$11,Überleitung!$C$7:$AD$7,0))</f>
        <v>50210654.769999996</v>
      </c>
      <c r="Q203" s="139">
        <f>INDEX(Überleitung!$C$8:$AD$106,MATCH($A203,Überleitung!$A$8:$A$106,0),MATCH(Q$11,Überleitung!$C$7:$AD$7,0))</f>
        <v>75800441.939999998</v>
      </c>
      <c r="R203" s="139">
        <f>INDEX(Überleitung!$C$8:$AD$106,MATCH($A203,Überleitung!$A$8:$A$106,0),MATCH(R$11,Überleitung!$C$7:$AD$7,0))</f>
        <v>62121792.869999997</v>
      </c>
      <c r="S203" s="139">
        <f>INDEX(Überleitung!$C$8:$AD$106,MATCH($A203,Überleitung!$A$8:$A$106,0),MATCH(S$11,Überleitung!$C$7:$AD$7,0))</f>
        <v>13364781.129999999</v>
      </c>
      <c r="T203" s="139">
        <f>INDEX(Überleitung!$C$8:$AD$106,MATCH($A203,Überleitung!$A$8:$A$106,0),MATCH(T$11,Überleitung!$C$7:$AD$7,0))</f>
        <v>29415545.09</v>
      </c>
      <c r="U203" s="139">
        <f>INDEX(Überleitung!$C$8:$AD$106,MATCH($A203,Überleitung!$A$8:$A$106,0),MATCH(U$11,Überleitung!$C$7:$AD$7,0))</f>
        <v>13435098.75</v>
      </c>
      <c r="V203" s="139">
        <f>INDEX(Überleitung!$C$8:$AD$106,MATCH($A203,Überleitung!$A$8:$A$106,0),MATCH(V$11,Überleitung!$C$7:$AD$7,0))</f>
        <v>15825250.98</v>
      </c>
      <c r="W203" s="139">
        <f>INDEX(Überleitung!$C$8:$AD$106,MATCH($A203,Überleitung!$A$8:$A$106,0),MATCH(W$11,Überleitung!$C$7:$AD$7,0))</f>
        <v>21638497.77</v>
      </c>
      <c r="X203" s="139">
        <f>INDEX(Überleitung!$C$8:$AD$106,MATCH($A203,Überleitung!$A$8:$A$106,0),MATCH(X$11,Überleitung!$C$7:$AD$7,0))</f>
        <v>20881125.039999999</v>
      </c>
    </row>
    <row r="204" spans="1:24" s="172" customFormat="1" ht="18.75" customHeight="1">
      <c r="A204" s="140" t="s">
        <v>776</v>
      </c>
      <c r="B204" s="139">
        <f>INDEX(Überleitung!$C$8:$AD$106,MATCH($A204,Überleitung!$A$8:$A$106,0),MATCH(B$11,Überleitung!$C$7:$AD$7,0))</f>
        <v>411779.07</v>
      </c>
      <c r="C204" s="139">
        <f>INDEX(Überleitung!$C$8:$AD$106,MATCH($A204,Überleitung!$A$8:$A$106,0),MATCH(C$11,Überleitung!$C$7:$AD$7,0))</f>
        <v>0</v>
      </c>
      <c r="D204" s="139">
        <f>INDEX(Überleitung!$C$8:$AD$106,MATCH($A204,Überleitung!$A$8:$A$106,0),MATCH(D$11,Überleitung!$C$7:$AD$7,0))</f>
        <v>0</v>
      </c>
      <c r="E204" s="139">
        <f>INDEX(Überleitung!$C$8:$AD$106,MATCH($A204,Überleitung!$A$8:$A$106,0),MATCH(E$11,Überleitung!$C$7:$AD$7,0))</f>
        <v>0</v>
      </c>
      <c r="F204" s="139">
        <f>INDEX(Überleitung!$C$8:$AD$106,MATCH($A204,Überleitung!$A$8:$A$106,0),MATCH(F$11,Überleitung!$C$7:$AD$7,0))</f>
        <v>0</v>
      </c>
      <c r="G204" s="139">
        <f>INDEX(Überleitung!$C$8:$AD$106,MATCH($A204,Überleitung!$A$8:$A$106,0),MATCH(G$11,Überleitung!$C$7:$AD$7,0))</f>
        <v>0</v>
      </c>
      <c r="H204" s="139">
        <f>INDEX(Überleitung!$C$8:$AD$106,MATCH($A204,Überleitung!$A$8:$A$106,0),MATCH(H$11,Überleitung!$C$7:$AD$7,0))</f>
        <v>0</v>
      </c>
      <c r="I204" s="139">
        <f>INDEX(Überleitung!$C$8:$AD$106,MATCH($A204,Überleitung!$A$8:$A$106,0),MATCH(I$11,Überleitung!$C$7:$AD$7,0))</f>
        <v>0</v>
      </c>
      <c r="J204" s="139">
        <f>INDEX(Überleitung!$C$8:$AD$106,MATCH($A204,Überleitung!$A$8:$A$106,0),MATCH(J$11,Überleitung!$C$7:$AD$7,0))</f>
        <v>522.30999999999995</v>
      </c>
      <c r="K204" s="139">
        <f>INDEX(Überleitung!$C$8:$AD$106,MATCH($A204,Überleitung!$A$8:$A$106,0),MATCH(K$11,Überleitung!$C$7:$AD$7,0))</f>
        <v>0</v>
      </c>
      <c r="L204" s="139">
        <f>INDEX(Überleitung!$C$8:$AD$106,MATCH($A204,Überleitung!$A$8:$A$106,0),MATCH(L$11,Überleitung!$C$7:$AD$7,0))</f>
        <v>12.99</v>
      </c>
      <c r="M204" s="139">
        <f>INDEX(Überleitung!$C$8:$AD$106,MATCH($A204,Überleitung!$A$8:$A$106,0),MATCH(M$11,Überleitung!$C$7:$AD$7,0))</f>
        <v>12.99</v>
      </c>
      <c r="N204" s="139">
        <f>INDEX(Überleitung!$C$8:$AD$106,MATCH($A204,Überleitung!$A$8:$A$106,0),MATCH(N$11,Überleitung!$C$7:$AD$7,0))</f>
        <v>0</v>
      </c>
      <c r="O204" s="139">
        <f>INDEX(Überleitung!$C$8:$AD$106,MATCH($A204,Überleitung!$A$8:$A$106,0),MATCH(O$11,Überleitung!$C$7:$AD$7,0))</f>
        <v>0</v>
      </c>
      <c r="P204" s="139">
        <f>INDEX(Überleitung!$C$8:$AD$106,MATCH($A204,Überleitung!$A$8:$A$106,0),MATCH(P$11,Überleitung!$C$7:$AD$7,0))</f>
        <v>270</v>
      </c>
      <c r="Q204" s="139">
        <f>INDEX(Überleitung!$C$8:$AD$106,MATCH($A204,Überleitung!$A$8:$A$106,0),MATCH(Q$11,Überleitung!$C$7:$AD$7,0))</f>
        <v>0</v>
      </c>
      <c r="R204" s="139">
        <f>INDEX(Überleitung!$C$8:$AD$106,MATCH($A204,Überleitung!$A$8:$A$106,0),MATCH(R$11,Überleitung!$C$7:$AD$7,0))</f>
        <v>0</v>
      </c>
      <c r="S204" s="139">
        <f>INDEX(Überleitung!$C$8:$AD$106,MATCH($A204,Überleitung!$A$8:$A$106,0),MATCH(S$11,Überleitung!$C$7:$AD$7,0))</f>
        <v>0</v>
      </c>
      <c r="T204" s="139">
        <f>INDEX(Überleitung!$C$8:$AD$106,MATCH($A204,Überleitung!$A$8:$A$106,0),MATCH(T$11,Überleitung!$C$7:$AD$7,0))</f>
        <v>41.7</v>
      </c>
      <c r="U204" s="139">
        <f>INDEX(Überleitung!$C$8:$AD$106,MATCH($A204,Überleitung!$A$8:$A$106,0),MATCH(U$11,Überleitung!$C$7:$AD$7,0))</f>
        <v>0</v>
      </c>
      <c r="V204" s="139">
        <f>INDEX(Überleitung!$C$8:$AD$106,MATCH($A204,Überleitung!$A$8:$A$106,0),MATCH(V$11,Überleitung!$C$7:$AD$7,0))</f>
        <v>41.7</v>
      </c>
      <c r="W204" s="139">
        <f>INDEX(Überleitung!$C$8:$AD$106,MATCH($A204,Überleitung!$A$8:$A$106,0),MATCH(W$11,Überleitung!$C$7:$AD$7,0))</f>
        <v>0</v>
      </c>
      <c r="X204" s="139">
        <f>INDEX(Überleitung!$C$8:$AD$106,MATCH($A204,Überleitung!$A$8:$A$106,0),MATCH(X$11,Überleitung!$C$7:$AD$7,0))</f>
        <v>410932.07</v>
      </c>
    </row>
    <row r="205" spans="1:24" s="150" customFormat="1" ht="18.75" customHeight="1">
      <c r="A205" s="149" t="s">
        <v>777</v>
      </c>
      <c r="B205" s="145">
        <f>INDEX(Überleitung!$C$8:$AD$106,MATCH($A205,Überleitung!$A$8:$A$106,0),MATCH(B$11,Überleitung!$C$7:$AD$7,0))</f>
        <v>1871029032.5899999</v>
      </c>
      <c r="C205" s="145"/>
      <c r="D205" s="145"/>
      <c r="E205" s="145"/>
      <c r="F205" s="145"/>
      <c r="G205" s="145"/>
      <c r="H205" s="145"/>
      <c r="I205" s="145"/>
      <c r="J205" s="145"/>
      <c r="K205" s="145"/>
      <c r="L205" s="145"/>
      <c r="M205" s="145"/>
      <c r="N205" s="145"/>
      <c r="O205" s="145"/>
      <c r="P205" s="145"/>
      <c r="Q205" s="145"/>
      <c r="R205" s="145"/>
      <c r="S205" s="145"/>
      <c r="T205" s="145"/>
      <c r="U205" s="145"/>
      <c r="V205" s="145"/>
      <c r="W205" s="145"/>
      <c r="X205" s="145"/>
    </row>
    <row r="206" spans="1:24" s="150" customFormat="1" ht="18.75" hidden="1" customHeight="1">
      <c r="A206" s="151" t="s">
        <v>778</v>
      </c>
      <c r="B206" s="145"/>
      <c r="C206" s="145"/>
      <c r="D206" s="145"/>
      <c r="E206" s="145"/>
      <c r="F206" s="145"/>
      <c r="G206" s="145"/>
      <c r="H206" s="145"/>
      <c r="I206" s="145"/>
      <c r="J206" s="145"/>
      <c r="K206" s="145"/>
      <c r="L206" s="145"/>
      <c r="M206" s="145"/>
      <c r="N206" s="145"/>
      <c r="O206" s="145"/>
      <c r="P206" s="145"/>
      <c r="Q206" s="145"/>
      <c r="R206" s="145"/>
      <c r="S206" s="145"/>
      <c r="T206" s="145"/>
      <c r="U206" s="145"/>
      <c r="V206" s="145"/>
      <c r="W206" s="145"/>
      <c r="X206" s="145"/>
    </row>
    <row r="207" spans="1:24" s="150" customFormat="1" ht="18.75" hidden="1" customHeight="1">
      <c r="A207" s="138" t="s">
        <v>74</v>
      </c>
      <c r="B207" s="139">
        <f>INDEX(Überleitung!$C$8:$AD$106,MATCH($A207,Überleitung!$A$8:$A$106,0),MATCH(B$11,Überleitung!$C$7:$AD$7,0))</f>
        <v>0</v>
      </c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39"/>
      <c r="P207" s="139"/>
      <c r="Q207" s="139"/>
      <c r="R207" s="139"/>
      <c r="S207" s="139"/>
      <c r="T207" s="139"/>
      <c r="U207" s="139"/>
      <c r="V207" s="139"/>
      <c r="W207" s="139"/>
      <c r="X207" s="139"/>
    </row>
    <row r="208" spans="1:24" s="150" customFormat="1" ht="18.75" hidden="1" customHeight="1">
      <c r="A208" s="252" t="s">
        <v>84</v>
      </c>
      <c r="B208" s="139">
        <f>INDEX(Überleitung!$C$8:$AD$106,MATCH($A208,Überleitung!$A$8:$A$106,0),MATCH(B$11,Überleitung!$C$7:$AD$7,0))</f>
        <v>0</v>
      </c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39"/>
      <c r="O208" s="139"/>
      <c r="P208" s="139"/>
      <c r="Q208" s="139"/>
      <c r="R208" s="139"/>
      <c r="S208" s="139"/>
      <c r="T208" s="139"/>
      <c r="U208" s="139"/>
      <c r="V208" s="139"/>
      <c r="W208" s="139"/>
      <c r="X208" s="139"/>
    </row>
    <row r="209" spans="1:24" s="150" customFormat="1" ht="18.75" hidden="1" customHeight="1">
      <c r="A209" s="138" t="s">
        <v>779</v>
      </c>
      <c r="B209" s="139">
        <f>INDEX(Überleitung!$C$8:$AD$106,MATCH($A209,Überleitung!$A$8:$A$106,0),MATCH(B$11,Überleitung!$C$7:$AD$7,0))</f>
        <v>0</v>
      </c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39"/>
      <c r="O209" s="139"/>
      <c r="P209" s="139"/>
      <c r="Q209" s="139"/>
      <c r="R209" s="139"/>
      <c r="S209" s="139"/>
      <c r="T209" s="139"/>
      <c r="U209" s="139"/>
      <c r="V209" s="139"/>
      <c r="W209" s="139"/>
      <c r="X209" s="139"/>
    </row>
    <row r="210" spans="1:24" s="150" customFormat="1" ht="18.75" hidden="1" customHeight="1">
      <c r="A210" s="138" t="s">
        <v>780</v>
      </c>
      <c r="B210" s="139">
        <f>INDEX(Überleitung!$C$8:$AD$106,MATCH($A210,Überleitung!$A$8:$A$106,0),MATCH(B$11,Überleitung!$C$7:$AD$7,0))</f>
        <v>0</v>
      </c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39"/>
      <c r="O210" s="139"/>
      <c r="P210" s="139"/>
      <c r="Q210" s="139"/>
      <c r="R210" s="139"/>
      <c r="S210" s="139"/>
      <c r="T210" s="139"/>
      <c r="U210" s="139"/>
      <c r="V210" s="139"/>
      <c r="W210" s="139"/>
      <c r="X210" s="139"/>
    </row>
    <row r="211" spans="1:24" s="150" customFormat="1" ht="18.75" hidden="1" customHeight="1">
      <c r="A211" s="138" t="s">
        <v>781</v>
      </c>
      <c r="B211" s="139">
        <f>INDEX(Überleitung!$C$8:$AD$106,MATCH($A211,Überleitung!$A$8:$A$106,0),MATCH(B$11,Überleitung!$C$7:$AD$7,0))</f>
        <v>0</v>
      </c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39"/>
      <c r="O211" s="139"/>
      <c r="P211" s="139"/>
      <c r="Q211" s="139"/>
      <c r="R211" s="139"/>
      <c r="S211" s="139"/>
      <c r="T211" s="139"/>
      <c r="U211" s="139"/>
      <c r="V211" s="139"/>
      <c r="W211" s="139"/>
      <c r="X211" s="139"/>
    </row>
    <row r="212" spans="1:24" ht="14.25">
      <c r="A212" s="152"/>
      <c r="B212" s="153"/>
      <c r="C212" s="154"/>
      <c r="D212" s="153"/>
      <c r="E212" s="153"/>
      <c r="F212" s="154"/>
      <c r="G212" s="153"/>
      <c r="H212" s="153"/>
      <c r="I212" s="154"/>
      <c r="J212" s="153"/>
      <c r="K212" s="153"/>
      <c r="L212" s="153"/>
      <c r="M212" s="154"/>
      <c r="N212" s="153"/>
      <c r="O212" s="153"/>
      <c r="P212" s="153"/>
      <c r="Q212" s="153"/>
      <c r="R212" s="154"/>
      <c r="S212" s="153"/>
      <c r="T212" s="153"/>
      <c r="U212" s="153"/>
      <c r="V212" s="153"/>
      <c r="W212" s="153"/>
      <c r="X212" s="154"/>
    </row>
    <row r="213" spans="1:24" ht="15" customHeight="1">
      <c r="A213" s="75" t="s">
        <v>822</v>
      </c>
      <c r="B213" s="76"/>
      <c r="C213" s="76"/>
      <c r="D213" s="76"/>
      <c r="E213" s="76"/>
      <c r="F213" s="76"/>
      <c r="G213" s="76"/>
      <c r="H213" s="76"/>
      <c r="I213" s="76"/>
      <c r="J213" s="76"/>
      <c r="K213" s="77">
        <f>'ANBA-SGB III(Bildsch.optmiert)'!B106</f>
        <v>46084</v>
      </c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8" t="s">
        <v>823</v>
      </c>
    </row>
    <row r="214" spans="1:24" ht="15">
      <c r="A214" s="109"/>
      <c r="T214" s="163"/>
      <c r="V214" s="164"/>
      <c r="W214" s="164"/>
      <c r="X214" s="165"/>
    </row>
  </sheetData>
  <sheetProtection algorithmName="SHA-512" hashValue="Rj1wuVd66A3dLN9No5ioZeeCG7/YTD6grdjDJPfL+K1DIAFusX6ogrtGQvh5LA8co6/mYcdZUvUQbu/BYZS8qQ==" saltValue="zo3ftVMm2vrel+rmTPruTg==" spinCount="100000" sheet="1" objects="1" scenarios="1"/>
  <printOptions horizontalCentered="1" verticalCentered="1"/>
  <pageMargins left="0.39370078740157483" right="0.23622047244094491" top="0.27559055118110237" bottom="0.19685039370078741" header="0.23622047244094491" footer="0.23622047244094491"/>
  <pageSetup paperSize="9" scale="28" fitToHeight="2" orientation="landscape" r:id="rId1"/>
  <headerFooter alignWithMargins="0"/>
  <rowBreaks count="1" manualBreakCount="1">
    <brk id="106" max="23" man="1"/>
  </rowBreaks>
  <customProperties>
    <customPr name="_pios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B1143-CE97-4B0F-A8D0-296A8E44ED41}">
  <sheetPr>
    <tabColor rgb="FF00B050"/>
  </sheetPr>
  <dimension ref="A1:N59"/>
  <sheetViews>
    <sheetView showGridLines="0" topLeftCell="D1" zoomScaleNormal="100" workbookViewId="0">
      <selection activeCell="D1" sqref="D1"/>
    </sheetView>
  </sheetViews>
  <sheetFormatPr baseColWidth="10" defaultRowHeight="12.75"/>
  <cols>
    <col min="1" max="3" width="8.625" style="307" hidden="1" customWidth="1"/>
    <col min="4" max="4" width="4.875" style="35" customWidth="1"/>
    <col min="5" max="5" width="8.75" style="35" customWidth="1"/>
    <col min="6" max="6" width="29.5" style="35" customWidth="1"/>
    <col min="7" max="7" width="13.25" style="36" customWidth="1"/>
    <col min="8" max="12" width="12.625" style="36" customWidth="1"/>
    <col min="13" max="13" width="12.75" style="36" customWidth="1"/>
    <col min="14" max="14" width="59.625" style="36" bestFit="1" customWidth="1"/>
    <col min="15" max="16384" width="11" style="36"/>
  </cols>
  <sheetData>
    <row r="1" spans="1:14" customFormat="1" ht="11.25" customHeight="1">
      <c r="A1" s="307"/>
      <c r="B1" s="307"/>
      <c r="C1" s="307"/>
    </row>
    <row r="2" spans="1:14" customFormat="1" ht="3.75" customHeight="1">
      <c r="A2" s="307"/>
      <c r="B2" s="307"/>
      <c r="C2" s="307"/>
      <c r="D2" s="33"/>
      <c r="E2" s="33"/>
      <c r="F2" s="33"/>
      <c r="G2" s="33"/>
      <c r="H2" s="33"/>
      <c r="I2" s="33"/>
      <c r="J2" s="33"/>
      <c r="K2" s="33"/>
      <c r="L2" s="33"/>
    </row>
    <row r="3" spans="1:14" customFormat="1" ht="11.25" customHeight="1">
      <c r="A3" s="307"/>
      <c r="B3" s="307"/>
      <c r="C3" s="307"/>
    </row>
    <row r="4" spans="1:14" ht="20.25">
      <c r="D4" s="34" t="s">
        <v>804</v>
      </c>
      <c r="L4" s="37"/>
    </row>
    <row r="5" spans="1:14" ht="12.75" customHeight="1">
      <c r="D5" s="38" t="s">
        <v>805</v>
      </c>
      <c r="E5" s="39"/>
      <c r="F5" s="40"/>
      <c r="K5" s="41"/>
      <c r="L5" s="42"/>
    </row>
    <row r="6" spans="1:14">
      <c r="D6" s="36" t="s">
        <v>739</v>
      </c>
      <c r="E6" s="36"/>
      <c r="K6" s="41"/>
      <c r="L6" s="42"/>
    </row>
    <row r="7" spans="1:14">
      <c r="D7" s="35" t="str">
        <f>'ANBA-SGB III(Bildsch.optmiert)'!A7</f>
        <v>Berichtsmonat Februar 2026</v>
      </c>
      <c r="H7" s="43"/>
      <c r="J7" s="44"/>
      <c r="K7" s="336"/>
      <c r="L7" s="336"/>
    </row>
    <row r="8" spans="1:14">
      <c r="D8" s="324">
        <f>'ANBA-SGB III(Bildsch.optmiert)'!A8</f>
        <v>46083</v>
      </c>
      <c r="E8" s="324"/>
      <c r="F8" s="325"/>
      <c r="G8" s="45"/>
      <c r="H8" s="43"/>
      <c r="I8" s="45"/>
      <c r="J8" s="44"/>
      <c r="K8" s="46"/>
      <c r="L8" s="46"/>
    </row>
    <row r="9" spans="1:14" ht="12.75" customHeight="1">
      <c r="D9" s="36"/>
      <c r="G9" s="337" t="s">
        <v>4</v>
      </c>
      <c r="H9" s="338"/>
      <c r="I9" s="337" t="s">
        <v>18</v>
      </c>
      <c r="J9" s="339"/>
      <c r="K9" s="340"/>
      <c r="L9" s="340"/>
    </row>
    <row r="10" spans="1:14" ht="24">
      <c r="D10" s="35" t="s">
        <v>806</v>
      </c>
      <c r="G10" s="47" t="s">
        <v>807</v>
      </c>
      <c r="H10" s="48" t="s">
        <v>808</v>
      </c>
      <c r="I10" s="47" t="s">
        <v>807</v>
      </c>
      <c r="J10" s="48" t="s">
        <v>808</v>
      </c>
      <c r="K10" s="49"/>
      <c r="L10" s="49"/>
    </row>
    <row r="11" spans="1:14" ht="5.0999999999999996" customHeight="1">
      <c r="D11" s="341"/>
      <c r="E11" s="341"/>
      <c r="F11" s="341"/>
      <c r="G11" s="50"/>
      <c r="H11" s="51"/>
      <c r="I11" s="51"/>
      <c r="J11" s="51"/>
      <c r="K11" s="52"/>
      <c r="L11" s="52"/>
    </row>
    <row r="12" spans="1:14" ht="24.95" customHeight="1">
      <c r="D12" s="346" t="s">
        <v>783</v>
      </c>
      <c r="E12" s="347"/>
      <c r="F12" s="348"/>
      <c r="G12" s="53">
        <f>G13+G14+G15+G16+G17+G21+G22+G28+G29+G30</f>
        <v>-1284824.0099999998</v>
      </c>
      <c r="H12" s="54">
        <f t="shared" ref="H12:J12" si="0">H13+H14+H15+H16+H17+H21+H22+H28+H29+H30</f>
        <v>-2480476.39</v>
      </c>
      <c r="I12" s="54">
        <f t="shared" si="0"/>
        <v>4936086841.9099998</v>
      </c>
      <c r="J12" s="55">
        <f t="shared" si="0"/>
        <v>9890289075.3999996</v>
      </c>
      <c r="K12" s="56"/>
      <c r="L12" s="56"/>
    </row>
    <row r="13" spans="1:14" ht="24.95" customHeight="1">
      <c r="B13" s="307" t="s">
        <v>40</v>
      </c>
      <c r="D13" s="57" t="s">
        <v>784</v>
      </c>
      <c r="E13" s="349" t="s">
        <v>809</v>
      </c>
      <c r="F13" s="345"/>
      <c r="G13" s="58">
        <f>_xlfn.XLOOKUP(A13,'Überleitung SV Sonstige'!$A:$A,'Überleitung SV Sonstige'!$D:$D,"")</f>
        <v>0</v>
      </c>
      <c r="H13" s="58">
        <f>_xlfn.XLOOKUP(A13,'Überleitung SV Sonstige'!$A:$A,'Überleitung SV Sonstige'!$E:$E,"")</f>
        <v>0</v>
      </c>
      <c r="I13" s="58">
        <f>_xlfn.XLOOKUP(B13,'Überleitung SV Sonstige'!$A:$A,'Überleitung SV Sonstige'!$F:$F,"")</f>
        <v>-2.2999999999999998</v>
      </c>
      <c r="J13" s="58">
        <f>_xlfn.XLOOKUP(B13,'Überleitung SV Sonstige'!$A:$A,'Überleitung SV Sonstige'!$G:$G,"")</f>
        <v>-4.5999999999999996</v>
      </c>
      <c r="K13" s="59"/>
      <c r="L13" s="59"/>
      <c r="N13" s="60"/>
    </row>
    <row r="14" spans="1:14" ht="24.95" customHeight="1">
      <c r="A14" s="307" t="s">
        <v>37</v>
      </c>
      <c r="D14" s="57" t="s">
        <v>785</v>
      </c>
      <c r="E14" s="350" t="s">
        <v>810</v>
      </c>
      <c r="F14" s="345"/>
      <c r="G14" s="58">
        <f>_xlfn.XLOOKUP(A14,'Überleitung SV Sonstige'!$A:$A,'Überleitung SV Sonstige'!$D:$D,"")</f>
        <v>-1035711.6699999999</v>
      </c>
      <c r="H14" s="58">
        <f>_xlfn.XLOOKUP(A14,'Überleitung SV Sonstige'!$A:$A,'Überleitung SV Sonstige'!$E:$E,"")</f>
        <v>-2090344.25</v>
      </c>
      <c r="I14" s="58">
        <f>_xlfn.XLOOKUP(B14,'Überleitung SV Sonstige'!$A:$A,'Überleitung SV Sonstige'!$F:$F,"")</f>
        <v>0</v>
      </c>
      <c r="J14" s="58">
        <f>_xlfn.XLOOKUP(B14,'Überleitung SV Sonstige'!$A:$A,'Überleitung SV Sonstige'!$G:$G,"")</f>
        <v>0</v>
      </c>
      <c r="K14" s="59"/>
      <c r="L14" s="59"/>
      <c r="N14" s="60"/>
    </row>
    <row r="15" spans="1:14" ht="24.95" customHeight="1">
      <c r="A15" s="307" t="s">
        <v>38</v>
      </c>
      <c r="D15" s="57" t="s">
        <v>786</v>
      </c>
      <c r="E15" s="350" t="s">
        <v>811</v>
      </c>
      <c r="F15" s="345"/>
      <c r="G15" s="58">
        <f>_xlfn.XLOOKUP(A15,'Überleitung SV Sonstige'!$A:$A,'Überleitung SV Sonstige'!$D:$D,"")</f>
        <v>0</v>
      </c>
      <c r="H15" s="58">
        <f>_xlfn.XLOOKUP(A15,'Überleitung SV Sonstige'!$A:$A,'Überleitung SV Sonstige'!$E:$E,"")</f>
        <v>0</v>
      </c>
      <c r="I15" s="58">
        <f>_xlfn.XLOOKUP(B15,'Überleitung SV Sonstige'!$A:$A,'Überleitung SV Sonstige'!$F:$F,"")</f>
        <v>0</v>
      </c>
      <c r="J15" s="58">
        <f>_xlfn.XLOOKUP(B15,'Überleitung SV Sonstige'!$A:$A,'Überleitung SV Sonstige'!$G:$G,"")</f>
        <v>0</v>
      </c>
      <c r="K15" s="59"/>
      <c r="L15" s="59"/>
      <c r="N15" s="60"/>
    </row>
    <row r="16" spans="1:14" ht="30" customHeight="1">
      <c r="A16" s="307" t="s">
        <v>39</v>
      </c>
      <c r="B16" s="307" t="s">
        <v>39</v>
      </c>
      <c r="D16" s="57" t="s">
        <v>787</v>
      </c>
      <c r="E16" s="350" t="s">
        <v>788</v>
      </c>
      <c r="F16" s="345"/>
      <c r="G16" s="58">
        <f>_xlfn.XLOOKUP(A16,'Überleitung SV Sonstige'!$A:$A,'Überleitung SV Sonstige'!$D:$D,"")</f>
        <v>-125039.45999999999</v>
      </c>
      <c r="H16" s="58">
        <f>_xlfn.XLOOKUP(A16,'Überleitung SV Sonstige'!$A:$A,'Überleitung SV Sonstige'!$E:$E,"")</f>
        <v>-260105.22</v>
      </c>
      <c r="I16" s="58">
        <f>_xlfn.XLOOKUP(B16,'Überleitung SV Sonstige'!$A:$A,'Überleitung SV Sonstige'!$F:$F,"")</f>
        <v>0</v>
      </c>
      <c r="J16" s="58">
        <f>_xlfn.XLOOKUP(B16,'Überleitung SV Sonstige'!$A:$A,'Überleitung SV Sonstige'!$G:$G,"")</f>
        <v>0</v>
      </c>
      <c r="K16" s="59"/>
      <c r="L16" s="59"/>
      <c r="N16" s="60"/>
    </row>
    <row r="17" spans="1:14" ht="37.5" customHeight="1">
      <c r="B17" s="307" t="s">
        <v>42</v>
      </c>
      <c r="D17" s="57" t="s">
        <v>789</v>
      </c>
      <c r="E17" s="350" t="s">
        <v>812</v>
      </c>
      <c r="F17" s="345"/>
      <c r="G17" s="58">
        <f>_xlfn.XLOOKUP(A17,'Überleitung SV Sonstige'!$A:$A,'Überleitung SV Sonstige'!$D:$D,"")</f>
        <v>0</v>
      </c>
      <c r="H17" s="58">
        <f>_xlfn.XLOOKUP(A17,'Überleitung SV Sonstige'!$A:$A,'Überleitung SV Sonstige'!$E:$E,"")</f>
        <v>0</v>
      </c>
      <c r="I17" s="58">
        <f>_xlfn.XLOOKUP(B17,'Überleitung SV Sonstige'!$A:$A,'Überleitung SV Sonstige'!$F:$F,"")</f>
        <v>313162.65000000002</v>
      </c>
      <c r="J17" s="58">
        <f>_xlfn.XLOOKUP(B17,'Überleitung SV Sonstige'!$A:$A,'Überleitung SV Sonstige'!$G:$G,"")</f>
        <v>583255</v>
      </c>
      <c r="K17" s="59"/>
      <c r="L17" s="59"/>
      <c r="N17" s="60"/>
    </row>
    <row r="18" spans="1:14" ht="24.95" customHeight="1" thickBot="1">
      <c r="B18" s="307" t="s">
        <v>44</v>
      </c>
      <c r="C18" s="307" t="s">
        <v>47</v>
      </c>
      <c r="D18" s="61">
        <v>51</v>
      </c>
      <c r="E18" s="62" t="s">
        <v>790</v>
      </c>
      <c r="F18" s="62" t="s">
        <v>813</v>
      </c>
      <c r="G18" s="58">
        <f>_xlfn.XLOOKUP(A18,'Überleitung SV Sonstige'!$A:$A,'Überleitung SV Sonstige'!$D:$D,"")</f>
        <v>0</v>
      </c>
      <c r="H18" s="58">
        <f>_xlfn.XLOOKUP(A18,'Überleitung SV Sonstige'!$A:$A,'Überleitung SV Sonstige'!$E:$E,"")</f>
        <v>0</v>
      </c>
      <c r="I18" s="58">
        <f>_xlfn.XLOOKUP(B18,'Überleitung SV Sonstige'!$A:$A,'Überleitung SV Sonstige'!$F:$F,"")+_xlfn.XLOOKUP(C18,'Überleitung SV Sonstige'!$A:$A,'Überleitung SV Sonstige'!$F:$F,"")</f>
        <v>54712.29</v>
      </c>
      <c r="J18" s="58">
        <f>_xlfn.XLOOKUP(B18,'Überleitung SV Sonstige'!$A:$A,'Überleitung SV Sonstige'!$G:$G,"")+_xlfn.XLOOKUP(C18,'Überleitung SV Sonstige'!$A:$A,'Überleitung SV Sonstige'!$G:$G,"")</f>
        <v>100414.11</v>
      </c>
      <c r="K18" s="59"/>
      <c r="L18" s="59"/>
      <c r="N18" s="60"/>
    </row>
    <row r="19" spans="1:14" ht="24.95" customHeight="1" thickTop="1" thickBot="1">
      <c r="B19" s="307" t="s">
        <v>45</v>
      </c>
      <c r="C19" s="307" t="s">
        <v>48</v>
      </c>
      <c r="D19" s="63">
        <v>52</v>
      </c>
      <c r="E19" s="64"/>
      <c r="F19" s="62" t="s">
        <v>814</v>
      </c>
      <c r="G19" s="58">
        <f>_xlfn.XLOOKUP(A19,'Überleitung SV Sonstige'!$A:$A,'Überleitung SV Sonstige'!$D:$D,"")</f>
        <v>0</v>
      </c>
      <c r="H19" s="58">
        <f>_xlfn.XLOOKUP(A19,'Überleitung SV Sonstige'!$A:$A,'Überleitung SV Sonstige'!$E:$E,"")</f>
        <v>0</v>
      </c>
      <c r="I19" s="58">
        <f>_xlfn.XLOOKUP(B19,'Überleitung SV Sonstige'!$A:$A,'Überleitung SV Sonstige'!$F:$F,"")+_xlfn.XLOOKUP(C19,'Überleitung SV Sonstige'!$A:$A,'Überleitung SV Sonstige'!$F:$F,"")</f>
        <v>58928.850000000006</v>
      </c>
      <c r="J19" s="58">
        <f>_xlfn.XLOOKUP(B19,'Überleitung SV Sonstige'!$A:$A,'Überleitung SV Sonstige'!$G:$G,"")+_xlfn.XLOOKUP(C19,'Überleitung SV Sonstige'!$A:$A,'Überleitung SV Sonstige'!$G:$G,"")</f>
        <v>108309.3</v>
      </c>
      <c r="K19" s="59"/>
      <c r="L19" s="59"/>
      <c r="N19" s="60"/>
    </row>
    <row r="20" spans="1:14" ht="24.95" customHeight="1" thickTop="1" thickBot="1">
      <c r="B20" s="307" t="s">
        <v>46</v>
      </c>
      <c r="C20" s="307" t="s">
        <v>49</v>
      </c>
      <c r="D20" s="63">
        <v>53</v>
      </c>
      <c r="E20" s="65"/>
      <c r="F20" s="62" t="s">
        <v>815</v>
      </c>
      <c r="G20" s="58">
        <f>_xlfn.XLOOKUP(A20,'Überleitung SV Sonstige'!$A:$A,'Überleitung SV Sonstige'!$D:$D,"")</f>
        <v>0</v>
      </c>
      <c r="H20" s="58">
        <f>_xlfn.XLOOKUP(A20,'Überleitung SV Sonstige'!$A:$A,'Überleitung SV Sonstige'!$E:$E,"")</f>
        <v>0</v>
      </c>
      <c r="I20" s="58">
        <f>_xlfn.XLOOKUP(B20,'Überleitung SV Sonstige'!$A:$A,'Überleitung SV Sonstige'!$F:$F,"")+_xlfn.XLOOKUP(C20,'Überleitung SV Sonstige'!$A:$A,'Überleitung SV Sonstige'!$F:$F,"")</f>
        <v>11101.010000000002</v>
      </c>
      <c r="J20" s="58">
        <f>_xlfn.XLOOKUP(B20,'Überleitung SV Sonstige'!$A:$A,'Überleitung SV Sonstige'!$G:$G,"")+_xlfn.XLOOKUP(C20,'Überleitung SV Sonstige'!$A:$A,'Überleitung SV Sonstige'!$G:$G,"")</f>
        <v>20392.16</v>
      </c>
      <c r="K20" s="59"/>
      <c r="L20" s="59"/>
      <c r="N20" s="60"/>
    </row>
    <row r="21" spans="1:14" ht="30.75" customHeight="1" thickTop="1">
      <c r="A21" s="307" t="s">
        <v>2221</v>
      </c>
      <c r="B21" s="307" t="s">
        <v>50</v>
      </c>
      <c r="D21" s="57" t="s">
        <v>791</v>
      </c>
      <c r="E21" s="344" t="s">
        <v>816</v>
      </c>
      <c r="F21" s="345"/>
      <c r="G21" s="58">
        <f>_xlfn.XLOOKUP(A21,'Überleitung SV Sonstige'!$A:$A,'Überleitung SV Sonstige'!$D:$D,"")</f>
        <v>-7715.9199999999992</v>
      </c>
      <c r="H21" s="58">
        <f>_xlfn.XLOOKUP(A21,'Überleitung SV Sonstige'!$A:$A,'Überleitung SV Sonstige'!$E:$E,"")</f>
        <v>-13613.73</v>
      </c>
      <c r="I21" s="58">
        <f>_xlfn.XLOOKUP(B21,'Überleitung SV Sonstige'!$A:$A,'Überleitung SV Sonstige'!$F:$F,"")</f>
        <v>316132354.24000007</v>
      </c>
      <c r="J21" s="58">
        <f>_xlfn.XLOOKUP(B21,'Überleitung SV Sonstige'!$A:$A,'Überleitung SV Sonstige'!$G:$G,"")</f>
        <v>630346330.33000004</v>
      </c>
      <c r="K21" s="59"/>
      <c r="L21" s="59"/>
      <c r="N21" s="60"/>
    </row>
    <row r="22" spans="1:14" ht="36" customHeight="1">
      <c r="A22" s="307" t="s">
        <v>2222</v>
      </c>
      <c r="B22" s="307" t="s">
        <v>51</v>
      </c>
      <c r="D22" s="57" t="s">
        <v>792</v>
      </c>
      <c r="E22" s="344" t="s">
        <v>817</v>
      </c>
      <c r="F22" s="345"/>
      <c r="G22" s="58">
        <f>_xlfn.XLOOKUP(A22,'Überleitung SV Sonstige'!$A:$A,'Überleitung SV Sonstige'!$D:$D,"")</f>
        <v>-31.229999999999997</v>
      </c>
      <c r="H22" s="58">
        <f>_xlfn.XLOOKUP(A22,'Überleitung SV Sonstige'!$A:$A,'Überleitung SV Sonstige'!$E:$E,"")</f>
        <v>-87.46</v>
      </c>
      <c r="I22" s="58">
        <f>_xlfn.XLOOKUP(B22,'Überleitung SV Sonstige'!$A:$A,'Überleitung SV Sonstige'!$F:$F,"")</f>
        <v>3222080.58</v>
      </c>
      <c r="J22" s="58">
        <f>_xlfn.XLOOKUP(B22,'Überleitung SV Sonstige'!$A:$A,'Überleitung SV Sonstige'!$G:$G,"")</f>
        <v>5812122.8399999999</v>
      </c>
      <c r="K22" s="59"/>
      <c r="L22" s="59"/>
      <c r="N22" s="60"/>
    </row>
    <row r="23" spans="1:14" ht="38.25" customHeight="1" thickBot="1">
      <c r="B23" s="307" t="s">
        <v>56</v>
      </c>
      <c r="D23" s="66">
        <v>71</v>
      </c>
      <c r="E23" s="350" t="s">
        <v>818</v>
      </c>
      <c r="F23" s="345"/>
      <c r="G23" s="58">
        <f>_xlfn.XLOOKUP(A23,'Überleitung SV Sonstige'!$A:$A,'Überleitung SV Sonstige'!$D:$D,"")</f>
        <v>0</v>
      </c>
      <c r="H23" s="58">
        <f>_xlfn.XLOOKUP(A23,'Überleitung SV Sonstige'!$A:$A,'Überleitung SV Sonstige'!$E:$E,"")</f>
        <v>0</v>
      </c>
      <c r="I23" s="58">
        <f>_xlfn.XLOOKUP(B23,'Überleitung SV Sonstige'!$A:$A,'Überleitung SV Sonstige'!$F:$F,"")</f>
        <v>3040030.84</v>
      </c>
      <c r="J23" s="58">
        <f>_xlfn.XLOOKUP(B23,'Überleitung SV Sonstige'!$A:$A,'Überleitung SV Sonstige'!$G:$G,"")</f>
        <v>5468288.7999999998</v>
      </c>
      <c r="K23" s="59"/>
      <c r="L23" s="59"/>
      <c r="N23" s="60"/>
    </row>
    <row r="24" spans="1:14" ht="41.25" customHeight="1" thickTop="1" thickBot="1">
      <c r="B24" s="307" t="s">
        <v>55</v>
      </c>
      <c r="D24" s="63">
        <v>72</v>
      </c>
      <c r="E24" s="344" t="s">
        <v>819</v>
      </c>
      <c r="F24" s="345"/>
      <c r="G24" s="58">
        <f>_xlfn.XLOOKUP(A24,'Überleitung SV Sonstige'!$A:$A,'Überleitung SV Sonstige'!$D:$D,"")</f>
        <v>0</v>
      </c>
      <c r="H24" s="58">
        <f>_xlfn.XLOOKUP(A24,'Überleitung SV Sonstige'!$A:$A,'Überleitung SV Sonstige'!$E:$E,"")</f>
        <v>0</v>
      </c>
      <c r="I24" s="58">
        <f>_xlfn.XLOOKUP(B24,'Überleitung SV Sonstige'!$A:$A,'Überleitung SV Sonstige'!$F:$F,"")</f>
        <v>182049.74</v>
      </c>
      <c r="J24" s="58">
        <f>_xlfn.XLOOKUP(B24,'Überleitung SV Sonstige'!$A:$A,'Überleitung SV Sonstige'!$G:$G,"")</f>
        <v>343834.04</v>
      </c>
      <c r="K24" s="59"/>
      <c r="L24" s="59"/>
      <c r="N24" s="60"/>
    </row>
    <row r="25" spans="1:14" ht="24.95" customHeight="1" thickTop="1" thickBot="1">
      <c r="B25" s="307" t="s">
        <v>58</v>
      </c>
      <c r="C25" s="307" t="s">
        <v>64</v>
      </c>
      <c r="D25" s="63">
        <v>721</v>
      </c>
      <c r="E25" s="62" t="s">
        <v>790</v>
      </c>
      <c r="F25" s="62" t="s">
        <v>813</v>
      </c>
      <c r="G25" s="58">
        <f>_xlfn.XLOOKUP(A25,'Überleitung SV Sonstige'!$A:$A,'Überleitung SV Sonstige'!$D:$D,"")</f>
        <v>0</v>
      </c>
      <c r="H25" s="58">
        <f>_xlfn.XLOOKUP(A25,'Überleitung SV Sonstige'!$A:$A,'Überleitung SV Sonstige'!$E:$E,"")</f>
        <v>0</v>
      </c>
      <c r="I25" s="58">
        <f>_xlfn.XLOOKUP(B25,'Überleitung SV Sonstige'!$A:$A,'Überleitung SV Sonstige'!$F:$F,"")+_xlfn.XLOOKUP(C25,'Überleitung SV Sonstige'!$A:$A,'Überleitung SV Sonstige'!$F:$F,"")</f>
        <v>34390.22</v>
      </c>
      <c r="J25" s="58">
        <f>_xlfn.XLOOKUP(B25,'Überleitung SV Sonstige'!$A:$A,'Überleitung SV Sonstige'!$G:$G,"")+_xlfn.XLOOKUP(C25,'Überleitung SV Sonstige'!$A:$A,'Überleitung SV Sonstige'!$G:$G,"")</f>
        <v>63569.670000000006</v>
      </c>
      <c r="K25" s="59"/>
      <c r="L25" s="59"/>
      <c r="N25" s="67"/>
    </row>
    <row r="26" spans="1:14" ht="24.95" customHeight="1" thickTop="1" thickBot="1">
      <c r="B26" s="307" t="s">
        <v>60</v>
      </c>
      <c r="C26" s="307" t="s">
        <v>66</v>
      </c>
      <c r="D26" s="63">
        <v>722</v>
      </c>
      <c r="E26" s="64"/>
      <c r="F26" s="62" t="s">
        <v>814</v>
      </c>
      <c r="G26" s="58">
        <f>_xlfn.XLOOKUP(A26,'Überleitung SV Sonstige'!$A:$A,'Überleitung SV Sonstige'!$D:$D,"")</f>
        <v>0</v>
      </c>
      <c r="H26" s="58">
        <f>_xlfn.XLOOKUP(A26,'Überleitung SV Sonstige'!$A:$A,'Überleitung SV Sonstige'!$E:$E,"")</f>
        <v>0</v>
      </c>
      <c r="I26" s="58">
        <f>_xlfn.XLOOKUP(B26,'Überleitung SV Sonstige'!$A:$A,'Überleitung SV Sonstige'!$F:$F,"")+_xlfn.XLOOKUP(C26,'Überleitung SV Sonstige'!$A:$A,'Überleitung SV Sonstige'!$F:$F,"")</f>
        <v>36642.960000000006</v>
      </c>
      <c r="J26" s="58">
        <f>_xlfn.XLOOKUP(B26,'Überleitung SV Sonstige'!$A:$A,'Überleitung SV Sonstige'!$G:$G,"")+_xlfn.XLOOKUP(C26,'Überleitung SV Sonstige'!$A:$A,'Überleitung SV Sonstige'!$G:$G,"")</f>
        <v>68341.790000000008</v>
      </c>
      <c r="K26" s="59"/>
      <c r="L26" s="59"/>
      <c r="N26" s="67"/>
    </row>
    <row r="27" spans="1:14" ht="24.95" customHeight="1" thickTop="1" thickBot="1">
      <c r="B27" s="307" t="s">
        <v>62</v>
      </c>
      <c r="C27" s="307" t="s">
        <v>68</v>
      </c>
      <c r="D27" s="63">
        <v>723</v>
      </c>
      <c r="E27" s="65"/>
      <c r="F27" s="62" t="s">
        <v>815</v>
      </c>
      <c r="G27" s="58">
        <f>_xlfn.XLOOKUP(A27,'Überleitung SV Sonstige'!$A:$A,'Überleitung SV Sonstige'!$D:$D,"")</f>
        <v>0</v>
      </c>
      <c r="H27" s="58">
        <f>_xlfn.XLOOKUP(A27,'Überleitung SV Sonstige'!$A:$A,'Überleitung SV Sonstige'!$E:$E,"")</f>
        <v>0</v>
      </c>
      <c r="I27" s="58">
        <f>_xlfn.XLOOKUP(B27,'Überleitung SV Sonstige'!$A:$A,'Überleitung SV Sonstige'!$F:$F,"")+_xlfn.XLOOKUP(C27,'Überleitung SV Sonstige'!$A:$A,'Überleitung SV Sonstige'!$F:$F,"")</f>
        <v>6981.17</v>
      </c>
      <c r="J27" s="58">
        <f>_xlfn.XLOOKUP(B27,'Überleitung SV Sonstige'!$A:$A,'Überleitung SV Sonstige'!$G:$G,"")+_xlfn.XLOOKUP(C27,'Überleitung SV Sonstige'!$A:$A,'Überleitung SV Sonstige'!$G:$G,"")</f>
        <v>12948.779999999999</v>
      </c>
      <c r="K27" s="59"/>
      <c r="L27" s="59"/>
      <c r="N27" s="67"/>
    </row>
    <row r="28" spans="1:14" ht="37.5" customHeight="1" thickTop="1">
      <c r="B28" s="307" t="s">
        <v>2227</v>
      </c>
      <c r="D28" s="68" t="s">
        <v>793</v>
      </c>
      <c r="E28" s="344" t="s">
        <v>2377</v>
      </c>
      <c r="F28" s="345"/>
      <c r="G28" s="58">
        <f>_xlfn.XLOOKUP(A28,'Überleitung SV Sonstige'!$A:$A,'Überleitung SV Sonstige'!$D:$D,"")</f>
        <v>0</v>
      </c>
      <c r="H28" s="58">
        <f>_xlfn.XLOOKUP(A28,'Überleitung SV Sonstige'!$A:$A,'Überleitung SV Sonstige'!$E:$E,"")</f>
        <v>0</v>
      </c>
      <c r="I28" s="58">
        <f>_xlfn.XLOOKUP(B28,'Überleitung SV Sonstige'!$A:$A,'Überleitung SV Sonstige'!$F:$F,"")</f>
        <v>0</v>
      </c>
      <c r="J28" s="58">
        <f>_xlfn.XLOOKUP(B28,'Überleitung SV Sonstige'!$A:$A,'Überleitung SV Sonstige'!$G:$G,"")</f>
        <v>0</v>
      </c>
      <c r="K28" s="59"/>
      <c r="L28" s="59"/>
      <c r="N28" s="67"/>
    </row>
    <row r="29" spans="1:14" ht="39.75" customHeight="1">
      <c r="A29" s="307" t="s">
        <v>2223</v>
      </c>
      <c r="B29" s="307" t="s">
        <v>52</v>
      </c>
      <c r="D29" s="57" t="s">
        <v>794</v>
      </c>
      <c r="E29" s="350" t="s">
        <v>820</v>
      </c>
      <c r="F29" s="345"/>
      <c r="G29" s="58">
        <f>_xlfn.XLOOKUP(A29,'Überleitung SV Sonstige'!$A:$A,'Überleitung SV Sonstige'!$D:$D,"")</f>
        <v>-116325.73</v>
      </c>
      <c r="H29" s="58">
        <f>_xlfn.XLOOKUP(A29,'Überleitung SV Sonstige'!$A:$A,'Überleitung SV Sonstige'!$E:$E,"")</f>
        <v>-116325.73</v>
      </c>
      <c r="I29" s="58">
        <f>_xlfn.XLOOKUP(B29,'Überleitung SV Sonstige'!$A:$A,'Überleitung SV Sonstige'!$F:$F,"")</f>
        <v>3978.76</v>
      </c>
      <c r="J29" s="58">
        <f>_xlfn.XLOOKUP(B29,'Überleitung SV Sonstige'!$A:$A,'Überleitung SV Sonstige'!$G:$G,"")</f>
        <v>3978.76</v>
      </c>
      <c r="K29" s="59"/>
      <c r="L29" s="59"/>
      <c r="N29" s="67"/>
    </row>
    <row r="30" spans="1:14" ht="39.75" customHeight="1">
      <c r="B30" s="307" t="s">
        <v>53</v>
      </c>
      <c r="D30" s="57" t="s">
        <v>2376</v>
      </c>
      <c r="E30" s="350" t="s">
        <v>821</v>
      </c>
      <c r="F30" s="345"/>
      <c r="G30" s="58">
        <f>_xlfn.XLOOKUP(A30,'Überleitung SV Sonstige'!$A:$A,'Überleitung SV Sonstige'!$D:$D,"")</f>
        <v>0</v>
      </c>
      <c r="H30" s="58">
        <f>_xlfn.XLOOKUP(A30,'Überleitung SV Sonstige'!$A:$A,'Überleitung SV Sonstige'!$E:$E,"")</f>
        <v>0</v>
      </c>
      <c r="I30" s="58">
        <f>_xlfn.XLOOKUP(B30,'Überleitung SV Sonstige'!$A:$A,'Überleitung SV Sonstige'!$F:$F,"")</f>
        <v>4616415267.9799995</v>
      </c>
      <c r="J30" s="58">
        <f>_xlfn.XLOOKUP(B30,'Überleitung SV Sonstige'!$A:$A,'Überleitung SV Sonstige'!$G:$G,"")</f>
        <v>9253543393.0699997</v>
      </c>
      <c r="K30" s="59"/>
      <c r="L30" s="59"/>
      <c r="N30" s="67"/>
    </row>
    <row r="31" spans="1:14" ht="24.95" customHeight="1">
      <c r="A31" s="307" t="s">
        <v>2374</v>
      </c>
      <c r="B31" s="307" t="s">
        <v>2375</v>
      </c>
      <c r="D31" s="342" t="s">
        <v>795</v>
      </c>
      <c r="E31" s="343"/>
      <c r="F31" s="343"/>
      <c r="G31" s="69">
        <f>_xlfn.XLOOKUP(A31,'Überleitung SV Sonstige'!$A:$A,'Überleitung SV Sonstige'!$D:$D,"")</f>
        <v>-2525555.5599999987</v>
      </c>
      <c r="H31" s="69">
        <f>_xlfn.XLOOKUP(A31,'Überleitung SV Sonstige'!$A:$A,'Überleitung SV Sonstige'!$E:$E,"")</f>
        <v>-18516934.809999999</v>
      </c>
      <c r="I31" s="69">
        <f>_xlfn.XLOOKUP(B31,'Überleitung SV Sonstige'!$A:$A,'Überleitung SV Sonstige'!$F:$F,"")</f>
        <v>1468784.5899999999</v>
      </c>
      <c r="J31" s="69">
        <f>_xlfn.XLOOKUP(B31,'Überleitung SV Sonstige'!$A:$A,'Überleitung SV Sonstige'!$G:$G,"")</f>
        <v>1690162.47</v>
      </c>
      <c r="K31" s="56"/>
      <c r="L31" s="56"/>
      <c r="N31" s="67"/>
    </row>
    <row r="32" spans="1:14" ht="24.95" customHeight="1">
      <c r="A32" s="307" t="s">
        <v>2372</v>
      </c>
      <c r="B32" s="307" t="s">
        <v>2373</v>
      </c>
      <c r="D32" s="342" t="s">
        <v>796</v>
      </c>
      <c r="E32" s="343"/>
      <c r="F32" s="343"/>
      <c r="G32" s="69">
        <f>_xlfn.XLOOKUP(A32,'Überleitung SV Sonstige'!$A:$A,'Überleitung SV Sonstige'!$D:$D,"")</f>
        <v>-153903.89999999967</v>
      </c>
      <c r="H32" s="69">
        <f>_xlfn.XLOOKUP(A32,'Überleitung SV Sonstige'!$A:$A,'Überleitung SV Sonstige'!$E:$E,"")</f>
        <v>-1336057.49</v>
      </c>
      <c r="I32" s="69">
        <f>_xlfn.XLOOKUP(B32,'Überleitung SV Sonstige'!$A:$A,'Überleitung SV Sonstige'!$F:$F,"")</f>
        <v>86989.34</v>
      </c>
      <c r="J32" s="69">
        <f>_xlfn.XLOOKUP(B32,'Überleitung SV Sonstige'!$A:$A,'Überleitung SV Sonstige'!$G:$G,"")</f>
        <v>167121.85999999999</v>
      </c>
      <c r="K32" s="56"/>
      <c r="L32" s="56"/>
      <c r="N32" s="67"/>
    </row>
    <row r="33" spans="1:14" ht="24.95" customHeight="1">
      <c r="D33" s="70"/>
      <c r="E33" s="71"/>
      <c r="F33" s="72"/>
      <c r="G33" s="73"/>
      <c r="H33" s="74"/>
      <c r="I33" s="74"/>
      <c r="J33" s="73"/>
      <c r="K33" s="56"/>
      <c r="L33" s="56"/>
      <c r="N33" s="67"/>
    </row>
    <row r="34" spans="1:14" ht="15" customHeight="1">
      <c r="D34" s="75" t="s">
        <v>822</v>
      </c>
      <c r="E34" s="76"/>
      <c r="F34" s="76"/>
      <c r="G34" s="76"/>
      <c r="H34" s="77">
        <f>'ANBA-SGB III(Bildsch.optmiert)'!B106</f>
        <v>46084</v>
      </c>
      <c r="I34" s="76"/>
      <c r="J34" s="76"/>
      <c r="K34" s="76"/>
      <c r="L34" s="78" t="s">
        <v>823</v>
      </c>
    </row>
    <row r="35" spans="1:14">
      <c r="G35" s="79"/>
      <c r="H35" s="79"/>
      <c r="I35" s="79"/>
      <c r="J35" s="79"/>
      <c r="K35" s="79"/>
      <c r="L35" s="79"/>
    </row>
    <row r="36" spans="1:14" customFormat="1" ht="3.75" customHeight="1">
      <c r="A36" s="307"/>
      <c r="B36" s="307"/>
      <c r="C36" s="307"/>
      <c r="D36" s="33"/>
      <c r="E36" s="33"/>
      <c r="F36" s="33"/>
      <c r="G36" s="33"/>
      <c r="H36" s="33"/>
      <c r="I36" s="33"/>
      <c r="J36" s="33"/>
      <c r="K36" s="33"/>
      <c r="L36" s="33"/>
    </row>
    <row r="37" spans="1:14" ht="9" customHeight="1">
      <c r="D37" s="80"/>
      <c r="E37" s="80"/>
      <c r="F37" s="80"/>
      <c r="G37" s="81"/>
      <c r="H37" s="81"/>
      <c r="I37" s="81"/>
      <c r="J37" s="81"/>
      <c r="K37" s="81"/>
      <c r="L37" s="81"/>
    </row>
    <row r="38" spans="1:14" ht="15.75">
      <c r="D38" s="82" t="s">
        <v>824</v>
      </c>
      <c r="G38" s="79"/>
      <c r="H38" s="79"/>
      <c r="I38" s="79"/>
      <c r="J38" s="79"/>
      <c r="K38" s="79"/>
      <c r="L38" s="37"/>
    </row>
    <row r="39" spans="1:14" ht="12.75" customHeight="1">
      <c r="D39" s="38" t="s">
        <v>805</v>
      </c>
      <c r="E39" s="39"/>
      <c r="F39" s="40"/>
      <c r="G39" s="79"/>
      <c r="H39" s="79"/>
      <c r="I39" s="79"/>
      <c r="J39" s="79"/>
      <c r="K39" s="41"/>
      <c r="L39" s="42"/>
    </row>
    <row r="40" spans="1:14">
      <c r="D40" s="36" t="s">
        <v>739</v>
      </c>
      <c r="E40" s="36"/>
      <c r="G40" s="79"/>
      <c r="H40" s="79"/>
      <c r="I40" s="79"/>
      <c r="J40" s="79"/>
      <c r="K40" s="83"/>
      <c r="L40" s="42"/>
    </row>
    <row r="41" spans="1:14" ht="12.75" customHeight="1">
      <c r="D41" s="35" t="str">
        <f>'ANBA-SGB III(Bildsch.optmiert)'!A7</f>
        <v>Berichtsmonat Februar 2026</v>
      </c>
      <c r="L41" s="84"/>
    </row>
    <row r="42" spans="1:14" ht="12.75" customHeight="1">
      <c r="D42" s="324">
        <f>'ANBA-SGB III(Bildsch.optmiert)'!A8</f>
        <v>46083</v>
      </c>
      <c r="E42" s="324"/>
      <c r="F42" s="325"/>
      <c r="G42" s="316" t="s">
        <v>825</v>
      </c>
      <c r="H42" s="317"/>
      <c r="I42" s="316" t="s">
        <v>826</v>
      </c>
      <c r="J42" s="318"/>
      <c r="K42" s="318" t="s">
        <v>827</v>
      </c>
      <c r="L42" s="317"/>
    </row>
    <row r="43" spans="1:14" ht="24">
      <c r="D43" s="35" t="s">
        <v>828</v>
      </c>
      <c r="G43" s="85" t="s">
        <v>807</v>
      </c>
      <c r="H43" s="85" t="s">
        <v>808</v>
      </c>
      <c r="I43" s="85" t="s">
        <v>807</v>
      </c>
      <c r="J43" s="85" t="s">
        <v>808</v>
      </c>
      <c r="K43" s="85" t="s">
        <v>807</v>
      </c>
      <c r="L43" s="86" t="s">
        <v>808</v>
      </c>
    </row>
    <row r="44" spans="1:14" ht="5.0999999999999996" customHeight="1">
      <c r="D44" s="319"/>
      <c r="E44" s="320"/>
      <c r="F44" s="321"/>
      <c r="G44" s="87"/>
      <c r="H44" s="88"/>
      <c r="I44" s="88"/>
      <c r="J44" s="88"/>
      <c r="K44" s="88"/>
      <c r="L44" s="89"/>
    </row>
    <row r="45" spans="1:14" ht="18.75" customHeight="1">
      <c r="A45" s="307" t="s">
        <v>680</v>
      </c>
      <c r="B45" s="307" t="s">
        <v>682</v>
      </c>
      <c r="C45" s="307" t="s">
        <v>684</v>
      </c>
      <c r="D45" s="322" t="s">
        <v>797</v>
      </c>
      <c r="E45" s="323"/>
      <c r="F45" s="323"/>
      <c r="G45" s="90">
        <f>_xlfn.XLOOKUP(A45,'Überleitung SV Sonstige'!$A:$A,'Überleitung SV Sonstige'!$F:$F,"")</f>
        <v>484201147.17999995</v>
      </c>
      <c r="H45" s="90">
        <f>_xlfn.XLOOKUP(A45,'Überleitung SV Sonstige'!$A:$A,'Überleitung SV Sonstige'!$G:$G,"")</f>
        <v>924162836.42999995</v>
      </c>
      <c r="I45" s="90">
        <f>_xlfn.XLOOKUP(B45,'Überleitung SV Sonstige'!$A:$A,'Überleitung SV Sonstige'!$F:$F,"")</f>
        <v>529675880.5</v>
      </c>
      <c r="J45" s="90">
        <f>_xlfn.XLOOKUP(B45,'Überleitung SV Sonstige'!$A:$A,'Überleitung SV Sonstige'!$G:$G,"")</f>
        <v>1017040172.25</v>
      </c>
      <c r="K45" s="90">
        <f>_xlfn.XLOOKUP(C45,'Überleitung SV Sonstige'!$A:$A,'Überleitung SV Sonstige'!$F:$F,"")</f>
        <v>97834277.629999995</v>
      </c>
      <c r="L45" s="91">
        <f>_xlfn.XLOOKUP(C45,'Überleitung SV Sonstige'!$A:$A,'Überleitung SV Sonstige'!$G:$G,"")</f>
        <v>187628850.28999999</v>
      </c>
    </row>
    <row r="46" spans="1:14" ht="18.75" customHeight="1">
      <c r="A46" s="307" t="s">
        <v>494</v>
      </c>
      <c r="B46" s="307" t="s">
        <v>496</v>
      </c>
      <c r="C46" s="307" t="s">
        <v>498</v>
      </c>
      <c r="D46" s="330" t="s">
        <v>764</v>
      </c>
      <c r="E46" s="331"/>
      <c r="F46" s="331"/>
      <c r="G46" s="58">
        <f>_xlfn.XLOOKUP(A46,'Überleitung SV Sonstige'!$A:$A,'Überleitung SV Sonstige'!$F:$F,"")</f>
        <v>27380463.919999998</v>
      </c>
      <c r="H46" s="58">
        <f>_xlfn.XLOOKUP(A46,'Überleitung SV Sonstige'!$A:$A,'Überleitung SV Sonstige'!$G:$G,"")</f>
        <v>54482307.729999997</v>
      </c>
      <c r="I46" s="58">
        <f>_xlfn.XLOOKUP(B46,'Überleitung SV Sonstige'!$A:$A,'Überleitung SV Sonstige'!$F:$F,"")</f>
        <v>29338585.389999997</v>
      </c>
      <c r="J46" s="58">
        <f>_xlfn.XLOOKUP(B46,'Überleitung SV Sonstige'!$A:$A,'Überleitung SV Sonstige'!$G:$G,"")</f>
        <v>58850710.909999996</v>
      </c>
      <c r="K46" s="58">
        <f>_xlfn.XLOOKUP(C46,'Überleitung SV Sonstige'!$A:$A,'Überleitung SV Sonstige'!$F:$F,"")</f>
        <v>5559170.629999999</v>
      </c>
      <c r="L46" s="92">
        <f>_xlfn.XLOOKUP(C46,'Überleitung SV Sonstige'!$A:$A,'Überleitung SV Sonstige'!$G:$G,"")</f>
        <v>11122511.359999999</v>
      </c>
    </row>
    <row r="47" spans="1:14" ht="18.75" customHeight="1">
      <c r="A47" s="307" t="s">
        <v>306</v>
      </c>
      <c r="B47" s="307" t="s">
        <v>308</v>
      </c>
      <c r="C47" s="307" t="s">
        <v>310</v>
      </c>
      <c r="D47" s="330" t="s">
        <v>798</v>
      </c>
      <c r="E47" s="331"/>
      <c r="F47" s="331"/>
      <c r="G47" s="58">
        <f>_xlfn.XLOOKUP(A47,'Überleitung SV Sonstige'!$A:$A,'Überleitung SV Sonstige'!$F:$F,"")</f>
        <v>718874.7300000001</v>
      </c>
      <c r="H47" s="58">
        <f>_xlfn.XLOOKUP(A47,'Überleitung SV Sonstige'!$A:$A,'Überleitung SV Sonstige'!$G:$G,"")</f>
        <v>1444300.11</v>
      </c>
      <c r="I47" s="58">
        <f>_xlfn.XLOOKUP(B47,'Überleitung SV Sonstige'!$A:$A,'Überleitung SV Sonstige'!$F:$F,"")</f>
        <v>755784.28999999992</v>
      </c>
      <c r="J47" s="58">
        <f>_xlfn.XLOOKUP(B47,'Überleitung SV Sonstige'!$A:$A,'Überleitung SV Sonstige'!$G:$G,"")</f>
        <v>1524650.9</v>
      </c>
      <c r="K47" s="58">
        <f>_xlfn.XLOOKUP(C47,'Überleitung SV Sonstige'!$A:$A,'Überleitung SV Sonstige'!$F:$F,"")</f>
        <v>146064.33000000002</v>
      </c>
      <c r="L47" s="92">
        <f>_xlfn.XLOOKUP(C47,'Überleitung SV Sonstige'!$A:$A,'Überleitung SV Sonstige'!$G:$G,"")</f>
        <v>295032.59000000003</v>
      </c>
    </row>
    <row r="48" spans="1:14" ht="18.75" customHeight="1">
      <c r="A48" s="307" t="s">
        <v>605</v>
      </c>
      <c r="B48" s="307" t="s">
        <v>607</v>
      </c>
      <c r="C48" s="307" t="s">
        <v>609</v>
      </c>
      <c r="D48" s="330" t="s">
        <v>799</v>
      </c>
      <c r="E48" s="331"/>
      <c r="F48" s="331"/>
      <c r="G48" s="58">
        <f>_xlfn.XLOOKUP(A48,'Überleitung SV Sonstige'!$A:$A,'Überleitung SV Sonstige'!$F:$F,"")</f>
        <v>0</v>
      </c>
      <c r="H48" s="58">
        <f>_xlfn.XLOOKUP(A48,'Überleitung SV Sonstige'!$A:$A,'Überleitung SV Sonstige'!$G:$G,"")</f>
        <v>0</v>
      </c>
      <c r="I48" s="58">
        <f>_xlfn.XLOOKUP(B48,'Überleitung SV Sonstige'!$A:$A,'Überleitung SV Sonstige'!$F:$F,"")</f>
        <v>0</v>
      </c>
      <c r="J48" s="58">
        <f>_xlfn.XLOOKUP(B48,'Überleitung SV Sonstige'!$A:$A,'Überleitung SV Sonstige'!$G:$G,"")</f>
        <v>0</v>
      </c>
      <c r="K48" s="58">
        <f>_xlfn.XLOOKUP(C48,'Überleitung SV Sonstige'!$A:$A,'Überleitung SV Sonstige'!$F:$F,"")</f>
        <v>0</v>
      </c>
      <c r="L48" s="92">
        <f>_xlfn.XLOOKUP(C48,'Überleitung SV Sonstige'!$A:$A,'Überleitung SV Sonstige'!$G:$G,"")</f>
        <v>0</v>
      </c>
    </row>
    <row r="49" spans="1:12" ht="18.75" customHeight="1">
      <c r="A49" s="307" t="s">
        <v>388</v>
      </c>
      <c r="B49" s="307" t="s">
        <v>390</v>
      </c>
      <c r="C49" s="307" t="s">
        <v>392</v>
      </c>
      <c r="D49" s="330" t="s">
        <v>800</v>
      </c>
      <c r="E49" s="331"/>
      <c r="F49" s="331"/>
      <c r="G49" s="58">
        <f>_xlfn.XLOOKUP(A49,'Überleitung SV Sonstige'!$A:$A,'Überleitung SV Sonstige'!$F:$F,"")</f>
        <v>2529472.4199999995</v>
      </c>
      <c r="H49" s="58">
        <f>_xlfn.XLOOKUP(A49,'Überleitung SV Sonstige'!$A:$A,'Überleitung SV Sonstige'!$G:$G,"")</f>
        <v>5095140.7699999996</v>
      </c>
      <c r="I49" s="58">
        <f>_xlfn.XLOOKUP(B49,'Überleitung SV Sonstige'!$A:$A,'Überleitung SV Sonstige'!$F:$F,"")</f>
        <v>2330417.9099999997</v>
      </c>
      <c r="J49" s="58">
        <f>_xlfn.XLOOKUP(B49,'Überleitung SV Sonstige'!$A:$A,'Überleitung SV Sonstige'!$G:$G,"")</f>
        <v>4645405.88</v>
      </c>
      <c r="K49" s="58">
        <f>_xlfn.XLOOKUP(C49,'Überleitung SV Sonstige'!$A:$A,'Überleitung SV Sonstige'!$F:$F,"")</f>
        <v>519811.79999999993</v>
      </c>
      <c r="L49" s="92">
        <f>_xlfn.XLOOKUP(C49,'Überleitung SV Sonstige'!$A:$A,'Überleitung SV Sonstige'!$G:$G,"")</f>
        <v>1059323.3999999999</v>
      </c>
    </row>
    <row r="50" spans="1:12" ht="18.75" customHeight="1">
      <c r="A50" s="307" t="s">
        <v>376</v>
      </c>
      <c r="B50" s="307" t="s">
        <v>378</v>
      </c>
      <c r="C50" s="307" t="s">
        <v>380</v>
      </c>
      <c r="D50" s="332" t="s">
        <v>801</v>
      </c>
      <c r="E50" s="333"/>
      <c r="F50" s="333"/>
      <c r="G50" s="58">
        <f>_xlfn.XLOOKUP(A50,'Überleitung SV Sonstige'!$A:$A,'Überleitung SV Sonstige'!$F:$F,"")</f>
        <v>456947.16</v>
      </c>
      <c r="H50" s="93">
        <f>_xlfn.XLOOKUP(A50,'Überleitung SV Sonstige'!$A:$A,'Überleitung SV Sonstige'!$G:$G,"")</f>
        <v>884009.57</v>
      </c>
      <c r="I50" s="58">
        <f>_xlfn.XLOOKUP(B50,'Überleitung SV Sonstige'!$A:$A,'Überleitung SV Sonstige'!$F:$F,"")</f>
        <v>518165.31000000006</v>
      </c>
      <c r="J50" s="93">
        <f>_xlfn.XLOOKUP(B50,'Überleitung SV Sonstige'!$A:$A,'Überleitung SV Sonstige'!$G:$G,"")</f>
        <v>1038560.93</v>
      </c>
      <c r="K50" s="58">
        <f>_xlfn.XLOOKUP(C50,'Überleitung SV Sonstige'!$A:$A,'Überleitung SV Sonstige'!$F:$F,"")</f>
        <v>94805.11</v>
      </c>
      <c r="L50" s="94">
        <f>_xlfn.XLOOKUP(C50,'Überleitung SV Sonstige'!$A:$A,'Überleitung SV Sonstige'!$G:$G,"")</f>
        <v>184478.82</v>
      </c>
    </row>
    <row r="51" spans="1:12" ht="18.75" customHeight="1">
      <c r="G51" s="95"/>
      <c r="H51" s="79"/>
      <c r="I51" s="95"/>
      <c r="J51" s="79"/>
      <c r="K51" s="95"/>
      <c r="L51" s="79"/>
    </row>
    <row r="52" spans="1:12" ht="24">
      <c r="D52" s="80"/>
      <c r="E52" s="80"/>
      <c r="F52" s="80"/>
      <c r="G52" s="96"/>
      <c r="H52" s="96"/>
      <c r="I52" s="96"/>
      <c r="J52" s="96"/>
      <c r="K52" s="96" t="s">
        <v>807</v>
      </c>
      <c r="L52" s="96" t="s">
        <v>808</v>
      </c>
    </row>
    <row r="53" spans="1:12" ht="5.0999999999999996" customHeight="1">
      <c r="D53" s="80"/>
      <c r="E53" s="80"/>
      <c r="F53" s="80"/>
      <c r="G53" s="81"/>
      <c r="H53" s="81"/>
      <c r="I53" s="81"/>
      <c r="J53" s="81"/>
      <c r="K53" s="87"/>
      <c r="L53" s="89"/>
    </row>
    <row r="54" spans="1:12" ht="18.75" customHeight="1">
      <c r="A54" s="307" t="s">
        <v>298</v>
      </c>
      <c r="B54" s="307" t="s">
        <v>360</v>
      </c>
      <c r="C54" s="307" t="s">
        <v>424</v>
      </c>
      <c r="D54" s="334" t="s">
        <v>802</v>
      </c>
      <c r="E54" s="327"/>
      <c r="F54" s="327"/>
      <c r="G54" s="97"/>
      <c r="H54" s="328" t="s">
        <v>829</v>
      </c>
      <c r="I54" s="329"/>
      <c r="J54" s="329"/>
      <c r="K54" s="98">
        <f>_xlfn.XLOOKUP(A54,'Überleitung SV Sonstige'!$A:$A,'Überleitung SV Sonstige'!$F:$F,"")+_xlfn.XLOOKUP(B54,'Überleitung SV Sonstige'!$A:$A,'Überleitung SV Sonstige'!$F:$F,"")+_xlfn.XLOOKUP(C54,'Überleitung SV Sonstige'!$A:$A,'Überleitung SV Sonstige'!$F:$F,"")</f>
        <v>27158275.139999997</v>
      </c>
      <c r="L54" s="98">
        <f>_xlfn.XLOOKUP(A54,'Überleitung SV Sonstige'!$A:$A,'Überleitung SV Sonstige'!$G:$G,"")+_xlfn.XLOOKUP(B54,'Überleitung SV Sonstige'!$A:$A,'Überleitung SV Sonstige'!$G:$G,"")+_xlfn.XLOOKUP(C54,'Überleitung SV Sonstige'!$A:$A,'Überleitung SV Sonstige'!$G:$G,"")</f>
        <v>53871335.159999996</v>
      </c>
    </row>
    <row r="55" spans="1:12" ht="18.75" customHeight="1">
      <c r="A55" s="307" t="s">
        <v>689</v>
      </c>
      <c r="B55" s="307" t="s">
        <v>693</v>
      </c>
      <c r="D55" s="334" t="s">
        <v>803</v>
      </c>
      <c r="E55" s="327"/>
      <c r="F55" s="327"/>
      <c r="G55" s="97"/>
      <c r="H55" s="328" t="s">
        <v>830</v>
      </c>
      <c r="I55" s="329"/>
      <c r="J55" s="329"/>
      <c r="K55" s="98">
        <f>_xlfn.XLOOKUP(A55,'Überleitung SV Sonstige'!$A:$A,'Überleitung SV Sonstige'!$F:$F,"")</f>
        <v>69601675.769999996</v>
      </c>
      <c r="L55" s="98">
        <f>_xlfn.XLOOKUP(A55,'Überleitung SV Sonstige'!$A:$A,'Überleitung SV Sonstige'!$G:$G,"")+_xlfn.XLOOKUP(B55,'Überleitung SV Sonstige'!$A:$A,'Überleitung SV Sonstige'!$G:$G,"")</f>
        <v>101425563.88</v>
      </c>
    </row>
    <row r="56" spans="1:12" ht="18.75" customHeight="1">
      <c r="A56" s="307" t="s">
        <v>232</v>
      </c>
      <c r="D56" s="326" t="s">
        <v>231</v>
      </c>
      <c r="E56" s="327"/>
      <c r="F56" s="327"/>
      <c r="G56" s="97"/>
      <c r="H56" s="335" t="s">
        <v>916</v>
      </c>
      <c r="I56" s="329"/>
      <c r="J56" s="329"/>
      <c r="K56" s="98">
        <f>_xlfn.XLOOKUP(A56,'Überleitung SV Sonstige'!$A:$A,'Überleitung SV Sonstige'!$F:$F,"")</f>
        <v>114456466.71000001</v>
      </c>
      <c r="L56" s="98">
        <f>_xlfn.XLOOKUP(A56,'Überleitung SV Sonstige'!$A:$A,'Überleitung SV Sonstige'!$G:$G,"")</f>
        <v>133279325.37</v>
      </c>
    </row>
    <row r="57" spans="1:12" ht="18.75" customHeight="1">
      <c r="A57" s="307" t="s">
        <v>214</v>
      </c>
      <c r="D57" s="326" t="s">
        <v>213</v>
      </c>
      <c r="E57" s="327"/>
      <c r="F57" s="327"/>
      <c r="G57" s="97"/>
      <c r="H57" s="328" t="s">
        <v>213</v>
      </c>
      <c r="I57" s="329"/>
      <c r="J57" s="329"/>
      <c r="K57" s="98">
        <f>_xlfn.XLOOKUP(A57,'Überleitung SV Sonstige'!$A:$A,'Überleitung SV Sonstige'!$F:$F,"")</f>
        <v>-378723.8</v>
      </c>
      <c r="L57" s="98">
        <f>_xlfn.XLOOKUP(A57,'Überleitung SV Sonstige'!$A:$A,'Überleitung SV Sonstige'!$G:$G,"")</f>
        <v>-690979.25</v>
      </c>
    </row>
    <row r="58" spans="1:12" ht="18.75" customHeight="1">
      <c r="J58" s="99"/>
      <c r="K58" s="100"/>
      <c r="L58" s="101"/>
    </row>
    <row r="59" spans="1:12" ht="15" customHeight="1">
      <c r="D59" s="75" t="s">
        <v>822</v>
      </c>
      <c r="E59" s="76"/>
      <c r="F59" s="76"/>
      <c r="G59" s="76"/>
      <c r="H59" s="77">
        <f>'ANBA-SGB III(Bildsch.optmiert)'!B106</f>
        <v>46084</v>
      </c>
      <c r="I59" s="76"/>
      <c r="J59" s="76"/>
      <c r="K59" s="76"/>
      <c r="L59" s="78" t="s">
        <v>831</v>
      </c>
    </row>
  </sheetData>
  <sheetProtection algorithmName="SHA-512" hashValue="dYWzxFD5efi+hHyJIFPBPqzISlFZD93dLRbSXVZABsss93mZHM0frYPgjmIGuKY0bzX8VxRKD1MfQ1yR5mikOw==" saltValue="SS56VONApe81ZU3Q8/tgDg==" spinCount="100000" sheet="1" objects="1" scenarios="1"/>
  <mergeCells count="40">
    <mergeCell ref="D31:F31"/>
    <mergeCell ref="D32:F32"/>
    <mergeCell ref="E21:F21"/>
    <mergeCell ref="D12:F12"/>
    <mergeCell ref="E13:F13"/>
    <mergeCell ref="E14:F14"/>
    <mergeCell ref="E15:F15"/>
    <mergeCell ref="E16:F16"/>
    <mergeCell ref="E17:F17"/>
    <mergeCell ref="E22:F22"/>
    <mergeCell ref="E23:F23"/>
    <mergeCell ref="E24:F24"/>
    <mergeCell ref="E29:F29"/>
    <mergeCell ref="E30:F30"/>
    <mergeCell ref="E28:F28"/>
    <mergeCell ref="K7:L7"/>
    <mergeCell ref="G9:H9"/>
    <mergeCell ref="I9:J9"/>
    <mergeCell ref="K9:L9"/>
    <mergeCell ref="D11:F11"/>
    <mergeCell ref="D8:F8"/>
    <mergeCell ref="D57:F57"/>
    <mergeCell ref="H57:J57"/>
    <mergeCell ref="D46:F46"/>
    <mergeCell ref="D47:F47"/>
    <mergeCell ref="D48:F48"/>
    <mergeCell ref="D49:F49"/>
    <mergeCell ref="D50:F50"/>
    <mergeCell ref="D54:F54"/>
    <mergeCell ref="H54:J54"/>
    <mergeCell ref="D55:F55"/>
    <mergeCell ref="H55:J55"/>
    <mergeCell ref="D56:F56"/>
    <mergeCell ref="H56:J56"/>
    <mergeCell ref="G42:H42"/>
    <mergeCell ref="I42:J42"/>
    <mergeCell ref="K42:L42"/>
    <mergeCell ref="D44:F44"/>
    <mergeCell ref="D45:F45"/>
    <mergeCell ref="D42:F42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5" fitToHeight="2" orientation="portrait" r:id="rId1"/>
  <rowBreaks count="1" manualBreakCount="1">
    <brk id="34" min="3" max="11" man="1"/>
  </rowBreaks>
  <customProperties>
    <customPr name="_pios_id" r:id="rId2"/>
  </customProperties>
  <ignoredErrors>
    <ignoredError sqref="A46:C46 A45:C45 A47:C47 A48:C48 A49:C50 A55:B55 A54:C5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BD625-61F1-471F-97F5-6B8A6541E7A9}">
  <dimension ref="A1:DL976"/>
  <sheetViews>
    <sheetView workbookViewId="0">
      <pane xSplit="2" ySplit="7" topLeftCell="C8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baseColWidth="10" defaultRowHeight="14.25"/>
  <cols>
    <col min="1" max="1" width="54.625" bestFit="1" customWidth="1"/>
    <col min="2" max="2" width="14.25" hidden="1" customWidth="1"/>
    <col min="3" max="114" width="13.625" customWidth="1"/>
    <col min="115" max="116" width="14.25" customWidth="1"/>
  </cols>
  <sheetData>
    <row r="1" spans="1:116" ht="20.25" hidden="1" customHeight="1"/>
    <row r="2" spans="1:116" ht="24.75" hidden="1" customHeight="1"/>
    <row r="3" spans="1:116" ht="30" hidden="1" customHeight="1"/>
    <row r="4" spans="1:116" ht="24" hidden="1" customHeight="1">
      <c r="C4" t="s">
        <v>695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736</v>
      </c>
      <c r="L4" t="s">
        <v>12</v>
      </c>
      <c r="M4" t="s">
        <v>2150</v>
      </c>
      <c r="N4" t="s">
        <v>13</v>
      </c>
      <c r="O4" t="s">
        <v>14</v>
      </c>
      <c r="P4" t="s">
        <v>737</v>
      </c>
      <c r="Q4" t="s">
        <v>17</v>
      </c>
      <c r="R4" t="s">
        <v>15</v>
      </c>
      <c r="S4" t="s">
        <v>16</v>
      </c>
      <c r="T4" t="s">
        <v>738</v>
      </c>
      <c r="U4" t="s">
        <v>855</v>
      </c>
      <c r="V4" t="s">
        <v>856</v>
      </c>
      <c r="W4" t="s">
        <v>857</v>
      </c>
      <c r="X4" t="s">
        <v>858</v>
      </c>
      <c r="Y4" t="s">
        <v>859</v>
      </c>
      <c r="Z4" t="s">
        <v>860</v>
      </c>
      <c r="AA4" t="s">
        <v>861</v>
      </c>
      <c r="AB4" t="s">
        <v>862</v>
      </c>
      <c r="AC4" t="s">
        <v>863</v>
      </c>
      <c r="AD4" t="s">
        <v>864</v>
      </c>
      <c r="AE4" t="s">
        <v>695</v>
      </c>
      <c r="AF4" t="s">
        <v>5</v>
      </c>
      <c r="AG4" t="s">
        <v>6</v>
      </c>
      <c r="AH4" t="s">
        <v>7</v>
      </c>
      <c r="AI4" t="s">
        <v>8</v>
      </c>
      <c r="AJ4" t="s">
        <v>9</v>
      </c>
      <c r="AK4" t="s">
        <v>10</v>
      </c>
      <c r="AL4" t="s">
        <v>11</v>
      </c>
      <c r="AM4" t="s">
        <v>736</v>
      </c>
      <c r="AN4" t="s">
        <v>12</v>
      </c>
      <c r="AO4" t="s">
        <v>2150</v>
      </c>
      <c r="AP4" t="s">
        <v>13</v>
      </c>
      <c r="AQ4" t="s">
        <v>14</v>
      </c>
      <c r="AR4" t="s">
        <v>737</v>
      </c>
      <c r="AS4" t="s">
        <v>17</v>
      </c>
      <c r="AT4" t="s">
        <v>15</v>
      </c>
      <c r="AU4" t="s">
        <v>16</v>
      </c>
      <c r="AV4" t="s">
        <v>738</v>
      </c>
      <c r="AW4" t="s">
        <v>855</v>
      </c>
      <c r="AX4" t="s">
        <v>856</v>
      </c>
      <c r="AY4" t="s">
        <v>857</v>
      </c>
      <c r="AZ4" t="s">
        <v>858</v>
      </c>
      <c r="BA4" t="s">
        <v>859</v>
      </c>
      <c r="BB4" t="s">
        <v>860</v>
      </c>
      <c r="BC4" t="s">
        <v>861</v>
      </c>
      <c r="BD4" t="s">
        <v>862</v>
      </c>
      <c r="BE4" t="s">
        <v>863</v>
      </c>
      <c r="BF4" t="s">
        <v>864</v>
      </c>
      <c r="BG4" t="s">
        <v>695</v>
      </c>
      <c r="BH4" t="s">
        <v>5</v>
      </c>
      <c r="BI4" t="s">
        <v>6</v>
      </c>
      <c r="BJ4" t="s">
        <v>7</v>
      </c>
      <c r="BK4" t="s">
        <v>8</v>
      </c>
      <c r="BL4" t="s">
        <v>9</v>
      </c>
      <c r="BM4" t="s">
        <v>10</v>
      </c>
      <c r="BN4" t="s">
        <v>11</v>
      </c>
      <c r="BO4" t="s">
        <v>736</v>
      </c>
      <c r="BP4" t="s">
        <v>12</v>
      </c>
      <c r="BQ4" t="s">
        <v>2150</v>
      </c>
      <c r="BR4" t="s">
        <v>13</v>
      </c>
      <c r="BS4" t="s">
        <v>14</v>
      </c>
      <c r="BT4" t="s">
        <v>737</v>
      </c>
      <c r="BU4" t="s">
        <v>17</v>
      </c>
      <c r="BV4" t="s">
        <v>15</v>
      </c>
      <c r="BW4" t="s">
        <v>16</v>
      </c>
      <c r="BX4" t="s">
        <v>738</v>
      </c>
      <c r="BY4" t="s">
        <v>855</v>
      </c>
      <c r="BZ4" t="s">
        <v>856</v>
      </c>
      <c r="CA4" t="s">
        <v>857</v>
      </c>
      <c r="CB4" t="s">
        <v>858</v>
      </c>
      <c r="CC4" t="s">
        <v>859</v>
      </c>
      <c r="CD4" t="s">
        <v>860</v>
      </c>
      <c r="CE4" t="s">
        <v>861</v>
      </c>
      <c r="CF4" t="s">
        <v>862</v>
      </c>
      <c r="CG4" t="s">
        <v>863</v>
      </c>
      <c r="CH4" t="s">
        <v>864</v>
      </c>
      <c r="CI4" t="s">
        <v>695</v>
      </c>
      <c r="CJ4" t="s">
        <v>5</v>
      </c>
      <c r="CK4" t="s">
        <v>6</v>
      </c>
      <c r="CL4" t="s">
        <v>7</v>
      </c>
      <c r="CM4" t="s">
        <v>8</v>
      </c>
      <c r="CN4" t="s">
        <v>9</v>
      </c>
      <c r="CO4" t="s">
        <v>10</v>
      </c>
      <c r="CP4" t="s">
        <v>11</v>
      </c>
      <c r="CQ4" t="s">
        <v>736</v>
      </c>
      <c r="CR4" t="s">
        <v>12</v>
      </c>
      <c r="CS4" t="s">
        <v>2150</v>
      </c>
      <c r="CT4" t="s">
        <v>13</v>
      </c>
      <c r="CU4" t="s">
        <v>14</v>
      </c>
      <c r="CV4" t="s">
        <v>737</v>
      </c>
      <c r="CW4" t="s">
        <v>17</v>
      </c>
      <c r="CX4" t="s">
        <v>15</v>
      </c>
      <c r="CY4" t="s">
        <v>16</v>
      </c>
      <c r="CZ4" t="s">
        <v>738</v>
      </c>
      <c r="DA4" t="s">
        <v>855</v>
      </c>
      <c r="DB4" t="s">
        <v>856</v>
      </c>
      <c r="DC4" t="s">
        <v>857</v>
      </c>
      <c r="DD4" t="s">
        <v>858</v>
      </c>
      <c r="DE4" t="s">
        <v>859</v>
      </c>
      <c r="DF4" t="s">
        <v>860</v>
      </c>
      <c r="DG4" t="s">
        <v>861</v>
      </c>
      <c r="DH4" t="s">
        <v>862</v>
      </c>
      <c r="DI4" t="s">
        <v>863</v>
      </c>
      <c r="DJ4" t="s">
        <v>864</v>
      </c>
      <c r="DK4" s="312" t="s">
        <v>2378</v>
      </c>
      <c r="DL4" s="312" t="s">
        <v>2379</v>
      </c>
    </row>
    <row r="5" spans="1:116" ht="40.5" hidden="1" customHeight="1">
      <c r="DK5" t="s">
        <v>739</v>
      </c>
      <c r="DL5" t="s">
        <v>739</v>
      </c>
    </row>
    <row r="6" spans="1:116" ht="11.25" customHeight="1">
      <c r="A6" s="262"/>
      <c r="B6" s="227"/>
      <c r="C6" s="351" t="s">
        <v>919</v>
      </c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3"/>
      <c r="AE6" s="351" t="s">
        <v>944</v>
      </c>
      <c r="AF6" s="352"/>
      <c r="AG6" s="352"/>
      <c r="AH6" s="352"/>
      <c r="AI6" s="352"/>
      <c r="AJ6" s="352"/>
      <c r="AK6" s="352"/>
      <c r="AL6" s="352"/>
      <c r="AM6" s="352"/>
      <c r="AN6" s="352"/>
      <c r="AO6" s="352"/>
      <c r="AP6" s="352"/>
      <c r="AQ6" s="352"/>
      <c r="AR6" s="352"/>
      <c r="AS6" s="352"/>
      <c r="AT6" s="352"/>
      <c r="AU6" s="352"/>
      <c r="AV6" s="352"/>
      <c r="AW6" s="352"/>
      <c r="AX6" s="352"/>
      <c r="AY6" s="352"/>
      <c r="AZ6" s="352"/>
      <c r="BA6" s="352"/>
      <c r="BB6" s="352"/>
      <c r="BC6" s="352"/>
      <c r="BD6" s="352"/>
      <c r="BE6" s="352"/>
      <c r="BF6" s="352"/>
      <c r="BG6" s="354" t="s">
        <v>945</v>
      </c>
      <c r="BH6" s="354"/>
      <c r="BI6" s="354"/>
      <c r="BJ6" s="354"/>
      <c r="BK6" s="354"/>
      <c r="BL6" s="354"/>
      <c r="BM6" s="354"/>
      <c r="BN6" s="354"/>
      <c r="BO6" s="354"/>
      <c r="BP6" s="354"/>
      <c r="BQ6" s="354"/>
      <c r="BR6" s="354"/>
      <c r="BS6" s="354"/>
      <c r="BT6" s="354"/>
      <c r="BU6" s="354"/>
      <c r="BV6" s="354"/>
      <c r="BW6" s="354"/>
      <c r="BX6" s="354"/>
      <c r="BY6" s="354"/>
      <c r="BZ6" s="354"/>
      <c r="CA6" s="354"/>
      <c r="CB6" s="354"/>
      <c r="CC6" s="354"/>
      <c r="CD6" s="354"/>
      <c r="CE6" s="354"/>
      <c r="CF6" s="354"/>
      <c r="CG6" s="354"/>
      <c r="CH6" s="354"/>
      <c r="CI6" s="354" t="s">
        <v>946</v>
      </c>
      <c r="CJ6" s="354"/>
      <c r="CK6" s="354"/>
      <c r="CL6" s="354"/>
      <c r="CM6" s="354"/>
      <c r="CN6" s="354"/>
      <c r="CO6" s="354"/>
      <c r="CP6" s="354"/>
      <c r="CQ6" s="354"/>
      <c r="CR6" s="354"/>
      <c r="CS6" s="354"/>
      <c r="CT6" s="354"/>
      <c r="CU6" s="354"/>
      <c r="CV6" s="354"/>
      <c r="CW6" s="354"/>
      <c r="CX6" s="354"/>
      <c r="CY6" s="354"/>
      <c r="CZ6" s="354"/>
      <c r="DA6" s="354"/>
      <c r="DB6" s="354"/>
      <c r="DC6" s="354"/>
      <c r="DD6" s="354"/>
      <c r="DE6" s="354"/>
      <c r="DF6" s="354"/>
      <c r="DG6" s="354"/>
      <c r="DH6" s="354"/>
      <c r="DI6" s="354"/>
      <c r="DJ6" s="355"/>
      <c r="DK6" s="310"/>
      <c r="DL6" s="311"/>
    </row>
    <row r="7" spans="1:116" ht="32.25">
      <c r="A7" s="275" t="s">
        <v>0</v>
      </c>
      <c r="B7" s="276" t="s">
        <v>2149</v>
      </c>
      <c r="C7" s="278" t="s">
        <v>739</v>
      </c>
      <c r="D7" s="278" t="s">
        <v>5</v>
      </c>
      <c r="E7" s="278" t="s">
        <v>6</v>
      </c>
      <c r="F7" s="278" t="s">
        <v>7</v>
      </c>
      <c r="G7" s="278" t="s">
        <v>8</v>
      </c>
      <c r="H7" s="278" t="s">
        <v>9</v>
      </c>
      <c r="I7" s="278" t="s">
        <v>10</v>
      </c>
      <c r="J7" s="278" t="s">
        <v>11</v>
      </c>
      <c r="K7" s="278" t="s">
        <v>736</v>
      </c>
      <c r="L7" s="278" t="s">
        <v>12</v>
      </c>
      <c r="M7" s="278" t="s">
        <v>2150</v>
      </c>
      <c r="N7" s="278" t="s">
        <v>13</v>
      </c>
      <c r="O7" s="278" t="s">
        <v>14</v>
      </c>
      <c r="P7" s="278" t="s">
        <v>737</v>
      </c>
      <c r="Q7" s="278" t="s">
        <v>17</v>
      </c>
      <c r="R7" s="278" t="s">
        <v>15</v>
      </c>
      <c r="S7" s="278" t="s">
        <v>16</v>
      </c>
      <c r="T7" s="278" t="s">
        <v>738</v>
      </c>
      <c r="U7" s="278" t="s">
        <v>855</v>
      </c>
      <c r="V7" s="278" t="s">
        <v>856</v>
      </c>
      <c r="W7" s="278" t="s">
        <v>857</v>
      </c>
      <c r="X7" s="278" t="s">
        <v>858</v>
      </c>
      <c r="Y7" s="278" t="s">
        <v>859</v>
      </c>
      <c r="Z7" s="278" t="s">
        <v>860</v>
      </c>
      <c r="AA7" s="278" t="s">
        <v>861</v>
      </c>
      <c r="AB7" s="278" t="s">
        <v>862</v>
      </c>
      <c r="AC7" s="278" t="s">
        <v>863</v>
      </c>
      <c r="AD7" s="278" t="s">
        <v>864</v>
      </c>
      <c r="AE7" s="278" t="s">
        <v>739</v>
      </c>
      <c r="AF7" s="278" t="s">
        <v>5</v>
      </c>
      <c r="AG7" s="278" t="s">
        <v>6</v>
      </c>
      <c r="AH7" s="278" t="s">
        <v>7</v>
      </c>
      <c r="AI7" s="278" t="s">
        <v>8</v>
      </c>
      <c r="AJ7" s="278" t="s">
        <v>9</v>
      </c>
      <c r="AK7" s="278" t="s">
        <v>10</v>
      </c>
      <c r="AL7" s="278" t="s">
        <v>11</v>
      </c>
      <c r="AM7" s="278" t="s">
        <v>736</v>
      </c>
      <c r="AN7" s="278" t="s">
        <v>12</v>
      </c>
      <c r="AO7" s="278" t="s">
        <v>2150</v>
      </c>
      <c r="AP7" s="278" t="s">
        <v>13</v>
      </c>
      <c r="AQ7" s="278" t="s">
        <v>14</v>
      </c>
      <c r="AR7" s="278" t="s">
        <v>737</v>
      </c>
      <c r="AS7" s="278" t="s">
        <v>17</v>
      </c>
      <c r="AT7" s="278" t="s">
        <v>15</v>
      </c>
      <c r="AU7" s="278" t="s">
        <v>16</v>
      </c>
      <c r="AV7" s="278" t="s">
        <v>738</v>
      </c>
      <c r="AW7" s="278" t="s">
        <v>855</v>
      </c>
      <c r="AX7" s="278" t="s">
        <v>856</v>
      </c>
      <c r="AY7" s="278" t="s">
        <v>857</v>
      </c>
      <c r="AZ7" s="278" t="s">
        <v>858</v>
      </c>
      <c r="BA7" s="278" t="s">
        <v>859</v>
      </c>
      <c r="BB7" s="278" t="s">
        <v>860</v>
      </c>
      <c r="BC7" s="278" t="s">
        <v>861</v>
      </c>
      <c r="BD7" s="278" t="s">
        <v>862</v>
      </c>
      <c r="BE7" s="278" t="s">
        <v>863</v>
      </c>
      <c r="BF7" s="278" t="s">
        <v>864</v>
      </c>
      <c r="BG7" s="278" t="s">
        <v>739</v>
      </c>
      <c r="BH7" s="278" t="s">
        <v>5</v>
      </c>
      <c r="BI7" s="278" t="s">
        <v>6</v>
      </c>
      <c r="BJ7" s="278" t="s">
        <v>7</v>
      </c>
      <c r="BK7" s="278" t="s">
        <v>8</v>
      </c>
      <c r="BL7" s="278" t="s">
        <v>9</v>
      </c>
      <c r="BM7" s="278" t="s">
        <v>10</v>
      </c>
      <c r="BN7" s="278" t="s">
        <v>11</v>
      </c>
      <c r="BO7" s="278" t="s">
        <v>736</v>
      </c>
      <c r="BP7" s="278" t="s">
        <v>12</v>
      </c>
      <c r="BQ7" s="278" t="s">
        <v>2150</v>
      </c>
      <c r="BR7" s="278" t="s">
        <v>13</v>
      </c>
      <c r="BS7" s="278" t="s">
        <v>14</v>
      </c>
      <c r="BT7" s="278" t="s">
        <v>737</v>
      </c>
      <c r="BU7" s="278" t="s">
        <v>17</v>
      </c>
      <c r="BV7" s="278" t="s">
        <v>15</v>
      </c>
      <c r="BW7" s="278" t="s">
        <v>16</v>
      </c>
      <c r="BX7" s="278" t="s">
        <v>738</v>
      </c>
      <c r="BY7" s="278" t="s">
        <v>855</v>
      </c>
      <c r="BZ7" s="278" t="s">
        <v>856</v>
      </c>
      <c r="CA7" s="278" t="s">
        <v>857</v>
      </c>
      <c r="CB7" s="278" t="s">
        <v>858</v>
      </c>
      <c r="CC7" s="278" t="s">
        <v>859</v>
      </c>
      <c r="CD7" s="278" t="s">
        <v>860</v>
      </c>
      <c r="CE7" s="278" t="s">
        <v>861</v>
      </c>
      <c r="CF7" s="278" t="s">
        <v>862</v>
      </c>
      <c r="CG7" s="278" t="s">
        <v>863</v>
      </c>
      <c r="CH7" s="278" t="s">
        <v>864</v>
      </c>
      <c r="CI7" s="278" t="s">
        <v>739</v>
      </c>
      <c r="CJ7" s="278" t="s">
        <v>5</v>
      </c>
      <c r="CK7" s="278" t="s">
        <v>6</v>
      </c>
      <c r="CL7" s="278" t="s">
        <v>7</v>
      </c>
      <c r="CM7" s="278" t="s">
        <v>8</v>
      </c>
      <c r="CN7" s="278" t="s">
        <v>9</v>
      </c>
      <c r="CO7" s="278" t="s">
        <v>10</v>
      </c>
      <c r="CP7" s="278" t="s">
        <v>11</v>
      </c>
      <c r="CQ7" s="278" t="s">
        <v>736</v>
      </c>
      <c r="CR7" s="278" t="s">
        <v>12</v>
      </c>
      <c r="CS7" s="278" t="s">
        <v>2150</v>
      </c>
      <c r="CT7" s="278" t="s">
        <v>13</v>
      </c>
      <c r="CU7" s="278" t="s">
        <v>14</v>
      </c>
      <c r="CV7" s="278" t="s">
        <v>737</v>
      </c>
      <c r="CW7" s="278" t="s">
        <v>17</v>
      </c>
      <c r="CX7" s="278" t="s">
        <v>15</v>
      </c>
      <c r="CY7" s="278" t="s">
        <v>16</v>
      </c>
      <c r="CZ7" s="278" t="s">
        <v>738</v>
      </c>
      <c r="DA7" s="278" t="s">
        <v>855</v>
      </c>
      <c r="DB7" s="278" t="s">
        <v>856</v>
      </c>
      <c r="DC7" s="278" t="s">
        <v>857</v>
      </c>
      <c r="DD7" s="278" t="s">
        <v>858</v>
      </c>
      <c r="DE7" s="278" t="s">
        <v>859</v>
      </c>
      <c r="DF7" s="278" t="s">
        <v>860</v>
      </c>
      <c r="DG7" s="278" t="s">
        <v>861</v>
      </c>
      <c r="DH7" s="278" t="s">
        <v>862</v>
      </c>
      <c r="DI7" s="278" t="s">
        <v>863</v>
      </c>
      <c r="DJ7" s="278" t="s">
        <v>864</v>
      </c>
      <c r="DK7" s="278" t="s">
        <v>2378</v>
      </c>
      <c r="DL7" s="278" t="s">
        <v>2379</v>
      </c>
    </row>
    <row r="8" spans="1:116">
      <c r="A8" s="280" t="s">
        <v>4</v>
      </c>
      <c r="B8" s="263" t="s">
        <v>94</v>
      </c>
      <c r="C8" s="279">
        <v>-7693279529.8500004</v>
      </c>
      <c r="D8" s="279">
        <v>-1578771.56</v>
      </c>
      <c r="E8" s="279">
        <v>-2332704.56</v>
      </c>
      <c r="F8" s="279">
        <v>-3262193.73</v>
      </c>
      <c r="G8" s="279">
        <v>-414397.87</v>
      </c>
      <c r="H8" s="279">
        <v>-6679656.5899999999</v>
      </c>
      <c r="I8" s="279">
        <v>-86206582.769999996</v>
      </c>
      <c r="J8" s="279">
        <v>-1389311.37</v>
      </c>
      <c r="K8" s="279">
        <v>-481555.63</v>
      </c>
      <c r="L8" s="279">
        <v>-4103931.8</v>
      </c>
      <c r="M8" s="279">
        <v>-6354776.5800000001</v>
      </c>
      <c r="N8" s="279">
        <v>-2238359.96</v>
      </c>
      <c r="O8" s="279">
        <v>-890296.07</v>
      </c>
      <c r="P8" s="279">
        <v>-581657.01</v>
      </c>
      <c r="Q8" s="279">
        <v>-3323432.51</v>
      </c>
      <c r="R8" s="279">
        <v>-2502649.6</v>
      </c>
      <c r="S8" s="279">
        <v>-1122923.78</v>
      </c>
      <c r="T8" s="279">
        <v>-7568936764.3000002</v>
      </c>
      <c r="U8" s="279">
        <v>-4478793.46</v>
      </c>
      <c r="V8" s="279">
        <v>-3679501.18</v>
      </c>
      <c r="W8" s="279">
        <v>-6679656.5899999999</v>
      </c>
      <c r="X8" s="279">
        <v>-86206582.769999996</v>
      </c>
      <c r="Y8" s="279">
        <v>-1879593.19</v>
      </c>
      <c r="Z8" s="279">
        <v>-4103931.8</v>
      </c>
      <c r="AA8" s="279">
        <v>-6354776.5800000001</v>
      </c>
      <c r="AB8" s="279">
        <v>-3152311.77</v>
      </c>
      <c r="AC8" s="279">
        <v>-4484185.7</v>
      </c>
      <c r="AD8" s="279">
        <v>-3323432.51</v>
      </c>
      <c r="AE8" s="279">
        <v>-3862327096.5400004</v>
      </c>
      <c r="AF8" s="279">
        <v>-863732.35000000009</v>
      </c>
      <c r="AG8" s="279">
        <v>-1965159.7000000002</v>
      </c>
      <c r="AH8" s="279">
        <v>-1783233.2599999998</v>
      </c>
      <c r="AI8" s="279">
        <v>-163956.38999999998</v>
      </c>
      <c r="AJ8" s="279">
        <v>-3540785.1199999996</v>
      </c>
      <c r="AK8" s="279">
        <v>-51202353.189999998</v>
      </c>
      <c r="AL8" s="279">
        <v>-734870.1100000001</v>
      </c>
      <c r="AM8" s="279">
        <v>-270714.52</v>
      </c>
      <c r="AN8" s="279">
        <v>-2529545.2799999998</v>
      </c>
      <c r="AO8" s="279">
        <v>-3980436.48</v>
      </c>
      <c r="AP8" s="279">
        <v>-1160026.1299999999</v>
      </c>
      <c r="AQ8" s="279">
        <v>-552959.56999999995</v>
      </c>
      <c r="AR8" s="279">
        <v>-336741.72</v>
      </c>
      <c r="AS8" s="279">
        <v>-2585916.4299999997</v>
      </c>
      <c r="AT8" s="279">
        <v>-1311887.3500000001</v>
      </c>
      <c r="AU8" s="279">
        <v>-587583.4</v>
      </c>
      <c r="AV8" s="279">
        <v>-3788752740.6700001</v>
      </c>
      <c r="AW8" s="279">
        <v>-3166577.21</v>
      </c>
      <c r="AX8" s="279">
        <v>-1947581.97</v>
      </c>
      <c r="AY8" s="279">
        <v>-3540785.1199999996</v>
      </c>
      <c r="AZ8" s="279">
        <v>-51202353.189999998</v>
      </c>
      <c r="BA8" s="279">
        <v>-1006370.82</v>
      </c>
      <c r="BB8" s="279">
        <v>-2529545.2799999998</v>
      </c>
      <c r="BC8" s="279">
        <v>-3980436.48</v>
      </c>
      <c r="BD8" s="279">
        <v>-1713897.37</v>
      </c>
      <c r="BE8" s="279">
        <v>-1900892</v>
      </c>
      <c r="BF8" s="279">
        <v>-2585916.4299999997</v>
      </c>
      <c r="BG8" s="279">
        <v>-7409090380.1300001</v>
      </c>
      <c r="BH8" s="279">
        <v>-1554487.17</v>
      </c>
      <c r="BI8" s="279">
        <v>-1072831.46</v>
      </c>
      <c r="BJ8" s="279">
        <v>-3323635.6500000004</v>
      </c>
      <c r="BK8" s="279">
        <v>-490748.62</v>
      </c>
      <c r="BL8" s="279">
        <v>-6399212.8200000003</v>
      </c>
      <c r="BM8" s="279">
        <v>-74804795.459999993</v>
      </c>
      <c r="BN8" s="279">
        <v>-1125826.83</v>
      </c>
      <c r="BO8" s="279">
        <v>-496733.51</v>
      </c>
      <c r="BP8" s="279">
        <v>-3534693.44</v>
      </c>
      <c r="BQ8" s="279">
        <v>-5900628.1100000003</v>
      </c>
      <c r="BR8" s="279">
        <v>-2170200.2000000002</v>
      </c>
      <c r="BS8" s="279">
        <v>-678588.02</v>
      </c>
      <c r="BT8" s="279">
        <v>-592678.48</v>
      </c>
      <c r="BU8" s="279">
        <v>-1527888.34</v>
      </c>
      <c r="BV8" s="279">
        <v>-2849175.91</v>
      </c>
      <c r="BW8" s="279">
        <v>-1171689.26</v>
      </c>
      <c r="BX8" s="279">
        <v>-7299985119.0699997</v>
      </c>
      <c r="BY8" s="279">
        <v>-3569196.57</v>
      </c>
      <c r="BZ8" s="279">
        <v>-3817670.7</v>
      </c>
      <c r="CA8" s="279">
        <v>-6399212.8200000003</v>
      </c>
      <c r="CB8" s="279">
        <v>-74804795.459999993</v>
      </c>
      <c r="CC8" s="279">
        <v>-1848974.69</v>
      </c>
      <c r="CD8" s="279">
        <v>-3534693.44</v>
      </c>
      <c r="CE8" s="279">
        <v>-5900628.1100000003</v>
      </c>
      <c r="CF8" s="279">
        <v>-2835761.99</v>
      </c>
      <c r="CG8" s="279">
        <v>-4866438.9400000004</v>
      </c>
      <c r="CH8" s="279">
        <v>-1527888.34</v>
      </c>
      <c r="CI8" s="279">
        <v>-3777505212.6400003</v>
      </c>
      <c r="CJ8" s="279">
        <v>-851889.73</v>
      </c>
      <c r="CK8" s="279">
        <v>-505383.67999999993</v>
      </c>
      <c r="CL8" s="279">
        <v>-1496017.4400000002</v>
      </c>
      <c r="CM8" s="279">
        <v>-254939.63999999998</v>
      </c>
      <c r="CN8" s="279">
        <v>-3300665.39</v>
      </c>
      <c r="CO8" s="279">
        <v>-46154029.75999999</v>
      </c>
      <c r="CP8" s="279">
        <v>-586466.2300000001</v>
      </c>
      <c r="CQ8" s="279">
        <v>-234028.14999999997</v>
      </c>
      <c r="CR8" s="279">
        <v>-1752717.66</v>
      </c>
      <c r="CS8" s="279">
        <v>-3340543.18</v>
      </c>
      <c r="CT8" s="279">
        <v>-1109920.08</v>
      </c>
      <c r="CU8" s="279">
        <v>-367157.43</v>
      </c>
      <c r="CV8" s="279">
        <v>-298507.23</v>
      </c>
      <c r="CW8" s="279">
        <v>-745738.38000000012</v>
      </c>
      <c r="CX8" s="279">
        <v>-1738136.58</v>
      </c>
      <c r="CY8" s="279">
        <v>-547316.09</v>
      </c>
      <c r="CZ8" s="279">
        <v>-3714213822.0599999</v>
      </c>
      <c r="DA8" s="279">
        <v>-1657009.5099999998</v>
      </c>
      <c r="DB8" s="279">
        <v>-1751505.83</v>
      </c>
      <c r="DC8" s="279">
        <v>-3300665.39</v>
      </c>
      <c r="DD8" s="279">
        <v>-46154029.75999999</v>
      </c>
      <c r="DE8" s="279">
        <v>-821222.16999999993</v>
      </c>
      <c r="DF8" s="279">
        <v>-1752717.66</v>
      </c>
      <c r="DG8" s="279">
        <v>-3340543.18</v>
      </c>
      <c r="DH8" s="279">
        <v>-1477088.1300000001</v>
      </c>
      <c r="DI8" s="279">
        <v>-2290870.5700000003</v>
      </c>
      <c r="DJ8" s="279">
        <v>-745738.38000000012</v>
      </c>
      <c r="DK8" s="279">
        <v>-49226912000</v>
      </c>
      <c r="DL8" s="279">
        <v>-49226912000</v>
      </c>
    </row>
    <row r="9" spans="1:116">
      <c r="A9" s="281" t="s">
        <v>96</v>
      </c>
      <c r="B9" s="265" t="s">
        <v>97</v>
      </c>
      <c r="C9" s="279">
        <v>-6470975433.6599998</v>
      </c>
      <c r="D9" s="279">
        <v>-274342.51</v>
      </c>
      <c r="E9" s="279">
        <v>-450329.95</v>
      </c>
      <c r="F9" s="279">
        <v>-912126.95</v>
      </c>
      <c r="G9" s="279">
        <v>-86287.49</v>
      </c>
      <c r="H9" s="279">
        <v>-2068484.86</v>
      </c>
      <c r="I9" s="279">
        <v>-639235.54</v>
      </c>
      <c r="J9" s="279">
        <v>-371001.64</v>
      </c>
      <c r="K9" s="279">
        <v>-101081.28</v>
      </c>
      <c r="L9" s="279">
        <v>-1052885.04</v>
      </c>
      <c r="M9" s="279">
        <v>-1814200.47</v>
      </c>
      <c r="N9" s="279">
        <v>-742497.42</v>
      </c>
      <c r="O9" s="279">
        <v>-402282.6</v>
      </c>
      <c r="P9" s="279">
        <v>-284172.96999999997</v>
      </c>
      <c r="Q9" s="279">
        <v>-783504.33</v>
      </c>
      <c r="R9" s="279">
        <v>-274831.24</v>
      </c>
      <c r="S9" s="279">
        <v>-315318.15000000002</v>
      </c>
      <c r="T9" s="279">
        <v>-6460402851.2200003</v>
      </c>
      <c r="U9" s="279">
        <v>-1008845.43</v>
      </c>
      <c r="V9" s="279">
        <v>-998414.44</v>
      </c>
      <c r="W9" s="279">
        <v>-2068484.86</v>
      </c>
      <c r="X9" s="279">
        <v>-639235.54</v>
      </c>
      <c r="Y9" s="279">
        <v>-472082.92</v>
      </c>
      <c r="Z9" s="279">
        <v>-1052885.04</v>
      </c>
      <c r="AA9" s="279">
        <v>-1814200.47</v>
      </c>
      <c r="AB9" s="279">
        <v>-1144780.02</v>
      </c>
      <c r="AC9" s="279">
        <v>-590149.39</v>
      </c>
      <c r="AD9" s="279">
        <v>-783504.33</v>
      </c>
      <c r="AE9" s="279">
        <v>-3223152414.0599999</v>
      </c>
      <c r="AF9" s="279">
        <v>-126865.78</v>
      </c>
      <c r="AG9" s="279">
        <v>-221679.51</v>
      </c>
      <c r="AH9" s="279">
        <v>-393439.01999999996</v>
      </c>
      <c r="AI9" s="279">
        <v>-39693.850000000006</v>
      </c>
      <c r="AJ9" s="279">
        <v>-914424.81</v>
      </c>
      <c r="AK9" s="279">
        <v>-270804.01</v>
      </c>
      <c r="AL9" s="279">
        <v>-159170.09000000003</v>
      </c>
      <c r="AM9" s="279">
        <v>-54754.21</v>
      </c>
      <c r="AN9" s="279">
        <v>-446002.79000000004</v>
      </c>
      <c r="AO9" s="279">
        <v>-812154.07</v>
      </c>
      <c r="AP9" s="279">
        <v>-314707.85000000003</v>
      </c>
      <c r="AQ9" s="279">
        <v>-175050.03999999998</v>
      </c>
      <c r="AR9" s="279">
        <v>-129990.91999999998</v>
      </c>
      <c r="AS9" s="279">
        <v>-352048.86</v>
      </c>
      <c r="AT9" s="279">
        <v>-112901.95999999999</v>
      </c>
      <c r="AU9" s="279">
        <v>-145675.71000000002</v>
      </c>
      <c r="AV9" s="279">
        <v>-3218483050.5800004</v>
      </c>
      <c r="AW9" s="279">
        <v>-478536.21000000008</v>
      </c>
      <c r="AX9" s="279">
        <v>-433132.87</v>
      </c>
      <c r="AY9" s="279">
        <v>-914424.81</v>
      </c>
      <c r="AZ9" s="279">
        <v>-270804.01</v>
      </c>
      <c r="BA9" s="279">
        <v>-213924.3</v>
      </c>
      <c r="BB9" s="279">
        <v>-446002.79000000004</v>
      </c>
      <c r="BC9" s="279">
        <v>-812154.07</v>
      </c>
      <c r="BD9" s="279">
        <v>-489757.89</v>
      </c>
      <c r="BE9" s="279">
        <v>-258577.67000000004</v>
      </c>
      <c r="BF9" s="279">
        <v>-352048.86</v>
      </c>
      <c r="BG9" s="279">
        <v>-6277068123.1300001</v>
      </c>
      <c r="BH9" s="279">
        <v>-259026.22</v>
      </c>
      <c r="BI9" s="279">
        <v>-507097.75</v>
      </c>
      <c r="BJ9" s="279">
        <v>-930415.34</v>
      </c>
      <c r="BK9" s="279">
        <v>-85852.52</v>
      </c>
      <c r="BL9" s="279">
        <v>-2101138.5</v>
      </c>
      <c r="BM9" s="279">
        <v>-677140.08</v>
      </c>
      <c r="BN9" s="279">
        <v>-371303.31</v>
      </c>
      <c r="BO9" s="279">
        <v>-130097.77</v>
      </c>
      <c r="BP9" s="279">
        <v>-1048149.44</v>
      </c>
      <c r="BQ9" s="279">
        <v>-1826956.83</v>
      </c>
      <c r="BR9" s="279">
        <v>-759602.53</v>
      </c>
      <c r="BS9" s="279">
        <v>-421092.04</v>
      </c>
      <c r="BT9" s="279">
        <v>-316144.84000000003</v>
      </c>
      <c r="BU9" s="279">
        <v>-804537.46</v>
      </c>
      <c r="BV9" s="279">
        <v>-300654.43</v>
      </c>
      <c r="BW9" s="279">
        <v>-338469.56</v>
      </c>
      <c r="BX9" s="279">
        <v>-6266190444.5100002</v>
      </c>
      <c r="BY9" s="279">
        <v>-1082268.81</v>
      </c>
      <c r="BZ9" s="279">
        <v>-1016267.86</v>
      </c>
      <c r="CA9" s="279">
        <v>-2101138.5</v>
      </c>
      <c r="CB9" s="279">
        <v>-677140.08</v>
      </c>
      <c r="CC9" s="279">
        <v>-501401.07999999996</v>
      </c>
      <c r="CD9" s="279">
        <v>-1048149.44</v>
      </c>
      <c r="CE9" s="279">
        <v>-1826956.83</v>
      </c>
      <c r="CF9" s="279">
        <v>-1180694.57</v>
      </c>
      <c r="CG9" s="279">
        <v>-639123.99</v>
      </c>
      <c r="CH9" s="279">
        <v>-804537.46</v>
      </c>
      <c r="CI9" s="279">
        <v>-3156370267.9200001</v>
      </c>
      <c r="CJ9" s="279">
        <v>-127108.91</v>
      </c>
      <c r="CK9" s="279">
        <v>-235960.89</v>
      </c>
      <c r="CL9" s="279">
        <v>-397965.81999999995</v>
      </c>
      <c r="CM9" s="279">
        <v>-38818.270000000004</v>
      </c>
      <c r="CN9" s="279">
        <v>-954253.17999999993</v>
      </c>
      <c r="CO9" s="279">
        <v>-281348.06999999995</v>
      </c>
      <c r="CP9" s="279">
        <v>-159449.63999999998</v>
      </c>
      <c r="CQ9" s="279">
        <v>-59691.319999999992</v>
      </c>
      <c r="CR9" s="279">
        <v>-425456.1399999999</v>
      </c>
      <c r="CS9" s="279">
        <v>-808090.31</v>
      </c>
      <c r="CT9" s="279">
        <v>-350339.44</v>
      </c>
      <c r="CU9" s="279">
        <v>-189139.37999999998</v>
      </c>
      <c r="CV9" s="279">
        <v>-142472.70000000001</v>
      </c>
      <c r="CW9" s="279">
        <v>-356344.33999999997</v>
      </c>
      <c r="CX9" s="279">
        <v>-139675.9</v>
      </c>
      <c r="CY9" s="279">
        <v>-148013.82999999999</v>
      </c>
      <c r="CZ9" s="279">
        <v>-3151556139.7800002</v>
      </c>
      <c r="DA9" s="279">
        <v>-505542.5</v>
      </c>
      <c r="DB9" s="279">
        <v>-436784.08999999997</v>
      </c>
      <c r="DC9" s="279">
        <v>-954253.17999999993</v>
      </c>
      <c r="DD9" s="279">
        <v>-281348.06999999995</v>
      </c>
      <c r="DE9" s="279">
        <v>-219140.95999999996</v>
      </c>
      <c r="DF9" s="279">
        <v>-425456.1399999999</v>
      </c>
      <c r="DG9" s="279">
        <v>-808090.31</v>
      </c>
      <c r="DH9" s="279">
        <v>-539478.82000000007</v>
      </c>
      <c r="DI9" s="279">
        <v>-287689.73</v>
      </c>
      <c r="DJ9" s="279">
        <v>-356344.33999999997</v>
      </c>
      <c r="DK9" s="279">
        <v>-41121000000</v>
      </c>
      <c r="DL9" s="279">
        <v>-41121000000</v>
      </c>
    </row>
    <row r="10" spans="1:116">
      <c r="A10" s="282" t="s">
        <v>98</v>
      </c>
      <c r="B10" s="267" t="s">
        <v>99</v>
      </c>
      <c r="C10" s="279">
        <v>-636177178.30999994</v>
      </c>
      <c r="D10" s="279">
        <v>-54498.34</v>
      </c>
      <c r="E10" s="279">
        <v>-320.85000000000002</v>
      </c>
      <c r="F10" s="279">
        <v>-295436.27</v>
      </c>
      <c r="G10" s="279">
        <v>-13720.14</v>
      </c>
      <c r="H10" s="279">
        <v>-173117.6</v>
      </c>
      <c r="I10" s="279">
        <v>-418063.08</v>
      </c>
      <c r="J10" s="279">
        <v>-49747.54</v>
      </c>
      <c r="K10" s="279">
        <v>-16191.2</v>
      </c>
      <c r="L10" s="279">
        <v>-129345.01</v>
      </c>
      <c r="M10" s="279">
        <v>-286981.96999999997</v>
      </c>
      <c r="N10" s="279">
        <v>-198829.41</v>
      </c>
      <c r="O10" s="279">
        <v>-15461.78</v>
      </c>
      <c r="P10" s="279">
        <v>-10586.04</v>
      </c>
      <c r="Q10" s="279">
        <v>-109261.3</v>
      </c>
      <c r="R10" s="279">
        <v>-8417.4599999999991</v>
      </c>
      <c r="S10" s="279">
        <v>-194418.78</v>
      </c>
      <c r="T10" s="279">
        <v>-634202781.54000008</v>
      </c>
      <c r="U10" s="279">
        <v>-65405.23</v>
      </c>
      <c r="V10" s="279">
        <v>-309156.40999999997</v>
      </c>
      <c r="W10" s="279">
        <v>-173117.6</v>
      </c>
      <c r="X10" s="279">
        <v>-418063.08</v>
      </c>
      <c r="Y10" s="279">
        <v>-65938.740000000005</v>
      </c>
      <c r="Z10" s="279">
        <v>-129345.01</v>
      </c>
      <c r="AA10" s="279">
        <v>-286981.96999999997</v>
      </c>
      <c r="AB10" s="279">
        <v>-214291.19</v>
      </c>
      <c r="AC10" s="279">
        <v>-202836.24</v>
      </c>
      <c r="AD10" s="279">
        <v>-109261.3</v>
      </c>
      <c r="AE10" s="279">
        <v>-336678144.82999992</v>
      </c>
      <c r="AF10" s="279">
        <v>-35984.81</v>
      </c>
      <c r="AG10" s="279">
        <v>-159.00000000000003</v>
      </c>
      <c r="AH10" s="279">
        <v>-190529.63</v>
      </c>
      <c r="AI10" s="279">
        <v>-6432.41</v>
      </c>
      <c r="AJ10" s="279">
        <v>-91600.450000000012</v>
      </c>
      <c r="AK10" s="279">
        <v>-307859.01</v>
      </c>
      <c r="AL10" s="279">
        <v>-14687.779999999999</v>
      </c>
      <c r="AM10" s="279">
        <v>-10704.710000000001</v>
      </c>
      <c r="AN10" s="279">
        <v>-51992.28</v>
      </c>
      <c r="AO10" s="279">
        <v>-201351.07999999996</v>
      </c>
      <c r="AP10" s="279">
        <v>-120035.23000000001</v>
      </c>
      <c r="AQ10" s="279">
        <v>-12254.51</v>
      </c>
      <c r="AR10" s="279">
        <v>-3555.0500000000011</v>
      </c>
      <c r="AS10" s="279">
        <v>-82001.710000000006</v>
      </c>
      <c r="AT10" s="279">
        <v>-4959.4599999999991</v>
      </c>
      <c r="AU10" s="279">
        <v>-110729.02</v>
      </c>
      <c r="AV10" s="279">
        <v>-335433308.69000012</v>
      </c>
      <c r="AW10" s="279">
        <v>-39698.86</v>
      </c>
      <c r="AX10" s="279">
        <v>-196962.03999999998</v>
      </c>
      <c r="AY10" s="279">
        <v>-91600.450000000012</v>
      </c>
      <c r="AZ10" s="279">
        <v>-307859.01</v>
      </c>
      <c r="BA10" s="279">
        <v>-25392.490000000005</v>
      </c>
      <c r="BB10" s="279">
        <v>-51992.28</v>
      </c>
      <c r="BC10" s="279">
        <v>-201351.07999999996</v>
      </c>
      <c r="BD10" s="279">
        <v>-132289.74</v>
      </c>
      <c r="BE10" s="279">
        <v>-115688.48</v>
      </c>
      <c r="BF10" s="279">
        <v>-82001.710000000006</v>
      </c>
      <c r="BG10" s="279">
        <v>-588369641.22000003</v>
      </c>
      <c r="BH10" s="279">
        <v>-40598.93</v>
      </c>
      <c r="BI10" s="279">
        <v>-49014.64</v>
      </c>
      <c r="BJ10" s="279">
        <v>-239222.39</v>
      </c>
      <c r="BK10" s="279">
        <v>-16990.39</v>
      </c>
      <c r="BL10" s="279">
        <v>-207581.88</v>
      </c>
      <c r="BM10" s="279">
        <v>-208120.02</v>
      </c>
      <c r="BN10" s="279">
        <v>-42666.23</v>
      </c>
      <c r="BO10" s="279">
        <v>-26755.85</v>
      </c>
      <c r="BP10" s="279">
        <v>-102352.46</v>
      </c>
      <c r="BQ10" s="279">
        <v>-332468.28000000003</v>
      </c>
      <c r="BR10" s="279">
        <v>-115646.82</v>
      </c>
      <c r="BS10" s="279">
        <v>-33492.449999999997</v>
      </c>
      <c r="BT10" s="279">
        <v>-3137.54</v>
      </c>
      <c r="BU10" s="279">
        <v>-57897.35</v>
      </c>
      <c r="BV10" s="279">
        <v>-1391.93</v>
      </c>
      <c r="BW10" s="279">
        <v>-269357.84999999998</v>
      </c>
      <c r="BX10" s="279">
        <v>-586606148.51999998</v>
      </c>
      <c r="BY10" s="279">
        <v>-109651.11</v>
      </c>
      <c r="BZ10" s="279">
        <v>-256212.78</v>
      </c>
      <c r="CA10" s="279">
        <v>-207581.88</v>
      </c>
      <c r="CB10" s="279">
        <v>-208120.02</v>
      </c>
      <c r="CC10" s="279">
        <v>-69513.77</v>
      </c>
      <c r="CD10" s="279">
        <v>-102352.46</v>
      </c>
      <c r="CE10" s="279">
        <v>-332468.28000000003</v>
      </c>
      <c r="CF10" s="279">
        <v>-148945.26999999999</v>
      </c>
      <c r="CG10" s="279">
        <v>-270749.78000000003</v>
      </c>
      <c r="CH10" s="279">
        <v>-57897.35</v>
      </c>
      <c r="CI10" s="279">
        <v>-316035276.53000003</v>
      </c>
      <c r="CJ10" s="279">
        <v>-33092.620000000003</v>
      </c>
      <c r="CK10" s="279">
        <v>-24624.46</v>
      </c>
      <c r="CL10" s="279">
        <v>-64335.120000000024</v>
      </c>
      <c r="CM10" s="279">
        <v>-14995.529999999999</v>
      </c>
      <c r="CN10" s="279">
        <v>-107226.25</v>
      </c>
      <c r="CO10" s="279">
        <v>-5995.3199999999779</v>
      </c>
      <c r="CP10" s="279">
        <v>-18787.550000000003</v>
      </c>
      <c r="CQ10" s="279">
        <v>-7572.119999999999</v>
      </c>
      <c r="CR10" s="279">
        <v>-42049.500000000007</v>
      </c>
      <c r="CS10" s="279">
        <v>-204165.69000000003</v>
      </c>
      <c r="CT10" s="279">
        <v>-83202.360000000015</v>
      </c>
      <c r="CU10" s="279">
        <v>-17688.539999999997</v>
      </c>
      <c r="CV10" s="279">
        <v>-1968.36</v>
      </c>
      <c r="CW10" s="279">
        <v>-27810.359999999997</v>
      </c>
      <c r="CX10" s="279">
        <v>-866.24</v>
      </c>
      <c r="CY10" s="279">
        <v>-151897.93</v>
      </c>
      <c r="CZ10" s="279">
        <v>-315229100.88999999</v>
      </c>
      <c r="DA10" s="279">
        <v>-59685.440000000002</v>
      </c>
      <c r="DB10" s="279">
        <v>-79330.649999999994</v>
      </c>
      <c r="DC10" s="279">
        <v>-107226.25</v>
      </c>
      <c r="DD10" s="279">
        <v>-5995.3199999999779</v>
      </c>
      <c r="DE10" s="279">
        <v>-26451.360000000001</v>
      </c>
      <c r="DF10" s="279">
        <v>-42049.500000000007</v>
      </c>
      <c r="DG10" s="279">
        <v>-204165.69000000003</v>
      </c>
      <c r="DH10" s="279">
        <v>-100696.9</v>
      </c>
      <c r="DI10" s="279">
        <v>-152764.17000000004</v>
      </c>
      <c r="DJ10" s="279">
        <v>-27810.359999999997</v>
      </c>
      <c r="DK10" s="279">
        <v>-4334684000</v>
      </c>
      <c r="DL10" s="279">
        <v>-4334684000</v>
      </c>
    </row>
    <row r="11" spans="1:116">
      <c r="A11" s="283" t="s">
        <v>740</v>
      </c>
      <c r="B11" s="267" t="s">
        <v>107</v>
      </c>
      <c r="C11" s="279">
        <v>-519009027.58999997</v>
      </c>
      <c r="D11" s="279">
        <v>0</v>
      </c>
      <c r="E11" s="279">
        <v>0</v>
      </c>
      <c r="F11" s="279">
        <v>0</v>
      </c>
      <c r="G11" s="279">
        <v>0</v>
      </c>
      <c r="H11" s="279">
        <v>0</v>
      </c>
      <c r="I11" s="279">
        <v>0</v>
      </c>
      <c r="J11" s="279">
        <v>0</v>
      </c>
      <c r="K11" s="279">
        <v>0</v>
      </c>
      <c r="L11" s="279">
        <v>0</v>
      </c>
      <c r="M11" s="279">
        <v>0</v>
      </c>
      <c r="N11" s="279">
        <v>0</v>
      </c>
      <c r="O11" s="279">
        <v>0</v>
      </c>
      <c r="P11" s="279">
        <v>0</v>
      </c>
      <c r="Q11" s="279">
        <v>0</v>
      </c>
      <c r="R11" s="279">
        <v>0</v>
      </c>
      <c r="S11" s="279">
        <v>0</v>
      </c>
      <c r="T11" s="279">
        <v>-519009027.58999997</v>
      </c>
      <c r="U11" s="279">
        <v>0</v>
      </c>
      <c r="V11" s="279">
        <v>0</v>
      </c>
      <c r="W11" s="279">
        <v>0</v>
      </c>
      <c r="X11" s="279">
        <v>0</v>
      </c>
      <c r="Y11" s="279">
        <v>0</v>
      </c>
      <c r="Z11" s="279">
        <v>0</v>
      </c>
      <c r="AA11" s="279">
        <v>0</v>
      </c>
      <c r="AB11" s="279">
        <v>0</v>
      </c>
      <c r="AC11" s="279">
        <v>0</v>
      </c>
      <c r="AD11" s="279">
        <v>0</v>
      </c>
      <c r="AE11" s="279">
        <v>-265954052.58999997</v>
      </c>
      <c r="AF11" s="279">
        <v>0</v>
      </c>
      <c r="AG11" s="279">
        <v>0</v>
      </c>
      <c r="AH11" s="279">
        <v>0</v>
      </c>
      <c r="AI11" s="279">
        <v>0</v>
      </c>
      <c r="AJ11" s="279">
        <v>0</v>
      </c>
      <c r="AK11" s="279">
        <v>0</v>
      </c>
      <c r="AL11" s="279">
        <v>0</v>
      </c>
      <c r="AM11" s="279">
        <v>0</v>
      </c>
      <c r="AN11" s="279">
        <v>0</v>
      </c>
      <c r="AO11" s="279">
        <v>0</v>
      </c>
      <c r="AP11" s="279">
        <v>0</v>
      </c>
      <c r="AQ11" s="279">
        <v>0</v>
      </c>
      <c r="AR11" s="279">
        <v>0</v>
      </c>
      <c r="AS11" s="279">
        <v>0</v>
      </c>
      <c r="AT11" s="279">
        <v>0</v>
      </c>
      <c r="AU11" s="279">
        <v>0</v>
      </c>
      <c r="AV11" s="279">
        <v>-265954052.58999997</v>
      </c>
      <c r="AW11" s="279">
        <v>0</v>
      </c>
      <c r="AX11" s="279">
        <v>0</v>
      </c>
      <c r="AY11" s="279">
        <v>0</v>
      </c>
      <c r="AZ11" s="279">
        <v>0</v>
      </c>
      <c r="BA11" s="279">
        <v>0</v>
      </c>
      <c r="BB11" s="279">
        <v>0</v>
      </c>
      <c r="BC11" s="279">
        <v>0</v>
      </c>
      <c r="BD11" s="279">
        <v>0</v>
      </c>
      <c r="BE11" s="279">
        <v>0</v>
      </c>
      <c r="BF11" s="279">
        <v>0</v>
      </c>
      <c r="BG11" s="279">
        <v>-480940361.37</v>
      </c>
      <c r="BH11" s="279">
        <v>0</v>
      </c>
      <c r="BI11" s="279">
        <v>0</v>
      </c>
      <c r="BJ11" s="279">
        <v>0</v>
      </c>
      <c r="BK11" s="279">
        <v>0</v>
      </c>
      <c r="BL11" s="279">
        <v>0</v>
      </c>
      <c r="BM11" s="279">
        <v>0</v>
      </c>
      <c r="BN11" s="279">
        <v>0</v>
      </c>
      <c r="BO11" s="279">
        <v>0</v>
      </c>
      <c r="BP11" s="279">
        <v>0</v>
      </c>
      <c r="BQ11" s="279">
        <v>0</v>
      </c>
      <c r="BR11" s="279">
        <v>0</v>
      </c>
      <c r="BS11" s="279">
        <v>0</v>
      </c>
      <c r="BT11" s="279">
        <v>0</v>
      </c>
      <c r="BU11" s="279">
        <v>0</v>
      </c>
      <c r="BV11" s="279">
        <v>0</v>
      </c>
      <c r="BW11" s="279">
        <v>0</v>
      </c>
      <c r="BX11" s="279">
        <v>-480940361.37</v>
      </c>
      <c r="BY11" s="279">
        <v>0</v>
      </c>
      <c r="BZ11" s="279">
        <v>0</v>
      </c>
      <c r="CA11" s="279">
        <v>0</v>
      </c>
      <c r="CB11" s="279">
        <v>0</v>
      </c>
      <c r="CC11" s="279">
        <v>0</v>
      </c>
      <c r="CD11" s="279">
        <v>0</v>
      </c>
      <c r="CE11" s="279">
        <v>0</v>
      </c>
      <c r="CF11" s="279">
        <v>0</v>
      </c>
      <c r="CG11" s="279">
        <v>0</v>
      </c>
      <c r="CH11" s="279">
        <v>0</v>
      </c>
      <c r="CI11" s="279">
        <v>-252726681.37</v>
      </c>
      <c r="CJ11" s="279">
        <v>0</v>
      </c>
      <c r="CK11" s="279">
        <v>0</v>
      </c>
      <c r="CL11" s="279">
        <v>0</v>
      </c>
      <c r="CM11" s="279">
        <v>0</v>
      </c>
      <c r="CN11" s="279">
        <v>0</v>
      </c>
      <c r="CO11" s="279">
        <v>0</v>
      </c>
      <c r="CP11" s="279">
        <v>0</v>
      </c>
      <c r="CQ11" s="279">
        <v>0</v>
      </c>
      <c r="CR11" s="279">
        <v>0</v>
      </c>
      <c r="CS11" s="279">
        <v>0</v>
      </c>
      <c r="CT11" s="279">
        <v>0</v>
      </c>
      <c r="CU11" s="279">
        <v>0</v>
      </c>
      <c r="CV11" s="279">
        <v>0</v>
      </c>
      <c r="CW11" s="279">
        <v>0</v>
      </c>
      <c r="CX11" s="279">
        <v>0</v>
      </c>
      <c r="CY11" s="279">
        <v>0</v>
      </c>
      <c r="CZ11" s="279">
        <v>-252726681.37</v>
      </c>
      <c r="DA11" s="279">
        <v>0</v>
      </c>
      <c r="DB11" s="279">
        <v>0</v>
      </c>
      <c r="DC11" s="279">
        <v>0</v>
      </c>
      <c r="DD11" s="279">
        <v>0</v>
      </c>
      <c r="DE11" s="279">
        <v>0</v>
      </c>
      <c r="DF11" s="279">
        <v>0</v>
      </c>
      <c r="DG11" s="279">
        <v>0</v>
      </c>
      <c r="DH11" s="279">
        <v>0</v>
      </c>
      <c r="DI11" s="279">
        <v>0</v>
      </c>
      <c r="DJ11" s="279">
        <v>0</v>
      </c>
      <c r="DK11" s="279">
        <v>-3463784000</v>
      </c>
      <c r="DL11" s="279">
        <v>-3463784000</v>
      </c>
    </row>
    <row r="12" spans="1:116">
      <c r="A12" s="283" t="s">
        <v>741</v>
      </c>
      <c r="B12" s="265" t="s">
        <v>109</v>
      </c>
      <c r="C12" s="279">
        <v>-117168150.72</v>
      </c>
      <c r="D12" s="279">
        <v>-54498.34</v>
      </c>
      <c r="E12" s="279">
        <v>-320.85000000000002</v>
      </c>
      <c r="F12" s="279">
        <v>-295436.27</v>
      </c>
      <c r="G12" s="279">
        <v>-13720.14</v>
      </c>
      <c r="H12" s="279">
        <v>-173117.6</v>
      </c>
      <c r="I12" s="279">
        <v>-418063.08</v>
      </c>
      <c r="J12" s="279">
        <v>-49747.54</v>
      </c>
      <c r="K12" s="279">
        <v>-16191.2</v>
      </c>
      <c r="L12" s="279">
        <v>-129345.01</v>
      </c>
      <c r="M12" s="279">
        <v>-286981.96999999997</v>
      </c>
      <c r="N12" s="279">
        <v>-198829.41</v>
      </c>
      <c r="O12" s="279">
        <v>-15461.78</v>
      </c>
      <c r="P12" s="279">
        <v>-10586.04</v>
      </c>
      <c r="Q12" s="279">
        <v>-109261.3</v>
      </c>
      <c r="R12" s="279">
        <v>-8417.4599999999991</v>
      </c>
      <c r="S12" s="279">
        <v>-194418.78</v>
      </c>
      <c r="T12" s="279">
        <v>-115193753.94999999</v>
      </c>
      <c r="U12" s="279">
        <v>-65405.23</v>
      </c>
      <c r="V12" s="279">
        <v>-309156.40999999997</v>
      </c>
      <c r="W12" s="279">
        <v>-173117.6</v>
      </c>
      <c r="X12" s="279">
        <v>-418063.08</v>
      </c>
      <c r="Y12" s="279">
        <v>-65938.740000000005</v>
      </c>
      <c r="Z12" s="279">
        <v>-129345.01</v>
      </c>
      <c r="AA12" s="279">
        <v>-286981.96999999997</v>
      </c>
      <c r="AB12" s="279">
        <v>-214291.19</v>
      </c>
      <c r="AC12" s="279">
        <v>-202836.24</v>
      </c>
      <c r="AD12" s="279">
        <v>-109261.3</v>
      </c>
      <c r="AE12" s="279">
        <v>-70724092.24000001</v>
      </c>
      <c r="AF12" s="279">
        <v>-35984.81</v>
      </c>
      <c r="AG12" s="279">
        <v>-159.00000000000003</v>
      </c>
      <c r="AH12" s="279">
        <v>-190529.63</v>
      </c>
      <c r="AI12" s="279">
        <v>-6432.41</v>
      </c>
      <c r="AJ12" s="279">
        <v>-91600.450000000012</v>
      </c>
      <c r="AK12" s="279">
        <v>-307859.01</v>
      </c>
      <c r="AL12" s="279">
        <v>-14687.779999999999</v>
      </c>
      <c r="AM12" s="279">
        <v>-10704.710000000001</v>
      </c>
      <c r="AN12" s="279">
        <v>-51992.28</v>
      </c>
      <c r="AO12" s="279">
        <v>-201351.07999999996</v>
      </c>
      <c r="AP12" s="279">
        <v>-120035.23000000001</v>
      </c>
      <c r="AQ12" s="279">
        <v>-12254.51</v>
      </c>
      <c r="AR12" s="279">
        <v>-3555.0500000000011</v>
      </c>
      <c r="AS12" s="279">
        <v>-82001.710000000006</v>
      </c>
      <c r="AT12" s="279">
        <v>-4959.4599999999991</v>
      </c>
      <c r="AU12" s="279">
        <v>-110729.02</v>
      </c>
      <c r="AV12" s="279">
        <v>-69479256.099999994</v>
      </c>
      <c r="AW12" s="279">
        <v>-39698.86</v>
      </c>
      <c r="AX12" s="279">
        <v>-196962.03999999998</v>
      </c>
      <c r="AY12" s="279">
        <v>-91600.450000000012</v>
      </c>
      <c r="AZ12" s="279">
        <v>-307859.01</v>
      </c>
      <c r="BA12" s="279">
        <v>-25392.490000000005</v>
      </c>
      <c r="BB12" s="279">
        <v>-51992.28</v>
      </c>
      <c r="BC12" s="279">
        <v>-201351.07999999996</v>
      </c>
      <c r="BD12" s="279">
        <v>-132289.74</v>
      </c>
      <c r="BE12" s="279">
        <v>-115688.48</v>
      </c>
      <c r="BF12" s="279">
        <v>-82001.710000000006</v>
      </c>
      <c r="BG12" s="279">
        <v>-107429279.84999999</v>
      </c>
      <c r="BH12" s="279">
        <v>-40598.93</v>
      </c>
      <c r="BI12" s="279">
        <v>-49014.64</v>
      </c>
      <c r="BJ12" s="279">
        <v>-239222.39</v>
      </c>
      <c r="BK12" s="279">
        <v>-16990.39</v>
      </c>
      <c r="BL12" s="279">
        <v>-207581.88</v>
      </c>
      <c r="BM12" s="279">
        <v>-208120.02</v>
      </c>
      <c r="BN12" s="279">
        <v>-42666.23</v>
      </c>
      <c r="BO12" s="279">
        <v>-26755.85</v>
      </c>
      <c r="BP12" s="279">
        <v>-102352.46</v>
      </c>
      <c r="BQ12" s="279">
        <v>-332468.28000000003</v>
      </c>
      <c r="BR12" s="279">
        <v>-115646.82</v>
      </c>
      <c r="BS12" s="279">
        <v>-33492.449999999997</v>
      </c>
      <c r="BT12" s="279">
        <v>-3137.54</v>
      </c>
      <c r="BU12" s="279">
        <v>-57897.35</v>
      </c>
      <c r="BV12" s="279">
        <v>-1391.93</v>
      </c>
      <c r="BW12" s="279">
        <v>-269357.84999999998</v>
      </c>
      <c r="BX12" s="279">
        <v>-105665787.14999999</v>
      </c>
      <c r="BY12" s="279">
        <v>-109651.11</v>
      </c>
      <c r="BZ12" s="279">
        <v>-256212.78</v>
      </c>
      <c r="CA12" s="279">
        <v>-207581.88</v>
      </c>
      <c r="CB12" s="279">
        <v>-208120.02</v>
      </c>
      <c r="CC12" s="279">
        <v>-69513.77</v>
      </c>
      <c r="CD12" s="279">
        <v>-102352.46</v>
      </c>
      <c r="CE12" s="279">
        <v>-332468.28000000003</v>
      </c>
      <c r="CF12" s="279">
        <v>-148945.26999999999</v>
      </c>
      <c r="CG12" s="279">
        <v>-270749.78000000003</v>
      </c>
      <c r="CH12" s="279">
        <v>-57897.35</v>
      </c>
      <c r="CI12" s="279">
        <v>-63308595.159999996</v>
      </c>
      <c r="CJ12" s="279">
        <v>-33092.620000000003</v>
      </c>
      <c r="CK12" s="279">
        <v>-24624.46</v>
      </c>
      <c r="CL12" s="279">
        <v>-64335.120000000024</v>
      </c>
      <c r="CM12" s="279">
        <v>-14995.529999999999</v>
      </c>
      <c r="CN12" s="279">
        <v>-107226.25</v>
      </c>
      <c r="CO12" s="279">
        <v>-5995.3199999999779</v>
      </c>
      <c r="CP12" s="279">
        <v>-18787.550000000003</v>
      </c>
      <c r="CQ12" s="279">
        <v>-7572.119999999999</v>
      </c>
      <c r="CR12" s="279">
        <v>-42049.500000000007</v>
      </c>
      <c r="CS12" s="279">
        <v>-204165.69000000003</v>
      </c>
      <c r="CT12" s="279">
        <v>-83202.360000000015</v>
      </c>
      <c r="CU12" s="279">
        <v>-17688.539999999997</v>
      </c>
      <c r="CV12" s="279">
        <v>-1968.36</v>
      </c>
      <c r="CW12" s="279">
        <v>-27810.359999999997</v>
      </c>
      <c r="CX12" s="279">
        <v>-866.24</v>
      </c>
      <c r="CY12" s="279">
        <v>-151897.93</v>
      </c>
      <c r="CZ12" s="279">
        <v>-62502419.519999996</v>
      </c>
      <c r="DA12" s="279">
        <v>-59685.440000000002</v>
      </c>
      <c r="DB12" s="279">
        <v>-79330.649999999994</v>
      </c>
      <c r="DC12" s="279">
        <v>-107226.25</v>
      </c>
      <c r="DD12" s="279">
        <v>-5995.3199999999779</v>
      </c>
      <c r="DE12" s="279">
        <v>-26451.360000000001</v>
      </c>
      <c r="DF12" s="279">
        <v>-42049.500000000007</v>
      </c>
      <c r="DG12" s="279">
        <v>-204165.69000000003</v>
      </c>
      <c r="DH12" s="279">
        <v>-100696.9</v>
      </c>
      <c r="DI12" s="279">
        <v>-152764.17000000004</v>
      </c>
      <c r="DJ12" s="279">
        <v>-27810.359999999997</v>
      </c>
      <c r="DK12" s="279">
        <v>-870900000</v>
      </c>
      <c r="DL12" s="279">
        <v>-870900000</v>
      </c>
    </row>
    <row r="13" spans="1:116">
      <c r="A13" s="284" t="s">
        <v>742</v>
      </c>
      <c r="B13" s="267" t="s">
        <v>111</v>
      </c>
      <c r="C13" s="279">
        <v>-117026316.09999999</v>
      </c>
      <c r="D13" s="279">
        <v>-54498.34</v>
      </c>
      <c r="E13" s="279">
        <v>-320.85000000000002</v>
      </c>
      <c r="F13" s="279">
        <v>-295436.27</v>
      </c>
      <c r="G13" s="279">
        <v>-13720.14</v>
      </c>
      <c r="H13" s="279">
        <v>-173117.6</v>
      </c>
      <c r="I13" s="279">
        <v>-418063.08</v>
      </c>
      <c r="J13" s="279">
        <v>-49747.54</v>
      </c>
      <c r="K13" s="279">
        <v>-16191.2</v>
      </c>
      <c r="L13" s="279">
        <v>-129345.01</v>
      </c>
      <c r="M13" s="279">
        <v>-286981.96999999997</v>
      </c>
      <c r="N13" s="279">
        <v>-198829.41</v>
      </c>
      <c r="O13" s="279">
        <v>-15461.78</v>
      </c>
      <c r="P13" s="279">
        <v>-10586.04</v>
      </c>
      <c r="Q13" s="279">
        <v>-109261.3</v>
      </c>
      <c r="R13" s="279">
        <v>-8417.4599999999991</v>
      </c>
      <c r="S13" s="279">
        <v>-194418.78</v>
      </c>
      <c r="T13" s="279">
        <v>-115051919.33</v>
      </c>
      <c r="U13" s="279">
        <v>-65405.23</v>
      </c>
      <c r="V13" s="279">
        <v>-309156.40999999997</v>
      </c>
      <c r="W13" s="279">
        <v>-173117.6</v>
      </c>
      <c r="X13" s="279">
        <v>-418063.08</v>
      </c>
      <c r="Y13" s="279">
        <v>-65938.740000000005</v>
      </c>
      <c r="Z13" s="279">
        <v>-129345.01</v>
      </c>
      <c r="AA13" s="279">
        <v>-286981.96999999997</v>
      </c>
      <c r="AB13" s="279">
        <v>-214291.19</v>
      </c>
      <c r="AC13" s="279">
        <v>-202836.24</v>
      </c>
      <c r="AD13" s="279">
        <v>-109261.3</v>
      </c>
      <c r="AE13" s="279">
        <v>-70631425.030000001</v>
      </c>
      <c r="AF13" s="279">
        <v>-35984.81</v>
      </c>
      <c r="AG13" s="279">
        <v>-159.00000000000003</v>
      </c>
      <c r="AH13" s="279">
        <v>-190529.63</v>
      </c>
      <c r="AI13" s="279">
        <v>-6432.41</v>
      </c>
      <c r="AJ13" s="279">
        <v>-91600.450000000012</v>
      </c>
      <c r="AK13" s="279">
        <v>-307859.01</v>
      </c>
      <c r="AL13" s="279">
        <v>-14687.779999999999</v>
      </c>
      <c r="AM13" s="279">
        <v>-10704.710000000001</v>
      </c>
      <c r="AN13" s="279">
        <v>-51992.28</v>
      </c>
      <c r="AO13" s="279">
        <v>-201351.07999999996</v>
      </c>
      <c r="AP13" s="279">
        <v>-120035.23000000001</v>
      </c>
      <c r="AQ13" s="279">
        <v>-12254.51</v>
      </c>
      <c r="AR13" s="279">
        <v>-3555.0500000000011</v>
      </c>
      <c r="AS13" s="279">
        <v>-82001.710000000006</v>
      </c>
      <c r="AT13" s="279">
        <v>-4959.4599999999991</v>
      </c>
      <c r="AU13" s="279">
        <v>-110729.02</v>
      </c>
      <c r="AV13" s="279">
        <v>-69386588.890000001</v>
      </c>
      <c r="AW13" s="279">
        <v>-39698.86</v>
      </c>
      <c r="AX13" s="279">
        <v>-196962.03999999998</v>
      </c>
      <c r="AY13" s="279">
        <v>-91600.450000000012</v>
      </c>
      <c r="AZ13" s="279">
        <v>-307859.01</v>
      </c>
      <c r="BA13" s="279">
        <v>-25392.490000000005</v>
      </c>
      <c r="BB13" s="279">
        <v>-51992.28</v>
      </c>
      <c r="BC13" s="279">
        <v>-201351.07999999996</v>
      </c>
      <c r="BD13" s="279">
        <v>-132289.74</v>
      </c>
      <c r="BE13" s="279">
        <v>-115688.48</v>
      </c>
      <c r="BF13" s="279">
        <v>-82001.710000000006</v>
      </c>
      <c r="BG13" s="279">
        <v>-107315041.84999999</v>
      </c>
      <c r="BH13" s="279">
        <v>-40598.93</v>
      </c>
      <c r="BI13" s="279">
        <v>-49014.64</v>
      </c>
      <c r="BJ13" s="279">
        <v>-239222.39</v>
      </c>
      <c r="BK13" s="279">
        <v>-16990.39</v>
      </c>
      <c r="BL13" s="279">
        <v>-207581.88</v>
      </c>
      <c r="BM13" s="279">
        <v>-208120.02</v>
      </c>
      <c r="BN13" s="279">
        <v>-42666.23</v>
      </c>
      <c r="BO13" s="279">
        <v>-26755.85</v>
      </c>
      <c r="BP13" s="279">
        <v>-102352.46</v>
      </c>
      <c r="BQ13" s="279">
        <v>-332468.28000000003</v>
      </c>
      <c r="BR13" s="279">
        <v>-115646.82</v>
      </c>
      <c r="BS13" s="279">
        <v>-33492.449999999997</v>
      </c>
      <c r="BT13" s="279">
        <v>-3137.54</v>
      </c>
      <c r="BU13" s="279">
        <v>-57897.35</v>
      </c>
      <c r="BV13" s="279">
        <v>-1391.93</v>
      </c>
      <c r="BW13" s="279">
        <v>-269357.84999999998</v>
      </c>
      <c r="BX13" s="279">
        <v>-105551549.14999999</v>
      </c>
      <c r="BY13" s="279">
        <v>-109651.11</v>
      </c>
      <c r="BZ13" s="279">
        <v>-256212.78</v>
      </c>
      <c r="CA13" s="279">
        <v>-207581.88</v>
      </c>
      <c r="CB13" s="279">
        <v>-208120.02</v>
      </c>
      <c r="CC13" s="279">
        <v>-69513.77</v>
      </c>
      <c r="CD13" s="279">
        <v>-102352.46</v>
      </c>
      <c r="CE13" s="279">
        <v>-332468.28000000003</v>
      </c>
      <c r="CF13" s="279">
        <v>-148945.26999999999</v>
      </c>
      <c r="CG13" s="279">
        <v>-270749.78000000003</v>
      </c>
      <c r="CH13" s="279">
        <v>-57897.35</v>
      </c>
      <c r="CI13" s="279">
        <v>-63255357.529999994</v>
      </c>
      <c r="CJ13" s="279">
        <v>-33092.620000000003</v>
      </c>
      <c r="CK13" s="279">
        <v>-24624.46</v>
      </c>
      <c r="CL13" s="279">
        <v>-64335.120000000024</v>
      </c>
      <c r="CM13" s="279">
        <v>-14995.529999999999</v>
      </c>
      <c r="CN13" s="279">
        <v>-107226.25</v>
      </c>
      <c r="CO13" s="279">
        <v>-5995.3199999999779</v>
      </c>
      <c r="CP13" s="279">
        <v>-18787.550000000003</v>
      </c>
      <c r="CQ13" s="279">
        <v>-7572.119999999999</v>
      </c>
      <c r="CR13" s="279">
        <v>-42049.500000000007</v>
      </c>
      <c r="CS13" s="279">
        <v>-204165.69000000003</v>
      </c>
      <c r="CT13" s="279">
        <v>-83202.360000000015</v>
      </c>
      <c r="CU13" s="279">
        <v>-17688.539999999997</v>
      </c>
      <c r="CV13" s="279">
        <v>-1968.36</v>
      </c>
      <c r="CW13" s="279">
        <v>-27810.359999999997</v>
      </c>
      <c r="CX13" s="279">
        <v>-866.24</v>
      </c>
      <c r="CY13" s="279">
        <v>-151897.93</v>
      </c>
      <c r="CZ13" s="279">
        <v>-62449181.889999993</v>
      </c>
      <c r="DA13" s="279">
        <v>-59685.440000000002</v>
      </c>
      <c r="DB13" s="279">
        <v>-79330.649999999994</v>
      </c>
      <c r="DC13" s="279">
        <v>-107226.25</v>
      </c>
      <c r="DD13" s="279">
        <v>-5995.3199999999779</v>
      </c>
      <c r="DE13" s="279">
        <v>-26451.360000000001</v>
      </c>
      <c r="DF13" s="279">
        <v>-42049.500000000007</v>
      </c>
      <c r="DG13" s="279">
        <v>-204165.69000000003</v>
      </c>
      <c r="DH13" s="279">
        <v>-100696.9</v>
      </c>
      <c r="DI13" s="279">
        <v>-152764.17000000004</v>
      </c>
      <c r="DJ13" s="279">
        <v>-27810.359999999997</v>
      </c>
      <c r="DK13" s="279">
        <v>-870000000</v>
      </c>
      <c r="DL13" s="279">
        <v>-870000000</v>
      </c>
    </row>
    <row r="14" spans="1:116">
      <c r="A14" s="285" t="s">
        <v>743</v>
      </c>
      <c r="B14" s="267" t="s">
        <v>113</v>
      </c>
      <c r="C14" s="279">
        <v>-141834.62</v>
      </c>
      <c r="D14" s="279">
        <v>0</v>
      </c>
      <c r="E14" s="279">
        <v>0</v>
      </c>
      <c r="F14" s="279">
        <v>0</v>
      </c>
      <c r="G14" s="279">
        <v>0</v>
      </c>
      <c r="H14" s="279">
        <v>0</v>
      </c>
      <c r="I14" s="279">
        <v>0</v>
      </c>
      <c r="J14" s="279">
        <v>0</v>
      </c>
      <c r="K14" s="279">
        <v>0</v>
      </c>
      <c r="L14" s="279">
        <v>0</v>
      </c>
      <c r="M14" s="279">
        <v>0</v>
      </c>
      <c r="N14" s="279">
        <v>0</v>
      </c>
      <c r="O14" s="279">
        <v>0</v>
      </c>
      <c r="P14" s="279">
        <v>0</v>
      </c>
      <c r="Q14" s="279">
        <v>0</v>
      </c>
      <c r="R14" s="279">
        <v>0</v>
      </c>
      <c r="S14" s="279">
        <v>0</v>
      </c>
      <c r="T14" s="279">
        <v>-141834.62</v>
      </c>
      <c r="U14" s="279">
        <v>0</v>
      </c>
      <c r="V14" s="279">
        <v>0</v>
      </c>
      <c r="W14" s="279">
        <v>0</v>
      </c>
      <c r="X14" s="279">
        <v>0</v>
      </c>
      <c r="Y14" s="279">
        <v>0</v>
      </c>
      <c r="Z14" s="279">
        <v>0</v>
      </c>
      <c r="AA14" s="279">
        <v>0</v>
      </c>
      <c r="AB14" s="279">
        <v>0</v>
      </c>
      <c r="AC14" s="279">
        <v>0</v>
      </c>
      <c r="AD14" s="279">
        <v>0</v>
      </c>
      <c r="AE14" s="279">
        <v>-92667.209999999992</v>
      </c>
      <c r="AF14" s="279">
        <v>0</v>
      </c>
      <c r="AG14" s="279">
        <v>0</v>
      </c>
      <c r="AH14" s="279">
        <v>0</v>
      </c>
      <c r="AI14" s="279">
        <v>0</v>
      </c>
      <c r="AJ14" s="279">
        <v>0</v>
      </c>
      <c r="AK14" s="279">
        <v>0</v>
      </c>
      <c r="AL14" s="279">
        <v>0</v>
      </c>
      <c r="AM14" s="279">
        <v>0</v>
      </c>
      <c r="AN14" s="279">
        <v>0</v>
      </c>
      <c r="AO14" s="279">
        <v>0</v>
      </c>
      <c r="AP14" s="279">
        <v>0</v>
      </c>
      <c r="AQ14" s="279">
        <v>0</v>
      </c>
      <c r="AR14" s="279">
        <v>0</v>
      </c>
      <c r="AS14" s="279">
        <v>0</v>
      </c>
      <c r="AT14" s="279">
        <v>0</v>
      </c>
      <c r="AU14" s="279">
        <v>0</v>
      </c>
      <c r="AV14" s="279">
        <v>-92667.209999999992</v>
      </c>
      <c r="AW14" s="279">
        <v>0</v>
      </c>
      <c r="AX14" s="279">
        <v>0</v>
      </c>
      <c r="AY14" s="279">
        <v>0</v>
      </c>
      <c r="AZ14" s="279">
        <v>0</v>
      </c>
      <c r="BA14" s="279">
        <v>0</v>
      </c>
      <c r="BB14" s="279">
        <v>0</v>
      </c>
      <c r="BC14" s="279">
        <v>0</v>
      </c>
      <c r="BD14" s="279">
        <v>0</v>
      </c>
      <c r="BE14" s="279">
        <v>0</v>
      </c>
      <c r="BF14" s="279">
        <v>0</v>
      </c>
      <c r="BG14" s="279">
        <v>-114238</v>
      </c>
      <c r="BH14" s="279">
        <v>0</v>
      </c>
      <c r="BI14" s="279">
        <v>0</v>
      </c>
      <c r="BJ14" s="279">
        <v>0</v>
      </c>
      <c r="BK14" s="279">
        <v>0</v>
      </c>
      <c r="BL14" s="279">
        <v>0</v>
      </c>
      <c r="BM14" s="279">
        <v>0</v>
      </c>
      <c r="BN14" s="279">
        <v>0</v>
      </c>
      <c r="BO14" s="279">
        <v>0</v>
      </c>
      <c r="BP14" s="279">
        <v>0</v>
      </c>
      <c r="BQ14" s="279">
        <v>0</v>
      </c>
      <c r="BR14" s="279">
        <v>0</v>
      </c>
      <c r="BS14" s="279">
        <v>0</v>
      </c>
      <c r="BT14" s="279">
        <v>0</v>
      </c>
      <c r="BU14" s="279">
        <v>0</v>
      </c>
      <c r="BV14" s="279">
        <v>0</v>
      </c>
      <c r="BW14" s="279">
        <v>0</v>
      </c>
      <c r="BX14" s="279">
        <v>-114238</v>
      </c>
      <c r="BY14" s="279">
        <v>0</v>
      </c>
      <c r="BZ14" s="279">
        <v>0</v>
      </c>
      <c r="CA14" s="279">
        <v>0</v>
      </c>
      <c r="CB14" s="279">
        <v>0</v>
      </c>
      <c r="CC14" s="279">
        <v>0</v>
      </c>
      <c r="CD14" s="279">
        <v>0</v>
      </c>
      <c r="CE14" s="279">
        <v>0</v>
      </c>
      <c r="CF14" s="279">
        <v>0</v>
      </c>
      <c r="CG14" s="279">
        <v>0</v>
      </c>
      <c r="CH14" s="279">
        <v>0</v>
      </c>
      <c r="CI14" s="279">
        <v>-53237.63</v>
      </c>
      <c r="CJ14" s="279">
        <v>0</v>
      </c>
      <c r="CK14" s="279">
        <v>0</v>
      </c>
      <c r="CL14" s="279">
        <v>0</v>
      </c>
      <c r="CM14" s="279">
        <v>0</v>
      </c>
      <c r="CN14" s="279">
        <v>0</v>
      </c>
      <c r="CO14" s="279">
        <v>0</v>
      </c>
      <c r="CP14" s="279">
        <v>0</v>
      </c>
      <c r="CQ14" s="279">
        <v>0</v>
      </c>
      <c r="CR14" s="279">
        <v>0</v>
      </c>
      <c r="CS14" s="279">
        <v>0</v>
      </c>
      <c r="CT14" s="279">
        <v>0</v>
      </c>
      <c r="CU14" s="279">
        <v>0</v>
      </c>
      <c r="CV14" s="279">
        <v>0</v>
      </c>
      <c r="CW14" s="279">
        <v>0</v>
      </c>
      <c r="CX14" s="279">
        <v>0</v>
      </c>
      <c r="CY14" s="279">
        <v>0</v>
      </c>
      <c r="CZ14" s="279">
        <v>-53237.63</v>
      </c>
      <c r="DA14" s="279">
        <v>0</v>
      </c>
      <c r="DB14" s="279">
        <v>0</v>
      </c>
      <c r="DC14" s="279">
        <v>0</v>
      </c>
      <c r="DD14" s="279">
        <v>0</v>
      </c>
      <c r="DE14" s="279">
        <v>0</v>
      </c>
      <c r="DF14" s="279">
        <v>0</v>
      </c>
      <c r="DG14" s="279">
        <v>0</v>
      </c>
      <c r="DH14" s="279">
        <v>0</v>
      </c>
      <c r="DI14" s="279">
        <v>0</v>
      </c>
      <c r="DJ14" s="279">
        <v>0</v>
      </c>
      <c r="DK14" s="279">
        <v>-900000</v>
      </c>
      <c r="DL14" s="279">
        <v>-900000</v>
      </c>
    </row>
    <row r="15" spans="1:116">
      <c r="A15" s="282" t="s">
        <v>100</v>
      </c>
      <c r="B15" s="265" t="s">
        <v>101</v>
      </c>
      <c r="C15" s="279">
        <v>-90298647.480000004</v>
      </c>
      <c r="D15" s="279">
        <v>-202348.28</v>
      </c>
      <c r="E15" s="279">
        <v>-66408.41</v>
      </c>
      <c r="F15" s="279">
        <v>-561987.24</v>
      </c>
      <c r="G15" s="279">
        <v>-47892.04</v>
      </c>
      <c r="H15" s="279">
        <v>-1232043.77</v>
      </c>
      <c r="I15" s="279">
        <v>-84681090.680000007</v>
      </c>
      <c r="J15" s="279">
        <v>-345674.06</v>
      </c>
      <c r="K15" s="279">
        <v>-73758.63</v>
      </c>
      <c r="L15" s="279">
        <v>-653124.06000000006</v>
      </c>
      <c r="M15" s="279">
        <v>-1057129.26</v>
      </c>
      <c r="N15" s="279">
        <v>-181822.68</v>
      </c>
      <c r="O15" s="279">
        <v>-305715.28000000003</v>
      </c>
      <c r="P15" s="279">
        <v>-177635</v>
      </c>
      <c r="Q15" s="279">
        <v>-223214.68</v>
      </c>
      <c r="R15" s="279">
        <v>-90995.7</v>
      </c>
      <c r="S15" s="279">
        <v>-147618.96</v>
      </c>
      <c r="T15" s="279">
        <v>-249662.32</v>
      </c>
      <c r="U15" s="279">
        <v>-446505.52</v>
      </c>
      <c r="V15" s="279">
        <v>-609879.28</v>
      </c>
      <c r="W15" s="279">
        <v>-1232043.77</v>
      </c>
      <c r="X15" s="279">
        <v>-84681090.680000007</v>
      </c>
      <c r="Y15" s="279">
        <v>-419845.29</v>
      </c>
      <c r="Z15" s="279">
        <v>-653124.06000000006</v>
      </c>
      <c r="AA15" s="279">
        <v>-1057129.26</v>
      </c>
      <c r="AB15" s="279">
        <v>-487537.96</v>
      </c>
      <c r="AC15" s="279">
        <v>-238614.66</v>
      </c>
      <c r="AD15" s="279">
        <v>-223214.68</v>
      </c>
      <c r="AE15" s="279">
        <v>-54772551.220000006</v>
      </c>
      <c r="AF15" s="279">
        <v>-159509.5</v>
      </c>
      <c r="AG15" s="279">
        <v>-54050.430000000008</v>
      </c>
      <c r="AH15" s="279">
        <v>-407602.28</v>
      </c>
      <c r="AI15" s="279">
        <v>-33291.730000000003</v>
      </c>
      <c r="AJ15" s="279">
        <v>-1002078.67</v>
      </c>
      <c r="AK15" s="279">
        <v>-50415548.500000007</v>
      </c>
      <c r="AL15" s="279">
        <v>-284800.92</v>
      </c>
      <c r="AM15" s="279">
        <v>-58139.780000000006</v>
      </c>
      <c r="AN15" s="279">
        <v>-500947.34000000008</v>
      </c>
      <c r="AO15" s="279">
        <v>-828196.82000000007</v>
      </c>
      <c r="AP15" s="279">
        <v>-138188.94</v>
      </c>
      <c r="AQ15" s="279">
        <v>-259236.42000000004</v>
      </c>
      <c r="AR15" s="279">
        <v>-134713.73000000001</v>
      </c>
      <c r="AS15" s="279">
        <v>-166229.12</v>
      </c>
      <c r="AT15" s="279">
        <v>-69270.45</v>
      </c>
      <c r="AU15" s="279">
        <v>-107686.70999999999</v>
      </c>
      <c r="AV15" s="279">
        <v>-152769.39000000001</v>
      </c>
      <c r="AW15" s="279">
        <v>-348357.85000000003</v>
      </c>
      <c r="AX15" s="279">
        <v>-440894.01</v>
      </c>
      <c r="AY15" s="279">
        <v>-1002078.67</v>
      </c>
      <c r="AZ15" s="279">
        <v>-50415548.500000007</v>
      </c>
      <c r="BA15" s="279">
        <v>-343147</v>
      </c>
      <c r="BB15" s="279">
        <v>-500947.34000000008</v>
      </c>
      <c r="BC15" s="279">
        <v>-828196.82000000007</v>
      </c>
      <c r="BD15" s="279">
        <v>-397425.36</v>
      </c>
      <c r="BE15" s="279">
        <v>-176957.16</v>
      </c>
      <c r="BF15" s="279">
        <v>-166229.12</v>
      </c>
      <c r="BG15" s="279">
        <v>-80877385.140000001</v>
      </c>
      <c r="BH15" s="279">
        <v>-168240.16</v>
      </c>
      <c r="BI15" s="279">
        <v>-41332.089999999997</v>
      </c>
      <c r="BJ15" s="279">
        <v>-393197.07</v>
      </c>
      <c r="BK15" s="279">
        <v>-28788.71</v>
      </c>
      <c r="BL15" s="279">
        <v>-1136747.08</v>
      </c>
      <c r="BM15" s="279">
        <v>-73198816.620000005</v>
      </c>
      <c r="BN15" s="279">
        <v>-261992.81</v>
      </c>
      <c r="BO15" s="279">
        <v>-61896.47</v>
      </c>
      <c r="BP15" s="279">
        <v>-808696.59</v>
      </c>
      <c r="BQ15" s="279">
        <v>-972783.41</v>
      </c>
      <c r="BR15" s="279">
        <v>-146774.26999999999</v>
      </c>
      <c r="BS15" s="279">
        <v>-67532.490000000005</v>
      </c>
      <c r="BT15" s="279">
        <v>-169424.94</v>
      </c>
      <c r="BU15" s="279">
        <v>-177356.54</v>
      </c>
      <c r="BV15" s="279">
        <v>-89621.08</v>
      </c>
      <c r="BW15" s="279">
        <v>-145934.47</v>
      </c>
      <c r="BX15" s="279">
        <v>-3007737.45</v>
      </c>
      <c r="BY15" s="279">
        <v>-379289.7</v>
      </c>
      <c r="BZ15" s="279">
        <v>-421985.78</v>
      </c>
      <c r="CA15" s="279">
        <v>-1136747.08</v>
      </c>
      <c r="CB15" s="279">
        <v>-73198816.620000005</v>
      </c>
      <c r="CC15" s="279">
        <v>-324101.88</v>
      </c>
      <c r="CD15" s="279">
        <v>-808696.59</v>
      </c>
      <c r="CE15" s="279">
        <v>-972783.41</v>
      </c>
      <c r="CF15" s="279">
        <v>-214306.76</v>
      </c>
      <c r="CG15" s="279">
        <v>-235563.33</v>
      </c>
      <c r="CH15" s="279">
        <v>-177356.54</v>
      </c>
      <c r="CI15" s="279">
        <v>-50106364.350000001</v>
      </c>
      <c r="CJ15" s="279">
        <v>-100889.07</v>
      </c>
      <c r="CK15" s="279">
        <v>-23763.639999999996</v>
      </c>
      <c r="CL15" s="279">
        <v>-205580.87</v>
      </c>
      <c r="CM15" s="279">
        <v>-18168.739999999998</v>
      </c>
      <c r="CN15" s="279">
        <v>-727271.55</v>
      </c>
      <c r="CO15" s="279">
        <v>-45575054.580000006</v>
      </c>
      <c r="CP15" s="279">
        <v>-171737.87</v>
      </c>
      <c r="CQ15" s="279">
        <v>-29469.49</v>
      </c>
      <c r="CR15" s="279">
        <v>-518206.13999999996</v>
      </c>
      <c r="CS15" s="279">
        <v>-666748.75</v>
      </c>
      <c r="CT15" s="279">
        <v>-114730.26</v>
      </c>
      <c r="CU15" s="279">
        <v>-38892.700000000004</v>
      </c>
      <c r="CV15" s="279">
        <v>-104372</v>
      </c>
      <c r="CW15" s="279">
        <v>-109357.19</v>
      </c>
      <c r="CX15" s="279">
        <v>-57041.570000000007</v>
      </c>
      <c r="CY15" s="279">
        <v>-86238.59</v>
      </c>
      <c r="CZ15" s="279">
        <v>-1558585.62</v>
      </c>
      <c r="DA15" s="279">
        <v>-229166.35</v>
      </c>
      <c r="DB15" s="279">
        <v>-223749.61000000002</v>
      </c>
      <c r="DC15" s="279">
        <v>-727271.55</v>
      </c>
      <c r="DD15" s="279">
        <v>-45575054.580000006</v>
      </c>
      <c r="DE15" s="279">
        <v>-201313.66</v>
      </c>
      <c r="DF15" s="279">
        <v>-518206.13999999996</v>
      </c>
      <c r="DG15" s="279">
        <v>-666748.75</v>
      </c>
      <c r="DH15" s="279">
        <v>-153622.96000000002</v>
      </c>
      <c r="DI15" s="279">
        <v>-143287.94</v>
      </c>
      <c r="DJ15" s="279">
        <v>-109357.19</v>
      </c>
      <c r="DK15" s="279">
        <v>-511000000</v>
      </c>
      <c r="DL15" s="279">
        <v>-511000000</v>
      </c>
    </row>
    <row r="16" spans="1:116">
      <c r="A16" s="282" t="s">
        <v>102</v>
      </c>
      <c r="B16" s="267" t="s">
        <v>103</v>
      </c>
      <c r="C16" s="279">
        <v>-331505241.86000001</v>
      </c>
      <c r="D16" s="279">
        <v>0</v>
      </c>
      <c r="E16" s="279">
        <v>0</v>
      </c>
      <c r="F16" s="279">
        <v>0</v>
      </c>
      <c r="G16" s="279">
        <v>0</v>
      </c>
      <c r="H16" s="279">
        <v>0</v>
      </c>
      <c r="I16" s="279">
        <v>0</v>
      </c>
      <c r="J16" s="279">
        <v>0</v>
      </c>
      <c r="K16" s="279">
        <v>0</v>
      </c>
      <c r="L16" s="279">
        <v>0</v>
      </c>
      <c r="M16" s="279">
        <v>0</v>
      </c>
      <c r="N16" s="279">
        <v>0</v>
      </c>
      <c r="O16" s="279">
        <v>0</v>
      </c>
      <c r="P16" s="279">
        <v>0</v>
      </c>
      <c r="Q16" s="279">
        <v>0</v>
      </c>
      <c r="R16" s="279">
        <v>0</v>
      </c>
      <c r="S16" s="279">
        <v>0</v>
      </c>
      <c r="T16" s="279">
        <v>-331505241.86000001</v>
      </c>
      <c r="U16" s="279">
        <v>0</v>
      </c>
      <c r="V16" s="279">
        <v>0</v>
      </c>
      <c r="W16" s="279">
        <v>0</v>
      </c>
      <c r="X16" s="279">
        <v>0</v>
      </c>
      <c r="Y16" s="279">
        <v>0</v>
      </c>
      <c r="Z16" s="279">
        <v>0</v>
      </c>
      <c r="AA16" s="279">
        <v>0</v>
      </c>
      <c r="AB16" s="279">
        <v>0</v>
      </c>
      <c r="AC16" s="279">
        <v>0</v>
      </c>
      <c r="AD16" s="279">
        <v>0</v>
      </c>
      <c r="AE16" s="279">
        <v>-164816618.38000003</v>
      </c>
      <c r="AF16" s="279">
        <v>0</v>
      </c>
      <c r="AG16" s="279">
        <v>0</v>
      </c>
      <c r="AH16" s="279">
        <v>0</v>
      </c>
      <c r="AI16" s="279">
        <v>0</v>
      </c>
      <c r="AJ16" s="279">
        <v>0</v>
      </c>
      <c r="AK16" s="279">
        <v>0</v>
      </c>
      <c r="AL16" s="279">
        <v>0</v>
      </c>
      <c r="AM16" s="279">
        <v>0</v>
      </c>
      <c r="AN16" s="279">
        <v>0</v>
      </c>
      <c r="AO16" s="279">
        <v>0</v>
      </c>
      <c r="AP16" s="279">
        <v>0</v>
      </c>
      <c r="AQ16" s="279">
        <v>0</v>
      </c>
      <c r="AR16" s="279">
        <v>0</v>
      </c>
      <c r="AS16" s="279">
        <v>0</v>
      </c>
      <c r="AT16" s="279">
        <v>0</v>
      </c>
      <c r="AU16" s="279">
        <v>0</v>
      </c>
      <c r="AV16" s="279">
        <v>-164816618.38000003</v>
      </c>
      <c r="AW16" s="279">
        <v>0</v>
      </c>
      <c r="AX16" s="279">
        <v>0</v>
      </c>
      <c r="AY16" s="279">
        <v>0</v>
      </c>
      <c r="AZ16" s="279">
        <v>0</v>
      </c>
      <c r="BA16" s="279">
        <v>0</v>
      </c>
      <c r="BB16" s="279">
        <v>0</v>
      </c>
      <c r="BC16" s="279">
        <v>0</v>
      </c>
      <c r="BD16" s="279">
        <v>0</v>
      </c>
      <c r="BE16" s="279">
        <v>0</v>
      </c>
      <c r="BF16" s="279">
        <v>0</v>
      </c>
      <c r="BG16" s="279">
        <v>-305472121.97000003</v>
      </c>
      <c r="BH16" s="279">
        <v>0</v>
      </c>
      <c r="BI16" s="279">
        <v>0</v>
      </c>
      <c r="BJ16" s="279">
        <v>0</v>
      </c>
      <c r="BK16" s="279">
        <v>0</v>
      </c>
      <c r="BL16" s="279">
        <v>0</v>
      </c>
      <c r="BM16" s="279">
        <v>0</v>
      </c>
      <c r="BN16" s="279">
        <v>0</v>
      </c>
      <c r="BO16" s="279">
        <v>0</v>
      </c>
      <c r="BP16" s="279">
        <v>0</v>
      </c>
      <c r="BQ16" s="279">
        <v>0</v>
      </c>
      <c r="BR16" s="279">
        <v>0</v>
      </c>
      <c r="BS16" s="279">
        <v>0</v>
      </c>
      <c r="BT16" s="279">
        <v>0</v>
      </c>
      <c r="BU16" s="279">
        <v>0</v>
      </c>
      <c r="BV16" s="279">
        <v>0</v>
      </c>
      <c r="BW16" s="279">
        <v>0</v>
      </c>
      <c r="BX16" s="279">
        <v>-305472121.97000003</v>
      </c>
      <c r="BY16" s="279">
        <v>0</v>
      </c>
      <c r="BZ16" s="279">
        <v>0</v>
      </c>
      <c r="CA16" s="279">
        <v>0</v>
      </c>
      <c r="CB16" s="279">
        <v>0</v>
      </c>
      <c r="CC16" s="279">
        <v>0</v>
      </c>
      <c r="CD16" s="279">
        <v>0</v>
      </c>
      <c r="CE16" s="279">
        <v>0</v>
      </c>
      <c r="CF16" s="279">
        <v>0</v>
      </c>
      <c r="CG16" s="279">
        <v>0</v>
      </c>
      <c r="CH16" s="279">
        <v>0</v>
      </c>
      <c r="CI16" s="279">
        <v>-171023315.36000001</v>
      </c>
      <c r="CJ16" s="279">
        <v>0</v>
      </c>
      <c r="CK16" s="279">
        <v>0</v>
      </c>
      <c r="CL16" s="279">
        <v>0</v>
      </c>
      <c r="CM16" s="279">
        <v>0</v>
      </c>
      <c r="CN16" s="279">
        <v>0</v>
      </c>
      <c r="CO16" s="279">
        <v>0</v>
      </c>
      <c r="CP16" s="279">
        <v>0</v>
      </c>
      <c r="CQ16" s="279">
        <v>0</v>
      </c>
      <c r="CR16" s="279">
        <v>0</v>
      </c>
      <c r="CS16" s="279">
        <v>0</v>
      </c>
      <c r="CT16" s="279">
        <v>0</v>
      </c>
      <c r="CU16" s="279">
        <v>0</v>
      </c>
      <c r="CV16" s="279">
        <v>0</v>
      </c>
      <c r="CW16" s="279">
        <v>0</v>
      </c>
      <c r="CX16" s="279">
        <v>0</v>
      </c>
      <c r="CY16" s="279">
        <v>0</v>
      </c>
      <c r="CZ16" s="279">
        <v>-171023315.36000001</v>
      </c>
      <c r="DA16" s="279">
        <v>0</v>
      </c>
      <c r="DB16" s="279">
        <v>0</v>
      </c>
      <c r="DC16" s="279">
        <v>0</v>
      </c>
      <c r="DD16" s="279">
        <v>0</v>
      </c>
      <c r="DE16" s="279">
        <v>0</v>
      </c>
      <c r="DF16" s="279">
        <v>0</v>
      </c>
      <c r="DG16" s="279">
        <v>0</v>
      </c>
      <c r="DH16" s="279">
        <v>0</v>
      </c>
      <c r="DI16" s="279">
        <v>0</v>
      </c>
      <c r="DJ16" s="279">
        <v>0</v>
      </c>
      <c r="DK16" s="279">
        <v>-2077000000</v>
      </c>
      <c r="DL16" s="279">
        <v>-2077000000</v>
      </c>
    </row>
    <row r="17" spans="1:116">
      <c r="A17" s="281" t="s">
        <v>104</v>
      </c>
      <c r="B17" s="267" t="s">
        <v>105</v>
      </c>
      <c r="C17" s="279">
        <v>-164323028.53999999</v>
      </c>
      <c r="D17" s="279">
        <v>-1047582.43</v>
      </c>
      <c r="E17" s="279">
        <v>-1815645.35</v>
      </c>
      <c r="F17" s="279">
        <v>-1492643.27</v>
      </c>
      <c r="G17" s="279">
        <v>-266498.2</v>
      </c>
      <c r="H17" s="279">
        <v>-3206010.36</v>
      </c>
      <c r="I17" s="279">
        <v>-468193.47</v>
      </c>
      <c r="J17" s="279">
        <v>-622888.13</v>
      </c>
      <c r="K17" s="279">
        <v>-290524.52</v>
      </c>
      <c r="L17" s="279">
        <v>-2268577.69</v>
      </c>
      <c r="M17" s="279">
        <v>-3196464.88</v>
      </c>
      <c r="N17" s="279">
        <v>-1115210.45</v>
      </c>
      <c r="O17" s="279">
        <v>-166836.41</v>
      </c>
      <c r="P17" s="279">
        <v>-109263</v>
      </c>
      <c r="Q17" s="279">
        <v>-2207452.2000000002</v>
      </c>
      <c r="R17" s="279">
        <v>-2128405.2000000002</v>
      </c>
      <c r="S17" s="279">
        <v>-465567.89</v>
      </c>
      <c r="T17" s="279">
        <v>-142576227.35999998</v>
      </c>
      <c r="U17" s="279">
        <v>-2958037.28</v>
      </c>
      <c r="V17" s="279">
        <v>-1762051.05</v>
      </c>
      <c r="W17" s="279">
        <v>-3206010.36</v>
      </c>
      <c r="X17" s="279">
        <v>-468193.47</v>
      </c>
      <c r="Y17" s="279">
        <v>-921726.24</v>
      </c>
      <c r="Z17" s="279">
        <v>-2268577.69</v>
      </c>
      <c r="AA17" s="279">
        <v>-3196464.88</v>
      </c>
      <c r="AB17" s="279">
        <v>-1305702.6000000001</v>
      </c>
      <c r="AC17" s="279">
        <v>-3452585.41</v>
      </c>
      <c r="AD17" s="279">
        <v>-2207452.2000000002</v>
      </c>
      <c r="AE17" s="279">
        <v>-82907368.049999997</v>
      </c>
      <c r="AF17" s="279">
        <v>-541372.26</v>
      </c>
      <c r="AG17" s="279">
        <v>-1689270.76</v>
      </c>
      <c r="AH17" s="279">
        <v>-791662.33000000007</v>
      </c>
      <c r="AI17" s="279">
        <v>-84538.400000000023</v>
      </c>
      <c r="AJ17" s="279">
        <v>-1532681.19</v>
      </c>
      <c r="AK17" s="279">
        <v>-208141.66999999998</v>
      </c>
      <c r="AL17" s="279">
        <v>-276211.32</v>
      </c>
      <c r="AM17" s="279">
        <v>-147115.82</v>
      </c>
      <c r="AN17" s="279">
        <v>-1530602.87</v>
      </c>
      <c r="AO17" s="279">
        <v>-2138734.5099999998</v>
      </c>
      <c r="AP17" s="279">
        <v>-587094.11</v>
      </c>
      <c r="AQ17" s="279">
        <v>-106418.6</v>
      </c>
      <c r="AR17" s="279">
        <v>-68482.01999999999</v>
      </c>
      <c r="AS17" s="279">
        <v>-1985636.7400000002</v>
      </c>
      <c r="AT17" s="279">
        <v>-1124755.4800000002</v>
      </c>
      <c r="AU17" s="279">
        <v>-223491.96000000002</v>
      </c>
      <c r="AV17" s="279">
        <v>-69866993.62999998</v>
      </c>
      <c r="AW17" s="279">
        <v>-2299984.29</v>
      </c>
      <c r="AX17" s="279">
        <v>-876593.05</v>
      </c>
      <c r="AY17" s="279">
        <v>-1532681.19</v>
      </c>
      <c r="AZ17" s="279">
        <v>-208141.66999999998</v>
      </c>
      <c r="BA17" s="279">
        <v>-423907.02999999997</v>
      </c>
      <c r="BB17" s="279">
        <v>-1530602.87</v>
      </c>
      <c r="BC17" s="279">
        <v>-2138734.5099999998</v>
      </c>
      <c r="BD17" s="279">
        <v>-694424.38000000012</v>
      </c>
      <c r="BE17" s="279">
        <v>-1349668.69</v>
      </c>
      <c r="BF17" s="279">
        <v>-1985636.7400000002</v>
      </c>
      <c r="BG17" s="279">
        <v>-157303108.66999999</v>
      </c>
      <c r="BH17" s="279">
        <v>-1086621.8600000001</v>
      </c>
      <c r="BI17" s="279">
        <v>-475386.98</v>
      </c>
      <c r="BJ17" s="279">
        <v>-1760800.8499999999</v>
      </c>
      <c r="BK17" s="279">
        <v>-359117</v>
      </c>
      <c r="BL17" s="279">
        <v>-2953745.36</v>
      </c>
      <c r="BM17" s="279">
        <v>-720718.74</v>
      </c>
      <c r="BN17" s="279">
        <v>-449864.48</v>
      </c>
      <c r="BO17" s="279">
        <v>-277983.42</v>
      </c>
      <c r="BP17" s="279">
        <v>-1575494.95</v>
      </c>
      <c r="BQ17" s="279">
        <v>-2768419.59</v>
      </c>
      <c r="BR17" s="279">
        <v>-1148176.58</v>
      </c>
      <c r="BS17" s="279">
        <v>-156471.04000000001</v>
      </c>
      <c r="BT17" s="279">
        <v>-103971.16</v>
      </c>
      <c r="BU17" s="279">
        <v>-488096.99</v>
      </c>
      <c r="BV17" s="279">
        <v>-2457508.4700000002</v>
      </c>
      <c r="BW17" s="279">
        <v>-417927.38</v>
      </c>
      <c r="BX17" s="279">
        <v>-138708666.62</v>
      </c>
      <c r="BY17" s="279">
        <v>-1997986.95</v>
      </c>
      <c r="BZ17" s="279">
        <v>-2123204.2800000003</v>
      </c>
      <c r="CA17" s="279">
        <v>-2953745.36</v>
      </c>
      <c r="CB17" s="279">
        <v>-720718.74</v>
      </c>
      <c r="CC17" s="279">
        <v>-953957.96</v>
      </c>
      <c r="CD17" s="279">
        <v>-1575494.95</v>
      </c>
      <c r="CE17" s="279">
        <v>-2768419.59</v>
      </c>
      <c r="CF17" s="279">
        <v>-1291815.3899999999</v>
      </c>
      <c r="CG17" s="279">
        <v>-3721001.84</v>
      </c>
      <c r="CH17" s="279">
        <v>-488096.99</v>
      </c>
      <c r="CI17" s="279">
        <v>-83969988.479999989</v>
      </c>
      <c r="CJ17" s="279">
        <v>-590799.13000000012</v>
      </c>
      <c r="CK17" s="279">
        <v>-221034.68999999997</v>
      </c>
      <c r="CL17" s="279">
        <v>-828135.62999999989</v>
      </c>
      <c r="CM17" s="279">
        <v>-182957.1</v>
      </c>
      <c r="CN17" s="279">
        <v>-1511914.41</v>
      </c>
      <c r="CO17" s="279">
        <v>-291631.78999999998</v>
      </c>
      <c r="CP17" s="279">
        <v>-236491.16999999998</v>
      </c>
      <c r="CQ17" s="279">
        <v>-137295.21999999997</v>
      </c>
      <c r="CR17" s="279">
        <v>-767005.88</v>
      </c>
      <c r="CS17" s="279">
        <v>-1661538.43</v>
      </c>
      <c r="CT17" s="279">
        <v>-561648.02</v>
      </c>
      <c r="CU17" s="279">
        <v>-121436.81</v>
      </c>
      <c r="CV17" s="279">
        <v>-49694.170000000006</v>
      </c>
      <c r="CW17" s="279">
        <v>-252226.49</v>
      </c>
      <c r="CX17" s="279">
        <v>-1540552.87</v>
      </c>
      <c r="CY17" s="279">
        <v>-161165.74</v>
      </c>
      <c r="CZ17" s="279">
        <v>-74846680.409999996</v>
      </c>
      <c r="DA17" s="279">
        <v>-862615.22</v>
      </c>
      <c r="DB17" s="279">
        <v>-1011641.4800000002</v>
      </c>
      <c r="DC17" s="279">
        <v>-1511914.41</v>
      </c>
      <c r="DD17" s="279">
        <v>-291631.78999999998</v>
      </c>
      <c r="DE17" s="279">
        <v>-374316.18999999994</v>
      </c>
      <c r="DF17" s="279">
        <v>-767005.88</v>
      </c>
      <c r="DG17" s="279">
        <v>-1661538.43</v>
      </c>
      <c r="DH17" s="279">
        <v>-683289.45</v>
      </c>
      <c r="DI17" s="279">
        <v>-1707128.7299999997</v>
      </c>
      <c r="DJ17" s="279">
        <v>-252226.49</v>
      </c>
      <c r="DK17" s="279">
        <v>-1183228000</v>
      </c>
      <c r="DL17" s="279">
        <v>-1183228000</v>
      </c>
    </row>
    <row r="18" spans="1:116">
      <c r="A18" s="283" t="s">
        <v>114</v>
      </c>
      <c r="B18" s="265" t="s">
        <v>115</v>
      </c>
      <c r="C18" s="279">
        <v>-131759123.02</v>
      </c>
      <c r="D18" s="279">
        <v>-47172.88</v>
      </c>
      <c r="E18" s="279">
        <v>-1558435.08</v>
      </c>
      <c r="F18" s="279">
        <v>0</v>
      </c>
      <c r="G18" s="279">
        <v>0</v>
      </c>
      <c r="H18" s="279">
        <v>-0.08</v>
      </c>
      <c r="I18" s="279">
        <v>-195588.68</v>
      </c>
      <c r="J18" s="279">
        <v>0</v>
      </c>
      <c r="K18" s="279">
        <v>0</v>
      </c>
      <c r="L18" s="279">
        <v>0</v>
      </c>
      <c r="M18" s="279">
        <v>-1180344.93</v>
      </c>
      <c r="N18" s="279">
        <v>0</v>
      </c>
      <c r="O18" s="279">
        <v>0</v>
      </c>
      <c r="P18" s="279">
        <v>0</v>
      </c>
      <c r="Q18" s="279">
        <v>-1692281.95</v>
      </c>
      <c r="R18" s="279">
        <v>0</v>
      </c>
      <c r="S18" s="279">
        <v>0</v>
      </c>
      <c r="T18" s="279">
        <v>-126235288.7</v>
      </c>
      <c r="U18" s="279">
        <v>-1605618.68</v>
      </c>
      <c r="V18" s="279">
        <v>0</v>
      </c>
      <c r="W18" s="279">
        <v>-0.08</v>
      </c>
      <c r="X18" s="279">
        <v>-195588.68</v>
      </c>
      <c r="Y18" s="279">
        <v>0</v>
      </c>
      <c r="Z18" s="279">
        <v>0</v>
      </c>
      <c r="AA18" s="279">
        <v>-1180344.93</v>
      </c>
      <c r="AB18" s="279">
        <v>0</v>
      </c>
      <c r="AC18" s="279">
        <v>-850000</v>
      </c>
      <c r="AD18" s="279">
        <v>-1692281.95</v>
      </c>
      <c r="AE18" s="279">
        <v>-67741692.329999998</v>
      </c>
      <c r="AF18" s="279">
        <v>0</v>
      </c>
      <c r="AG18" s="279">
        <v>-1558435.08</v>
      </c>
      <c r="AH18" s="279">
        <v>0</v>
      </c>
      <c r="AI18" s="279">
        <v>0</v>
      </c>
      <c r="AJ18" s="279">
        <v>-0.08</v>
      </c>
      <c r="AK18" s="279">
        <v>-84694.34</v>
      </c>
      <c r="AL18" s="279">
        <v>0</v>
      </c>
      <c r="AM18" s="279">
        <v>0</v>
      </c>
      <c r="AN18" s="279">
        <v>0</v>
      </c>
      <c r="AO18" s="279">
        <v>-1180344.93</v>
      </c>
      <c r="AP18" s="279">
        <v>0</v>
      </c>
      <c r="AQ18" s="279">
        <v>0</v>
      </c>
      <c r="AR18" s="279">
        <v>0</v>
      </c>
      <c r="AS18" s="279">
        <v>-1692281.95</v>
      </c>
      <c r="AT18" s="279">
        <v>0</v>
      </c>
      <c r="AU18" s="279">
        <v>0</v>
      </c>
      <c r="AV18" s="279">
        <v>-63225930.590000004</v>
      </c>
      <c r="AW18" s="279">
        <v>-1558440.44</v>
      </c>
      <c r="AX18" s="279">
        <v>0</v>
      </c>
      <c r="AY18" s="279">
        <v>-0.08</v>
      </c>
      <c r="AZ18" s="279">
        <v>-84694.34</v>
      </c>
      <c r="BA18" s="279">
        <v>0</v>
      </c>
      <c r="BB18" s="279">
        <v>0</v>
      </c>
      <c r="BC18" s="279">
        <v>-1180344.93</v>
      </c>
      <c r="BD18" s="279">
        <v>0</v>
      </c>
      <c r="BE18" s="279">
        <v>0</v>
      </c>
      <c r="BF18" s="279">
        <v>-1692281.95</v>
      </c>
      <c r="BG18" s="279">
        <v>-118816460.33</v>
      </c>
      <c r="BH18" s="279">
        <v>0</v>
      </c>
      <c r="BI18" s="279">
        <v>-228223.84</v>
      </c>
      <c r="BJ18" s="279">
        <v>0</v>
      </c>
      <c r="BK18" s="279">
        <v>0</v>
      </c>
      <c r="BL18" s="279">
        <v>-1800</v>
      </c>
      <c r="BM18" s="279">
        <v>-223854.7</v>
      </c>
      <c r="BN18" s="279">
        <v>0</v>
      </c>
      <c r="BO18" s="279">
        <v>0</v>
      </c>
      <c r="BP18" s="279">
        <v>0</v>
      </c>
      <c r="BQ18" s="279">
        <v>-973817.95</v>
      </c>
      <c r="BR18" s="279">
        <v>0</v>
      </c>
      <c r="BS18" s="279">
        <v>0</v>
      </c>
      <c r="BT18" s="279">
        <v>0</v>
      </c>
      <c r="BU18" s="279">
        <v>0</v>
      </c>
      <c r="BV18" s="279">
        <v>0</v>
      </c>
      <c r="BW18" s="279">
        <v>0</v>
      </c>
      <c r="BX18" s="279">
        <v>-116571753.12</v>
      </c>
      <c r="BY18" s="279">
        <v>-228234.56</v>
      </c>
      <c r="BZ18" s="279">
        <v>0</v>
      </c>
      <c r="CA18" s="279">
        <v>-1800</v>
      </c>
      <c r="CB18" s="279">
        <v>-223854.7</v>
      </c>
      <c r="CC18" s="279">
        <v>0</v>
      </c>
      <c r="CD18" s="279">
        <v>0</v>
      </c>
      <c r="CE18" s="279">
        <v>-973817.95</v>
      </c>
      <c r="CF18" s="279">
        <v>0</v>
      </c>
      <c r="CG18" s="279">
        <v>-817000</v>
      </c>
      <c r="CH18" s="279">
        <v>0</v>
      </c>
      <c r="CI18" s="279">
        <v>-59432737.32</v>
      </c>
      <c r="CJ18" s="279">
        <v>0</v>
      </c>
      <c r="CK18" s="279">
        <v>-96755.760000000009</v>
      </c>
      <c r="CL18" s="279">
        <v>0</v>
      </c>
      <c r="CM18" s="279">
        <v>0</v>
      </c>
      <c r="CN18" s="279">
        <v>-1800</v>
      </c>
      <c r="CO18" s="279">
        <v>-13656.690000000002</v>
      </c>
      <c r="CP18" s="279">
        <v>0</v>
      </c>
      <c r="CQ18" s="279">
        <v>0</v>
      </c>
      <c r="CR18" s="279">
        <v>0</v>
      </c>
      <c r="CS18" s="279">
        <v>-897401.23</v>
      </c>
      <c r="CT18" s="279">
        <v>0</v>
      </c>
      <c r="CU18" s="279">
        <v>0</v>
      </c>
      <c r="CV18" s="279">
        <v>0</v>
      </c>
      <c r="CW18" s="279">
        <v>0</v>
      </c>
      <c r="CX18" s="279">
        <v>0</v>
      </c>
      <c r="CY18" s="279">
        <v>0</v>
      </c>
      <c r="CZ18" s="279">
        <v>-58423118.280000009</v>
      </c>
      <c r="DA18" s="279">
        <v>-96761.12</v>
      </c>
      <c r="DB18" s="279">
        <v>0</v>
      </c>
      <c r="DC18" s="279">
        <v>-1800</v>
      </c>
      <c r="DD18" s="279">
        <v>-13656.690000000002</v>
      </c>
      <c r="DE18" s="279">
        <v>0</v>
      </c>
      <c r="DF18" s="279">
        <v>0</v>
      </c>
      <c r="DG18" s="279">
        <v>-897401.23</v>
      </c>
      <c r="DH18" s="279">
        <v>0</v>
      </c>
      <c r="DI18" s="279">
        <v>0</v>
      </c>
      <c r="DJ18" s="279">
        <v>0</v>
      </c>
      <c r="DK18" s="279">
        <v>-828063000</v>
      </c>
      <c r="DL18" s="279">
        <v>-828063000</v>
      </c>
    </row>
    <row r="19" spans="1:116">
      <c r="A19" s="283" t="s">
        <v>116</v>
      </c>
      <c r="B19" s="267" t="s">
        <v>117</v>
      </c>
      <c r="C19" s="279">
        <v>0</v>
      </c>
      <c r="D19" s="279">
        <v>0</v>
      </c>
      <c r="E19" s="279">
        <v>0</v>
      </c>
      <c r="F19" s="279">
        <v>0</v>
      </c>
      <c r="G19" s="279">
        <v>0</v>
      </c>
      <c r="H19" s="279">
        <v>0</v>
      </c>
      <c r="I19" s="279">
        <v>0</v>
      </c>
      <c r="J19" s="279">
        <v>0</v>
      </c>
      <c r="K19" s="279">
        <v>0</v>
      </c>
      <c r="L19" s="279">
        <v>0</v>
      </c>
      <c r="M19" s="279">
        <v>0</v>
      </c>
      <c r="N19" s="279">
        <v>0</v>
      </c>
      <c r="O19" s="279">
        <v>0</v>
      </c>
      <c r="P19" s="279">
        <v>0</v>
      </c>
      <c r="Q19" s="279">
        <v>0</v>
      </c>
      <c r="R19" s="279">
        <v>0</v>
      </c>
      <c r="S19" s="279">
        <v>0</v>
      </c>
      <c r="T19" s="279">
        <v>0</v>
      </c>
      <c r="U19" s="279">
        <v>0</v>
      </c>
      <c r="V19" s="279">
        <v>0</v>
      </c>
      <c r="W19" s="279">
        <v>0</v>
      </c>
      <c r="X19" s="279">
        <v>0</v>
      </c>
      <c r="Y19" s="279">
        <v>0</v>
      </c>
      <c r="Z19" s="279">
        <v>0</v>
      </c>
      <c r="AA19" s="279">
        <v>0</v>
      </c>
      <c r="AB19" s="279">
        <v>0</v>
      </c>
      <c r="AC19" s="279">
        <v>0</v>
      </c>
      <c r="AD19" s="279">
        <v>0</v>
      </c>
      <c r="AE19" s="279">
        <v>0</v>
      </c>
      <c r="AF19" s="279">
        <v>0</v>
      </c>
      <c r="AG19" s="279">
        <v>0</v>
      </c>
      <c r="AH19" s="279">
        <v>0</v>
      </c>
      <c r="AI19" s="279">
        <v>0</v>
      </c>
      <c r="AJ19" s="279">
        <v>0</v>
      </c>
      <c r="AK19" s="279">
        <v>0</v>
      </c>
      <c r="AL19" s="279">
        <v>0</v>
      </c>
      <c r="AM19" s="279">
        <v>0</v>
      </c>
      <c r="AN19" s="279">
        <v>0</v>
      </c>
      <c r="AO19" s="279">
        <v>0</v>
      </c>
      <c r="AP19" s="279">
        <v>0</v>
      </c>
      <c r="AQ19" s="279">
        <v>0</v>
      </c>
      <c r="AR19" s="279">
        <v>0</v>
      </c>
      <c r="AS19" s="279">
        <v>0</v>
      </c>
      <c r="AT19" s="279">
        <v>0</v>
      </c>
      <c r="AU19" s="279">
        <v>0</v>
      </c>
      <c r="AV19" s="279">
        <v>0</v>
      </c>
      <c r="AW19" s="279">
        <v>0</v>
      </c>
      <c r="AX19" s="279">
        <v>0</v>
      </c>
      <c r="AY19" s="279">
        <v>0</v>
      </c>
      <c r="AZ19" s="279">
        <v>0</v>
      </c>
      <c r="BA19" s="279">
        <v>0</v>
      </c>
      <c r="BB19" s="279">
        <v>0</v>
      </c>
      <c r="BC19" s="279">
        <v>0</v>
      </c>
      <c r="BD19" s="279">
        <v>0</v>
      </c>
      <c r="BE19" s="279">
        <v>0</v>
      </c>
      <c r="BF19" s="279">
        <v>0</v>
      </c>
      <c r="BG19" s="279">
        <v>0</v>
      </c>
      <c r="BH19" s="279">
        <v>0</v>
      </c>
      <c r="BI19" s="279">
        <v>0</v>
      </c>
      <c r="BJ19" s="279">
        <v>0</v>
      </c>
      <c r="BK19" s="279">
        <v>0</v>
      </c>
      <c r="BL19" s="279">
        <v>0</v>
      </c>
      <c r="BM19" s="279">
        <v>0</v>
      </c>
      <c r="BN19" s="279">
        <v>0</v>
      </c>
      <c r="BO19" s="279">
        <v>0</v>
      </c>
      <c r="BP19" s="279">
        <v>0</v>
      </c>
      <c r="BQ19" s="279">
        <v>0</v>
      </c>
      <c r="BR19" s="279">
        <v>0</v>
      </c>
      <c r="BS19" s="279">
        <v>0</v>
      </c>
      <c r="BT19" s="279">
        <v>0</v>
      </c>
      <c r="BU19" s="279">
        <v>0</v>
      </c>
      <c r="BV19" s="279">
        <v>0</v>
      </c>
      <c r="BW19" s="279">
        <v>0</v>
      </c>
      <c r="BX19" s="279">
        <v>0</v>
      </c>
      <c r="BY19" s="279">
        <v>0</v>
      </c>
      <c r="BZ19" s="279">
        <v>0</v>
      </c>
      <c r="CA19" s="279">
        <v>0</v>
      </c>
      <c r="CB19" s="279">
        <v>0</v>
      </c>
      <c r="CC19" s="279">
        <v>0</v>
      </c>
      <c r="CD19" s="279">
        <v>0</v>
      </c>
      <c r="CE19" s="279">
        <v>0</v>
      </c>
      <c r="CF19" s="279">
        <v>0</v>
      </c>
      <c r="CG19" s="279">
        <v>0</v>
      </c>
      <c r="CH19" s="279">
        <v>0</v>
      </c>
      <c r="CI19" s="279">
        <v>0</v>
      </c>
      <c r="CJ19" s="279">
        <v>0</v>
      </c>
      <c r="CK19" s="279">
        <v>0</v>
      </c>
      <c r="CL19" s="279">
        <v>0</v>
      </c>
      <c r="CM19" s="279">
        <v>0</v>
      </c>
      <c r="CN19" s="279">
        <v>0</v>
      </c>
      <c r="CO19" s="279">
        <v>0</v>
      </c>
      <c r="CP19" s="279">
        <v>0</v>
      </c>
      <c r="CQ19" s="279">
        <v>0</v>
      </c>
      <c r="CR19" s="279">
        <v>0</v>
      </c>
      <c r="CS19" s="279">
        <v>0</v>
      </c>
      <c r="CT19" s="279">
        <v>0</v>
      </c>
      <c r="CU19" s="279">
        <v>0</v>
      </c>
      <c r="CV19" s="279">
        <v>0</v>
      </c>
      <c r="CW19" s="279">
        <v>0</v>
      </c>
      <c r="CX19" s="279">
        <v>0</v>
      </c>
      <c r="CY19" s="279">
        <v>0</v>
      </c>
      <c r="CZ19" s="279">
        <v>0</v>
      </c>
      <c r="DA19" s="279">
        <v>0</v>
      </c>
      <c r="DB19" s="279">
        <v>0</v>
      </c>
      <c r="DC19" s="279">
        <v>0</v>
      </c>
      <c r="DD19" s="279">
        <v>0</v>
      </c>
      <c r="DE19" s="279">
        <v>0</v>
      </c>
      <c r="DF19" s="279">
        <v>0</v>
      </c>
      <c r="DG19" s="279">
        <v>0</v>
      </c>
      <c r="DH19" s="279">
        <v>0</v>
      </c>
      <c r="DI19" s="279">
        <v>0</v>
      </c>
      <c r="DJ19" s="279">
        <v>0</v>
      </c>
      <c r="DK19" s="279">
        <v>-155000000</v>
      </c>
      <c r="DL19" s="279">
        <v>-155000000</v>
      </c>
    </row>
    <row r="20" spans="1:116">
      <c r="A20" s="283" t="s">
        <v>744</v>
      </c>
      <c r="B20" s="267" t="s">
        <v>119</v>
      </c>
      <c r="C20" s="279">
        <v>-7621044.0199999996</v>
      </c>
      <c r="D20" s="279">
        <v>0</v>
      </c>
      <c r="E20" s="279">
        <v>0</v>
      </c>
      <c r="F20" s="279">
        <v>0</v>
      </c>
      <c r="G20" s="279">
        <v>0</v>
      </c>
      <c r="H20" s="279">
        <v>-10.33</v>
      </c>
      <c r="I20" s="279">
        <v>0</v>
      </c>
      <c r="J20" s="279">
        <v>0</v>
      </c>
      <c r="K20" s="279">
        <v>0</v>
      </c>
      <c r="L20" s="279">
        <v>-163.97</v>
      </c>
      <c r="M20" s="279">
        <v>0</v>
      </c>
      <c r="N20" s="279">
        <v>0</v>
      </c>
      <c r="O20" s="279">
        <v>0</v>
      </c>
      <c r="P20" s="279">
        <v>0</v>
      </c>
      <c r="Q20" s="279">
        <v>0</v>
      </c>
      <c r="R20" s="279">
        <v>0</v>
      </c>
      <c r="S20" s="279">
        <v>0</v>
      </c>
      <c r="T20" s="279">
        <v>-7619388.8399999999</v>
      </c>
      <c r="U20" s="279">
        <v>-0.81</v>
      </c>
      <c r="V20" s="279">
        <v>-1334.44</v>
      </c>
      <c r="W20" s="279">
        <v>-10.33</v>
      </c>
      <c r="X20" s="279">
        <v>0</v>
      </c>
      <c r="Y20" s="279">
        <v>-114.97</v>
      </c>
      <c r="Z20" s="279">
        <v>-163.97</v>
      </c>
      <c r="AA20" s="279">
        <v>0</v>
      </c>
      <c r="AB20" s="279">
        <v>0</v>
      </c>
      <c r="AC20" s="279">
        <v>-30.66</v>
      </c>
      <c r="AD20" s="279">
        <v>0</v>
      </c>
      <c r="AE20" s="279">
        <v>-4408623.6999999993</v>
      </c>
      <c r="AF20" s="279">
        <v>0</v>
      </c>
      <c r="AG20" s="279">
        <v>0</v>
      </c>
      <c r="AH20" s="279">
        <v>0</v>
      </c>
      <c r="AI20" s="279">
        <v>0</v>
      </c>
      <c r="AJ20" s="279">
        <v>-10.33</v>
      </c>
      <c r="AK20" s="279">
        <v>0</v>
      </c>
      <c r="AL20" s="279">
        <v>0</v>
      </c>
      <c r="AM20" s="279">
        <v>0</v>
      </c>
      <c r="AN20" s="279">
        <v>-163.97</v>
      </c>
      <c r="AO20" s="279">
        <v>0</v>
      </c>
      <c r="AP20" s="279">
        <v>0</v>
      </c>
      <c r="AQ20" s="279">
        <v>0</v>
      </c>
      <c r="AR20" s="279">
        <v>0</v>
      </c>
      <c r="AS20" s="279">
        <v>0</v>
      </c>
      <c r="AT20" s="279">
        <v>0</v>
      </c>
      <c r="AU20" s="279">
        <v>0</v>
      </c>
      <c r="AV20" s="279">
        <v>-4408142.6999999993</v>
      </c>
      <c r="AW20" s="279">
        <v>-0.81</v>
      </c>
      <c r="AX20" s="279">
        <v>-160.26</v>
      </c>
      <c r="AY20" s="279">
        <v>-10.33</v>
      </c>
      <c r="AZ20" s="279">
        <v>0</v>
      </c>
      <c r="BA20" s="279">
        <v>-114.97</v>
      </c>
      <c r="BB20" s="279">
        <v>-163.97</v>
      </c>
      <c r="BC20" s="279">
        <v>0</v>
      </c>
      <c r="BD20" s="279">
        <v>0</v>
      </c>
      <c r="BE20" s="279">
        <v>-30.66</v>
      </c>
      <c r="BF20" s="279">
        <v>0</v>
      </c>
      <c r="BG20" s="279">
        <v>-13515092.710000001</v>
      </c>
      <c r="BH20" s="279">
        <v>0</v>
      </c>
      <c r="BI20" s="279">
        <v>0</v>
      </c>
      <c r="BJ20" s="279">
        <v>0</v>
      </c>
      <c r="BK20" s="279">
        <v>0</v>
      </c>
      <c r="BL20" s="279">
        <v>-40</v>
      </c>
      <c r="BM20" s="279">
        <v>-145.72999999999999</v>
      </c>
      <c r="BN20" s="279">
        <v>0</v>
      </c>
      <c r="BO20" s="279">
        <v>0</v>
      </c>
      <c r="BP20" s="279">
        <v>-400.58</v>
      </c>
      <c r="BQ20" s="279">
        <v>-569.04999999999995</v>
      </c>
      <c r="BR20" s="279">
        <v>0</v>
      </c>
      <c r="BS20" s="279">
        <v>0</v>
      </c>
      <c r="BT20" s="279">
        <v>0</v>
      </c>
      <c r="BU20" s="279">
        <v>-113.41</v>
      </c>
      <c r="BV20" s="279">
        <v>0</v>
      </c>
      <c r="BW20" s="279">
        <v>0</v>
      </c>
      <c r="BX20" s="279">
        <v>-13507854.51</v>
      </c>
      <c r="BY20" s="279">
        <v>0</v>
      </c>
      <c r="BZ20" s="279">
        <v>-1577.69</v>
      </c>
      <c r="CA20" s="279">
        <v>-40</v>
      </c>
      <c r="CB20" s="279">
        <v>-145.72999999999999</v>
      </c>
      <c r="CC20" s="279">
        <v>-3997.95</v>
      </c>
      <c r="CD20" s="279">
        <v>-400.58</v>
      </c>
      <c r="CE20" s="279">
        <v>-569.04999999999995</v>
      </c>
      <c r="CF20" s="279">
        <v>0</v>
      </c>
      <c r="CG20" s="279">
        <v>-393.79</v>
      </c>
      <c r="CH20" s="279">
        <v>-113.41</v>
      </c>
      <c r="CI20" s="279">
        <v>-8419032.5</v>
      </c>
      <c r="CJ20" s="279">
        <v>0</v>
      </c>
      <c r="CK20" s="279">
        <v>0</v>
      </c>
      <c r="CL20" s="279">
        <v>0</v>
      </c>
      <c r="CM20" s="279">
        <v>0</v>
      </c>
      <c r="CN20" s="279">
        <v>-40</v>
      </c>
      <c r="CO20" s="279">
        <v>0</v>
      </c>
      <c r="CP20" s="279">
        <v>0</v>
      </c>
      <c r="CQ20" s="279">
        <v>0</v>
      </c>
      <c r="CR20" s="279">
        <v>-348.02</v>
      </c>
      <c r="CS20" s="279">
        <v>-194.48999999999995</v>
      </c>
      <c r="CT20" s="279">
        <v>0</v>
      </c>
      <c r="CU20" s="279">
        <v>0</v>
      </c>
      <c r="CV20" s="279">
        <v>0</v>
      </c>
      <c r="CW20" s="279">
        <v>-113.41</v>
      </c>
      <c r="CX20" s="279">
        <v>0</v>
      </c>
      <c r="CY20" s="279">
        <v>0</v>
      </c>
      <c r="CZ20" s="279">
        <v>-8413882.6900000013</v>
      </c>
      <c r="DA20" s="279">
        <v>0</v>
      </c>
      <c r="DB20" s="279">
        <v>-199.66000000000008</v>
      </c>
      <c r="DC20" s="279">
        <v>-40</v>
      </c>
      <c r="DD20" s="279">
        <v>0</v>
      </c>
      <c r="DE20" s="279">
        <v>-3997.95</v>
      </c>
      <c r="DF20" s="279">
        <v>-348.02</v>
      </c>
      <c r="DG20" s="279">
        <v>-194.48999999999995</v>
      </c>
      <c r="DH20" s="279">
        <v>0</v>
      </c>
      <c r="DI20" s="279">
        <v>-256.28000000000003</v>
      </c>
      <c r="DJ20" s="279">
        <v>-113.41</v>
      </c>
      <c r="DK20" s="279">
        <v>-39250000</v>
      </c>
      <c r="DL20" s="279">
        <v>-39250000</v>
      </c>
    </row>
    <row r="21" spans="1:116">
      <c r="A21" s="283" t="s">
        <v>745</v>
      </c>
      <c r="B21" s="265" t="s">
        <v>121</v>
      </c>
      <c r="C21" s="279">
        <v>-24942861.5</v>
      </c>
      <c r="D21" s="279">
        <v>-1000409.55</v>
      </c>
      <c r="E21" s="279">
        <v>-257210.27</v>
      </c>
      <c r="F21" s="279">
        <v>-1492643.27</v>
      </c>
      <c r="G21" s="279">
        <v>-266498.2</v>
      </c>
      <c r="H21" s="279">
        <v>-3205999.95</v>
      </c>
      <c r="I21" s="279">
        <v>-272604.78999999998</v>
      </c>
      <c r="J21" s="279">
        <v>-622888.13</v>
      </c>
      <c r="K21" s="279">
        <v>-290524.52</v>
      </c>
      <c r="L21" s="279">
        <v>-2268413.7200000002</v>
      </c>
      <c r="M21" s="279">
        <v>-2016119.95</v>
      </c>
      <c r="N21" s="279">
        <v>-1115210.45</v>
      </c>
      <c r="O21" s="279">
        <v>-166836.41</v>
      </c>
      <c r="P21" s="279">
        <v>-109263</v>
      </c>
      <c r="Q21" s="279">
        <v>-515170.25</v>
      </c>
      <c r="R21" s="279">
        <v>-2128405.2000000002</v>
      </c>
      <c r="S21" s="279">
        <v>-465567.89</v>
      </c>
      <c r="T21" s="279">
        <v>-8721549.8200000003</v>
      </c>
      <c r="U21" s="279">
        <v>-1352417.79</v>
      </c>
      <c r="V21" s="279">
        <v>-1760716.6099999999</v>
      </c>
      <c r="W21" s="279">
        <v>-3205999.95</v>
      </c>
      <c r="X21" s="279">
        <v>-272604.78999999998</v>
      </c>
      <c r="Y21" s="279">
        <v>-921611.27</v>
      </c>
      <c r="Z21" s="279">
        <v>-2268413.7200000002</v>
      </c>
      <c r="AA21" s="279">
        <v>-2016119.95</v>
      </c>
      <c r="AB21" s="279">
        <v>-1305702.6000000001</v>
      </c>
      <c r="AC21" s="279">
        <v>-2602554.75</v>
      </c>
      <c r="AD21" s="279">
        <v>-515170.25</v>
      </c>
      <c r="AE21" s="279">
        <v>-10757052.02</v>
      </c>
      <c r="AF21" s="279">
        <v>-541372.26</v>
      </c>
      <c r="AG21" s="279">
        <v>-130835.68</v>
      </c>
      <c r="AH21" s="279">
        <v>-791662.33000000007</v>
      </c>
      <c r="AI21" s="279">
        <v>-84538.400000000023</v>
      </c>
      <c r="AJ21" s="279">
        <v>-1532670.7800000003</v>
      </c>
      <c r="AK21" s="279">
        <v>-123447.32999999999</v>
      </c>
      <c r="AL21" s="279">
        <v>-276211.32</v>
      </c>
      <c r="AM21" s="279">
        <v>-147115.82</v>
      </c>
      <c r="AN21" s="279">
        <v>-1530438.9000000004</v>
      </c>
      <c r="AO21" s="279">
        <v>-958389.57999999984</v>
      </c>
      <c r="AP21" s="279">
        <v>-587094.11</v>
      </c>
      <c r="AQ21" s="279">
        <v>-106418.6</v>
      </c>
      <c r="AR21" s="279">
        <v>-68482.01999999999</v>
      </c>
      <c r="AS21" s="279">
        <v>-293354.79000000004</v>
      </c>
      <c r="AT21" s="279">
        <v>-1124755.4800000002</v>
      </c>
      <c r="AU21" s="279">
        <v>-223491.96000000002</v>
      </c>
      <c r="AV21" s="279">
        <v>-2232920.34</v>
      </c>
      <c r="AW21" s="279">
        <v>-741543.04</v>
      </c>
      <c r="AX21" s="279">
        <v>-876432.78999999992</v>
      </c>
      <c r="AY21" s="279">
        <v>-1532670.7800000003</v>
      </c>
      <c r="AZ21" s="279">
        <v>-123447.32999999999</v>
      </c>
      <c r="BA21" s="279">
        <v>-423792.06</v>
      </c>
      <c r="BB21" s="279">
        <v>-1530438.9000000004</v>
      </c>
      <c r="BC21" s="279">
        <v>-958389.57999999984</v>
      </c>
      <c r="BD21" s="279">
        <v>-694424.38000000012</v>
      </c>
      <c r="BE21" s="279">
        <v>-1349638.03</v>
      </c>
      <c r="BF21" s="279">
        <v>-293354.79000000004</v>
      </c>
      <c r="BG21" s="279">
        <v>-24971555.629999999</v>
      </c>
      <c r="BH21" s="279">
        <v>-1086621.8600000001</v>
      </c>
      <c r="BI21" s="279">
        <v>-247163.14</v>
      </c>
      <c r="BJ21" s="279">
        <v>-1760800.8499999999</v>
      </c>
      <c r="BK21" s="279">
        <v>-359117</v>
      </c>
      <c r="BL21" s="279">
        <v>-2951905.36</v>
      </c>
      <c r="BM21" s="279">
        <v>-496718.31</v>
      </c>
      <c r="BN21" s="279">
        <v>-449864.48</v>
      </c>
      <c r="BO21" s="279">
        <v>-277983.42</v>
      </c>
      <c r="BP21" s="279">
        <v>-1575094.37</v>
      </c>
      <c r="BQ21" s="279">
        <v>-1794032.59</v>
      </c>
      <c r="BR21" s="279">
        <v>-1148176.58</v>
      </c>
      <c r="BS21" s="279">
        <v>-156471.04000000001</v>
      </c>
      <c r="BT21" s="279">
        <v>-103971.16</v>
      </c>
      <c r="BU21" s="279">
        <v>-487983.58</v>
      </c>
      <c r="BV21" s="279">
        <v>-2457508.4700000002</v>
      </c>
      <c r="BW21" s="279">
        <v>-417927.38</v>
      </c>
      <c r="BX21" s="279">
        <v>-8629058.9900000002</v>
      </c>
      <c r="BY21" s="279">
        <v>-1769752.39</v>
      </c>
      <c r="BZ21" s="279">
        <v>-2121626.5900000003</v>
      </c>
      <c r="CA21" s="279">
        <v>-2951905.36</v>
      </c>
      <c r="CB21" s="279">
        <v>-496718.31</v>
      </c>
      <c r="CC21" s="279">
        <v>-949960.01</v>
      </c>
      <c r="CD21" s="279">
        <v>-1575094.37</v>
      </c>
      <c r="CE21" s="279">
        <v>-1794032.59</v>
      </c>
      <c r="CF21" s="279">
        <v>-1291815.3899999999</v>
      </c>
      <c r="CG21" s="279">
        <v>-2903608.05</v>
      </c>
      <c r="CH21" s="279">
        <v>-487983.58</v>
      </c>
      <c r="CI21" s="279">
        <v>-16118218.659999998</v>
      </c>
      <c r="CJ21" s="279">
        <v>-590799.13000000012</v>
      </c>
      <c r="CK21" s="279">
        <v>-124278.93000000001</v>
      </c>
      <c r="CL21" s="279">
        <v>-828135.62999999989</v>
      </c>
      <c r="CM21" s="279">
        <v>-182957.1</v>
      </c>
      <c r="CN21" s="279">
        <v>-1510074.41</v>
      </c>
      <c r="CO21" s="279">
        <v>-277975.09999999998</v>
      </c>
      <c r="CP21" s="279">
        <v>-236491.16999999998</v>
      </c>
      <c r="CQ21" s="279">
        <v>-137295.21999999997</v>
      </c>
      <c r="CR21" s="279">
        <v>-766657.8600000001</v>
      </c>
      <c r="CS21" s="279">
        <v>-763942.71000000008</v>
      </c>
      <c r="CT21" s="279">
        <v>-561648.02</v>
      </c>
      <c r="CU21" s="279">
        <v>-121436.81</v>
      </c>
      <c r="CV21" s="279">
        <v>-49694.170000000006</v>
      </c>
      <c r="CW21" s="279">
        <v>-252113.08000000002</v>
      </c>
      <c r="CX21" s="279">
        <v>-1540552.87</v>
      </c>
      <c r="CY21" s="279">
        <v>-161165.74</v>
      </c>
      <c r="CZ21" s="279">
        <v>-8009679.4400000004</v>
      </c>
      <c r="DA21" s="279">
        <v>-765854.09999999986</v>
      </c>
      <c r="DB21" s="279">
        <v>-1011441.8200000003</v>
      </c>
      <c r="DC21" s="279">
        <v>-1510074.41</v>
      </c>
      <c r="DD21" s="279">
        <v>-277975.09999999998</v>
      </c>
      <c r="DE21" s="279">
        <v>-370318.24</v>
      </c>
      <c r="DF21" s="279">
        <v>-766657.8600000001</v>
      </c>
      <c r="DG21" s="279">
        <v>-763942.71000000008</v>
      </c>
      <c r="DH21" s="279">
        <v>-683289.45</v>
      </c>
      <c r="DI21" s="279">
        <v>-1706872.4499999997</v>
      </c>
      <c r="DJ21" s="279">
        <v>-252113.08000000002</v>
      </c>
      <c r="DK21" s="279">
        <v>-160915000</v>
      </c>
      <c r="DL21" s="279">
        <v>-160915000</v>
      </c>
    </row>
    <row r="22" spans="1:116">
      <c r="A22" s="280" t="s">
        <v>18</v>
      </c>
      <c r="B22" s="267" t="s">
        <v>95</v>
      </c>
      <c r="C22" s="279">
        <v>9564308562.4400005</v>
      </c>
      <c r="D22" s="279">
        <v>296449646.56999999</v>
      </c>
      <c r="E22" s="279">
        <v>253599748.35000002</v>
      </c>
      <c r="F22" s="279">
        <v>799255402.99000001</v>
      </c>
      <c r="G22" s="279">
        <v>99454869.939999998</v>
      </c>
      <c r="H22" s="279">
        <v>1964949624.29</v>
      </c>
      <c r="I22" s="279">
        <v>609148660.25999999</v>
      </c>
      <c r="J22" s="279">
        <v>404963700.45999998</v>
      </c>
      <c r="K22" s="279">
        <v>103955769.06</v>
      </c>
      <c r="L22" s="279">
        <v>1102572384.1099999</v>
      </c>
      <c r="M22" s="279">
        <v>1372267879.22</v>
      </c>
      <c r="N22" s="279">
        <v>542365506.21000004</v>
      </c>
      <c r="O22" s="279">
        <v>249722313.08000001</v>
      </c>
      <c r="P22" s="279">
        <v>182396679.72999999</v>
      </c>
      <c r="Q22" s="279">
        <v>406490770.41999996</v>
      </c>
      <c r="R22" s="279">
        <v>219299816.65000001</v>
      </c>
      <c r="S22" s="279">
        <v>207052439.27000001</v>
      </c>
      <c r="T22" s="279">
        <v>742095748.71000004</v>
      </c>
      <c r="U22" s="279">
        <v>734178766.23000002</v>
      </c>
      <c r="V22" s="279">
        <v>900776584.02999997</v>
      </c>
      <c r="W22" s="279">
        <v>1964949624.29</v>
      </c>
      <c r="X22" s="279">
        <v>609148660.25999999</v>
      </c>
      <c r="Y22" s="279">
        <v>510488580.96999997</v>
      </c>
      <c r="Z22" s="279">
        <v>1102572384.1099999</v>
      </c>
      <c r="AA22" s="279">
        <v>1372267879.22</v>
      </c>
      <c r="AB22" s="279">
        <v>793514904.20000005</v>
      </c>
      <c r="AC22" s="279">
        <v>427824660</v>
      </c>
      <c r="AD22" s="279">
        <v>406490770.41999996</v>
      </c>
      <c r="AE22" s="279">
        <v>4845775736.8700008</v>
      </c>
      <c r="AF22" s="279">
        <v>158496543.32999998</v>
      </c>
      <c r="AG22" s="279">
        <v>128895775.37000003</v>
      </c>
      <c r="AH22" s="279">
        <v>428535587.90000004</v>
      </c>
      <c r="AI22" s="279">
        <v>51700603.229999997</v>
      </c>
      <c r="AJ22" s="279">
        <v>1019375305.7199999</v>
      </c>
      <c r="AK22" s="279">
        <v>318520366.08999997</v>
      </c>
      <c r="AL22" s="279">
        <v>213760670.35999998</v>
      </c>
      <c r="AM22" s="279">
        <v>56427878.140000001</v>
      </c>
      <c r="AN22" s="279">
        <v>571318402.38999987</v>
      </c>
      <c r="AO22" s="279">
        <v>735176292.33000004</v>
      </c>
      <c r="AP22" s="279">
        <v>280448054.81000006</v>
      </c>
      <c r="AQ22" s="279">
        <v>131193771.39000002</v>
      </c>
      <c r="AR22" s="279">
        <v>96043805.479999989</v>
      </c>
      <c r="AS22" s="279">
        <v>215744290.84999996</v>
      </c>
      <c r="AT22" s="279">
        <v>115576985.01000001</v>
      </c>
      <c r="AU22" s="279">
        <v>111468765.32000001</v>
      </c>
      <c r="AV22" s="279">
        <v>208872401.00000012</v>
      </c>
      <c r="AW22" s="279">
        <v>384329460.38000005</v>
      </c>
      <c r="AX22" s="279">
        <v>481281111.95999998</v>
      </c>
      <c r="AY22" s="279">
        <v>1019375305.7199999</v>
      </c>
      <c r="AZ22" s="279">
        <v>318520366.08999997</v>
      </c>
      <c r="BA22" s="279">
        <v>271016432.51999998</v>
      </c>
      <c r="BB22" s="279">
        <v>571318402.38999987</v>
      </c>
      <c r="BC22" s="279">
        <v>735176292.33000004</v>
      </c>
      <c r="BD22" s="279">
        <v>412354112.76000005</v>
      </c>
      <c r="BE22" s="279">
        <v>227787560.87</v>
      </c>
      <c r="BF22" s="279">
        <v>215744290.84999996</v>
      </c>
      <c r="BG22" s="279">
        <v>8798662548.6200008</v>
      </c>
      <c r="BH22" s="279">
        <v>268270758.62</v>
      </c>
      <c r="BI22" s="279">
        <v>213008621.43000001</v>
      </c>
      <c r="BJ22" s="279">
        <v>698568265.63</v>
      </c>
      <c r="BK22" s="279">
        <v>84117671.539999992</v>
      </c>
      <c r="BL22" s="279">
        <v>1755131597.1800001</v>
      </c>
      <c r="BM22" s="279">
        <v>529128603.93000001</v>
      </c>
      <c r="BN22" s="279">
        <v>359990852.23000002</v>
      </c>
      <c r="BO22" s="279">
        <v>93203636.789999992</v>
      </c>
      <c r="BP22" s="279">
        <v>983340160.11000001</v>
      </c>
      <c r="BQ22" s="279">
        <v>1244499113.01</v>
      </c>
      <c r="BR22" s="279">
        <v>463518970.19</v>
      </c>
      <c r="BS22" s="279">
        <v>222001000</v>
      </c>
      <c r="BT22" s="279">
        <v>166675645.5</v>
      </c>
      <c r="BU22" s="279">
        <v>355942219.13999999</v>
      </c>
      <c r="BV22" s="279">
        <v>197048472.82999998</v>
      </c>
      <c r="BW22" s="279">
        <v>194897413.41</v>
      </c>
      <c r="BX22" s="279">
        <v>961178629.41999996</v>
      </c>
      <c r="BY22" s="279">
        <v>649660141.97000003</v>
      </c>
      <c r="BZ22" s="279">
        <v>784837227.50999999</v>
      </c>
      <c r="CA22" s="279">
        <v>1755131597.1800001</v>
      </c>
      <c r="CB22" s="279">
        <v>529128603.93000001</v>
      </c>
      <c r="CC22" s="279">
        <v>454651570.69</v>
      </c>
      <c r="CD22" s="279">
        <v>983340160.11000001</v>
      </c>
      <c r="CE22" s="279">
        <v>1244499113.01</v>
      </c>
      <c r="CF22" s="279">
        <v>686915335.25</v>
      </c>
      <c r="CG22" s="279">
        <v>393377950.41000003</v>
      </c>
      <c r="CH22" s="279">
        <v>355942219.13999999</v>
      </c>
      <c r="CI22" s="279">
        <v>4303486701.670001</v>
      </c>
      <c r="CJ22" s="279">
        <v>136379154.05000001</v>
      </c>
      <c r="CK22" s="279">
        <v>107358641.84000002</v>
      </c>
      <c r="CL22" s="279">
        <v>365348593.90999997</v>
      </c>
      <c r="CM22" s="279">
        <v>43902420.479999997</v>
      </c>
      <c r="CN22" s="279">
        <v>906693165.69000006</v>
      </c>
      <c r="CO22" s="279">
        <v>278024070</v>
      </c>
      <c r="CP22" s="279">
        <v>190836773.29000002</v>
      </c>
      <c r="CQ22" s="279">
        <v>49293631.54999999</v>
      </c>
      <c r="CR22" s="279">
        <v>510777246.54000002</v>
      </c>
      <c r="CS22" s="279">
        <v>683392535.81999993</v>
      </c>
      <c r="CT22" s="279">
        <v>235634250.06999999</v>
      </c>
      <c r="CU22" s="279">
        <v>119959369</v>
      </c>
      <c r="CV22" s="279">
        <v>88551233.030000001</v>
      </c>
      <c r="CW22" s="279">
        <v>188074970.03999999</v>
      </c>
      <c r="CX22" s="279">
        <v>102870632.89999999</v>
      </c>
      <c r="CY22" s="279">
        <v>100711861.53999999</v>
      </c>
      <c r="CZ22" s="279">
        <v>191627038.49999988</v>
      </c>
      <c r="DA22" s="279">
        <v>333215328.71000004</v>
      </c>
      <c r="DB22" s="279">
        <v>410286856.74000001</v>
      </c>
      <c r="DC22" s="279">
        <v>906693165.69000006</v>
      </c>
      <c r="DD22" s="279">
        <v>278024070</v>
      </c>
      <c r="DE22" s="279">
        <v>240844098.30000001</v>
      </c>
      <c r="DF22" s="279">
        <v>510777246.54000002</v>
      </c>
      <c r="DG22" s="279">
        <v>683392535.81999993</v>
      </c>
      <c r="DH22" s="279">
        <v>356268876.15000004</v>
      </c>
      <c r="DI22" s="279">
        <v>204282515.18000001</v>
      </c>
      <c r="DJ22" s="279">
        <v>188074970.03999999</v>
      </c>
      <c r="DK22" s="279">
        <v>52600459000</v>
      </c>
      <c r="DL22" s="279">
        <v>52581635777.519997</v>
      </c>
    </row>
    <row r="23" spans="1:116">
      <c r="A23" s="286" t="s">
        <v>746</v>
      </c>
      <c r="B23" s="267" t="s">
        <v>123</v>
      </c>
      <c r="C23" s="279">
        <v>639045594.82000005</v>
      </c>
      <c r="D23" s="279">
        <v>22209034.469999999</v>
      </c>
      <c r="E23" s="279">
        <v>22519859.43</v>
      </c>
      <c r="F23" s="279">
        <v>53178266.07</v>
      </c>
      <c r="G23" s="279">
        <v>8203478.2000000002</v>
      </c>
      <c r="H23" s="279">
        <v>146185889.52000001</v>
      </c>
      <c r="I23" s="279">
        <v>45386920.789999999</v>
      </c>
      <c r="J23" s="279">
        <v>29836955.309999999</v>
      </c>
      <c r="K23" s="279">
        <v>7771663.9100000001</v>
      </c>
      <c r="L23" s="279">
        <v>75045922.75</v>
      </c>
      <c r="M23" s="279">
        <v>93252551.269999996</v>
      </c>
      <c r="N23" s="279">
        <v>40166118.700000003</v>
      </c>
      <c r="O23" s="279">
        <v>16059241.140000001</v>
      </c>
      <c r="P23" s="279">
        <v>13659071.98</v>
      </c>
      <c r="Q23" s="279">
        <v>36739170.25</v>
      </c>
      <c r="R23" s="279">
        <v>14350669.300000001</v>
      </c>
      <c r="S23" s="279">
        <v>14415298.539999999</v>
      </c>
      <c r="T23" s="279">
        <v>65483.19</v>
      </c>
      <c r="U23" s="279">
        <v>58387965.880000003</v>
      </c>
      <c r="V23" s="279">
        <v>61381744.270000003</v>
      </c>
      <c r="W23" s="279">
        <v>146185889.52000001</v>
      </c>
      <c r="X23" s="279">
        <v>45386920.789999999</v>
      </c>
      <c r="Y23" s="279">
        <v>37608619.219999999</v>
      </c>
      <c r="Z23" s="279">
        <v>75045922.75</v>
      </c>
      <c r="AA23" s="279">
        <v>93252551.269999996</v>
      </c>
      <c r="AB23" s="279">
        <v>56225359.840000004</v>
      </c>
      <c r="AC23" s="279">
        <v>28765967.84</v>
      </c>
      <c r="AD23" s="279">
        <v>36739170.25</v>
      </c>
      <c r="AE23" s="279">
        <v>321258086.60000002</v>
      </c>
      <c r="AF23" s="279">
        <v>11271399.189999999</v>
      </c>
      <c r="AG23" s="279">
        <v>11161869.529999999</v>
      </c>
      <c r="AH23" s="279">
        <v>27129324.48</v>
      </c>
      <c r="AI23" s="279">
        <v>4170639.6300000004</v>
      </c>
      <c r="AJ23" s="279">
        <v>71591788.500000015</v>
      </c>
      <c r="AK23" s="279">
        <v>22723155.23</v>
      </c>
      <c r="AL23" s="279">
        <v>15362160.77</v>
      </c>
      <c r="AM23" s="279">
        <v>4139003.3800000004</v>
      </c>
      <c r="AN23" s="279">
        <v>37980330.350000001</v>
      </c>
      <c r="AO23" s="279">
        <v>47352106.919999994</v>
      </c>
      <c r="AP23" s="279">
        <v>19859776.760000002</v>
      </c>
      <c r="AQ23" s="279">
        <v>8362520.120000001</v>
      </c>
      <c r="AR23" s="279">
        <v>6869112.8900000006</v>
      </c>
      <c r="AS23" s="279">
        <v>18589451.739999998</v>
      </c>
      <c r="AT23" s="279">
        <v>7106927.6900000004</v>
      </c>
      <c r="AU23" s="279">
        <v>7554756.459999999</v>
      </c>
      <c r="AV23" s="279">
        <v>33762.960000000006</v>
      </c>
      <c r="AW23" s="279">
        <v>29302381.610000003</v>
      </c>
      <c r="AX23" s="279">
        <v>31299964.110000003</v>
      </c>
      <c r="AY23" s="279">
        <v>71591788.500000015</v>
      </c>
      <c r="AZ23" s="279">
        <v>22723155.23</v>
      </c>
      <c r="BA23" s="279">
        <v>19501164.149999999</v>
      </c>
      <c r="BB23" s="279">
        <v>37980330.350000001</v>
      </c>
      <c r="BC23" s="279">
        <v>47352106.919999994</v>
      </c>
      <c r="BD23" s="279">
        <v>28222296.880000003</v>
      </c>
      <c r="BE23" s="279">
        <v>14661684.15</v>
      </c>
      <c r="BF23" s="279">
        <v>18589451.739999998</v>
      </c>
      <c r="BG23" s="279">
        <v>579533692.89999998</v>
      </c>
      <c r="BH23" s="279">
        <v>17725801.289999999</v>
      </c>
      <c r="BI23" s="279">
        <v>15904650.279999999</v>
      </c>
      <c r="BJ23" s="279">
        <v>46877484.939999998</v>
      </c>
      <c r="BK23" s="279">
        <v>6331473.6900000004</v>
      </c>
      <c r="BL23" s="279">
        <v>125484380.98</v>
      </c>
      <c r="BM23" s="279">
        <v>37289132.310000002</v>
      </c>
      <c r="BN23" s="279">
        <v>26419851.760000002</v>
      </c>
      <c r="BO23" s="279">
        <v>6818491.2000000002</v>
      </c>
      <c r="BP23" s="279">
        <v>73720128.829999998</v>
      </c>
      <c r="BQ23" s="279">
        <v>107236703.65000001</v>
      </c>
      <c r="BR23" s="279">
        <v>28005880.280000001</v>
      </c>
      <c r="BS23" s="279">
        <v>15312058.630000001</v>
      </c>
      <c r="BT23" s="279">
        <v>13383679.48</v>
      </c>
      <c r="BU23" s="279">
        <v>31625173.649999999</v>
      </c>
      <c r="BV23" s="279">
        <v>12901994.359999999</v>
      </c>
      <c r="BW23" s="279">
        <v>14409992.42</v>
      </c>
      <c r="BX23" s="279">
        <v>86815.15</v>
      </c>
      <c r="BY23" s="279">
        <v>47014131.049999997</v>
      </c>
      <c r="BZ23" s="279">
        <v>53208958.630000003</v>
      </c>
      <c r="CA23" s="279">
        <v>125484380.98</v>
      </c>
      <c r="CB23" s="279">
        <v>37289132.310000002</v>
      </c>
      <c r="CC23" s="279">
        <v>33238342.960000001</v>
      </c>
      <c r="CD23" s="279">
        <v>73720128.829999998</v>
      </c>
      <c r="CE23" s="279">
        <v>107236703.65000001</v>
      </c>
      <c r="CF23" s="279">
        <v>43317938.909999996</v>
      </c>
      <c r="CG23" s="279">
        <v>27311986.780000001</v>
      </c>
      <c r="CH23" s="279">
        <v>31625173.649999999</v>
      </c>
      <c r="CI23" s="279">
        <v>292429373.69999999</v>
      </c>
      <c r="CJ23" s="279">
        <v>9354489.6699999981</v>
      </c>
      <c r="CK23" s="279">
        <v>8201476.1799999997</v>
      </c>
      <c r="CL23" s="279">
        <v>23981950.879999999</v>
      </c>
      <c r="CM23" s="279">
        <v>3150737.1200000006</v>
      </c>
      <c r="CN23" s="279">
        <v>62251886.050000004</v>
      </c>
      <c r="CO23" s="279">
        <v>18649534.120000001</v>
      </c>
      <c r="CP23" s="279">
        <v>13540203.430000002</v>
      </c>
      <c r="CQ23" s="279">
        <v>3444326.27</v>
      </c>
      <c r="CR23" s="279">
        <v>37197714.799999997</v>
      </c>
      <c r="CS23" s="279">
        <v>54209945.550000004</v>
      </c>
      <c r="CT23" s="279">
        <v>14074811.590000002</v>
      </c>
      <c r="CU23" s="279">
        <v>7568874.9700000007</v>
      </c>
      <c r="CV23" s="279">
        <v>6786307.7800000003</v>
      </c>
      <c r="CW23" s="279">
        <v>15835204.439999998</v>
      </c>
      <c r="CX23" s="279">
        <v>6381583.2899999991</v>
      </c>
      <c r="CY23" s="279">
        <v>7769137.7599999998</v>
      </c>
      <c r="CZ23" s="279">
        <v>31189.799999999996</v>
      </c>
      <c r="DA23" s="279">
        <v>24342273.629999995</v>
      </c>
      <c r="DB23" s="279">
        <v>27132688.000000004</v>
      </c>
      <c r="DC23" s="279">
        <v>62251886.050000004</v>
      </c>
      <c r="DD23" s="279">
        <v>18649534.120000001</v>
      </c>
      <c r="DE23" s="279">
        <v>16984529.700000003</v>
      </c>
      <c r="DF23" s="279">
        <v>37197714.799999997</v>
      </c>
      <c r="DG23" s="279">
        <v>54209945.550000004</v>
      </c>
      <c r="DH23" s="279">
        <v>21643686.559999995</v>
      </c>
      <c r="DI23" s="279">
        <v>14150721.050000001</v>
      </c>
      <c r="DJ23" s="279">
        <v>15835204.439999998</v>
      </c>
      <c r="DK23" s="279">
        <v>4495000000</v>
      </c>
      <c r="DL23" s="279">
        <v>4495000000</v>
      </c>
    </row>
    <row r="24" spans="1:116">
      <c r="A24" s="283" t="s">
        <v>132</v>
      </c>
      <c r="B24" s="265" t="s">
        <v>133</v>
      </c>
      <c r="C24" s="279">
        <v>639045594.82000005</v>
      </c>
      <c r="D24" s="279">
        <v>22209034.469999999</v>
      </c>
      <c r="E24" s="279">
        <v>22519859.43</v>
      </c>
      <c r="F24" s="279">
        <v>53178266.07</v>
      </c>
      <c r="G24" s="279">
        <v>8203478.2000000002</v>
      </c>
      <c r="H24" s="279">
        <v>146185889.52000001</v>
      </c>
      <c r="I24" s="279">
        <v>45386920.789999999</v>
      </c>
      <c r="J24" s="279">
        <v>29836955.309999999</v>
      </c>
      <c r="K24" s="279">
        <v>7771663.9100000001</v>
      </c>
      <c r="L24" s="279">
        <v>75045922.75</v>
      </c>
      <c r="M24" s="279">
        <v>93252551.269999996</v>
      </c>
      <c r="N24" s="279">
        <v>40166118.700000003</v>
      </c>
      <c r="O24" s="279">
        <v>16059241.140000001</v>
      </c>
      <c r="P24" s="279">
        <v>13659071.98</v>
      </c>
      <c r="Q24" s="279">
        <v>36739170.25</v>
      </c>
      <c r="R24" s="279">
        <v>14350669.300000001</v>
      </c>
      <c r="S24" s="279">
        <v>14415298.539999999</v>
      </c>
      <c r="T24" s="279">
        <v>65483.19</v>
      </c>
      <c r="U24" s="279">
        <v>58387965.880000003</v>
      </c>
      <c r="V24" s="279">
        <v>61381744.270000003</v>
      </c>
      <c r="W24" s="279">
        <v>146185889.52000001</v>
      </c>
      <c r="X24" s="279">
        <v>45386920.789999999</v>
      </c>
      <c r="Y24" s="279">
        <v>37608619.219999999</v>
      </c>
      <c r="Z24" s="279">
        <v>75045922.75</v>
      </c>
      <c r="AA24" s="279">
        <v>93252551.269999996</v>
      </c>
      <c r="AB24" s="279">
        <v>56225359.840000004</v>
      </c>
      <c r="AC24" s="279">
        <v>28765967.84</v>
      </c>
      <c r="AD24" s="279">
        <v>36739170.25</v>
      </c>
      <c r="AE24" s="279">
        <v>321258086.60000002</v>
      </c>
      <c r="AF24" s="279">
        <v>11271399.189999999</v>
      </c>
      <c r="AG24" s="279">
        <v>11161869.529999999</v>
      </c>
      <c r="AH24" s="279">
        <v>27129324.48</v>
      </c>
      <c r="AI24" s="279">
        <v>4170639.6300000004</v>
      </c>
      <c r="AJ24" s="279">
        <v>71591788.500000015</v>
      </c>
      <c r="AK24" s="279">
        <v>22723155.23</v>
      </c>
      <c r="AL24" s="279">
        <v>15362160.77</v>
      </c>
      <c r="AM24" s="279">
        <v>4139003.3800000004</v>
      </c>
      <c r="AN24" s="279">
        <v>37980330.350000001</v>
      </c>
      <c r="AO24" s="279">
        <v>47352106.919999994</v>
      </c>
      <c r="AP24" s="279">
        <v>19859776.760000002</v>
      </c>
      <c r="AQ24" s="279">
        <v>8362520.120000001</v>
      </c>
      <c r="AR24" s="279">
        <v>6869112.8900000006</v>
      </c>
      <c r="AS24" s="279">
        <v>18589451.739999998</v>
      </c>
      <c r="AT24" s="279">
        <v>7106927.6900000004</v>
      </c>
      <c r="AU24" s="279">
        <v>7554756.459999999</v>
      </c>
      <c r="AV24" s="279">
        <v>33762.960000000006</v>
      </c>
      <c r="AW24" s="279">
        <v>29302381.610000003</v>
      </c>
      <c r="AX24" s="279">
        <v>31299964.110000003</v>
      </c>
      <c r="AY24" s="279">
        <v>71591788.500000015</v>
      </c>
      <c r="AZ24" s="279">
        <v>22723155.23</v>
      </c>
      <c r="BA24" s="279">
        <v>19501164.149999999</v>
      </c>
      <c r="BB24" s="279">
        <v>37980330.350000001</v>
      </c>
      <c r="BC24" s="279">
        <v>47352106.919999994</v>
      </c>
      <c r="BD24" s="279">
        <v>28222296.880000003</v>
      </c>
      <c r="BE24" s="279">
        <v>14661684.15</v>
      </c>
      <c r="BF24" s="279">
        <v>18589451.739999998</v>
      </c>
      <c r="BG24" s="279">
        <v>579442018.87</v>
      </c>
      <c r="BH24" s="279">
        <v>17725801.289999999</v>
      </c>
      <c r="BI24" s="279">
        <v>15904650.279999999</v>
      </c>
      <c r="BJ24" s="279">
        <v>46877484.939999998</v>
      </c>
      <c r="BK24" s="279">
        <v>6331473.6900000004</v>
      </c>
      <c r="BL24" s="279">
        <v>125393584.66</v>
      </c>
      <c r="BM24" s="279">
        <v>37289132.310000002</v>
      </c>
      <c r="BN24" s="279">
        <v>26419851.760000002</v>
      </c>
      <c r="BO24" s="279">
        <v>6818491.2000000002</v>
      </c>
      <c r="BP24" s="279">
        <v>73720128.829999998</v>
      </c>
      <c r="BQ24" s="279">
        <v>107236703.65000001</v>
      </c>
      <c r="BR24" s="279">
        <v>28005880.280000001</v>
      </c>
      <c r="BS24" s="279">
        <v>15312058.630000001</v>
      </c>
      <c r="BT24" s="279">
        <v>13383679.48</v>
      </c>
      <c r="BU24" s="279">
        <v>31625173.649999999</v>
      </c>
      <c r="BV24" s="279">
        <v>12901116.65</v>
      </c>
      <c r="BW24" s="279">
        <v>14409992.42</v>
      </c>
      <c r="BX24" s="279">
        <v>86815.15</v>
      </c>
      <c r="BY24" s="279">
        <v>47014131.049999997</v>
      </c>
      <c r="BZ24" s="279">
        <v>53208958.630000003</v>
      </c>
      <c r="CA24" s="279">
        <v>125393584.66</v>
      </c>
      <c r="CB24" s="279">
        <v>37289132.310000002</v>
      </c>
      <c r="CC24" s="279">
        <v>33238342.960000001</v>
      </c>
      <c r="CD24" s="279">
        <v>73720128.829999998</v>
      </c>
      <c r="CE24" s="279">
        <v>107236703.65000001</v>
      </c>
      <c r="CF24" s="279">
        <v>43317938.909999996</v>
      </c>
      <c r="CG24" s="279">
        <v>27311109.07</v>
      </c>
      <c r="CH24" s="279">
        <v>31625173.649999999</v>
      </c>
      <c r="CI24" s="279">
        <v>292339127.47000003</v>
      </c>
      <c r="CJ24" s="279">
        <v>9354489.6699999981</v>
      </c>
      <c r="CK24" s="279">
        <v>8201476.1799999997</v>
      </c>
      <c r="CL24" s="279">
        <v>23981950.879999999</v>
      </c>
      <c r="CM24" s="279">
        <v>3150737.1200000006</v>
      </c>
      <c r="CN24" s="279">
        <v>62161089.729999997</v>
      </c>
      <c r="CO24" s="279">
        <v>18649534.120000001</v>
      </c>
      <c r="CP24" s="279">
        <v>13541631.230000002</v>
      </c>
      <c r="CQ24" s="279">
        <v>3444326.27</v>
      </c>
      <c r="CR24" s="279">
        <v>37197714.799999997</v>
      </c>
      <c r="CS24" s="279">
        <v>54209945.550000004</v>
      </c>
      <c r="CT24" s="279">
        <v>14074811.590000002</v>
      </c>
      <c r="CU24" s="279">
        <v>7568874.9700000007</v>
      </c>
      <c r="CV24" s="279">
        <v>6786307.7800000003</v>
      </c>
      <c r="CW24" s="279">
        <v>15835204.439999998</v>
      </c>
      <c r="CX24" s="279">
        <v>6380705.5800000001</v>
      </c>
      <c r="CY24" s="279">
        <v>7769137.7599999998</v>
      </c>
      <c r="CZ24" s="279">
        <v>31189.799999999996</v>
      </c>
      <c r="DA24" s="279">
        <v>24342273.629999995</v>
      </c>
      <c r="DB24" s="279">
        <v>27132688.000000004</v>
      </c>
      <c r="DC24" s="279">
        <v>62161089.729999997</v>
      </c>
      <c r="DD24" s="279">
        <v>18649534.120000001</v>
      </c>
      <c r="DE24" s="279">
        <v>16985957.5</v>
      </c>
      <c r="DF24" s="279">
        <v>37197714.799999997</v>
      </c>
      <c r="DG24" s="279">
        <v>54209945.550000004</v>
      </c>
      <c r="DH24" s="279">
        <v>21643686.559999995</v>
      </c>
      <c r="DI24" s="279">
        <v>14149843.34</v>
      </c>
      <c r="DJ24" s="279">
        <v>15835204.439999998</v>
      </c>
      <c r="DK24" s="279">
        <v>4495000000</v>
      </c>
      <c r="DL24" s="279">
        <v>4489998929.0699997</v>
      </c>
    </row>
    <row r="25" spans="1:116">
      <c r="A25" s="287" t="s">
        <v>144</v>
      </c>
      <c r="B25" s="267" t="s">
        <v>145</v>
      </c>
      <c r="C25" s="279">
        <v>541974783.52999997</v>
      </c>
      <c r="D25" s="279">
        <v>19442715.170000002</v>
      </c>
      <c r="E25" s="279">
        <v>19068387.960000001</v>
      </c>
      <c r="F25" s="279">
        <v>45537458.07</v>
      </c>
      <c r="G25" s="279">
        <v>7338126.6299999999</v>
      </c>
      <c r="H25" s="279">
        <v>125682090.55</v>
      </c>
      <c r="I25" s="279">
        <v>39220540.880000003</v>
      </c>
      <c r="J25" s="279">
        <v>25773926.920000002</v>
      </c>
      <c r="K25" s="279">
        <v>7090141.6600000001</v>
      </c>
      <c r="L25" s="279">
        <v>64694168.259999998</v>
      </c>
      <c r="M25" s="279">
        <v>73956148.640000001</v>
      </c>
      <c r="N25" s="279">
        <v>34582207.270000003</v>
      </c>
      <c r="O25" s="279">
        <v>13204200.960000001</v>
      </c>
      <c r="P25" s="279">
        <v>12030824.789999999</v>
      </c>
      <c r="Q25" s="279">
        <v>30981339.52</v>
      </c>
      <c r="R25" s="279">
        <v>12425882.26</v>
      </c>
      <c r="S25" s="279">
        <v>10881140.800000001</v>
      </c>
      <c r="T25" s="279">
        <v>65483.19</v>
      </c>
      <c r="U25" s="279">
        <v>50541927.920000002</v>
      </c>
      <c r="V25" s="279">
        <v>52875584.700000003</v>
      </c>
      <c r="W25" s="279">
        <v>125682090.55</v>
      </c>
      <c r="X25" s="279">
        <v>39220540.880000003</v>
      </c>
      <c r="Y25" s="279">
        <v>32864068.579999998</v>
      </c>
      <c r="Z25" s="279">
        <v>64694168.259999998</v>
      </c>
      <c r="AA25" s="279">
        <v>73956148.640000001</v>
      </c>
      <c r="AB25" s="279">
        <v>47786408.229999997</v>
      </c>
      <c r="AC25" s="279">
        <v>23307023.059999999</v>
      </c>
      <c r="AD25" s="279">
        <v>30981339.52</v>
      </c>
      <c r="AE25" s="279">
        <v>272968750.53999996</v>
      </c>
      <c r="AF25" s="279">
        <v>9862938.0600000024</v>
      </c>
      <c r="AG25" s="279">
        <v>9466224.4100000001</v>
      </c>
      <c r="AH25" s="279">
        <v>23374794.309999999</v>
      </c>
      <c r="AI25" s="279">
        <v>3742933.7399999998</v>
      </c>
      <c r="AJ25" s="279">
        <v>62228854.459999993</v>
      </c>
      <c r="AK25" s="279">
        <v>19603692.810000002</v>
      </c>
      <c r="AL25" s="279">
        <v>13373090.260000002</v>
      </c>
      <c r="AM25" s="279">
        <v>3811594.5100000002</v>
      </c>
      <c r="AN25" s="279">
        <v>32762352.779999997</v>
      </c>
      <c r="AO25" s="279">
        <v>37465549.689999998</v>
      </c>
      <c r="AP25" s="279">
        <v>17111018.010000002</v>
      </c>
      <c r="AQ25" s="279">
        <v>6812529.5900000008</v>
      </c>
      <c r="AR25" s="279">
        <v>5918785.0999999987</v>
      </c>
      <c r="AS25" s="279">
        <v>15745007.52</v>
      </c>
      <c r="AT25" s="279">
        <v>6201137.5899999999</v>
      </c>
      <c r="AU25" s="279">
        <v>5454484.7400000012</v>
      </c>
      <c r="AV25" s="279">
        <v>33762.960000000006</v>
      </c>
      <c r="AW25" s="279">
        <v>25247947.57</v>
      </c>
      <c r="AX25" s="279">
        <v>27117728.050000004</v>
      </c>
      <c r="AY25" s="279">
        <v>62228854.459999993</v>
      </c>
      <c r="AZ25" s="279">
        <v>19603692.810000002</v>
      </c>
      <c r="BA25" s="279">
        <v>17184684.769999996</v>
      </c>
      <c r="BB25" s="279">
        <v>32762352.779999997</v>
      </c>
      <c r="BC25" s="279">
        <v>37465549.689999998</v>
      </c>
      <c r="BD25" s="279">
        <v>23923547.599999998</v>
      </c>
      <c r="BE25" s="279">
        <v>11655622.329999998</v>
      </c>
      <c r="BF25" s="279">
        <v>15745007.52</v>
      </c>
      <c r="BG25" s="279">
        <v>483496591.99000001</v>
      </c>
      <c r="BH25" s="279">
        <v>15216001.130000001</v>
      </c>
      <c r="BI25" s="279">
        <v>12990614.76</v>
      </c>
      <c r="BJ25" s="279">
        <v>39004327.600000001</v>
      </c>
      <c r="BK25" s="279">
        <v>5399943.6500000004</v>
      </c>
      <c r="BL25" s="279">
        <v>104071140.13</v>
      </c>
      <c r="BM25" s="279">
        <v>31505416.84</v>
      </c>
      <c r="BN25" s="279">
        <v>22080614.170000002</v>
      </c>
      <c r="BO25" s="279">
        <v>6086206.75</v>
      </c>
      <c r="BP25" s="279">
        <v>64240151.810000002</v>
      </c>
      <c r="BQ25" s="279">
        <v>87368685.819999993</v>
      </c>
      <c r="BR25" s="279">
        <v>23242637.890000001</v>
      </c>
      <c r="BS25" s="279">
        <v>12629340.689999999</v>
      </c>
      <c r="BT25" s="279">
        <v>11712395.560000001</v>
      </c>
      <c r="BU25" s="279">
        <v>25679030.890000001</v>
      </c>
      <c r="BV25" s="279">
        <v>10943775.300000001</v>
      </c>
      <c r="BW25" s="279">
        <v>11239493.85</v>
      </c>
      <c r="BX25" s="279">
        <v>86815.15</v>
      </c>
      <c r="BY25" s="279">
        <v>39919011.450000003</v>
      </c>
      <c r="BZ25" s="279">
        <v>44404271.25</v>
      </c>
      <c r="CA25" s="279">
        <v>104071140.13</v>
      </c>
      <c r="CB25" s="279">
        <v>31505416.84</v>
      </c>
      <c r="CC25" s="279">
        <v>28166820.920000002</v>
      </c>
      <c r="CD25" s="279">
        <v>64240151.810000002</v>
      </c>
      <c r="CE25" s="279">
        <v>87368685.819999993</v>
      </c>
      <c r="CF25" s="279">
        <v>35871978.579999998</v>
      </c>
      <c r="CG25" s="279">
        <v>22183269.149999999</v>
      </c>
      <c r="CH25" s="279">
        <v>25679030.890000001</v>
      </c>
      <c r="CI25" s="279">
        <v>244883359.78</v>
      </c>
      <c r="CJ25" s="279">
        <v>8058549.1100000013</v>
      </c>
      <c r="CK25" s="279">
        <v>6712011.6600000001</v>
      </c>
      <c r="CL25" s="279">
        <v>19920751.260000002</v>
      </c>
      <c r="CM25" s="279">
        <v>2694688.9200000004</v>
      </c>
      <c r="CN25" s="279">
        <v>52282987.819999993</v>
      </c>
      <c r="CO25" s="279">
        <v>15832330.02</v>
      </c>
      <c r="CP25" s="279">
        <v>11171754.740000002</v>
      </c>
      <c r="CQ25" s="279">
        <v>3084731.07</v>
      </c>
      <c r="CR25" s="279">
        <v>32513049.040000003</v>
      </c>
      <c r="CS25" s="279">
        <v>44414307.779999994</v>
      </c>
      <c r="CT25" s="279">
        <v>11741117.48</v>
      </c>
      <c r="CU25" s="279">
        <v>6190116.6799999997</v>
      </c>
      <c r="CV25" s="279">
        <v>5994679.8800000008</v>
      </c>
      <c r="CW25" s="279">
        <v>12866062.91</v>
      </c>
      <c r="CX25" s="279">
        <v>5501056.9500000011</v>
      </c>
      <c r="CY25" s="279">
        <v>5873974.6599999992</v>
      </c>
      <c r="CZ25" s="279">
        <v>31189.799999999996</v>
      </c>
      <c r="DA25" s="279">
        <v>20765240.650000002</v>
      </c>
      <c r="DB25" s="279">
        <v>22615440.18</v>
      </c>
      <c r="DC25" s="279">
        <v>52282987.819999993</v>
      </c>
      <c r="DD25" s="279">
        <v>15832330.02</v>
      </c>
      <c r="DE25" s="279">
        <v>14256485.810000002</v>
      </c>
      <c r="DF25" s="279">
        <v>32513049.040000003</v>
      </c>
      <c r="DG25" s="279">
        <v>44414307.779999994</v>
      </c>
      <c r="DH25" s="279">
        <v>17931234.159999996</v>
      </c>
      <c r="DI25" s="279">
        <v>11375031.609999999</v>
      </c>
      <c r="DJ25" s="279">
        <v>12866062.91</v>
      </c>
      <c r="DK25" s="279">
        <v>0</v>
      </c>
      <c r="DL25" s="279">
        <v>3720331162.3299999</v>
      </c>
    </row>
    <row r="26" spans="1:116">
      <c r="A26" s="288" t="s">
        <v>747</v>
      </c>
      <c r="B26" s="267" t="s">
        <v>155</v>
      </c>
      <c r="C26" s="279">
        <v>4335149.8899999997</v>
      </c>
      <c r="D26" s="279">
        <v>288362.84000000003</v>
      </c>
      <c r="E26" s="279">
        <v>112487.27</v>
      </c>
      <c r="F26" s="279">
        <v>454491.31</v>
      </c>
      <c r="G26" s="279">
        <v>57894.93</v>
      </c>
      <c r="H26" s="279">
        <v>711957.31</v>
      </c>
      <c r="I26" s="279">
        <v>320048.44</v>
      </c>
      <c r="J26" s="279">
        <v>253030.2</v>
      </c>
      <c r="K26" s="279">
        <v>55924.75</v>
      </c>
      <c r="L26" s="279">
        <v>347793.2</v>
      </c>
      <c r="M26" s="279">
        <v>450534.17</v>
      </c>
      <c r="N26" s="279">
        <v>213953.31</v>
      </c>
      <c r="O26" s="279">
        <v>222128.46</v>
      </c>
      <c r="P26" s="279">
        <v>163770.91</v>
      </c>
      <c r="Q26" s="279">
        <v>309293.11</v>
      </c>
      <c r="R26" s="279">
        <v>184301.23</v>
      </c>
      <c r="S26" s="279">
        <v>133658.57</v>
      </c>
      <c r="T26" s="279">
        <v>55519.88</v>
      </c>
      <c r="U26" s="279">
        <v>564621.02</v>
      </c>
      <c r="V26" s="279">
        <v>512386.24</v>
      </c>
      <c r="W26" s="279">
        <v>711957.31</v>
      </c>
      <c r="X26" s="279">
        <v>320048.44</v>
      </c>
      <c r="Y26" s="279">
        <v>308954.95</v>
      </c>
      <c r="Z26" s="279">
        <v>347793.2</v>
      </c>
      <c r="AA26" s="279">
        <v>450534.17</v>
      </c>
      <c r="AB26" s="279">
        <v>436081.77</v>
      </c>
      <c r="AC26" s="279">
        <v>317959.8</v>
      </c>
      <c r="AD26" s="279">
        <v>309293.11</v>
      </c>
      <c r="AE26" s="279">
        <v>2294969.67</v>
      </c>
      <c r="AF26" s="279">
        <v>144022.58000000002</v>
      </c>
      <c r="AG26" s="279">
        <v>55550.51</v>
      </c>
      <c r="AH26" s="279">
        <v>244492.79</v>
      </c>
      <c r="AI26" s="279">
        <v>29088.78</v>
      </c>
      <c r="AJ26" s="279">
        <v>371445.44000000006</v>
      </c>
      <c r="AK26" s="279">
        <v>181081.91</v>
      </c>
      <c r="AL26" s="279">
        <v>115343.07</v>
      </c>
      <c r="AM26" s="279">
        <v>37666.630000000005</v>
      </c>
      <c r="AN26" s="279">
        <v>182540.6</v>
      </c>
      <c r="AO26" s="279">
        <v>254836.47999999998</v>
      </c>
      <c r="AP26" s="279">
        <v>130057.98</v>
      </c>
      <c r="AQ26" s="279">
        <v>106532.17</v>
      </c>
      <c r="AR26" s="279">
        <v>78971.75</v>
      </c>
      <c r="AS26" s="279">
        <v>177180.06</v>
      </c>
      <c r="AT26" s="279">
        <v>94351.77</v>
      </c>
      <c r="AU26" s="279">
        <v>58044.19</v>
      </c>
      <c r="AV26" s="279">
        <v>33762.959999999999</v>
      </c>
      <c r="AW26" s="279">
        <v>278544.84000000003</v>
      </c>
      <c r="AX26" s="279">
        <v>273581.56999999995</v>
      </c>
      <c r="AY26" s="279">
        <v>371445.44000000006</v>
      </c>
      <c r="AZ26" s="279">
        <v>181081.91</v>
      </c>
      <c r="BA26" s="279">
        <v>153009.70000000001</v>
      </c>
      <c r="BB26" s="279">
        <v>182540.6</v>
      </c>
      <c r="BC26" s="279">
        <v>254836.47999999998</v>
      </c>
      <c r="BD26" s="279">
        <v>236590.15000000002</v>
      </c>
      <c r="BE26" s="279">
        <v>152395.96</v>
      </c>
      <c r="BF26" s="279">
        <v>177180.06</v>
      </c>
      <c r="BG26" s="279">
        <v>4404581.51</v>
      </c>
      <c r="BH26" s="279">
        <v>302768.43</v>
      </c>
      <c r="BI26" s="279">
        <v>118215.03999999999</v>
      </c>
      <c r="BJ26" s="279">
        <v>567746.05000000005</v>
      </c>
      <c r="BK26" s="279">
        <v>51841.16</v>
      </c>
      <c r="BL26" s="279">
        <v>744188.6</v>
      </c>
      <c r="BM26" s="279">
        <v>252903.8</v>
      </c>
      <c r="BN26" s="279">
        <v>307844.11</v>
      </c>
      <c r="BO26" s="279">
        <v>54352.29</v>
      </c>
      <c r="BP26" s="279">
        <v>352779.3</v>
      </c>
      <c r="BQ26" s="279">
        <v>415040.66</v>
      </c>
      <c r="BR26" s="279">
        <v>133927.73000000001</v>
      </c>
      <c r="BS26" s="279">
        <v>209178.53</v>
      </c>
      <c r="BT26" s="279">
        <v>218817.37</v>
      </c>
      <c r="BU26" s="279">
        <v>306507.90000000002</v>
      </c>
      <c r="BV26" s="279">
        <v>170308.71</v>
      </c>
      <c r="BW26" s="279">
        <v>155616.17000000001</v>
      </c>
      <c r="BX26" s="279">
        <v>42545.66</v>
      </c>
      <c r="BY26" s="279">
        <v>639800.84</v>
      </c>
      <c r="BZ26" s="279">
        <v>619587.21</v>
      </c>
      <c r="CA26" s="279">
        <v>744188.6</v>
      </c>
      <c r="CB26" s="279">
        <v>252903.8</v>
      </c>
      <c r="CC26" s="279">
        <v>362196.4</v>
      </c>
      <c r="CD26" s="279">
        <v>352779.3</v>
      </c>
      <c r="CE26" s="279">
        <v>415040.66</v>
      </c>
      <c r="CF26" s="279">
        <v>343106.26</v>
      </c>
      <c r="CG26" s="279">
        <v>325924.88</v>
      </c>
      <c r="CH26" s="279">
        <v>306507.90000000002</v>
      </c>
      <c r="CI26" s="279">
        <v>2214641.2799999998</v>
      </c>
      <c r="CJ26" s="279">
        <v>144883.63999999998</v>
      </c>
      <c r="CK26" s="279">
        <v>68967.099999999991</v>
      </c>
      <c r="CL26" s="279">
        <v>288431.33000000007</v>
      </c>
      <c r="CM26" s="279">
        <v>26682.840000000004</v>
      </c>
      <c r="CN26" s="279">
        <v>366358.33999999997</v>
      </c>
      <c r="CO26" s="279">
        <v>128974.41999999998</v>
      </c>
      <c r="CP26" s="279">
        <v>158554.06999999998</v>
      </c>
      <c r="CQ26" s="279">
        <v>23550.55</v>
      </c>
      <c r="CR26" s="279">
        <v>185961.18</v>
      </c>
      <c r="CS26" s="279">
        <v>194504.76999999996</v>
      </c>
      <c r="CT26" s="279">
        <v>61857.320000000007</v>
      </c>
      <c r="CU26" s="279">
        <v>109215.13</v>
      </c>
      <c r="CV26" s="279">
        <v>108222.14</v>
      </c>
      <c r="CW26" s="279">
        <v>166293.94000000003</v>
      </c>
      <c r="CX26" s="279">
        <v>82976.939999999988</v>
      </c>
      <c r="CY26" s="279">
        <v>74867.260000000009</v>
      </c>
      <c r="CZ26" s="279">
        <v>24340.310000000005</v>
      </c>
      <c r="DA26" s="279">
        <v>322072.87999999995</v>
      </c>
      <c r="DB26" s="279">
        <v>315114.17</v>
      </c>
      <c r="DC26" s="279">
        <v>366358.33999999997</v>
      </c>
      <c r="DD26" s="279">
        <v>128974.41999999998</v>
      </c>
      <c r="DE26" s="279">
        <v>182104.62000000002</v>
      </c>
      <c r="DF26" s="279">
        <v>185961.18</v>
      </c>
      <c r="DG26" s="279">
        <v>194504.76999999996</v>
      </c>
      <c r="DH26" s="279">
        <v>171072.45</v>
      </c>
      <c r="DI26" s="279">
        <v>157844.20000000001</v>
      </c>
      <c r="DJ26" s="279">
        <v>166293.94000000003</v>
      </c>
      <c r="DK26" s="279">
        <v>0</v>
      </c>
      <c r="DL26" s="279">
        <v>36861409.939999998</v>
      </c>
    </row>
    <row r="27" spans="1:116">
      <c r="A27" s="288" t="s">
        <v>156</v>
      </c>
      <c r="B27" s="265" t="s">
        <v>157</v>
      </c>
      <c r="C27" s="279">
        <v>53225637.810000002</v>
      </c>
      <c r="D27" s="279">
        <v>1749083.97</v>
      </c>
      <c r="E27" s="279">
        <v>650271.82999999996</v>
      </c>
      <c r="F27" s="279">
        <v>4527550.7300000004</v>
      </c>
      <c r="G27" s="279">
        <v>403658.68</v>
      </c>
      <c r="H27" s="279">
        <v>10975591.699999999</v>
      </c>
      <c r="I27" s="279">
        <v>5969649.0899999999</v>
      </c>
      <c r="J27" s="279">
        <v>3176880.83</v>
      </c>
      <c r="K27" s="279">
        <v>398982.52</v>
      </c>
      <c r="L27" s="279">
        <v>5589677.5</v>
      </c>
      <c r="M27" s="279">
        <v>9883611.25</v>
      </c>
      <c r="N27" s="279">
        <v>2373117.14</v>
      </c>
      <c r="O27" s="279">
        <v>1502378.04</v>
      </c>
      <c r="P27" s="279">
        <v>827687.78</v>
      </c>
      <c r="Q27" s="279">
        <v>2171990.9500000002</v>
      </c>
      <c r="R27" s="279">
        <v>1688424.51</v>
      </c>
      <c r="S27" s="279">
        <v>1327117.98</v>
      </c>
      <c r="T27" s="279">
        <v>9963.31</v>
      </c>
      <c r="U27" s="279">
        <v>3227043.58</v>
      </c>
      <c r="V27" s="279">
        <v>4931209.41</v>
      </c>
      <c r="W27" s="279">
        <v>10975591.699999999</v>
      </c>
      <c r="X27" s="279">
        <v>5969649.0899999999</v>
      </c>
      <c r="Y27" s="279">
        <v>3575863.35</v>
      </c>
      <c r="Z27" s="279">
        <v>5589677.5</v>
      </c>
      <c r="AA27" s="279">
        <v>9883611.25</v>
      </c>
      <c r="AB27" s="279">
        <v>3875495.18</v>
      </c>
      <c r="AC27" s="279">
        <v>3015542.49</v>
      </c>
      <c r="AD27" s="279">
        <v>2171990.9500000002</v>
      </c>
      <c r="AE27" s="279">
        <v>26501222.370000001</v>
      </c>
      <c r="AF27" s="279">
        <v>877593.17999999993</v>
      </c>
      <c r="AG27" s="279">
        <v>318412.33999999997</v>
      </c>
      <c r="AH27" s="279">
        <v>2272782.5900000003</v>
      </c>
      <c r="AI27" s="279">
        <v>201094.88999999998</v>
      </c>
      <c r="AJ27" s="279">
        <v>5333283.209999999</v>
      </c>
      <c r="AK27" s="279">
        <v>3108312.4099999997</v>
      </c>
      <c r="AL27" s="279">
        <v>1748133.24</v>
      </c>
      <c r="AM27" s="279">
        <v>213414.62000000002</v>
      </c>
      <c r="AN27" s="279">
        <v>2917091.06</v>
      </c>
      <c r="AO27" s="279">
        <v>4535654.92</v>
      </c>
      <c r="AP27" s="279">
        <v>1071661.77</v>
      </c>
      <c r="AQ27" s="279">
        <v>922796.56</v>
      </c>
      <c r="AR27" s="279">
        <v>422557.60000000003</v>
      </c>
      <c r="AS27" s="279">
        <v>976368.59000000008</v>
      </c>
      <c r="AT27" s="279">
        <v>883584.41</v>
      </c>
      <c r="AU27" s="279">
        <v>698480.98</v>
      </c>
      <c r="AV27" s="279">
        <v>0</v>
      </c>
      <c r="AW27" s="279">
        <v>1618563.12</v>
      </c>
      <c r="AX27" s="279">
        <v>2473877.48</v>
      </c>
      <c r="AY27" s="279">
        <v>5333283.209999999</v>
      </c>
      <c r="AZ27" s="279">
        <v>3108312.4099999997</v>
      </c>
      <c r="BA27" s="279">
        <v>1961547.86</v>
      </c>
      <c r="BB27" s="279">
        <v>2917091.06</v>
      </c>
      <c r="BC27" s="279">
        <v>4535654.92</v>
      </c>
      <c r="BD27" s="279">
        <v>1994458.33</v>
      </c>
      <c r="BE27" s="279">
        <v>1582065.3900000001</v>
      </c>
      <c r="BF27" s="279">
        <v>976368.59000000008</v>
      </c>
      <c r="BG27" s="279">
        <v>55770856.890000001</v>
      </c>
      <c r="BH27" s="279">
        <v>1851495.61</v>
      </c>
      <c r="BI27" s="279">
        <v>912409.35</v>
      </c>
      <c r="BJ27" s="279">
        <v>5353408.58</v>
      </c>
      <c r="BK27" s="279">
        <v>435400.7</v>
      </c>
      <c r="BL27" s="279">
        <v>10781345.98</v>
      </c>
      <c r="BM27" s="279">
        <v>5824357.0700000003</v>
      </c>
      <c r="BN27" s="279">
        <v>3111297.02</v>
      </c>
      <c r="BO27" s="279">
        <v>395029.26</v>
      </c>
      <c r="BP27" s="279">
        <v>6028819.0899999999</v>
      </c>
      <c r="BQ27" s="279">
        <v>10792468.550000001</v>
      </c>
      <c r="BR27" s="279">
        <v>2310228.4300000002</v>
      </c>
      <c r="BS27" s="279">
        <v>1514488.18</v>
      </c>
      <c r="BT27" s="279">
        <v>1088403.23</v>
      </c>
      <c r="BU27" s="279">
        <v>2637011.39</v>
      </c>
      <c r="BV27" s="279">
        <v>1409874.21</v>
      </c>
      <c r="BW27" s="279">
        <v>1279270.75</v>
      </c>
      <c r="BX27" s="279">
        <v>45549.49</v>
      </c>
      <c r="BY27" s="279">
        <v>3852308.19</v>
      </c>
      <c r="BZ27" s="279">
        <v>5788809.2800000003</v>
      </c>
      <c r="CA27" s="279">
        <v>10781345.98</v>
      </c>
      <c r="CB27" s="279">
        <v>5824357.0700000003</v>
      </c>
      <c r="CC27" s="279">
        <v>3506326.28</v>
      </c>
      <c r="CD27" s="279">
        <v>6028819.0899999999</v>
      </c>
      <c r="CE27" s="279">
        <v>10792468.550000001</v>
      </c>
      <c r="CF27" s="279">
        <v>3824716.61</v>
      </c>
      <c r="CG27" s="279">
        <v>2689144.96</v>
      </c>
      <c r="CH27" s="279">
        <v>2637011.39</v>
      </c>
      <c r="CI27" s="279">
        <v>26952229.060000002</v>
      </c>
      <c r="CJ27" s="279">
        <v>1049456.77</v>
      </c>
      <c r="CK27" s="279">
        <v>442651.64999999997</v>
      </c>
      <c r="CL27" s="279">
        <v>2414830.4700000002</v>
      </c>
      <c r="CM27" s="279">
        <v>195034.92</v>
      </c>
      <c r="CN27" s="279">
        <v>5129895.6800000006</v>
      </c>
      <c r="CO27" s="279">
        <v>2671496.5900000003</v>
      </c>
      <c r="CP27" s="279">
        <v>1674308.01</v>
      </c>
      <c r="CQ27" s="279">
        <v>210531.44</v>
      </c>
      <c r="CR27" s="279">
        <v>3017535.29</v>
      </c>
      <c r="CS27" s="279">
        <v>5219130.7400000012</v>
      </c>
      <c r="CT27" s="279">
        <v>1331206.9300000002</v>
      </c>
      <c r="CU27" s="279">
        <v>641342.36999999988</v>
      </c>
      <c r="CV27" s="279">
        <v>547176.22</v>
      </c>
      <c r="CW27" s="279">
        <v>1181151.3500000001</v>
      </c>
      <c r="CX27" s="279">
        <v>632425.96</v>
      </c>
      <c r="CY27" s="279">
        <v>587205.18000000005</v>
      </c>
      <c r="CZ27" s="279">
        <v>6849.489999999998</v>
      </c>
      <c r="DA27" s="279">
        <v>2039284.64</v>
      </c>
      <c r="DB27" s="279">
        <v>2609865.39</v>
      </c>
      <c r="DC27" s="279">
        <v>5129895.6800000006</v>
      </c>
      <c r="DD27" s="279">
        <v>2671496.5900000003</v>
      </c>
      <c r="DE27" s="279">
        <v>1884839.4499999997</v>
      </c>
      <c r="DF27" s="279">
        <v>3017535.29</v>
      </c>
      <c r="DG27" s="279">
        <v>5219130.7400000012</v>
      </c>
      <c r="DH27" s="279">
        <v>1972549.2999999998</v>
      </c>
      <c r="DI27" s="279">
        <v>1219631.1399999999</v>
      </c>
      <c r="DJ27" s="279">
        <v>1181151.3500000001</v>
      </c>
      <c r="DK27" s="279">
        <v>0</v>
      </c>
      <c r="DL27" s="279">
        <v>506758454.06999999</v>
      </c>
    </row>
    <row r="28" spans="1:116">
      <c r="A28" s="288" t="s">
        <v>158</v>
      </c>
      <c r="B28" s="267" t="s">
        <v>159</v>
      </c>
      <c r="C28" s="279">
        <v>107031.72</v>
      </c>
      <c r="D28" s="279">
        <v>3375.59</v>
      </c>
      <c r="E28" s="279">
        <v>133.96</v>
      </c>
      <c r="F28" s="279">
        <v>12381.01</v>
      </c>
      <c r="G28" s="279">
        <v>91.08</v>
      </c>
      <c r="H28" s="279">
        <v>12215.38</v>
      </c>
      <c r="I28" s="279">
        <v>4864.1400000000003</v>
      </c>
      <c r="J28" s="279">
        <v>3425.93</v>
      </c>
      <c r="K28" s="279">
        <v>577.1</v>
      </c>
      <c r="L28" s="279">
        <v>13164.87</v>
      </c>
      <c r="M28" s="279">
        <v>13988.36</v>
      </c>
      <c r="N28" s="279">
        <v>81.52</v>
      </c>
      <c r="O28" s="279">
        <v>7935.96</v>
      </c>
      <c r="P28" s="279">
        <v>10308.56</v>
      </c>
      <c r="Q28" s="279">
        <v>9470.1200000000008</v>
      </c>
      <c r="R28" s="279">
        <v>8023.27</v>
      </c>
      <c r="S28" s="279">
        <v>6994.87</v>
      </c>
      <c r="T28" s="279">
        <v>0</v>
      </c>
      <c r="U28" s="279">
        <v>13818.11</v>
      </c>
      <c r="V28" s="279">
        <v>12472.09</v>
      </c>
      <c r="W28" s="279">
        <v>12215.38</v>
      </c>
      <c r="X28" s="279">
        <v>4864.1400000000003</v>
      </c>
      <c r="Y28" s="279">
        <v>4003.03</v>
      </c>
      <c r="Z28" s="279">
        <v>13164.87</v>
      </c>
      <c r="AA28" s="279">
        <v>13988.36</v>
      </c>
      <c r="AB28" s="279">
        <v>8017.48</v>
      </c>
      <c r="AC28" s="279">
        <v>15018.14</v>
      </c>
      <c r="AD28" s="279">
        <v>9470.1200000000008</v>
      </c>
      <c r="AE28" s="279">
        <v>54623.86</v>
      </c>
      <c r="AF28" s="279">
        <v>1765.3500000000001</v>
      </c>
      <c r="AG28" s="279">
        <v>88.850000000000009</v>
      </c>
      <c r="AH28" s="279">
        <v>5410.6500000000005</v>
      </c>
      <c r="AI28" s="279">
        <v>77.88</v>
      </c>
      <c r="AJ28" s="279">
        <v>6386.0999999999995</v>
      </c>
      <c r="AK28" s="279">
        <v>2456.36</v>
      </c>
      <c r="AL28" s="279">
        <v>1370.5099999999998</v>
      </c>
      <c r="AM28" s="279">
        <v>428</v>
      </c>
      <c r="AN28" s="279">
        <v>8018.3000000000011</v>
      </c>
      <c r="AO28" s="279">
        <v>7018.2000000000007</v>
      </c>
      <c r="AP28" s="279">
        <v>40.119999999999997</v>
      </c>
      <c r="AQ28" s="279">
        <v>3770.1000000000004</v>
      </c>
      <c r="AR28" s="279">
        <v>5117.2199999999993</v>
      </c>
      <c r="AS28" s="279">
        <v>4691.920000000001</v>
      </c>
      <c r="AT28" s="279">
        <v>3738.7200000000003</v>
      </c>
      <c r="AU28" s="279">
        <v>4245.58</v>
      </c>
      <c r="AV28" s="279">
        <v>0</v>
      </c>
      <c r="AW28" s="279">
        <v>6971.420000000001</v>
      </c>
      <c r="AX28" s="279">
        <v>5488.53</v>
      </c>
      <c r="AY28" s="279">
        <v>6386.0999999999995</v>
      </c>
      <c r="AZ28" s="279">
        <v>2456.36</v>
      </c>
      <c r="BA28" s="279">
        <v>1798.5100000000002</v>
      </c>
      <c r="BB28" s="279">
        <v>8018.3000000000011</v>
      </c>
      <c r="BC28" s="279">
        <v>7018.2000000000007</v>
      </c>
      <c r="BD28" s="279">
        <v>3810.2199999999993</v>
      </c>
      <c r="BE28" s="279">
        <v>7984.2999999999993</v>
      </c>
      <c r="BF28" s="279">
        <v>4691.920000000001</v>
      </c>
      <c r="BG28" s="279">
        <v>117653.24</v>
      </c>
      <c r="BH28" s="279">
        <v>3832.34</v>
      </c>
      <c r="BI28" s="279">
        <v>960.33</v>
      </c>
      <c r="BJ28" s="279">
        <v>13392.55</v>
      </c>
      <c r="BK28" s="279">
        <v>104.4</v>
      </c>
      <c r="BL28" s="279">
        <v>13386.43</v>
      </c>
      <c r="BM28" s="279">
        <v>4862.66</v>
      </c>
      <c r="BN28" s="279">
        <v>5889.93</v>
      </c>
      <c r="BO28" s="279">
        <v>284.68</v>
      </c>
      <c r="BP28" s="279">
        <v>11831.24</v>
      </c>
      <c r="BQ28" s="279">
        <v>13994.89</v>
      </c>
      <c r="BR28" s="279">
        <v>67.36</v>
      </c>
      <c r="BS28" s="279">
        <v>7683.57</v>
      </c>
      <c r="BT28" s="279">
        <v>14829.57</v>
      </c>
      <c r="BU28" s="279">
        <v>8647.2999999999993</v>
      </c>
      <c r="BV28" s="279">
        <v>7511.62</v>
      </c>
      <c r="BW28" s="279">
        <v>10374.370000000001</v>
      </c>
      <c r="BX28" s="279">
        <v>0</v>
      </c>
      <c r="BY28" s="279">
        <v>19622.240000000002</v>
      </c>
      <c r="BZ28" s="279">
        <v>13496.95</v>
      </c>
      <c r="CA28" s="279">
        <v>13386.43</v>
      </c>
      <c r="CB28" s="279">
        <v>4862.66</v>
      </c>
      <c r="CC28" s="279">
        <v>6174.61</v>
      </c>
      <c r="CD28" s="279">
        <v>11831.24</v>
      </c>
      <c r="CE28" s="279">
        <v>13994.89</v>
      </c>
      <c r="CF28" s="279">
        <v>7750.93</v>
      </c>
      <c r="CG28" s="279">
        <v>17885.990000000002</v>
      </c>
      <c r="CH28" s="279">
        <v>8647.2999999999993</v>
      </c>
      <c r="CI28" s="279">
        <v>63347.650000000009</v>
      </c>
      <c r="CJ28" s="279">
        <v>2475.3100000000004</v>
      </c>
      <c r="CK28" s="279">
        <v>861.90000000000009</v>
      </c>
      <c r="CL28" s="279">
        <v>7490.9199999999992</v>
      </c>
      <c r="CM28" s="279">
        <v>28.400000000000006</v>
      </c>
      <c r="CN28" s="279">
        <v>8404.83</v>
      </c>
      <c r="CO28" s="279">
        <v>2293.7999999999997</v>
      </c>
      <c r="CP28" s="279">
        <v>2086.0100000000002</v>
      </c>
      <c r="CQ28" s="279">
        <v>20.300000000000011</v>
      </c>
      <c r="CR28" s="279">
        <v>5333.8499999999995</v>
      </c>
      <c r="CS28" s="279">
        <v>6656.7</v>
      </c>
      <c r="CT28" s="279">
        <v>45.76</v>
      </c>
      <c r="CU28" s="279">
        <v>3625.1</v>
      </c>
      <c r="CV28" s="279">
        <v>8202.56</v>
      </c>
      <c r="CW28" s="279">
        <v>4409.9699999999993</v>
      </c>
      <c r="CX28" s="279">
        <v>4919.9799999999996</v>
      </c>
      <c r="CY28" s="279">
        <v>6492.26</v>
      </c>
      <c r="CZ28" s="279">
        <v>0</v>
      </c>
      <c r="DA28" s="279">
        <v>11539.77</v>
      </c>
      <c r="DB28" s="279">
        <v>7519.3200000000006</v>
      </c>
      <c r="DC28" s="279">
        <v>8404.83</v>
      </c>
      <c r="DD28" s="279">
        <v>2293.7999999999997</v>
      </c>
      <c r="DE28" s="279">
        <v>2106.3099999999995</v>
      </c>
      <c r="DF28" s="279">
        <v>5333.8499999999995</v>
      </c>
      <c r="DG28" s="279">
        <v>6656.7</v>
      </c>
      <c r="DH28" s="279">
        <v>3670.86</v>
      </c>
      <c r="DI28" s="279">
        <v>11412.240000000002</v>
      </c>
      <c r="DJ28" s="279">
        <v>4409.9699999999993</v>
      </c>
      <c r="DK28" s="279">
        <v>0</v>
      </c>
      <c r="DL28" s="279">
        <v>1253983.42</v>
      </c>
    </row>
    <row r="29" spans="1:116">
      <c r="A29" s="288" t="s">
        <v>748</v>
      </c>
      <c r="B29" s="267" t="s">
        <v>161</v>
      </c>
      <c r="C29" s="279">
        <v>29040169.530000001</v>
      </c>
      <c r="D29" s="279">
        <v>573160.03</v>
      </c>
      <c r="E29" s="279">
        <v>318923.36</v>
      </c>
      <c r="F29" s="279">
        <v>2415199.1800000002</v>
      </c>
      <c r="G29" s="279">
        <v>213011.57</v>
      </c>
      <c r="H29" s="279">
        <v>6545380.9299999997</v>
      </c>
      <c r="I29" s="279">
        <v>1923439.91</v>
      </c>
      <c r="J29" s="279">
        <v>1139347.76</v>
      </c>
      <c r="K29" s="279">
        <v>224669.65</v>
      </c>
      <c r="L29" s="279">
        <v>2680159.16</v>
      </c>
      <c r="M29" s="279">
        <v>4145672.92</v>
      </c>
      <c r="N29" s="279">
        <v>944878.02</v>
      </c>
      <c r="O29" s="279">
        <v>1369952.15</v>
      </c>
      <c r="P29" s="279">
        <v>923089.38</v>
      </c>
      <c r="Q29" s="279">
        <v>2816752.55</v>
      </c>
      <c r="R29" s="279">
        <v>1650773.54</v>
      </c>
      <c r="S29" s="279">
        <v>1155759.42</v>
      </c>
      <c r="T29" s="279">
        <v>0</v>
      </c>
      <c r="U29" s="279">
        <v>1815172.77</v>
      </c>
      <c r="V29" s="279">
        <v>2628210.75</v>
      </c>
      <c r="W29" s="279">
        <v>6545380.9299999997</v>
      </c>
      <c r="X29" s="279">
        <v>1923439.91</v>
      </c>
      <c r="Y29" s="279">
        <v>1364017.41</v>
      </c>
      <c r="Z29" s="279">
        <v>2680159.16</v>
      </c>
      <c r="AA29" s="279">
        <v>4145672.92</v>
      </c>
      <c r="AB29" s="279">
        <v>2314830.17</v>
      </c>
      <c r="AC29" s="279">
        <v>2806532.96</v>
      </c>
      <c r="AD29" s="279">
        <v>2816752.55</v>
      </c>
      <c r="AE29" s="279">
        <v>14604121.440000001</v>
      </c>
      <c r="AF29" s="279">
        <v>271810.80000000005</v>
      </c>
      <c r="AG29" s="279">
        <v>157576.09</v>
      </c>
      <c r="AH29" s="279">
        <v>1311900.1900000002</v>
      </c>
      <c r="AI29" s="279">
        <v>114753.69</v>
      </c>
      <c r="AJ29" s="279">
        <v>3241218.07</v>
      </c>
      <c r="AK29" s="279">
        <v>953530.94</v>
      </c>
      <c r="AL29" s="279">
        <v>580003.68000000005</v>
      </c>
      <c r="AM29" s="279">
        <v>99511.659999999989</v>
      </c>
      <c r="AN29" s="279">
        <v>1348237.31</v>
      </c>
      <c r="AO29" s="279">
        <v>2088759.21</v>
      </c>
      <c r="AP29" s="279">
        <v>464515.35000000003</v>
      </c>
      <c r="AQ29" s="279">
        <v>694172.5199999999</v>
      </c>
      <c r="AR29" s="279">
        <v>442078.46</v>
      </c>
      <c r="AS29" s="279">
        <v>1490429.2599999998</v>
      </c>
      <c r="AT29" s="279">
        <v>796964.52</v>
      </c>
      <c r="AU29" s="279">
        <v>548659.68999999994</v>
      </c>
      <c r="AV29" s="279">
        <v>0</v>
      </c>
      <c r="AW29" s="279">
        <v>871465.35</v>
      </c>
      <c r="AX29" s="279">
        <v>1426653.88</v>
      </c>
      <c r="AY29" s="279">
        <v>3241218.07</v>
      </c>
      <c r="AZ29" s="279">
        <v>953530.94</v>
      </c>
      <c r="BA29" s="279">
        <v>679515.34</v>
      </c>
      <c r="BB29" s="279">
        <v>1348237.31</v>
      </c>
      <c r="BC29" s="279">
        <v>2088759.21</v>
      </c>
      <c r="BD29" s="279">
        <v>1158687.8699999999</v>
      </c>
      <c r="BE29" s="279">
        <v>1345624.21</v>
      </c>
      <c r="BF29" s="279">
        <v>1490429.2599999998</v>
      </c>
      <c r="BG29" s="279">
        <v>37189401.619999997</v>
      </c>
      <c r="BH29" s="279">
        <v>823235.4</v>
      </c>
      <c r="BI29" s="279">
        <v>353731.05</v>
      </c>
      <c r="BJ29" s="279">
        <v>3275808.06</v>
      </c>
      <c r="BK29" s="279">
        <v>247364.66</v>
      </c>
      <c r="BL29" s="279">
        <v>8059597.2400000002</v>
      </c>
      <c r="BM29" s="279">
        <v>2041591.42</v>
      </c>
      <c r="BN29" s="279">
        <v>1073057.24</v>
      </c>
      <c r="BO29" s="279">
        <v>341220.12</v>
      </c>
      <c r="BP29" s="279">
        <v>3373326.92</v>
      </c>
      <c r="BQ29" s="279">
        <v>5676925.7400000002</v>
      </c>
      <c r="BR29" s="279">
        <v>935566.35</v>
      </c>
      <c r="BS29" s="279">
        <v>1743777.48</v>
      </c>
      <c r="BT29" s="279">
        <v>1592484.28</v>
      </c>
      <c r="BU29" s="279">
        <v>3727710.02</v>
      </c>
      <c r="BV29" s="279">
        <v>2236454.1</v>
      </c>
      <c r="BW29" s="279">
        <v>1688831.54</v>
      </c>
      <c r="BX29" s="279">
        <v>-1280</v>
      </c>
      <c r="BY29" s="279">
        <v>2769450.73</v>
      </c>
      <c r="BZ29" s="279">
        <v>3523172.72</v>
      </c>
      <c r="CA29" s="279">
        <v>8059597.2400000002</v>
      </c>
      <c r="CB29" s="279">
        <v>2041591.42</v>
      </c>
      <c r="CC29" s="279">
        <v>1414277.36</v>
      </c>
      <c r="CD29" s="279">
        <v>3373326.92</v>
      </c>
      <c r="CE29" s="279">
        <v>5676925.7400000002</v>
      </c>
      <c r="CF29" s="279">
        <v>2679343.83</v>
      </c>
      <c r="CG29" s="279">
        <v>3925285.64</v>
      </c>
      <c r="CH29" s="279">
        <v>3727710.02</v>
      </c>
      <c r="CI29" s="279">
        <v>18710064.839999996</v>
      </c>
      <c r="CJ29" s="279">
        <v>405163.29000000004</v>
      </c>
      <c r="CK29" s="279">
        <v>167791.90999999997</v>
      </c>
      <c r="CL29" s="279">
        <v>1693444.52</v>
      </c>
      <c r="CM29" s="279">
        <v>125259.66</v>
      </c>
      <c r="CN29" s="279">
        <v>4099245.85</v>
      </c>
      <c r="CO29" s="279">
        <v>1056905.4899999998</v>
      </c>
      <c r="CP29" s="279">
        <v>511707.52</v>
      </c>
      <c r="CQ29" s="279">
        <v>149628.26</v>
      </c>
      <c r="CR29" s="279">
        <v>1744012.38</v>
      </c>
      <c r="CS29" s="279">
        <v>3020002.74</v>
      </c>
      <c r="CT29" s="279">
        <v>438735.22</v>
      </c>
      <c r="CU29" s="279">
        <v>830099.29999999993</v>
      </c>
      <c r="CV29" s="279">
        <v>754078.23</v>
      </c>
      <c r="CW29" s="279">
        <v>1775887.6300000001</v>
      </c>
      <c r="CX29" s="279">
        <v>1086029.4100000001</v>
      </c>
      <c r="CY29" s="279">
        <v>852073.43</v>
      </c>
      <c r="CZ29" s="279">
        <v>0</v>
      </c>
      <c r="DA29" s="279">
        <v>1327033.43</v>
      </c>
      <c r="DB29" s="279">
        <v>1818704.1800000002</v>
      </c>
      <c r="DC29" s="279">
        <v>4099245.85</v>
      </c>
      <c r="DD29" s="279">
        <v>1056905.4899999998</v>
      </c>
      <c r="DE29" s="279">
        <v>661335.78000000014</v>
      </c>
      <c r="DF29" s="279">
        <v>1744012.38</v>
      </c>
      <c r="DG29" s="279">
        <v>3020002.74</v>
      </c>
      <c r="DH29" s="279">
        <v>1268834.52</v>
      </c>
      <c r="DI29" s="279">
        <v>1938102.84</v>
      </c>
      <c r="DJ29" s="279">
        <v>1775887.6300000001</v>
      </c>
      <c r="DK29" s="279">
        <v>0</v>
      </c>
      <c r="DL29" s="279">
        <v>258191361.15000001</v>
      </c>
    </row>
    <row r="30" spans="1:116">
      <c r="A30" s="288" t="s">
        <v>749</v>
      </c>
      <c r="B30" s="265" t="s">
        <v>163</v>
      </c>
      <c r="C30" s="279">
        <v>455268585.85000002</v>
      </c>
      <c r="D30" s="279">
        <v>16828732.739999998</v>
      </c>
      <c r="E30" s="279">
        <v>17986571.539999999</v>
      </c>
      <c r="F30" s="279">
        <v>38127895.840000004</v>
      </c>
      <c r="G30" s="279">
        <v>6663470.3700000001</v>
      </c>
      <c r="H30" s="279">
        <v>107436995.23</v>
      </c>
      <c r="I30" s="279">
        <v>31002539.300000001</v>
      </c>
      <c r="J30" s="279">
        <v>21201242.199999999</v>
      </c>
      <c r="K30" s="279">
        <v>6409987.6399999997</v>
      </c>
      <c r="L30" s="279">
        <v>56063433.530000001</v>
      </c>
      <c r="M30" s="279">
        <v>59462381.939999998</v>
      </c>
      <c r="N30" s="279">
        <v>31050177.280000001</v>
      </c>
      <c r="O30" s="279">
        <v>10102026.35</v>
      </c>
      <c r="P30" s="279">
        <v>10105991.890000001</v>
      </c>
      <c r="Q30" s="279">
        <v>25675170.329999998</v>
      </c>
      <c r="R30" s="279">
        <v>8894359.7100000009</v>
      </c>
      <c r="S30" s="279">
        <v>8257609.96</v>
      </c>
      <c r="T30" s="279">
        <v>0</v>
      </c>
      <c r="U30" s="279">
        <v>44921296.170000002</v>
      </c>
      <c r="V30" s="279">
        <v>44791366.210000001</v>
      </c>
      <c r="W30" s="279">
        <v>107436995.23</v>
      </c>
      <c r="X30" s="279">
        <v>31002539.300000001</v>
      </c>
      <c r="Y30" s="279">
        <v>27611229.84</v>
      </c>
      <c r="Z30" s="279">
        <v>56063433.530000001</v>
      </c>
      <c r="AA30" s="279">
        <v>59462381.939999998</v>
      </c>
      <c r="AB30" s="279">
        <v>41152203.630000003</v>
      </c>
      <c r="AC30" s="279">
        <v>17151969.670000002</v>
      </c>
      <c r="AD30" s="279">
        <v>25675170.329999998</v>
      </c>
      <c r="AE30" s="279">
        <v>229514065.06000003</v>
      </c>
      <c r="AF30" s="279">
        <v>8567746.1499999985</v>
      </c>
      <c r="AG30" s="279">
        <v>8934596.6199999992</v>
      </c>
      <c r="AH30" s="279">
        <v>19540238.090000004</v>
      </c>
      <c r="AI30" s="279">
        <v>3397918.5</v>
      </c>
      <c r="AJ30" s="279">
        <v>53276571.640000001</v>
      </c>
      <c r="AK30" s="279">
        <v>15358311.190000001</v>
      </c>
      <c r="AL30" s="279">
        <v>10928239.76</v>
      </c>
      <c r="AM30" s="279">
        <v>3460573.5999999996</v>
      </c>
      <c r="AN30" s="279">
        <v>28306495.510000002</v>
      </c>
      <c r="AO30" s="279">
        <v>30579300.879999999</v>
      </c>
      <c r="AP30" s="279">
        <v>15444742.790000001</v>
      </c>
      <c r="AQ30" s="279">
        <v>5085368.2399999993</v>
      </c>
      <c r="AR30" s="279">
        <v>4970071.9300000006</v>
      </c>
      <c r="AS30" s="279">
        <v>13096337.689999998</v>
      </c>
      <c r="AT30" s="279">
        <v>4422498.1700000009</v>
      </c>
      <c r="AU30" s="279">
        <v>4145054.3</v>
      </c>
      <c r="AV30" s="279">
        <v>0</v>
      </c>
      <c r="AW30" s="279">
        <v>22472414.700000003</v>
      </c>
      <c r="AX30" s="279">
        <v>22938156.59</v>
      </c>
      <c r="AY30" s="279">
        <v>53276571.640000001</v>
      </c>
      <c r="AZ30" s="279">
        <v>15358311.190000001</v>
      </c>
      <c r="BA30" s="279">
        <v>14388813.359999999</v>
      </c>
      <c r="BB30" s="279">
        <v>28306495.510000002</v>
      </c>
      <c r="BC30" s="279">
        <v>30579300.879999999</v>
      </c>
      <c r="BD30" s="279">
        <v>20530111.030000001</v>
      </c>
      <c r="BE30" s="279">
        <v>8567552.4700000025</v>
      </c>
      <c r="BF30" s="279">
        <v>13096337.689999998</v>
      </c>
      <c r="BG30" s="279">
        <v>386014752.45999998</v>
      </c>
      <c r="BH30" s="279">
        <v>12234669.35</v>
      </c>
      <c r="BI30" s="279">
        <v>11605298.99</v>
      </c>
      <c r="BJ30" s="279">
        <v>29794032.359999999</v>
      </c>
      <c r="BK30" s="279">
        <v>4665232.7300000004</v>
      </c>
      <c r="BL30" s="279">
        <v>84472671.879999995</v>
      </c>
      <c r="BM30" s="279">
        <v>23381701.890000001</v>
      </c>
      <c r="BN30" s="279">
        <v>17582525.870000001</v>
      </c>
      <c r="BO30" s="279">
        <v>5295320.4000000004</v>
      </c>
      <c r="BP30" s="279">
        <v>54473455.259999998</v>
      </c>
      <c r="BQ30" s="279">
        <v>70470295.980000004</v>
      </c>
      <c r="BR30" s="279">
        <v>19862848.02</v>
      </c>
      <c r="BS30" s="279">
        <v>9154632.9299999997</v>
      </c>
      <c r="BT30" s="279">
        <v>8797884.8399999999</v>
      </c>
      <c r="BU30" s="279">
        <v>18999154.280000001</v>
      </c>
      <c r="BV30" s="279">
        <v>7119626.6600000001</v>
      </c>
      <c r="BW30" s="279">
        <v>8105401.0199999996</v>
      </c>
      <c r="BX30" s="279">
        <v>0</v>
      </c>
      <c r="BY30" s="279">
        <v>32637853.18</v>
      </c>
      <c r="BZ30" s="279">
        <v>34459265.090000004</v>
      </c>
      <c r="CA30" s="279">
        <v>84472671.879999995</v>
      </c>
      <c r="CB30" s="279">
        <v>23381701.890000001</v>
      </c>
      <c r="CC30" s="279">
        <v>22877846.27</v>
      </c>
      <c r="CD30" s="279">
        <v>54473455.259999998</v>
      </c>
      <c r="CE30" s="279">
        <v>70470295.980000004</v>
      </c>
      <c r="CF30" s="279">
        <v>29017480.949999999</v>
      </c>
      <c r="CG30" s="279">
        <v>15225027.68</v>
      </c>
      <c r="CH30" s="279">
        <v>18999154.280000001</v>
      </c>
      <c r="CI30" s="279">
        <v>196943428.80999997</v>
      </c>
      <c r="CJ30" s="279">
        <v>6456570.0999999996</v>
      </c>
      <c r="CK30" s="279">
        <v>6031739.1000000006</v>
      </c>
      <c r="CL30" s="279">
        <v>15516584.02</v>
      </c>
      <c r="CM30" s="279">
        <v>2347683.1000000006</v>
      </c>
      <c r="CN30" s="279">
        <v>42679133.119999997</v>
      </c>
      <c r="CO30" s="279">
        <v>11972659.720000001</v>
      </c>
      <c r="CP30" s="279">
        <v>8825099.1300000008</v>
      </c>
      <c r="CQ30" s="279">
        <v>2701000.5200000005</v>
      </c>
      <c r="CR30" s="279">
        <v>27560236.339999996</v>
      </c>
      <c r="CS30" s="279">
        <v>35974032.830000006</v>
      </c>
      <c r="CT30" s="279">
        <v>9909272.25</v>
      </c>
      <c r="CU30" s="279">
        <v>4606044.7799999993</v>
      </c>
      <c r="CV30" s="279">
        <v>4577012.59</v>
      </c>
      <c r="CW30" s="279">
        <v>9738320.0200000014</v>
      </c>
      <c r="CX30" s="279">
        <v>3694704.66</v>
      </c>
      <c r="CY30" s="279">
        <v>4353336.5299999993</v>
      </c>
      <c r="CZ30" s="279">
        <v>0</v>
      </c>
      <c r="DA30" s="279">
        <v>17065321.789999999</v>
      </c>
      <c r="DB30" s="279">
        <v>17864267.120000005</v>
      </c>
      <c r="DC30" s="279">
        <v>42679133.119999997</v>
      </c>
      <c r="DD30" s="279">
        <v>11972659.720000001</v>
      </c>
      <c r="DE30" s="279">
        <v>11526099.65</v>
      </c>
      <c r="DF30" s="279">
        <v>27560236.339999996</v>
      </c>
      <c r="DG30" s="279">
        <v>35974032.830000006</v>
      </c>
      <c r="DH30" s="279">
        <v>14515317.029999999</v>
      </c>
      <c r="DI30" s="279">
        <v>8048041.1899999995</v>
      </c>
      <c r="DJ30" s="279">
        <v>9738320.0200000014</v>
      </c>
      <c r="DK30" s="279">
        <v>0</v>
      </c>
      <c r="DL30" s="279">
        <v>2917265953.75</v>
      </c>
    </row>
    <row r="31" spans="1:116">
      <c r="A31" s="288" t="s">
        <v>750</v>
      </c>
      <c r="B31" s="267" t="s">
        <v>165</v>
      </c>
      <c r="C31" s="279">
        <v>-1791.27</v>
      </c>
      <c r="D31" s="279">
        <v>0</v>
      </c>
      <c r="E31" s="279">
        <v>0</v>
      </c>
      <c r="F31" s="279">
        <v>-60</v>
      </c>
      <c r="G31" s="279">
        <v>0</v>
      </c>
      <c r="H31" s="279">
        <v>-50</v>
      </c>
      <c r="I31" s="279">
        <v>0</v>
      </c>
      <c r="J31" s="279">
        <v>0</v>
      </c>
      <c r="K31" s="279">
        <v>0</v>
      </c>
      <c r="L31" s="279">
        <v>-60</v>
      </c>
      <c r="M31" s="279">
        <v>-40</v>
      </c>
      <c r="N31" s="279">
        <v>0</v>
      </c>
      <c r="O31" s="279">
        <v>-220</v>
      </c>
      <c r="P31" s="279">
        <v>-23.73</v>
      </c>
      <c r="Q31" s="279">
        <v>-1337.54</v>
      </c>
      <c r="R31" s="279">
        <v>0</v>
      </c>
      <c r="S31" s="279">
        <v>0</v>
      </c>
      <c r="T31" s="279">
        <v>0</v>
      </c>
      <c r="U31" s="279">
        <v>-23.73</v>
      </c>
      <c r="V31" s="279">
        <v>-60</v>
      </c>
      <c r="W31" s="279">
        <v>-50</v>
      </c>
      <c r="X31" s="279">
        <v>0</v>
      </c>
      <c r="Y31" s="279">
        <v>0</v>
      </c>
      <c r="Z31" s="279">
        <v>-60</v>
      </c>
      <c r="AA31" s="279">
        <v>-40</v>
      </c>
      <c r="AB31" s="279">
        <v>-220</v>
      </c>
      <c r="AC31" s="279">
        <v>0</v>
      </c>
      <c r="AD31" s="279">
        <v>-1337.54</v>
      </c>
      <c r="AE31" s="279">
        <v>-251.8599999999999</v>
      </c>
      <c r="AF31" s="279">
        <v>0</v>
      </c>
      <c r="AG31" s="279">
        <v>0</v>
      </c>
      <c r="AH31" s="279">
        <v>-30</v>
      </c>
      <c r="AI31" s="279">
        <v>0</v>
      </c>
      <c r="AJ31" s="279">
        <v>-50</v>
      </c>
      <c r="AK31" s="279">
        <v>0</v>
      </c>
      <c r="AL31" s="279">
        <v>0</v>
      </c>
      <c r="AM31" s="279">
        <v>0</v>
      </c>
      <c r="AN31" s="279">
        <v>-30</v>
      </c>
      <c r="AO31" s="279">
        <v>-20</v>
      </c>
      <c r="AP31" s="279">
        <v>0</v>
      </c>
      <c r="AQ31" s="279">
        <v>-110</v>
      </c>
      <c r="AR31" s="279">
        <v>-11.860000000000001</v>
      </c>
      <c r="AS31" s="279">
        <v>0</v>
      </c>
      <c r="AT31" s="279">
        <v>0</v>
      </c>
      <c r="AU31" s="279">
        <v>0</v>
      </c>
      <c r="AV31" s="279">
        <v>0</v>
      </c>
      <c r="AW31" s="279">
        <v>-11.860000000000001</v>
      </c>
      <c r="AX31" s="279">
        <v>-30</v>
      </c>
      <c r="AY31" s="279">
        <v>-50</v>
      </c>
      <c r="AZ31" s="279">
        <v>0</v>
      </c>
      <c r="BA31" s="279">
        <v>0</v>
      </c>
      <c r="BB31" s="279">
        <v>-30</v>
      </c>
      <c r="BC31" s="279">
        <v>-20</v>
      </c>
      <c r="BD31" s="279">
        <v>-110</v>
      </c>
      <c r="BE31" s="279">
        <v>0</v>
      </c>
      <c r="BF31" s="279">
        <v>0</v>
      </c>
      <c r="BG31" s="279">
        <v>-653.73</v>
      </c>
      <c r="BH31" s="279">
        <v>0</v>
      </c>
      <c r="BI31" s="279">
        <v>0</v>
      </c>
      <c r="BJ31" s="279">
        <v>-60</v>
      </c>
      <c r="BK31" s="279">
        <v>0</v>
      </c>
      <c r="BL31" s="279">
        <v>-50</v>
      </c>
      <c r="BM31" s="279">
        <v>0</v>
      </c>
      <c r="BN31" s="279">
        <v>0</v>
      </c>
      <c r="BO31" s="279">
        <v>0</v>
      </c>
      <c r="BP31" s="279">
        <v>-60</v>
      </c>
      <c r="BQ31" s="279">
        <v>-40</v>
      </c>
      <c r="BR31" s="279">
        <v>0</v>
      </c>
      <c r="BS31" s="279">
        <v>-420</v>
      </c>
      <c r="BT31" s="279">
        <v>-23.73</v>
      </c>
      <c r="BU31" s="279">
        <v>0</v>
      </c>
      <c r="BV31" s="279">
        <v>0</v>
      </c>
      <c r="BW31" s="279">
        <v>0</v>
      </c>
      <c r="BX31" s="279">
        <v>0</v>
      </c>
      <c r="BY31" s="279">
        <v>-23.73</v>
      </c>
      <c r="BZ31" s="279">
        <v>-60</v>
      </c>
      <c r="CA31" s="279">
        <v>-50</v>
      </c>
      <c r="CB31" s="279">
        <v>0</v>
      </c>
      <c r="CC31" s="279">
        <v>0</v>
      </c>
      <c r="CD31" s="279">
        <v>-60</v>
      </c>
      <c r="CE31" s="279">
        <v>-40</v>
      </c>
      <c r="CF31" s="279">
        <v>-420</v>
      </c>
      <c r="CG31" s="279">
        <v>0</v>
      </c>
      <c r="CH31" s="279">
        <v>0</v>
      </c>
      <c r="CI31" s="279">
        <v>-351.86</v>
      </c>
      <c r="CJ31" s="279">
        <v>0</v>
      </c>
      <c r="CK31" s="279">
        <v>0</v>
      </c>
      <c r="CL31" s="279">
        <v>-30</v>
      </c>
      <c r="CM31" s="279">
        <v>0</v>
      </c>
      <c r="CN31" s="279">
        <v>-50</v>
      </c>
      <c r="CO31" s="279">
        <v>0</v>
      </c>
      <c r="CP31" s="279">
        <v>0</v>
      </c>
      <c r="CQ31" s="279">
        <v>0</v>
      </c>
      <c r="CR31" s="279">
        <v>-30</v>
      </c>
      <c r="CS31" s="279">
        <v>-20</v>
      </c>
      <c r="CT31" s="279">
        <v>0</v>
      </c>
      <c r="CU31" s="279">
        <v>-210</v>
      </c>
      <c r="CV31" s="279">
        <v>-11.860000000000001</v>
      </c>
      <c r="CW31" s="279">
        <v>0</v>
      </c>
      <c r="CX31" s="279">
        <v>0</v>
      </c>
      <c r="CY31" s="279">
        <v>0</v>
      </c>
      <c r="CZ31" s="279">
        <v>0</v>
      </c>
      <c r="DA31" s="279">
        <v>-11.860000000000001</v>
      </c>
      <c r="DB31" s="279">
        <v>-30</v>
      </c>
      <c r="DC31" s="279">
        <v>-50</v>
      </c>
      <c r="DD31" s="279">
        <v>0</v>
      </c>
      <c r="DE31" s="279">
        <v>0</v>
      </c>
      <c r="DF31" s="279">
        <v>-30</v>
      </c>
      <c r="DG31" s="279">
        <v>-20</v>
      </c>
      <c r="DH31" s="279">
        <v>-210</v>
      </c>
      <c r="DI31" s="279">
        <v>0</v>
      </c>
      <c r="DJ31" s="279">
        <v>0</v>
      </c>
      <c r="DK31" s="279">
        <v>0</v>
      </c>
      <c r="DL31" s="279">
        <v>0</v>
      </c>
    </row>
    <row r="32" spans="1:116">
      <c r="A32" s="287" t="s">
        <v>146</v>
      </c>
      <c r="B32" s="267" t="s">
        <v>147</v>
      </c>
      <c r="C32" s="279">
        <v>27495730.829999998</v>
      </c>
      <c r="D32" s="279">
        <v>727198.28</v>
      </c>
      <c r="E32" s="279">
        <v>301058.53999999998</v>
      </c>
      <c r="F32" s="279">
        <v>2407997.25</v>
      </c>
      <c r="G32" s="279">
        <v>287291.07</v>
      </c>
      <c r="H32" s="279">
        <v>6907433.5300000003</v>
      </c>
      <c r="I32" s="279">
        <v>1497438.09</v>
      </c>
      <c r="J32" s="279">
        <v>1436773.2</v>
      </c>
      <c r="K32" s="279">
        <v>218468.94</v>
      </c>
      <c r="L32" s="279">
        <v>2721841.88</v>
      </c>
      <c r="M32" s="279">
        <v>5574253.5300000003</v>
      </c>
      <c r="N32" s="279">
        <v>430669.3</v>
      </c>
      <c r="O32" s="279">
        <v>1260349.27</v>
      </c>
      <c r="P32" s="279">
        <v>742298.79</v>
      </c>
      <c r="Q32" s="279">
        <v>1037222.86</v>
      </c>
      <c r="R32" s="279">
        <v>797558.29</v>
      </c>
      <c r="S32" s="279">
        <v>1147878.01</v>
      </c>
      <c r="T32" s="279">
        <v>0</v>
      </c>
      <c r="U32" s="279">
        <v>1770555.61</v>
      </c>
      <c r="V32" s="279">
        <v>2695288.32</v>
      </c>
      <c r="W32" s="279">
        <v>6907433.5300000003</v>
      </c>
      <c r="X32" s="279">
        <v>1497438.09</v>
      </c>
      <c r="Y32" s="279">
        <v>1655242.14</v>
      </c>
      <c r="Z32" s="279">
        <v>2721841.88</v>
      </c>
      <c r="AA32" s="279">
        <v>5574253.5300000003</v>
      </c>
      <c r="AB32" s="279">
        <v>1691018.57</v>
      </c>
      <c r="AC32" s="279">
        <v>1945436.3</v>
      </c>
      <c r="AD32" s="279">
        <v>1037222.86</v>
      </c>
      <c r="AE32" s="279">
        <v>13582335.479999999</v>
      </c>
      <c r="AF32" s="279">
        <v>404915.95</v>
      </c>
      <c r="AG32" s="279">
        <v>129670.18</v>
      </c>
      <c r="AH32" s="279">
        <v>1192311.0900000001</v>
      </c>
      <c r="AI32" s="279">
        <v>126885.19</v>
      </c>
      <c r="AJ32" s="279">
        <v>2566498.6900000004</v>
      </c>
      <c r="AK32" s="279">
        <v>765956.74000000011</v>
      </c>
      <c r="AL32" s="279">
        <v>700634.90999999992</v>
      </c>
      <c r="AM32" s="279">
        <v>107274.33</v>
      </c>
      <c r="AN32" s="279">
        <v>1489907.0999999999</v>
      </c>
      <c r="AO32" s="279">
        <v>2726547.89</v>
      </c>
      <c r="AP32" s="279">
        <v>350345.75</v>
      </c>
      <c r="AQ32" s="279">
        <v>757036.25</v>
      </c>
      <c r="AR32" s="279">
        <v>529394.19000000006</v>
      </c>
      <c r="AS32" s="279">
        <v>511554.76</v>
      </c>
      <c r="AT32" s="279">
        <v>327298.2</v>
      </c>
      <c r="AU32" s="279">
        <v>896104.26</v>
      </c>
      <c r="AV32" s="279">
        <v>0</v>
      </c>
      <c r="AW32" s="279">
        <v>1063980.32</v>
      </c>
      <c r="AX32" s="279">
        <v>1319196.2799999998</v>
      </c>
      <c r="AY32" s="279">
        <v>2566498.6900000004</v>
      </c>
      <c r="AZ32" s="279">
        <v>765956.74000000011</v>
      </c>
      <c r="BA32" s="279">
        <v>807909.23999999987</v>
      </c>
      <c r="BB32" s="279">
        <v>1489907.0999999999</v>
      </c>
      <c r="BC32" s="279">
        <v>2726547.89</v>
      </c>
      <c r="BD32" s="279">
        <v>1107382</v>
      </c>
      <c r="BE32" s="279">
        <v>1223402.46</v>
      </c>
      <c r="BF32" s="279">
        <v>511554.76</v>
      </c>
      <c r="BG32" s="279">
        <v>33455564.559999999</v>
      </c>
      <c r="BH32" s="279">
        <v>755213.65</v>
      </c>
      <c r="BI32" s="279">
        <v>457236.23</v>
      </c>
      <c r="BJ32" s="279">
        <v>3476043.88</v>
      </c>
      <c r="BK32" s="279">
        <v>334419.34000000003</v>
      </c>
      <c r="BL32" s="279">
        <v>8509785.6999999993</v>
      </c>
      <c r="BM32" s="279">
        <v>1905414.98</v>
      </c>
      <c r="BN32" s="279">
        <v>2037747.07</v>
      </c>
      <c r="BO32" s="279">
        <v>264986.52</v>
      </c>
      <c r="BP32" s="279">
        <v>3253459.23</v>
      </c>
      <c r="BQ32" s="279">
        <v>6322944.4000000004</v>
      </c>
      <c r="BR32" s="279">
        <v>322496.27</v>
      </c>
      <c r="BS32" s="279">
        <v>1275559.77</v>
      </c>
      <c r="BT32" s="279">
        <v>913416.39</v>
      </c>
      <c r="BU32" s="279">
        <v>1372347.03</v>
      </c>
      <c r="BV32" s="279">
        <v>943035.5</v>
      </c>
      <c r="BW32" s="279">
        <v>1311458.6000000001</v>
      </c>
      <c r="BX32" s="279">
        <v>0</v>
      </c>
      <c r="BY32" s="279">
        <v>2125866.27</v>
      </c>
      <c r="BZ32" s="279">
        <v>3810463.22</v>
      </c>
      <c r="CA32" s="279">
        <v>8509785.6999999993</v>
      </c>
      <c r="CB32" s="279">
        <v>1905414.98</v>
      </c>
      <c r="CC32" s="279">
        <v>2302733.59</v>
      </c>
      <c r="CD32" s="279">
        <v>3253459.23</v>
      </c>
      <c r="CE32" s="279">
        <v>6322944.4000000004</v>
      </c>
      <c r="CF32" s="279">
        <v>1598056.04</v>
      </c>
      <c r="CG32" s="279">
        <v>2254494.1</v>
      </c>
      <c r="CH32" s="279">
        <v>1372347.03</v>
      </c>
      <c r="CI32" s="279">
        <v>16226375.239999998</v>
      </c>
      <c r="CJ32" s="279">
        <v>388478.62</v>
      </c>
      <c r="CK32" s="279">
        <v>223765.81999999998</v>
      </c>
      <c r="CL32" s="279">
        <v>1808075.8099999998</v>
      </c>
      <c r="CM32" s="279">
        <v>162266.40000000002</v>
      </c>
      <c r="CN32" s="279">
        <v>3442761.8699999992</v>
      </c>
      <c r="CO32" s="279">
        <v>928588.37</v>
      </c>
      <c r="CP32" s="279">
        <v>1197333.8999999999</v>
      </c>
      <c r="CQ32" s="279">
        <v>116735.23000000001</v>
      </c>
      <c r="CR32" s="279">
        <v>1521913.53</v>
      </c>
      <c r="CS32" s="279">
        <v>3206998.0000000005</v>
      </c>
      <c r="CT32" s="279">
        <v>160521.72000000003</v>
      </c>
      <c r="CU32" s="279">
        <v>647266.92000000004</v>
      </c>
      <c r="CV32" s="279">
        <v>424041.04000000004</v>
      </c>
      <c r="CW32" s="279">
        <v>690000.71000000008</v>
      </c>
      <c r="CX32" s="279">
        <v>351847.53</v>
      </c>
      <c r="CY32" s="279">
        <v>955779.77</v>
      </c>
      <c r="CZ32" s="279">
        <v>0</v>
      </c>
      <c r="DA32" s="279">
        <v>1036285.48</v>
      </c>
      <c r="DB32" s="279">
        <v>1970342.2100000002</v>
      </c>
      <c r="DC32" s="279">
        <v>3442761.8699999992</v>
      </c>
      <c r="DD32" s="279">
        <v>928588.37</v>
      </c>
      <c r="DE32" s="279">
        <v>1314069.1299999999</v>
      </c>
      <c r="DF32" s="279">
        <v>1521913.53</v>
      </c>
      <c r="DG32" s="279">
        <v>3206998.0000000005</v>
      </c>
      <c r="DH32" s="279">
        <v>807788.64</v>
      </c>
      <c r="DI32" s="279">
        <v>1307627.3</v>
      </c>
      <c r="DJ32" s="279">
        <v>690000.71000000008</v>
      </c>
      <c r="DK32" s="279">
        <v>0</v>
      </c>
      <c r="DL32" s="279">
        <v>299930513.70999998</v>
      </c>
    </row>
    <row r="33" spans="1:116">
      <c r="A33" s="288" t="s">
        <v>751</v>
      </c>
      <c r="B33" s="265" t="s">
        <v>167</v>
      </c>
      <c r="C33" s="279">
        <v>5180935.9800000004</v>
      </c>
      <c r="D33" s="279">
        <v>145579.79</v>
      </c>
      <c r="E33" s="279">
        <v>124467.4</v>
      </c>
      <c r="F33" s="279">
        <v>766531.78</v>
      </c>
      <c r="G33" s="279">
        <v>93513.16</v>
      </c>
      <c r="H33" s="279">
        <v>1790554.33</v>
      </c>
      <c r="I33" s="279">
        <v>320964.88</v>
      </c>
      <c r="J33" s="279">
        <v>324428.44</v>
      </c>
      <c r="K33" s="279">
        <v>45028.63</v>
      </c>
      <c r="L33" s="279">
        <v>413975.52</v>
      </c>
      <c r="M33" s="279">
        <v>322910.49</v>
      </c>
      <c r="N33" s="279">
        <v>45690.35</v>
      </c>
      <c r="O33" s="279">
        <v>104441.55</v>
      </c>
      <c r="P33" s="279">
        <v>55963.66</v>
      </c>
      <c r="Q33" s="279">
        <v>363461.81</v>
      </c>
      <c r="R33" s="279">
        <v>165988.21</v>
      </c>
      <c r="S33" s="279">
        <v>97435.98</v>
      </c>
      <c r="T33" s="279">
        <v>0</v>
      </c>
      <c r="U33" s="279">
        <v>326010.84999999998</v>
      </c>
      <c r="V33" s="279">
        <v>860044.94</v>
      </c>
      <c r="W33" s="279">
        <v>1790554.33</v>
      </c>
      <c r="X33" s="279">
        <v>320964.88</v>
      </c>
      <c r="Y33" s="279">
        <v>369457.07</v>
      </c>
      <c r="Z33" s="279">
        <v>413975.52</v>
      </c>
      <c r="AA33" s="279">
        <v>322910.49</v>
      </c>
      <c r="AB33" s="279">
        <v>150131.9</v>
      </c>
      <c r="AC33" s="279">
        <v>263424.19</v>
      </c>
      <c r="AD33" s="279">
        <v>363461.81</v>
      </c>
      <c r="AE33" s="279">
        <v>2327826.9800000004</v>
      </c>
      <c r="AF33" s="279">
        <v>66453.810000000012</v>
      </c>
      <c r="AG33" s="279">
        <v>41087.789999999994</v>
      </c>
      <c r="AH33" s="279">
        <v>356766.84</v>
      </c>
      <c r="AI33" s="279">
        <v>30056.550000000003</v>
      </c>
      <c r="AJ33" s="279">
        <v>837328.32000000007</v>
      </c>
      <c r="AK33" s="279">
        <v>133756.28</v>
      </c>
      <c r="AL33" s="279">
        <v>136762.16</v>
      </c>
      <c r="AM33" s="279">
        <v>20620.949999999997</v>
      </c>
      <c r="AN33" s="279">
        <v>215517.21000000002</v>
      </c>
      <c r="AO33" s="279">
        <v>137434.54999999999</v>
      </c>
      <c r="AP33" s="279">
        <v>12883.61</v>
      </c>
      <c r="AQ33" s="279">
        <v>44070.57</v>
      </c>
      <c r="AR33" s="279">
        <v>9634.7000000000044</v>
      </c>
      <c r="AS33" s="279">
        <v>164972.85</v>
      </c>
      <c r="AT33" s="279">
        <v>74803.799999999988</v>
      </c>
      <c r="AU33" s="279">
        <v>45676.99</v>
      </c>
      <c r="AV33" s="279">
        <v>0</v>
      </c>
      <c r="AW33" s="279">
        <v>117176.29999999999</v>
      </c>
      <c r="AX33" s="279">
        <v>386823.38999999996</v>
      </c>
      <c r="AY33" s="279">
        <v>837328.32000000007</v>
      </c>
      <c r="AZ33" s="279">
        <v>133756.28</v>
      </c>
      <c r="BA33" s="279">
        <v>157383.11000000002</v>
      </c>
      <c r="BB33" s="279">
        <v>215517.21000000002</v>
      </c>
      <c r="BC33" s="279">
        <v>137434.54999999999</v>
      </c>
      <c r="BD33" s="279">
        <v>56954.179999999993</v>
      </c>
      <c r="BE33" s="279">
        <v>120480.79000000001</v>
      </c>
      <c r="BF33" s="279">
        <v>164972.85</v>
      </c>
      <c r="BG33" s="279">
        <v>11600392.210000001</v>
      </c>
      <c r="BH33" s="279">
        <v>261802.28</v>
      </c>
      <c r="BI33" s="279">
        <v>280921.03999999998</v>
      </c>
      <c r="BJ33" s="279">
        <v>1612667.1</v>
      </c>
      <c r="BK33" s="279">
        <v>136538.34</v>
      </c>
      <c r="BL33" s="279">
        <v>3422072.96</v>
      </c>
      <c r="BM33" s="279">
        <v>830649.41</v>
      </c>
      <c r="BN33" s="279">
        <v>697881.16</v>
      </c>
      <c r="BO33" s="279">
        <v>100460.04</v>
      </c>
      <c r="BP33" s="279">
        <v>1017570.17</v>
      </c>
      <c r="BQ33" s="279">
        <v>1059298.8</v>
      </c>
      <c r="BR33" s="279">
        <v>101789.46</v>
      </c>
      <c r="BS33" s="279">
        <v>308033.14</v>
      </c>
      <c r="BT33" s="279">
        <v>202359.23</v>
      </c>
      <c r="BU33" s="279">
        <v>767891.01</v>
      </c>
      <c r="BV33" s="279">
        <v>463702.82</v>
      </c>
      <c r="BW33" s="279">
        <v>336755.25</v>
      </c>
      <c r="BX33" s="279">
        <v>0</v>
      </c>
      <c r="BY33" s="279">
        <v>745082.55</v>
      </c>
      <c r="BZ33" s="279">
        <v>1749205.44</v>
      </c>
      <c r="CA33" s="279">
        <v>3422072.96</v>
      </c>
      <c r="CB33" s="279">
        <v>830649.41</v>
      </c>
      <c r="CC33" s="279">
        <v>798341.2</v>
      </c>
      <c r="CD33" s="279">
        <v>1017570.17</v>
      </c>
      <c r="CE33" s="279">
        <v>1059298.8</v>
      </c>
      <c r="CF33" s="279">
        <v>409822.6</v>
      </c>
      <c r="CG33" s="279">
        <v>800458.07</v>
      </c>
      <c r="CH33" s="279">
        <v>767891.01</v>
      </c>
      <c r="CI33" s="279">
        <v>5662958.0000000009</v>
      </c>
      <c r="CJ33" s="279">
        <v>131746.95000000001</v>
      </c>
      <c r="CK33" s="279">
        <v>137371.32999999999</v>
      </c>
      <c r="CL33" s="279">
        <v>759898.45000000007</v>
      </c>
      <c r="CM33" s="279">
        <v>59476.41</v>
      </c>
      <c r="CN33" s="279">
        <v>1736049.77</v>
      </c>
      <c r="CO33" s="279">
        <v>443402.78</v>
      </c>
      <c r="CP33" s="279">
        <v>358155.23000000004</v>
      </c>
      <c r="CQ33" s="279">
        <v>35339.249999999993</v>
      </c>
      <c r="CR33" s="279">
        <v>460085.32000000007</v>
      </c>
      <c r="CS33" s="279">
        <v>594151.85000000009</v>
      </c>
      <c r="CT33" s="279">
        <v>41045.820000000007</v>
      </c>
      <c r="CU33" s="279">
        <v>158096.73000000001</v>
      </c>
      <c r="CV33" s="279">
        <v>95783.720000000016</v>
      </c>
      <c r="CW33" s="279">
        <v>382362.42</v>
      </c>
      <c r="CX33" s="279">
        <v>96634.989999999991</v>
      </c>
      <c r="CY33" s="279">
        <v>173356.98</v>
      </c>
      <c r="CZ33" s="279">
        <v>0</v>
      </c>
      <c r="DA33" s="279">
        <v>364902.00000000006</v>
      </c>
      <c r="DB33" s="279">
        <v>819374.86</v>
      </c>
      <c r="DC33" s="279">
        <v>1736049.77</v>
      </c>
      <c r="DD33" s="279">
        <v>443402.78</v>
      </c>
      <c r="DE33" s="279">
        <v>393494.48</v>
      </c>
      <c r="DF33" s="279">
        <v>460085.32000000007</v>
      </c>
      <c r="DG33" s="279">
        <v>594151.85000000009</v>
      </c>
      <c r="DH33" s="279">
        <v>199142.55</v>
      </c>
      <c r="DI33" s="279">
        <v>269991.96999999997</v>
      </c>
      <c r="DJ33" s="279">
        <v>382362.42</v>
      </c>
      <c r="DK33" s="279">
        <v>0</v>
      </c>
      <c r="DL33" s="279">
        <v>49322615.390000001</v>
      </c>
    </row>
    <row r="34" spans="1:116">
      <c r="A34" s="288" t="s">
        <v>752</v>
      </c>
      <c r="B34" s="267" t="s">
        <v>169</v>
      </c>
      <c r="C34" s="279">
        <v>12902545.59</v>
      </c>
      <c r="D34" s="279">
        <v>341702.2</v>
      </c>
      <c r="E34" s="279">
        <v>110294.64</v>
      </c>
      <c r="F34" s="279">
        <v>1106193.7</v>
      </c>
      <c r="G34" s="279">
        <v>146578.34</v>
      </c>
      <c r="H34" s="279">
        <v>2556300.4700000002</v>
      </c>
      <c r="I34" s="279">
        <v>910436.39</v>
      </c>
      <c r="J34" s="279">
        <v>872097.14</v>
      </c>
      <c r="K34" s="279">
        <v>131895.06</v>
      </c>
      <c r="L34" s="279">
        <v>1805819.36</v>
      </c>
      <c r="M34" s="279">
        <v>3049282.65</v>
      </c>
      <c r="N34" s="279">
        <v>95631.75</v>
      </c>
      <c r="O34" s="279">
        <v>451749.36</v>
      </c>
      <c r="P34" s="279">
        <v>187782.32</v>
      </c>
      <c r="Q34" s="279">
        <v>382595.43</v>
      </c>
      <c r="R34" s="279">
        <v>411795.26</v>
      </c>
      <c r="S34" s="279">
        <v>342391.52</v>
      </c>
      <c r="T34" s="279">
        <v>0</v>
      </c>
      <c r="U34" s="279">
        <v>639779.16</v>
      </c>
      <c r="V34" s="279">
        <v>1252772.04</v>
      </c>
      <c r="W34" s="279">
        <v>2556300.4700000002</v>
      </c>
      <c r="X34" s="279">
        <v>910436.39</v>
      </c>
      <c r="Y34" s="279">
        <v>1003992.2</v>
      </c>
      <c r="Z34" s="279">
        <v>1805819.36</v>
      </c>
      <c r="AA34" s="279">
        <v>3049282.65</v>
      </c>
      <c r="AB34" s="279">
        <v>547381.11</v>
      </c>
      <c r="AC34" s="279">
        <v>754186.78</v>
      </c>
      <c r="AD34" s="279">
        <v>382595.43</v>
      </c>
      <c r="AE34" s="279">
        <v>6497699.4900000002</v>
      </c>
      <c r="AF34" s="279">
        <v>170851.1</v>
      </c>
      <c r="AG34" s="279">
        <v>55147.32</v>
      </c>
      <c r="AH34" s="279">
        <v>553036.39999999991</v>
      </c>
      <c r="AI34" s="279">
        <v>73289.17</v>
      </c>
      <c r="AJ34" s="279">
        <v>1275693.7800000003</v>
      </c>
      <c r="AK34" s="279">
        <v>494213.04000000004</v>
      </c>
      <c r="AL34" s="279">
        <v>445827.36</v>
      </c>
      <c r="AM34" s="279">
        <v>65947.53</v>
      </c>
      <c r="AN34" s="279">
        <v>956543.70000000007</v>
      </c>
      <c r="AO34" s="279">
        <v>1527751.41</v>
      </c>
      <c r="AP34" s="279">
        <v>45883.47</v>
      </c>
      <c r="AQ34" s="279">
        <v>221625</v>
      </c>
      <c r="AR34" s="279">
        <v>93891.16</v>
      </c>
      <c r="AS34" s="279">
        <v>189993.24</v>
      </c>
      <c r="AT34" s="279">
        <v>157161.75</v>
      </c>
      <c r="AU34" s="279">
        <v>170844.06000000003</v>
      </c>
      <c r="AV34" s="279">
        <v>0</v>
      </c>
      <c r="AW34" s="279">
        <v>319889.58</v>
      </c>
      <c r="AX34" s="279">
        <v>626325.57000000007</v>
      </c>
      <c r="AY34" s="279">
        <v>1275693.7800000003</v>
      </c>
      <c r="AZ34" s="279">
        <v>494213.04000000004</v>
      </c>
      <c r="BA34" s="279">
        <v>511774.88999999996</v>
      </c>
      <c r="BB34" s="279">
        <v>956543.70000000007</v>
      </c>
      <c r="BC34" s="279">
        <v>1527751.41</v>
      </c>
      <c r="BD34" s="279">
        <v>267508.46999999997</v>
      </c>
      <c r="BE34" s="279">
        <v>328005.81000000006</v>
      </c>
      <c r="BF34" s="279">
        <v>189993.24</v>
      </c>
      <c r="BG34" s="279">
        <v>12986179.699999999</v>
      </c>
      <c r="BH34" s="279">
        <v>344368.12</v>
      </c>
      <c r="BI34" s="279">
        <v>104897.4</v>
      </c>
      <c r="BJ34" s="279">
        <v>1216391.18</v>
      </c>
      <c r="BK34" s="279">
        <v>151264.63</v>
      </c>
      <c r="BL34" s="279">
        <v>2587663.67</v>
      </c>
      <c r="BM34" s="279">
        <v>876179.94</v>
      </c>
      <c r="BN34" s="279">
        <v>797959.86</v>
      </c>
      <c r="BO34" s="279">
        <v>135047.14000000001</v>
      </c>
      <c r="BP34" s="279">
        <v>1676749.9</v>
      </c>
      <c r="BQ34" s="279">
        <v>3247917.75</v>
      </c>
      <c r="BR34" s="279">
        <v>171043.59</v>
      </c>
      <c r="BS34" s="279">
        <v>430548.88</v>
      </c>
      <c r="BT34" s="279">
        <v>189328.16</v>
      </c>
      <c r="BU34" s="279">
        <v>381154.04</v>
      </c>
      <c r="BV34" s="279">
        <v>326426.28000000003</v>
      </c>
      <c r="BW34" s="279">
        <v>349239.16</v>
      </c>
      <c r="BX34" s="279">
        <v>0</v>
      </c>
      <c r="BY34" s="279">
        <v>638593.68000000005</v>
      </c>
      <c r="BZ34" s="279">
        <v>1367655.81</v>
      </c>
      <c r="CA34" s="279">
        <v>2587663.67</v>
      </c>
      <c r="CB34" s="279">
        <v>876179.94</v>
      </c>
      <c r="CC34" s="279">
        <v>933007</v>
      </c>
      <c r="CD34" s="279">
        <v>1676749.9</v>
      </c>
      <c r="CE34" s="279">
        <v>3247917.75</v>
      </c>
      <c r="CF34" s="279">
        <v>601592.47</v>
      </c>
      <c r="CG34" s="279">
        <v>675665.44</v>
      </c>
      <c r="CH34" s="279">
        <v>381154.04</v>
      </c>
      <c r="CI34" s="279">
        <v>6424042.6399999997</v>
      </c>
      <c r="CJ34" s="279">
        <v>172184.06</v>
      </c>
      <c r="CK34" s="279">
        <v>52448.7</v>
      </c>
      <c r="CL34" s="279">
        <v>635297.40999999992</v>
      </c>
      <c r="CM34" s="279">
        <v>77794.040000000008</v>
      </c>
      <c r="CN34" s="279">
        <v>1302299.1499999999</v>
      </c>
      <c r="CO34" s="279">
        <v>404450.59999999992</v>
      </c>
      <c r="CP34" s="279">
        <v>398979.93</v>
      </c>
      <c r="CQ34" s="279">
        <v>67523.570000000007</v>
      </c>
      <c r="CR34" s="279">
        <v>804910.04999999993</v>
      </c>
      <c r="CS34" s="279">
        <v>1558655.5</v>
      </c>
      <c r="CT34" s="279">
        <v>91717.91</v>
      </c>
      <c r="CU34" s="279">
        <v>214861</v>
      </c>
      <c r="CV34" s="279">
        <v>94664.08</v>
      </c>
      <c r="CW34" s="279">
        <v>188047.33999999997</v>
      </c>
      <c r="CX34" s="279">
        <v>186464.72000000003</v>
      </c>
      <c r="CY34" s="279">
        <v>173744.58</v>
      </c>
      <c r="CZ34" s="279">
        <v>0</v>
      </c>
      <c r="DA34" s="279">
        <v>319296.84000000003</v>
      </c>
      <c r="DB34" s="279">
        <v>713091.45000000007</v>
      </c>
      <c r="DC34" s="279">
        <v>1302299.1499999999</v>
      </c>
      <c r="DD34" s="279">
        <v>404450.59999999992</v>
      </c>
      <c r="DE34" s="279">
        <v>466503.5</v>
      </c>
      <c r="DF34" s="279">
        <v>804910.04999999993</v>
      </c>
      <c r="DG34" s="279">
        <v>1558655.5</v>
      </c>
      <c r="DH34" s="279">
        <v>306578.90999999997</v>
      </c>
      <c r="DI34" s="279">
        <v>360209.29999999993</v>
      </c>
      <c r="DJ34" s="279">
        <v>188047.33999999997</v>
      </c>
      <c r="DK34" s="279">
        <v>0</v>
      </c>
      <c r="DL34" s="279">
        <v>123545571.26000001</v>
      </c>
    </row>
    <row r="35" spans="1:116">
      <c r="A35" s="288" t="s">
        <v>753</v>
      </c>
      <c r="B35" s="267" t="s">
        <v>171</v>
      </c>
      <c r="C35" s="279">
        <v>3132289.72</v>
      </c>
      <c r="D35" s="279">
        <v>144157.26999999999</v>
      </c>
      <c r="E35" s="279">
        <v>18907.96</v>
      </c>
      <c r="F35" s="279">
        <v>238221.16</v>
      </c>
      <c r="G35" s="279">
        <v>47199.57</v>
      </c>
      <c r="H35" s="279">
        <v>799840.74</v>
      </c>
      <c r="I35" s="279">
        <v>189810.29</v>
      </c>
      <c r="J35" s="279">
        <v>238634.58</v>
      </c>
      <c r="K35" s="279">
        <v>41025.25</v>
      </c>
      <c r="L35" s="279">
        <v>229013.03</v>
      </c>
      <c r="M35" s="279">
        <v>418145.89</v>
      </c>
      <c r="N35" s="279">
        <v>26095.08</v>
      </c>
      <c r="O35" s="279">
        <v>139990.09</v>
      </c>
      <c r="P35" s="279">
        <v>142548.37</v>
      </c>
      <c r="Q35" s="279">
        <v>255000.42</v>
      </c>
      <c r="R35" s="279">
        <v>150913.87</v>
      </c>
      <c r="S35" s="279">
        <v>52786.15</v>
      </c>
      <c r="T35" s="279">
        <v>0</v>
      </c>
      <c r="U35" s="279">
        <v>305613.59999999998</v>
      </c>
      <c r="V35" s="279">
        <v>285420.73</v>
      </c>
      <c r="W35" s="279">
        <v>799840.74</v>
      </c>
      <c r="X35" s="279">
        <v>189810.29</v>
      </c>
      <c r="Y35" s="279">
        <v>279659.83</v>
      </c>
      <c r="Z35" s="279">
        <v>229013.03</v>
      </c>
      <c r="AA35" s="279">
        <v>418145.89</v>
      </c>
      <c r="AB35" s="279">
        <v>166085.17000000001</v>
      </c>
      <c r="AC35" s="279">
        <v>203700.02</v>
      </c>
      <c r="AD35" s="279">
        <v>255000.42</v>
      </c>
      <c r="AE35" s="279">
        <v>1637051.1600000001</v>
      </c>
      <c r="AF35" s="279">
        <v>75947.399999999994</v>
      </c>
      <c r="AG35" s="279">
        <v>9632.7999999999993</v>
      </c>
      <c r="AH35" s="279">
        <v>119203.54000000001</v>
      </c>
      <c r="AI35" s="279">
        <v>23539.47</v>
      </c>
      <c r="AJ35" s="279">
        <v>411008.88</v>
      </c>
      <c r="AK35" s="279">
        <v>101388.19</v>
      </c>
      <c r="AL35" s="279">
        <v>116993.82999999999</v>
      </c>
      <c r="AM35" s="279">
        <v>20445.849999999999</v>
      </c>
      <c r="AN35" s="279">
        <v>131355.28999999998</v>
      </c>
      <c r="AO35" s="279">
        <v>217469.57</v>
      </c>
      <c r="AP35" s="279">
        <v>14324.480000000001</v>
      </c>
      <c r="AQ35" s="279">
        <v>74713.09</v>
      </c>
      <c r="AR35" s="279">
        <v>78919.25</v>
      </c>
      <c r="AS35" s="279">
        <v>134403.87</v>
      </c>
      <c r="AT35" s="279">
        <v>81058.720000000001</v>
      </c>
      <c r="AU35" s="279">
        <v>26646.93</v>
      </c>
      <c r="AV35" s="279">
        <v>0</v>
      </c>
      <c r="AW35" s="279">
        <v>164499.44999999998</v>
      </c>
      <c r="AX35" s="279">
        <v>142743.00999999998</v>
      </c>
      <c r="AY35" s="279">
        <v>411008.88</v>
      </c>
      <c r="AZ35" s="279">
        <v>101388.19</v>
      </c>
      <c r="BA35" s="279">
        <v>137439.68000000002</v>
      </c>
      <c r="BB35" s="279">
        <v>131355.28999999998</v>
      </c>
      <c r="BC35" s="279">
        <v>217469.57</v>
      </c>
      <c r="BD35" s="279">
        <v>89037.57</v>
      </c>
      <c r="BE35" s="279">
        <v>107705.65</v>
      </c>
      <c r="BF35" s="279">
        <v>134403.87</v>
      </c>
      <c r="BG35" s="279">
        <v>2894361.74</v>
      </c>
      <c r="BH35" s="279">
        <v>147533.38</v>
      </c>
      <c r="BI35" s="279">
        <v>26084.55</v>
      </c>
      <c r="BJ35" s="279">
        <v>213232.81</v>
      </c>
      <c r="BK35" s="279">
        <v>44175.5</v>
      </c>
      <c r="BL35" s="279">
        <v>737319.36</v>
      </c>
      <c r="BM35" s="279">
        <v>147312.14000000001</v>
      </c>
      <c r="BN35" s="279">
        <v>206565.22</v>
      </c>
      <c r="BO35" s="279">
        <v>29176.54</v>
      </c>
      <c r="BP35" s="279">
        <v>217864.15</v>
      </c>
      <c r="BQ35" s="279">
        <v>431862.17</v>
      </c>
      <c r="BR35" s="279">
        <v>48998.96</v>
      </c>
      <c r="BS35" s="279">
        <v>120479.67999999999</v>
      </c>
      <c r="BT35" s="279">
        <v>148601.15</v>
      </c>
      <c r="BU35" s="279">
        <v>209349.31</v>
      </c>
      <c r="BV35" s="279">
        <v>127257.65</v>
      </c>
      <c r="BW35" s="279">
        <v>38549.17</v>
      </c>
      <c r="BX35" s="279">
        <v>0</v>
      </c>
      <c r="BY35" s="279">
        <v>322219.08</v>
      </c>
      <c r="BZ35" s="279">
        <v>257408.31</v>
      </c>
      <c r="CA35" s="279">
        <v>737319.36</v>
      </c>
      <c r="CB35" s="279">
        <v>147312.14000000001</v>
      </c>
      <c r="CC35" s="279">
        <v>235741.76</v>
      </c>
      <c r="CD35" s="279">
        <v>217864.15</v>
      </c>
      <c r="CE35" s="279">
        <v>431862.17</v>
      </c>
      <c r="CF35" s="279">
        <v>169478.64</v>
      </c>
      <c r="CG35" s="279">
        <v>165806.82</v>
      </c>
      <c r="CH35" s="279">
        <v>209349.31</v>
      </c>
      <c r="CI35" s="279">
        <v>1498003.7200000002</v>
      </c>
      <c r="CJ35" s="279">
        <v>84028.41</v>
      </c>
      <c r="CK35" s="279">
        <v>11279.17</v>
      </c>
      <c r="CL35" s="279">
        <v>111223.58</v>
      </c>
      <c r="CM35" s="279">
        <v>24633.95</v>
      </c>
      <c r="CN35" s="279">
        <v>373903.07</v>
      </c>
      <c r="CO35" s="279">
        <v>70713.950000000012</v>
      </c>
      <c r="CP35" s="279">
        <v>106311.71</v>
      </c>
      <c r="CQ35" s="279">
        <v>13814.01</v>
      </c>
      <c r="CR35" s="279">
        <v>116894.29</v>
      </c>
      <c r="CS35" s="279">
        <v>217568.47999999998</v>
      </c>
      <c r="CT35" s="279">
        <v>27440.35</v>
      </c>
      <c r="CU35" s="279">
        <v>63836.599999999991</v>
      </c>
      <c r="CV35" s="279">
        <v>77818.62999999999</v>
      </c>
      <c r="CW35" s="279">
        <v>107651.45</v>
      </c>
      <c r="CX35" s="279">
        <v>67439.919999999984</v>
      </c>
      <c r="CY35" s="279">
        <v>23446.149999999998</v>
      </c>
      <c r="CZ35" s="279">
        <v>0</v>
      </c>
      <c r="DA35" s="279">
        <v>173126.21000000002</v>
      </c>
      <c r="DB35" s="279">
        <v>135857.53</v>
      </c>
      <c r="DC35" s="279">
        <v>373903.07</v>
      </c>
      <c r="DD35" s="279">
        <v>70713.950000000012</v>
      </c>
      <c r="DE35" s="279">
        <v>120125.72000000002</v>
      </c>
      <c r="DF35" s="279">
        <v>116894.29</v>
      </c>
      <c r="DG35" s="279">
        <v>217568.47999999998</v>
      </c>
      <c r="DH35" s="279">
        <v>91276.950000000012</v>
      </c>
      <c r="DI35" s="279">
        <v>90886.07</v>
      </c>
      <c r="DJ35" s="279">
        <v>107651.45</v>
      </c>
      <c r="DK35" s="279">
        <v>0</v>
      </c>
      <c r="DL35" s="279">
        <v>24579006.579999998</v>
      </c>
    </row>
    <row r="36" spans="1:116">
      <c r="A36" s="288" t="s">
        <v>876</v>
      </c>
      <c r="B36" s="265" t="s">
        <v>172</v>
      </c>
      <c r="C36" s="279">
        <v>6226538.1500000004</v>
      </c>
      <c r="D36" s="279">
        <v>93679.02</v>
      </c>
      <c r="E36" s="279">
        <v>47172.54</v>
      </c>
      <c r="F36" s="279">
        <v>287579.61</v>
      </c>
      <c r="G36" s="279">
        <v>0</v>
      </c>
      <c r="H36" s="279">
        <v>1754908.69</v>
      </c>
      <c r="I36" s="279">
        <v>73645.33</v>
      </c>
      <c r="J36" s="279">
        <v>953.84</v>
      </c>
      <c r="K36" s="279">
        <v>0</v>
      </c>
      <c r="L36" s="279">
        <v>270411.57</v>
      </c>
      <c r="M36" s="279">
        <v>1779666.02</v>
      </c>
      <c r="N36" s="279">
        <v>260389.93</v>
      </c>
      <c r="O36" s="279">
        <v>558190.65</v>
      </c>
      <c r="P36" s="279">
        <v>352051.24</v>
      </c>
      <c r="Q36" s="279">
        <v>28703.360000000001</v>
      </c>
      <c r="R36" s="279">
        <v>67272.149999999994</v>
      </c>
      <c r="S36" s="279">
        <v>651914.19999999995</v>
      </c>
      <c r="T36" s="279">
        <v>0</v>
      </c>
      <c r="U36" s="279">
        <v>492902.8</v>
      </c>
      <c r="V36" s="279">
        <v>287579.61</v>
      </c>
      <c r="W36" s="279">
        <v>1754908.69</v>
      </c>
      <c r="X36" s="279">
        <v>73645.33</v>
      </c>
      <c r="Y36" s="279">
        <v>953.84</v>
      </c>
      <c r="Z36" s="279">
        <v>270411.57</v>
      </c>
      <c r="AA36" s="279">
        <v>1779666.02</v>
      </c>
      <c r="AB36" s="279">
        <v>818580.58</v>
      </c>
      <c r="AC36" s="279">
        <v>719186.35</v>
      </c>
      <c r="AD36" s="279">
        <v>28703.360000000001</v>
      </c>
      <c r="AE36" s="279">
        <v>3091480.8600000003</v>
      </c>
      <c r="AF36" s="279">
        <v>90623.64</v>
      </c>
      <c r="AG36" s="279">
        <v>23586.27</v>
      </c>
      <c r="AH36" s="279">
        <v>159056.31</v>
      </c>
      <c r="AI36" s="279">
        <v>0</v>
      </c>
      <c r="AJ36" s="279">
        <v>39219.409999999916</v>
      </c>
      <c r="AK36" s="279">
        <v>35308.630000000005</v>
      </c>
      <c r="AL36" s="279">
        <v>721.96</v>
      </c>
      <c r="AM36" s="279">
        <v>0</v>
      </c>
      <c r="AN36" s="279">
        <v>184545.7</v>
      </c>
      <c r="AO36" s="279">
        <v>841768.12</v>
      </c>
      <c r="AP36" s="279">
        <v>274850</v>
      </c>
      <c r="AQ36" s="279">
        <v>413115.93000000005</v>
      </c>
      <c r="AR36" s="279">
        <v>345490.27999999997</v>
      </c>
      <c r="AS36" s="279">
        <v>18453.88</v>
      </c>
      <c r="AT36" s="279">
        <v>13479.529999999992</v>
      </c>
      <c r="AU36" s="279">
        <v>651261.19999999995</v>
      </c>
      <c r="AV36" s="279">
        <v>0</v>
      </c>
      <c r="AW36" s="279">
        <v>459700.19</v>
      </c>
      <c r="AX36" s="279">
        <v>159056.31</v>
      </c>
      <c r="AY36" s="279">
        <v>39219.409999999916</v>
      </c>
      <c r="AZ36" s="279">
        <v>35308.630000000005</v>
      </c>
      <c r="BA36" s="279">
        <v>721.96</v>
      </c>
      <c r="BB36" s="279">
        <v>184545.7</v>
      </c>
      <c r="BC36" s="279">
        <v>841768.12</v>
      </c>
      <c r="BD36" s="279">
        <v>687965.92999999993</v>
      </c>
      <c r="BE36" s="279">
        <v>664740.73</v>
      </c>
      <c r="BF36" s="279">
        <v>18453.88</v>
      </c>
      <c r="BG36" s="279">
        <v>5906934.1100000003</v>
      </c>
      <c r="BH36" s="279">
        <v>471.47</v>
      </c>
      <c r="BI36" s="279">
        <v>44108.04</v>
      </c>
      <c r="BJ36" s="279">
        <v>425800.07</v>
      </c>
      <c r="BK36" s="279">
        <v>1716.87</v>
      </c>
      <c r="BL36" s="279">
        <v>1751986.51</v>
      </c>
      <c r="BM36" s="279">
        <v>46137.09</v>
      </c>
      <c r="BN36" s="279">
        <v>333430.83</v>
      </c>
      <c r="BO36" s="279">
        <v>186</v>
      </c>
      <c r="BP36" s="279">
        <v>338213.69</v>
      </c>
      <c r="BQ36" s="279">
        <v>1574381.86</v>
      </c>
      <c r="BR36" s="279">
        <v>28.98</v>
      </c>
      <c r="BS36" s="279">
        <v>410560.91</v>
      </c>
      <c r="BT36" s="279">
        <v>364812.49</v>
      </c>
      <c r="BU36" s="279">
        <v>7658.25</v>
      </c>
      <c r="BV36" s="279">
        <v>23682.95</v>
      </c>
      <c r="BW36" s="279">
        <v>583758.1</v>
      </c>
      <c r="BX36" s="279">
        <v>0</v>
      </c>
      <c r="BY36" s="279">
        <v>409392</v>
      </c>
      <c r="BZ36" s="279">
        <v>427516.94</v>
      </c>
      <c r="CA36" s="279">
        <v>1751986.51</v>
      </c>
      <c r="CB36" s="279">
        <v>46137.09</v>
      </c>
      <c r="CC36" s="279">
        <v>333616.83</v>
      </c>
      <c r="CD36" s="279">
        <v>338213.69</v>
      </c>
      <c r="CE36" s="279">
        <v>1574381.86</v>
      </c>
      <c r="CF36" s="279">
        <v>410589.89</v>
      </c>
      <c r="CG36" s="279">
        <v>607441.05000000005</v>
      </c>
      <c r="CH36" s="279">
        <v>7658.25</v>
      </c>
      <c r="CI36" s="279">
        <v>2608889.1100000003</v>
      </c>
      <c r="CJ36" s="279">
        <v>0</v>
      </c>
      <c r="CK36" s="279">
        <v>22054.02</v>
      </c>
      <c r="CL36" s="279">
        <v>297680.01</v>
      </c>
      <c r="CM36" s="279">
        <v>0</v>
      </c>
      <c r="CN36" s="279">
        <v>25378.280000000028</v>
      </c>
      <c r="CO36" s="279">
        <v>7582.8399999999965</v>
      </c>
      <c r="CP36" s="279">
        <v>332932.03000000003</v>
      </c>
      <c r="CQ36" s="279">
        <v>0</v>
      </c>
      <c r="CR36" s="279">
        <v>138643.21</v>
      </c>
      <c r="CS36" s="279">
        <v>832270.26000000013</v>
      </c>
      <c r="CT36" s="279">
        <v>0</v>
      </c>
      <c r="CU36" s="279">
        <v>207768.98999999996</v>
      </c>
      <c r="CV36" s="279">
        <v>151684.93</v>
      </c>
      <c r="CW36" s="279">
        <v>8920.44</v>
      </c>
      <c r="CX36" s="279">
        <v>325</v>
      </c>
      <c r="CY36" s="279">
        <v>583649.1</v>
      </c>
      <c r="CZ36" s="279">
        <v>0</v>
      </c>
      <c r="DA36" s="279">
        <v>173738.95</v>
      </c>
      <c r="DB36" s="279">
        <v>297680.01</v>
      </c>
      <c r="DC36" s="279">
        <v>25378.280000000028</v>
      </c>
      <c r="DD36" s="279">
        <v>7582.8399999999965</v>
      </c>
      <c r="DE36" s="279">
        <v>332932.03000000003</v>
      </c>
      <c r="DF36" s="279">
        <v>138643.21</v>
      </c>
      <c r="DG36" s="279">
        <v>832270.26000000013</v>
      </c>
      <c r="DH36" s="279">
        <v>207768.99000000002</v>
      </c>
      <c r="DI36" s="279">
        <v>583974.10000000009</v>
      </c>
      <c r="DJ36" s="279">
        <v>8920.44</v>
      </c>
      <c r="DK36" s="279">
        <v>0</v>
      </c>
      <c r="DL36" s="279">
        <v>101321764.20999999</v>
      </c>
    </row>
    <row r="37" spans="1:116">
      <c r="A37" s="288" t="s">
        <v>866</v>
      </c>
      <c r="B37" s="267" t="s">
        <v>867</v>
      </c>
      <c r="C37" s="279">
        <v>53421.39</v>
      </c>
      <c r="D37" s="279">
        <v>2080</v>
      </c>
      <c r="E37" s="279">
        <v>216</v>
      </c>
      <c r="F37" s="279">
        <v>9471</v>
      </c>
      <c r="G37" s="279">
        <v>0</v>
      </c>
      <c r="H37" s="279">
        <v>5829.3</v>
      </c>
      <c r="I37" s="279">
        <v>2581.1999999999998</v>
      </c>
      <c r="J37" s="279">
        <v>659.2</v>
      </c>
      <c r="K37" s="279">
        <v>520</v>
      </c>
      <c r="L37" s="279">
        <v>2622.4</v>
      </c>
      <c r="M37" s="279">
        <v>4248.4799999999996</v>
      </c>
      <c r="N37" s="279">
        <v>2862.19</v>
      </c>
      <c r="O37" s="279">
        <v>5977.62</v>
      </c>
      <c r="P37" s="279">
        <v>3953.2</v>
      </c>
      <c r="Q37" s="279">
        <v>7461.84</v>
      </c>
      <c r="R37" s="279">
        <v>1588.8</v>
      </c>
      <c r="S37" s="279">
        <v>3350.16</v>
      </c>
      <c r="T37" s="279">
        <v>0</v>
      </c>
      <c r="U37" s="279">
        <v>6249.2</v>
      </c>
      <c r="V37" s="279">
        <v>9471</v>
      </c>
      <c r="W37" s="279">
        <v>5829.3</v>
      </c>
      <c r="X37" s="279">
        <v>2581.1999999999998</v>
      </c>
      <c r="Y37" s="279">
        <v>1179.2</v>
      </c>
      <c r="Z37" s="279">
        <v>2622.4</v>
      </c>
      <c r="AA37" s="279">
        <v>4248.4799999999996</v>
      </c>
      <c r="AB37" s="279">
        <v>8839.81</v>
      </c>
      <c r="AC37" s="279">
        <v>4938.96</v>
      </c>
      <c r="AD37" s="279">
        <v>7461.84</v>
      </c>
      <c r="AE37" s="279">
        <v>28276.989999999998</v>
      </c>
      <c r="AF37" s="279">
        <v>1040</v>
      </c>
      <c r="AG37" s="279">
        <v>216</v>
      </c>
      <c r="AH37" s="279">
        <v>4248</v>
      </c>
      <c r="AI37" s="279">
        <v>0</v>
      </c>
      <c r="AJ37" s="279">
        <v>3248.3</v>
      </c>
      <c r="AK37" s="279">
        <v>1290.5999999999999</v>
      </c>
      <c r="AL37" s="279">
        <v>329.6</v>
      </c>
      <c r="AM37" s="279">
        <v>260</v>
      </c>
      <c r="AN37" s="279">
        <v>1945.2</v>
      </c>
      <c r="AO37" s="279">
        <v>2124.2399999999998</v>
      </c>
      <c r="AP37" s="279">
        <v>2404.19</v>
      </c>
      <c r="AQ37" s="279">
        <v>3511.66</v>
      </c>
      <c r="AR37" s="279">
        <v>1458.7999999999997</v>
      </c>
      <c r="AS37" s="279">
        <v>3730.92</v>
      </c>
      <c r="AT37" s="279">
        <v>794.4</v>
      </c>
      <c r="AU37" s="279">
        <v>1675.08</v>
      </c>
      <c r="AV37" s="279">
        <v>0</v>
      </c>
      <c r="AW37" s="279">
        <v>2714.7999999999997</v>
      </c>
      <c r="AX37" s="279">
        <v>4248</v>
      </c>
      <c r="AY37" s="279">
        <v>3248.3</v>
      </c>
      <c r="AZ37" s="279">
        <v>1290.5999999999999</v>
      </c>
      <c r="BA37" s="279">
        <v>589.6</v>
      </c>
      <c r="BB37" s="279">
        <v>1945.2</v>
      </c>
      <c r="BC37" s="279">
        <v>2124.2399999999998</v>
      </c>
      <c r="BD37" s="279">
        <v>5915.8499999999995</v>
      </c>
      <c r="BE37" s="279">
        <v>2469.48</v>
      </c>
      <c r="BF37" s="279">
        <v>3730.92</v>
      </c>
      <c r="BG37" s="279">
        <v>67696.800000000003</v>
      </c>
      <c r="BH37" s="279">
        <v>1038.4000000000001</v>
      </c>
      <c r="BI37" s="279">
        <v>1225.2</v>
      </c>
      <c r="BJ37" s="279">
        <v>7952.72</v>
      </c>
      <c r="BK37" s="279">
        <v>724</v>
      </c>
      <c r="BL37" s="279">
        <v>10743.2</v>
      </c>
      <c r="BM37" s="279">
        <v>5136.3999999999996</v>
      </c>
      <c r="BN37" s="279">
        <v>1910</v>
      </c>
      <c r="BO37" s="279">
        <v>116.8</v>
      </c>
      <c r="BP37" s="279">
        <v>3061.32</v>
      </c>
      <c r="BQ37" s="279">
        <v>9483.82</v>
      </c>
      <c r="BR37" s="279">
        <v>635.28</v>
      </c>
      <c r="BS37" s="279">
        <v>5937.16</v>
      </c>
      <c r="BT37" s="279">
        <v>8315.36</v>
      </c>
      <c r="BU37" s="279">
        <v>6294.42</v>
      </c>
      <c r="BV37" s="279">
        <v>1965.8</v>
      </c>
      <c r="BW37" s="279">
        <v>3156.92</v>
      </c>
      <c r="BX37" s="279">
        <v>0</v>
      </c>
      <c r="BY37" s="279">
        <v>10578.96</v>
      </c>
      <c r="BZ37" s="279">
        <v>8676.7199999999993</v>
      </c>
      <c r="CA37" s="279">
        <v>10743.2</v>
      </c>
      <c r="CB37" s="279">
        <v>5136.3999999999996</v>
      </c>
      <c r="CC37" s="279">
        <v>2026.8</v>
      </c>
      <c r="CD37" s="279">
        <v>3061.32</v>
      </c>
      <c r="CE37" s="279">
        <v>9483.82</v>
      </c>
      <c r="CF37" s="279">
        <v>6572.44</v>
      </c>
      <c r="CG37" s="279">
        <v>5122.72</v>
      </c>
      <c r="CH37" s="279">
        <v>6294.42</v>
      </c>
      <c r="CI37" s="279">
        <v>32481.770000000004</v>
      </c>
      <c r="CJ37" s="279">
        <v>519.20000000000005</v>
      </c>
      <c r="CK37" s="279">
        <v>612.6</v>
      </c>
      <c r="CL37" s="279">
        <v>3976.36</v>
      </c>
      <c r="CM37" s="279">
        <v>362</v>
      </c>
      <c r="CN37" s="279">
        <v>5131.6000000000004</v>
      </c>
      <c r="CO37" s="279">
        <v>2438.1999999999998</v>
      </c>
      <c r="CP37" s="279">
        <v>955</v>
      </c>
      <c r="CQ37" s="279">
        <v>58.4</v>
      </c>
      <c r="CR37" s="279">
        <v>1380.66</v>
      </c>
      <c r="CS37" s="279">
        <v>4351.91</v>
      </c>
      <c r="CT37" s="279">
        <v>317.64</v>
      </c>
      <c r="CU37" s="279">
        <v>2703.6</v>
      </c>
      <c r="CV37" s="279">
        <v>4089.6800000000003</v>
      </c>
      <c r="CW37" s="279">
        <v>3019.06</v>
      </c>
      <c r="CX37" s="279">
        <v>982.9</v>
      </c>
      <c r="CY37" s="279">
        <v>1582.96</v>
      </c>
      <c r="CZ37" s="279">
        <v>0</v>
      </c>
      <c r="DA37" s="279">
        <v>5221.4799999999996</v>
      </c>
      <c r="DB37" s="279">
        <v>4338.3599999999997</v>
      </c>
      <c r="DC37" s="279">
        <v>5131.6000000000004</v>
      </c>
      <c r="DD37" s="279">
        <v>2438.1999999999998</v>
      </c>
      <c r="DE37" s="279">
        <v>1013.4</v>
      </c>
      <c r="DF37" s="279">
        <v>1380.66</v>
      </c>
      <c r="DG37" s="279">
        <v>4351.91</v>
      </c>
      <c r="DH37" s="279">
        <v>3021.24</v>
      </c>
      <c r="DI37" s="279">
        <v>2565.86</v>
      </c>
      <c r="DJ37" s="279">
        <v>3019.06</v>
      </c>
      <c r="DK37" s="279">
        <v>0</v>
      </c>
      <c r="DL37" s="279">
        <v>1161556.27</v>
      </c>
    </row>
    <row r="38" spans="1:116">
      <c r="A38" s="287" t="s">
        <v>148</v>
      </c>
      <c r="B38" s="267" t="s">
        <v>149</v>
      </c>
      <c r="C38" s="279">
        <v>8004607.21</v>
      </c>
      <c r="D38" s="279">
        <v>0</v>
      </c>
      <c r="E38" s="279">
        <v>431972.88</v>
      </c>
      <c r="F38" s="279">
        <v>168593.82</v>
      </c>
      <c r="G38" s="279">
        <v>0</v>
      </c>
      <c r="H38" s="279">
        <v>1230342.21</v>
      </c>
      <c r="I38" s="279">
        <v>77880</v>
      </c>
      <c r="J38" s="279">
        <v>121</v>
      </c>
      <c r="K38" s="279">
        <v>0</v>
      </c>
      <c r="L38" s="279">
        <v>110271.67999999999</v>
      </c>
      <c r="M38" s="279">
        <v>2358123.37</v>
      </c>
      <c r="N38" s="279">
        <v>0</v>
      </c>
      <c r="O38" s="279">
        <v>0</v>
      </c>
      <c r="P38" s="279">
        <v>0</v>
      </c>
      <c r="Q38" s="279">
        <v>2353728.7999999998</v>
      </c>
      <c r="R38" s="279">
        <v>0</v>
      </c>
      <c r="S38" s="279">
        <v>1273573.45</v>
      </c>
      <c r="T38" s="279">
        <v>0</v>
      </c>
      <c r="U38" s="279">
        <v>431972.88</v>
      </c>
      <c r="V38" s="279">
        <v>168593.82</v>
      </c>
      <c r="W38" s="279">
        <v>1230342.21</v>
      </c>
      <c r="X38" s="279">
        <v>77880</v>
      </c>
      <c r="Y38" s="279">
        <v>121</v>
      </c>
      <c r="Z38" s="279">
        <v>110271.67999999999</v>
      </c>
      <c r="AA38" s="279">
        <v>2358123.37</v>
      </c>
      <c r="AB38" s="279">
        <v>0</v>
      </c>
      <c r="AC38" s="279">
        <v>1273573.45</v>
      </c>
      <c r="AD38" s="279">
        <v>2353728.7999999998</v>
      </c>
      <c r="AE38" s="279">
        <v>4436721.09</v>
      </c>
      <c r="AF38" s="279">
        <v>0</v>
      </c>
      <c r="AG38" s="279">
        <v>219691.44</v>
      </c>
      <c r="AH38" s="279">
        <v>83439.16</v>
      </c>
      <c r="AI38" s="279">
        <v>0</v>
      </c>
      <c r="AJ38" s="279">
        <v>632207.35999999999</v>
      </c>
      <c r="AK38" s="279">
        <v>38940</v>
      </c>
      <c r="AL38" s="279">
        <v>63</v>
      </c>
      <c r="AM38" s="279">
        <v>0</v>
      </c>
      <c r="AN38" s="279">
        <v>69855.539999999994</v>
      </c>
      <c r="AO38" s="279">
        <v>1583286.02</v>
      </c>
      <c r="AP38" s="279">
        <v>0</v>
      </c>
      <c r="AQ38" s="279">
        <v>0</v>
      </c>
      <c r="AR38" s="279">
        <v>0</v>
      </c>
      <c r="AS38" s="279">
        <v>1166825.2099999997</v>
      </c>
      <c r="AT38" s="279">
        <v>0</v>
      </c>
      <c r="AU38" s="279">
        <v>642413.36</v>
      </c>
      <c r="AV38" s="279">
        <v>0</v>
      </c>
      <c r="AW38" s="279">
        <v>219691.44</v>
      </c>
      <c r="AX38" s="279">
        <v>83439.16</v>
      </c>
      <c r="AY38" s="279">
        <v>632207.35999999999</v>
      </c>
      <c r="AZ38" s="279">
        <v>38940</v>
      </c>
      <c r="BA38" s="279">
        <v>63</v>
      </c>
      <c r="BB38" s="279">
        <v>69855.539999999994</v>
      </c>
      <c r="BC38" s="279">
        <v>1583286.02</v>
      </c>
      <c r="BD38" s="279">
        <v>0</v>
      </c>
      <c r="BE38" s="279">
        <v>642413.36</v>
      </c>
      <c r="BF38" s="279">
        <v>1166825.2099999997</v>
      </c>
      <c r="BG38" s="279">
        <v>10677470.41</v>
      </c>
      <c r="BH38" s="279">
        <v>0</v>
      </c>
      <c r="BI38" s="279">
        <v>425608.04</v>
      </c>
      <c r="BJ38" s="279">
        <v>164019.29999999999</v>
      </c>
      <c r="BK38" s="279">
        <v>0</v>
      </c>
      <c r="BL38" s="279">
        <v>2477121.4</v>
      </c>
      <c r="BM38" s="279">
        <v>39538</v>
      </c>
      <c r="BN38" s="279">
        <v>0</v>
      </c>
      <c r="BO38" s="279">
        <v>0</v>
      </c>
      <c r="BP38" s="279">
        <v>159490.6</v>
      </c>
      <c r="BQ38" s="279">
        <v>3948402.48</v>
      </c>
      <c r="BR38" s="279">
        <v>0</v>
      </c>
      <c r="BS38" s="279">
        <v>0</v>
      </c>
      <c r="BT38" s="279">
        <v>0</v>
      </c>
      <c r="BU38" s="279">
        <v>2460200.42</v>
      </c>
      <c r="BV38" s="279">
        <v>0</v>
      </c>
      <c r="BW38" s="279">
        <v>1003090.17</v>
      </c>
      <c r="BX38" s="279">
        <v>0</v>
      </c>
      <c r="BY38" s="279">
        <v>425608.04</v>
      </c>
      <c r="BZ38" s="279">
        <v>164019.29999999999</v>
      </c>
      <c r="CA38" s="279">
        <v>2477121.4</v>
      </c>
      <c r="CB38" s="279">
        <v>39538</v>
      </c>
      <c r="CC38" s="279">
        <v>0</v>
      </c>
      <c r="CD38" s="279">
        <v>159490.6</v>
      </c>
      <c r="CE38" s="279">
        <v>3948402.48</v>
      </c>
      <c r="CF38" s="279">
        <v>0</v>
      </c>
      <c r="CG38" s="279">
        <v>1003090.17</v>
      </c>
      <c r="CH38" s="279">
        <v>2460200.42</v>
      </c>
      <c r="CI38" s="279">
        <v>5282552.67</v>
      </c>
      <c r="CJ38" s="279">
        <v>0</v>
      </c>
      <c r="CK38" s="279">
        <v>212480.19999999998</v>
      </c>
      <c r="CL38" s="279">
        <v>81749.829999999987</v>
      </c>
      <c r="CM38" s="279">
        <v>0</v>
      </c>
      <c r="CN38" s="279">
        <v>1234801.18</v>
      </c>
      <c r="CO38" s="279">
        <v>19738</v>
      </c>
      <c r="CP38" s="279">
        <v>0</v>
      </c>
      <c r="CQ38" s="279">
        <v>0</v>
      </c>
      <c r="CR38" s="279">
        <v>72929.41</v>
      </c>
      <c r="CS38" s="279">
        <v>1942312.07</v>
      </c>
      <c r="CT38" s="279">
        <v>0</v>
      </c>
      <c r="CU38" s="279">
        <v>0</v>
      </c>
      <c r="CV38" s="279">
        <v>0</v>
      </c>
      <c r="CW38" s="279">
        <v>1216241.5499999998</v>
      </c>
      <c r="CX38" s="279">
        <v>0</v>
      </c>
      <c r="CY38" s="279">
        <v>502300.43000000005</v>
      </c>
      <c r="CZ38" s="279">
        <v>0</v>
      </c>
      <c r="DA38" s="279">
        <v>212480.19999999998</v>
      </c>
      <c r="DB38" s="279">
        <v>81749.829999999987</v>
      </c>
      <c r="DC38" s="279">
        <v>1234801.18</v>
      </c>
      <c r="DD38" s="279">
        <v>19738</v>
      </c>
      <c r="DE38" s="279">
        <v>0</v>
      </c>
      <c r="DF38" s="279">
        <v>72929.41</v>
      </c>
      <c r="DG38" s="279">
        <v>1942312.07</v>
      </c>
      <c r="DH38" s="279">
        <v>0</v>
      </c>
      <c r="DI38" s="279">
        <v>502300.43000000005</v>
      </c>
      <c r="DJ38" s="279">
        <v>1216241.5499999998</v>
      </c>
      <c r="DK38" s="279">
        <v>0</v>
      </c>
      <c r="DL38" s="279">
        <v>83540411.420000002</v>
      </c>
    </row>
    <row r="39" spans="1:116">
      <c r="A39" s="287" t="s">
        <v>754</v>
      </c>
      <c r="B39" s="263" t="s">
        <v>151</v>
      </c>
      <c r="C39" s="279">
        <v>61570823.25</v>
      </c>
      <c r="D39" s="279">
        <v>2039121.02</v>
      </c>
      <c r="E39" s="279">
        <v>2718440.05</v>
      </c>
      <c r="F39" s="279">
        <v>5064216.93</v>
      </c>
      <c r="G39" s="279">
        <v>578060.5</v>
      </c>
      <c r="H39" s="279">
        <v>12366023.23</v>
      </c>
      <c r="I39" s="279">
        <v>4591061.82</v>
      </c>
      <c r="J39" s="279">
        <v>2626134.19</v>
      </c>
      <c r="K39" s="279">
        <v>463053.31</v>
      </c>
      <c r="L39" s="279">
        <v>7519640.9299999997</v>
      </c>
      <c r="M39" s="279">
        <v>11364025.73</v>
      </c>
      <c r="N39" s="279">
        <v>5153242.13</v>
      </c>
      <c r="O39" s="279">
        <v>1594890.91</v>
      </c>
      <c r="P39" s="279">
        <v>885948.4</v>
      </c>
      <c r="Q39" s="279">
        <v>2367029.0699999998</v>
      </c>
      <c r="R39" s="279">
        <v>1127228.75</v>
      </c>
      <c r="S39" s="279">
        <v>1112706.28</v>
      </c>
      <c r="T39" s="279">
        <v>0</v>
      </c>
      <c r="U39" s="279">
        <v>5643509.4699999997</v>
      </c>
      <c r="V39" s="279">
        <v>5642277.4299999997</v>
      </c>
      <c r="W39" s="279">
        <v>12366023.23</v>
      </c>
      <c r="X39" s="279">
        <v>4591061.82</v>
      </c>
      <c r="Y39" s="279">
        <v>3089187.5</v>
      </c>
      <c r="Z39" s="279">
        <v>7519640.9299999997</v>
      </c>
      <c r="AA39" s="279">
        <v>11364025.73</v>
      </c>
      <c r="AB39" s="279">
        <v>6748133.04</v>
      </c>
      <c r="AC39" s="279">
        <v>2239935.0299999998</v>
      </c>
      <c r="AD39" s="279">
        <v>2367029.0699999998</v>
      </c>
      <c r="AE39" s="279">
        <v>30270429.489999998</v>
      </c>
      <c r="AF39" s="279">
        <v>1003545.18</v>
      </c>
      <c r="AG39" s="279">
        <v>1346283.4999999998</v>
      </c>
      <c r="AH39" s="279">
        <v>2478779.92</v>
      </c>
      <c r="AI39" s="279">
        <v>300820.7</v>
      </c>
      <c r="AJ39" s="279">
        <v>6164227.9900000002</v>
      </c>
      <c r="AK39" s="279">
        <v>2314565.6800000002</v>
      </c>
      <c r="AL39" s="279">
        <v>1288372.5999999999</v>
      </c>
      <c r="AM39" s="279">
        <v>220134.54</v>
      </c>
      <c r="AN39" s="279">
        <v>3658214.9299999997</v>
      </c>
      <c r="AO39" s="279">
        <v>5576723.3200000003</v>
      </c>
      <c r="AP39" s="279">
        <v>2398413</v>
      </c>
      <c r="AQ39" s="279">
        <v>793054.27999999991</v>
      </c>
      <c r="AR39" s="279">
        <v>420933.60000000003</v>
      </c>
      <c r="AS39" s="279">
        <v>1166114.2499999998</v>
      </c>
      <c r="AT39" s="279">
        <v>578491.9</v>
      </c>
      <c r="AU39" s="279">
        <v>561754.1</v>
      </c>
      <c r="AV39" s="279">
        <v>0</v>
      </c>
      <c r="AW39" s="279">
        <v>2770762.28</v>
      </c>
      <c r="AX39" s="279">
        <v>2779600.6199999996</v>
      </c>
      <c r="AY39" s="279">
        <v>6164227.9900000002</v>
      </c>
      <c r="AZ39" s="279">
        <v>2314565.6800000002</v>
      </c>
      <c r="BA39" s="279">
        <v>1508507.14</v>
      </c>
      <c r="BB39" s="279">
        <v>3658214.9299999997</v>
      </c>
      <c r="BC39" s="279">
        <v>5576723.3200000003</v>
      </c>
      <c r="BD39" s="279">
        <v>3191467.2800000003</v>
      </c>
      <c r="BE39" s="279">
        <v>1140245.9999999998</v>
      </c>
      <c r="BF39" s="279">
        <v>1166114.2499999998</v>
      </c>
      <c r="BG39" s="279">
        <v>51812841.909999996</v>
      </c>
      <c r="BH39" s="279">
        <v>1754586.51</v>
      </c>
      <c r="BI39" s="279">
        <v>2031191.25</v>
      </c>
      <c r="BJ39" s="279">
        <v>4233094.16</v>
      </c>
      <c r="BK39" s="279">
        <v>597110.69999999995</v>
      </c>
      <c r="BL39" s="279">
        <v>10335537.43</v>
      </c>
      <c r="BM39" s="279">
        <v>3838762.49</v>
      </c>
      <c r="BN39" s="279">
        <v>2301490.52</v>
      </c>
      <c r="BO39" s="279">
        <v>467297.93</v>
      </c>
      <c r="BP39" s="279">
        <v>6067027.1900000004</v>
      </c>
      <c r="BQ39" s="279">
        <v>9596670.9499999993</v>
      </c>
      <c r="BR39" s="279">
        <v>4440746.12</v>
      </c>
      <c r="BS39" s="279">
        <v>1407358.17</v>
      </c>
      <c r="BT39" s="279">
        <v>757867.53</v>
      </c>
      <c r="BU39" s="279">
        <v>2113845.31</v>
      </c>
      <c r="BV39" s="279">
        <v>1014305.85</v>
      </c>
      <c r="BW39" s="279">
        <v>855949.8</v>
      </c>
      <c r="BX39" s="279">
        <v>0</v>
      </c>
      <c r="BY39" s="279">
        <v>4543645.29</v>
      </c>
      <c r="BZ39" s="279">
        <v>4830204.8600000003</v>
      </c>
      <c r="CA39" s="279">
        <v>10335537.43</v>
      </c>
      <c r="CB39" s="279">
        <v>3838762.49</v>
      </c>
      <c r="CC39" s="279">
        <v>2768788.45</v>
      </c>
      <c r="CD39" s="279">
        <v>6067027.1900000004</v>
      </c>
      <c r="CE39" s="279">
        <v>9596670.9499999993</v>
      </c>
      <c r="CF39" s="279">
        <v>5848104.29</v>
      </c>
      <c r="CG39" s="279">
        <v>1870255.65</v>
      </c>
      <c r="CH39" s="279">
        <v>2113845.31</v>
      </c>
      <c r="CI39" s="279">
        <v>25947039.779999997</v>
      </c>
      <c r="CJ39" s="279">
        <v>907461.94000000006</v>
      </c>
      <c r="CK39" s="279">
        <v>1053218.5</v>
      </c>
      <c r="CL39" s="279">
        <v>2171373.9800000004</v>
      </c>
      <c r="CM39" s="279">
        <v>293781.79999999993</v>
      </c>
      <c r="CN39" s="279">
        <v>5200538.8599999994</v>
      </c>
      <c r="CO39" s="279">
        <v>1868877.7300000002</v>
      </c>
      <c r="CP39" s="279">
        <v>1172542.5900000001</v>
      </c>
      <c r="CQ39" s="279">
        <v>242859.97</v>
      </c>
      <c r="CR39" s="279">
        <v>3089822.8200000003</v>
      </c>
      <c r="CS39" s="279">
        <v>4646327.6999999993</v>
      </c>
      <c r="CT39" s="279">
        <v>2173172.39</v>
      </c>
      <c r="CU39" s="279">
        <v>731591.36999999988</v>
      </c>
      <c r="CV39" s="279">
        <v>367586.86000000004</v>
      </c>
      <c r="CW39" s="279">
        <v>1062999.27</v>
      </c>
      <c r="CX39" s="279">
        <v>527801.1</v>
      </c>
      <c r="CY39" s="279">
        <v>437082.9</v>
      </c>
      <c r="CZ39" s="279">
        <v>0</v>
      </c>
      <c r="DA39" s="279">
        <v>2328267.2999999998</v>
      </c>
      <c r="DB39" s="279">
        <v>2465155.7800000003</v>
      </c>
      <c r="DC39" s="279">
        <v>5200538.8599999994</v>
      </c>
      <c r="DD39" s="279">
        <v>1868877.7300000002</v>
      </c>
      <c r="DE39" s="279">
        <v>1415402.5600000003</v>
      </c>
      <c r="DF39" s="279">
        <v>3089822.8200000003</v>
      </c>
      <c r="DG39" s="279">
        <v>4646327.6999999993</v>
      </c>
      <c r="DH39" s="279">
        <v>2904763.7600000002</v>
      </c>
      <c r="DI39" s="279">
        <v>964883.99999999988</v>
      </c>
      <c r="DJ39" s="279">
        <v>1062999.27</v>
      </c>
      <c r="DK39" s="279">
        <v>0</v>
      </c>
      <c r="DL39" s="279">
        <v>386071641.61000001</v>
      </c>
    </row>
    <row r="40" spans="1:116">
      <c r="A40" s="287" t="s">
        <v>152</v>
      </c>
      <c r="B40" s="265" t="s">
        <v>153</v>
      </c>
      <c r="C40" s="279">
        <v>-350</v>
      </c>
      <c r="D40" s="279">
        <v>0</v>
      </c>
      <c r="E40" s="279">
        <v>0</v>
      </c>
      <c r="F40" s="279">
        <v>0</v>
      </c>
      <c r="G40" s="279">
        <v>0</v>
      </c>
      <c r="H40" s="279">
        <v>0</v>
      </c>
      <c r="I40" s="279">
        <v>0</v>
      </c>
      <c r="J40" s="279">
        <v>0</v>
      </c>
      <c r="K40" s="279">
        <v>0</v>
      </c>
      <c r="L40" s="279">
        <v>0</v>
      </c>
      <c r="M40" s="279">
        <v>0</v>
      </c>
      <c r="N40" s="279">
        <v>0</v>
      </c>
      <c r="O40" s="279">
        <v>-200</v>
      </c>
      <c r="P40" s="279">
        <v>0</v>
      </c>
      <c r="Q40" s="279">
        <v>-150</v>
      </c>
      <c r="R40" s="279">
        <v>0</v>
      </c>
      <c r="S40" s="279">
        <v>0</v>
      </c>
      <c r="T40" s="279">
        <v>0</v>
      </c>
      <c r="U40" s="279">
        <v>0</v>
      </c>
      <c r="V40" s="279">
        <v>0</v>
      </c>
      <c r="W40" s="279">
        <v>0</v>
      </c>
      <c r="X40" s="279">
        <v>0</v>
      </c>
      <c r="Y40" s="279">
        <v>0</v>
      </c>
      <c r="Z40" s="279">
        <v>0</v>
      </c>
      <c r="AA40" s="279">
        <v>0</v>
      </c>
      <c r="AB40" s="279">
        <v>-200</v>
      </c>
      <c r="AC40" s="279">
        <v>0</v>
      </c>
      <c r="AD40" s="279">
        <v>-150</v>
      </c>
      <c r="AE40" s="279">
        <v>-150</v>
      </c>
      <c r="AF40" s="279">
        <v>0</v>
      </c>
      <c r="AG40" s="279">
        <v>0</v>
      </c>
      <c r="AH40" s="279">
        <v>0</v>
      </c>
      <c r="AI40" s="279">
        <v>0</v>
      </c>
      <c r="AJ40" s="279">
        <v>0</v>
      </c>
      <c r="AK40" s="279">
        <v>0</v>
      </c>
      <c r="AL40" s="279">
        <v>0</v>
      </c>
      <c r="AM40" s="279">
        <v>0</v>
      </c>
      <c r="AN40" s="279">
        <v>0</v>
      </c>
      <c r="AO40" s="279">
        <v>0</v>
      </c>
      <c r="AP40" s="279">
        <v>0</v>
      </c>
      <c r="AQ40" s="279">
        <v>-100</v>
      </c>
      <c r="AR40" s="279">
        <v>0</v>
      </c>
      <c r="AS40" s="279">
        <v>-50</v>
      </c>
      <c r="AT40" s="279">
        <v>0</v>
      </c>
      <c r="AU40" s="279">
        <v>0</v>
      </c>
      <c r="AV40" s="279">
        <v>0</v>
      </c>
      <c r="AW40" s="279">
        <v>0</v>
      </c>
      <c r="AX40" s="279">
        <v>0</v>
      </c>
      <c r="AY40" s="279">
        <v>0</v>
      </c>
      <c r="AZ40" s="279">
        <v>0</v>
      </c>
      <c r="BA40" s="279">
        <v>0</v>
      </c>
      <c r="BB40" s="279">
        <v>0</v>
      </c>
      <c r="BC40" s="279">
        <v>0</v>
      </c>
      <c r="BD40" s="279">
        <v>-100</v>
      </c>
      <c r="BE40" s="279">
        <v>0</v>
      </c>
      <c r="BF40" s="279">
        <v>-50</v>
      </c>
      <c r="BG40" s="279">
        <v>-450</v>
      </c>
      <c r="BH40" s="279">
        <v>0</v>
      </c>
      <c r="BI40" s="279">
        <v>0</v>
      </c>
      <c r="BJ40" s="279">
        <v>0</v>
      </c>
      <c r="BK40" s="279">
        <v>0</v>
      </c>
      <c r="BL40" s="279">
        <v>0</v>
      </c>
      <c r="BM40" s="279">
        <v>0</v>
      </c>
      <c r="BN40" s="279">
        <v>0</v>
      </c>
      <c r="BO40" s="279">
        <v>0</v>
      </c>
      <c r="BP40" s="279">
        <v>0</v>
      </c>
      <c r="BQ40" s="279">
        <v>0</v>
      </c>
      <c r="BR40" s="279">
        <v>0</v>
      </c>
      <c r="BS40" s="279">
        <v>-200</v>
      </c>
      <c r="BT40" s="279">
        <v>0</v>
      </c>
      <c r="BU40" s="279">
        <v>-250</v>
      </c>
      <c r="BV40" s="279">
        <v>0</v>
      </c>
      <c r="BW40" s="279">
        <v>0</v>
      </c>
      <c r="BX40" s="279">
        <v>0</v>
      </c>
      <c r="BY40" s="279">
        <v>0</v>
      </c>
      <c r="BZ40" s="279">
        <v>0</v>
      </c>
      <c r="CA40" s="279">
        <v>0</v>
      </c>
      <c r="CB40" s="279">
        <v>0</v>
      </c>
      <c r="CC40" s="279">
        <v>0</v>
      </c>
      <c r="CD40" s="279">
        <v>0</v>
      </c>
      <c r="CE40" s="279">
        <v>0</v>
      </c>
      <c r="CF40" s="279">
        <v>-200</v>
      </c>
      <c r="CG40" s="279">
        <v>0</v>
      </c>
      <c r="CH40" s="279">
        <v>-250</v>
      </c>
      <c r="CI40" s="279">
        <v>-200</v>
      </c>
      <c r="CJ40" s="279">
        <v>0</v>
      </c>
      <c r="CK40" s="279">
        <v>0</v>
      </c>
      <c r="CL40" s="279">
        <v>0</v>
      </c>
      <c r="CM40" s="279">
        <v>0</v>
      </c>
      <c r="CN40" s="279">
        <v>0</v>
      </c>
      <c r="CO40" s="279">
        <v>0</v>
      </c>
      <c r="CP40" s="279">
        <v>0</v>
      </c>
      <c r="CQ40" s="279">
        <v>0</v>
      </c>
      <c r="CR40" s="279">
        <v>0</v>
      </c>
      <c r="CS40" s="279">
        <v>0</v>
      </c>
      <c r="CT40" s="279">
        <v>0</v>
      </c>
      <c r="CU40" s="279">
        <v>-100</v>
      </c>
      <c r="CV40" s="279">
        <v>0</v>
      </c>
      <c r="CW40" s="279">
        <v>-100</v>
      </c>
      <c r="CX40" s="279">
        <v>0</v>
      </c>
      <c r="CY40" s="279">
        <v>0</v>
      </c>
      <c r="CZ40" s="279">
        <v>0</v>
      </c>
      <c r="DA40" s="279">
        <v>0</v>
      </c>
      <c r="DB40" s="279">
        <v>0</v>
      </c>
      <c r="DC40" s="279">
        <v>0</v>
      </c>
      <c r="DD40" s="279">
        <v>0</v>
      </c>
      <c r="DE40" s="279">
        <v>0</v>
      </c>
      <c r="DF40" s="279">
        <v>0</v>
      </c>
      <c r="DG40" s="279">
        <v>0</v>
      </c>
      <c r="DH40" s="279">
        <v>-100</v>
      </c>
      <c r="DI40" s="279">
        <v>0</v>
      </c>
      <c r="DJ40" s="279">
        <v>-100</v>
      </c>
      <c r="DK40" s="279">
        <v>0</v>
      </c>
      <c r="DL40" s="279">
        <v>0</v>
      </c>
    </row>
    <row r="41" spans="1:116">
      <c r="A41" s="283" t="s">
        <v>755</v>
      </c>
      <c r="B41" s="267" t="s">
        <v>135</v>
      </c>
      <c r="C41" s="279">
        <v>0</v>
      </c>
      <c r="D41" s="279">
        <v>0</v>
      </c>
      <c r="E41" s="279">
        <v>0</v>
      </c>
      <c r="F41" s="279">
        <v>0</v>
      </c>
      <c r="G41" s="279">
        <v>0</v>
      </c>
      <c r="H41" s="279">
        <v>0</v>
      </c>
      <c r="I41" s="279">
        <v>0</v>
      </c>
      <c r="J41" s="279">
        <v>0</v>
      </c>
      <c r="K41" s="279">
        <v>0</v>
      </c>
      <c r="L41" s="279">
        <v>0</v>
      </c>
      <c r="M41" s="279">
        <v>0</v>
      </c>
      <c r="N41" s="279">
        <v>0</v>
      </c>
      <c r="O41" s="279">
        <v>0</v>
      </c>
      <c r="P41" s="279">
        <v>0</v>
      </c>
      <c r="Q41" s="279">
        <v>0</v>
      </c>
      <c r="R41" s="279">
        <v>0</v>
      </c>
      <c r="S41" s="279">
        <v>0</v>
      </c>
      <c r="T41" s="279">
        <v>0</v>
      </c>
      <c r="U41" s="279">
        <v>0</v>
      </c>
      <c r="V41" s="279">
        <v>0</v>
      </c>
      <c r="W41" s="279">
        <v>0</v>
      </c>
      <c r="X41" s="279">
        <v>0</v>
      </c>
      <c r="Y41" s="279">
        <v>0</v>
      </c>
      <c r="Z41" s="279">
        <v>0</v>
      </c>
      <c r="AA41" s="279">
        <v>0</v>
      </c>
      <c r="AB41" s="279">
        <v>0</v>
      </c>
      <c r="AC41" s="279">
        <v>0</v>
      </c>
      <c r="AD41" s="279">
        <v>0</v>
      </c>
      <c r="AE41" s="279">
        <v>0</v>
      </c>
      <c r="AF41" s="279">
        <v>0</v>
      </c>
      <c r="AG41" s="279">
        <v>0</v>
      </c>
      <c r="AH41" s="279">
        <v>0</v>
      </c>
      <c r="AI41" s="279">
        <v>0</v>
      </c>
      <c r="AJ41" s="279">
        <v>0</v>
      </c>
      <c r="AK41" s="279">
        <v>0</v>
      </c>
      <c r="AL41" s="279">
        <v>0</v>
      </c>
      <c r="AM41" s="279">
        <v>0</v>
      </c>
      <c r="AN41" s="279">
        <v>0</v>
      </c>
      <c r="AO41" s="279">
        <v>0</v>
      </c>
      <c r="AP41" s="279">
        <v>0</v>
      </c>
      <c r="AQ41" s="279">
        <v>0</v>
      </c>
      <c r="AR41" s="279">
        <v>0</v>
      </c>
      <c r="AS41" s="279">
        <v>0</v>
      </c>
      <c r="AT41" s="279">
        <v>0</v>
      </c>
      <c r="AU41" s="279">
        <v>0</v>
      </c>
      <c r="AV41" s="279">
        <v>0</v>
      </c>
      <c r="AW41" s="279">
        <v>0</v>
      </c>
      <c r="AX41" s="279">
        <v>0</v>
      </c>
      <c r="AY41" s="279">
        <v>0</v>
      </c>
      <c r="AZ41" s="279">
        <v>0</v>
      </c>
      <c r="BA41" s="279">
        <v>0</v>
      </c>
      <c r="BB41" s="279">
        <v>0</v>
      </c>
      <c r="BC41" s="279">
        <v>0</v>
      </c>
      <c r="BD41" s="279">
        <v>0</v>
      </c>
      <c r="BE41" s="279">
        <v>0</v>
      </c>
      <c r="BF41" s="279">
        <v>0</v>
      </c>
      <c r="BG41" s="279">
        <v>0</v>
      </c>
      <c r="BH41" s="279">
        <v>0</v>
      </c>
      <c r="BI41" s="279">
        <v>0</v>
      </c>
      <c r="BJ41" s="279">
        <v>0</v>
      </c>
      <c r="BK41" s="279">
        <v>0</v>
      </c>
      <c r="BL41" s="279">
        <v>0</v>
      </c>
      <c r="BM41" s="279">
        <v>0</v>
      </c>
      <c r="BN41" s="279">
        <v>0</v>
      </c>
      <c r="BO41" s="279">
        <v>0</v>
      </c>
      <c r="BP41" s="279">
        <v>0</v>
      </c>
      <c r="BQ41" s="279">
        <v>0</v>
      </c>
      <c r="BR41" s="279">
        <v>0</v>
      </c>
      <c r="BS41" s="279">
        <v>0</v>
      </c>
      <c r="BT41" s="279">
        <v>0</v>
      </c>
      <c r="BU41" s="279">
        <v>0</v>
      </c>
      <c r="BV41" s="279">
        <v>0</v>
      </c>
      <c r="BW41" s="279">
        <v>0</v>
      </c>
      <c r="BX41" s="279">
        <v>0</v>
      </c>
      <c r="BY41" s="279">
        <v>0</v>
      </c>
      <c r="BZ41" s="279">
        <v>0</v>
      </c>
      <c r="CA41" s="279">
        <v>0</v>
      </c>
      <c r="CB41" s="279">
        <v>0</v>
      </c>
      <c r="CC41" s="279">
        <v>0</v>
      </c>
      <c r="CD41" s="279">
        <v>0</v>
      </c>
      <c r="CE41" s="279">
        <v>0</v>
      </c>
      <c r="CF41" s="279">
        <v>0</v>
      </c>
      <c r="CG41" s="279">
        <v>0</v>
      </c>
      <c r="CH41" s="279">
        <v>0</v>
      </c>
      <c r="CI41" s="279">
        <v>-1427.8</v>
      </c>
      <c r="CJ41" s="279">
        <v>0</v>
      </c>
      <c r="CK41" s="279">
        <v>0</v>
      </c>
      <c r="CL41" s="279">
        <v>0</v>
      </c>
      <c r="CM41" s="279">
        <v>0</v>
      </c>
      <c r="CN41" s="279">
        <v>0</v>
      </c>
      <c r="CO41" s="279">
        <v>0</v>
      </c>
      <c r="CP41" s="279">
        <v>-1427.8</v>
      </c>
      <c r="CQ41" s="279">
        <v>0</v>
      </c>
      <c r="CR41" s="279">
        <v>0</v>
      </c>
      <c r="CS41" s="279">
        <v>0</v>
      </c>
      <c r="CT41" s="279">
        <v>0</v>
      </c>
      <c r="CU41" s="279">
        <v>0</v>
      </c>
      <c r="CV41" s="279">
        <v>0</v>
      </c>
      <c r="CW41" s="279">
        <v>0</v>
      </c>
      <c r="CX41" s="279">
        <v>0</v>
      </c>
      <c r="CY41" s="279">
        <v>0</v>
      </c>
      <c r="CZ41" s="279">
        <v>0</v>
      </c>
      <c r="DA41" s="279">
        <v>0</v>
      </c>
      <c r="DB41" s="279">
        <v>0</v>
      </c>
      <c r="DC41" s="279">
        <v>0</v>
      </c>
      <c r="DD41" s="279">
        <v>0</v>
      </c>
      <c r="DE41" s="279">
        <v>-1427.8</v>
      </c>
      <c r="DF41" s="279">
        <v>0</v>
      </c>
      <c r="DG41" s="279">
        <v>0</v>
      </c>
      <c r="DH41" s="279">
        <v>0</v>
      </c>
      <c r="DI41" s="279">
        <v>0</v>
      </c>
      <c r="DJ41" s="279">
        <v>0</v>
      </c>
      <c r="DK41" s="279">
        <v>0</v>
      </c>
      <c r="DL41" s="279">
        <v>22470.93</v>
      </c>
    </row>
    <row r="42" spans="1:116">
      <c r="A42" s="283" t="s">
        <v>756</v>
      </c>
      <c r="B42" s="269" t="s">
        <v>137</v>
      </c>
      <c r="C42" s="279">
        <v>0</v>
      </c>
      <c r="D42" s="279">
        <v>0</v>
      </c>
      <c r="E42" s="279">
        <v>0</v>
      </c>
      <c r="F42" s="279">
        <v>0</v>
      </c>
      <c r="G42" s="279">
        <v>0</v>
      </c>
      <c r="H42" s="279">
        <v>0</v>
      </c>
      <c r="I42" s="279">
        <v>0</v>
      </c>
      <c r="J42" s="279">
        <v>0</v>
      </c>
      <c r="K42" s="279">
        <v>0</v>
      </c>
      <c r="L42" s="279">
        <v>0</v>
      </c>
      <c r="M42" s="279">
        <v>0</v>
      </c>
      <c r="N42" s="279">
        <v>0</v>
      </c>
      <c r="O42" s="279">
        <v>0</v>
      </c>
      <c r="P42" s="279">
        <v>0</v>
      </c>
      <c r="Q42" s="279">
        <v>0</v>
      </c>
      <c r="R42" s="279">
        <v>0</v>
      </c>
      <c r="S42" s="279">
        <v>0</v>
      </c>
      <c r="T42" s="279">
        <v>0</v>
      </c>
      <c r="U42" s="279">
        <v>0</v>
      </c>
      <c r="V42" s="279">
        <v>0</v>
      </c>
      <c r="W42" s="279">
        <v>0</v>
      </c>
      <c r="X42" s="279">
        <v>0</v>
      </c>
      <c r="Y42" s="279">
        <v>0</v>
      </c>
      <c r="Z42" s="279">
        <v>0</v>
      </c>
      <c r="AA42" s="279">
        <v>0</v>
      </c>
      <c r="AB42" s="279">
        <v>0</v>
      </c>
      <c r="AC42" s="279">
        <v>0</v>
      </c>
      <c r="AD42" s="279">
        <v>0</v>
      </c>
      <c r="AE42" s="279">
        <v>0</v>
      </c>
      <c r="AF42" s="279">
        <v>0</v>
      </c>
      <c r="AG42" s="279">
        <v>0</v>
      </c>
      <c r="AH42" s="279">
        <v>0</v>
      </c>
      <c r="AI42" s="279">
        <v>0</v>
      </c>
      <c r="AJ42" s="279">
        <v>0</v>
      </c>
      <c r="AK42" s="279">
        <v>0</v>
      </c>
      <c r="AL42" s="279">
        <v>0</v>
      </c>
      <c r="AM42" s="279">
        <v>0</v>
      </c>
      <c r="AN42" s="279">
        <v>0</v>
      </c>
      <c r="AO42" s="279">
        <v>0</v>
      </c>
      <c r="AP42" s="279">
        <v>0</v>
      </c>
      <c r="AQ42" s="279">
        <v>0</v>
      </c>
      <c r="AR42" s="279">
        <v>0</v>
      </c>
      <c r="AS42" s="279">
        <v>0</v>
      </c>
      <c r="AT42" s="279">
        <v>0</v>
      </c>
      <c r="AU42" s="279">
        <v>0</v>
      </c>
      <c r="AV42" s="279">
        <v>0</v>
      </c>
      <c r="AW42" s="279">
        <v>0</v>
      </c>
      <c r="AX42" s="279">
        <v>0</v>
      </c>
      <c r="AY42" s="279">
        <v>0</v>
      </c>
      <c r="AZ42" s="279">
        <v>0</v>
      </c>
      <c r="BA42" s="279">
        <v>0</v>
      </c>
      <c r="BB42" s="279">
        <v>0</v>
      </c>
      <c r="BC42" s="279">
        <v>0</v>
      </c>
      <c r="BD42" s="279">
        <v>0</v>
      </c>
      <c r="BE42" s="279">
        <v>0</v>
      </c>
      <c r="BF42" s="279">
        <v>0</v>
      </c>
      <c r="BG42" s="279">
        <v>90796.32</v>
      </c>
      <c r="BH42" s="279">
        <v>0</v>
      </c>
      <c r="BI42" s="279">
        <v>0</v>
      </c>
      <c r="BJ42" s="279">
        <v>0</v>
      </c>
      <c r="BK42" s="279">
        <v>0</v>
      </c>
      <c r="BL42" s="279">
        <v>90796.32</v>
      </c>
      <c r="BM42" s="279">
        <v>0</v>
      </c>
      <c r="BN42" s="279">
        <v>0</v>
      </c>
      <c r="BO42" s="279">
        <v>0</v>
      </c>
      <c r="BP42" s="279">
        <v>0</v>
      </c>
      <c r="BQ42" s="279">
        <v>0</v>
      </c>
      <c r="BR42" s="279">
        <v>0</v>
      </c>
      <c r="BS42" s="279">
        <v>0</v>
      </c>
      <c r="BT42" s="279">
        <v>0</v>
      </c>
      <c r="BU42" s="279">
        <v>0</v>
      </c>
      <c r="BV42" s="279">
        <v>0</v>
      </c>
      <c r="BW42" s="279">
        <v>0</v>
      </c>
      <c r="BX42" s="279">
        <v>0</v>
      </c>
      <c r="BY42" s="279">
        <v>0</v>
      </c>
      <c r="BZ42" s="279">
        <v>0</v>
      </c>
      <c r="CA42" s="279">
        <v>90796.32</v>
      </c>
      <c r="CB42" s="279">
        <v>0</v>
      </c>
      <c r="CC42" s="279">
        <v>0</v>
      </c>
      <c r="CD42" s="279">
        <v>0</v>
      </c>
      <c r="CE42" s="279">
        <v>0</v>
      </c>
      <c r="CF42" s="279">
        <v>0</v>
      </c>
      <c r="CG42" s="279">
        <v>0</v>
      </c>
      <c r="CH42" s="279">
        <v>0</v>
      </c>
      <c r="CI42" s="279">
        <v>90796.32</v>
      </c>
      <c r="CJ42" s="279">
        <v>0</v>
      </c>
      <c r="CK42" s="279">
        <v>0</v>
      </c>
      <c r="CL42" s="279">
        <v>0</v>
      </c>
      <c r="CM42" s="279">
        <v>0</v>
      </c>
      <c r="CN42" s="279">
        <v>90796.32</v>
      </c>
      <c r="CO42" s="279">
        <v>0</v>
      </c>
      <c r="CP42" s="279">
        <v>0</v>
      </c>
      <c r="CQ42" s="279">
        <v>0</v>
      </c>
      <c r="CR42" s="279">
        <v>0</v>
      </c>
      <c r="CS42" s="279">
        <v>0</v>
      </c>
      <c r="CT42" s="279">
        <v>0</v>
      </c>
      <c r="CU42" s="279">
        <v>0</v>
      </c>
      <c r="CV42" s="279">
        <v>0</v>
      </c>
      <c r="CW42" s="279">
        <v>0</v>
      </c>
      <c r="CX42" s="279">
        <v>0</v>
      </c>
      <c r="CY42" s="279">
        <v>0</v>
      </c>
      <c r="CZ42" s="279">
        <v>0</v>
      </c>
      <c r="DA42" s="279">
        <v>0</v>
      </c>
      <c r="DB42" s="279">
        <v>0</v>
      </c>
      <c r="DC42" s="279">
        <v>90796.32</v>
      </c>
      <c r="DD42" s="279">
        <v>0</v>
      </c>
      <c r="DE42" s="279">
        <v>0</v>
      </c>
      <c r="DF42" s="279">
        <v>0</v>
      </c>
      <c r="DG42" s="279">
        <v>0</v>
      </c>
      <c r="DH42" s="279">
        <v>0</v>
      </c>
      <c r="DI42" s="279">
        <v>0</v>
      </c>
      <c r="DJ42" s="279">
        <v>0</v>
      </c>
      <c r="DK42" s="279">
        <v>0</v>
      </c>
      <c r="DL42" s="279">
        <v>4978600</v>
      </c>
    </row>
    <row r="43" spans="1:116">
      <c r="A43" s="283" t="s">
        <v>757</v>
      </c>
      <c r="B43" s="269" t="s">
        <v>139</v>
      </c>
      <c r="C43" s="279">
        <v>0</v>
      </c>
      <c r="D43" s="279">
        <v>0</v>
      </c>
      <c r="E43" s="279">
        <v>0</v>
      </c>
      <c r="F43" s="279">
        <v>0</v>
      </c>
      <c r="G43" s="279">
        <v>0</v>
      </c>
      <c r="H43" s="279">
        <v>0</v>
      </c>
      <c r="I43" s="279">
        <v>0</v>
      </c>
      <c r="J43" s="279">
        <v>0</v>
      </c>
      <c r="K43" s="279">
        <v>0</v>
      </c>
      <c r="L43" s="279">
        <v>0</v>
      </c>
      <c r="M43" s="279">
        <v>0</v>
      </c>
      <c r="N43" s="279">
        <v>0</v>
      </c>
      <c r="O43" s="279">
        <v>0</v>
      </c>
      <c r="P43" s="279">
        <v>0</v>
      </c>
      <c r="Q43" s="279">
        <v>0</v>
      </c>
      <c r="R43" s="279">
        <v>0</v>
      </c>
      <c r="S43" s="279">
        <v>0</v>
      </c>
      <c r="T43" s="279">
        <v>0</v>
      </c>
      <c r="U43" s="279">
        <v>0</v>
      </c>
      <c r="V43" s="279">
        <v>0</v>
      </c>
      <c r="W43" s="279">
        <v>0</v>
      </c>
      <c r="X43" s="279">
        <v>0</v>
      </c>
      <c r="Y43" s="279">
        <v>0</v>
      </c>
      <c r="Z43" s="279">
        <v>0</v>
      </c>
      <c r="AA43" s="279">
        <v>0</v>
      </c>
      <c r="AB43" s="279">
        <v>0</v>
      </c>
      <c r="AC43" s="279">
        <v>0</v>
      </c>
      <c r="AD43" s="279">
        <v>0</v>
      </c>
      <c r="AE43" s="279">
        <v>0</v>
      </c>
      <c r="AF43" s="279">
        <v>0</v>
      </c>
      <c r="AG43" s="279">
        <v>0</v>
      </c>
      <c r="AH43" s="279">
        <v>0</v>
      </c>
      <c r="AI43" s="279">
        <v>0</v>
      </c>
      <c r="AJ43" s="279">
        <v>0</v>
      </c>
      <c r="AK43" s="279">
        <v>0</v>
      </c>
      <c r="AL43" s="279">
        <v>0</v>
      </c>
      <c r="AM43" s="279">
        <v>0</v>
      </c>
      <c r="AN43" s="279">
        <v>0</v>
      </c>
      <c r="AO43" s="279">
        <v>0</v>
      </c>
      <c r="AP43" s="279">
        <v>0</v>
      </c>
      <c r="AQ43" s="279">
        <v>0</v>
      </c>
      <c r="AR43" s="279">
        <v>0</v>
      </c>
      <c r="AS43" s="279">
        <v>0</v>
      </c>
      <c r="AT43" s="279">
        <v>0</v>
      </c>
      <c r="AU43" s="279">
        <v>0</v>
      </c>
      <c r="AV43" s="279">
        <v>0</v>
      </c>
      <c r="AW43" s="279">
        <v>0</v>
      </c>
      <c r="AX43" s="279">
        <v>0</v>
      </c>
      <c r="AY43" s="279">
        <v>0</v>
      </c>
      <c r="AZ43" s="279">
        <v>0</v>
      </c>
      <c r="BA43" s="279">
        <v>0</v>
      </c>
      <c r="BB43" s="279">
        <v>0</v>
      </c>
      <c r="BC43" s="279">
        <v>0</v>
      </c>
      <c r="BD43" s="279">
        <v>0</v>
      </c>
      <c r="BE43" s="279">
        <v>0</v>
      </c>
      <c r="BF43" s="279">
        <v>0</v>
      </c>
      <c r="BG43" s="279">
        <v>0</v>
      </c>
      <c r="BH43" s="279">
        <v>0</v>
      </c>
      <c r="BI43" s="279">
        <v>0</v>
      </c>
      <c r="BJ43" s="279">
        <v>0</v>
      </c>
      <c r="BK43" s="279">
        <v>0</v>
      </c>
      <c r="BL43" s="279">
        <v>0</v>
      </c>
      <c r="BM43" s="279">
        <v>0</v>
      </c>
      <c r="BN43" s="279">
        <v>0</v>
      </c>
      <c r="BO43" s="279">
        <v>0</v>
      </c>
      <c r="BP43" s="279">
        <v>0</v>
      </c>
      <c r="BQ43" s="279">
        <v>0</v>
      </c>
      <c r="BR43" s="279">
        <v>0</v>
      </c>
      <c r="BS43" s="279">
        <v>0</v>
      </c>
      <c r="BT43" s="279">
        <v>0</v>
      </c>
      <c r="BU43" s="279">
        <v>0</v>
      </c>
      <c r="BV43" s="279">
        <v>0</v>
      </c>
      <c r="BW43" s="279">
        <v>0</v>
      </c>
      <c r="BX43" s="279">
        <v>0</v>
      </c>
      <c r="BY43" s="279">
        <v>0</v>
      </c>
      <c r="BZ43" s="279">
        <v>0</v>
      </c>
      <c r="CA43" s="279">
        <v>0</v>
      </c>
      <c r="CB43" s="279">
        <v>0</v>
      </c>
      <c r="CC43" s="279">
        <v>0</v>
      </c>
      <c r="CD43" s="279">
        <v>0</v>
      </c>
      <c r="CE43" s="279">
        <v>0</v>
      </c>
      <c r="CF43" s="279">
        <v>0</v>
      </c>
      <c r="CG43" s="279">
        <v>0</v>
      </c>
      <c r="CH43" s="279">
        <v>0</v>
      </c>
      <c r="CI43" s="279">
        <v>0</v>
      </c>
      <c r="CJ43" s="279">
        <v>0</v>
      </c>
      <c r="CK43" s="279">
        <v>0</v>
      </c>
      <c r="CL43" s="279">
        <v>0</v>
      </c>
      <c r="CM43" s="279">
        <v>0</v>
      </c>
      <c r="CN43" s="279">
        <v>0</v>
      </c>
      <c r="CO43" s="279">
        <v>0</v>
      </c>
      <c r="CP43" s="279">
        <v>0</v>
      </c>
      <c r="CQ43" s="279">
        <v>0</v>
      </c>
      <c r="CR43" s="279">
        <v>0</v>
      </c>
      <c r="CS43" s="279">
        <v>0</v>
      </c>
      <c r="CT43" s="279">
        <v>0</v>
      </c>
      <c r="CU43" s="279">
        <v>0</v>
      </c>
      <c r="CV43" s="279">
        <v>0</v>
      </c>
      <c r="CW43" s="279">
        <v>0</v>
      </c>
      <c r="CX43" s="279">
        <v>0</v>
      </c>
      <c r="CY43" s="279">
        <v>0</v>
      </c>
      <c r="CZ43" s="279">
        <v>0</v>
      </c>
      <c r="DA43" s="279">
        <v>0</v>
      </c>
      <c r="DB43" s="279">
        <v>0</v>
      </c>
      <c r="DC43" s="279">
        <v>0</v>
      </c>
      <c r="DD43" s="279">
        <v>0</v>
      </c>
      <c r="DE43" s="279">
        <v>0</v>
      </c>
      <c r="DF43" s="279">
        <v>0</v>
      </c>
      <c r="DG43" s="279">
        <v>0</v>
      </c>
      <c r="DH43" s="279">
        <v>0</v>
      </c>
      <c r="DI43" s="279">
        <v>0</v>
      </c>
      <c r="DJ43" s="279">
        <v>0</v>
      </c>
      <c r="DK43" s="279">
        <v>0</v>
      </c>
      <c r="DL43" s="279">
        <v>0</v>
      </c>
    </row>
    <row r="44" spans="1:116">
      <c r="A44" s="283" t="s">
        <v>758</v>
      </c>
      <c r="B44" s="269" t="s">
        <v>141</v>
      </c>
      <c r="C44" s="279">
        <v>0</v>
      </c>
      <c r="D44" s="279">
        <v>0</v>
      </c>
      <c r="E44" s="279">
        <v>0</v>
      </c>
      <c r="F44" s="279">
        <v>0</v>
      </c>
      <c r="G44" s="279">
        <v>0</v>
      </c>
      <c r="H44" s="279">
        <v>0</v>
      </c>
      <c r="I44" s="279">
        <v>0</v>
      </c>
      <c r="J44" s="279">
        <v>0</v>
      </c>
      <c r="K44" s="279">
        <v>0</v>
      </c>
      <c r="L44" s="279">
        <v>0</v>
      </c>
      <c r="M44" s="279">
        <v>0</v>
      </c>
      <c r="N44" s="279">
        <v>0</v>
      </c>
      <c r="O44" s="279">
        <v>0</v>
      </c>
      <c r="P44" s="279">
        <v>0</v>
      </c>
      <c r="Q44" s="279">
        <v>0</v>
      </c>
      <c r="R44" s="279">
        <v>0</v>
      </c>
      <c r="S44" s="279">
        <v>0</v>
      </c>
      <c r="T44" s="279">
        <v>0</v>
      </c>
      <c r="U44" s="279">
        <v>0</v>
      </c>
      <c r="V44" s="279">
        <v>0</v>
      </c>
      <c r="W44" s="279">
        <v>0</v>
      </c>
      <c r="X44" s="279">
        <v>0</v>
      </c>
      <c r="Y44" s="279">
        <v>0</v>
      </c>
      <c r="Z44" s="279">
        <v>0</v>
      </c>
      <c r="AA44" s="279">
        <v>0</v>
      </c>
      <c r="AB44" s="279">
        <v>0</v>
      </c>
      <c r="AC44" s="279">
        <v>0</v>
      </c>
      <c r="AD44" s="279">
        <v>0</v>
      </c>
      <c r="AE44" s="279">
        <v>0</v>
      </c>
      <c r="AF44" s="279">
        <v>0</v>
      </c>
      <c r="AG44" s="279">
        <v>0</v>
      </c>
      <c r="AH44" s="279">
        <v>0</v>
      </c>
      <c r="AI44" s="279">
        <v>0</v>
      </c>
      <c r="AJ44" s="279">
        <v>0</v>
      </c>
      <c r="AK44" s="279">
        <v>0</v>
      </c>
      <c r="AL44" s="279">
        <v>0</v>
      </c>
      <c r="AM44" s="279">
        <v>0</v>
      </c>
      <c r="AN44" s="279">
        <v>0</v>
      </c>
      <c r="AO44" s="279">
        <v>0</v>
      </c>
      <c r="AP44" s="279">
        <v>0</v>
      </c>
      <c r="AQ44" s="279">
        <v>0</v>
      </c>
      <c r="AR44" s="279">
        <v>0</v>
      </c>
      <c r="AS44" s="279">
        <v>0</v>
      </c>
      <c r="AT44" s="279">
        <v>0</v>
      </c>
      <c r="AU44" s="279">
        <v>0</v>
      </c>
      <c r="AV44" s="279">
        <v>0</v>
      </c>
      <c r="AW44" s="279">
        <v>0</v>
      </c>
      <c r="AX44" s="279">
        <v>0</v>
      </c>
      <c r="AY44" s="279">
        <v>0</v>
      </c>
      <c r="AZ44" s="279">
        <v>0</v>
      </c>
      <c r="BA44" s="279">
        <v>0</v>
      </c>
      <c r="BB44" s="279">
        <v>0</v>
      </c>
      <c r="BC44" s="279">
        <v>0</v>
      </c>
      <c r="BD44" s="279">
        <v>0</v>
      </c>
      <c r="BE44" s="279">
        <v>0</v>
      </c>
      <c r="BF44" s="279">
        <v>0</v>
      </c>
      <c r="BG44" s="279">
        <v>877.71</v>
      </c>
      <c r="BH44" s="279">
        <v>0</v>
      </c>
      <c r="BI44" s="279">
        <v>0</v>
      </c>
      <c r="BJ44" s="279">
        <v>0</v>
      </c>
      <c r="BK44" s="279">
        <v>0</v>
      </c>
      <c r="BL44" s="279">
        <v>0</v>
      </c>
      <c r="BM44" s="279">
        <v>0</v>
      </c>
      <c r="BN44" s="279">
        <v>0</v>
      </c>
      <c r="BO44" s="279">
        <v>0</v>
      </c>
      <c r="BP44" s="279">
        <v>0</v>
      </c>
      <c r="BQ44" s="279">
        <v>0</v>
      </c>
      <c r="BR44" s="279">
        <v>0</v>
      </c>
      <c r="BS44" s="279">
        <v>0</v>
      </c>
      <c r="BT44" s="279">
        <v>0</v>
      </c>
      <c r="BU44" s="279">
        <v>0</v>
      </c>
      <c r="BV44" s="279">
        <v>877.71</v>
      </c>
      <c r="BW44" s="279">
        <v>0</v>
      </c>
      <c r="BX44" s="279">
        <v>0</v>
      </c>
      <c r="BY44" s="279">
        <v>0</v>
      </c>
      <c r="BZ44" s="279">
        <v>0</v>
      </c>
      <c r="CA44" s="279">
        <v>0</v>
      </c>
      <c r="CB44" s="279">
        <v>0</v>
      </c>
      <c r="CC44" s="279">
        <v>0</v>
      </c>
      <c r="CD44" s="279">
        <v>0</v>
      </c>
      <c r="CE44" s="279">
        <v>0</v>
      </c>
      <c r="CF44" s="279">
        <v>0</v>
      </c>
      <c r="CG44" s="279">
        <v>877.71</v>
      </c>
      <c r="CH44" s="279">
        <v>0</v>
      </c>
      <c r="CI44" s="279">
        <v>877.71</v>
      </c>
      <c r="CJ44" s="279">
        <v>0</v>
      </c>
      <c r="CK44" s="279">
        <v>0</v>
      </c>
      <c r="CL44" s="279">
        <v>0</v>
      </c>
      <c r="CM44" s="279">
        <v>0</v>
      </c>
      <c r="CN44" s="279">
        <v>0</v>
      </c>
      <c r="CO44" s="279">
        <v>0</v>
      </c>
      <c r="CP44" s="279">
        <v>0</v>
      </c>
      <c r="CQ44" s="279">
        <v>0</v>
      </c>
      <c r="CR44" s="279">
        <v>0</v>
      </c>
      <c r="CS44" s="279">
        <v>0</v>
      </c>
      <c r="CT44" s="279">
        <v>0</v>
      </c>
      <c r="CU44" s="279">
        <v>0</v>
      </c>
      <c r="CV44" s="279">
        <v>0</v>
      </c>
      <c r="CW44" s="279">
        <v>0</v>
      </c>
      <c r="CX44" s="279">
        <v>877.71</v>
      </c>
      <c r="CY44" s="279">
        <v>0</v>
      </c>
      <c r="CZ44" s="279">
        <v>0</v>
      </c>
      <c r="DA44" s="279">
        <v>0</v>
      </c>
      <c r="DB44" s="279">
        <v>0</v>
      </c>
      <c r="DC44" s="279">
        <v>0</v>
      </c>
      <c r="DD44" s="279">
        <v>0</v>
      </c>
      <c r="DE44" s="279">
        <v>0</v>
      </c>
      <c r="DF44" s="279">
        <v>0</v>
      </c>
      <c r="DG44" s="279">
        <v>0</v>
      </c>
      <c r="DH44" s="279">
        <v>0</v>
      </c>
      <c r="DI44" s="279">
        <v>877.71</v>
      </c>
      <c r="DJ44" s="279">
        <v>0</v>
      </c>
      <c r="DK44" s="279">
        <v>0</v>
      </c>
      <c r="DL44" s="279">
        <v>0</v>
      </c>
    </row>
    <row r="45" spans="1:116">
      <c r="A45" s="286" t="s">
        <v>759</v>
      </c>
      <c r="B45" s="269" t="s">
        <v>125</v>
      </c>
      <c r="C45" s="279">
        <v>1619749283.3</v>
      </c>
      <c r="D45" s="279">
        <v>59679749.409999996</v>
      </c>
      <c r="E45" s="279">
        <v>32689575.739999998</v>
      </c>
      <c r="F45" s="279">
        <v>164916460.27000001</v>
      </c>
      <c r="G45" s="279">
        <v>21466293.609999999</v>
      </c>
      <c r="H45" s="279">
        <v>374525200.20999998</v>
      </c>
      <c r="I45" s="279">
        <v>114240307.58</v>
      </c>
      <c r="J45" s="279">
        <v>72767446.799999997</v>
      </c>
      <c r="K45" s="279">
        <v>22859364.27</v>
      </c>
      <c r="L45" s="279">
        <v>201922466.11000001</v>
      </c>
      <c r="M45" s="279">
        <v>245094447.36000001</v>
      </c>
      <c r="N45" s="279">
        <v>54858800.219999999</v>
      </c>
      <c r="O45" s="279">
        <v>49369757.740000002</v>
      </c>
      <c r="P45" s="279">
        <v>35294072.020000003</v>
      </c>
      <c r="Q45" s="279">
        <v>83209562.489999995</v>
      </c>
      <c r="R45" s="279">
        <v>41172901.609999999</v>
      </c>
      <c r="S45" s="279">
        <v>45125655.810000002</v>
      </c>
      <c r="T45" s="279">
        <v>562022.05000000005</v>
      </c>
      <c r="U45" s="279">
        <v>127663397.17</v>
      </c>
      <c r="V45" s="279">
        <v>186378753.88</v>
      </c>
      <c r="W45" s="279">
        <v>374525200.20999998</v>
      </c>
      <c r="X45" s="279">
        <v>114240307.58</v>
      </c>
      <c r="Y45" s="279">
        <v>95626811.069999993</v>
      </c>
      <c r="Z45" s="279">
        <v>201922466.11000001</v>
      </c>
      <c r="AA45" s="279">
        <v>245094447.36000001</v>
      </c>
      <c r="AB45" s="279">
        <v>104227757.95999999</v>
      </c>
      <c r="AC45" s="279">
        <v>86298557.420000002</v>
      </c>
      <c r="AD45" s="279">
        <v>83209562.489999995</v>
      </c>
      <c r="AE45" s="279">
        <v>939837620.32999992</v>
      </c>
      <c r="AF45" s="279">
        <v>36782759.780000001</v>
      </c>
      <c r="AG45" s="279">
        <v>18064129.93</v>
      </c>
      <c r="AH45" s="279">
        <v>101227142.70000002</v>
      </c>
      <c r="AI45" s="279">
        <v>12309915.559999999</v>
      </c>
      <c r="AJ45" s="279">
        <v>209487720.95999998</v>
      </c>
      <c r="AK45" s="279">
        <v>65174225.640000001</v>
      </c>
      <c r="AL45" s="279">
        <v>42615117.219999999</v>
      </c>
      <c r="AM45" s="279">
        <v>12939137.92</v>
      </c>
      <c r="AN45" s="279">
        <v>110739299.44000001</v>
      </c>
      <c r="AO45" s="279">
        <v>150296402.15000004</v>
      </c>
      <c r="AP45" s="279">
        <v>29383928.18</v>
      </c>
      <c r="AQ45" s="279">
        <v>30240233.750000004</v>
      </c>
      <c r="AR45" s="279">
        <v>21675287.730000004</v>
      </c>
      <c r="AS45" s="279">
        <v>47698390.629999995</v>
      </c>
      <c r="AT45" s="279">
        <v>23888967.489999998</v>
      </c>
      <c r="AU45" s="279">
        <v>27037169.550000001</v>
      </c>
      <c r="AV45" s="279">
        <v>280191.70000000007</v>
      </c>
      <c r="AW45" s="279">
        <v>76522177.439999998</v>
      </c>
      <c r="AX45" s="279">
        <v>113535058.25999999</v>
      </c>
      <c r="AY45" s="279">
        <v>209487720.95999998</v>
      </c>
      <c r="AZ45" s="279">
        <v>65174225.640000001</v>
      </c>
      <c r="BA45" s="279">
        <v>55554255.139999993</v>
      </c>
      <c r="BB45" s="279">
        <v>110739299.44000001</v>
      </c>
      <c r="BC45" s="279">
        <v>150296402.15000004</v>
      </c>
      <c r="BD45" s="279">
        <v>59623761.929999992</v>
      </c>
      <c r="BE45" s="279">
        <v>50926137.039999999</v>
      </c>
      <c r="BF45" s="279">
        <v>47698390.629999995</v>
      </c>
      <c r="BG45" s="279">
        <v>1451115444.9000001</v>
      </c>
      <c r="BH45" s="279">
        <v>48958370.240000002</v>
      </c>
      <c r="BI45" s="279">
        <v>26027914.989999998</v>
      </c>
      <c r="BJ45" s="279">
        <v>132780917.29000001</v>
      </c>
      <c r="BK45" s="279">
        <v>16282727.199999999</v>
      </c>
      <c r="BL45" s="279">
        <v>335418853.24000001</v>
      </c>
      <c r="BM45" s="279">
        <v>99723017.680000007</v>
      </c>
      <c r="BN45" s="279">
        <v>67153102.609999999</v>
      </c>
      <c r="BO45" s="279">
        <v>19970626.16</v>
      </c>
      <c r="BP45" s="279">
        <v>203625207.78</v>
      </c>
      <c r="BQ45" s="279">
        <v>229052948.13999999</v>
      </c>
      <c r="BR45" s="279">
        <v>45721940.509999998</v>
      </c>
      <c r="BS45" s="279">
        <v>40757874.899999999</v>
      </c>
      <c r="BT45" s="279">
        <v>30811050.84</v>
      </c>
      <c r="BU45" s="279">
        <v>74311901.109999999</v>
      </c>
      <c r="BV45" s="279">
        <v>37709219.869999997</v>
      </c>
      <c r="BW45" s="279">
        <v>42226006.539999999</v>
      </c>
      <c r="BX45" s="279">
        <v>587537.19999999995</v>
      </c>
      <c r="BY45" s="279">
        <v>105797336.06999999</v>
      </c>
      <c r="BZ45" s="279">
        <v>149059873.09</v>
      </c>
      <c r="CA45" s="279">
        <v>335418853.24000001</v>
      </c>
      <c r="CB45" s="279">
        <v>99723017.680000007</v>
      </c>
      <c r="CC45" s="279">
        <v>87123728.769999996</v>
      </c>
      <c r="CD45" s="279">
        <v>203625207.78</v>
      </c>
      <c r="CE45" s="279">
        <v>229052948.13999999</v>
      </c>
      <c r="CF45" s="279">
        <v>86479815.409999996</v>
      </c>
      <c r="CG45" s="279">
        <v>79935226.409999996</v>
      </c>
      <c r="CH45" s="279">
        <v>74311901.109999999</v>
      </c>
      <c r="CI45" s="279">
        <v>818897709.51000011</v>
      </c>
      <c r="CJ45" s="279">
        <v>26807532.540000003</v>
      </c>
      <c r="CK45" s="279">
        <v>13453912.589999998</v>
      </c>
      <c r="CL45" s="279">
        <v>75118867.469999999</v>
      </c>
      <c r="CM45" s="279">
        <v>9185330.7799999993</v>
      </c>
      <c r="CN45" s="279">
        <v>183877914.07000002</v>
      </c>
      <c r="CO45" s="279">
        <v>55851177.770000011</v>
      </c>
      <c r="CP45" s="279">
        <v>39458050.579999998</v>
      </c>
      <c r="CQ45" s="279">
        <v>11136357.779999999</v>
      </c>
      <c r="CR45" s="279">
        <v>111681326.55</v>
      </c>
      <c r="CS45" s="279">
        <v>139062485.95999998</v>
      </c>
      <c r="CT45" s="279">
        <v>24550488.099999998</v>
      </c>
      <c r="CU45" s="279">
        <v>23348314.609999999</v>
      </c>
      <c r="CV45" s="279">
        <v>17498769.09</v>
      </c>
      <c r="CW45" s="279">
        <v>42190831.340000004</v>
      </c>
      <c r="CX45" s="279">
        <v>21516841.979999997</v>
      </c>
      <c r="CY45" s="279">
        <v>23883660.109999999</v>
      </c>
      <c r="CZ45" s="279">
        <v>279619.58999999997</v>
      </c>
      <c r="DA45" s="279">
        <v>57760214.219999991</v>
      </c>
      <c r="DB45" s="279">
        <v>84300426.849999994</v>
      </c>
      <c r="DC45" s="279">
        <v>183877914.07000002</v>
      </c>
      <c r="DD45" s="279">
        <v>55851177.770000011</v>
      </c>
      <c r="DE45" s="279">
        <v>50594408.359999999</v>
      </c>
      <c r="DF45" s="279">
        <v>111681326.55</v>
      </c>
      <c r="DG45" s="279">
        <v>139062485.95999998</v>
      </c>
      <c r="DH45" s="279">
        <v>47898802.709999993</v>
      </c>
      <c r="DI45" s="279">
        <v>45400502.089999996</v>
      </c>
      <c r="DJ45" s="279">
        <v>42190831.340000004</v>
      </c>
      <c r="DK45" s="279">
        <v>8513125000</v>
      </c>
      <c r="DL45" s="279">
        <v>8513125000</v>
      </c>
    </row>
    <row r="46" spans="1:116">
      <c r="A46" s="283" t="s">
        <v>173</v>
      </c>
      <c r="B46" s="269" t="s">
        <v>174</v>
      </c>
      <c r="C46" s="279">
        <v>92230311.25</v>
      </c>
      <c r="D46" s="279">
        <v>3371120.32</v>
      </c>
      <c r="E46" s="279">
        <v>1485240.09</v>
      </c>
      <c r="F46" s="279">
        <v>10246358.23</v>
      </c>
      <c r="G46" s="279">
        <v>1244136.99</v>
      </c>
      <c r="H46" s="279">
        <v>27303661.98</v>
      </c>
      <c r="I46" s="279">
        <v>7144853.3499999996</v>
      </c>
      <c r="J46" s="279">
        <v>5453515.54</v>
      </c>
      <c r="K46" s="279">
        <v>954254.86</v>
      </c>
      <c r="L46" s="279">
        <v>8164960.96</v>
      </c>
      <c r="M46" s="279">
        <v>9575208.4399999995</v>
      </c>
      <c r="N46" s="279">
        <v>2739882.37</v>
      </c>
      <c r="O46" s="279">
        <v>3469201.97</v>
      </c>
      <c r="P46" s="279">
        <v>2130600.3199999998</v>
      </c>
      <c r="Q46" s="279">
        <v>4306851.6100000003</v>
      </c>
      <c r="R46" s="279">
        <v>2614471.1800000002</v>
      </c>
      <c r="S46" s="279">
        <v>2025993.04</v>
      </c>
      <c r="T46" s="279">
        <v>0</v>
      </c>
      <c r="U46" s="279">
        <v>6986960.7300000004</v>
      </c>
      <c r="V46" s="279">
        <v>11490495.220000001</v>
      </c>
      <c r="W46" s="279">
        <v>27303661.98</v>
      </c>
      <c r="X46" s="279">
        <v>7144853.3499999996</v>
      </c>
      <c r="Y46" s="279">
        <v>6407770.4000000004</v>
      </c>
      <c r="Z46" s="279">
        <v>8164960.96</v>
      </c>
      <c r="AA46" s="279">
        <v>9575208.4399999995</v>
      </c>
      <c r="AB46" s="279">
        <v>6209084.3399999999</v>
      </c>
      <c r="AC46" s="279">
        <v>4640464.22</v>
      </c>
      <c r="AD46" s="279">
        <v>4306851.6100000003</v>
      </c>
      <c r="AE46" s="279">
        <v>45944954.130000003</v>
      </c>
      <c r="AF46" s="279">
        <v>1699491.5199999998</v>
      </c>
      <c r="AG46" s="279">
        <v>729804.50000000012</v>
      </c>
      <c r="AH46" s="279">
        <v>5098310.62</v>
      </c>
      <c r="AI46" s="279">
        <v>620171.18999999994</v>
      </c>
      <c r="AJ46" s="279">
        <v>13819928.210000001</v>
      </c>
      <c r="AK46" s="279">
        <v>3383929.9499999997</v>
      </c>
      <c r="AL46" s="279">
        <v>2699237.48</v>
      </c>
      <c r="AM46" s="279">
        <v>468749.32</v>
      </c>
      <c r="AN46" s="279">
        <v>4061725.43</v>
      </c>
      <c r="AO46" s="279">
        <v>4795478.9999999991</v>
      </c>
      <c r="AP46" s="279">
        <v>1431730.9500000002</v>
      </c>
      <c r="AQ46" s="279">
        <v>1766933.36</v>
      </c>
      <c r="AR46" s="279">
        <v>1032152.3999999999</v>
      </c>
      <c r="AS46" s="279">
        <v>2095143.9600000004</v>
      </c>
      <c r="AT46" s="279">
        <v>1202818.9800000002</v>
      </c>
      <c r="AU46" s="279">
        <v>1039347.26</v>
      </c>
      <c r="AV46" s="279">
        <v>0</v>
      </c>
      <c r="AW46" s="279">
        <v>3461448.4200000004</v>
      </c>
      <c r="AX46" s="279">
        <v>5718481.8100000005</v>
      </c>
      <c r="AY46" s="279">
        <v>13819928.210000001</v>
      </c>
      <c r="AZ46" s="279">
        <v>3383929.9499999997</v>
      </c>
      <c r="BA46" s="279">
        <v>3167986.8000000003</v>
      </c>
      <c r="BB46" s="279">
        <v>4061725.43</v>
      </c>
      <c r="BC46" s="279">
        <v>4795478.9999999991</v>
      </c>
      <c r="BD46" s="279">
        <v>3198664.31</v>
      </c>
      <c r="BE46" s="279">
        <v>2242166.2399999998</v>
      </c>
      <c r="BF46" s="279">
        <v>2095143.9600000004</v>
      </c>
      <c r="BG46" s="279">
        <v>85281396.480000004</v>
      </c>
      <c r="BH46" s="279">
        <v>3632744.62</v>
      </c>
      <c r="BI46" s="279">
        <v>1474015.9</v>
      </c>
      <c r="BJ46" s="279">
        <v>9239632.6999999993</v>
      </c>
      <c r="BK46" s="279">
        <v>1141832.5</v>
      </c>
      <c r="BL46" s="279">
        <v>24333744.02</v>
      </c>
      <c r="BM46" s="279">
        <v>6249546.71</v>
      </c>
      <c r="BN46" s="279">
        <v>5095540.08</v>
      </c>
      <c r="BO46" s="279">
        <v>922012.04</v>
      </c>
      <c r="BP46" s="279">
        <v>7490150.5499999998</v>
      </c>
      <c r="BQ46" s="279">
        <v>8581762.9900000002</v>
      </c>
      <c r="BR46" s="279">
        <v>2475592.4</v>
      </c>
      <c r="BS46" s="279">
        <v>3271127.55</v>
      </c>
      <c r="BT46" s="279">
        <v>2422180.85</v>
      </c>
      <c r="BU46" s="279">
        <v>4177422.13</v>
      </c>
      <c r="BV46" s="279">
        <v>2723975.23</v>
      </c>
      <c r="BW46" s="279">
        <v>2050116.21</v>
      </c>
      <c r="BX46" s="279">
        <v>0</v>
      </c>
      <c r="BY46" s="279">
        <v>7528941.3700000001</v>
      </c>
      <c r="BZ46" s="279">
        <v>10381465.199999999</v>
      </c>
      <c r="CA46" s="279">
        <v>24333744.02</v>
      </c>
      <c r="CB46" s="279">
        <v>6249546.71</v>
      </c>
      <c r="CC46" s="279">
        <v>6017552.1200000001</v>
      </c>
      <c r="CD46" s="279">
        <v>7490150.5499999998</v>
      </c>
      <c r="CE46" s="279">
        <v>8581762.9900000002</v>
      </c>
      <c r="CF46" s="279">
        <v>5746719.9500000002</v>
      </c>
      <c r="CG46" s="279">
        <v>4774091.4400000004</v>
      </c>
      <c r="CH46" s="279">
        <v>4177422.13</v>
      </c>
      <c r="CI46" s="279">
        <v>43293771.390000001</v>
      </c>
      <c r="CJ46" s="279">
        <v>1830281.4400000002</v>
      </c>
      <c r="CK46" s="279">
        <v>732961.67999999993</v>
      </c>
      <c r="CL46" s="279">
        <v>4667903.9699999988</v>
      </c>
      <c r="CM46" s="279">
        <v>566014.47</v>
      </c>
      <c r="CN46" s="279">
        <v>12365850.4</v>
      </c>
      <c r="CO46" s="279">
        <v>3160841.42</v>
      </c>
      <c r="CP46" s="279">
        <v>2600824.65</v>
      </c>
      <c r="CQ46" s="279">
        <v>460355.55000000005</v>
      </c>
      <c r="CR46" s="279">
        <v>3774370.65</v>
      </c>
      <c r="CS46" s="279">
        <v>4457274.59</v>
      </c>
      <c r="CT46" s="279">
        <v>1201339.27</v>
      </c>
      <c r="CU46" s="279">
        <v>1624721.67</v>
      </c>
      <c r="CV46" s="279">
        <v>1174944.2000000002</v>
      </c>
      <c r="CW46" s="279">
        <v>2125124.94</v>
      </c>
      <c r="CX46" s="279">
        <v>1551050.41</v>
      </c>
      <c r="CY46" s="279">
        <v>999912.08000000007</v>
      </c>
      <c r="CZ46" s="279">
        <v>0</v>
      </c>
      <c r="DA46" s="279">
        <v>3738187.3200000003</v>
      </c>
      <c r="DB46" s="279">
        <v>5233918.4399999995</v>
      </c>
      <c r="DC46" s="279">
        <v>12365850.4</v>
      </c>
      <c r="DD46" s="279">
        <v>3160841.42</v>
      </c>
      <c r="DE46" s="279">
        <v>3061180.2</v>
      </c>
      <c r="DF46" s="279">
        <v>3774370.65</v>
      </c>
      <c r="DG46" s="279">
        <v>4457274.59</v>
      </c>
      <c r="DH46" s="279">
        <v>2826060.9400000004</v>
      </c>
      <c r="DI46" s="279">
        <v>2550962.4900000002</v>
      </c>
      <c r="DJ46" s="279">
        <v>2125124.94</v>
      </c>
      <c r="DK46" s="279">
        <v>575200000</v>
      </c>
      <c r="DL46" s="279">
        <v>589926903.79999995</v>
      </c>
    </row>
    <row r="47" spans="1:116">
      <c r="A47" s="287" t="s">
        <v>760</v>
      </c>
      <c r="B47" s="269" t="s">
        <v>196</v>
      </c>
      <c r="C47" s="279">
        <v>34842552.520000003</v>
      </c>
      <c r="D47" s="279">
        <v>1290541.05</v>
      </c>
      <c r="E47" s="279">
        <v>1026628.58</v>
      </c>
      <c r="F47" s="279">
        <v>3850527.57</v>
      </c>
      <c r="G47" s="279">
        <v>450176.93</v>
      </c>
      <c r="H47" s="279">
        <v>10835085.41</v>
      </c>
      <c r="I47" s="279">
        <v>2308759.91</v>
      </c>
      <c r="J47" s="279">
        <v>1692784.95</v>
      </c>
      <c r="K47" s="279">
        <v>390057.5</v>
      </c>
      <c r="L47" s="279">
        <v>2832742.16</v>
      </c>
      <c r="M47" s="279">
        <v>3475670.52</v>
      </c>
      <c r="N47" s="279">
        <v>1297445.81</v>
      </c>
      <c r="O47" s="279">
        <v>1157867.25</v>
      </c>
      <c r="P47" s="279">
        <v>953630.96</v>
      </c>
      <c r="Q47" s="279">
        <v>1701009.81</v>
      </c>
      <c r="R47" s="279">
        <v>888607.75</v>
      </c>
      <c r="S47" s="279">
        <v>691016.36</v>
      </c>
      <c r="T47" s="279">
        <v>0</v>
      </c>
      <c r="U47" s="279">
        <v>3270800.59</v>
      </c>
      <c r="V47" s="279">
        <v>4300704.5</v>
      </c>
      <c r="W47" s="279">
        <v>10835085.41</v>
      </c>
      <c r="X47" s="279">
        <v>2308759.91</v>
      </c>
      <c r="Y47" s="279">
        <v>2082842.45</v>
      </c>
      <c r="Z47" s="279">
        <v>2832742.16</v>
      </c>
      <c r="AA47" s="279">
        <v>3475670.52</v>
      </c>
      <c r="AB47" s="279">
        <v>2455313.06</v>
      </c>
      <c r="AC47" s="279">
        <v>1579624.11</v>
      </c>
      <c r="AD47" s="279">
        <v>1701009.81</v>
      </c>
      <c r="AE47" s="279">
        <v>17392625.920000002</v>
      </c>
      <c r="AF47" s="279">
        <v>629790.83000000007</v>
      </c>
      <c r="AG47" s="279">
        <v>546193.54999999993</v>
      </c>
      <c r="AH47" s="279">
        <v>1927532.2499999998</v>
      </c>
      <c r="AI47" s="279">
        <v>243810.33</v>
      </c>
      <c r="AJ47" s="279">
        <v>5388598.04</v>
      </c>
      <c r="AK47" s="279">
        <v>1107353.3700000001</v>
      </c>
      <c r="AL47" s="279">
        <v>844690.67999999993</v>
      </c>
      <c r="AM47" s="279">
        <v>188643.53</v>
      </c>
      <c r="AN47" s="279">
        <v>1438351.11</v>
      </c>
      <c r="AO47" s="279">
        <v>1713410.3900000001</v>
      </c>
      <c r="AP47" s="279">
        <v>672964.37000000011</v>
      </c>
      <c r="AQ47" s="279">
        <v>573850.04</v>
      </c>
      <c r="AR47" s="279">
        <v>465305.94999999995</v>
      </c>
      <c r="AS47" s="279">
        <v>834238.05</v>
      </c>
      <c r="AT47" s="279">
        <v>450545.9</v>
      </c>
      <c r="AU47" s="279">
        <v>367347.52999999997</v>
      </c>
      <c r="AV47" s="279">
        <v>0</v>
      </c>
      <c r="AW47" s="279">
        <v>1641290.3299999998</v>
      </c>
      <c r="AX47" s="279">
        <v>2171342.58</v>
      </c>
      <c r="AY47" s="279">
        <v>5388598.04</v>
      </c>
      <c r="AZ47" s="279">
        <v>1107353.3700000001</v>
      </c>
      <c r="BA47" s="279">
        <v>1033334.21</v>
      </c>
      <c r="BB47" s="279">
        <v>1438351.11</v>
      </c>
      <c r="BC47" s="279">
        <v>1713410.3900000001</v>
      </c>
      <c r="BD47" s="279">
        <v>1246814.4100000001</v>
      </c>
      <c r="BE47" s="279">
        <v>817893.43</v>
      </c>
      <c r="BF47" s="279">
        <v>834238.05</v>
      </c>
      <c r="BG47" s="279">
        <v>38246359.539999999</v>
      </c>
      <c r="BH47" s="279">
        <v>1663165.84</v>
      </c>
      <c r="BI47" s="279">
        <v>1144181.1000000001</v>
      </c>
      <c r="BJ47" s="279">
        <v>4192274.44</v>
      </c>
      <c r="BK47" s="279">
        <v>513722.96</v>
      </c>
      <c r="BL47" s="279">
        <v>11261914.689999999</v>
      </c>
      <c r="BM47" s="279">
        <v>2472836.38</v>
      </c>
      <c r="BN47" s="279">
        <v>2035240.7</v>
      </c>
      <c r="BO47" s="279">
        <v>441391.82</v>
      </c>
      <c r="BP47" s="279">
        <v>3071924.86</v>
      </c>
      <c r="BQ47" s="279">
        <v>3580492.89</v>
      </c>
      <c r="BR47" s="279">
        <v>1265887.25</v>
      </c>
      <c r="BS47" s="279">
        <v>1332839.05</v>
      </c>
      <c r="BT47" s="279">
        <v>1260450.22</v>
      </c>
      <c r="BU47" s="279">
        <v>1957895.54</v>
      </c>
      <c r="BV47" s="279">
        <v>1150891.19</v>
      </c>
      <c r="BW47" s="279">
        <v>901250.61</v>
      </c>
      <c r="BX47" s="279">
        <v>0</v>
      </c>
      <c r="BY47" s="279">
        <v>4067797.16</v>
      </c>
      <c r="BZ47" s="279">
        <v>4705997.4000000004</v>
      </c>
      <c r="CA47" s="279">
        <v>11261914.689999999</v>
      </c>
      <c r="CB47" s="279">
        <v>2472836.38</v>
      </c>
      <c r="CC47" s="279">
        <v>2476632.52</v>
      </c>
      <c r="CD47" s="279">
        <v>3071924.86</v>
      </c>
      <c r="CE47" s="279">
        <v>3580492.89</v>
      </c>
      <c r="CF47" s="279">
        <v>2598726.2999999998</v>
      </c>
      <c r="CG47" s="279">
        <v>2052141.8</v>
      </c>
      <c r="CH47" s="279">
        <v>1957895.54</v>
      </c>
      <c r="CI47" s="279">
        <v>19310577.300000001</v>
      </c>
      <c r="CJ47" s="279">
        <v>819410.95000000007</v>
      </c>
      <c r="CK47" s="279">
        <v>564605.31000000006</v>
      </c>
      <c r="CL47" s="279">
        <v>2088882.54</v>
      </c>
      <c r="CM47" s="279">
        <v>260485.77000000002</v>
      </c>
      <c r="CN47" s="279">
        <v>5722149.5599999996</v>
      </c>
      <c r="CO47" s="279">
        <v>1229329.99</v>
      </c>
      <c r="CP47" s="279">
        <v>1083009.1399999999</v>
      </c>
      <c r="CQ47" s="279">
        <v>225742.42</v>
      </c>
      <c r="CR47" s="279">
        <v>1592097.38</v>
      </c>
      <c r="CS47" s="279">
        <v>1844748.9300000002</v>
      </c>
      <c r="CT47" s="279">
        <v>616621.9</v>
      </c>
      <c r="CU47" s="279">
        <v>666591.59000000008</v>
      </c>
      <c r="CV47" s="279">
        <v>596337.92999999993</v>
      </c>
      <c r="CW47" s="279">
        <v>987394.32000000007</v>
      </c>
      <c r="CX47" s="279">
        <v>587835.05999999994</v>
      </c>
      <c r="CY47" s="279">
        <v>425334.51</v>
      </c>
      <c r="CZ47" s="279">
        <v>0</v>
      </c>
      <c r="DA47" s="279">
        <v>1980354.1900000002</v>
      </c>
      <c r="DB47" s="279">
        <v>2349368.3100000005</v>
      </c>
      <c r="DC47" s="279">
        <v>5722149.5599999996</v>
      </c>
      <c r="DD47" s="279">
        <v>1229329.99</v>
      </c>
      <c r="DE47" s="279">
        <v>1308751.56</v>
      </c>
      <c r="DF47" s="279">
        <v>1592097.38</v>
      </c>
      <c r="DG47" s="279">
        <v>1844748.9300000002</v>
      </c>
      <c r="DH47" s="279">
        <v>1283213.4899999998</v>
      </c>
      <c r="DI47" s="279">
        <v>1013169.5700000001</v>
      </c>
      <c r="DJ47" s="279">
        <v>987394.32000000007</v>
      </c>
      <c r="DK47" s="279">
        <v>217200000</v>
      </c>
      <c r="DL47" s="279">
        <v>216309993.06999999</v>
      </c>
    </row>
    <row r="48" spans="1:116">
      <c r="A48" s="287" t="s">
        <v>761</v>
      </c>
      <c r="B48" s="269" t="s">
        <v>198</v>
      </c>
      <c r="C48" s="279">
        <v>42458580.43</v>
      </c>
      <c r="D48" s="279">
        <v>1871577.98</v>
      </c>
      <c r="E48" s="279">
        <v>161144.57999999999</v>
      </c>
      <c r="F48" s="279">
        <v>4845246.25</v>
      </c>
      <c r="G48" s="279">
        <v>425971.4</v>
      </c>
      <c r="H48" s="279">
        <v>12220049.800000001</v>
      </c>
      <c r="I48" s="279">
        <v>3501048.79</v>
      </c>
      <c r="J48" s="279">
        <v>2722357.54</v>
      </c>
      <c r="K48" s="279">
        <v>414144.8</v>
      </c>
      <c r="L48" s="279">
        <v>3736885.9</v>
      </c>
      <c r="M48" s="279">
        <v>4753238.6900000004</v>
      </c>
      <c r="N48" s="279">
        <v>1046968.15</v>
      </c>
      <c r="O48" s="279">
        <v>1788754.39</v>
      </c>
      <c r="P48" s="279">
        <v>992091.17</v>
      </c>
      <c r="Q48" s="279">
        <v>1827940.31</v>
      </c>
      <c r="R48" s="279">
        <v>1070395.54</v>
      </c>
      <c r="S48" s="279">
        <v>1080765.1399999999</v>
      </c>
      <c r="T48" s="279">
        <v>0</v>
      </c>
      <c r="U48" s="279">
        <v>3024813.73</v>
      </c>
      <c r="V48" s="279">
        <v>5271217.6500000004</v>
      </c>
      <c r="W48" s="279">
        <v>12220049.800000001</v>
      </c>
      <c r="X48" s="279">
        <v>3501048.79</v>
      </c>
      <c r="Y48" s="279">
        <v>3136502.34</v>
      </c>
      <c r="Z48" s="279">
        <v>3736885.9</v>
      </c>
      <c r="AA48" s="279">
        <v>4753238.6900000004</v>
      </c>
      <c r="AB48" s="279">
        <v>2835722.54</v>
      </c>
      <c r="AC48" s="279">
        <v>2151160.6800000002</v>
      </c>
      <c r="AD48" s="279">
        <v>1827940.31</v>
      </c>
      <c r="AE48" s="279">
        <v>21573168.199999999</v>
      </c>
      <c r="AF48" s="279">
        <v>974380.38</v>
      </c>
      <c r="AG48" s="279">
        <v>77195.489999999991</v>
      </c>
      <c r="AH48" s="279">
        <v>2468914.16</v>
      </c>
      <c r="AI48" s="279">
        <v>222563.94000000003</v>
      </c>
      <c r="AJ48" s="279">
        <v>6343767.9800000004</v>
      </c>
      <c r="AK48" s="279">
        <v>1739553.18</v>
      </c>
      <c r="AL48" s="279">
        <v>1390180.56</v>
      </c>
      <c r="AM48" s="279">
        <v>212181.41999999998</v>
      </c>
      <c r="AN48" s="279">
        <v>1857412.3599999999</v>
      </c>
      <c r="AO48" s="279">
        <v>2423522.8300000005</v>
      </c>
      <c r="AP48" s="279">
        <v>508850.15</v>
      </c>
      <c r="AQ48" s="279">
        <v>898204.19</v>
      </c>
      <c r="AR48" s="279">
        <v>501513.60000000003</v>
      </c>
      <c r="AS48" s="279">
        <v>923423.83000000007</v>
      </c>
      <c r="AT48" s="279">
        <v>489783.85000000009</v>
      </c>
      <c r="AU48" s="279">
        <v>541720.27999999991</v>
      </c>
      <c r="AV48" s="279">
        <v>0</v>
      </c>
      <c r="AW48" s="279">
        <v>1553089.47</v>
      </c>
      <c r="AX48" s="279">
        <v>2691478.1000000006</v>
      </c>
      <c r="AY48" s="279">
        <v>6343767.9800000004</v>
      </c>
      <c r="AZ48" s="279">
        <v>1739553.18</v>
      </c>
      <c r="BA48" s="279">
        <v>1602361.9799999997</v>
      </c>
      <c r="BB48" s="279">
        <v>1857412.3599999999</v>
      </c>
      <c r="BC48" s="279">
        <v>2423522.8300000005</v>
      </c>
      <c r="BD48" s="279">
        <v>1407054.34</v>
      </c>
      <c r="BE48" s="279">
        <v>1031504.1300000001</v>
      </c>
      <c r="BF48" s="279">
        <v>923423.83000000007</v>
      </c>
      <c r="BG48" s="279">
        <v>38969513.670000002</v>
      </c>
      <c r="BH48" s="279">
        <v>1822703.52</v>
      </c>
      <c r="BI48" s="279">
        <v>146605</v>
      </c>
      <c r="BJ48" s="279">
        <v>4172513.21</v>
      </c>
      <c r="BK48" s="279">
        <v>399060.4</v>
      </c>
      <c r="BL48" s="279">
        <v>10883980.960000001</v>
      </c>
      <c r="BM48" s="279">
        <v>3119764.34</v>
      </c>
      <c r="BN48" s="279">
        <v>2454480.4700000002</v>
      </c>
      <c r="BO48" s="279">
        <v>383985</v>
      </c>
      <c r="BP48" s="279">
        <v>3499127.12</v>
      </c>
      <c r="BQ48" s="279">
        <v>4415390.01</v>
      </c>
      <c r="BR48" s="279">
        <v>1064675.3999999999</v>
      </c>
      <c r="BS48" s="279">
        <v>1603303.14</v>
      </c>
      <c r="BT48" s="279">
        <v>1019082.98</v>
      </c>
      <c r="BU48" s="279">
        <v>1760897.79</v>
      </c>
      <c r="BV48" s="279">
        <v>1203886.27</v>
      </c>
      <c r="BW48" s="279">
        <v>1020058.06</v>
      </c>
      <c r="BX48" s="279">
        <v>0</v>
      </c>
      <c r="BY48" s="279">
        <v>2988391.5</v>
      </c>
      <c r="BZ48" s="279">
        <v>4571573.6100000003</v>
      </c>
      <c r="CA48" s="279">
        <v>10883980.960000001</v>
      </c>
      <c r="CB48" s="279">
        <v>3119764.34</v>
      </c>
      <c r="CC48" s="279">
        <v>2838465.47</v>
      </c>
      <c r="CD48" s="279">
        <v>3499127.12</v>
      </c>
      <c r="CE48" s="279">
        <v>4415390.01</v>
      </c>
      <c r="CF48" s="279">
        <v>2667978.54</v>
      </c>
      <c r="CG48" s="279">
        <v>2223944.33</v>
      </c>
      <c r="CH48" s="279">
        <v>1760897.79</v>
      </c>
      <c r="CI48" s="279">
        <v>19703956.870000001</v>
      </c>
      <c r="CJ48" s="279">
        <v>935672.91</v>
      </c>
      <c r="CK48" s="279">
        <v>76850</v>
      </c>
      <c r="CL48" s="279">
        <v>2131398.15</v>
      </c>
      <c r="CM48" s="279">
        <v>186350.16000000003</v>
      </c>
      <c r="CN48" s="279">
        <v>5463811.4400000013</v>
      </c>
      <c r="CO48" s="279">
        <v>1576908.65</v>
      </c>
      <c r="CP48" s="279">
        <v>1227586.8700000001</v>
      </c>
      <c r="CQ48" s="279">
        <v>192490</v>
      </c>
      <c r="CR48" s="279">
        <v>1774434.85</v>
      </c>
      <c r="CS48" s="279">
        <v>2293995.3499999996</v>
      </c>
      <c r="CT48" s="279">
        <v>527764.97999999986</v>
      </c>
      <c r="CU48" s="279">
        <v>802662.64999999991</v>
      </c>
      <c r="CV48" s="279">
        <v>508542.36</v>
      </c>
      <c r="CW48" s="279">
        <v>902532.99</v>
      </c>
      <c r="CX48" s="279">
        <v>594017.58000000007</v>
      </c>
      <c r="CY48" s="279">
        <v>508937.93000000005</v>
      </c>
      <c r="CZ48" s="279">
        <v>0</v>
      </c>
      <c r="DA48" s="279">
        <v>1521065.27</v>
      </c>
      <c r="DB48" s="279">
        <v>2317748.3100000005</v>
      </c>
      <c r="DC48" s="279">
        <v>5463811.4400000013</v>
      </c>
      <c r="DD48" s="279">
        <v>1576908.65</v>
      </c>
      <c r="DE48" s="279">
        <v>1420076.87</v>
      </c>
      <c r="DF48" s="279">
        <v>1774434.85</v>
      </c>
      <c r="DG48" s="279">
        <v>2293995.3499999996</v>
      </c>
      <c r="DH48" s="279">
        <v>1330427.6300000001</v>
      </c>
      <c r="DI48" s="279">
        <v>1102955.51</v>
      </c>
      <c r="DJ48" s="279">
        <v>902532.99</v>
      </c>
      <c r="DK48" s="279">
        <v>242000000</v>
      </c>
      <c r="DL48" s="279">
        <v>257616910.72999999</v>
      </c>
    </row>
    <row r="49" spans="1:116">
      <c r="A49" s="287" t="s">
        <v>877</v>
      </c>
      <c r="B49" s="269" t="s">
        <v>878</v>
      </c>
      <c r="C49" s="279">
        <v>14929178.300000001</v>
      </c>
      <c r="D49" s="279">
        <v>209001.29</v>
      </c>
      <c r="E49" s="279">
        <v>297466.93</v>
      </c>
      <c r="F49" s="279">
        <v>1550584.41</v>
      </c>
      <c r="G49" s="279">
        <v>367988.66</v>
      </c>
      <c r="H49" s="279">
        <v>4248526.7699999996</v>
      </c>
      <c r="I49" s="279">
        <v>1335044.6499999999</v>
      </c>
      <c r="J49" s="279">
        <v>1038373.05</v>
      </c>
      <c r="K49" s="279">
        <v>150052.56</v>
      </c>
      <c r="L49" s="279">
        <v>1595332.9</v>
      </c>
      <c r="M49" s="279">
        <v>1346299.23</v>
      </c>
      <c r="N49" s="279">
        <v>395468.41</v>
      </c>
      <c r="O49" s="279">
        <v>522580.33</v>
      </c>
      <c r="P49" s="279">
        <v>184878.19</v>
      </c>
      <c r="Q49" s="279">
        <v>777901.49</v>
      </c>
      <c r="R49" s="279">
        <v>655467.89</v>
      </c>
      <c r="S49" s="279">
        <v>254211.54</v>
      </c>
      <c r="T49" s="279">
        <v>0</v>
      </c>
      <c r="U49" s="279">
        <v>691346.41</v>
      </c>
      <c r="V49" s="279">
        <v>1918573.07</v>
      </c>
      <c r="W49" s="279">
        <v>4248526.7699999996</v>
      </c>
      <c r="X49" s="279">
        <v>1335044.6499999999</v>
      </c>
      <c r="Y49" s="279">
        <v>1188425.6100000001</v>
      </c>
      <c r="Z49" s="279">
        <v>1595332.9</v>
      </c>
      <c r="AA49" s="279">
        <v>1346299.23</v>
      </c>
      <c r="AB49" s="279">
        <v>918048.74</v>
      </c>
      <c r="AC49" s="279">
        <v>909679.43</v>
      </c>
      <c r="AD49" s="279">
        <v>777901.49</v>
      </c>
      <c r="AE49" s="279">
        <v>6979160.0100000007</v>
      </c>
      <c r="AF49" s="279">
        <v>95320.310000000012</v>
      </c>
      <c r="AG49" s="279">
        <v>106415.45999999999</v>
      </c>
      <c r="AH49" s="279">
        <v>701864.21</v>
      </c>
      <c r="AI49" s="279">
        <v>153796.91999999998</v>
      </c>
      <c r="AJ49" s="279">
        <v>2087562.1899999995</v>
      </c>
      <c r="AK49" s="279">
        <v>537023.39999999991</v>
      </c>
      <c r="AL49" s="279">
        <v>464366.24</v>
      </c>
      <c r="AM49" s="279">
        <v>67924.37</v>
      </c>
      <c r="AN49" s="279">
        <v>765961.96</v>
      </c>
      <c r="AO49" s="279">
        <v>658545.78</v>
      </c>
      <c r="AP49" s="279">
        <v>249916.42999999996</v>
      </c>
      <c r="AQ49" s="279">
        <v>294879.13</v>
      </c>
      <c r="AR49" s="279">
        <v>65332.850000000006</v>
      </c>
      <c r="AS49" s="279">
        <v>337482.08</v>
      </c>
      <c r="AT49" s="279">
        <v>262489.23000000004</v>
      </c>
      <c r="AU49" s="279">
        <v>130279.45000000001</v>
      </c>
      <c r="AV49" s="279">
        <v>0</v>
      </c>
      <c r="AW49" s="279">
        <v>267068.62000000005</v>
      </c>
      <c r="AX49" s="279">
        <v>855661.13000000012</v>
      </c>
      <c r="AY49" s="279">
        <v>2087562.1899999995</v>
      </c>
      <c r="AZ49" s="279">
        <v>537023.39999999991</v>
      </c>
      <c r="BA49" s="279">
        <v>532290.6100000001</v>
      </c>
      <c r="BB49" s="279">
        <v>765961.96</v>
      </c>
      <c r="BC49" s="279">
        <v>658545.78</v>
      </c>
      <c r="BD49" s="279">
        <v>544795.56000000006</v>
      </c>
      <c r="BE49" s="279">
        <v>392768.68000000005</v>
      </c>
      <c r="BF49" s="279">
        <v>337482.08</v>
      </c>
      <c r="BG49" s="279">
        <v>8065523.2699999996</v>
      </c>
      <c r="BH49" s="279">
        <v>146875.26</v>
      </c>
      <c r="BI49" s="279">
        <v>183229.8</v>
      </c>
      <c r="BJ49" s="279">
        <v>874845.05</v>
      </c>
      <c r="BK49" s="279">
        <v>229049.14</v>
      </c>
      <c r="BL49" s="279">
        <v>2187848.37</v>
      </c>
      <c r="BM49" s="279">
        <v>656945.99</v>
      </c>
      <c r="BN49" s="279">
        <v>605818.91</v>
      </c>
      <c r="BO49" s="279">
        <v>96635.22</v>
      </c>
      <c r="BP49" s="279">
        <v>919098.57</v>
      </c>
      <c r="BQ49" s="279">
        <v>585880.09</v>
      </c>
      <c r="BR49" s="279">
        <v>145029.75</v>
      </c>
      <c r="BS49" s="279">
        <v>334985.36</v>
      </c>
      <c r="BT49" s="279">
        <v>142647.65</v>
      </c>
      <c r="BU49" s="279">
        <v>458628.8</v>
      </c>
      <c r="BV49" s="279">
        <v>369197.77</v>
      </c>
      <c r="BW49" s="279">
        <v>128807.54</v>
      </c>
      <c r="BX49" s="279">
        <v>0</v>
      </c>
      <c r="BY49" s="279">
        <v>472752.71</v>
      </c>
      <c r="BZ49" s="279">
        <v>1103894.19</v>
      </c>
      <c r="CA49" s="279">
        <v>2187848.37</v>
      </c>
      <c r="CB49" s="279">
        <v>656945.99</v>
      </c>
      <c r="CC49" s="279">
        <v>702454.13</v>
      </c>
      <c r="CD49" s="279">
        <v>919098.57</v>
      </c>
      <c r="CE49" s="279">
        <v>585880.09</v>
      </c>
      <c r="CF49" s="279">
        <v>480015.11</v>
      </c>
      <c r="CG49" s="279">
        <v>498005.31</v>
      </c>
      <c r="CH49" s="279">
        <v>458628.8</v>
      </c>
      <c r="CI49" s="279">
        <v>4279237.22</v>
      </c>
      <c r="CJ49" s="279">
        <v>75197.580000000016</v>
      </c>
      <c r="CK49" s="279">
        <v>91506.37</v>
      </c>
      <c r="CL49" s="279">
        <v>447623.28</v>
      </c>
      <c r="CM49" s="279">
        <v>119178.54000000001</v>
      </c>
      <c r="CN49" s="279">
        <v>1179889.4000000001</v>
      </c>
      <c r="CO49" s="279">
        <v>354602.77999999997</v>
      </c>
      <c r="CP49" s="279">
        <v>290228.64</v>
      </c>
      <c r="CQ49" s="279">
        <v>42123.130000000005</v>
      </c>
      <c r="CR49" s="279">
        <v>407838.41999999993</v>
      </c>
      <c r="CS49" s="279">
        <v>318530.30999999994</v>
      </c>
      <c r="CT49" s="279">
        <v>56952.39</v>
      </c>
      <c r="CU49" s="279">
        <v>155467.43</v>
      </c>
      <c r="CV49" s="279">
        <v>70063.909999999989</v>
      </c>
      <c r="CW49" s="279">
        <v>235197.62999999998</v>
      </c>
      <c r="CX49" s="279">
        <v>369197.77</v>
      </c>
      <c r="CY49" s="279">
        <v>65639.639999999985</v>
      </c>
      <c r="CZ49" s="279">
        <v>0</v>
      </c>
      <c r="DA49" s="279">
        <v>236767.86000000002</v>
      </c>
      <c r="DB49" s="279">
        <v>566801.81999999995</v>
      </c>
      <c r="DC49" s="279">
        <v>1179889.4000000001</v>
      </c>
      <c r="DD49" s="279">
        <v>354602.77999999997</v>
      </c>
      <c r="DE49" s="279">
        <v>332351.77</v>
      </c>
      <c r="DF49" s="279">
        <v>407838.41999999993</v>
      </c>
      <c r="DG49" s="279">
        <v>318530.30999999994</v>
      </c>
      <c r="DH49" s="279">
        <v>212419.82</v>
      </c>
      <c r="DI49" s="279">
        <v>434837.41</v>
      </c>
      <c r="DJ49" s="279">
        <v>235197.62999999998</v>
      </c>
      <c r="DK49" s="279">
        <v>116000000</v>
      </c>
      <c r="DL49" s="279">
        <v>116000000</v>
      </c>
    </row>
    <row r="50" spans="1:116">
      <c r="A50" s="283" t="s">
        <v>762</v>
      </c>
      <c r="B50" s="269" t="s">
        <v>176</v>
      </c>
      <c r="C50" s="279">
        <v>550812172.07000005</v>
      </c>
      <c r="D50" s="279">
        <v>21439453.870000001</v>
      </c>
      <c r="E50" s="279">
        <v>8159487.75</v>
      </c>
      <c r="F50" s="279">
        <v>54143439.840000004</v>
      </c>
      <c r="G50" s="279">
        <v>5534729.1500000004</v>
      </c>
      <c r="H50" s="279">
        <v>124671412.23</v>
      </c>
      <c r="I50" s="279">
        <v>38497977.329999998</v>
      </c>
      <c r="J50" s="279">
        <v>27373125.309999999</v>
      </c>
      <c r="K50" s="279">
        <v>6693170.5899999999</v>
      </c>
      <c r="L50" s="279">
        <v>68586174.780000001</v>
      </c>
      <c r="M50" s="279">
        <v>69434866.129999995</v>
      </c>
      <c r="N50" s="279">
        <v>17781555.890000001</v>
      </c>
      <c r="O50" s="279">
        <v>20502849.629999999</v>
      </c>
      <c r="P50" s="279">
        <v>13481091.93</v>
      </c>
      <c r="Q50" s="279">
        <v>35310282.020000003</v>
      </c>
      <c r="R50" s="279">
        <v>19113424.66</v>
      </c>
      <c r="S50" s="279">
        <v>20089130.960000001</v>
      </c>
      <c r="T50" s="279">
        <v>0</v>
      </c>
      <c r="U50" s="279">
        <v>43080033.549999997</v>
      </c>
      <c r="V50" s="279">
        <v>59678168.990000002</v>
      </c>
      <c r="W50" s="279">
        <v>124671412.23</v>
      </c>
      <c r="X50" s="279">
        <v>38497977.329999998</v>
      </c>
      <c r="Y50" s="279">
        <v>34066295.899999999</v>
      </c>
      <c r="Z50" s="279">
        <v>68586174.780000001</v>
      </c>
      <c r="AA50" s="279">
        <v>69434866.129999995</v>
      </c>
      <c r="AB50" s="279">
        <v>38284405.520000003</v>
      </c>
      <c r="AC50" s="279">
        <v>39202555.619999997</v>
      </c>
      <c r="AD50" s="279">
        <v>35310282.020000003</v>
      </c>
      <c r="AE50" s="279">
        <v>275315689.78000003</v>
      </c>
      <c r="AF50" s="279">
        <v>10833262.770000001</v>
      </c>
      <c r="AG50" s="279">
        <v>4045495.3</v>
      </c>
      <c r="AH50" s="279">
        <v>27028772.580000002</v>
      </c>
      <c r="AI50" s="279">
        <v>2765924.1300000004</v>
      </c>
      <c r="AJ50" s="279">
        <v>62624373.900000006</v>
      </c>
      <c r="AK50" s="279">
        <v>18936585.439999998</v>
      </c>
      <c r="AL50" s="279">
        <v>13774275.279999999</v>
      </c>
      <c r="AM50" s="279">
        <v>3355390.63</v>
      </c>
      <c r="AN50" s="279">
        <v>33918637.75</v>
      </c>
      <c r="AO50" s="279">
        <v>35072006.389999993</v>
      </c>
      <c r="AP50" s="279">
        <v>8824723.2700000014</v>
      </c>
      <c r="AQ50" s="279">
        <v>10295510.35</v>
      </c>
      <c r="AR50" s="279">
        <v>6723734.1299999999</v>
      </c>
      <c r="AS50" s="279">
        <v>17589093.280000005</v>
      </c>
      <c r="AT50" s="279">
        <v>9399576.8000000007</v>
      </c>
      <c r="AU50" s="279">
        <v>10128327.780000001</v>
      </c>
      <c r="AV50" s="279">
        <v>0</v>
      </c>
      <c r="AW50" s="279">
        <v>21602492.199999996</v>
      </c>
      <c r="AX50" s="279">
        <v>29794696.710000001</v>
      </c>
      <c r="AY50" s="279">
        <v>62624373.900000006</v>
      </c>
      <c r="AZ50" s="279">
        <v>18936585.439999998</v>
      </c>
      <c r="BA50" s="279">
        <v>17129665.91</v>
      </c>
      <c r="BB50" s="279">
        <v>33918637.75</v>
      </c>
      <c r="BC50" s="279">
        <v>35072006.389999993</v>
      </c>
      <c r="BD50" s="279">
        <v>19120233.620000005</v>
      </c>
      <c r="BE50" s="279">
        <v>19527904.579999998</v>
      </c>
      <c r="BF50" s="279">
        <v>17589093.280000005</v>
      </c>
      <c r="BG50" s="279">
        <v>510375023.33999997</v>
      </c>
      <c r="BH50" s="279">
        <v>20757395.879999999</v>
      </c>
      <c r="BI50" s="279">
        <v>7637096.0599999996</v>
      </c>
      <c r="BJ50" s="279">
        <v>49428312.93</v>
      </c>
      <c r="BK50" s="279">
        <v>5264734.51</v>
      </c>
      <c r="BL50" s="279">
        <v>112673532.28</v>
      </c>
      <c r="BM50" s="279">
        <v>35413089.009999998</v>
      </c>
      <c r="BN50" s="279">
        <v>25428303.620000001</v>
      </c>
      <c r="BO50" s="279">
        <v>6277490.4500000002</v>
      </c>
      <c r="BP50" s="279">
        <v>63863139.100000001</v>
      </c>
      <c r="BQ50" s="279">
        <v>66762603.009999998</v>
      </c>
      <c r="BR50" s="279">
        <v>16222560.720000001</v>
      </c>
      <c r="BS50" s="279">
        <v>18673123.829999998</v>
      </c>
      <c r="BT50" s="279">
        <v>12687316.960000001</v>
      </c>
      <c r="BU50" s="279">
        <v>31595978.199999999</v>
      </c>
      <c r="BV50" s="279">
        <v>18013553.600000001</v>
      </c>
      <c r="BW50" s="279">
        <v>19676793.18</v>
      </c>
      <c r="BX50" s="279">
        <v>0</v>
      </c>
      <c r="BY50" s="279">
        <v>41081808.899999999</v>
      </c>
      <c r="BZ50" s="279">
        <v>54693047.439999998</v>
      </c>
      <c r="CA50" s="279">
        <v>112673532.28</v>
      </c>
      <c r="CB50" s="279">
        <v>35413089.009999998</v>
      </c>
      <c r="CC50" s="279">
        <v>31705794.07</v>
      </c>
      <c r="CD50" s="279">
        <v>63863139.100000001</v>
      </c>
      <c r="CE50" s="279">
        <v>66762603.009999998</v>
      </c>
      <c r="CF50" s="279">
        <v>34895684.549999997</v>
      </c>
      <c r="CG50" s="279">
        <v>37690346.780000001</v>
      </c>
      <c r="CH50" s="279">
        <v>31595978.199999999</v>
      </c>
      <c r="CI50" s="279">
        <v>256262135.57999998</v>
      </c>
      <c r="CJ50" s="279">
        <v>10294591.059999999</v>
      </c>
      <c r="CK50" s="279">
        <v>3691703.0599999996</v>
      </c>
      <c r="CL50" s="279">
        <v>24844956.140000001</v>
      </c>
      <c r="CM50" s="279">
        <v>2679966.7199999997</v>
      </c>
      <c r="CN50" s="279">
        <v>57149949.789999999</v>
      </c>
      <c r="CO50" s="279">
        <v>17644953.719999999</v>
      </c>
      <c r="CP50" s="279">
        <v>12860739.960000001</v>
      </c>
      <c r="CQ50" s="279">
        <v>3148108.3200000003</v>
      </c>
      <c r="CR50" s="279">
        <v>31668236.210000001</v>
      </c>
      <c r="CS50" s="279">
        <v>33392399.999999996</v>
      </c>
      <c r="CT50" s="279">
        <v>8072468.8000000007</v>
      </c>
      <c r="CU50" s="279">
        <v>9270621.6699999981</v>
      </c>
      <c r="CV50" s="279">
        <v>6399745.7400000012</v>
      </c>
      <c r="CW50" s="279">
        <v>16030724.289999999</v>
      </c>
      <c r="CX50" s="279">
        <v>9247251.0800000019</v>
      </c>
      <c r="CY50" s="279">
        <v>9865719.0199999996</v>
      </c>
      <c r="CZ50" s="279">
        <v>0</v>
      </c>
      <c r="DA50" s="279">
        <v>20386039.859999999</v>
      </c>
      <c r="DB50" s="279">
        <v>27524922.859999999</v>
      </c>
      <c r="DC50" s="279">
        <v>57149949.789999999</v>
      </c>
      <c r="DD50" s="279">
        <v>17644953.719999999</v>
      </c>
      <c r="DE50" s="279">
        <v>16008848.280000001</v>
      </c>
      <c r="DF50" s="279">
        <v>31668236.210000001</v>
      </c>
      <c r="DG50" s="279">
        <v>33392399.999999996</v>
      </c>
      <c r="DH50" s="279">
        <v>17343090.469999999</v>
      </c>
      <c r="DI50" s="279">
        <v>19112970.100000001</v>
      </c>
      <c r="DJ50" s="279">
        <v>16030724.289999999</v>
      </c>
      <c r="DK50" s="279">
        <v>3294000000</v>
      </c>
      <c r="DL50" s="279">
        <v>3280492345.9200001</v>
      </c>
    </row>
    <row r="51" spans="1:116">
      <c r="A51" s="287" t="s">
        <v>201</v>
      </c>
      <c r="B51" s="269" t="s">
        <v>202</v>
      </c>
      <c r="C51" s="279">
        <v>528893560.94999999</v>
      </c>
      <c r="D51" s="279">
        <v>20692155.420000002</v>
      </c>
      <c r="E51" s="279">
        <v>7669044.7699999996</v>
      </c>
      <c r="F51" s="279">
        <v>51757735.93</v>
      </c>
      <c r="G51" s="279">
        <v>5368989.0099999998</v>
      </c>
      <c r="H51" s="279">
        <v>118720629.84999999</v>
      </c>
      <c r="I51" s="279">
        <v>37296642.310000002</v>
      </c>
      <c r="J51" s="279">
        <v>25873521.579999998</v>
      </c>
      <c r="K51" s="279">
        <v>6538084.9900000002</v>
      </c>
      <c r="L51" s="279">
        <v>66339079.270000003</v>
      </c>
      <c r="M51" s="279">
        <v>67371109.459999993</v>
      </c>
      <c r="N51" s="279">
        <v>16846050.07</v>
      </c>
      <c r="O51" s="279">
        <v>20042231.02</v>
      </c>
      <c r="P51" s="279">
        <v>12793661.4</v>
      </c>
      <c r="Q51" s="279">
        <v>33306907.609999999</v>
      </c>
      <c r="R51" s="279">
        <v>18729821.43</v>
      </c>
      <c r="S51" s="279">
        <v>19547896.829999998</v>
      </c>
      <c r="T51" s="279">
        <v>0</v>
      </c>
      <c r="U51" s="279">
        <v>41154861.590000004</v>
      </c>
      <c r="V51" s="279">
        <v>57126724.939999998</v>
      </c>
      <c r="W51" s="279">
        <v>118720629.84999999</v>
      </c>
      <c r="X51" s="279">
        <v>37296642.310000002</v>
      </c>
      <c r="Y51" s="279">
        <v>32411606.57</v>
      </c>
      <c r="Z51" s="279">
        <v>66339079.270000003</v>
      </c>
      <c r="AA51" s="279">
        <v>67371109.459999993</v>
      </c>
      <c r="AB51" s="279">
        <v>36888281.090000004</v>
      </c>
      <c r="AC51" s="279">
        <v>38277718.259999998</v>
      </c>
      <c r="AD51" s="279">
        <v>33306907.609999999</v>
      </c>
      <c r="AE51" s="279">
        <v>264428914.73999998</v>
      </c>
      <c r="AF51" s="279">
        <v>10437394.060000002</v>
      </c>
      <c r="AG51" s="279">
        <v>3776649.7399999998</v>
      </c>
      <c r="AH51" s="279">
        <v>25825608.780000001</v>
      </c>
      <c r="AI51" s="279">
        <v>2678399.13</v>
      </c>
      <c r="AJ51" s="279">
        <v>59608971.639999993</v>
      </c>
      <c r="AK51" s="279">
        <v>18332768.960000001</v>
      </c>
      <c r="AL51" s="279">
        <v>13053583.109999998</v>
      </c>
      <c r="AM51" s="279">
        <v>3277463.8400000003</v>
      </c>
      <c r="AN51" s="279">
        <v>32864428.100000001</v>
      </c>
      <c r="AO51" s="279">
        <v>34004548.999999993</v>
      </c>
      <c r="AP51" s="279">
        <v>8374422.2100000009</v>
      </c>
      <c r="AQ51" s="279">
        <v>10072091.109999999</v>
      </c>
      <c r="AR51" s="279">
        <v>6404240.0500000007</v>
      </c>
      <c r="AS51" s="279">
        <v>16616361.1</v>
      </c>
      <c r="AT51" s="279">
        <v>9231650</v>
      </c>
      <c r="AU51" s="279">
        <v>9870333.9099999983</v>
      </c>
      <c r="AV51" s="279">
        <v>0</v>
      </c>
      <c r="AW51" s="279">
        <v>20618283.850000005</v>
      </c>
      <c r="AX51" s="279">
        <v>28504007.909999996</v>
      </c>
      <c r="AY51" s="279">
        <v>59608971.639999993</v>
      </c>
      <c r="AZ51" s="279">
        <v>18332768.960000001</v>
      </c>
      <c r="BA51" s="279">
        <v>16331046.950000001</v>
      </c>
      <c r="BB51" s="279">
        <v>32864428.100000001</v>
      </c>
      <c r="BC51" s="279">
        <v>34004548.999999993</v>
      </c>
      <c r="BD51" s="279">
        <v>18446513.320000004</v>
      </c>
      <c r="BE51" s="279">
        <v>19101983.909999996</v>
      </c>
      <c r="BF51" s="279">
        <v>16616361.1</v>
      </c>
      <c r="BG51" s="279">
        <v>489403274.05000001</v>
      </c>
      <c r="BH51" s="279">
        <v>20028427.030000001</v>
      </c>
      <c r="BI51" s="279">
        <v>7147937.46</v>
      </c>
      <c r="BJ51" s="279">
        <v>47461790.149999999</v>
      </c>
      <c r="BK51" s="279">
        <v>5135949.29</v>
      </c>
      <c r="BL51" s="279">
        <v>107601938.7</v>
      </c>
      <c r="BM51" s="279">
        <v>33904426.740000002</v>
      </c>
      <c r="BN51" s="279">
        <v>24075597.690000001</v>
      </c>
      <c r="BO51" s="279">
        <v>6151052.5700000003</v>
      </c>
      <c r="BP51" s="279">
        <v>61647848.920000002</v>
      </c>
      <c r="BQ51" s="279">
        <v>64551669.25</v>
      </c>
      <c r="BR51" s="279">
        <v>15415419.02</v>
      </c>
      <c r="BS51" s="279">
        <v>18280700.600000001</v>
      </c>
      <c r="BT51" s="279">
        <v>11793746.65</v>
      </c>
      <c r="BU51" s="279">
        <v>29437967.239999998</v>
      </c>
      <c r="BV51" s="279">
        <v>17666620.879999999</v>
      </c>
      <c r="BW51" s="279">
        <v>19102181.859999999</v>
      </c>
      <c r="BX51" s="279">
        <v>0</v>
      </c>
      <c r="BY51" s="279">
        <v>38970111.140000001</v>
      </c>
      <c r="BZ51" s="279">
        <v>52597739.439999998</v>
      </c>
      <c r="CA51" s="279">
        <v>107601938.7</v>
      </c>
      <c r="CB51" s="279">
        <v>33904426.740000002</v>
      </c>
      <c r="CC51" s="279">
        <v>30226650.260000002</v>
      </c>
      <c r="CD51" s="279">
        <v>61647848.920000002</v>
      </c>
      <c r="CE51" s="279">
        <v>64551669.25</v>
      </c>
      <c r="CF51" s="279">
        <v>33696119.619999997</v>
      </c>
      <c r="CG51" s="279">
        <v>36768802.740000002</v>
      </c>
      <c r="CH51" s="279">
        <v>29437967.239999998</v>
      </c>
      <c r="CI51" s="279">
        <v>245613557.64000002</v>
      </c>
      <c r="CJ51" s="279">
        <v>9931155.0800000019</v>
      </c>
      <c r="CK51" s="279">
        <v>3444040.89</v>
      </c>
      <c r="CL51" s="279">
        <v>23867146.969999999</v>
      </c>
      <c r="CM51" s="279">
        <v>2610914.77</v>
      </c>
      <c r="CN51" s="279">
        <v>54588404.340000004</v>
      </c>
      <c r="CO51" s="279">
        <v>16877355.330000002</v>
      </c>
      <c r="CP51" s="279">
        <v>12166153.460000001</v>
      </c>
      <c r="CQ51" s="279">
        <v>3083965.3000000003</v>
      </c>
      <c r="CR51" s="279">
        <v>30561501.710000001</v>
      </c>
      <c r="CS51" s="279">
        <v>32182030.809999999</v>
      </c>
      <c r="CT51" s="279">
        <v>7677072.0199999996</v>
      </c>
      <c r="CU51" s="279">
        <v>9072668.0800000019</v>
      </c>
      <c r="CV51" s="279">
        <v>5948668.0500000007</v>
      </c>
      <c r="CW51" s="279">
        <v>14947419.049999999</v>
      </c>
      <c r="CX51" s="279">
        <v>9049658.1399999987</v>
      </c>
      <c r="CY51" s="279">
        <v>9605403.6399999987</v>
      </c>
      <c r="CZ51" s="279">
        <v>0</v>
      </c>
      <c r="DA51" s="279">
        <v>19323864.02</v>
      </c>
      <c r="DB51" s="279">
        <v>26478061.739999998</v>
      </c>
      <c r="DC51" s="279">
        <v>54588404.340000004</v>
      </c>
      <c r="DD51" s="279">
        <v>16877355.330000002</v>
      </c>
      <c r="DE51" s="279">
        <v>15250118.760000002</v>
      </c>
      <c r="DF51" s="279">
        <v>30561501.710000001</v>
      </c>
      <c r="DG51" s="279">
        <v>32182030.809999999</v>
      </c>
      <c r="DH51" s="279">
        <v>16749740.099999998</v>
      </c>
      <c r="DI51" s="279">
        <v>18655061.780000001</v>
      </c>
      <c r="DJ51" s="279">
        <v>14947419.049999999</v>
      </c>
      <c r="DK51" s="279">
        <v>3170400000</v>
      </c>
      <c r="DL51" s="279">
        <v>3126072472.6999998</v>
      </c>
    </row>
    <row r="52" spans="1:116">
      <c r="A52" s="287" t="s">
        <v>207</v>
      </c>
      <c r="B52" s="269" t="s">
        <v>208</v>
      </c>
      <c r="C52" s="279">
        <v>15822916.66</v>
      </c>
      <c r="D52" s="279">
        <v>350135.82</v>
      </c>
      <c r="E52" s="279">
        <v>325765.46999999997</v>
      </c>
      <c r="F52" s="279">
        <v>1385646.48</v>
      </c>
      <c r="G52" s="279">
        <v>155999.79999999999</v>
      </c>
      <c r="H52" s="279">
        <v>4938166.25</v>
      </c>
      <c r="I52" s="279">
        <v>734280.45</v>
      </c>
      <c r="J52" s="279">
        <v>650225.87</v>
      </c>
      <c r="K52" s="279">
        <v>164246.85999999999</v>
      </c>
      <c r="L52" s="279">
        <v>1742291.85</v>
      </c>
      <c r="M52" s="279">
        <v>1857997.5</v>
      </c>
      <c r="N52" s="279">
        <v>612463.63</v>
      </c>
      <c r="O52" s="279">
        <v>168482.26</v>
      </c>
      <c r="P52" s="279">
        <v>467643.64</v>
      </c>
      <c r="Q52" s="279">
        <v>1636872.87</v>
      </c>
      <c r="R52" s="279">
        <v>220655.69</v>
      </c>
      <c r="S52" s="279">
        <v>412042.22</v>
      </c>
      <c r="T52" s="279">
        <v>0</v>
      </c>
      <c r="U52" s="279">
        <v>1143544.93</v>
      </c>
      <c r="V52" s="279">
        <v>1541646.28</v>
      </c>
      <c r="W52" s="279">
        <v>4938166.25</v>
      </c>
      <c r="X52" s="279">
        <v>734280.45</v>
      </c>
      <c r="Y52" s="279">
        <v>814472.73</v>
      </c>
      <c r="Z52" s="279">
        <v>1742291.85</v>
      </c>
      <c r="AA52" s="279">
        <v>1857997.5</v>
      </c>
      <c r="AB52" s="279">
        <v>780945.89</v>
      </c>
      <c r="AC52" s="279">
        <v>632697.91</v>
      </c>
      <c r="AD52" s="279">
        <v>1636872.87</v>
      </c>
      <c r="AE52" s="279">
        <v>7942261.6900000004</v>
      </c>
      <c r="AF52" s="279">
        <v>159645.55000000002</v>
      </c>
      <c r="AG52" s="279">
        <v>165671.62999999998</v>
      </c>
      <c r="AH52" s="279">
        <v>684296.26</v>
      </c>
      <c r="AI52" s="279">
        <v>79928.899999999994</v>
      </c>
      <c r="AJ52" s="279">
        <v>2548286.7599999998</v>
      </c>
      <c r="AK52" s="279">
        <v>353535.00999999995</v>
      </c>
      <c r="AL52" s="279">
        <v>322349.96999999997</v>
      </c>
      <c r="AM52" s="279">
        <v>78237.329999999987</v>
      </c>
      <c r="AN52" s="279">
        <v>872902.42</v>
      </c>
      <c r="AO52" s="279">
        <v>973191.06</v>
      </c>
      <c r="AP52" s="279">
        <v>292991.84999999998</v>
      </c>
      <c r="AQ52" s="279">
        <v>85933.63</v>
      </c>
      <c r="AR52" s="279">
        <v>217567.37000000002</v>
      </c>
      <c r="AS52" s="279">
        <v>786112.83000000007</v>
      </c>
      <c r="AT52" s="279">
        <v>114632.65000000001</v>
      </c>
      <c r="AU52" s="279">
        <v>206978.46999999997</v>
      </c>
      <c r="AV52" s="279">
        <v>0</v>
      </c>
      <c r="AW52" s="279">
        <v>542884.54999999993</v>
      </c>
      <c r="AX52" s="279">
        <v>764225.16</v>
      </c>
      <c r="AY52" s="279">
        <v>2548286.7599999998</v>
      </c>
      <c r="AZ52" s="279">
        <v>353535.00999999995</v>
      </c>
      <c r="BA52" s="279">
        <v>400587.3</v>
      </c>
      <c r="BB52" s="279">
        <v>872902.42</v>
      </c>
      <c r="BC52" s="279">
        <v>973191.06</v>
      </c>
      <c r="BD52" s="279">
        <v>378925.48000000004</v>
      </c>
      <c r="BE52" s="279">
        <v>321611.12000000005</v>
      </c>
      <c r="BF52" s="279">
        <v>786112.83000000007</v>
      </c>
      <c r="BG52" s="279">
        <v>12621975.220000001</v>
      </c>
      <c r="BH52" s="279">
        <v>358765.62</v>
      </c>
      <c r="BI52" s="279">
        <v>290706.46000000002</v>
      </c>
      <c r="BJ52" s="279">
        <v>1096612.04</v>
      </c>
      <c r="BK52" s="279">
        <v>112115.36</v>
      </c>
      <c r="BL52" s="279">
        <v>3685705.53</v>
      </c>
      <c r="BM52" s="279">
        <v>645641.39</v>
      </c>
      <c r="BN52" s="279">
        <v>468822.82</v>
      </c>
      <c r="BO52" s="279">
        <v>141561.37</v>
      </c>
      <c r="BP52" s="279">
        <v>1568875.14</v>
      </c>
      <c r="BQ52" s="279">
        <v>1485467.45</v>
      </c>
      <c r="BR52" s="279">
        <v>643684.28</v>
      </c>
      <c r="BS52" s="279">
        <v>118470.5</v>
      </c>
      <c r="BT52" s="279">
        <v>446280.84</v>
      </c>
      <c r="BU52" s="279">
        <v>1049668.28</v>
      </c>
      <c r="BV52" s="279">
        <v>201566.51</v>
      </c>
      <c r="BW52" s="279">
        <v>308031.63</v>
      </c>
      <c r="BX52" s="279">
        <v>0</v>
      </c>
      <c r="BY52" s="279">
        <v>1095752.92</v>
      </c>
      <c r="BZ52" s="279">
        <v>1208727.3999999999</v>
      </c>
      <c r="CA52" s="279">
        <v>3685705.53</v>
      </c>
      <c r="CB52" s="279">
        <v>645641.39</v>
      </c>
      <c r="CC52" s="279">
        <v>610384.18999999994</v>
      </c>
      <c r="CD52" s="279">
        <v>1568875.14</v>
      </c>
      <c r="CE52" s="279">
        <v>1485467.45</v>
      </c>
      <c r="CF52" s="279">
        <v>762154.78</v>
      </c>
      <c r="CG52" s="279">
        <v>509598.14</v>
      </c>
      <c r="CH52" s="279">
        <v>1049668.28</v>
      </c>
      <c r="CI52" s="279">
        <v>6251332.6000000006</v>
      </c>
      <c r="CJ52" s="279">
        <v>175307.13999999998</v>
      </c>
      <c r="CK52" s="279">
        <v>139566.07</v>
      </c>
      <c r="CL52" s="279">
        <v>559314.76</v>
      </c>
      <c r="CM52" s="279">
        <v>57054.81</v>
      </c>
      <c r="CN52" s="279">
        <v>1874491.0399999998</v>
      </c>
      <c r="CO52" s="279">
        <v>313876.74</v>
      </c>
      <c r="CP52" s="279">
        <v>232280.21000000002</v>
      </c>
      <c r="CQ52" s="279">
        <v>66843.37999999999</v>
      </c>
      <c r="CR52" s="279">
        <v>775646.27999999991</v>
      </c>
      <c r="CS52" s="279">
        <v>718703.5199999999</v>
      </c>
      <c r="CT52" s="279">
        <v>260892.2</v>
      </c>
      <c r="CU52" s="279">
        <v>60711.23</v>
      </c>
      <c r="CV52" s="279">
        <v>228712.12000000002</v>
      </c>
      <c r="CW52" s="279">
        <v>527136.91</v>
      </c>
      <c r="CX52" s="279">
        <v>105597.20000000001</v>
      </c>
      <c r="CY52" s="279">
        <v>155198.99</v>
      </c>
      <c r="CZ52" s="279">
        <v>0</v>
      </c>
      <c r="DA52" s="279">
        <v>543585.32999999996</v>
      </c>
      <c r="DB52" s="279">
        <v>616369.56999999995</v>
      </c>
      <c r="DC52" s="279">
        <v>1874491.0399999998</v>
      </c>
      <c r="DD52" s="279">
        <v>313876.74</v>
      </c>
      <c r="DE52" s="279">
        <v>299123.58999999997</v>
      </c>
      <c r="DF52" s="279">
        <v>775646.27999999991</v>
      </c>
      <c r="DG52" s="279">
        <v>718703.5199999999</v>
      </c>
      <c r="DH52" s="279">
        <v>321603.43000000005</v>
      </c>
      <c r="DI52" s="279">
        <v>260796.19</v>
      </c>
      <c r="DJ52" s="279">
        <v>527136.91</v>
      </c>
      <c r="DK52" s="279">
        <v>101600000</v>
      </c>
      <c r="DL52" s="279">
        <v>101600000</v>
      </c>
    </row>
    <row r="53" spans="1:116">
      <c r="A53" s="287" t="s">
        <v>209</v>
      </c>
      <c r="B53" s="269" t="s">
        <v>210</v>
      </c>
      <c r="C53" s="279">
        <v>513070644.29000002</v>
      </c>
      <c r="D53" s="279">
        <v>20342019.600000001</v>
      </c>
      <c r="E53" s="279">
        <v>7343279.2999999998</v>
      </c>
      <c r="F53" s="279">
        <v>50372089.450000003</v>
      </c>
      <c r="G53" s="279">
        <v>5212989.21</v>
      </c>
      <c r="H53" s="279">
        <v>113782463.59999999</v>
      </c>
      <c r="I53" s="279">
        <v>36562361.859999999</v>
      </c>
      <c r="J53" s="279">
        <v>25223295.710000001</v>
      </c>
      <c r="K53" s="279">
        <v>6373838.1299999999</v>
      </c>
      <c r="L53" s="279">
        <v>64596787.420000002</v>
      </c>
      <c r="M53" s="279">
        <v>65513111.960000001</v>
      </c>
      <c r="N53" s="279">
        <v>16233586.439999999</v>
      </c>
      <c r="O53" s="279">
        <v>19873748.760000002</v>
      </c>
      <c r="P53" s="279">
        <v>12326017.76</v>
      </c>
      <c r="Q53" s="279">
        <v>31670034.739999998</v>
      </c>
      <c r="R53" s="279">
        <v>18509165.739999998</v>
      </c>
      <c r="S53" s="279">
        <v>19135854.609999999</v>
      </c>
      <c r="T53" s="279">
        <v>0</v>
      </c>
      <c r="U53" s="279">
        <v>40011316.659999996</v>
      </c>
      <c r="V53" s="279">
        <v>55585078.659999996</v>
      </c>
      <c r="W53" s="279">
        <v>113782463.59999999</v>
      </c>
      <c r="X53" s="279">
        <v>36562361.859999999</v>
      </c>
      <c r="Y53" s="279">
        <v>31597133.84</v>
      </c>
      <c r="Z53" s="279">
        <v>64596787.420000002</v>
      </c>
      <c r="AA53" s="279">
        <v>65513111.960000001</v>
      </c>
      <c r="AB53" s="279">
        <v>36107335.200000003</v>
      </c>
      <c r="AC53" s="279">
        <v>37645020.350000001</v>
      </c>
      <c r="AD53" s="279">
        <v>31670034.739999998</v>
      </c>
      <c r="AE53" s="279">
        <v>256486653.05000001</v>
      </c>
      <c r="AF53" s="279">
        <v>10277748.510000002</v>
      </c>
      <c r="AG53" s="279">
        <v>3610978.11</v>
      </c>
      <c r="AH53" s="279">
        <v>25141312.520000003</v>
      </c>
      <c r="AI53" s="279">
        <v>2598470.23</v>
      </c>
      <c r="AJ53" s="279">
        <v>57060684.879999995</v>
      </c>
      <c r="AK53" s="279">
        <v>17979233.949999999</v>
      </c>
      <c r="AL53" s="279">
        <v>12731233.140000001</v>
      </c>
      <c r="AM53" s="279">
        <v>3199226.51</v>
      </c>
      <c r="AN53" s="279">
        <v>31991525.680000003</v>
      </c>
      <c r="AO53" s="279">
        <v>33031357.940000001</v>
      </c>
      <c r="AP53" s="279">
        <v>8081430.3599999994</v>
      </c>
      <c r="AQ53" s="279">
        <v>9986157.4800000023</v>
      </c>
      <c r="AR53" s="279">
        <v>6186672.6799999997</v>
      </c>
      <c r="AS53" s="279">
        <v>15830248.269999998</v>
      </c>
      <c r="AT53" s="279">
        <v>9117017.3499999978</v>
      </c>
      <c r="AU53" s="279">
        <v>9663355.4399999995</v>
      </c>
      <c r="AV53" s="279">
        <v>0</v>
      </c>
      <c r="AW53" s="279">
        <v>20075399.299999997</v>
      </c>
      <c r="AX53" s="279">
        <v>27739782.749999996</v>
      </c>
      <c r="AY53" s="279">
        <v>57060684.879999995</v>
      </c>
      <c r="AZ53" s="279">
        <v>17979233.949999999</v>
      </c>
      <c r="BA53" s="279">
        <v>15930459.65</v>
      </c>
      <c r="BB53" s="279">
        <v>31991525.680000003</v>
      </c>
      <c r="BC53" s="279">
        <v>33031357.940000001</v>
      </c>
      <c r="BD53" s="279">
        <v>18067587.840000004</v>
      </c>
      <c r="BE53" s="279">
        <v>18780372.790000003</v>
      </c>
      <c r="BF53" s="279">
        <v>15830248.269999998</v>
      </c>
      <c r="BG53" s="279">
        <v>476781298.82999998</v>
      </c>
      <c r="BH53" s="279">
        <v>19669661.41</v>
      </c>
      <c r="BI53" s="279">
        <v>6857231</v>
      </c>
      <c r="BJ53" s="279">
        <v>46365178.109999999</v>
      </c>
      <c r="BK53" s="279">
        <v>5023833.93</v>
      </c>
      <c r="BL53" s="279">
        <v>103916233.17</v>
      </c>
      <c r="BM53" s="279">
        <v>33258785.350000001</v>
      </c>
      <c r="BN53" s="279">
        <v>23606774.870000001</v>
      </c>
      <c r="BO53" s="279">
        <v>6009491.2000000002</v>
      </c>
      <c r="BP53" s="279">
        <v>60078973.780000001</v>
      </c>
      <c r="BQ53" s="279">
        <v>63066201.799999997</v>
      </c>
      <c r="BR53" s="279">
        <v>14771734.74</v>
      </c>
      <c r="BS53" s="279">
        <v>18162230.100000001</v>
      </c>
      <c r="BT53" s="279">
        <v>11347465.810000001</v>
      </c>
      <c r="BU53" s="279">
        <v>28388298.960000001</v>
      </c>
      <c r="BV53" s="279">
        <v>17465054.370000001</v>
      </c>
      <c r="BW53" s="279">
        <v>18794150.23</v>
      </c>
      <c r="BX53" s="279">
        <v>0</v>
      </c>
      <c r="BY53" s="279">
        <v>37874358.219999999</v>
      </c>
      <c r="BZ53" s="279">
        <v>51389012.039999999</v>
      </c>
      <c r="CA53" s="279">
        <v>103916233.17</v>
      </c>
      <c r="CB53" s="279">
        <v>33258785.350000001</v>
      </c>
      <c r="CC53" s="279">
        <v>29616266.07</v>
      </c>
      <c r="CD53" s="279">
        <v>60078973.780000001</v>
      </c>
      <c r="CE53" s="279">
        <v>63066201.799999997</v>
      </c>
      <c r="CF53" s="279">
        <v>32933964.84</v>
      </c>
      <c r="CG53" s="279">
        <v>36259204.600000001</v>
      </c>
      <c r="CH53" s="279">
        <v>28388298.960000001</v>
      </c>
      <c r="CI53" s="279">
        <v>239362225.03999999</v>
      </c>
      <c r="CJ53" s="279">
        <v>9755847.9399999995</v>
      </c>
      <c r="CK53" s="279">
        <v>3304474.82</v>
      </c>
      <c r="CL53" s="279">
        <v>23307832.210000001</v>
      </c>
      <c r="CM53" s="279">
        <v>2553859.9599999995</v>
      </c>
      <c r="CN53" s="279">
        <v>52713913.300000004</v>
      </c>
      <c r="CO53" s="279">
        <v>16563478.590000002</v>
      </c>
      <c r="CP53" s="279">
        <v>11933873.250000002</v>
      </c>
      <c r="CQ53" s="279">
        <v>3017121.9200000004</v>
      </c>
      <c r="CR53" s="279">
        <v>29785855.43</v>
      </c>
      <c r="CS53" s="279">
        <v>31463327.289999995</v>
      </c>
      <c r="CT53" s="279">
        <v>7416179.8200000003</v>
      </c>
      <c r="CU53" s="279">
        <v>9011956.8500000015</v>
      </c>
      <c r="CV53" s="279">
        <v>5719955.9300000006</v>
      </c>
      <c r="CW53" s="279">
        <v>14420282.140000001</v>
      </c>
      <c r="CX53" s="279">
        <v>8944060.9400000013</v>
      </c>
      <c r="CY53" s="279">
        <v>9450204.6500000004</v>
      </c>
      <c r="CZ53" s="279">
        <v>0</v>
      </c>
      <c r="DA53" s="279">
        <v>18780278.689999998</v>
      </c>
      <c r="DB53" s="279">
        <v>25861692.169999998</v>
      </c>
      <c r="DC53" s="279">
        <v>52713913.300000004</v>
      </c>
      <c r="DD53" s="279">
        <v>16563478.590000002</v>
      </c>
      <c r="DE53" s="279">
        <v>14950995.17</v>
      </c>
      <c r="DF53" s="279">
        <v>29785855.43</v>
      </c>
      <c r="DG53" s="279">
        <v>31463327.289999995</v>
      </c>
      <c r="DH53" s="279">
        <v>16428136.67</v>
      </c>
      <c r="DI53" s="279">
        <v>18394265.59</v>
      </c>
      <c r="DJ53" s="279">
        <v>14420282.140000001</v>
      </c>
      <c r="DK53" s="279">
        <v>3068800000</v>
      </c>
      <c r="DL53" s="279">
        <v>3024472472.6999998</v>
      </c>
    </row>
    <row r="54" spans="1:116">
      <c r="A54" s="287" t="s">
        <v>203</v>
      </c>
      <c r="B54" s="269" t="s">
        <v>204</v>
      </c>
      <c r="C54" s="279">
        <v>18561968.100000001</v>
      </c>
      <c r="D54" s="279">
        <v>479643.28</v>
      </c>
      <c r="E54" s="279">
        <v>365599.05</v>
      </c>
      <c r="F54" s="279">
        <v>1873836.96</v>
      </c>
      <c r="G54" s="279">
        <v>140191.79999999999</v>
      </c>
      <c r="H54" s="279">
        <v>5567453.8600000003</v>
      </c>
      <c r="I54" s="279">
        <v>930440.57</v>
      </c>
      <c r="J54" s="279">
        <v>838075.43</v>
      </c>
      <c r="K54" s="279">
        <v>140478.57999999999</v>
      </c>
      <c r="L54" s="279">
        <v>1915629.65</v>
      </c>
      <c r="M54" s="279">
        <v>1888579.23</v>
      </c>
      <c r="N54" s="279">
        <v>598011.12</v>
      </c>
      <c r="O54" s="279">
        <v>422115.58</v>
      </c>
      <c r="P54" s="279">
        <v>674738.25</v>
      </c>
      <c r="Q54" s="279">
        <v>1839294.68</v>
      </c>
      <c r="R54" s="279">
        <v>371397.87</v>
      </c>
      <c r="S54" s="279">
        <v>516482.19</v>
      </c>
      <c r="T54" s="279">
        <v>0</v>
      </c>
      <c r="U54" s="279">
        <v>1519980.58</v>
      </c>
      <c r="V54" s="279">
        <v>2014028.76</v>
      </c>
      <c r="W54" s="279">
        <v>5567453.8600000003</v>
      </c>
      <c r="X54" s="279">
        <v>930440.57</v>
      </c>
      <c r="Y54" s="279">
        <v>978554.01</v>
      </c>
      <c r="Z54" s="279">
        <v>1915629.65</v>
      </c>
      <c r="AA54" s="279">
        <v>1888579.23</v>
      </c>
      <c r="AB54" s="279">
        <v>1020126.7</v>
      </c>
      <c r="AC54" s="279">
        <v>887880.06</v>
      </c>
      <c r="AD54" s="279">
        <v>1839294.68</v>
      </c>
      <c r="AE54" s="279">
        <v>9238145.7500000019</v>
      </c>
      <c r="AF54" s="279">
        <v>260977.80000000002</v>
      </c>
      <c r="AG54" s="279">
        <v>205433.18</v>
      </c>
      <c r="AH54" s="279">
        <v>957753.38</v>
      </c>
      <c r="AI54" s="279">
        <v>74493.579999999987</v>
      </c>
      <c r="AJ54" s="279">
        <v>2821461.4800000004</v>
      </c>
      <c r="AK54" s="279">
        <v>475335.26999999996</v>
      </c>
      <c r="AL54" s="279">
        <v>395753.04000000004</v>
      </c>
      <c r="AM54" s="279">
        <v>70641.579999999987</v>
      </c>
      <c r="AN54" s="279">
        <v>889226.35999999987</v>
      </c>
      <c r="AO54" s="279">
        <v>976521.54</v>
      </c>
      <c r="AP54" s="279">
        <v>286672.21999999997</v>
      </c>
      <c r="AQ54" s="279">
        <v>202974.34000000003</v>
      </c>
      <c r="AR54" s="279">
        <v>318047.94</v>
      </c>
      <c r="AS54" s="279">
        <v>891809.82</v>
      </c>
      <c r="AT54" s="279">
        <v>161824.12</v>
      </c>
      <c r="AU54" s="279">
        <v>249220.09999999998</v>
      </c>
      <c r="AV54" s="279">
        <v>0</v>
      </c>
      <c r="AW54" s="279">
        <v>784458.92</v>
      </c>
      <c r="AX54" s="279">
        <v>1032246.96</v>
      </c>
      <c r="AY54" s="279">
        <v>2821461.4800000004</v>
      </c>
      <c r="AZ54" s="279">
        <v>475335.26999999996</v>
      </c>
      <c r="BA54" s="279">
        <v>466394.62</v>
      </c>
      <c r="BB54" s="279">
        <v>889226.35999999987</v>
      </c>
      <c r="BC54" s="279">
        <v>976521.54</v>
      </c>
      <c r="BD54" s="279">
        <v>489646.55999999994</v>
      </c>
      <c r="BE54" s="279">
        <v>411044.22000000003</v>
      </c>
      <c r="BF54" s="279">
        <v>891809.82</v>
      </c>
      <c r="BG54" s="279">
        <v>17915447.170000002</v>
      </c>
      <c r="BH54" s="279">
        <v>492054.11</v>
      </c>
      <c r="BI54" s="279">
        <v>359914.85</v>
      </c>
      <c r="BJ54" s="279">
        <v>1602848.34</v>
      </c>
      <c r="BK54" s="279">
        <v>102770.9</v>
      </c>
      <c r="BL54" s="279">
        <v>4826855.09</v>
      </c>
      <c r="BM54" s="279">
        <v>1131109.45</v>
      </c>
      <c r="BN54" s="279">
        <v>758542.92</v>
      </c>
      <c r="BO54" s="279">
        <v>114244.82</v>
      </c>
      <c r="BP54" s="279">
        <v>1778200.73</v>
      </c>
      <c r="BQ54" s="279">
        <v>2075739.17</v>
      </c>
      <c r="BR54" s="279">
        <v>550935.1</v>
      </c>
      <c r="BS54" s="279">
        <v>369876.03</v>
      </c>
      <c r="BT54" s="279">
        <v>893570.31</v>
      </c>
      <c r="BU54" s="279">
        <v>1984170.67</v>
      </c>
      <c r="BV54" s="279">
        <v>336396.4</v>
      </c>
      <c r="BW54" s="279">
        <v>538218.28</v>
      </c>
      <c r="BX54" s="279">
        <v>0</v>
      </c>
      <c r="BY54" s="279">
        <v>1745539.27</v>
      </c>
      <c r="BZ54" s="279">
        <v>1705619.24</v>
      </c>
      <c r="CA54" s="279">
        <v>4826855.09</v>
      </c>
      <c r="CB54" s="279">
        <v>1131109.45</v>
      </c>
      <c r="CC54" s="279">
        <v>872787.74</v>
      </c>
      <c r="CD54" s="279">
        <v>1778200.73</v>
      </c>
      <c r="CE54" s="279">
        <v>2075739.17</v>
      </c>
      <c r="CF54" s="279">
        <v>920811.13</v>
      </c>
      <c r="CG54" s="279">
        <v>874614.68</v>
      </c>
      <c r="CH54" s="279">
        <v>1984170.67</v>
      </c>
      <c r="CI54" s="279">
        <v>9156233.2300000023</v>
      </c>
      <c r="CJ54" s="279">
        <v>244658.78999999998</v>
      </c>
      <c r="CK54" s="279">
        <v>176739.13999999998</v>
      </c>
      <c r="CL54" s="279">
        <v>816347.16</v>
      </c>
      <c r="CM54" s="279">
        <v>60130.289999999994</v>
      </c>
      <c r="CN54" s="279">
        <v>2439424</v>
      </c>
      <c r="CO54" s="279">
        <v>569948.1399999999</v>
      </c>
      <c r="CP54" s="279">
        <v>390900.03</v>
      </c>
      <c r="CQ54" s="279">
        <v>57690.48000000001</v>
      </c>
      <c r="CR54" s="279">
        <v>904422.22</v>
      </c>
      <c r="CS54" s="279">
        <v>1143418.1299999999</v>
      </c>
      <c r="CT54" s="279">
        <v>272361.99</v>
      </c>
      <c r="CU54" s="279">
        <v>186185.09000000003</v>
      </c>
      <c r="CV54" s="279">
        <v>451077.69000000006</v>
      </c>
      <c r="CW54" s="279">
        <v>1008920.2599999999</v>
      </c>
      <c r="CX54" s="279">
        <v>192324.78000000003</v>
      </c>
      <c r="CY54" s="279">
        <v>241685.04000000004</v>
      </c>
      <c r="CZ54" s="279">
        <v>0</v>
      </c>
      <c r="DA54" s="279">
        <v>872475.62</v>
      </c>
      <c r="DB54" s="279">
        <v>876477.45</v>
      </c>
      <c r="DC54" s="279">
        <v>2439424</v>
      </c>
      <c r="DD54" s="279">
        <v>569948.1399999999</v>
      </c>
      <c r="DE54" s="279">
        <v>448590.51</v>
      </c>
      <c r="DF54" s="279">
        <v>904422.22</v>
      </c>
      <c r="DG54" s="279">
        <v>1143418.1299999999</v>
      </c>
      <c r="DH54" s="279">
        <v>458547.08</v>
      </c>
      <c r="DI54" s="279">
        <v>434009.82000000007</v>
      </c>
      <c r="DJ54" s="279">
        <v>1008920.2599999999</v>
      </c>
      <c r="DK54" s="279">
        <v>123600000</v>
      </c>
      <c r="DL54" s="279">
        <v>130482155.44</v>
      </c>
    </row>
    <row r="55" spans="1:116">
      <c r="A55" s="287" t="s">
        <v>763</v>
      </c>
      <c r="B55" s="269" t="s">
        <v>206</v>
      </c>
      <c r="C55" s="279">
        <v>3356643.02</v>
      </c>
      <c r="D55" s="279">
        <v>267655.17</v>
      </c>
      <c r="E55" s="279">
        <v>124843.93</v>
      </c>
      <c r="F55" s="279">
        <v>511866.95</v>
      </c>
      <c r="G55" s="279">
        <v>25548.34</v>
      </c>
      <c r="H55" s="279">
        <v>383328.52</v>
      </c>
      <c r="I55" s="279">
        <v>270894.45</v>
      </c>
      <c r="J55" s="279">
        <v>661528.30000000005</v>
      </c>
      <c r="K55" s="279">
        <v>14607.02</v>
      </c>
      <c r="L55" s="279">
        <v>331465.86</v>
      </c>
      <c r="M55" s="279">
        <v>175177.44</v>
      </c>
      <c r="N55" s="279">
        <v>337494.7</v>
      </c>
      <c r="O55" s="279">
        <v>38503.03</v>
      </c>
      <c r="P55" s="279">
        <v>12692.28</v>
      </c>
      <c r="Q55" s="279">
        <v>164079.73000000001</v>
      </c>
      <c r="R55" s="279">
        <v>12205.36</v>
      </c>
      <c r="S55" s="279">
        <v>24751.94</v>
      </c>
      <c r="T55" s="279">
        <v>0</v>
      </c>
      <c r="U55" s="279">
        <v>405191.38</v>
      </c>
      <c r="V55" s="279">
        <v>537415.29</v>
      </c>
      <c r="W55" s="279">
        <v>383328.52</v>
      </c>
      <c r="X55" s="279">
        <v>270894.45</v>
      </c>
      <c r="Y55" s="279">
        <v>676135.32</v>
      </c>
      <c r="Z55" s="279">
        <v>331465.86</v>
      </c>
      <c r="AA55" s="279">
        <v>175177.44</v>
      </c>
      <c r="AB55" s="279">
        <v>375997.73</v>
      </c>
      <c r="AC55" s="279">
        <v>36957.300000000003</v>
      </c>
      <c r="AD55" s="279">
        <v>164079.73000000001</v>
      </c>
      <c r="AE55" s="279">
        <v>1648629.29</v>
      </c>
      <c r="AF55" s="279">
        <v>134890.90999999997</v>
      </c>
      <c r="AG55" s="279">
        <v>63412.37999999999</v>
      </c>
      <c r="AH55" s="279">
        <v>245410.41999999998</v>
      </c>
      <c r="AI55" s="279">
        <v>13031.42</v>
      </c>
      <c r="AJ55" s="279">
        <v>193940.78000000003</v>
      </c>
      <c r="AK55" s="279">
        <v>128481.21000000002</v>
      </c>
      <c r="AL55" s="279">
        <v>324939.13000000006</v>
      </c>
      <c r="AM55" s="279">
        <v>7285.21</v>
      </c>
      <c r="AN55" s="279">
        <v>164983.28999999998</v>
      </c>
      <c r="AO55" s="279">
        <v>90935.85</v>
      </c>
      <c r="AP55" s="279">
        <v>163628.84000000003</v>
      </c>
      <c r="AQ55" s="279">
        <v>20444.899999999998</v>
      </c>
      <c r="AR55" s="279">
        <v>1446.1400000000012</v>
      </c>
      <c r="AS55" s="279">
        <v>80922.360000000015</v>
      </c>
      <c r="AT55" s="279">
        <v>6102.68</v>
      </c>
      <c r="AU55" s="279">
        <v>8773.7699999999986</v>
      </c>
      <c r="AV55" s="279">
        <v>0</v>
      </c>
      <c r="AW55" s="279">
        <v>199749.43</v>
      </c>
      <c r="AX55" s="279">
        <v>258441.84000000003</v>
      </c>
      <c r="AY55" s="279">
        <v>193940.78000000003</v>
      </c>
      <c r="AZ55" s="279">
        <v>128481.21000000002</v>
      </c>
      <c r="BA55" s="279">
        <v>332224.33999999997</v>
      </c>
      <c r="BB55" s="279">
        <v>164983.28999999998</v>
      </c>
      <c r="BC55" s="279">
        <v>90935.85</v>
      </c>
      <c r="BD55" s="279">
        <v>184073.74</v>
      </c>
      <c r="BE55" s="279">
        <v>14876.450000000004</v>
      </c>
      <c r="BF55" s="279">
        <v>80922.360000000015</v>
      </c>
      <c r="BG55" s="279">
        <v>3056302.12</v>
      </c>
      <c r="BH55" s="279">
        <v>236914.74</v>
      </c>
      <c r="BI55" s="279">
        <v>129243.75</v>
      </c>
      <c r="BJ55" s="279">
        <v>363674.44</v>
      </c>
      <c r="BK55" s="279">
        <v>26014.32</v>
      </c>
      <c r="BL55" s="279">
        <v>244738.49</v>
      </c>
      <c r="BM55" s="279">
        <v>377552.82</v>
      </c>
      <c r="BN55" s="279">
        <v>594163.01</v>
      </c>
      <c r="BO55" s="279">
        <v>12193.06</v>
      </c>
      <c r="BP55" s="279">
        <v>437089.45</v>
      </c>
      <c r="BQ55" s="279">
        <v>135194.59</v>
      </c>
      <c r="BR55" s="279">
        <v>256206.6</v>
      </c>
      <c r="BS55" s="279">
        <v>22547.200000000001</v>
      </c>
      <c r="BT55" s="279">
        <v>0</v>
      </c>
      <c r="BU55" s="279">
        <v>173840.29</v>
      </c>
      <c r="BV55" s="279">
        <v>10536.32</v>
      </c>
      <c r="BW55" s="279">
        <v>36393.040000000001</v>
      </c>
      <c r="BX55" s="279">
        <v>0</v>
      </c>
      <c r="BY55" s="279">
        <v>366158.49</v>
      </c>
      <c r="BZ55" s="279">
        <v>389688.76</v>
      </c>
      <c r="CA55" s="279">
        <v>244738.49</v>
      </c>
      <c r="CB55" s="279">
        <v>377552.82</v>
      </c>
      <c r="CC55" s="279">
        <v>606356.06999999995</v>
      </c>
      <c r="CD55" s="279">
        <v>437089.45</v>
      </c>
      <c r="CE55" s="279">
        <v>135194.59</v>
      </c>
      <c r="CF55" s="279">
        <v>278753.8</v>
      </c>
      <c r="CG55" s="279">
        <v>46929.36</v>
      </c>
      <c r="CH55" s="279">
        <v>173840.29</v>
      </c>
      <c r="CI55" s="279">
        <v>1492344.7100000002</v>
      </c>
      <c r="CJ55" s="279">
        <v>118777.18999999999</v>
      </c>
      <c r="CK55" s="279">
        <v>70923.03</v>
      </c>
      <c r="CL55" s="279">
        <v>161462.01</v>
      </c>
      <c r="CM55" s="279">
        <v>8921.66</v>
      </c>
      <c r="CN55" s="279">
        <v>122121.45</v>
      </c>
      <c r="CO55" s="279">
        <v>197650.25</v>
      </c>
      <c r="CP55" s="279">
        <v>303686.47000000003</v>
      </c>
      <c r="CQ55" s="279">
        <v>6452.5399999999991</v>
      </c>
      <c r="CR55" s="279">
        <v>202312.28</v>
      </c>
      <c r="CS55" s="279">
        <v>66951.06</v>
      </c>
      <c r="CT55" s="279">
        <v>123034.79000000001</v>
      </c>
      <c r="CU55" s="279">
        <v>11768.5</v>
      </c>
      <c r="CV55" s="279">
        <v>0</v>
      </c>
      <c r="CW55" s="279">
        <v>74384.98000000001</v>
      </c>
      <c r="CX55" s="279">
        <v>5268.16</v>
      </c>
      <c r="CY55" s="279">
        <v>18630.34</v>
      </c>
      <c r="CZ55" s="279">
        <v>0</v>
      </c>
      <c r="DA55" s="279">
        <v>189700.22</v>
      </c>
      <c r="DB55" s="279">
        <v>170383.67</v>
      </c>
      <c r="DC55" s="279">
        <v>122121.45</v>
      </c>
      <c r="DD55" s="279">
        <v>197650.25</v>
      </c>
      <c r="DE55" s="279">
        <v>310139.00999999995</v>
      </c>
      <c r="DF55" s="279">
        <v>202312.28</v>
      </c>
      <c r="DG55" s="279">
        <v>66951.06</v>
      </c>
      <c r="DH55" s="279">
        <v>134803.28999999998</v>
      </c>
      <c r="DI55" s="279">
        <v>23898.5</v>
      </c>
      <c r="DJ55" s="279">
        <v>74384.98000000001</v>
      </c>
      <c r="DK55" s="279">
        <v>0</v>
      </c>
      <c r="DL55" s="279">
        <v>22937717.780000001</v>
      </c>
    </row>
    <row r="56" spans="1:116">
      <c r="A56" s="283" t="s">
        <v>764</v>
      </c>
      <c r="B56" s="267" t="s">
        <v>178</v>
      </c>
      <c r="C56" s="279">
        <v>296349538.69</v>
      </c>
      <c r="D56" s="279">
        <v>10184496.24</v>
      </c>
      <c r="E56" s="279">
        <v>11885206.24</v>
      </c>
      <c r="F56" s="279">
        <v>26448730.039999999</v>
      </c>
      <c r="G56" s="279">
        <v>3840712.18</v>
      </c>
      <c r="H56" s="279">
        <v>75413984.799999997</v>
      </c>
      <c r="I56" s="279">
        <v>22426711.41</v>
      </c>
      <c r="J56" s="279">
        <v>13087951.279999999</v>
      </c>
      <c r="K56" s="279">
        <v>4105022.49</v>
      </c>
      <c r="L56" s="279">
        <v>34920661.869999997</v>
      </c>
      <c r="M56" s="279">
        <v>37039523.149999999</v>
      </c>
      <c r="N56" s="279">
        <v>19333980.34</v>
      </c>
      <c r="O56" s="279">
        <v>7520358.7800000003</v>
      </c>
      <c r="P56" s="279">
        <v>5522050.5700000003</v>
      </c>
      <c r="Q56" s="279">
        <v>13527937.300000001</v>
      </c>
      <c r="R56" s="279">
        <v>5828388.4299999997</v>
      </c>
      <c r="S56" s="279">
        <v>5263823.57</v>
      </c>
      <c r="T56" s="279">
        <v>0</v>
      </c>
      <c r="U56" s="279">
        <v>27591753.050000001</v>
      </c>
      <c r="V56" s="279">
        <v>30289442.219999999</v>
      </c>
      <c r="W56" s="279">
        <v>75413984.799999997</v>
      </c>
      <c r="X56" s="279">
        <v>22426711.41</v>
      </c>
      <c r="Y56" s="279">
        <v>17192973.77</v>
      </c>
      <c r="Z56" s="279">
        <v>34920661.869999997</v>
      </c>
      <c r="AA56" s="279">
        <v>37039523.149999999</v>
      </c>
      <c r="AB56" s="279">
        <v>26854339.120000001</v>
      </c>
      <c r="AC56" s="279">
        <v>11092212</v>
      </c>
      <c r="AD56" s="279">
        <v>13527937.300000001</v>
      </c>
      <c r="AE56" s="279">
        <v>147137398.46000001</v>
      </c>
      <c r="AF56" s="279">
        <v>5046552.01</v>
      </c>
      <c r="AG56" s="279">
        <v>5879879.1800000006</v>
      </c>
      <c r="AH56" s="279">
        <v>13201493.85</v>
      </c>
      <c r="AI56" s="279">
        <v>1889110.1500000001</v>
      </c>
      <c r="AJ56" s="279">
        <v>37448832.189999998</v>
      </c>
      <c r="AK56" s="279">
        <v>11033181</v>
      </c>
      <c r="AL56" s="279">
        <v>6500231.169999999</v>
      </c>
      <c r="AM56" s="279">
        <v>2017720.0700000003</v>
      </c>
      <c r="AN56" s="279">
        <v>17221886.809999999</v>
      </c>
      <c r="AO56" s="279">
        <v>18626680.229999997</v>
      </c>
      <c r="AP56" s="279">
        <v>9541205.459999999</v>
      </c>
      <c r="AQ56" s="279">
        <v>3746142.7</v>
      </c>
      <c r="AR56" s="279">
        <v>2723519.1700000004</v>
      </c>
      <c r="AS56" s="279">
        <v>6737964.3100000005</v>
      </c>
      <c r="AT56" s="279">
        <v>2916065.1599999997</v>
      </c>
      <c r="AU56" s="279">
        <v>2606935.0000000005</v>
      </c>
      <c r="AV56" s="279">
        <v>0</v>
      </c>
      <c r="AW56" s="279">
        <v>13649950.360000001</v>
      </c>
      <c r="AX56" s="279">
        <v>15090603.999999998</v>
      </c>
      <c r="AY56" s="279">
        <v>37448832.189999998</v>
      </c>
      <c r="AZ56" s="279">
        <v>11033181</v>
      </c>
      <c r="BA56" s="279">
        <v>8517951.2400000002</v>
      </c>
      <c r="BB56" s="279">
        <v>17221886.809999999</v>
      </c>
      <c r="BC56" s="279">
        <v>18626680.229999997</v>
      </c>
      <c r="BD56" s="279">
        <v>13287348.16</v>
      </c>
      <c r="BE56" s="279">
        <v>5523000.1600000001</v>
      </c>
      <c r="BF56" s="279">
        <v>6737964.3100000005</v>
      </c>
      <c r="BG56" s="279">
        <v>272187172.62</v>
      </c>
      <c r="BH56" s="279">
        <v>9238133.7400000002</v>
      </c>
      <c r="BI56" s="279">
        <v>9938941.8699999992</v>
      </c>
      <c r="BJ56" s="279">
        <v>22634602.030000001</v>
      </c>
      <c r="BK56" s="279">
        <v>3505112.45</v>
      </c>
      <c r="BL56" s="279">
        <v>68941134.920000002</v>
      </c>
      <c r="BM56" s="279">
        <v>18854880.039999999</v>
      </c>
      <c r="BN56" s="279">
        <v>11688630.68</v>
      </c>
      <c r="BO56" s="279">
        <v>3530331.03</v>
      </c>
      <c r="BP56" s="279">
        <v>36370516.899999999</v>
      </c>
      <c r="BQ56" s="279">
        <v>35886384.219999999</v>
      </c>
      <c r="BR56" s="279">
        <v>17325193.390000001</v>
      </c>
      <c r="BS56" s="279">
        <v>7250802.8200000003</v>
      </c>
      <c r="BT56" s="279">
        <v>5325843.3</v>
      </c>
      <c r="BU56" s="279">
        <v>11576294.529999999</v>
      </c>
      <c r="BV56" s="279">
        <v>5176797.45</v>
      </c>
      <c r="BW56" s="279">
        <v>4943573.25</v>
      </c>
      <c r="BX56" s="279">
        <v>0</v>
      </c>
      <c r="BY56" s="279">
        <v>24502918.91</v>
      </c>
      <c r="BZ56" s="279">
        <v>26139714.48</v>
      </c>
      <c r="CA56" s="279">
        <v>68941134.920000002</v>
      </c>
      <c r="CB56" s="279">
        <v>18854880.039999999</v>
      </c>
      <c r="CC56" s="279">
        <v>15218961.710000001</v>
      </c>
      <c r="CD56" s="279">
        <v>36370516.899999999</v>
      </c>
      <c r="CE56" s="279">
        <v>35886384.219999999</v>
      </c>
      <c r="CF56" s="279">
        <v>24575996.210000001</v>
      </c>
      <c r="CG56" s="279">
        <v>10120370.699999999</v>
      </c>
      <c r="CH56" s="279">
        <v>11576294.529999999</v>
      </c>
      <c r="CI56" s="279">
        <v>136010626.53999999</v>
      </c>
      <c r="CJ56" s="279">
        <v>4626326.9800000004</v>
      </c>
      <c r="CK56" s="279">
        <v>5015700.2899999991</v>
      </c>
      <c r="CL56" s="279">
        <v>11366106.630000001</v>
      </c>
      <c r="CM56" s="279">
        <v>1756020.4100000001</v>
      </c>
      <c r="CN56" s="279">
        <v>34375006.789999999</v>
      </c>
      <c r="CO56" s="279">
        <v>9491343.0699999984</v>
      </c>
      <c r="CP56" s="279">
        <v>5890867.0199999996</v>
      </c>
      <c r="CQ56" s="279">
        <v>1726626.5999999999</v>
      </c>
      <c r="CR56" s="279">
        <v>18054978.91</v>
      </c>
      <c r="CS56" s="279">
        <v>17797754.419999998</v>
      </c>
      <c r="CT56" s="279">
        <v>8829650.3800000008</v>
      </c>
      <c r="CU56" s="279">
        <v>3648681.8800000004</v>
      </c>
      <c r="CV56" s="279">
        <v>2641921.8499999996</v>
      </c>
      <c r="CW56" s="279">
        <v>5767424.6499999994</v>
      </c>
      <c r="CX56" s="279">
        <v>2544931.8200000003</v>
      </c>
      <c r="CY56" s="279">
        <v>2477284.84</v>
      </c>
      <c r="CZ56" s="279">
        <v>0</v>
      </c>
      <c r="DA56" s="279">
        <v>12283949.120000001</v>
      </c>
      <c r="DB56" s="279">
        <v>13122127.040000001</v>
      </c>
      <c r="DC56" s="279">
        <v>34375006.789999999</v>
      </c>
      <c r="DD56" s="279">
        <v>9491343.0699999984</v>
      </c>
      <c r="DE56" s="279">
        <v>7617493.620000001</v>
      </c>
      <c r="DF56" s="279">
        <v>18054978.91</v>
      </c>
      <c r="DG56" s="279">
        <v>17797754.419999998</v>
      </c>
      <c r="DH56" s="279">
        <v>12478332.260000002</v>
      </c>
      <c r="DI56" s="279">
        <v>5022216.6599999992</v>
      </c>
      <c r="DJ56" s="279">
        <v>5767424.6499999994</v>
      </c>
      <c r="DK56" s="279">
        <v>1708000000</v>
      </c>
      <c r="DL56" s="279">
        <v>1708000000</v>
      </c>
    </row>
    <row r="57" spans="1:116">
      <c r="A57" s="283" t="s">
        <v>179</v>
      </c>
      <c r="B57" s="269" t="s">
        <v>180</v>
      </c>
      <c r="C57" s="279">
        <v>155742609.53999999</v>
      </c>
      <c r="D57" s="279">
        <v>4522859.26</v>
      </c>
      <c r="E57" s="279">
        <v>4839727.71</v>
      </c>
      <c r="F57" s="279">
        <v>13328746.91</v>
      </c>
      <c r="G57" s="279">
        <v>3334721.17</v>
      </c>
      <c r="H57" s="279">
        <v>53568838.079999998</v>
      </c>
      <c r="I57" s="279">
        <v>10747222.1</v>
      </c>
      <c r="J57" s="279">
        <v>5722209.54</v>
      </c>
      <c r="K57" s="279">
        <v>2981084.78</v>
      </c>
      <c r="L57" s="279">
        <v>19284321.09</v>
      </c>
      <c r="M57" s="279">
        <v>19564106.059999999</v>
      </c>
      <c r="N57" s="279">
        <v>4758918.3099999996</v>
      </c>
      <c r="O57" s="279">
        <v>1473761.33</v>
      </c>
      <c r="P57" s="279">
        <v>2375939.15</v>
      </c>
      <c r="Q57" s="279">
        <v>5179443.96</v>
      </c>
      <c r="R57" s="279">
        <v>2221716.8199999998</v>
      </c>
      <c r="S57" s="279">
        <v>1838993.27</v>
      </c>
      <c r="T57" s="279">
        <v>0</v>
      </c>
      <c r="U57" s="279">
        <v>11738526.119999999</v>
      </c>
      <c r="V57" s="279">
        <v>16663468.08</v>
      </c>
      <c r="W57" s="279">
        <v>53568838.079999998</v>
      </c>
      <c r="X57" s="279">
        <v>10747222.1</v>
      </c>
      <c r="Y57" s="279">
        <v>8703294.3200000003</v>
      </c>
      <c r="Z57" s="279">
        <v>19284321.09</v>
      </c>
      <c r="AA57" s="279">
        <v>19564106.059999999</v>
      </c>
      <c r="AB57" s="279">
        <v>6232679.6399999997</v>
      </c>
      <c r="AC57" s="279">
        <v>4060710.09</v>
      </c>
      <c r="AD57" s="279">
        <v>5179443.96</v>
      </c>
      <c r="AE57" s="279">
        <v>77370298.239999995</v>
      </c>
      <c r="AF57" s="279">
        <v>2284256.4699999997</v>
      </c>
      <c r="AG57" s="279">
        <v>2405583.17</v>
      </c>
      <c r="AH57" s="279">
        <v>6747513.5600000005</v>
      </c>
      <c r="AI57" s="279">
        <v>1561224.99</v>
      </c>
      <c r="AJ57" s="279">
        <v>26478622.759999998</v>
      </c>
      <c r="AK57" s="279">
        <v>5241287.18</v>
      </c>
      <c r="AL57" s="279">
        <v>2933046.25</v>
      </c>
      <c r="AM57" s="279">
        <v>1525409.15</v>
      </c>
      <c r="AN57" s="279">
        <v>9600969.9399999995</v>
      </c>
      <c r="AO57" s="279">
        <v>9763859.7699999996</v>
      </c>
      <c r="AP57" s="279">
        <v>2363193.2999999998</v>
      </c>
      <c r="AQ57" s="279">
        <v>762742.9</v>
      </c>
      <c r="AR57" s="279">
        <v>1187917.94</v>
      </c>
      <c r="AS57" s="279">
        <v>2475436.5699999998</v>
      </c>
      <c r="AT57" s="279">
        <v>1108755.3199999998</v>
      </c>
      <c r="AU57" s="279">
        <v>930478.97</v>
      </c>
      <c r="AV57" s="279">
        <v>0</v>
      </c>
      <c r="AW57" s="279">
        <v>5877757.5799999991</v>
      </c>
      <c r="AX57" s="279">
        <v>8308738.5499999998</v>
      </c>
      <c r="AY57" s="279">
        <v>26478622.759999998</v>
      </c>
      <c r="AZ57" s="279">
        <v>5241287.18</v>
      </c>
      <c r="BA57" s="279">
        <v>4458455.4000000004</v>
      </c>
      <c r="BB57" s="279">
        <v>9600969.9399999995</v>
      </c>
      <c r="BC57" s="279">
        <v>9763859.7699999996</v>
      </c>
      <c r="BD57" s="279">
        <v>3125936.1999999997</v>
      </c>
      <c r="BE57" s="279">
        <v>2039234.2899999998</v>
      </c>
      <c r="BF57" s="279">
        <v>2475436.5699999998</v>
      </c>
      <c r="BG57" s="279">
        <v>107897876.04000001</v>
      </c>
      <c r="BH57" s="279">
        <v>3223464.79</v>
      </c>
      <c r="BI57" s="279">
        <v>3140563.46</v>
      </c>
      <c r="BJ57" s="279">
        <v>8991006.3599999994</v>
      </c>
      <c r="BK57" s="279">
        <v>1756374.01</v>
      </c>
      <c r="BL57" s="279">
        <v>34579025.659999996</v>
      </c>
      <c r="BM57" s="279">
        <v>8286298.9299999997</v>
      </c>
      <c r="BN57" s="279">
        <v>2895660.44</v>
      </c>
      <c r="BO57" s="279">
        <v>2469081.09</v>
      </c>
      <c r="BP57" s="279">
        <v>15120151.550000001</v>
      </c>
      <c r="BQ57" s="279">
        <v>16636158.960000001</v>
      </c>
      <c r="BR57" s="279">
        <v>1432556.24</v>
      </c>
      <c r="BS57" s="279">
        <v>908786.99</v>
      </c>
      <c r="BT57" s="279">
        <v>2107933.1</v>
      </c>
      <c r="BU57" s="279">
        <v>3474534.61</v>
      </c>
      <c r="BV57" s="279">
        <v>1626633.18</v>
      </c>
      <c r="BW57" s="279">
        <v>1249646.67</v>
      </c>
      <c r="BX57" s="279">
        <v>0</v>
      </c>
      <c r="BY57" s="279">
        <v>8471961.3499999996</v>
      </c>
      <c r="BZ57" s="279">
        <v>10747380.369999999</v>
      </c>
      <c r="CA57" s="279">
        <v>34579025.659999996</v>
      </c>
      <c r="CB57" s="279">
        <v>8286298.9299999997</v>
      </c>
      <c r="CC57" s="279">
        <v>5364741.53</v>
      </c>
      <c r="CD57" s="279">
        <v>15120151.550000001</v>
      </c>
      <c r="CE57" s="279">
        <v>16636158.960000001</v>
      </c>
      <c r="CF57" s="279">
        <v>2341343.23</v>
      </c>
      <c r="CG57" s="279">
        <v>2876279.85</v>
      </c>
      <c r="CH57" s="279">
        <v>3474534.61</v>
      </c>
      <c r="CI57" s="279">
        <v>53433378.720000006</v>
      </c>
      <c r="CJ57" s="279">
        <v>1566205.81</v>
      </c>
      <c r="CK57" s="279">
        <v>1493037.45</v>
      </c>
      <c r="CL57" s="279">
        <v>4715068.18</v>
      </c>
      <c r="CM57" s="279">
        <v>848886.64</v>
      </c>
      <c r="CN57" s="279">
        <v>17084995.519999996</v>
      </c>
      <c r="CO57" s="279">
        <v>4139424.36</v>
      </c>
      <c r="CP57" s="279">
        <v>1449992.71</v>
      </c>
      <c r="CQ57" s="279">
        <v>1272077.2499999998</v>
      </c>
      <c r="CR57" s="279">
        <v>7281399.8500000006</v>
      </c>
      <c r="CS57" s="279">
        <v>8292467.9900000012</v>
      </c>
      <c r="CT57" s="279">
        <v>710737.26</v>
      </c>
      <c r="CU57" s="279">
        <v>444103.86</v>
      </c>
      <c r="CV57" s="279">
        <v>1040209.2000000002</v>
      </c>
      <c r="CW57" s="279">
        <v>1685977.5699999998</v>
      </c>
      <c r="CX57" s="279">
        <v>802482.64999999991</v>
      </c>
      <c r="CY57" s="279">
        <v>606312.41999999993</v>
      </c>
      <c r="CZ57" s="279">
        <v>0</v>
      </c>
      <c r="DA57" s="279">
        <v>4099452.46</v>
      </c>
      <c r="DB57" s="279">
        <v>5563954.8199999994</v>
      </c>
      <c r="DC57" s="279">
        <v>17084995.519999996</v>
      </c>
      <c r="DD57" s="279">
        <v>4139424.36</v>
      </c>
      <c r="DE57" s="279">
        <v>2722069.9600000004</v>
      </c>
      <c r="DF57" s="279">
        <v>7281399.8500000006</v>
      </c>
      <c r="DG57" s="279">
        <v>8292467.9900000012</v>
      </c>
      <c r="DH57" s="279">
        <v>1154841.1199999999</v>
      </c>
      <c r="DI57" s="279">
        <v>1408795.07</v>
      </c>
      <c r="DJ57" s="279">
        <v>1685977.5699999998</v>
      </c>
      <c r="DK57" s="279">
        <v>1014000000</v>
      </c>
      <c r="DL57" s="279">
        <v>1014000000</v>
      </c>
    </row>
    <row r="58" spans="1:116">
      <c r="A58" s="283" t="s">
        <v>765</v>
      </c>
      <c r="B58" s="269" t="s">
        <v>182</v>
      </c>
      <c r="C58" s="279">
        <v>95006194.25</v>
      </c>
      <c r="D58" s="279">
        <v>1056707.69</v>
      </c>
      <c r="E58" s="279">
        <v>1307620.8799999999</v>
      </c>
      <c r="F58" s="279">
        <v>7150564.8899999997</v>
      </c>
      <c r="G58" s="279">
        <v>377809.45</v>
      </c>
      <c r="H58" s="279">
        <v>20850971.77</v>
      </c>
      <c r="I58" s="279">
        <v>5609011.3700000001</v>
      </c>
      <c r="J58" s="279">
        <v>2946912.73</v>
      </c>
      <c r="K58" s="279">
        <v>902717.18</v>
      </c>
      <c r="L58" s="279">
        <v>23469945.899999999</v>
      </c>
      <c r="M58" s="279">
        <v>20184788.859999999</v>
      </c>
      <c r="N58" s="279">
        <v>1688158.29</v>
      </c>
      <c r="O58" s="279">
        <v>1486372.98</v>
      </c>
      <c r="P58" s="279">
        <v>256427.41</v>
      </c>
      <c r="Q58" s="279">
        <v>4049332.73</v>
      </c>
      <c r="R58" s="279">
        <v>1156158.42</v>
      </c>
      <c r="S58" s="279">
        <v>2512693.7000000002</v>
      </c>
      <c r="T58" s="279">
        <v>0</v>
      </c>
      <c r="U58" s="279">
        <v>2620755.98</v>
      </c>
      <c r="V58" s="279">
        <v>7528374.3399999999</v>
      </c>
      <c r="W58" s="279">
        <v>20850971.77</v>
      </c>
      <c r="X58" s="279">
        <v>5609011.3700000001</v>
      </c>
      <c r="Y58" s="279">
        <v>3849629.91</v>
      </c>
      <c r="Z58" s="279">
        <v>23469945.899999999</v>
      </c>
      <c r="AA58" s="279">
        <v>20184788.859999999</v>
      </c>
      <c r="AB58" s="279">
        <v>3174531.27</v>
      </c>
      <c r="AC58" s="279">
        <v>3668852.12</v>
      </c>
      <c r="AD58" s="279">
        <v>4049332.73</v>
      </c>
      <c r="AE58" s="279">
        <v>54211246.259999998</v>
      </c>
      <c r="AF58" s="279">
        <v>658961.74</v>
      </c>
      <c r="AG58" s="279">
        <v>770603.36999999988</v>
      </c>
      <c r="AH58" s="279">
        <v>3968732.3499999996</v>
      </c>
      <c r="AI58" s="279">
        <v>223072.54</v>
      </c>
      <c r="AJ58" s="279">
        <v>11287343.57</v>
      </c>
      <c r="AK58" s="279">
        <v>3633578.02</v>
      </c>
      <c r="AL58" s="279">
        <v>1612148.77</v>
      </c>
      <c r="AM58" s="279">
        <v>473398.08000000007</v>
      </c>
      <c r="AN58" s="279">
        <v>13477030.579999998</v>
      </c>
      <c r="AO58" s="279">
        <v>11916649.18</v>
      </c>
      <c r="AP58" s="279">
        <v>1035789.06</v>
      </c>
      <c r="AQ58" s="279">
        <v>744245.12</v>
      </c>
      <c r="AR58" s="279">
        <v>122488.6</v>
      </c>
      <c r="AS58" s="279">
        <v>2189704.2999999998</v>
      </c>
      <c r="AT58" s="279">
        <v>686340.09999999986</v>
      </c>
      <c r="AU58" s="279">
        <v>1411160.8800000001</v>
      </c>
      <c r="AV58" s="279">
        <v>0</v>
      </c>
      <c r="AW58" s="279">
        <v>1552053.71</v>
      </c>
      <c r="AX58" s="279">
        <v>4191804.8899999997</v>
      </c>
      <c r="AY58" s="279">
        <v>11287343.57</v>
      </c>
      <c r="AZ58" s="279">
        <v>3633578.02</v>
      </c>
      <c r="BA58" s="279">
        <v>2085546.85</v>
      </c>
      <c r="BB58" s="279">
        <v>13477030.579999998</v>
      </c>
      <c r="BC58" s="279">
        <v>11916649.18</v>
      </c>
      <c r="BD58" s="279">
        <v>1780034.18</v>
      </c>
      <c r="BE58" s="279">
        <v>2097500.9800000004</v>
      </c>
      <c r="BF58" s="279">
        <v>2189704.2999999998</v>
      </c>
      <c r="BG58" s="279">
        <v>132939735.17</v>
      </c>
      <c r="BH58" s="279">
        <v>1444705.32</v>
      </c>
      <c r="BI58" s="279">
        <v>788846.73</v>
      </c>
      <c r="BJ58" s="279">
        <v>8746234.6799999997</v>
      </c>
      <c r="BK58" s="279">
        <v>541887.42000000004</v>
      </c>
      <c r="BL58" s="279">
        <v>30920667.050000001</v>
      </c>
      <c r="BM58" s="279">
        <v>6545686.0800000001</v>
      </c>
      <c r="BN58" s="279">
        <v>4519809.6399999997</v>
      </c>
      <c r="BO58" s="279">
        <v>1890734.36</v>
      </c>
      <c r="BP58" s="279">
        <v>37326746.079999998</v>
      </c>
      <c r="BQ58" s="279">
        <v>26917624.039999999</v>
      </c>
      <c r="BR58" s="279">
        <v>1271990.55</v>
      </c>
      <c r="BS58" s="279">
        <v>970461.86</v>
      </c>
      <c r="BT58" s="279">
        <v>452132.87</v>
      </c>
      <c r="BU58" s="279">
        <v>5657085.6299999999</v>
      </c>
      <c r="BV58" s="279">
        <v>1502315.71</v>
      </c>
      <c r="BW58" s="279">
        <v>3442807.15</v>
      </c>
      <c r="BX58" s="279">
        <v>0</v>
      </c>
      <c r="BY58" s="279">
        <v>2685684.92</v>
      </c>
      <c r="BZ58" s="279">
        <v>9288122.0999999996</v>
      </c>
      <c r="CA58" s="279">
        <v>30920667.050000001</v>
      </c>
      <c r="CB58" s="279">
        <v>6545686.0800000001</v>
      </c>
      <c r="CC58" s="279">
        <v>6410544</v>
      </c>
      <c r="CD58" s="279">
        <v>37326746.079999998</v>
      </c>
      <c r="CE58" s="279">
        <v>26917624.039999999</v>
      </c>
      <c r="CF58" s="279">
        <v>2242452.41</v>
      </c>
      <c r="CG58" s="279">
        <v>4945122.8600000003</v>
      </c>
      <c r="CH58" s="279">
        <v>5657085.6299999999</v>
      </c>
      <c r="CI58" s="279">
        <v>70415960.879999995</v>
      </c>
      <c r="CJ58" s="279">
        <v>850447.18</v>
      </c>
      <c r="CK58" s="279">
        <v>385677.42</v>
      </c>
      <c r="CL58" s="279">
        <v>4524151.2399999993</v>
      </c>
      <c r="CM58" s="279">
        <v>325430</v>
      </c>
      <c r="CN58" s="279">
        <v>16115022.82</v>
      </c>
      <c r="CO58" s="279">
        <v>2955376.35</v>
      </c>
      <c r="CP58" s="279">
        <v>2332204.3999999994</v>
      </c>
      <c r="CQ58" s="279">
        <v>844117.66000000015</v>
      </c>
      <c r="CR58" s="279">
        <v>18722476.18</v>
      </c>
      <c r="CS58" s="279">
        <v>16511651.279999999</v>
      </c>
      <c r="CT58" s="279">
        <v>781795.68</v>
      </c>
      <c r="CU58" s="279">
        <v>605032.52</v>
      </c>
      <c r="CV58" s="279">
        <v>256986.72</v>
      </c>
      <c r="CW58" s="279">
        <v>2964173.82</v>
      </c>
      <c r="CX58" s="279">
        <v>697745.84</v>
      </c>
      <c r="CY58" s="279">
        <v>1543671.77</v>
      </c>
      <c r="CZ58" s="279">
        <v>0</v>
      </c>
      <c r="DA58" s="279">
        <v>1493111.3199999998</v>
      </c>
      <c r="DB58" s="279">
        <v>4849581.2399999993</v>
      </c>
      <c r="DC58" s="279">
        <v>16115022.82</v>
      </c>
      <c r="DD58" s="279">
        <v>2955376.35</v>
      </c>
      <c r="DE58" s="279">
        <v>3176322.06</v>
      </c>
      <c r="DF58" s="279">
        <v>18722476.18</v>
      </c>
      <c r="DG58" s="279">
        <v>16511651.279999999</v>
      </c>
      <c r="DH58" s="279">
        <v>1386828.2000000002</v>
      </c>
      <c r="DI58" s="279">
        <v>2241417.6100000003</v>
      </c>
      <c r="DJ58" s="279">
        <v>2964173.82</v>
      </c>
      <c r="DK58" s="279">
        <v>618000000</v>
      </c>
      <c r="DL58" s="279">
        <v>618000000</v>
      </c>
    </row>
    <row r="59" spans="1:116">
      <c r="A59" s="287" t="s">
        <v>211</v>
      </c>
      <c r="B59" s="269" t="s">
        <v>212</v>
      </c>
      <c r="C59" s="279">
        <v>95697173.5</v>
      </c>
      <c r="D59" s="279">
        <v>1072998.3700000001</v>
      </c>
      <c r="E59" s="279">
        <v>1310383.49</v>
      </c>
      <c r="F59" s="279">
        <v>7162588.0899999999</v>
      </c>
      <c r="G59" s="279">
        <v>380078.11</v>
      </c>
      <c r="H59" s="279">
        <v>21029710.199999999</v>
      </c>
      <c r="I59" s="279">
        <v>5668417.5300000003</v>
      </c>
      <c r="J59" s="279">
        <v>3004069.92</v>
      </c>
      <c r="K59" s="279">
        <v>915969.79</v>
      </c>
      <c r="L59" s="279">
        <v>23595718.140000001</v>
      </c>
      <c r="M59" s="279">
        <v>20275712.780000001</v>
      </c>
      <c r="N59" s="279">
        <v>1746836.55</v>
      </c>
      <c r="O59" s="279">
        <v>1488472.41</v>
      </c>
      <c r="P59" s="279">
        <v>274192.5</v>
      </c>
      <c r="Q59" s="279">
        <v>4093433.31</v>
      </c>
      <c r="R59" s="279">
        <v>1164811.1399999999</v>
      </c>
      <c r="S59" s="279">
        <v>2513781.17</v>
      </c>
      <c r="T59" s="279">
        <v>0</v>
      </c>
      <c r="U59" s="279">
        <v>2657574.36</v>
      </c>
      <c r="V59" s="279">
        <v>7542666.2000000002</v>
      </c>
      <c r="W59" s="279">
        <v>21029710.199999999</v>
      </c>
      <c r="X59" s="279">
        <v>5668417.5300000003</v>
      </c>
      <c r="Y59" s="279">
        <v>3920039.71</v>
      </c>
      <c r="Z59" s="279">
        <v>23595718.140000001</v>
      </c>
      <c r="AA59" s="279">
        <v>20275712.780000001</v>
      </c>
      <c r="AB59" s="279">
        <v>3235308.96</v>
      </c>
      <c r="AC59" s="279">
        <v>3678592.31</v>
      </c>
      <c r="AD59" s="279">
        <v>4093433.31</v>
      </c>
      <c r="AE59" s="279">
        <v>54589970.060000002</v>
      </c>
      <c r="AF59" s="279">
        <v>666719.31000000006</v>
      </c>
      <c r="AG59" s="279">
        <v>762930.79</v>
      </c>
      <c r="AH59" s="279">
        <v>3970112.55</v>
      </c>
      <c r="AI59" s="279">
        <v>224444.47999999998</v>
      </c>
      <c r="AJ59" s="279">
        <v>11368523.889999999</v>
      </c>
      <c r="AK59" s="279">
        <v>3653657.9400000004</v>
      </c>
      <c r="AL59" s="279">
        <v>1631870.49</v>
      </c>
      <c r="AM59" s="279">
        <v>477208.15</v>
      </c>
      <c r="AN59" s="279">
        <v>13562926.57</v>
      </c>
      <c r="AO59" s="279">
        <v>11977381.120000001</v>
      </c>
      <c r="AP59" s="279">
        <v>1079810.2200000002</v>
      </c>
      <c r="AQ59" s="279">
        <v>742293.27999999991</v>
      </c>
      <c r="AR59" s="279">
        <v>139664.66</v>
      </c>
      <c r="AS59" s="279">
        <v>2225837.9300000002</v>
      </c>
      <c r="AT59" s="279">
        <v>691827.53999999992</v>
      </c>
      <c r="AU59" s="279">
        <v>1414761.14</v>
      </c>
      <c r="AV59" s="279">
        <v>0</v>
      </c>
      <c r="AW59" s="279">
        <v>1569314.7599999998</v>
      </c>
      <c r="AX59" s="279">
        <v>4194557.03</v>
      </c>
      <c r="AY59" s="279">
        <v>11368523.889999999</v>
      </c>
      <c r="AZ59" s="279">
        <v>3653657.9400000004</v>
      </c>
      <c r="BA59" s="279">
        <v>2109078.6399999997</v>
      </c>
      <c r="BB59" s="279">
        <v>13562926.57</v>
      </c>
      <c r="BC59" s="279">
        <v>11977381.120000001</v>
      </c>
      <c r="BD59" s="279">
        <v>1822103.5</v>
      </c>
      <c r="BE59" s="279">
        <v>2106588.6800000002</v>
      </c>
      <c r="BF59" s="279">
        <v>2225837.9300000002</v>
      </c>
      <c r="BG59" s="279">
        <v>134267287.80000001</v>
      </c>
      <c r="BH59" s="279">
        <v>1498883.14</v>
      </c>
      <c r="BI59" s="279">
        <v>850999.13</v>
      </c>
      <c r="BJ59" s="279">
        <v>8813145.9399999995</v>
      </c>
      <c r="BK59" s="279">
        <v>547721.34</v>
      </c>
      <c r="BL59" s="279">
        <v>31217902.239999998</v>
      </c>
      <c r="BM59" s="279">
        <v>6869794.0300000003</v>
      </c>
      <c r="BN59" s="279">
        <v>4552833.59</v>
      </c>
      <c r="BO59" s="279">
        <v>1912626.04</v>
      </c>
      <c r="BP59" s="279">
        <v>37518529.020000003</v>
      </c>
      <c r="BQ59" s="279">
        <v>26997053.079999998</v>
      </c>
      <c r="BR59" s="279">
        <v>1336920.3799999999</v>
      </c>
      <c r="BS59" s="279">
        <v>981837</v>
      </c>
      <c r="BT59" s="279">
        <v>464658.55</v>
      </c>
      <c r="BU59" s="279">
        <v>5691991.7999999998</v>
      </c>
      <c r="BV59" s="279">
        <v>1560669.11</v>
      </c>
      <c r="BW59" s="279">
        <v>3451723.41</v>
      </c>
      <c r="BX59" s="279">
        <v>0</v>
      </c>
      <c r="BY59" s="279">
        <v>2814540.82</v>
      </c>
      <c r="BZ59" s="279">
        <v>9360867.2799999993</v>
      </c>
      <c r="CA59" s="279">
        <v>31217902.239999998</v>
      </c>
      <c r="CB59" s="279">
        <v>6869794.0300000003</v>
      </c>
      <c r="CC59" s="279">
        <v>6465459.6299999999</v>
      </c>
      <c r="CD59" s="279">
        <v>37518529.020000003</v>
      </c>
      <c r="CE59" s="279">
        <v>26997053.079999998</v>
      </c>
      <c r="CF59" s="279">
        <v>2318757.38</v>
      </c>
      <c r="CG59" s="279">
        <v>5012392.5199999996</v>
      </c>
      <c r="CH59" s="279">
        <v>5691991.7999999998</v>
      </c>
      <c r="CI59" s="279">
        <v>71045274.680000007</v>
      </c>
      <c r="CJ59" s="279">
        <v>886193.58999999985</v>
      </c>
      <c r="CK59" s="279">
        <v>381314.6</v>
      </c>
      <c r="CL59" s="279">
        <v>4547963.67</v>
      </c>
      <c r="CM59" s="279">
        <v>330037.91999999993</v>
      </c>
      <c r="CN59" s="279">
        <v>16206580.569999998</v>
      </c>
      <c r="CO59" s="279">
        <v>3138330.39</v>
      </c>
      <c r="CP59" s="279">
        <v>2353572.79</v>
      </c>
      <c r="CQ59" s="279">
        <v>849099.21</v>
      </c>
      <c r="CR59" s="279">
        <v>18799506.180000003</v>
      </c>
      <c r="CS59" s="279">
        <v>16580508.249999998</v>
      </c>
      <c r="CT59" s="279">
        <v>820195.94</v>
      </c>
      <c r="CU59" s="279">
        <v>609452.54</v>
      </c>
      <c r="CV59" s="279">
        <v>259751.34</v>
      </c>
      <c r="CW59" s="279">
        <v>2987109.4499999997</v>
      </c>
      <c r="CX59" s="279">
        <v>747060.65000000014</v>
      </c>
      <c r="CY59" s="279">
        <v>1548597.59</v>
      </c>
      <c r="CZ59" s="279">
        <v>0</v>
      </c>
      <c r="DA59" s="279">
        <v>1527259.5299999998</v>
      </c>
      <c r="DB59" s="279">
        <v>4878001.5899999989</v>
      </c>
      <c r="DC59" s="279">
        <v>16206580.569999998</v>
      </c>
      <c r="DD59" s="279">
        <v>3138330.39</v>
      </c>
      <c r="DE59" s="279">
        <v>3202672</v>
      </c>
      <c r="DF59" s="279">
        <v>18799506.180000003</v>
      </c>
      <c r="DG59" s="279">
        <v>16580508.249999998</v>
      </c>
      <c r="DH59" s="279">
        <v>1429648.48</v>
      </c>
      <c r="DI59" s="279">
        <v>2295658.2399999998</v>
      </c>
      <c r="DJ59" s="279">
        <v>2987109.4499999997</v>
      </c>
      <c r="DK59" s="279">
        <v>618000000</v>
      </c>
      <c r="DL59" s="279">
        <v>618000000</v>
      </c>
    </row>
    <row r="60" spans="1:116">
      <c r="A60" s="287" t="s">
        <v>213</v>
      </c>
      <c r="B60" s="269" t="s">
        <v>214</v>
      </c>
      <c r="C60" s="279">
        <v>-690979.25</v>
      </c>
      <c r="D60" s="279">
        <v>-16290.68</v>
      </c>
      <c r="E60" s="279">
        <v>-2762.61</v>
      </c>
      <c r="F60" s="279">
        <v>-12023.2</v>
      </c>
      <c r="G60" s="279">
        <v>-2268.66</v>
      </c>
      <c r="H60" s="279">
        <v>-178738.43</v>
      </c>
      <c r="I60" s="279">
        <v>-59406.16</v>
      </c>
      <c r="J60" s="279">
        <v>-57157.19</v>
      </c>
      <c r="K60" s="279">
        <v>-13252.61</v>
      </c>
      <c r="L60" s="279">
        <v>-125772.24</v>
      </c>
      <c r="M60" s="279">
        <v>-90923.92</v>
      </c>
      <c r="N60" s="279">
        <v>-58678.26</v>
      </c>
      <c r="O60" s="279">
        <v>-2099.4299999999998</v>
      </c>
      <c r="P60" s="279">
        <v>-17765.09</v>
      </c>
      <c r="Q60" s="279">
        <v>-44100.58</v>
      </c>
      <c r="R60" s="279">
        <v>-8652.7199999999993</v>
      </c>
      <c r="S60" s="279">
        <v>-1087.47</v>
      </c>
      <c r="T60" s="279">
        <v>0</v>
      </c>
      <c r="U60" s="279">
        <v>-36818.379999999997</v>
      </c>
      <c r="V60" s="279">
        <v>-14291.86</v>
      </c>
      <c r="W60" s="279">
        <v>-178738.43</v>
      </c>
      <c r="X60" s="279">
        <v>-59406.16</v>
      </c>
      <c r="Y60" s="279">
        <v>-70409.8</v>
      </c>
      <c r="Z60" s="279">
        <v>-125772.24</v>
      </c>
      <c r="AA60" s="279">
        <v>-90923.92</v>
      </c>
      <c r="AB60" s="279">
        <v>-60777.69</v>
      </c>
      <c r="AC60" s="279">
        <v>-9740.19</v>
      </c>
      <c r="AD60" s="279">
        <v>-44100.58</v>
      </c>
      <c r="AE60" s="279">
        <v>-378723.8</v>
      </c>
      <c r="AF60" s="279">
        <v>-7757.57</v>
      </c>
      <c r="AG60" s="279">
        <v>7672.58</v>
      </c>
      <c r="AH60" s="279">
        <v>-1380.2000000000007</v>
      </c>
      <c r="AI60" s="279">
        <v>-1371.9399999999998</v>
      </c>
      <c r="AJ60" s="279">
        <v>-81180.319999999992</v>
      </c>
      <c r="AK60" s="279">
        <v>-20079.920000000006</v>
      </c>
      <c r="AL60" s="279">
        <v>-19721.72</v>
      </c>
      <c r="AM60" s="279">
        <v>-3810.0699999999997</v>
      </c>
      <c r="AN60" s="279">
        <v>-85895.99</v>
      </c>
      <c r="AO60" s="279">
        <v>-60731.94</v>
      </c>
      <c r="AP60" s="279">
        <v>-44021.16</v>
      </c>
      <c r="AQ60" s="279">
        <v>1951.8400000000001</v>
      </c>
      <c r="AR60" s="279">
        <v>-17176.060000000001</v>
      </c>
      <c r="AS60" s="279">
        <v>-36133.630000000005</v>
      </c>
      <c r="AT60" s="279">
        <v>-5487.4399999999987</v>
      </c>
      <c r="AU60" s="279">
        <v>-3600.26</v>
      </c>
      <c r="AV60" s="279">
        <v>0</v>
      </c>
      <c r="AW60" s="279">
        <v>-17261.049999999996</v>
      </c>
      <c r="AX60" s="279">
        <v>-2752.1400000000012</v>
      </c>
      <c r="AY60" s="279">
        <v>-81180.319999999992</v>
      </c>
      <c r="AZ60" s="279">
        <v>-20079.920000000006</v>
      </c>
      <c r="BA60" s="279">
        <v>-23531.79</v>
      </c>
      <c r="BB60" s="279">
        <v>-85895.99</v>
      </c>
      <c r="BC60" s="279">
        <v>-60731.94</v>
      </c>
      <c r="BD60" s="279">
        <v>-42069.320000000007</v>
      </c>
      <c r="BE60" s="279">
        <v>-9087.7000000000007</v>
      </c>
      <c r="BF60" s="279">
        <v>-36133.630000000005</v>
      </c>
      <c r="BG60" s="279">
        <v>-1327552.6299999999</v>
      </c>
      <c r="BH60" s="279">
        <v>-54177.82</v>
      </c>
      <c r="BI60" s="279">
        <v>-62152.4</v>
      </c>
      <c r="BJ60" s="279">
        <v>-66911.259999999995</v>
      </c>
      <c r="BK60" s="279">
        <v>-5833.92</v>
      </c>
      <c r="BL60" s="279">
        <v>-297235.19</v>
      </c>
      <c r="BM60" s="279">
        <v>-324107.95</v>
      </c>
      <c r="BN60" s="279">
        <v>-33023.949999999997</v>
      </c>
      <c r="BO60" s="279">
        <v>-21891.68</v>
      </c>
      <c r="BP60" s="279">
        <v>-191782.94</v>
      </c>
      <c r="BQ60" s="279">
        <v>-79429.039999999994</v>
      </c>
      <c r="BR60" s="279">
        <v>-64929.83</v>
      </c>
      <c r="BS60" s="279">
        <v>-11375.14</v>
      </c>
      <c r="BT60" s="279">
        <v>-12525.68</v>
      </c>
      <c r="BU60" s="279">
        <v>-34906.17</v>
      </c>
      <c r="BV60" s="279">
        <v>-58353.4</v>
      </c>
      <c r="BW60" s="279">
        <v>-8916.26</v>
      </c>
      <c r="BX60" s="279">
        <v>0</v>
      </c>
      <c r="BY60" s="279">
        <v>-128855.9</v>
      </c>
      <c r="BZ60" s="279">
        <v>-72745.179999999993</v>
      </c>
      <c r="CA60" s="279">
        <v>-297235.19</v>
      </c>
      <c r="CB60" s="279">
        <v>-324107.95</v>
      </c>
      <c r="CC60" s="279">
        <v>-54915.63</v>
      </c>
      <c r="CD60" s="279">
        <v>-191782.94</v>
      </c>
      <c r="CE60" s="279">
        <v>-79429.039999999994</v>
      </c>
      <c r="CF60" s="279">
        <v>-76304.97</v>
      </c>
      <c r="CG60" s="279">
        <v>-67269.66</v>
      </c>
      <c r="CH60" s="279">
        <v>-34906.17</v>
      </c>
      <c r="CI60" s="279">
        <v>-629313.79999999993</v>
      </c>
      <c r="CJ60" s="279">
        <v>-35746.410000000003</v>
      </c>
      <c r="CK60" s="279">
        <v>4362.82</v>
      </c>
      <c r="CL60" s="279">
        <v>-23812.429999999993</v>
      </c>
      <c r="CM60" s="279">
        <v>-4607.92</v>
      </c>
      <c r="CN60" s="279">
        <v>-91557.75</v>
      </c>
      <c r="CO60" s="279">
        <v>-182954.04</v>
      </c>
      <c r="CP60" s="279">
        <v>-21368.39</v>
      </c>
      <c r="CQ60" s="279">
        <v>-4981.5499999999993</v>
      </c>
      <c r="CR60" s="279">
        <v>-77030</v>
      </c>
      <c r="CS60" s="279">
        <v>-68856.97</v>
      </c>
      <c r="CT60" s="279">
        <v>-38400.26</v>
      </c>
      <c r="CU60" s="279">
        <v>-4420.0199999999995</v>
      </c>
      <c r="CV60" s="279">
        <v>-2764.6200000000008</v>
      </c>
      <c r="CW60" s="279">
        <v>-22935.629999999997</v>
      </c>
      <c r="CX60" s="279">
        <v>-49314.81</v>
      </c>
      <c r="CY60" s="279">
        <v>-4925.82</v>
      </c>
      <c r="CZ60" s="279">
        <v>0</v>
      </c>
      <c r="DA60" s="279">
        <v>-34148.209999999992</v>
      </c>
      <c r="DB60" s="279">
        <v>-28420.349999999991</v>
      </c>
      <c r="DC60" s="279">
        <v>-91557.75</v>
      </c>
      <c r="DD60" s="279">
        <v>-182954.04</v>
      </c>
      <c r="DE60" s="279">
        <v>-26349.94</v>
      </c>
      <c r="DF60" s="279">
        <v>-77030</v>
      </c>
      <c r="DG60" s="279">
        <v>-68856.97</v>
      </c>
      <c r="DH60" s="279">
        <v>-42820.28</v>
      </c>
      <c r="DI60" s="279">
        <v>-54240.630000000005</v>
      </c>
      <c r="DJ60" s="279">
        <v>-22935.629999999997</v>
      </c>
      <c r="DK60" s="279">
        <v>0</v>
      </c>
      <c r="DL60" s="279">
        <v>0</v>
      </c>
    </row>
    <row r="61" spans="1:116">
      <c r="A61" s="283" t="s">
        <v>766</v>
      </c>
      <c r="B61" s="269" t="s">
        <v>186</v>
      </c>
      <c r="C61" s="279">
        <v>172305881.38999999</v>
      </c>
      <c r="D61" s="279">
        <v>8953560.5800000001</v>
      </c>
      <c r="E61" s="279">
        <v>2196511.09</v>
      </c>
      <c r="F61" s="279">
        <v>26007532.390000001</v>
      </c>
      <c r="G61" s="279">
        <v>2248421.5499999998</v>
      </c>
      <c r="H61" s="279">
        <v>26824250.370000001</v>
      </c>
      <c r="I61" s="279">
        <v>12497162.1</v>
      </c>
      <c r="J61" s="279">
        <v>8220326.2999999998</v>
      </c>
      <c r="K61" s="279">
        <v>1835398.96</v>
      </c>
      <c r="L61" s="279">
        <v>9712391.0700000003</v>
      </c>
      <c r="M61" s="279">
        <v>36912075.920000002</v>
      </c>
      <c r="N61" s="279">
        <v>3291226.09</v>
      </c>
      <c r="O61" s="279">
        <v>7154979.8499999996</v>
      </c>
      <c r="P61" s="279">
        <v>5554155.8499999996</v>
      </c>
      <c r="Q61" s="279">
        <v>9675495.25</v>
      </c>
      <c r="R61" s="279">
        <v>4751633.47</v>
      </c>
      <c r="S61" s="279">
        <v>6470760.5499999998</v>
      </c>
      <c r="T61" s="279">
        <v>0</v>
      </c>
      <c r="U61" s="279">
        <v>16704227.52</v>
      </c>
      <c r="V61" s="279">
        <v>28255953.940000001</v>
      </c>
      <c r="W61" s="279">
        <v>26824250.370000001</v>
      </c>
      <c r="X61" s="279">
        <v>12497162.1</v>
      </c>
      <c r="Y61" s="279">
        <v>10055725.26</v>
      </c>
      <c r="Z61" s="279">
        <v>9712391.0700000003</v>
      </c>
      <c r="AA61" s="279">
        <v>36912075.920000002</v>
      </c>
      <c r="AB61" s="279">
        <v>10446205.939999999</v>
      </c>
      <c r="AC61" s="279">
        <v>11222394.02</v>
      </c>
      <c r="AD61" s="279">
        <v>9675495.25</v>
      </c>
      <c r="AE61" s="279">
        <v>148590337.39999998</v>
      </c>
      <c r="AF61" s="279">
        <v>7984160.0300000003</v>
      </c>
      <c r="AG61" s="279">
        <v>1984266.3699999999</v>
      </c>
      <c r="AH61" s="279">
        <v>22649377.98</v>
      </c>
      <c r="AI61" s="279">
        <v>1985980.7199999997</v>
      </c>
      <c r="AJ61" s="279">
        <v>23545384.34</v>
      </c>
      <c r="AK61" s="279">
        <v>10329696.91</v>
      </c>
      <c r="AL61" s="279">
        <v>7051198.8499999996</v>
      </c>
      <c r="AM61" s="279">
        <v>1571224.23</v>
      </c>
      <c r="AN61" s="279">
        <v>8055363.1000000006</v>
      </c>
      <c r="AO61" s="279">
        <v>31351029.830000002</v>
      </c>
      <c r="AP61" s="279">
        <v>2954105.7399999998</v>
      </c>
      <c r="AQ61" s="279">
        <v>6440143.4899999993</v>
      </c>
      <c r="AR61" s="279">
        <v>4951035.13</v>
      </c>
      <c r="AS61" s="279">
        <v>8099260.6899999995</v>
      </c>
      <c r="AT61" s="279">
        <v>4175758.8499999996</v>
      </c>
      <c r="AU61" s="279">
        <v>5462351.1399999997</v>
      </c>
      <c r="AV61" s="279">
        <v>0</v>
      </c>
      <c r="AW61" s="279">
        <v>14919461.529999999</v>
      </c>
      <c r="AX61" s="279">
        <v>24635358.700000003</v>
      </c>
      <c r="AY61" s="279">
        <v>23545384.34</v>
      </c>
      <c r="AZ61" s="279">
        <v>10329696.91</v>
      </c>
      <c r="BA61" s="279">
        <v>8622423.0800000001</v>
      </c>
      <c r="BB61" s="279">
        <v>8055363.1000000006</v>
      </c>
      <c r="BC61" s="279">
        <v>31351029.830000002</v>
      </c>
      <c r="BD61" s="279">
        <v>9394249.2300000004</v>
      </c>
      <c r="BE61" s="279">
        <v>9638109.9900000002</v>
      </c>
      <c r="BF61" s="279">
        <v>8099260.6899999995</v>
      </c>
      <c r="BG61" s="279">
        <v>133842799.31999999</v>
      </c>
      <c r="BH61" s="279">
        <v>4313363.53</v>
      </c>
      <c r="BI61" s="279">
        <v>1048981.1399999999</v>
      </c>
      <c r="BJ61" s="279">
        <v>14728925.83</v>
      </c>
      <c r="BK61" s="279">
        <v>1373387.01</v>
      </c>
      <c r="BL61" s="279">
        <v>22509334.390000001</v>
      </c>
      <c r="BM61" s="279">
        <v>10436224.949999999</v>
      </c>
      <c r="BN61" s="279">
        <v>7820691.75</v>
      </c>
      <c r="BO61" s="279">
        <v>1638356.48</v>
      </c>
      <c r="BP61" s="279">
        <v>10958002.6</v>
      </c>
      <c r="BQ61" s="279">
        <v>33538839.57</v>
      </c>
      <c r="BR61" s="279">
        <v>1864948.51</v>
      </c>
      <c r="BS61" s="279">
        <v>4072999.32</v>
      </c>
      <c r="BT61" s="279">
        <v>3224726.91</v>
      </c>
      <c r="BU61" s="279">
        <v>7781943.3600000003</v>
      </c>
      <c r="BV61" s="279">
        <v>3498943.67</v>
      </c>
      <c r="BW61" s="279">
        <v>5033130.3</v>
      </c>
      <c r="BX61" s="279">
        <v>0</v>
      </c>
      <c r="BY61" s="279">
        <v>8587071.5800000001</v>
      </c>
      <c r="BZ61" s="279">
        <v>16102312.84</v>
      </c>
      <c r="CA61" s="279">
        <v>22509334.390000001</v>
      </c>
      <c r="CB61" s="279">
        <v>10436224.949999999</v>
      </c>
      <c r="CC61" s="279">
        <v>9459048.2300000004</v>
      </c>
      <c r="CD61" s="279">
        <v>10958002.6</v>
      </c>
      <c r="CE61" s="279">
        <v>33538839.57</v>
      </c>
      <c r="CF61" s="279">
        <v>5937947.8300000001</v>
      </c>
      <c r="CG61" s="279">
        <v>8532073.9700000007</v>
      </c>
      <c r="CH61" s="279">
        <v>7781943.3600000003</v>
      </c>
      <c r="CI61" s="279">
        <v>106959151.44999999</v>
      </c>
      <c r="CJ61" s="279">
        <v>3120214.0600000005</v>
      </c>
      <c r="CK61" s="279">
        <v>756410.56999999983</v>
      </c>
      <c r="CL61" s="279">
        <v>11156547.42</v>
      </c>
      <c r="CM61" s="279">
        <v>1115474.58</v>
      </c>
      <c r="CN61" s="279">
        <v>18001979.41</v>
      </c>
      <c r="CO61" s="279">
        <v>8261959.6699999999</v>
      </c>
      <c r="CP61" s="279">
        <v>6509778.21</v>
      </c>
      <c r="CQ61" s="279">
        <v>1350128.95</v>
      </c>
      <c r="CR61" s="279">
        <v>8890960.4499999993</v>
      </c>
      <c r="CS61" s="279">
        <v>27420502.649999999</v>
      </c>
      <c r="CT61" s="279">
        <v>1501116.67</v>
      </c>
      <c r="CU61" s="279">
        <v>3333003.83</v>
      </c>
      <c r="CV61" s="279">
        <v>2524911.9500000002</v>
      </c>
      <c r="CW61" s="279">
        <v>6164368.0899999999</v>
      </c>
      <c r="CX61" s="279">
        <v>2847000.7</v>
      </c>
      <c r="CY61" s="279">
        <v>4004794.2399999998</v>
      </c>
      <c r="CZ61" s="279">
        <v>0</v>
      </c>
      <c r="DA61" s="279">
        <v>6401536.5800000001</v>
      </c>
      <c r="DB61" s="279">
        <v>12272022</v>
      </c>
      <c r="DC61" s="279">
        <v>18001979.41</v>
      </c>
      <c r="DD61" s="279">
        <v>8261959.6699999999</v>
      </c>
      <c r="DE61" s="279">
        <v>7859907.1600000001</v>
      </c>
      <c r="DF61" s="279">
        <v>8890960.4499999993</v>
      </c>
      <c r="DG61" s="279">
        <v>27420502.649999999</v>
      </c>
      <c r="DH61" s="279">
        <v>4834120.5</v>
      </c>
      <c r="DI61" s="279">
        <v>6851794.9400000004</v>
      </c>
      <c r="DJ61" s="279">
        <v>6164368.0899999999</v>
      </c>
      <c r="DK61" s="279">
        <v>410000000</v>
      </c>
      <c r="DL61" s="279">
        <v>410000000</v>
      </c>
    </row>
    <row r="62" spans="1:116">
      <c r="A62" s="283" t="s">
        <v>767</v>
      </c>
      <c r="B62" s="269" t="s">
        <v>184</v>
      </c>
      <c r="C62" s="279">
        <v>0</v>
      </c>
      <c r="D62" s="279">
        <v>0</v>
      </c>
      <c r="E62" s="279">
        <v>0</v>
      </c>
      <c r="F62" s="279">
        <v>0</v>
      </c>
      <c r="G62" s="279">
        <v>0</v>
      </c>
      <c r="H62" s="279">
        <v>0</v>
      </c>
      <c r="I62" s="279">
        <v>0</v>
      </c>
      <c r="J62" s="279">
        <v>0</v>
      </c>
      <c r="K62" s="279">
        <v>0</v>
      </c>
      <c r="L62" s="279">
        <v>0</v>
      </c>
      <c r="M62" s="279">
        <v>0</v>
      </c>
      <c r="N62" s="279">
        <v>0</v>
      </c>
      <c r="O62" s="279">
        <v>0</v>
      </c>
      <c r="P62" s="279">
        <v>0</v>
      </c>
      <c r="Q62" s="279">
        <v>0</v>
      </c>
      <c r="R62" s="279">
        <v>0</v>
      </c>
      <c r="S62" s="279">
        <v>0</v>
      </c>
      <c r="T62" s="279">
        <v>0</v>
      </c>
      <c r="U62" s="279">
        <v>0</v>
      </c>
      <c r="V62" s="279">
        <v>0</v>
      </c>
      <c r="W62" s="279">
        <v>0</v>
      </c>
      <c r="X62" s="279">
        <v>0</v>
      </c>
      <c r="Y62" s="279">
        <v>0</v>
      </c>
      <c r="Z62" s="279">
        <v>0</v>
      </c>
      <c r="AA62" s="279">
        <v>0</v>
      </c>
      <c r="AB62" s="279">
        <v>0</v>
      </c>
      <c r="AC62" s="279">
        <v>0</v>
      </c>
      <c r="AD62" s="279">
        <v>0</v>
      </c>
      <c r="AE62" s="279">
        <v>0</v>
      </c>
      <c r="AF62" s="279">
        <v>0</v>
      </c>
      <c r="AG62" s="279">
        <v>0</v>
      </c>
      <c r="AH62" s="279">
        <v>0</v>
      </c>
      <c r="AI62" s="279">
        <v>0</v>
      </c>
      <c r="AJ62" s="279">
        <v>0</v>
      </c>
      <c r="AK62" s="279">
        <v>0</v>
      </c>
      <c r="AL62" s="279">
        <v>0</v>
      </c>
      <c r="AM62" s="279">
        <v>0</v>
      </c>
      <c r="AN62" s="279">
        <v>0</v>
      </c>
      <c r="AO62" s="279">
        <v>0</v>
      </c>
      <c r="AP62" s="279">
        <v>0</v>
      </c>
      <c r="AQ62" s="279">
        <v>0</v>
      </c>
      <c r="AR62" s="279">
        <v>0</v>
      </c>
      <c r="AS62" s="279">
        <v>0</v>
      </c>
      <c r="AT62" s="279">
        <v>0</v>
      </c>
      <c r="AU62" s="279">
        <v>0</v>
      </c>
      <c r="AV62" s="279">
        <v>0</v>
      </c>
      <c r="AW62" s="279">
        <v>0</v>
      </c>
      <c r="AX62" s="279">
        <v>0</v>
      </c>
      <c r="AY62" s="279">
        <v>0</v>
      </c>
      <c r="AZ62" s="279">
        <v>0</v>
      </c>
      <c r="BA62" s="279">
        <v>0</v>
      </c>
      <c r="BB62" s="279">
        <v>0</v>
      </c>
      <c r="BC62" s="279">
        <v>0</v>
      </c>
      <c r="BD62" s="279">
        <v>0</v>
      </c>
      <c r="BE62" s="279">
        <v>0</v>
      </c>
      <c r="BF62" s="279">
        <v>0</v>
      </c>
      <c r="BG62" s="279">
        <v>5562.81</v>
      </c>
      <c r="BH62" s="279">
        <v>0</v>
      </c>
      <c r="BI62" s="279">
        <v>0</v>
      </c>
      <c r="BJ62" s="279">
        <v>0</v>
      </c>
      <c r="BK62" s="279">
        <v>0</v>
      </c>
      <c r="BL62" s="279">
        <v>5792.01</v>
      </c>
      <c r="BM62" s="279">
        <v>0</v>
      </c>
      <c r="BN62" s="279">
        <v>0</v>
      </c>
      <c r="BO62" s="279">
        <v>0</v>
      </c>
      <c r="BP62" s="279">
        <v>0</v>
      </c>
      <c r="BQ62" s="279">
        <v>2965.56</v>
      </c>
      <c r="BR62" s="279">
        <v>0</v>
      </c>
      <c r="BS62" s="279">
        <v>0</v>
      </c>
      <c r="BT62" s="279">
        <v>0</v>
      </c>
      <c r="BU62" s="279">
        <v>-3194.76</v>
      </c>
      <c r="BV62" s="279">
        <v>0</v>
      </c>
      <c r="BW62" s="279">
        <v>0</v>
      </c>
      <c r="BX62" s="279">
        <v>0</v>
      </c>
      <c r="BY62" s="279">
        <v>0</v>
      </c>
      <c r="BZ62" s="279">
        <v>0</v>
      </c>
      <c r="CA62" s="279">
        <v>5792.01</v>
      </c>
      <c r="CB62" s="279">
        <v>0</v>
      </c>
      <c r="CC62" s="279">
        <v>0</v>
      </c>
      <c r="CD62" s="279">
        <v>0</v>
      </c>
      <c r="CE62" s="279">
        <v>2965.56</v>
      </c>
      <c r="CF62" s="279">
        <v>0</v>
      </c>
      <c r="CG62" s="279">
        <v>0</v>
      </c>
      <c r="CH62" s="279">
        <v>-3194.76</v>
      </c>
      <c r="CI62" s="279">
        <v>-229.19999999999982</v>
      </c>
      <c r="CJ62" s="279">
        <v>0</v>
      </c>
      <c r="CK62" s="279">
        <v>0</v>
      </c>
      <c r="CL62" s="279">
        <v>0</v>
      </c>
      <c r="CM62" s="279">
        <v>0</v>
      </c>
      <c r="CN62" s="279">
        <v>0</v>
      </c>
      <c r="CO62" s="279">
        <v>0</v>
      </c>
      <c r="CP62" s="279">
        <v>0</v>
      </c>
      <c r="CQ62" s="279">
        <v>0</v>
      </c>
      <c r="CR62" s="279">
        <v>0</v>
      </c>
      <c r="CS62" s="279">
        <v>2965.56</v>
      </c>
      <c r="CT62" s="279">
        <v>0</v>
      </c>
      <c r="CU62" s="279">
        <v>0</v>
      </c>
      <c r="CV62" s="279">
        <v>0</v>
      </c>
      <c r="CW62" s="279">
        <v>-3194.76</v>
      </c>
      <c r="CX62" s="279">
        <v>0</v>
      </c>
      <c r="CY62" s="279">
        <v>0</v>
      </c>
      <c r="CZ62" s="279">
        <v>0</v>
      </c>
      <c r="DA62" s="279">
        <v>0</v>
      </c>
      <c r="DB62" s="279">
        <v>0</v>
      </c>
      <c r="DC62" s="279">
        <v>0</v>
      </c>
      <c r="DD62" s="279">
        <v>0</v>
      </c>
      <c r="DE62" s="279">
        <v>0</v>
      </c>
      <c r="DF62" s="279">
        <v>0</v>
      </c>
      <c r="DG62" s="279">
        <v>2965.56</v>
      </c>
      <c r="DH62" s="279">
        <v>0</v>
      </c>
      <c r="DI62" s="279">
        <v>0</v>
      </c>
      <c r="DJ62" s="279">
        <v>-3194.76</v>
      </c>
      <c r="DK62" s="279">
        <v>0</v>
      </c>
      <c r="DL62" s="279">
        <v>0</v>
      </c>
    </row>
    <row r="63" spans="1:116">
      <c r="A63" s="283" t="s">
        <v>187</v>
      </c>
      <c r="B63" s="269" t="s">
        <v>188</v>
      </c>
      <c r="C63" s="279">
        <v>52829301.719999999</v>
      </c>
      <c r="D63" s="279">
        <v>506092.69</v>
      </c>
      <c r="E63" s="279">
        <v>352164.84</v>
      </c>
      <c r="F63" s="279">
        <v>725879.06</v>
      </c>
      <c r="G63" s="279">
        <v>2571215.2599999998</v>
      </c>
      <c r="H63" s="279">
        <v>8856461.1300000008</v>
      </c>
      <c r="I63" s="279">
        <v>2998802.95</v>
      </c>
      <c r="J63" s="279">
        <v>67461.740000000005</v>
      </c>
      <c r="K63" s="279">
        <v>2960797.57</v>
      </c>
      <c r="L63" s="279">
        <v>20100998.260000002</v>
      </c>
      <c r="M63" s="279">
        <v>12166157.199999999</v>
      </c>
      <c r="N63" s="279">
        <v>1288293.94</v>
      </c>
      <c r="O63" s="279">
        <v>127435.18</v>
      </c>
      <c r="P63" s="279">
        <v>0</v>
      </c>
      <c r="Q63" s="279">
        <v>11600</v>
      </c>
      <c r="R63" s="279">
        <v>-23.1</v>
      </c>
      <c r="S63" s="279">
        <v>95965</v>
      </c>
      <c r="T63" s="279">
        <v>0</v>
      </c>
      <c r="U63" s="279">
        <v>858257.53</v>
      </c>
      <c r="V63" s="279">
        <v>3297094.32</v>
      </c>
      <c r="W63" s="279">
        <v>8856461.1300000008</v>
      </c>
      <c r="X63" s="279">
        <v>2998802.95</v>
      </c>
      <c r="Y63" s="279">
        <v>3028259.31</v>
      </c>
      <c r="Z63" s="279">
        <v>20100998.260000002</v>
      </c>
      <c r="AA63" s="279">
        <v>12166157.199999999</v>
      </c>
      <c r="AB63" s="279">
        <v>1415729.12</v>
      </c>
      <c r="AC63" s="279">
        <v>95941.9</v>
      </c>
      <c r="AD63" s="279">
        <v>11600</v>
      </c>
      <c r="AE63" s="279">
        <v>28443222.219999999</v>
      </c>
      <c r="AF63" s="279">
        <v>210605.66999999998</v>
      </c>
      <c r="AG63" s="279">
        <v>172425.05000000002</v>
      </c>
      <c r="AH63" s="279">
        <v>579982.37000000011</v>
      </c>
      <c r="AI63" s="279">
        <v>1325805.4699999997</v>
      </c>
      <c r="AJ63" s="279">
        <v>4811865.290000001</v>
      </c>
      <c r="AK63" s="279">
        <v>1647834.1500000001</v>
      </c>
      <c r="AL63" s="279">
        <v>34865.630000000005</v>
      </c>
      <c r="AM63" s="279">
        <v>1616846.9999999998</v>
      </c>
      <c r="AN63" s="279">
        <v>11398325.530000001</v>
      </c>
      <c r="AO63" s="279">
        <v>6450364.5199999996</v>
      </c>
      <c r="AP63" s="279">
        <v>40480</v>
      </c>
      <c r="AQ63" s="279">
        <v>59501.539999999994</v>
      </c>
      <c r="AR63" s="279">
        <v>0</v>
      </c>
      <c r="AS63" s="279">
        <v>6000</v>
      </c>
      <c r="AT63" s="279">
        <v>0</v>
      </c>
      <c r="AU63" s="279">
        <v>88320</v>
      </c>
      <c r="AV63" s="279">
        <v>0</v>
      </c>
      <c r="AW63" s="279">
        <v>383030.72000000003</v>
      </c>
      <c r="AX63" s="279">
        <v>1905787.8399999999</v>
      </c>
      <c r="AY63" s="279">
        <v>4811865.290000001</v>
      </c>
      <c r="AZ63" s="279">
        <v>1647834.1500000001</v>
      </c>
      <c r="BA63" s="279">
        <v>1651712.6300000001</v>
      </c>
      <c r="BB63" s="279">
        <v>11398325.530000001</v>
      </c>
      <c r="BC63" s="279">
        <v>6450364.5199999996</v>
      </c>
      <c r="BD63" s="279">
        <v>99981.540000000037</v>
      </c>
      <c r="BE63" s="279">
        <v>88320</v>
      </c>
      <c r="BF63" s="279">
        <v>6000</v>
      </c>
      <c r="BG63" s="279">
        <v>29435015.629999999</v>
      </c>
      <c r="BH63" s="279">
        <v>304607.83</v>
      </c>
      <c r="BI63" s="279">
        <v>375631.19</v>
      </c>
      <c r="BJ63" s="279">
        <v>1040350.03</v>
      </c>
      <c r="BK63" s="279">
        <v>1008951.59</v>
      </c>
      <c r="BL63" s="279">
        <v>7546520.0199999996</v>
      </c>
      <c r="BM63" s="279">
        <v>1160224.43</v>
      </c>
      <c r="BN63" s="279">
        <v>141393.92000000001</v>
      </c>
      <c r="BO63" s="279">
        <v>1005231.4</v>
      </c>
      <c r="BP63" s="279">
        <v>11965796.199999999</v>
      </c>
      <c r="BQ63" s="279">
        <v>2714048.03</v>
      </c>
      <c r="BR63" s="279">
        <v>1815937.27</v>
      </c>
      <c r="BS63" s="279">
        <v>59194.720000000001</v>
      </c>
      <c r="BT63" s="279">
        <v>2795</v>
      </c>
      <c r="BU63" s="279">
        <v>48485.440000000002</v>
      </c>
      <c r="BV63" s="279">
        <v>204770.73</v>
      </c>
      <c r="BW63" s="279">
        <v>41077.83</v>
      </c>
      <c r="BX63" s="279">
        <v>0</v>
      </c>
      <c r="BY63" s="279">
        <v>683034.02</v>
      </c>
      <c r="BZ63" s="279">
        <v>2049301.62</v>
      </c>
      <c r="CA63" s="279">
        <v>7546520.0199999996</v>
      </c>
      <c r="CB63" s="279">
        <v>1160224.43</v>
      </c>
      <c r="CC63" s="279">
        <v>1146625.32</v>
      </c>
      <c r="CD63" s="279">
        <v>11965796.199999999</v>
      </c>
      <c r="CE63" s="279">
        <v>2714048.03</v>
      </c>
      <c r="CF63" s="279">
        <v>1875131.99</v>
      </c>
      <c r="CG63" s="279">
        <v>245848.56</v>
      </c>
      <c r="CH63" s="279">
        <v>48485.440000000002</v>
      </c>
      <c r="CI63" s="279">
        <v>16069893.01</v>
      </c>
      <c r="CJ63" s="279">
        <v>195563.35000000003</v>
      </c>
      <c r="CK63" s="279">
        <v>172897.47</v>
      </c>
      <c r="CL63" s="279">
        <v>533309.47</v>
      </c>
      <c r="CM63" s="279">
        <v>538243.55999999994</v>
      </c>
      <c r="CN63" s="279">
        <v>3132236.5599999996</v>
      </c>
      <c r="CO63" s="279">
        <v>651723.31999999995</v>
      </c>
      <c r="CP63" s="279">
        <v>117688.42000000001</v>
      </c>
      <c r="CQ63" s="279">
        <v>534659.16</v>
      </c>
      <c r="CR63" s="279">
        <v>7846596.9199999999</v>
      </c>
      <c r="CS63" s="279">
        <v>1264603.1999999997</v>
      </c>
      <c r="CT63" s="279">
        <v>994807.79</v>
      </c>
      <c r="CU63" s="279">
        <v>26723.79</v>
      </c>
      <c r="CV63" s="279">
        <v>0</v>
      </c>
      <c r="CW63" s="279">
        <v>49000</v>
      </c>
      <c r="CX63" s="279">
        <v>3600</v>
      </c>
      <c r="CY63" s="279">
        <v>8240</v>
      </c>
      <c r="CZ63" s="279">
        <v>0</v>
      </c>
      <c r="DA63" s="279">
        <v>368460.82</v>
      </c>
      <c r="DB63" s="279">
        <v>1071553.0300000003</v>
      </c>
      <c r="DC63" s="279">
        <v>3132236.5599999996</v>
      </c>
      <c r="DD63" s="279">
        <v>651723.31999999995</v>
      </c>
      <c r="DE63" s="279">
        <v>652347.58000000007</v>
      </c>
      <c r="DF63" s="279">
        <v>7846596.9199999999</v>
      </c>
      <c r="DG63" s="279">
        <v>1264603.1999999997</v>
      </c>
      <c r="DH63" s="279">
        <v>1021531.58</v>
      </c>
      <c r="DI63" s="279">
        <v>11840</v>
      </c>
      <c r="DJ63" s="279">
        <v>49000</v>
      </c>
      <c r="DK63" s="279">
        <v>310000000</v>
      </c>
      <c r="DL63" s="279">
        <v>310000000</v>
      </c>
    </row>
    <row r="64" spans="1:116">
      <c r="A64" s="287" t="s">
        <v>215</v>
      </c>
      <c r="B64" s="269" t="s">
        <v>216</v>
      </c>
      <c r="C64" s="279">
        <v>51626303.390000001</v>
      </c>
      <c r="D64" s="279">
        <v>506092.69</v>
      </c>
      <c r="E64" s="279">
        <v>347454.84</v>
      </c>
      <c r="F64" s="279">
        <v>725024.06</v>
      </c>
      <c r="G64" s="279">
        <v>2571215.2599999998</v>
      </c>
      <c r="H64" s="279">
        <v>8788858.2300000004</v>
      </c>
      <c r="I64" s="279">
        <v>2808570.15</v>
      </c>
      <c r="J64" s="279">
        <v>30951.74</v>
      </c>
      <c r="K64" s="279">
        <v>2615627.5699999998</v>
      </c>
      <c r="L64" s="279">
        <v>20024063.260000002</v>
      </c>
      <c r="M64" s="279">
        <v>11833196.470000001</v>
      </c>
      <c r="N64" s="279">
        <v>1247813.94</v>
      </c>
      <c r="O64" s="279">
        <v>127435.18</v>
      </c>
      <c r="P64" s="279">
        <v>0</v>
      </c>
      <c r="Q64" s="279">
        <v>0</v>
      </c>
      <c r="R64" s="279">
        <v>0</v>
      </c>
      <c r="S64" s="279">
        <v>0</v>
      </c>
      <c r="T64" s="279">
        <v>0</v>
      </c>
      <c r="U64" s="279">
        <v>853547.53</v>
      </c>
      <c r="V64" s="279">
        <v>3296239.32</v>
      </c>
      <c r="W64" s="279">
        <v>8788858.2300000004</v>
      </c>
      <c r="X64" s="279">
        <v>2808570.15</v>
      </c>
      <c r="Y64" s="279">
        <v>2646579.31</v>
      </c>
      <c r="Z64" s="279">
        <v>20024063.260000002</v>
      </c>
      <c r="AA64" s="279">
        <v>11833196.470000001</v>
      </c>
      <c r="AB64" s="279">
        <v>1375249.12</v>
      </c>
      <c r="AC64" s="279">
        <v>0</v>
      </c>
      <c r="AD64" s="279">
        <v>0</v>
      </c>
      <c r="AE64" s="279">
        <v>27763688.400000002</v>
      </c>
      <c r="AF64" s="279">
        <v>210605.66999999998</v>
      </c>
      <c r="AG64" s="279">
        <v>168555.05000000002</v>
      </c>
      <c r="AH64" s="279">
        <v>579127.37000000011</v>
      </c>
      <c r="AI64" s="279">
        <v>1325805.4699999997</v>
      </c>
      <c r="AJ64" s="279">
        <v>4762862.3900000006</v>
      </c>
      <c r="AK64" s="279">
        <v>1513470.75</v>
      </c>
      <c r="AL64" s="279">
        <v>12135.630000000001</v>
      </c>
      <c r="AM64" s="279">
        <v>1576977</v>
      </c>
      <c r="AN64" s="279">
        <v>11370400.530000001</v>
      </c>
      <c r="AO64" s="279">
        <v>6184247.0000000009</v>
      </c>
      <c r="AP64" s="279">
        <v>0</v>
      </c>
      <c r="AQ64" s="279">
        <v>59501.539999999994</v>
      </c>
      <c r="AR64" s="279">
        <v>0</v>
      </c>
      <c r="AS64" s="279">
        <v>0</v>
      </c>
      <c r="AT64" s="279">
        <v>0</v>
      </c>
      <c r="AU64" s="279">
        <v>0</v>
      </c>
      <c r="AV64" s="279">
        <v>0</v>
      </c>
      <c r="AW64" s="279">
        <v>379160.72000000003</v>
      </c>
      <c r="AX64" s="279">
        <v>1904932.8399999999</v>
      </c>
      <c r="AY64" s="279">
        <v>4762862.3900000006</v>
      </c>
      <c r="AZ64" s="279">
        <v>1513470.75</v>
      </c>
      <c r="BA64" s="279">
        <v>1589112.6300000001</v>
      </c>
      <c r="BB64" s="279">
        <v>11370400.530000001</v>
      </c>
      <c r="BC64" s="279">
        <v>6184247.0000000009</v>
      </c>
      <c r="BD64" s="279">
        <v>59501.540000000037</v>
      </c>
      <c r="BE64" s="279">
        <v>0</v>
      </c>
      <c r="BF64" s="279">
        <v>0</v>
      </c>
      <c r="BG64" s="279">
        <v>28582703.68</v>
      </c>
      <c r="BH64" s="279">
        <v>188652.83</v>
      </c>
      <c r="BI64" s="279">
        <v>375631.19</v>
      </c>
      <c r="BJ64" s="279">
        <v>1021041.67</v>
      </c>
      <c r="BK64" s="279">
        <v>1008951.59</v>
      </c>
      <c r="BL64" s="279">
        <v>7398554.7800000003</v>
      </c>
      <c r="BM64" s="279">
        <v>1097424.51</v>
      </c>
      <c r="BN64" s="279">
        <v>129433.92</v>
      </c>
      <c r="BO64" s="279">
        <v>979546.4</v>
      </c>
      <c r="BP64" s="279">
        <v>11747200.6</v>
      </c>
      <c r="BQ64" s="279">
        <v>2664848.0299999998</v>
      </c>
      <c r="BR64" s="279">
        <v>1811937.27</v>
      </c>
      <c r="BS64" s="279">
        <v>59194.720000000001</v>
      </c>
      <c r="BT64" s="279">
        <v>0</v>
      </c>
      <c r="BU64" s="279">
        <v>-514.55999999999995</v>
      </c>
      <c r="BV64" s="279">
        <v>100800.73</v>
      </c>
      <c r="BW64" s="279">
        <v>0</v>
      </c>
      <c r="BX64" s="279">
        <v>0</v>
      </c>
      <c r="BY64" s="279">
        <v>564284.02</v>
      </c>
      <c r="BZ64" s="279">
        <v>2029993.26</v>
      </c>
      <c r="CA64" s="279">
        <v>7398554.7800000003</v>
      </c>
      <c r="CB64" s="279">
        <v>1097424.51</v>
      </c>
      <c r="CC64" s="279">
        <v>1108980.32</v>
      </c>
      <c r="CD64" s="279">
        <v>11747200.6</v>
      </c>
      <c r="CE64" s="279">
        <v>2664848.0299999998</v>
      </c>
      <c r="CF64" s="279">
        <v>1871131.99</v>
      </c>
      <c r="CG64" s="279">
        <v>100800.73</v>
      </c>
      <c r="CH64" s="279">
        <v>-514.55999999999995</v>
      </c>
      <c r="CI64" s="279">
        <v>15445157.25</v>
      </c>
      <c r="CJ64" s="279">
        <v>79608.349999999991</v>
      </c>
      <c r="CK64" s="279">
        <v>172897.47</v>
      </c>
      <c r="CL64" s="279">
        <v>526664.47</v>
      </c>
      <c r="CM64" s="279">
        <v>538243.55999999994</v>
      </c>
      <c r="CN64" s="279">
        <v>3006621.3200000003</v>
      </c>
      <c r="CO64" s="279">
        <v>602018.4</v>
      </c>
      <c r="CP64" s="279">
        <v>117688.42</v>
      </c>
      <c r="CQ64" s="279">
        <v>508974.16000000003</v>
      </c>
      <c r="CR64" s="279">
        <v>7637496.3200000003</v>
      </c>
      <c r="CS64" s="279">
        <v>1233413.1999999997</v>
      </c>
      <c r="CT64" s="279">
        <v>994807.79</v>
      </c>
      <c r="CU64" s="279">
        <v>26723.79</v>
      </c>
      <c r="CV64" s="279">
        <v>0</v>
      </c>
      <c r="CW64" s="279">
        <v>0</v>
      </c>
      <c r="CX64" s="279">
        <v>0</v>
      </c>
      <c r="CY64" s="279">
        <v>0</v>
      </c>
      <c r="CZ64" s="279">
        <v>0</v>
      </c>
      <c r="DA64" s="279">
        <v>252505.82</v>
      </c>
      <c r="DB64" s="279">
        <v>1064908.03</v>
      </c>
      <c r="DC64" s="279">
        <v>3006621.3200000003</v>
      </c>
      <c r="DD64" s="279">
        <v>602018.4</v>
      </c>
      <c r="DE64" s="279">
        <v>626662.58000000007</v>
      </c>
      <c r="DF64" s="279">
        <v>7637496.3200000003</v>
      </c>
      <c r="DG64" s="279">
        <v>1233413.1999999997</v>
      </c>
      <c r="DH64" s="279">
        <v>1021531.58</v>
      </c>
      <c r="DI64" s="279">
        <v>0</v>
      </c>
      <c r="DJ64" s="279">
        <v>0</v>
      </c>
      <c r="DK64" s="279">
        <v>300000000</v>
      </c>
      <c r="DL64" s="279">
        <v>300000000</v>
      </c>
    </row>
    <row r="65" spans="1:116">
      <c r="A65" s="287" t="s">
        <v>217</v>
      </c>
      <c r="B65" s="269" t="s">
        <v>218</v>
      </c>
      <c r="C65" s="279">
        <v>1202998.33</v>
      </c>
      <c r="D65" s="279">
        <v>0</v>
      </c>
      <c r="E65" s="279">
        <v>4710</v>
      </c>
      <c r="F65" s="279">
        <v>855</v>
      </c>
      <c r="G65" s="279">
        <v>0</v>
      </c>
      <c r="H65" s="279">
        <v>67602.899999999994</v>
      </c>
      <c r="I65" s="279">
        <v>190232.8</v>
      </c>
      <c r="J65" s="279">
        <v>36510</v>
      </c>
      <c r="K65" s="279">
        <v>345170</v>
      </c>
      <c r="L65" s="279">
        <v>76935</v>
      </c>
      <c r="M65" s="279">
        <v>332960.73</v>
      </c>
      <c r="N65" s="279">
        <v>40480</v>
      </c>
      <c r="O65" s="279">
        <v>0</v>
      </c>
      <c r="P65" s="279">
        <v>0</v>
      </c>
      <c r="Q65" s="279">
        <v>11600</v>
      </c>
      <c r="R65" s="279">
        <v>-23.1</v>
      </c>
      <c r="S65" s="279">
        <v>95965</v>
      </c>
      <c r="T65" s="279">
        <v>0</v>
      </c>
      <c r="U65" s="279">
        <v>4710</v>
      </c>
      <c r="V65" s="279">
        <v>855</v>
      </c>
      <c r="W65" s="279">
        <v>67602.899999999994</v>
      </c>
      <c r="X65" s="279">
        <v>190232.8</v>
      </c>
      <c r="Y65" s="279">
        <v>381680</v>
      </c>
      <c r="Z65" s="279">
        <v>76935</v>
      </c>
      <c r="AA65" s="279">
        <v>332960.73</v>
      </c>
      <c r="AB65" s="279">
        <v>40480</v>
      </c>
      <c r="AC65" s="279">
        <v>95941.9</v>
      </c>
      <c r="AD65" s="279">
        <v>11600</v>
      </c>
      <c r="AE65" s="279">
        <v>679533.82000000007</v>
      </c>
      <c r="AF65" s="279">
        <v>0</v>
      </c>
      <c r="AG65" s="279">
        <v>3870</v>
      </c>
      <c r="AH65" s="279">
        <v>855</v>
      </c>
      <c r="AI65" s="279">
        <v>0</v>
      </c>
      <c r="AJ65" s="279">
        <v>49002.899999999994</v>
      </c>
      <c r="AK65" s="279">
        <v>134363.4</v>
      </c>
      <c r="AL65" s="279">
        <v>22730</v>
      </c>
      <c r="AM65" s="279">
        <v>39870</v>
      </c>
      <c r="AN65" s="279">
        <v>27925</v>
      </c>
      <c r="AO65" s="279">
        <v>266117.51999999996</v>
      </c>
      <c r="AP65" s="279">
        <v>40480</v>
      </c>
      <c r="AQ65" s="279">
        <v>0</v>
      </c>
      <c r="AR65" s="279">
        <v>0</v>
      </c>
      <c r="AS65" s="279">
        <v>6000</v>
      </c>
      <c r="AT65" s="279">
        <v>0</v>
      </c>
      <c r="AU65" s="279">
        <v>88320</v>
      </c>
      <c r="AV65" s="279">
        <v>0</v>
      </c>
      <c r="AW65" s="279">
        <v>3870</v>
      </c>
      <c r="AX65" s="279">
        <v>855</v>
      </c>
      <c r="AY65" s="279">
        <v>49002.899999999994</v>
      </c>
      <c r="AZ65" s="279">
        <v>134363.4</v>
      </c>
      <c r="BA65" s="279">
        <v>62600</v>
      </c>
      <c r="BB65" s="279">
        <v>27925</v>
      </c>
      <c r="BC65" s="279">
        <v>266117.51999999996</v>
      </c>
      <c r="BD65" s="279">
        <v>40480</v>
      </c>
      <c r="BE65" s="279">
        <v>88320</v>
      </c>
      <c r="BF65" s="279">
        <v>6000</v>
      </c>
      <c r="BG65" s="279">
        <v>852311.95</v>
      </c>
      <c r="BH65" s="279">
        <v>115955</v>
      </c>
      <c r="BI65" s="279">
        <v>0</v>
      </c>
      <c r="BJ65" s="279">
        <v>19308.36</v>
      </c>
      <c r="BK65" s="279">
        <v>0</v>
      </c>
      <c r="BL65" s="279">
        <v>147965.24</v>
      </c>
      <c r="BM65" s="279">
        <v>62799.92</v>
      </c>
      <c r="BN65" s="279">
        <v>11960</v>
      </c>
      <c r="BO65" s="279">
        <v>25685</v>
      </c>
      <c r="BP65" s="279">
        <v>218595.6</v>
      </c>
      <c r="BQ65" s="279">
        <v>49200</v>
      </c>
      <c r="BR65" s="279">
        <v>4000</v>
      </c>
      <c r="BS65" s="279">
        <v>0</v>
      </c>
      <c r="BT65" s="279">
        <v>2795</v>
      </c>
      <c r="BU65" s="279">
        <v>49000</v>
      </c>
      <c r="BV65" s="279">
        <v>103970</v>
      </c>
      <c r="BW65" s="279">
        <v>41077.83</v>
      </c>
      <c r="BX65" s="279">
        <v>0</v>
      </c>
      <c r="BY65" s="279">
        <v>118750</v>
      </c>
      <c r="BZ65" s="279">
        <v>19308.36</v>
      </c>
      <c r="CA65" s="279">
        <v>147965.24</v>
      </c>
      <c r="CB65" s="279">
        <v>62799.92</v>
      </c>
      <c r="CC65" s="279">
        <v>37645</v>
      </c>
      <c r="CD65" s="279">
        <v>218595.6</v>
      </c>
      <c r="CE65" s="279">
        <v>49200</v>
      </c>
      <c r="CF65" s="279">
        <v>4000</v>
      </c>
      <c r="CG65" s="279">
        <v>145047.82999999999</v>
      </c>
      <c r="CH65" s="279">
        <v>49000</v>
      </c>
      <c r="CI65" s="279">
        <v>624735.76</v>
      </c>
      <c r="CJ65" s="279">
        <v>115955</v>
      </c>
      <c r="CK65" s="279">
        <v>0</v>
      </c>
      <c r="CL65" s="279">
        <v>6645</v>
      </c>
      <c r="CM65" s="279">
        <v>0</v>
      </c>
      <c r="CN65" s="279">
        <v>125615.23999999999</v>
      </c>
      <c r="CO65" s="279">
        <v>49704.92</v>
      </c>
      <c r="CP65" s="279">
        <v>0</v>
      </c>
      <c r="CQ65" s="279">
        <v>25685</v>
      </c>
      <c r="CR65" s="279">
        <v>209100.6</v>
      </c>
      <c r="CS65" s="279">
        <v>31190</v>
      </c>
      <c r="CT65" s="279">
        <v>0</v>
      </c>
      <c r="CU65" s="279">
        <v>0</v>
      </c>
      <c r="CV65" s="279">
        <v>0</v>
      </c>
      <c r="CW65" s="279">
        <v>49000</v>
      </c>
      <c r="CX65" s="279">
        <v>3600</v>
      </c>
      <c r="CY65" s="279">
        <v>8240</v>
      </c>
      <c r="CZ65" s="279">
        <v>0</v>
      </c>
      <c r="DA65" s="279">
        <v>115955</v>
      </c>
      <c r="DB65" s="279">
        <v>6645</v>
      </c>
      <c r="DC65" s="279">
        <v>125615.23999999999</v>
      </c>
      <c r="DD65" s="279">
        <v>49704.92</v>
      </c>
      <c r="DE65" s="279">
        <v>25685</v>
      </c>
      <c r="DF65" s="279">
        <v>209100.6</v>
      </c>
      <c r="DG65" s="279">
        <v>31190</v>
      </c>
      <c r="DH65" s="279">
        <v>0</v>
      </c>
      <c r="DI65" s="279">
        <v>11840</v>
      </c>
      <c r="DJ65" s="279">
        <v>49000</v>
      </c>
      <c r="DK65" s="279">
        <v>10000000</v>
      </c>
      <c r="DL65" s="279">
        <v>10000000</v>
      </c>
    </row>
    <row r="66" spans="1:116">
      <c r="A66" s="283" t="s">
        <v>768</v>
      </c>
      <c r="B66" s="269" t="s">
        <v>190</v>
      </c>
      <c r="C66" s="279">
        <v>201200</v>
      </c>
      <c r="D66" s="279">
        <v>1250</v>
      </c>
      <c r="E66" s="279">
        <v>12500</v>
      </c>
      <c r="F66" s="279">
        <v>2500</v>
      </c>
      <c r="G66" s="279">
        <v>1250</v>
      </c>
      <c r="H66" s="279">
        <v>46000</v>
      </c>
      <c r="I66" s="279">
        <v>3750</v>
      </c>
      <c r="J66" s="279">
        <v>2500</v>
      </c>
      <c r="K66" s="279">
        <v>0</v>
      </c>
      <c r="L66" s="279">
        <v>3750</v>
      </c>
      <c r="M66" s="279">
        <v>27500</v>
      </c>
      <c r="N66" s="279">
        <v>27500</v>
      </c>
      <c r="O66" s="279">
        <v>7500</v>
      </c>
      <c r="P66" s="279">
        <v>5000</v>
      </c>
      <c r="Q66" s="279">
        <v>31250</v>
      </c>
      <c r="R66" s="279">
        <v>28750</v>
      </c>
      <c r="S66" s="279">
        <v>5000</v>
      </c>
      <c r="T66" s="279">
        <v>0</v>
      </c>
      <c r="U66" s="279">
        <v>18750</v>
      </c>
      <c r="V66" s="279">
        <v>-250</v>
      </c>
      <c r="W66" s="279">
        <v>46000</v>
      </c>
      <c r="X66" s="279">
        <v>3750</v>
      </c>
      <c r="Y66" s="279">
        <v>2500</v>
      </c>
      <c r="Z66" s="279">
        <v>3750</v>
      </c>
      <c r="AA66" s="279">
        <v>27500</v>
      </c>
      <c r="AB66" s="279">
        <v>34200</v>
      </c>
      <c r="AC66" s="279">
        <v>33750</v>
      </c>
      <c r="AD66" s="279">
        <v>31250</v>
      </c>
      <c r="AE66" s="279">
        <v>90100</v>
      </c>
      <c r="AF66" s="279">
        <v>0</v>
      </c>
      <c r="AG66" s="279">
        <v>7500</v>
      </c>
      <c r="AH66" s="279">
        <v>2500</v>
      </c>
      <c r="AI66" s="279">
        <v>0</v>
      </c>
      <c r="AJ66" s="279">
        <v>18750</v>
      </c>
      <c r="AK66" s="279">
        <v>2500</v>
      </c>
      <c r="AL66" s="279">
        <v>1250</v>
      </c>
      <c r="AM66" s="279">
        <v>0</v>
      </c>
      <c r="AN66" s="279">
        <v>2500</v>
      </c>
      <c r="AO66" s="279">
        <v>11250</v>
      </c>
      <c r="AP66" s="279">
        <v>15000</v>
      </c>
      <c r="AQ66" s="279">
        <v>3750</v>
      </c>
      <c r="AR66" s="279">
        <v>2500</v>
      </c>
      <c r="AS66" s="279">
        <v>11250</v>
      </c>
      <c r="AT66" s="279">
        <v>11250</v>
      </c>
      <c r="AU66" s="279">
        <v>2500</v>
      </c>
      <c r="AV66" s="279">
        <v>0</v>
      </c>
      <c r="AW66" s="279">
        <v>10000</v>
      </c>
      <c r="AX66" s="279">
        <v>500</v>
      </c>
      <c r="AY66" s="279">
        <v>18750</v>
      </c>
      <c r="AZ66" s="279">
        <v>2500</v>
      </c>
      <c r="BA66" s="279">
        <v>1250</v>
      </c>
      <c r="BB66" s="279">
        <v>2500</v>
      </c>
      <c r="BC66" s="279">
        <v>11250</v>
      </c>
      <c r="BD66" s="279">
        <v>18350</v>
      </c>
      <c r="BE66" s="279">
        <v>13750</v>
      </c>
      <c r="BF66" s="279">
        <v>11250</v>
      </c>
      <c r="BG66" s="279">
        <v>297228.59999999998</v>
      </c>
      <c r="BH66" s="279">
        <v>8750</v>
      </c>
      <c r="BI66" s="279">
        <v>21750</v>
      </c>
      <c r="BJ66" s="279">
        <v>8750</v>
      </c>
      <c r="BK66" s="279">
        <v>1250</v>
      </c>
      <c r="BL66" s="279">
        <v>108500</v>
      </c>
      <c r="BM66" s="279">
        <v>6500</v>
      </c>
      <c r="BN66" s="279">
        <v>2500</v>
      </c>
      <c r="BO66" s="279">
        <v>0</v>
      </c>
      <c r="BP66" s="279">
        <v>3750</v>
      </c>
      <c r="BQ66" s="279">
        <v>11250</v>
      </c>
      <c r="BR66" s="279">
        <v>49250</v>
      </c>
      <c r="BS66" s="279">
        <v>7500</v>
      </c>
      <c r="BT66" s="279">
        <v>2500</v>
      </c>
      <c r="BU66" s="279">
        <v>52500</v>
      </c>
      <c r="BV66" s="279">
        <v>13750</v>
      </c>
      <c r="BW66" s="279">
        <v>2500</v>
      </c>
      <c r="BX66" s="279">
        <v>0</v>
      </c>
      <c r="BY66" s="279">
        <v>33000</v>
      </c>
      <c r="BZ66" s="279">
        <v>6228.6</v>
      </c>
      <c r="CA66" s="279">
        <v>108500</v>
      </c>
      <c r="CB66" s="279">
        <v>6500</v>
      </c>
      <c r="CC66" s="279">
        <v>2500</v>
      </c>
      <c r="CD66" s="279">
        <v>3750</v>
      </c>
      <c r="CE66" s="279">
        <v>11250</v>
      </c>
      <c r="CF66" s="279">
        <v>56750</v>
      </c>
      <c r="CG66" s="279">
        <v>16250</v>
      </c>
      <c r="CH66" s="279">
        <v>52500</v>
      </c>
      <c r="CI66" s="279">
        <v>125978.59999999998</v>
      </c>
      <c r="CJ66" s="279">
        <v>5000</v>
      </c>
      <c r="CK66" s="279">
        <v>6250</v>
      </c>
      <c r="CL66" s="279">
        <v>5000</v>
      </c>
      <c r="CM66" s="279">
        <v>1250</v>
      </c>
      <c r="CN66" s="279">
        <v>49000</v>
      </c>
      <c r="CO66" s="279">
        <v>1500</v>
      </c>
      <c r="CP66" s="279">
        <v>1250</v>
      </c>
      <c r="CQ66" s="279">
        <v>0</v>
      </c>
      <c r="CR66" s="279">
        <v>1250</v>
      </c>
      <c r="CS66" s="279">
        <v>5000</v>
      </c>
      <c r="CT66" s="279">
        <v>25500</v>
      </c>
      <c r="CU66" s="279">
        <v>2500</v>
      </c>
      <c r="CV66" s="279">
        <v>0</v>
      </c>
      <c r="CW66" s="279">
        <v>18750</v>
      </c>
      <c r="CX66" s="279">
        <v>7500</v>
      </c>
      <c r="CY66" s="279">
        <v>0</v>
      </c>
      <c r="CZ66" s="279">
        <v>0</v>
      </c>
      <c r="DA66" s="279">
        <v>11250</v>
      </c>
      <c r="DB66" s="279">
        <v>2478.6000000000004</v>
      </c>
      <c r="DC66" s="279">
        <v>49000</v>
      </c>
      <c r="DD66" s="279">
        <v>1500</v>
      </c>
      <c r="DE66" s="279">
        <v>1250</v>
      </c>
      <c r="DF66" s="279">
        <v>1250</v>
      </c>
      <c r="DG66" s="279">
        <v>5000</v>
      </c>
      <c r="DH66" s="279">
        <v>28000</v>
      </c>
      <c r="DI66" s="279">
        <v>7500</v>
      </c>
      <c r="DJ66" s="279">
        <v>18750</v>
      </c>
      <c r="DK66" s="279">
        <v>2200000</v>
      </c>
      <c r="DL66" s="279">
        <v>2234000</v>
      </c>
    </row>
    <row r="67" spans="1:116">
      <c r="A67" s="283" t="s">
        <v>191</v>
      </c>
      <c r="B67" s="269" t="s">
        <v>192</v>
      </c>
      <c r="C67" s="279">
        <v>203297333.99000001</v>
      </c>
      <c r="D67" s="279">
        <v>9534028.8100000005</v>
      </c>
      <c r="E67" s="279">
        <v>2384040.29</v>
      </c>
      <c r="F67" s="279">
        <v>26718512.170000002</v>
      </c>
      <c r="G67" s="279">
        <v>2284593.87</v>
      </c>
      <c r="H67" s="279">
        <v>36825469.509999998</v>
      </c>
      <c r="I67" s="279">
        <v>14232498.6</v>
      </c>
      <c r="J67" s="279">
        <v>9863688.5399999991</v>
      </c>
      <c r="K67" s="279">
        <v>2406998.5</v>
      </c>
      <c r="L67" s="279">
        <v>17532991.27</v>
      </c>
      <c r="M67" s="279">
        <v>40129866.210000001</v>
      </c>
      <c r="N67" s="279">
        <v>3932906.07</v>
      </c>
      <c r="O67" s="279">
        <v>7611083.6399999997</v>
      </c>
      <c r="P67" s="279">
        <v>5953357.2699999996</v>
      </c>
      <c r="Q67" s="279">
        <v>11084416.83</v>
      </c>
      <c r="R67" s="279">
        <v>5448152.7800000003</v>
      </c>
      <c r="S67" s="279">
        <v>6792707.5800000001</v>
      </c>
      <c r="T67" s="279">
        <v>562022.05000000005</v>
      </c>
      <c r="U67" s="279">
        <v>17871426.370000001</v>
      </c>
      <c r="V67" s="279">
        <v>29003106.039999999</v>
      </c>
      <c r="W67" s="279">
        <v>36825469.509999998</v>
      </c>
      <c r="X67" s="279">
        <v>14232498.6</v>
      </c>
      <c r="Y67" s="279">
        <v>12270687.039999999</v>
      </c>
      <c r="Z67" s="279">
        <v>17532991.27</v>
      </c>
      <c r="AA67" s="279">
        <v>40129866.210000001</v>
      </c>
      <c r="AB67" s="279">
        <v>11543989.710000001</v>
      </c>
      <c r="AC67" s="279">
        <v>12240860.359999999</v>
      </c>
      <c r="AD67" s="279">
        <v>11084416.83</v>
      </c>
      <c r="AE67" s="279">
        <v>162247110.61000001</v>
      </c>
      <c r="AF67" s="279">
        <v>8013116.2000000002</v>
      </c>
      <c r="AG67" s="279">
        <v>2034683.35</v>
      </c>
      <c r="AH67" s="279">
        <v>21881808.170000002</v>
      </c>
      <c r="AI67" s="279">
        <v>1925263.9000000001</v>
      </c>
      <c r="AJ67" s="279">
        <v>29376954.729999997</v>
      </c>
      <c r="AK67" s="279">
        <v>10924146.01</v>
      </c>
      <c r="AL67" s="279">
        <v>7993365.9899999993</v>
      </c>
      <c r="AM67" s="279">
        <v>1900439.77</v>
      </c>
      <c r="AN67" s="279">
        <v>12918574.399999999</v>
      </c>
      <c r="AO67" s="279">
        <v>32275751.550000001</v>
      </c>
      <c r="AP67" s="279">
        <v>3167230.83</v>
      </c>
      <c r="AQ67" s="279">
        <v>6414783.5299999993</v>
      </c>
      <c r="AR67" s="279">
        <v>4924271.5399999991</v>
      </c>
      <c r="AS67" s="279">
        <v>8482449.8100000005</v>
      </c>
      <c r="AT67" s="279">
        <v>4381208.8800000008</v>
      </c>
      <c r="AU67" s="279">
        <v>5352870.25</v>
      </c>
      <c r="AV67" s="279">
        <v>280191.70000000007</v>
      </c>
      <c r="AW67" s="279">
        <v>14972071.090000002</v>
      </c>
      <c r="AX67" s="279">
        <v>23807072.07</v>
      </c>
      <c r="AY67" s="279">
        <v>29376954.729999997</v>
      </c>
      <c r="AZ67" s="279">
        <v>10924146.01</v>
      </c>
      <c r="BA67" s="279">
        <v>9893805.7599999998</v>
      </c>
      <c r="BB67" s="279">
        <v>12918574.399999999</v>
      </c>
      <c r="BC67" s="279">
        <v>32275751.550000001</v>
      </c>
      <c r="BD67" s="279">
        <v>9582014.3600000013</v>
      </c>
      <c r="BE67" s="279">
        <v>9734079.129999999</v>
      </c>
      <c r="BF67" s="279">
        <v>8482449.8100000005</v>
      </c>
      <c r="BG67" s="279">
        <v>178653515.62</v>
      </c>
      <c r="BH67" s="279">
        <v>6019658.2300000004</v>
      </c>
      <c r="BI67" s="279">
        <v>1597294.99</v>
      </c>
      <c r="BJ67" s="279">
        <v>17947223.559999999</v>
      </c>
      <c r="BK67" s="279">
        <v>1677576.86</v>
      </c>
      <c r="BL67" s="279">
        <v>33765672.07</v>
      </c>
      <c r="BM67" s="279">
        <v>12747573.08</v>
      </c>
      <c r="BN67" s="279">
        <v>9556670.4199999999</v>
      </c>
      <c r="BO67" s="279">
        <v>2234103.5499999998</v>
      </c>
      <c r="BP67" s="279">
        <v>20489426.359999999</v>
      </c>
      <c r="BQ67" s="279">
        <v>37978178.859999999</v>
      </c>
      <c r="BR67" s="279">
        <v>3263902.43</v>
      </c>
      <c r="BS67" s="279">
        <v>5543877.8099999996</v>
      </c>
      <c r="BT67" s="279">
        <v>4569625.34</v>
      </c>
      <c r="BU67" s="279">
        <v>9943471.1300000008</v>
      </c>
      <c r="BV67" s="279">
        <v>4946193.7</v>
      </c>
      <c r="BW67" s="279">
        <v>5785530.0300000003</v>
      </c>
      <c r="BX67" s="279">
        <v>587537.19999999995</v>
      </c>
      <c r="BY67" s="279">
        <v>12186578.560000001</v>
      </c>
      <c r="BZ67" s="279">
        <v>19624800.420000002</v>
      </c>
      <c r="CA67" s="279">
        <v>33765672.07</v>
      </c>
      <c r="CB67" s="279">
        <v>12747573.08</v>
      </c>
      <c r="CC67" s="279">
        <v>11790773.970000001</v>
      </c>
      <c r="CD67" s="279">
        <v>20489426.359999999</v>
      </c>
      <c r="CE67" s="279">
        <v>37978178.859999999</v>
      </c>
      <c r="CF67" s="279">
        <v>8807780.2400000002</v>
      </c>
      <c r="CG67" s="279">
        <v>10731723.73</v>
      </c>
      <c r="CH67" s="279">
        <v>9943471.1300000008</v>
      </c>
      <c r="CI67" s="279">
        <v>136210705.73000002</v>
      </c>
      <c r="CJ67" s="279">
        <v>4309639.53</v>
      </c>
      <c r="CK67" s="279">
        <v>1197096.3900000001</v>
      </c>
      <c r="CL67" s="279">
        <v>13297073.59</v>
      </c>
      <c r="CM67" s="279">
        <v>1350457.06</v>
      </c>
      <c r="CN67" s="279">
        <v>25590875.129999999</v>
      </c>
      <c r="CO67" s="279">
        <v>9525901.629999999</v>
      </c>
      <c r="CP67" s="279">
        <v>7692119.6799999997</v>
      </c>
      <c r="CQ67" s="279">
        <v>1798721.4099999997</v>
      </c>
      <c r="CR67" s="279">
        <v>15414270.699999999</v>
      </c>
      <c r="CS67" s="279">
        <v>29905005.640000001</v>
      </c>
      <c r="CT67" s="279">
        <v>2433063.25</v>
      </c>
      <c r="CU67" s="279">
        <v>4392925.3899999997</v>
      </c>
      <c r="CV67" s="279">
        <v>3448407.2299999995</v>
      </c>
      <c r="CW67" s="279">
        <v>7385347.5100000007</v>
      </c>
      <c r="CX67" s="279">
        <v>3813248.58</v>
      </c>
      <c r="CY67" s="279">
        <v>4376933.42</v>
      </c>
      <c r="CZ67" s="279">
        <v>279619.58999999997</v>
      </c>
      <c r="DA67" s="279">
        <v>8955143.1500000004</v>
      </c>
      <c r="DB67" s="279">
        <v>14647530.650000002</v>
      </c>
      <c r="DC67" s="279">
        <v>25590875.129999999</v>
      </c>
      <c r="DD67" s="279">
        <v>9525901.629999999</v>
      </c>
      <c r="DE67" s="279">
        <v>9490841.0899999999</v>
      </c>
      <c r="DF67" s="279">
        <v>15414270.699999999</v>
      </c>
      <c r="DG67" s="279">
        <v>29905005.640000001</v>
      </c>
      <c r="DH67" s="279">
        <v>6825988.6400000006</v>
      </c>
      <c r="DI67" s="279">
        <v>8190182</v>
      </c>
      <c r="DJ67" s="279">
        <v>7385347.5100000007</v>
      </c>
      <c r="DK67" s="279">
        <v>578225000</v>
      </c>
      <c r="DL67" s="279">
        <v>575970808.27999997</v>
      </c>
    </row>
    <row r="68" spans="1:116">
      <c r="A68" s="287" t="s">
        <v>219</v>
      </c>
      <c r="B68" s="269" t="s">
        <v>220</v>
      </c>
      <c r="C68" s="279">
        <v>186595974.71000001</v>
      </c>
      <c r="D68" s="279">
        <v>9249133.4000000004</v>
      </c>
      <c r="E68" s="279">
        <v>2292052.58</v>
      </c>
      <c r="F68" s="279">
        <v>25937417.309999999</v>
      </c>
      <c r="G68" s="279">
        <v>2243615.12</v>
      </c>
      <c r="H68" s="279">
        <v>32333439.649999999</v>
      </c>
      <c r="I68" s="279">
        <v>12503165.390000001</v>
      </c>
      <c r="J68" s="279">
        <v>9404614.5399999991</v>
      </c>
      <c r="K68" s="279">
        <v>2216978.35</v>
      </c>
      <c r="L68" s="279">
        <v>14453825.99</v>
      </c>
      <c r="M68" s="279">
        <v>38668183.090000004</v>
      </c>
      <c r="N68" s="279">
        <v>3293675.58</v>
      </c>
      <c r="O68" s="279">
        <v>7279798.1799999997</v>
      </c>
      <c r="P68" s="279">
        <v>5552938.5499999998</v>
      </c>
      <c r="Q68" s="279">
        <v>9822869.7799999993</v>
      </c>
      <c r="R68" s="279">
        <v>5045631.67</v>
      </c>
      <c r="S68" s="279">
        <v>6298635.5300000003</v>
      </c>
      <c r="T68" s="279">
        <v>0</v>
      </c>
      <c r="U68" s="279">
        <v>17094124.530000001</v>
      </c>
      <c r="V68" s="279">
        <v>28181032.43</v>
      </c>
      <c r="W68" s="279">
        <v>32333439.649999999</v>
      </c>
      <c r="X68" s="279">
        <v>12503165.390000001</v>
      </c>
      <c r="Y68" s="279">
        <v>11621592.890000001</v>
      </c>
      <c r="Z68" s="279">
        <v>14453825.99</v>
      </c>
      <c r="AA68" s="279">
        <v>38668183.090000004</v>
      </c>
      <c r="AB68" s="279">
        <v>10573473.76</v>
      </c>
      <c r="AC68" s="279">
        <v>11344267.199999999</v>
      </c>
      <c r="AD68" s="279">
        <v>9822869.7799999993</v>
      </c>
      <c r="AE68" s="279">
        <v>153981572.87</v>
      </c>
      <c r="AF68" s="279">
        <v>7873409.7400000002</v>
      </c>
      <c r="AG68" s="279">
        <v>1987309.02</v>
      </c>
      <c r="AH68" s="279">
        <v>21490077.899999999</v>
      </c>
      <c r="AI68" s="279">
        <v>1916754.1800000002</v>
      </c>
      <c r="AJ68" s="279">
        <v>27165155.209999997</v>
      </c>
      <c r="AK68" s="279">
        <v>10013669.65</v>
      </c>
      <c r="AL68" s="279">
        <v>7768696.1799999988</v>
      </c>
      <c r="AM68" s="279">
        <v>1814048.31</v>
      </c>
      <c r="AN68" s="279">
        <v>11386366.58</v>
      </c>
      <c r="AO68" s="279">
        <v>31543728.700000003</v>
      </c>
      <c r="AP68" s="279">
        <v>2847869.09</v>
      </c>
      <c r="AQ68" s="279">
        <v>6254410.3499999996</v>
      </c>
      <c r="AR68" s="279">
        <v>4732474.7699999996</v>
      </c>
      <c r="AS68" s="279">
        <v>7870431.5999999996</v>
      </c>
      <c r="AT68" s="279">
        <v>4206652.07</v>
      </c>
      <c r="AU68" s="279">
        <v>5110519.5200000005</v>
      </c>
      <c r="AV68" s="279">
        <v>0</v>
      </c>
      <c r="AW68" s="279">
        <v>14593193.530000001</v>
      </c>
      <c r="AX68" s="279">
        <v>23406832.079999998</v>
      </c>
      <c r="AY68" s="279">
        <v>27165155.209999997</v>
      </c>
      <c r="AZ68" s="279">
        <v>10013669.65</v>
      </c>
      <c r="BA68" s="279">
        <v>9582744.4900000002</v>
      </c>
      <c r="BB68" s="279">
        <v>11386366.58</v>
      </c>
      <c r="BC68" s="279">
        <v>31543728.700000003</v>
      </c>
      <c r="BD68" s="279">
        <v>9102279.4399999995</v>
      </c>
      <c r="BE68" s="279">
        <v>9317171.5899999999</v>
      </c>
      <c r="BF68" s="279">
        <v>7870431.5999999996</v>
      </c>
      <c r="BG68" s="279">
        <v>161323219.28</v>
      </c>
      <c r="BH68" s="279">
        <v>5690441.5800000001</v>
      </c>
      <c r="BI68" s="279">
        <v>1476898.18</v>
      </c>
      <c r="BJ68" s="279">
        <v>17113101.190000001</v>
      </c>
      <c r="BK68" s="279">
        <v>1618907.36</v>
      </c>
      <c r="BL68" s="279">
        <v>29376037.370000001</v>
      </c>
      <c r="BM68" s="279">
        <v>11078993.98</v>
      </c>
      <c r="BN68" s="279">
        <v>9141939.6500000004</v>
      </c>
      <c r="BO68" s="279">
        <v>2084017.85</v>
      </c>
      <c r="BP68" s="279">
        <v>17283938.18</v>
      </c>
      <c r="BQ68" s="279">
        <v>36215648.640000001</v>
      </c>
      <c r="BR68" s="279">
        <v>2591478.83</v>
      </c>
      <c r="BS68" s="279">
        <v>5284557.4000000004</v>
      </c>
      <c r="BT68" s="279">
        <v>4075292.54</v>
      </c>
      <c r="BU68" s="279">
        <v>8639093.6500000004</v>
      </c>
      <c r="BV68" s="279">
        <v>4365631.38</v>
      </c>
      <c r="BW68" s="279">
        <v>5287241.5</v>
      </c>
      <c r="BX68" s="279">
        <v>0</v>
      </c>
      <c r="BY68" s="279">
        <v>11242632.300000001</v>
      </c>
      <c r="BZ68" s="279">
        <v>18732008.550000001</v>
      </c>
      <c r="CA68" s="279">
        <v>29376037.370000001</v>
      </c>
      <c r="CB68" s="279">
        <v>11078993.98</v>
      </c>
      <c r="CC68" s="279">
        <v>11225957.5</v>
      </c>
      <c r="CD68" s="279">
        <v>17283938.18</v>
      </c>
      <c r="CE68" s="279">
        <v>36215648.640000001</v>
      </c>
      <c r="CF68" s="279">
        <v>7876036.2300000004</v>
      </c>
      <c r="CG68" s="279">
        <v>9652872.8800000008</v>
      </c>
      <c r="CH68" s="279">
        <v>8639093.6500000004</v>
      </c>
      <c r="CI68" s="279">
        <v>127511966.90000001</v>
      </c>
      <c r="CJ68" s="279">
        <v>4151553.75</v>
      </c>
      <c r="CK68" s="279">
        <v>1139801.5999999999</v>
      </c>
      <c r="CL68" s="279">
        <v>12851702.810000002</v>
      </c>
      <c r="CM68" s="279">
        <v>1322308.5</v>
      </c>
      <c r="CN68" s="279">
        <v>23420620.050000001</v>
      </c>
      <c r="CO68" s="279">
        <v>8711349.9299999997</v>
      </c>
      <c r="CP68" s="279">
        <v>7480240.0500000007</v>
      </c>
      <c r="CQ68" s="279">
        <v>1716736.4200000002</v>
      </c>
      <c r="CR68" s="279">
        <v>13800574.969999999</v>
      </c>
      <c r="CS68" s="279">
        <v>28982368.27</v>
      </c>
      <c r="CT68" s="279">
        <v>2090517.06</v>
      </c>
      <c r="CU68" s="279">
        <v>4275368.2300000004</v>
      </c>
      <c r="CV68" s="279">
        <v>3210140.22</v>
      </c>
      <c r="CW68" s="279">
        <v>6722024.6100000003</v>
      </c>
      <c r="CX68" s="279">
        <v>3525317.42</v>
      </c>
      <c r="CY68" s="279">
        <v>4111343.01</v>
      </c>
      <c r="CZ68" s="279">
        <v>0</v>
      </c>
      <c r="DA68" s="279">
        <v>8501495.5700000003</v>
      </c>
      <c r="DB68" s="279">
        <v>14174011.310000001</v>
      </c>
      <c r="DC68" s="279">
        <v>23420620.050000001</v>
      </c>
      <c r="DD68" s="279">
        <v>8711349.9299999997</v>
      </c>
      <c r="DE68" s="279">
        <v>9196976.4700000007</v>
      </c>
      <c r="DF68" s="279">
        <v>13800574.969999999</v>
      </c>
      <c r="DG68" s="279">
        <v>28982368.27</v>
      </c>
      <c r="DH68" s="279">
        <v>6365885.290000001</v>
      </c>
      <c r="DI68" s="279">
        <v>7636660.4300000006</v>
      </c>
      <c r="DJ68" s="279">
        <v>6722024.6100000003</v>
      </c>
      <c r="DK68" s="279">
        <v>465000000</v>
      </c>
      <c r="DL68" s="279">
        <v>465000000</v>
      </c>
    </row>
    <row r="69" spans="1:116">
      <c r="A69" s="288" t="s">
        <v>229</v>
      </c>
      <c r="B69" s="269" t="s">
        <v>230</v>
      </c>
      <c r="C69" s="279">
        <v>53316649.340000004</v>
      </c>
      <c r="D69" s="279">
        <v>2157184.25</v>
      </c>
      <c r="E69" s="279">
        <v>666051.30000000005</v>
      </c>
      <c r="F69" s="279">
        <v>5802395.5899999999</v>
      </c>
      <c r="G69" s="279">
        <v>521859.44</v>
      </c>
      <c r="H69" s="279">
        <v>11189797.65</v>
      </c>
      <c r="I69" s="279">
        <v>3004129.77</v>
      </c>
      <c r="J69" s="279">
        <v>3001804.48</v>
      </c>
      <c r="K69" s="279">
        <v>798877.22</v>
      </c>
      <c r="L69" s="279">
        <v>6861473.1799999997</v>
      </c>
      <c r="M69" s="279">
        <v>10208751.32</v>
      </c>
      <c r="N69" s="279">
        <v>836582.67</v>
      </c>
      <c r="O69" s="279">
        <v>1763065.64</v>
      </c>
      <c r="P69" s="279">
        <v>1246650.94</v>
      </c>
      <c r="Q69" s="279">
        <v>2520864.35</v>
      </c>
      <c r="R69" s="279">
        <v>1361656.3</v>
      </c>
      <c r="S69" s="279">
        <v>1375505.24</v>
      </c>
      <c r="T69" s="279">
        <v>0</v>
      </c>
      <c r="U69" s="279">
        <v>4069886.49</v>
      </c>
      <c r="V69" s="279">
        <v>6324255.0300000003</v>
      </c>
      <c r="W69" s="279">
        <v>11189797.65</v>
      </c>
      <c r="X69" s="279">
        <v>3004129.77</v>
      </c>
      <c r="Y69" s="279">
        <v>3800681.7</v>
      </c>
      <c r="Z69" s="279">
        <v>6861473.1799999997</v>
      </c>
      <c r="AA69" s="279">
        <v>10208751.32</v>
      </c>
      <c r="AB69" s="279">
        <v>2599648.31</v>
      </c>
      <c r="AC69" s="279">
        <v>2737161.54</v>
      </c>
      <c r="AD69" s="279">
        <v>2520864.35</v>
      </c>
      <c r="AE69" s="279">
        <v>39525106.160000004</v>
      </c>
      <c r="AF69" s="279">
        <v>1576873.9</v>
      </c>
      <c r="AG69" s="279">
        <v>523170.34000000008</v>
      </c>
      <c r="AH69" s="279">
        <v>4037955.86</v>
      </c>
      <c r="AI69" s="279">
        <v>398925.69</v>
      </c>
      <c r="AJ69" s="279">
        <v>8638147.1000000015</v>
      </c>
      <c r="AK69" s="279">
        <v>2195791.5099999998</v>
      </c>
      <c r="AL69" s="279">
        <v>2295816.23</v>
      </c>
      <c r="AM69" s="279">
        <v>607116.51</v>
      </c>
      <c r="AN69" s="279">
        <v>5105021.8599999994</v>
      </c>
      <c r="AO69" s="279">
        <v>7506351.5899999999</v>
      </c>
      <c r="AP69" s="279">
        <v>639859.71000000008</v>
      </c>
      <c r="AQ69" s="279">
        <v>1316696.3099999998</v>
      </c>
      <c r="AR69" s="279">
        <v>919397.95</v>
      </c>
      <c r="AS69" s="279">
        <v>1801093.67</v>
      </c>
      <c r="AT69" s="279">
        <v>982569.71</v>
      </c>
      <c r="AU69" s="279">
        <v>980318.22</v>
      </c>
      <c r="AV69" s="279">
        <v>0</v>
      </c>
      <c r="AW69" s="279">
        <v>3019442.1900000004</v>
      </c>
      <c r="AX69" s="279">
        <v>4436881.5500000007</v>
      </c>
      <c r="AY69" s="279">
        <v>8638147.1000000015</v>
      </c>
      <c r="AZ69" s="279">
        <v>2195791.5099999998</v>
      </c>
      <c r="BA69" s="279">
        <v>2902932.74</v>
      </c>
      <c r="BB69" s="279">
        <v>5105021.8599999994</v>
      </c>
      <c r="BC69" s="279">
        <v>7506351.5899999999</v>
      </c>
      <c r="BD69" s="279">
        <v>1956556.02</v>
      </c>
      <c r="BE69" s="279">
        <v>1962887.9300000002</v>
      </c>
      <c r="BF69" s="279">
        <v>1801093.67</v>
      </c>
      <c r="BG69" s="279">
        <v>57835408.009999998</v>
      </c>
      <c r="BH69" s="279">
        <v>2210024.39</v>
      </c>
      <c r="BI69" s="279">
        <v>679994.63</v>
      </c>
      <c r="BJ69" s="279">
        <v>5612854.4400000004</v>
      </c>
      <c r="BK69" s="279">
        <v>548329.06000000006</v>
      </c>
      <c r="BL69" s="279">
        <v>11634056.050000001</v>
      </c>
      <c r="BM69" s="279">
        <v>3191569.03</v>
      </c>
      <c r="BN69" s="279">
        <v>3050977.47</v>
      </c>
      <c r="BO69" s="279">
        <v>820080.79</v>
      </c>
      <c r="BP69" s="279">
        <v>8885685.7200000007</v>
      </c>
      <c r="BQ69" s="279">
        <v>10476421.310000001</v>
      </c>
      <c r="BR69" s="279">
        <v>1168214.6499999999</v>
      </c>
      <c r="BS69" s="279">
        <v>2125365.1800000002</v>
      </c>
      <c r="BT69" s="279">
        <v>1532815.38</v>
      </c>
      <c r="BU69" s="279">
        <v>2801074.01</v>
      </c>
      <c r="BV69" s="279">
        <v>1654706.17</v>
      </c>
      <c r="BW69" s="279">
        <v>1443239.73</v>
      </c>
      <c r="BX69" s="279">
        <v>0</v>
      </c>
      <c r="BY69" s="279">
        <v>4422834.4000000004</v>
      </c>
      <c r="BZ69" s="279">
        <v>6161183.5</v>
      </c>
      <c r="CA69" s="279">
        <v>11634056.050000001</v>
      </c>
      <c r="CB69" s="279">
        <v>3191569.03</v>
      </c>
      <c r="CC69" s="279">
        <v>3871058.26</v>
      </c>
      <c r="CD69" s="279">
        <v>8885685.7200000007</v>
      </c>
      <c r="CE69" s="279">
        <v>10476421.310000001</v>
      </c>
      <c r="CF69" s="279">
        <v>3293579.83</v>
      </c>
      <c r="CG69" s="279">
        <v>3097945.9</v>
      </c>
      <c r="CH69" s="279">
        <v>2801074.01</v>
      </c>
      <c r="CI69" s="279">
        <v>44576621.129999995</v>
      </c>
      <c r="CJ69" s="279">
        <v>1633221.11</v>
      </c>
      <c r="CK69" s="279">
        <v>547256.65</v>
      </c>
      <c r="CL69" s="279">
        <v>4096785.7800000003</v>
      </c>
      <c r="CM69" s="279">
        <v>449945.41000000003</v>
      </c>
      <c r="CN69" s="279">
        <v>9189303.1600000001</v>
      </c>
      <c r="CO69" s="279">
        <v>2468384.0699999998</v>
      </c>
      <c r="CP69" s="279">
        <v>2386167.75</v>
      </c>
      <c r="CQ69" s="279">
        <v>673556.55</v>
      </c>
      <c r="CR69" s="279">
        <v>6924033.9100000001</v>
      </c>
      <c r="CS69" s="279">
        <v>7900639.7600000007</v>
      </c>
      <c r="CT69" s="279">
        <v>947852.22999999986</v>
      </c>
      <c r="CU69" s="279">
        <v>1685216.0200000003</v>
      </c>
      <c r="CV69" s="279">
        <v>1221908.68</v>
      </c>
      <c r="CW69" s="279">
        <v>2099008.7799999998</v>
      </c>
      <c r="CX69" s="279">
        <v>1305422.52</v>
      </c>
      <c r="CY69" s="279">
        <v>1047918.75</v>
      </c>
      <c r="CZ69" s="279">
        <v>0</v>
      </c>
      <c r="DA69" s="279">
        <v>3402386.4400000004</v>
      </c>
      <c r="DB69" s="279">
        <v>4546731.1899999995</v>
      </c>
      <c r="DC69" s="279">
        <v>9189303.1600000001</v>
      </c>
      <c r="DD69" s="279">
        <v>2468384.0699999998</v>
      </c>
      <c r="DE69" s="279">
        <v>3059724.3</v>
      </c>
      <c r="DF69" s="279">
        <v>6924033.9100000001</v>
      </c>
      <c r="DG69" s="279">
        <v>7900639.7600000007</v>
      </c>
      <c r="DH69" s="279">
        <v>2633068.25</v>
      </c>
      <c r="DI69" s="279">
        <v>2353341.27</v>
      </c>
      <c r="DJ69" s="279">
        <v>2099008.7799999998</v>
      </c>
      <c r="DK69" s="279">
        <v>160000000</v>
      </c>
      <c r="DL69" s="279">
        <v>160000000</v>
      </c>
    </row>
    <row r="70" spans="1:116">
      <c r="A70" s="288" t="s">
        <v>231</v>
      </c>
      <c r="B70" s="269" t="s">
        <v>232</v>
      </c>
      <c r="C70" s="279">
        <v>133279325.37</v>
      </c>
      <c r="D70" s="279">
        <v>7091949.1500000004</v>
      </c>
      <c r="E70" s="279">
        <v>1626001.28</v>
      </c>
      <c r="F70" s="279">
        <v>20135021.719999999</v>
      </c>
      <c r="G70" s="279">
        <v>1721755.68</v>
      </c>
      <c r="H70" s="279">
        <v>21143642</v>
      </c>
      <c r="I70" s="279">
        <v>9499035.6199999992</v>
      </c>
      <c r="J70" s="279">
        <v>6402810.0599999996</v>
      </c>
      <c r="K70" s="279">
        <v>1418101.13</v>
      </c>
      <c r="L70" s="279">
        <v>7592352.8099999996</v>
      </c>
      <c r="M70" s="279">
        <v>28459431.77</v>
      </c>
      <c r="N70" s="279">
        <v>2457092.91</v>
      </c>
      <c r="O70" s="279">
        <v>5516732.54</v>
      </c>
      <c r="P70" s="279">
        <v>4306287.6100000003</v>
      </c>
      <c r="Q70" s="279">
        <v>7302005.4299999997</v>
      </c>
      <c r="R70" s="279">
        <v>3683975.37</v>
      </c>
      <c r="S70" s="279">
        <v>4923130.29</v>
      </c>
      <c r="T70" s="279">
        <v>0</v>
      </c>
      <c r="U70" s="279">
        <v>13024238.039999999</v>
      </c>
      <c r="V70" s="279">
        <v>21856777.399999999</v>
      </c>
      <c r="W70" s="279">
        <v>21143642</v>
      </c>
      <c r="X70" s="279">
        <v>9499035.6199999992</v>
      </c>
      <c r="Y70" s="279">
        <v>7820911.1900000004</v>
      </c>
      <c r="Z70" s="279">
        <v>7592352.8099999996</v>
      </c>
      <c r="AA70" s="279">
        <v>28459431.77</v>
      </c>
      <c r="AB70" s="279">
        <v>7973825.4500000002</v>
      </c>
      <c r="AC70" s="279">
        <v>8607105.6600000001</v>
      </c>
      <c r="AD70" s="279">
        <v>7302005.4299999997</v>
      </c>
      <c r="AE70" s="279">
        <v>114456466.71000001</v>
      </c>
      <c r="AF70" s="279">
        <v>6296535.8399999999</v>
      </c>
      <c r="AG70" s="279">
        <v>1464138.68</v>
      </c>
      <c r="AH70" s="279">
        <v>17452122.039999999</v>
      </c>
      <c r="AI70" s="279">
        <v>1517828.49</v>
      </c>
      <c r="AJ70" s="279">
        <v>18527008.109999999</v>
      </c>
      <c r="AK70" s="279">
        <v>7817878.1399999987</v>
      </c>
      <c r="AL70" s="279">
        <v>5472879.9499999993</v>
      </c>
      <c r="AM70" s="279">
        <v>1206931.7999999998</v>
      </c>
      <c r="AN70" s="279">
        <v>6281344.7199999997</v>
      </c>
      <c r="AO70" s="279">
        <v>24037377.109999999</v>
      </c>
      <c r="AP70" s="279">
        <v>2208009.3800000004</v>
      </c>
      <c r="AQ70" s="279">
        <v>4937714.04</v>
      </c>
      <c r="AR70" s="279">
        <v>3813076.8200000003</v>
      </c>
      <c r="AS70" s="279">
        <v>6069337.9299999997</v>
      </c>
      <c r="AT70" s="279">
        <v>3224082.3600000003</v>
      </c>
      <c r="AU70" s="279">
        <v>4130201.3</v>
      </c>
      <c r="AV70" s="279">
        <v>0</v>
      </c>
      <c r="AW70" s="279">
        <v>11573751.34</v>
      </c>
      <c r="AX70" s="279">
        <v>18969950.529999997</v>
      </c>
      <c r="AY70" s="279">
        <v>18527008.109999999</v>
      </c>
      <c r="AZ70" s="279">
        <v>7817878.1399999987</v>
      </c>
      <c r="BA70" s="279">
        <v>6679811.75</v>
      </c>
      <c r="BB70" s="279">
        <v>6281344.7199999997</v>
      </c>
      <c r="BC70" s="279">
        <v>24037377.109999999</v>
      </c>
      <c r="BD70" s="279">
        <v>7145723.4199999999</v>
      </c>
      <c r="BE70" s="279">
        <v>7354283.6600000001</v>
      </c>
      <c r="BF70" s="279">
        <v>6069337.9299999997</v>
      </c>
      <c r="BG70" s="279">
        <v>103487811.27</v>
      </c>
      <c r="BH70" s="279">
        <v>3480417.19</v>
      </c>
      <c r="BI70" s="279">
        <v>796903.55</v>
      </c>
      <c r="BJ70" s="279">
        <v>11500246.75</v>
      </c>
      <c r="BK70" s="279">
        <v>1070578.3</v>
      </c>
      <c r="BL70" s="279">
        <v>17741981.32</v>
      </c>
      <c r="BM70" s="279">
        <v>7887424.9500000002</v>
      </c>
      <c r="BN70" s="279">
        <v>6090962.1799999997</v>
      </c>
      <c r="BO70" s="279">
        <v>1263937.06</v>
      </c>
      <c r="BP70" s="279">
        <v>8398252.4600000009</v>
      </c>
      <c r="BQ70" s="279">
        <v>25739227.329999998</v>
      </c>
      <c r="BR70" s="279">
        <v>1423264.18</v>
      </c>
      <c r="BS70" s="279">
        <v>3159192.22</v>
      </c>
      <c r="BT70" s="279">
        <v>2542477.16</v>
      </c>
      <c r="BU70" s="279">
        <v>5838019.6399999997</v>
      </c>
      <c r="BV70" s="279">
        <v>2710925.21</v>
      </c>
      <c r="BW70" s="279">
        <v>3844001.77</v>
      </c>
      <c r="BX70" s="279">
        <v>0</v>
      </c>
      <c r="BY70" s="279">
        <v>6819797.9000000004</v>
      </c>
      <c r="BZ70" s="279">
        <v>12570825.050000001</v>
      </c>
      <c r="CA70" s="279">
        <v>17741981.32</v>
      </c>
      <c r="CB70" s="279">
        <v>7887424.9500000002</v>
      </c>
      <c r="CC70" s="279">
        <v>7354899.2400000002</v>
      </c>
      <c r="CD70" s="279">
        <v>8398252.4600000009</v>
      </c>
      <c r="CE70" s="279">
        <v>25739227.329999998</v>
      </c>
      <c r="CF70" s="279">
        <v>4582456.4000000004</v>
      </c>
      <c r="CG70" s="279">
        <v>6554926.9800000004</v>
      </c>
      <c r="CH70" s="279">
        <v>5838019.6399999997</v>
      </c>
      <c r="CI70" s="279">
        <v>82935345.769999996</v>
      </c>
      <c r="CJ70" s="279">
        <v>2518332.6399999997</v>
      </c>
      <c r="CK70" s="279">
        <v>592544.95000000007</v>
      </c>
      <c r="CL70" s="279">
        <v>8754917.0299999993</v>
      </c>
      <c r="CM70" s="279">
        <v>872363.09000000008</v>
      </c>
      <c r="CN70" s="279">
        <v>14231316.890000001</v>
      </c>
      <c r="CO70" s="279">
        <v>6242965.8600000003</v>
      </c>
      <c r="CP70" s="279">
        <v>5094072.3</v>
      </c>
      <c r="CQ70" s="279">
        <v>1043179.8700000001</v>
      </c>
      <c r="CR70" s="279">
        <v>6876541.0600000005</v>
      </c>
      <c r="CS70" s="279">
        <v>21081728.509999998</v>
      </c>
      <c r="CT70" s="279">
        <v>1142664.83</v>
      </c>
      <c r="CU70" s="279">
        <v>2590152.21</v>
      </c>
      <c r="CV70" s="279">
        <v>1988231.54</v>
      </c>
      <c r="CW70" s="279">
        <v>4623015.83</v>
      </c>
      <c r="CX70" s="279">
        <v>2219894.9</v>
      </c>
      <c r="CY70" s="279">
        <v>3063424.26</v>
      </c>
      <c r="CZ70" s="279">
        <v>0</v>
      </c>
      <c r="DA70" s="279">
        <v>5099109.1300000008</v>
      </c>
      <c r="DB70" s="279">
        <v>9627280.120000001</v>
      </c>
      <c r="DC70" s="279">
        <v>14231316.890000001</v>
      </c>
      <c r="DD70" s="279">
        <v>6242965.8600000003</v>
      </c>
      <c r="DE70" s="279">
        <v>6137252.1699999999</v>
      </c>
      <c r="DF70" s="279">
        <v>6876541.0600000005</v>
      </c>
      <c r="DG70" s="279">
        <v>21081728.509999998</v>
      </c>
      <c r="DH70" s="279">
        <v>3732817.0400000005</v>
      </c>
      <c r="DI70" s="279">
        <v>5283319.16</v>
      </c>
      <c r="DJ70" s="279">
        <v>4623015.83</v>
      </c>
      <c r="DK70" s="279">
        <v>305000000</v>
      </c>
      <c r="DL70" s="279">
        <v>305000000</v>
      </c>
    </row>
    <row r="71" spans="1:116">
      <c r="A71" s="287" t="s">
        <v>221</v>
      </c>
      <c r="B71" s="269" t="s">
        <v>222</v>
      </c>
      <c r="C71" s="279">
        <v>16296372.41</v>
      </c>
      <c r="D71" s="279">
        <v>284910.12</v>
      </c>
      <c r="E71" s="279">
        <v>91987.71</v>
      </c>
      <c r="F71" s="279">
        <v>781094.86</v>
      </c>
      <c r="G71" s="279">
        <v>41158.06</v>
      </c>
      <c r="H71" s="279">
        <v>4492069.8600000003</v>
      </c>
      <c r="I71" s="279">
        <v>1729433.21</v>
      </c>
      <c r="J71" s="279">
        <v>459074</v>
      </c>
      <c r="K71" s="279">
        <v>190020.15</v>
      </c>
      <c r="L71" s="279">
        <v>3078612.32</v>
      </c>
      <c r="M71" s="279">
        <v>1461823.12</v>
      </c>
      <c r="N71" s="279">
        <v>639461.01</v>
      </c>
      <c r="O71" s="279">
        <v>331285.46000000002</v>
      </c>
      <c r="P71" s="279">
        <v>400538.72</v>
      </c>
      <c r="Q71" s="279">
        <v>1262084.19</v>
      </c>
      <c r="R71" s="279">
        <v>402561.11</v>
      </c>
      <c r="S71" s="279">
        <v>494202.25</v>
      </c>
      <c r="T71" s="279">
        <v>156056.26</v>
      </c>
      <c r="U71" s="279">
        <v>777436.55</v>
      </c>
      <c r="V71" s="279">
        <v>822252.92</v>
      </c>
      <c r="W71" s="279">
        <v>4492069.8600000003</v>
      </c>
      <c r="X71" s="279">
        <v>1729433.21</v>
      </c>
      <c r="Y71" s="279">
        <v>649094.15</v>
      </c>
      <c r="Z71" s="279">
        <v>3078612.32</v>
      </c>
      <c r="AA71" s="279">
        <v>1461823.12</v>
      </c>
      <c r="AB71" s="279">
        <v>970746.47</v>
      </c>
      <c r="AC71" s="279">
        <v>896763.36</v>
      </c>
      <c r="AD71" s="279">
        <v>1262084.19</v>
      </c>
      <c r="AE71" s="279">
        <v>8056815.25</v>
      </c>
      <c r="AF71" s="279">
        <v>139713.81</v>
      </c>
      <c r="AG71" s="279">
        <v>47374.330000000009</v>
      </c>
      <c r="AH71" s="279">
        <v>391730.26999999996</v>
      </c>
      <c r="AI71" s="279">
        <v>8599.3799999999974</v>
      </c>
      <c r="AJ71" s="279">
        <v>2211819.5200000005</v>
      </c>
      <c r="AK71" s="279">
        <v>910526.36</v>
      </c>
      <c r="AL71" s="279">
        <v>224669.81</v>
      </c>
      <c r="AM71" s="279">
        <v>86391.459999999992</v>
      </c>
      <c r="AN71" s="279">
        <v>1531730.8599999999</v>
      </c>
      <c r="AO71" s="279">
        <v>732092.85000000009</v>
      </c>
      <c r="AP71" s="279">
        <v>319372</v>
      </c>
      <c r="AQ71" s="279">
        <v>160373.18000000002</v>
      </c>
      <c r="AR71" s="279">
        <v>191906.76999999996</v>
      </c>
      <c r="AS71" s="279">
        <v>612286.77999999991</v>
      </c>
      <c r="AT71" s="279">
        <v>174576.81</v>
      </c>
      <c r="AU71" s="279">
        <v>242410.73</v>
      </c>
      <c r="AV71" s="279">
        <v>71240.330000000016</v>
      </c>
      <c r="AW71" s="279">
        <v>378994.91000000003</v>
      </c>
      <c r="AX71" s="279">
        <v>400329.65</v>
      </c>
      <c r="AY71" s="279">
        <v>2211819.5200000005</v>
      </c>
      <c r="AZ71" s="279">
        <v>910526.36</v>
      </c>
      <c r="BA71" s="279">
        <v>311061.27</v>
      </c>
      <c r="BB71" s="279">
        <v>1531730.8599999999</v>
      </c>
      <c r="BC71" s="279">
        <v>732092.85000000009</v>
      </c>
      <c r="BD71" s="279">
        <v>479745.18</v>
      </c>
      <c r="BE71" s="279">
        <v>416987.54</v>
      </c>
      <c r="BF71" s="279">
        <v>612286.77999999991</v>
      </c>
      <c r="BG71" s="279">
        <v>16917333.260000002</v>
      </c>
      <c r="BH71" s="279">
        <v>329216.65000000002</v>
      </c>
      <c r="BI71" s="279">
        <v>120396.81</v>
      </c>
      <c r="BJ71" s="279">
        <v>834122.37</v>
      </c>
      <c r="BK71" s="279">
        <v>58848.82</v>
      </c>
      <c r="BL71" s="279">
        <v>4389734.7</v>
      </c>
      <c r="BM71" s="279">
        <v>1668699.1</v>
      </c>
      <c r="BN71" s="279">
        <v>414730.77</v>
      </c>
      <c r="BO71" s="279">
        <v>150085.70000000001</v>
      </c>
      <c r="BP71" s="279">
        <v>3202462.78</v>
      </c>
      <c r="BQ71" s="279">
        <v>1762670.22</v>
      </c>
      <c r="BR71" s="279">
        <v>672555.35</v>
      </c>
      <c r="BS71" s="279">
        <v>264422.48</v>
      </c>
      <c r="BT71" s="279">
        <v>495104.48</v>
      </c>
      <c r="BU71" s="279">
        <v>1304876.8799999999</v>
      </c>
      <c r="BV71" s="279">
        <v>576628.77</v>
      </c>
      <c r="BW71" s="279">
        <v>498608.53</v>
      </c>
      <c r="BX71" s="279">
        <v>174168.85</v>
      </c>
      <c r="BY71" s="279">
        <v>944717.94</v>
      </c>
      <c r="BZ71" s="279">
        <v>892971.19</v>
      </c>
      <c r="CA71" s="279">
        <v>4389734.7</v>
      </c>
      <c r="CB71" s="279">
        <v>1668699.1</v>
      </c>
      <c r="CC71" s="279">
        <v>564816.47</v>
      </c>
      <c r="CD71" s="279">
        <v>3202462.78</v>
      </c>
      <c r="CE71" s="279">
        <v>1762670.22</v>
      </c>
      <c r="CF71" s="279">
        <v>936977.83</v>
      </c>
      <c r="CG71" s="279">
        <v>1075237.3</v>
      </c>
      <c r="CH71" s="279">
        <v>1304876.8799999999</v>
      </c>
      <c r="CI71" s="279">
        <v>8503252.8400000017</v>
      </c>
      <c r="CJ71" s="279">
        <v>158085.78000000003</v>
      </c>
      <c r="CK71" s="279">
        <v>57294.79</v>
      </c>
      <c r="CL71" s="279">
        <v>445370.77999999997</v>
      </c>
      <c r="CM71" s="279">
        <v>28238.22</v>
      </c>
      <c r="CN71" s="279">
        <v>2170305.08</v>
      </c>
      <c r="CO71" s="279">
        <v>814611.70000000007</v>
      </c>
      <c r="CP71" s="279">
        <v>211879.63</v>
      </c>
      <c r="CQ71" s="279">
        <v>81984.990000000005</v>
      </c>
      <c r="CR71" s="279">
        <v>1613698.3699999999</v>
      </c>
      <c r="CS71" s="279">
        <v>922707.37</v>
      </c>
      <c r="CT71" s="279">
        <v>342612.06</v>
      </c>
      <c r="CU71" s="279">
        <v>117657.15999999997</v>
      </c>
      <c r="CV71" s="279">
        <v>238537.99</v>
      </c>
      <c r="CW71" s="279">
        <v>663572.59999999986</v>
      </c>
      <c r="CX71" s="279">
        <v>285949.17000000004</v>
      </c>
      <c r="CY71" s="279">
        <v>265750.41000000003</v>
      </c>
      <c r="CZ71" s="279">
        <v>84996.74</v>
      </c>
      <c r="DA71" s="279">
        <v>453918.55999999994</v>
      </c>
      <c r="DB71" s="279">
        <v>473608.99999999994</v>
      </c>
      <c r="DC71" s="279">
        <v>2170305.08</v>
      </c>
      <c r="DD71" s="279">
        <v>814611.70000000007</v>
      </c>
      <c r="DE71" s="279">
        <v>293864.62</v>
      </c>
      <c r="DF71" s="279">
        <v>1613698.3699999999</v>
      </c>
      <c r="DG71" s="279">
        <v>922707.37</v>
      </c>
      <c r="DH71" s="279">
        <v>460269.22</v>
      </c>
      <c r="DI71" s="279">
        <v>551699.58000000007</v>
      </c>
      <c r="DJ71" s="279">
        <v>663572.59999999986</v>
      </c>
      <c r="DK71" s="279">
        <v>110000000</v>
      </c>
      <c r="DL71" s="279">
        <v>107745808.28</v>
      </c>
    </row>
    <row r="72" spans="1:116">
      <c r="A72" s="287" t="s">
        <v>769</v>
      </c>
      <c r="B72" s="269" t="s">
        <v>224</v>
      </c>
      <c r="C72" s="279">
        <v>-1494.92</v>
      </c>
      <c r="D72" s="279">
        <v>-14.71</v>
      </c>
      <c r="E72" s="279">
        <v>0</v>
      </c>
      <c r="F72" s="279">
        <v>0</v>
      </c>
      <c r="G72" s="279">
        <v>-179.31</v>
      </c>
      <c r="H72" s="279">
        <v>-40</v>
      </c>
      <c r="I72" s="279">
        <v>-100</v>
      </c>
      <c r="J72" s="279">
        <v>0</v>
      </c>
      <c r="K72" s="279">
        <v>0</v>
      </c>
      <c r="L72" s="279">
        <v>36.96</v>
      </c>
      <c r="M72" s="279">
        <v>-140</v>
      </c>
      <c r="N72" s="279">
        <v>-230.52</v>
      </c>
      <c r="O72" s="279">
        <v>0</v>
      </c>
      <c r="P72" s="279">
        <v>-120</v>
      </c>
      <c r="Q72" s="279">
        <v>-537.14</v>
      </c>
      <c r="R72" s="279">
        <v>-40</v>
      </c>
      <c r="S72" s="279">
        <v>-130.19999999999999</v>
      </c>
      <c r="T72" s="279">
        <v>0</v>
      </c>
      <c r="U72" s="279">
        <v>-134.71</v>
      </c>
      <c r="V72" s="279">
        <v>-179.31</v>
      </c>
      <c r="W72" s="279">
        <v>-40</v>
      </c>
      <c r="X72" s="279">
        <v>-100</v>
      </c>
      <c r="Y72" s="279">
        <v>0</v>
      </c>
      <c r="Z72" s="279">
        <v>36.96</v>
      </c>
      <c r="AA72" s="279">
        <v>-140</v>
      </c>
      <c r="AB72" s="279">
        <v>-230.52</v>
      </c>
      <c r="AC72" s="279">
        <v>-170.2</v>
      </c>
      <c r="AD72" s="279">
        <v>-537.14</v>
      </c>
      <c r="AE72" s="279">
        <v>-668.88000000000011</v>
      </c>
      <c r="AF72" s="279">
        <v>-7.3500000000000005</v>
      </c>
      <c r="AG72" s="279">
        <v>0</v>
      </c>
      <c r="AH72" s="279">
        <v>0</v>
      </c>
      <c r="AI72" s="279">
        <v>-89.66</v>
      </c>
      <c r="AJ72" s="279">
        <v>-20</v>
      </c>
      <c r="AK72" s="279">
        <v>-50</v>
      </c>
      <c r="AL72" s="279">
        <v>0</v>
      </c>
      <c r="AM72" s="279">
        <v>0</v>
      </c>
      <c r="AN72" s="279">
        <v>36.96</v>
      </c>
      <c r="AO72" s="279">
        <v>-70</v>
      </c>
      <c r="AP72" s="279">
        <v>-10.260000000000019</v>
      </c>
      <c r="AQ72" s="279">
        <v>0</v>
      </c>
      <c r="AR72" s="279">
        <v>-110</v>
      </c>
      <c r="AS72" s="279">
        <v>-268.57</v>
      </c>
      <c r="AT72" s="279">
        <v>-20</v>
      </c>
      <c r="AU72" s="279">
        <v>-59.999999999999986</v>
      </c>
      <c r="AV72" s="279">
        <v>0</v>
      </c>
      <c r="AW72" s="279">
        <v>-117.35000000000001</v>
      </c>
      <c r="AX72" s="279">
        <v>-89.66</v>
      </c>
      <c r="AY72" s="279">
        <v>-20</v>
      </c>
      <c r="AZ72" s="279">
        <v>-50</v>
      </c>
      <c r="BA72" s="279">
        <v>0</v>
      </c>
      <c r="BB72" s="279">
        <v>36.96</v>
      </c>
      <c r="BC72" s="279">
        <v>-70</v>
      </c>
      <c r="BD72" s="279">
        <v>-10.260000000000019</v>
      </c>
      <c r="BE72" s="279">
        <v>-79.999999999999986</v>
      </c>
      <c r="BF72" s="279">
        <v>-268.57</v>
      </c>
      <c r="BG72" s="279">
        <v>-7409.5</v>
      </c>
      <c r="BH72" s="279">
        <v>0</v>
      </c>
      <c r="BI72" s="279">
        <v>0</v>
      </c>
      <c r="BJ72" s="279">
        <v>0</v>
      </c>
      <c r="BK72" s="279">
        <v>-179.32</v>
      </c>
      <c r="BL72" s="279">
        <v>-100</v>
      </c>
      <c r="BM72" s="279">
        <v>-120</v>
      </c>
      <c r="BN72" s="279">
        <v>0</v>
      </c>
      <c r="BO72" s="279">
        <v>0</v>
      </c>
      <c r="BP72" s="279">
        <v>-5.28</v>
      </c>
      <c r="BQ72" s="279">
        <v>-140</v>
      </c>
      <c r="BR72" s="279">
        <v>-131.75</v>
      </c>
      <c r="BS72" s="279">
        <v>-5102.07</v>
      </c>
      <c r="BT72" s="279">
        <v>-771.68</v>
      </c>
      <c r="BU72" s="279">
        <v>-499.4</v>
      </c>
      <c r="BV72" s="279">
        <v>-40</v>
      </c>
      <c r="BW72" s="279">
        <v>-320</v>
      </c>
      <c r="BX72" s="279">
        <v>0</v>
      </c>
      <c r="BY72" s="279">
        <v>-771.68</v>
      </c>
      <c r="BZ72" s="279">
        <v>-179.32</v>
      </c>
      <c r="CA72" s="279">
        <v>-100</v>
      </c>
      <c r="CB72" s="279">
        <v>-120</v>
      </c>
      <c r="CC72" s="279">
        <v>0</v>
      </c>
      <c r="CD72" s="279">
        <v>-5.28</v>
      </c>
      <c r="CE72" s="279">
        <v>-140</v>
      </c>
      <c r="CF72" s="279">
        <v>-5233.82</v>
      </c>
      <c r="CG72" s="279">
        <v>-360</v>
      </c>
      <c r="CH72" s="279">
        <v>-499.4</v>
      </c>
      <c r="CI72" s="279">
        <v>-1138.8500000000004</v>
      </c>
      <c r="CJ72" s="279">
        <v>0</v>
      </c>
      <c r="CK72" s="279">
        <v>0</v>
      </c>
      <c r="CL72" s="279">
        <v>0</v>
      </c>
      <c r="CM72" s="279">
        <v>-89.66</v>
      </c>
      <c r="CN72" s="279">
        <v>-50</v>
      </c>
      <c r="CO72" s="279">
        <v>-60</v>
      </c>
      <c r="CP72" s="279">
        <v>0</v>
      </c>
      <c r="CQ72" s="279">
        <v>0</v>
      </c>
      <c r="CR72" s="279">
        <v>-2.64</v>
      </c>
      <c r="CS72" s="279">
        <v>-70</v>
      </c>
      <c r="CT72" s="279">
        <v>-65.87</v>
      </c>
      <c r="CU72" s="279">
        <v>-100</v>
      </c>
      <c r="CV72" s="279">
        <v>-270.97999999999996</v>
      </c>
      <c r="CW72" s="279">
        <v>-249.7</v>
      </c>
      <c r="CX72" s="279">
        <v>-20</v>
      </c>
      <c r="CY72" s="279">
        <v>-160</v>
      </c>
      <c r="CZ72" s="279">
        <v>0</v>
      </c>
      <c r="DA72" s="279">
        <v>-270.97999999999996</v>
      </c>
      <c r="DB72" s="279">
        <v>-89.66</v>
      </c>
      <c r="DC72" s="279">
        <v>-50</v>
      </c>
      <c r="DD72" s="279">
        <v>-60</v>
      </c>
      <c r="DE72" s="279">
        <v>0</v>
      </c>
      <c r="DF72" s="279">
        <v>-2.64</v>
      </c>
      <c r="DG72" s="279">
        <v>-70</v>
      </c>
      <c r="DH72" s="279">
        <v>-165.86999999999989</v>
      </c>
      <c r="DI72" s="279">
        <v>-180</v>
      </c>
      <c r="DJ72" s="279">
        <v>-249.7</v>
      </c>
      <c r="DK72" s="279">
        <v>0</v>
      </c>
      <c r="DL72" s="279">
        <v>0</v>
      </c>
    </row>
    <row r="73" spans="1:116">
      <c r="A73" s="287" t="s">
        <v>225</v>
      </c>
      <c r="B73" s="269" t="s">
        <v>226</v>
      </c>
      <c r="C73" s="279">
        <v>0</v>
      </c>
      <c r="D73" s="279">
        <v>0</v>
      </c>
      <c r="E73" s="279">
        <v>0</v>
      </c>
      <c r="F73" s="279">
        <v>0</v>
      </c>
      <c r="G73" s="279">
        <v>0</v>
      </c>
      <c r="H73" s="279">
        <v>0</v>
      </c>
      <c r="I73" s="279">
        <v>0</v>
      </c>
      <c r="J73" s="279">
        <v>0</v>
      </c>
      <c r="K73" s="279">
        <v>0</v>
      </c>
      <c r="L73" s="279">
        <v>0</v>
      </c>
      <c r="M73" s="279">
        <v>0</v>
      </c>
      <c r="N73" s="279">
        <v>0</v>
      </c>
      <c r="O73" s="279">
        <v>0</v>
      </c>
      <c r="P73" s="279">
        <v>0</v>
      </c>
      <c r="Q73" s="279">
        <v>0</v>
      </c>
      <c r="R73" s="279">
        <v>0</v>
      </c>
      <c r="S73" s="279">
        <v>0</v>
      </c>
      <c r="T73" s="279">
        <v>0</v>
      </c>
      <c r="U73" s="279">
        <v>0</v>
      </c>
      <c r="V73" s="279">
        <v>0</v>
      </c>
      <c r="W73" s="279">
        <v>0</v>
      </c>
      <c r="X73" s="279">
        <v>0</v>
      </c>
      <c r="Y73" s="279">
        <v>0</v>
      </c>
      <c r="Z73" s="279">
        <v>0</v>
      </c>
      <c r="AA73" s="279">
        <v>0</v>
      </c>
      <c r="AB73" s="279">
        <v>0</v>
      </c>
      <c r="AC73" s="279">
        <v>0</v>
      </c>
      <c r="AD73" s="279">
        <v>0</v>
      </c>
      <c r="AE73" s="279">
        <v>0</v>
      </c>
      <c r="AF73" s="279">
        <v>0</v>
      </c>
      <c r="AG73" s="279">
        <v>0</v>
      </c>
      <c r="AH73" s="279">
        <v>0</v>
      </c>
      <c r="AI73" s="279">
        <v>0</v>
      </c>
      <c r="AJ73" s="279">
        <v>0</v>
      </c>
      <c r="AK73" s="279">
        <v>0</v>
      </c>
      <c r="AL73" s="279">
        <v>0</v>
      </c>
      <c r="AM73" s="279">
        <v>0</v>
      </c>
      <c r="AN73" s="279">
        <v>0</v>
      </c>
      <c r="AO73" s="279">
        <v>0</v>
      </c>
      <c r="AP73" s="279">
        <v>0</v>
      </c>
      <c r="AQ73" s="279">
        <v>0</v>
      </c>
      <c r="AR73" s="279">
        <v>0</v>
      </c>
      <c r="AS73" s="279">
        <v>0</v>
      </c>
      <c r="AT73" s="279">
        <v>0</v>
      </c>
      <c r="AU73" s="279">
        <v>0</v>
      </c>
      <c r="AV73" s="279">
        <v>0</v>
      </c>
      <c r="AW73" s="279">
        <v>0</v>
      </c>
      <c r="AX73" s="279">
        <v>0</v>
      </c>
      <c r="AY73" s="279">
        <v>0</v>
      </c>
      <c r="AZ73" s="279">
        <v>0</v>
      </c>
      <c r="BA73" s="279">
        <v>0</v>
      </c>
      <c r="BB73" s="279">
        <v>0</v>
      </c>
      <c r="BC73" s="279">
        <v>0</v>
      </c>
      <c r="BD73" s="279">
        <v>0</v>
      </c>
      <c r="BE73" s="279">
        <v>0</v>
      </c>
      <c r="BF73" s="279">
        <v>0</v>
      </c>
      <c r="BG73" s="279">
        <v>3973.55</v>
      </c>
      <c r="BH73" s="279">
        <v>0</v>
      </c>
      <c r="BI73" s="279">
        <v>0</v>
      </c>
      <c r="BJ73" s="279">
        <v>0</v>
      </c>
      <c r="BK73" s="279">
        <v>0</v>
      </c>
      <c r="BL73" s="279">
        <v>0</v>
      </c>
      <c r="BM73" s="279">
        <v>0</v>
      </c>
      <c r="BN73" s="279">
        <v>0</v>
      </c>
      <c r="BO73" s="279">
        <v>0</v>
      </c>
      <c r="BP73" s="279">
        <v>0</v>
      </c>
      <c r="BQ73" s="279">
        <v>0</v>
      </c>
      <c r="BR73" s="279">
        <v>0</v>
      </c>
      <c r="BS73" s="279">
        <v>0</v>
      </c>
      <c r="BT73" s="279">
        <v>0</v>
      </c>
      <c r="BU73" s="279">
        <v>0</v>
      </c>
      <c r="BV73" s="279">
        <v>3973.55</v>
      </c>
      <c r="BW73" s="279">
        <v>0</v>
      </c>
      <c r="BX73" s="279">
        <v>0</v>
      </c>
      <c r="BY73" s="279">
        <v>0</v>
      </c>
      <c r="BZ73" s="279">
        <v>0</v>
      </c>
      <c r="CA73" s="279">
        <v>0</v>
      </c>
      <c r="CB73" s="279">
        <v>0</v>
      </c>
      <c r="CC73" s="279">
        <v>0</v>
      </c>
      <c r="CD73" s="279">
        <v>0</v>
      </c>
      <c r="CE73" s="279">
        <v>0</v>
      </c>
      <c r="CF73" s="279">
        <v>0</v>
      </c>
      <c r="CG73" s="279">
        <v>3973.55</v>
      </c>
      <c r="CH73" s="279">
        <v>0</v>
      </c>
      <c r="CI73" s="279">
        <v>2001.9900000000002</v>
      </c>
      <c r="CJ73" s="279">
        <v>0</v>
      </c>
      <c r="CK73" s="279">
        <v>0</v>
      </c>
      <c r="CL73" s="279">
        <v>0</v>
      </c>
      <c r="CM73" s="279">
        <v>0</v>
      </c>
      <c r="CN73" s="279">
        <v>0</v>
      </c>
      <c r="CO73" s="279">
        <v>0</v>
      </c>
      <c r="CP73" s="279">
        <v>0</v>
      </c>
      <c r="CQ73" s="279">
        <v>0</v>
      </c>
      <c r="CR73" s="279">
        <v>0</v>
      </c>
      <c r="CS73" s="279">
        <v>0</v>
      </c>
      <c r="CT73" s="279">
        <v>0</v>
      </c>
      <c r="CU73" s="279">
        <v>0</v>
      </c>
      <c r="CV73" s="279">
        <v>0</v>
      </c>
      <c r="CW73" s="279">
        <v>0</v>
      </c>
      <c r="CX73" s="279">
        <v>2001.9900000000002</v>
      </c>
      <c r="CY73" s="279">
        <v>0</v>
      </c>
      <c r="CZ73" s="279">
        <v>0</v>
      </c>
      <c r="DA73" s="279">
        <v>0</v>
      </c>
      <c r="DB73" s="279">
        <v>0</v>
      </c>
      <c r="DC73" s="279">
        <v>0</v>
      </c>
      <c r="DD73" s="279">
        <v>0</v>
      </c>
      <c r="DE73" s="279">
        <v>0</v>
      </c>
      <c r="DF73" s="279">
        <v>0</v>
      </c>
      <c r="DG73" s="279">
        <v>0</v>
      </c>
      <c r="DH73" s="279">
        <v>0</v>
      </c>
      <c r="DI73" s="279">
        <v>2001.9900000000002</v>
      </c>
      <c r="DJ73" s="279">
        <v>0</v>
      </c>
      <c r="DK73" s="279">
        <v>25000</v>
      </c>
      <c r="DL73" s="279">
        <v>25000</v>
      </c>
    </row>
    <row r="74" spans="1:116">
      <c r="A74" s="287" t="s">
        <v>770</v>
      </c>
      <c r="B74" s="269" t="s">
        <v>228</v>
      </c>
      <c r="C74" s="279">
        <v>406481.79</v>
      </c>
      <c r="D74" s="279">
        <v>0</v>
      </c>
      <c r="E74" s="279">
        <v>0</v>
      </c>
      <c r="F74" s="279">
        <v>0</v>
      </c>
      <c r="G74" s="279">
        <v>0</v>
      </c>
      <c r="H74" s="279">
        <v>0</v>
      </c>
      <c r="I74" s="279">
        <v>0</v>
      </c>
      <c r="J74" s="279">
        <v>0</v>
      </c>
      <c r="K74" s="279">
        <v>0</v>
      </c>
      <c r="L74" s="279">
        <v>516</v>
      </c>
      <c r="M74" s="279">
        <v>0</v>
      </c>
      <c r="N74" s="279">
        <v>0</v>
      </c>
      <c r="O74" s="279">
        <v>0</v>
      </c>
      <c r="P74" s="279">
        <v>0</v>
      </c>
      <c r="Q74" s="279">
        <v>0</v>
      </c>
      <c r="R74" s="279">
        <v>0</v>
      </c>
      <c r="S74" s="279">
        <v>0</v>
      </c>
      <c r="T74" s="279">
        <v>405965.79</v>
      </c>
      <c r="U74" s="279">
        <v>0</v>
      </c>
      <c r="V74" s="279">
        <v>0</v>
      </c>
      <c r="W74" s="279">
        <v>0</v>
      </c>
      <c r="X74" s="279">
        <v>0</v>
      </c>
      <c r="Y74" s="279">
        <v>0</v>
      </c>
      <c r="Z74" s="279">
        <v>516</v>
      </c>
      <c r="AA74" s="279">
        <v>0</v>
      </c>
      <c r="AB74" s="279">
        <v>0</v>
      </c>
      <c r="AC74" s="279">
        <v>0</v>
      </c>
      <c r="AD74" s="279">
        <v>0</v>
      </c>
      <c r="AE74" s="279">
        <v>209391.36999999997</v>
      </c>
      <c r="AF74" s="279">
        <v>0</v>
      </c>
      <c r="AG74" s="279">
        <v>0</v>
      </c>
      <c r="AH74" s="279">
        <v>0</v>
      </c>
      <c r="AI74" s="279">
        <v>0</v>
      </c>
      <c r="AJ74" s="279">
        <v>0</v>
      </c>
      <c r="AK74" s="279">
        <v>0</v>
      </c>
      <c r="AL74" s="279">
        <v>0</v>
      </c>
      <c r="AM74" s="279">
        <v>0</v>
      </c>
      <c r="AN74" s="279">
        <v>440</v>
      </c>
      <c r="AO74" s="279">
        <v>0</v>
      </c>
      <c r="AP74" s="279">
        <v>0</v>
      </c>
      <c r="AQ74" s="279">
        <v>0</v>
      </c>
      <c r="AR74" s="279">
        <v>0</v>
      </c>
      <c r="AS74" s="279">
        <v>0</v>
      </c>
      <c r="AT74" s="279">
        <v>0</v>
      </c>
      <c r="AU74" s="279">
        <v>0</v>
      </c>
      <c r="AV74" s="279">
        <v>208951.36999999997</v>
      </c>
      <c r="AW74" s="279">
        <v>0</v>
      </c>
      <c r="AX74" s="279">
        <v>0</v>
      </c>
      <c r="AY74" s="279">
        <v>0</v>
      </c>
      <c r="AZ74" s="279">
        <v>0</v>
      </c>
      <c r="BA74" s="279">
        <v>0</v>
      </c>
      <c r="BB74" s="279">
        <v>440</v>
      </c>
      <c r="BC74" s="279">
        <v>0</v>
      </c>
      <c r="BD74" s="279">
        <v>0</v>
      </c>
      <c r="BE74" s="279">
        <v>0</v>
      </c>
      <c r="BF74" s="279">
        <v>0</v>
      </c>
      <c r="BG74" s="279">
        <v>416399.03</v>
      </c>
      <c r="BH74" s="279">
        <v>0</v>
      </c>
      <c r="BI74" s="279">
        <v>0</v>
      </c>
      <c r="BJ74" s="279">
        <v>0</v>
      </c>
      <c r="BK74" s="279">
        <v>0</v>
      </c>
      <c r="BL74" s="279">
        <v>0</v>
      </c>
      <c r="BM74" s="279">
        <v>0</v>
      </c>
      <c r="BN74" s="279">
        <v>0</v>
      </c>
      <c r="BO74" s="279">
        <v>0</v>
      </c>
      <c r="BP74" s="279">
        <v>3030.68</v>
      </c>
      <c r="BQ74" s="279">
        <v>0</v>
      </c>
      <c r="BR74" s="279">
        <v>0</v>
      </c>
      <c r="BS74" s="279">
        <v>0</v>
      </c>
      <c r="BT74" s="279">
        <v>0</v>
      </c>
      <c r="BU74" s="279">
        <v>0</v>
      </c>
      <c r="BV74" s="279">
        <v>0</v>
      </c>
      <c r="BW74" s="279">
        <v>0</v>
      </c>
      <c r="BX74" s="279">
        <v>413368.35</v>
      </c>
      <c r="BY74" s="279">
        <v>0</v>
      </c>
      <c r="BZ74" s="279">
        <v>0</v>
      </c>
      <c r="CA74" s="279">
        <v>0</v>
      </c>
      <c r="CB74" s="279">
        <v>0</v>
      </c>
      <c r="CC74" s="279">
        <v>0</v>
      </c>
      <c r="CD74" s="279">
        <v>3030.68</v>
      </c>
      <c r="CE74" s="279">
        <v>0</v>
      </c>
      <c r="CF74" s="279">
        <v>0</v>
      </c>
      <c r="CG74" s="279">
        <v>0</v>
      </c>
      <c r="CH74" s="279">
        <v>0</v>
      </c>
      <c r="CI74" s="279">
        <v>194622.85000000003</v>
      </c>
      <c r="CJ74" s="279">
        <v>0</v>
      </c>
      <c r="CK74" s="279">
        <v>0</v>
      </c>
      <c r="CL74" s="279">
        <v>0</v>
      </c>
      <c r="CM74" s="279">
        <v>0</v>
      </c>
      <c r="CN74" s="279">
        <v>0</v>
      </c>
      <c r="CO74" s="279">
        <v>0</v>
      </c>
      <c r="CP74" s="279">
        <v>0</v>
      </c>
      <c r="CQ74" s="279">
        <v>0</v>
      </c>
      <c r="CR74" s="279">
        <v>0</v>
      </c>
      <c r="CS74" s="279">
        <v>0</v>
      </c>
      <c r="CT74" s="279">
        <v>0</v>
      </c>
      <c r="CU74" s="279">
        <v>0</v>
      </c>
      <c r="CV74" s="279">
        <v>0</v>
      </c>
      <c r="CW74" s="279">
        <v>0</v>
      </c>
      <c r="CX74" s="279">
        <v>0</v>
      </c>
      <c r="CY74" s="279">
        <v>0</v>
      </c>
      <c r="CZ74" s="279">
        <v>194622.84999999998</v>
      </c>
      <c r="DA74" s="279">
        <v>0</v>
      </c>
      <c r="DB74" s="279">
        <v>0</v>
      </c>
      <c r="DC74" s="279">
        <v>0</v>
      </c>
      <c r="DD74" s="279">
        <v>0</v>
      </c>
      <c r="DE74" s="279">
        <v>0</v>
      </c>
      <c r="DF74" s="279">
        <v>0</v>
      </c>
      <c r="DG74" s="279">
        <v>0</v>
      </c>
      <c r="DH74" s="279">
        <v>0</v>
      </c>
      <c r="DI74" s="279">
        <v>0</v>
      </c>
      <c r="DJ74" s="279">
        <v>0</v>
      </c>
      <c r="DK74" s="279">
        <v>3200000</v>
      </c>
      <c r="DL74" s="279">
        <v>3200000</v>
      </c>
    </row>
    <row r="75" spans="1:116">
      <c r="A75" s="283" t="s">
        <v>771</v>
      </c>
      <c r="B75" s="269" t="s">
        <v>194</v>
      </c>
      <c r="C75" s="279">
        <v>974740.4</v>
      </c>
      <c r="D75" s="279">
        <v>110179.95</v>
      </c>
      <c r="E75" s="279">
        <v>67076.850000000006</v>
      </c>
      <c r="F75" s="279">
        <v>144196.74</v>
      </c>
      <c r="G75" s="279">
        <v>28703.99</v>
      </c>
      <c r="H75" s="279">
        <v>164150.34</v>
      </c>
      <c r="I75" s="279">
        <v>82318.37</v>
      </c>
      <c r="J75" s="279">
        <v>29755.82</v>
      </c>
      <c r="K75" s="279">
        <v>19919.34</v>
      </c>
      <c r="L75" s="279">
        <v>146270.91</v>
      </c>
      <c r="M75" s="279">
        <v>60355.39</v>
      </c>
      <c r="N75" s="279">
        <v>16378.92</v>
      </c>
      <c r="O75" s="279">
        <v>16214.38</v>
      </c>
      <c r="P75" s="279">
        <v>15449.52</v>
      </c>
      <c r="Q75" s="279">
        <v>32952.79</v>
      </c>
      <c r="R75" s="279">
        <v>10228.950000000001</v>
      </c>
      <c r="S75" s="279">
        <v>30588.14</v>
      </c>
      <c r="T75" s="279">
        <v>0</v>
      </c>
      <c r="U75" s="279">
        <v>192706.32</v>
      </c>
      <c r="V75" s="279">
        <v>172900.73</v>
      </c>
      <c r="W75" s="279">
        <v>164150.34</v>
      </c>
      <c r="X75" s="279">
        <v>82318.37</v>
      </c>
      <c r="Y75" s="279">
        <v>49675.16</v>
      </c>
      <c r="Z75" s="279">
        <v>146270.91</v>
      </c>
      <c r="AA75" s="279">
        <v>60355.39</v>
      </c>
      <c r="AB75" s="279">
        <v>32593.3</v>
      </c>
      <c r="AC75" s="279">
        <v>40817.089999999997</v>
      </c>
      <c r="AD75" s="279">
        <v>32952.79</v>
      </c>
      <c r="AE75" s="279">
        <v>487263.23000000004</v>
      </c>
      <c r="AF75" s="279">
        <v>52353.369999999995</v>
      </c>
      <c r="AG75" s="279">
        <v>33889.640000000007</v>
      </c>
      <c r="AH75" s="279">
        <v>68651.219999999987</v>
      </c>
      <c r="AI75" s="279">
        <v>13362.470000000001</v>
      </c>
      <c r="AJ75" s="279">
        <v>75665.97</v>
      </c>
      <c r="AK75" s="279">
        <v>41486.979999999996</v>
      </c>
      <c r="AL75" s="279">
        <v>15497.8</v>
      </c>
      <c r="AM75" s="279">
        <v>9959.67</v>
      </c>
      <c r="AN75" s="279">
        <v>84285.9</v>
      </c>
      <c r="AO75" s="279">
        <v>33331.68</v>
      </c>
      <c r="AP75" s="279">
        <v>10469.57</v>
      </c>
      <c r="AQ75" s="279">
        <v>6480.7599999999984</v>
      </c>
      <c r="AR75" s="279">
        <v>7668.8200000000006</v>
      </c>
      <c r="AS75" s="279">
        <v>12087.71</v>
      </c>
      <c r="AT75" s="279">
        <v>7193.4000000000005</v>
      </c>
      <c r="AU75" s="279">
        <v>14878.269999999999</v>
      </c>
      <c r="AV75" s="279">
        <v>0</v>
      </c>
      <c r="AW75" s="279">
        <v>93911.83</v>
      </c>
      <c r="AX75" s="279">
        <v>82013.690000000017</v>
      </c>
      <c r="AY75" s="279">
        <v>75665.97</v>
      </c>
      <c r="AZ75" s="279">
        <v>41486.979999999996</v>
      </c>
      <c r="BA75" s="279">
        <v>25457.470000000005</v>
      </c>
      <c r="BB75" s="279">
        <v>84285.9</v>
      </c>
      <c r="BC75" s="279">
        <v>33331.68</v>
      </c>
      <c r="BD75" s="279">
        <v>16950.330000000002</v>
      </c>
      <c r="BE75" s="279">
        <v>22071.67</v>
      </c>
      <c r="BF75" s="279">
        <v>12087.71</v>
      </c>
      <c r="BG75" s="279">
        <v>200119.27</v>
      </c>
      <c r="BH75" s="279">
        <v>15546.3</v>
      </c>
      <c r="BI75" s="279">
        <v>4793.6499999999996</v>
      </c>
      <c r="BJ75" s="279">
        <v>15879.17</v>
      </c>
      <c r="BK75" s="279">
        <v>11620.85</v>
      </c>
      <c r="BL75" s="279">
        <v>34930.82</v>
      </c>
      <c r="BM75" s="279">
        <v>22994.45</v>
      </c>
      <c r="BN75" s="279">
        <v>3902.06</v>
      </c>
      <c r="BO75" s="279">
        <v>3285.76</v>
      </c>
      <c r="BP75" s="279">
        <v>37528.44</v>
      </c>
      <c r="BQ75" s="279">
        <v>23132.9</v>
      </c>
      <c r="BR75" s="279">
        <v>9</v>
      </c>
      <c r="BS75" s="279">
        <v>0</v>
      </c>
      <c r="BT75" s="279">
        <v>15996.51</v>
      </c>
      <c r="BU75" s="279">
        <v>7380.84</v>
      </c>
      <c r="BV75" s="279">
        <v>2286.6</v>
      </c>
      <c r="BW75" s="279">
        <v>831.92</v>
      </c>
      <c r="BX75" s="279">
        <v>0</v>
      </c>
      <c r="BY75" s="279">
        <v>36336.46</v>
      </c>
      <c r="BZ75" s="279">
        <v>27500.02</v>
      </c>
      <c r="CA75" s="279">
        <v>34930.82</v>
      </c>
      <c r="CB75" s="279">
        <v>22994.45</v>
      </c>
      <c r="CC75" s="279">
        <v>7187.82</v>
      </c>
      <c r="CD75" s="279">
        <v>37528.44</v>
      </c>
      <c r="CE75" s="279">
        <v>23132.9</v>
      </c>
      <c r="CF75" s="279">
        <v>9</v>
      </c>
      <c r="CG75" s="279">
        <v>3118.52</v>
      </c>
      <c r="CH75" s="279">
        <v>7380.84</v>
      </c>
      <c r="CI75" s="279">
        <v>116336.80999999998</v>
      </c>
      <c r="CJ75" s="279">
        <v>9263.1299999999992</v>
      </c>
      <c r="CK75" s="279">
        <v>2178.2599999999998</v>
      </c>
      <c r="CL75" s="279">
        <v>8750.83</v>
      </c>
      <c r="CM75" s="279">
        <v>3587.34</v>
      </c>
      <c r="CN75" s="279">
        <v>12997.650000000001</v>
      </c>
      <c r="CO75" s="279">
        <v>18154.23</v>
      </c>
      <c r="CP75" s="279">
        <v>2585.5299999999997</v>
      </c>
      <c r="CQ75" s="279">
        <v>1562.88</v>
      </c>
      <c r="CR75" s="279">
        <v>26786.68</v>
      </c>
      <c r="CS75" s="279">
        <v>12860.630000000001</v>
      </c>
      <c r="CT75" s="279">
        <v>9</v>
      </c>
      <c r="CU75" s="279">
        <v>0</v>
      </c>
      <c r="CV75" s="279">
        <v>11642.2</v>
      </c>
      <c r="CW75" s="279">
        <v>3135.2300000000005</v>
      </c>
      <c r="CX75" s="279">
        <v>2030.8999999999999</v>
      </c>
      <c r="CY75" s="279">
        <v>792.31999999999994</v>
      </c>
      <c r="CZ75" s="279">
        <v>0</v>
      </c>
      <c r="DA75" s="279">
        <v>23083.589999999997</v>
      </c>
      <c r="DB75" s="279">
        <v>12338.17</v>
      </c>
      <c r="DC75" s="279">
        <v>12997.650000000001</v>
      </c>
      <c r="DD75" s="279">
        <v>18154.23</v>
      </c>
      <c r="DE75" s="279">
        <v>4148.41</v>
      </c>
      <c r="DF75" s="279">
        <v>26786.68</v>
      </c>
      <c r="DG75" s="279">
        <v>12860.630000000001</v>
      </c>
      <c r="DH75" s="279">
        <v>9</v>
      </c>
      <c r="DI75" s="279">
        <v>2823.22</v>
      </c>
      <c r="DJ75" s="279">
        <v>3135.2300000000005</v>
      </c>
      <c r="DK75" s="279">
        <v>3500000</v>
      </c>
      <c r="DL75" s="279">
        <v>4500942</v>
      </c>
    </row>
    <row r="76" spans="1:116">
      <c r="A76" s="287" t="s">
        <v>233</v>
      </c>
      <c r="B76" s="269" t="s">
        <v>234</v>
      </c>
      <c r="C76" s="279">
        <v>-1523.95</v>
      </c>
      <c r="D76" s="279">
        <v>0</v>
      </c>
      <c r="E76" s="279">
        <v>0</v>
      </c>
      <c r="F76" s="279">
        <v>0</v>
      </c>
      <c r="G76" s="279">
        <v>0</v>
      </c>
      <c r="H76" s="279">
        <v>-60</v>
      </c>
      <c r="I76" s="279">
        <v>0</v>
      </c>
      <c r="J76" s="279">
        <v>0</v>
      </c>
      <c r="K76" s="279">
        <v>0</v>
      </c>
      <c r="L76" s="279">
        <v>-17.600000000000001</v>
      </c>
      <c r="M76" s="279">
        <v>-32.1</v>
      </c>
      <c r="N76" s="279">
        <v>0</v>
      </c>
      <c r="O76" s="279">
        <v>0</v>
      </c>
      <c r="P76" s="279">
        <v>0</v>
      </c>
      <c r="Q76" s="279">
        <v>0</v>
      </c>
      <c r="R76" s="279">
        <v>-1414.25</v>
      </c>
      <c r="S76" s="279">
        <v>0</v>
      </c>
      <c r="T76" s="279">
        <v>0</v>
      </c>
      <c r="U76" s="279">
        <v>0</v>
      </c>
      <c r="V76" s="279">
        <v>0</v>
      </c>
      <c r="W76" s="279">
        <v>-60</v>
      </c>
      <c r="X76" s="279">
        <v>0</v>
      </c>
      <c r="Y76" s="279">
        <v>0</v>
      </c>
      <c r="Z76" s="279">
        <v>-17.600000000000001</v>
      </c>
      <c r="AA76" s="279">
        <v>-32.1</v>
      </c>
      <c r="AB76" s="279">
        <v>0</v>
      </c>
      <c r="AC76" s="279">
        <v>-1414.25</v>
      </c>
      <c r="AD76" s="279">
        <v>0</v>
      </c>
      <c r="AE76" s="279">
        <v>-38.799999999999955</v>
      </c>
      <c r="AF76" s="279">
        <v>0</v>
      </c>
      <c r="AG76" s="279">
        <v>0</v>
      </c>
      <c r="AH76" s="279">
        <v>0</v>
      </c>
      <c r="AI76" s="279">
        <v>0</v>
      </c>
      <c r="AJ76" s="279">
        <v>-30</v>
      </c>
      <c r="AK76" s="279">
        <v>0</v>
      </c>
      <c r="AL76" s="279">
        <v>0</v>
      </c>
      <c r="AM76" s="279">
        <v>0</v>
      </c>
      <c r="AN76" s="279">
        <v>-8.8000000000000007</v>
      </c>
      <c r="AO76" s="279">
        <v>0</v>
      </c>
      <c r="AP76" s="279">
        <v>0</v>
      </c>
      <c r="AQ76" s="279">
        <v>0</v>
      </c>
      <c r="AR76" s="279">
        <v>0</v>
      </c>
      <c r="AS76" s="279">
        <v>0</v>
      </c>
      <c r="AT76" s="279">
        <v>0</v>
      </c>
      <c r="AU76" s="279">
        <v>0</v>
      </c>
      <c r="AV76" s="279">
        <v>0</v>
      </c>
      <c r="AW76" s="279">
        <v>0</v>
      </c>
      <c r="AX76" s="279">
        <v>0</v>
      </c>
      <c r="AY76" s="279">
        <v>-30</v>
      </c>
      <c r="AZ76" s="279">
        <v>0</v>
      </c>
      <c r="BA76" s="279">
        <v>0</v>
      </c>
      <c r="BB76" s="279">
        <v>-8.8000000000000007</v>
      </c>
      <c r="BC76" s="279">
        <v>0</v>
      </c>
      <c r="BD76" s="279">
        <v>0</v>
      </c>
      <c r="BE76" s="279">
        <v>0</v>
      </c>
      <c r="BF76" s="279">
        <v>0</v>
      </c>
      <c r="BG76" s="279">
        <v>-77.599999999999994</v>
      </c>
      <c r="BH76" s="279">
        <v>0</v>
      </c>
      <c r="BI76" s="279">
        <v>0</v>
      </c>
      <c r="BJ76" s="279">
        <v>0</v>
      </c>
      <c r="BK76" s="279">
        <v>0</v>
      </c>
      <c r="BL76" s="279">
        <v>-60</v>
      </c>
      <c r="BM76" s="279">
        <v>0</v>
      </c>
      <c r="BN76" s="279">
        <v>0</v>
      </c>
      <c r="BO76" s="279">
        <v>0</v>
      </c>
      <c r="BP76" s="279">
        <v>-17.600000000000001</v>
      </c>
      <c r="BQ76" s="279">
        <v>0</v>
      </c>
      <c r="BR76" s="279">
        <v>0</v>
      </c>
      <c r="BS76" s="279">
        <v>0</v>
      </c>
      <c r="BT76" s="279">
        <v>0</v>
      </c>
      <c r="BU76" s="279">
        <v>0</v>
      </c>
      <c r="BV76" s="279">
        <v>0</v>
      </c>
      <c r="BW76" s="279">
        <v>0</v>
      </c>
      <c r="BX76" s="279">
        <v>0</v>
      </c>
      <c r="BY76" s="279">
        <v>0</v>
      </c>
      <c r="BZ76" s="279">
        <v>0</v>
      </c>
      <c r="CA76" s="279">
        <v>-60</v>
      </c>
      <c r="CB76" s="279">
        <v>0</v>
      </c>
      <c r="CC76" s="279">
        <v>0</v>
      </c>
      <c r="CD76" s="279">
        <v>-17.600000000000001</v>
      </c>
      <c r="CE76" s="279">
        <v>0</v>
      </c>
      <c r="CF76" s="279">
        <v>0</v>
      </c>
      <c r="CG76" s="279">
        <v>0</v>
      </c>
      <c r="CH76" s="279">
        <v>0</v>
      </c>
      <c r="CI76" s="279">
        <v>-38.799999999999997</v>
      </c>
      <c r="CJ76" s="279">
        <v>0</v>
      </c>
      <c r="CK76" s="279">
        <v>0</v>
      </c>
      <c r="CL76" s="279">
        <v>0</v>
      </c>
      <c r="CM76" s="279">
        <v>0</v>
      </c>
      <c r="CN76" s="279">
        <v>-30</v>
      </c>
      <c r="CO76" s="279">
        <v>0</v>
      </c>
      <c r="CP76" s="279">
        <v>0</v>
      </c>
      <c r="CQ76" s="279">
        <v>0</v>
      </c>
      <c r="CR76" s="279">
        <v>-8.8000000000000007</v>
      </c>
      <c r="CS76" s="279">
        <v>0</v>
      </c>
      <c r="CT76" s="279">
        <v>0</v>
      </c>
      <c r="CU76" s="279">
        <v>0</v>
      </c>
      <c r="CV76" s="279">
        <v>0</v>
      </c>
      <c r="CW76" s="279">
        <v>0</v>
      </c>
      <c r="CX76" s="279">
        <v>0</v>
      </c>
      <c r="CY76" s="279">
        <v>0</v>
      </c>
      <c r="CZ76" s="279">
        <v>0</v>
      </c>
      <c r="DA76" s="279">
        <v>0</v>
      </c>
      <c r="DB76" s="279">
        <v>0</v>
      </c>
      <c r="DC76" s="279">
        <v>-30</v>
      </c>
      <c r="DD76" s="279">
        <v>0</v>
      </c>
      <c r="DE76" s="279">
        <v>0</v>
      </c>
      <c r="DF76" s="279">
        <v>-8.8000000000000007</v>
      </c>
      <c r="DG76" s="279">
        <v>0</v>
      </c>
      <c r="DH76" s="279">
        <v>0</v>
      </c>
      <c r="DI76" s="279">
        <v>0</v>
      </c>
      <c r="DJ76" s="279">
        <v>0</v>
      </c>
      <c r="DK76" s="279">
        <v>0</v>
      </c>
      <c r="DL76" s="279">
        <v>0</v>
      </c>
    </row>
    <row r="77" spans="1:116">
      <c r="A77" s="287" t="s">
        <v>772</v>
      </c>
      <c r="B77" s="267" t="s">
        <v>236</v>
      </c>
      <c r="C77" s="279">
        <v>976264.35</v>
      </c>
      <c r="D77" s="279">
        <v>110179.95</v>
      </c>
      <c r="E77" s="279">
        <v>67076.850000000006</v>
      </c>
      <c r="F77" s="279">
        <v>144196.74</v>
      </c>
      <c r="G77" s="279">
        <v>28703.99</v>
      </c>
      <c r="H77" s="279">
        <v>164210.34</v>
      </c>
      <c r="I77" s="279">
        <v>82318.37</v>
      </c>
      <c r="J77" s="279">
        <v>29755.82</v>
      </c>
      <c r="K77" s="279">
        <v>19919.34</v>
      </c>
      <c r="L77" s="279">
        <v>146288.51</v>
      </c>
      <c r="M77" s="279">
        <v>60387.49</v>
      </c>
      <c r="N77" s="279">
        <v>16378.92</v>
      </c>
      <c r="O77" s="279">
        <v>16214.38</v>
      </c>
      <c r="P77" s="279">
        <v>15449.52</v>
      </c>
      <c r="Q77" s="279">
        <v>32952.79</v>
      </c>
      <c r="R77" s="279">
        <v>11643.2</v>
      </c>
      <c r="S77" s="279">
        <v>30588.14</v>
      </c>
      <c r="T77" s="279">
        <v>0</v>
      </c>
      <c r="U77" s="279">
        <v>192706.32</v>
      </c>
      <c r="V77" s="279">
        <v>172900.73</v>
      </c>
      <c r="W77" s="279">
        <v>164210.34</v>
      </c>
      <c r="X77" s="279">
        <v>82318.37</v>
      </c>
      <c r="Y77" s="279">
        <v>49675.16</v>
      </c>
      <c r="Z77" s="279">
        <v>146288.51</v>
      </c>
      <c r="AA77" s="279">
        <v>60387.49</v>
      </c>
      <c r="AB77" s="279">
        <v>32593.3</v>
      </c>
      <c r="AC77" s="279">
        <v>42231.34</v>
      </c>
      <c r="AD77" s="279">
        <v>32952.79</v>
      </c>
      <c r="AE77" s="279">
        <v>487302.02999999997</v>
      </c>
      <c r="AF77" s="279">
        <v>52353.369999999995</v>
      </c>
      <c r="AG77" s="279">
        <v>33889.640000000007</v>
      </c>
      <c r="AH77" s="279">
        <v>68651.219999999987</v>
      </c>
      <c r="AI77" s="279">
        <v>13362.470000000001</v>
      </c>
      <c r="AJ77" s="279">
        <v>75695.97</v>
      </c>
      <c r="AK77" s="279">
        <v>41486.979999999996</v>
      </c>
      <c r="AL77" s="279">
        <v>15497.8</v>
      </c>
      <c r="AM77" s="279">
        <v>9959.67</v>
      </c>
      <c r="AN77" s="279">
        <v>84294.700000000012</v>
      </c>
      <c r="AO77" s="279">
        <v>33331.679999999993</v>
      </c>
      <c r="AP77" s="279">
        <v>10469.57</v>
      </c>
      <c r="AQ77" s="279">
        <v>6480.7599999999984</v>
      </c>
      <c r="AR77" s="279">
        <v>7668.8200000000006</v>
      </c>
      <c r="AS77" s="279">
        <v>12087.71</v>
      </c>
      <c r="AT77" s="279">
        <v>7193.4000000000005</v>
      </c>
      <c r="AU77" s="279">
        <v>14878.269999999999</v>
      </c>
      <c r="AV77" s="279">
        <v>0</v>
      </c>
      <c r="AW77" s="279">
        <v>93911.83</v>
      </c>
      <c r="AX77" s="279">
        <v>82013.690000000017</v>
      </c>
      <c r="AY77" s="279">
        <v>75695.97</v>
      </c>
      <c r="AZ77" s="279">
        <v>41486.979999999996</v>
      </c>
      <c r="BA77" s="279">
        <v>25457.470000000005</v>
      </c>
      <c r="BB77" s="279">
        <v>84294.700000000012</v>
      </c>
      <c r="BC77" s="279">
        <v>33331.679999999993</v>
      </c>
      <c r="BD77" s="279">
        <v>16950.330000000002</v>
      </c>
      <c r="BE77" s="279">
        <v>22071.67</v>
      </c>
      <c r="BF77" s="279">
        <v>12087.71</v>
      </c>
      <c r="BG77" s="279">
        <v>200196.87</v>
      </c>
      <c r="BH77" s="279">
        <v>15546.3</v>
      </c>
      <c r="BI77" s="279">
        <v>4793.6499999999996</v>
      </c>
      <c r="BJ77" s="279">
        <v>15879.17</v>
      </c>
      <c r="BK77" s="279">
        <v>11620.85</v>
      </c>
      <c r="BL77" s="279">
        <v>34990.82</v>
      </c>
      <c r="BM77" s="279">
        <v>22994.45</v>
      </c>
      <c r="BN77" s="279">
        <v>3902.06</v>
      </c>
      <c r="BO77" s="279">
        <v>3285.76</v>
      </c>
      <c r="BP77" s="279">
        <v>37546.04</v>
      </c>
      <c r="BQ77" s="279">
        <v>23132.9</v>
      </c>
      <c r="BR77" s="279">
        <v>9</v>
      </c>
      <c r="BS77" s="279">
        <v>0</v>
      </c>
      <c r="BT77" s="279">
        <v>15996.51</v>
      </c>
      <c r="BU77" s="279">
        <v>7380.84</v>
      </c>
      <c r="BV77" s="279">
        <v>2286.6</v>
      </c>
      <c r="BW77" s="279">
        <v>831.92</v>
      </c>
      <c r="BX77" s="279">
        <v>0</v>
      </c>
      <c r="BY77" s="279">
        <v>36336.46</v>
      </c>
      <c r="BZ77" s="279">
        <v>27500.02</v>
      </c>
      <c r="CA77" s="279">
        <v>34990.82</v>
      </c>
      <c r="CB77" s="279">
        <v>22994.45</v>
      </c>
      <c r="CC77" s="279">
        <v>7187.82</v>
      </c>
      <c r="CD77" s="279">
        <v>37546.04</v>
      </c>
      <c r="CE77" s="279">
        <v>23132.9</v>
      </c>
      <c r="CF77" s="279">
        <v>9</v>
      </c>
      <c r="CG77" s="279">
        <v>3118.52</v>
      </c>
      <c r="CH77" s="279">
        <v>7380.84</v>
      </c>
      <c r="CI77" s="279">
        <v>116375.61</v>
      </c>
      <c r="CJ77" s="279">
        <v>9263.1299999999992</v>
      </c>
      <c r="CK77" s="279">
        <v>2178.2599999999998</v>
      </c>
      <c r="CL77" s="279">
        <v>8750.83</v>
      </c>
      <c r="CM77" s="279">
        <v>3587.34</v>
      </c>
      <c r="CN77" s="279">
        <v>13027.650000000001</v>
      </c>
      <c r="CO77" s="279">
        <v>18154.23</v>
      </c>
      <c r="CP77" s="279">
        <v>2585.5299999999997</v>
      </c>
      <c r="CQ77" s="279">
        <v>1562.88</v>
      </c>
      <c r="CR77" s="279">
        <v>26795.480000000003</v>
      </c>
      <c r="CS77" s="279">
        <v>12860.630000000001</v>
      </c>
      <c r="CT77" s="279">
        <v>9</v>
      </c>
      <c r="CU77" s="279">
        <v>0</v>
      </c>
      <c r="CV77" s="279">
        <v>11642.2</v>
      </c>
      <c r="CW77" s="279">
        <v>3135.2300000000005</v>
      </c>
      <c r="CX77" s="279">
        <v>2030.8999999999999</v>
      </c>
      <c r="CY77" s="279">
        <v>792.31999999999994</v>
      </c>
      <c r="CZ77" s="279">
        <v>0</v>
      </c>
      <c r="DA77" s="279">
        <v>23083.589999999997</v>
      </c>
      <c r="DB77" s="279">
        <v>12338.17</v>
      </c>
      <c r="DC77" s="279">
        <v>13027.650000000001</v>
      </c>
      <c r="DD77" s="279">
        <v>18154.23</v>
      </c>
      <c r="DE77" s="279">
        <v>4148.41</v>
      </c>
      <c r="DF77" s="279">
        <v>26795.480000000003</v>
      </c>
      <c r="DG77" s="279">
        <v>12860.630000000001</v>
      </c>
      <c r="DH77" s="279">
        <v>9</v>
      </c>
      <c r="DI77" s="279">
        <v>2823.22</v>
      </c>
      <c r="DJ77" s="279">
        <v>3135.2300000000005</v>
      </c>
      <c r="DK77" s="279">
        <v>2000000</v>
      </c>
      <c r="DL77" s="279">
        <v>2000942</v>
      </c>
    </row>
    <row r="78" spans="1:116">
      <c r="A78" s="287" t="s">
        <v>773</v>
      </c>
      <c r="B78" s="269" t="s">
        <v>238</v>
      </c>
      <c r="C78" s="279">
        <v>0</v>
      </c>
      <c r="D78" s="279">
        <v>0</v>
      </c>
      <c r="E78" s="279">
        <v>0</v>
      </c>
      <c r="F78" s="279">
        <v>0</v>
      </c>
      <c r="G78" s="279">
        <v>0</v>
      </c>
      <c r="H78" s="279">
        <v>0</v>
      </c>
      <c r="I78" s="279">
        <v>0</v>
      </c>
      <c r="J78" s="279">
        <v>0</v>
      </c>
      <c r="K78" s="279">
        <v>0</v>
      </c>
      <c r="L78" s="279">
        <v>0</v>
      </c>
      <c r="M78" s="279">
        <v>0</v>
      </c>
      <c r="N78" s="279">
        <v>0</v>
      </c>
      <c r="O78" s="279">
        <v>0</v>
      </c>
      <c r="P78" s="279">
        <v>0</v>
      </c>
      <c r="Q78" s="279">
        <v>0</v>
      </c>
      <c r="R78" s="279">
        <v>0</v>
      </c>
      <c r="S78" s="279">
        <v>0</v>
      </c>
      <c r="T78" s="279">
        <v>0</v>
      </c>
      <c r="U78" s="279">
        <v>0</v>
      </c>
      <c r="V78" s="279">
        <v>0</v>
      </c>
      <c r="W78" s="279">
        <v>0</v>
      </c>
      <c r="X78" s="279">
        <v>0</v>
      </c>
      <c r="Y78" s="279">
        <v>0</v>
      </c>
      <c r="Z78" s="279">
        <v>0</v>
      </c>
      <c r="AA78" s="279">
        <v>0</v>
      </c>
      <c r="AB78" s="279">
        <v>0</v>
      </c>
      <c r="AC78" s="279">
        <v>0</v>
      </c>
      <c r="AD78" s="279">
        <v>0</v>
      </c>
      <c r="AE78" s="279">
        <v>0</v>
      </c>
      <c r="AF78" s="279">
        <v>0</v>
      </c>
      <c r="AG78" s="279">
        <v>0</v>
      </c>
      <c r="AH78" s="279">
        <v>0</v>
      </c>
      <c r="AI78" s="279">
        <v>0</v>
      </c>
      <c r="AJ78" s="279">
        <v>0</v>
      </c>
      <c r="AK78" s="279">
        <v>0</v>
      </c>
      <c r="AL78" s="279">
        <v>0</v>
      </c>
      <c r="AM78" s="279">
        <v>0</v>
      </c>
      <c r="AN78" s="279">
        <v>0</v>
      </c>
      <c r="AO78" s="279">
        <v>0</v>
      </c>
      <c r="AP78" s="279">
        <v>0</v>
      </c>
      <c r="AQ78" s="279">
        <v>0</v>
      </c>
      <c r="AR78" s="279">
        <v>0</v>
      </c>
      <c r="AS78" s="279">
        <v>0</v>
      </c>
      <c r="AT78" s="279">
        <v>0</v>
      </c>
      <c r="AU78" s="279">
        <v>0</v>
      </c>
      <c r="AV78" s="279">
        <v>0</v>
      </c>
      <c r="AW78" s="279">
        <v>0</v>
      </c>
      <c r="AX78" s="279">
        <v>0</v>
      </c>
      <c r="AY78" s="279">
        <v>0</v>
      </c>
      <c r="AZ78" s="279">
        <v>0</v>
      </c>
      <c r="BA78" s="279">
        <v>0</v>
      </c>
      <c r="BB78" s="279">
        <v>0</v>
      </c>
      <c r="BC78" s="279">
        <v>0</v>
      </c>
      <c r="BD78" s="279">
        <v>0</v>
      </c>
      <c r="BE78" s="279">
        <v>0</v>
      </c>
      <c r="BF78" s="279">
        <v>0</v>
      </c>
      <c r="BG78" s="279">
        <v>0</v>
      </c>
      <c r="BH78" s="279">
        <v>0</v>
      </c>
      <c r="BI78" s="279">
        <v>0</v>
      </c>
      <c r="BJ78" s="279">
        <v>0</v>
      </c>
      <c r="BK78" s="279">
        <v>0</v>
      </c>
      <c r="BL78" s="279">
        <v>0</v>
      </c>
      <c r="BM78" s="279">
        <v>0</v>
      </c>
      <c r="BN78" s="279">
        <v>0</v>
      </c>
      <c r="BO78" s="279">
        <v>0</v>
      </c>
      <c r="BP78" s="279">
        <v>0</v>
      </c>
      <c r="BQ78" s="279">
        <v>0</v>
      </c>
      <c r="BR78" s="279">
        <v>0</v>
      </c>
      <c r="BS78" s="279">
        <v>0</v>
      </c>
      <c r="BT78" s="279">
        <v>0</v>
      </c>
      <c r="BU78" s="279">
        <v>0</v>
      </c>
      <c r="BV78" s="279">
        <v>0</v>
      </c>
      <c r="BW78" s="279">
        <v>0</v>
      </c>
      <c r="BX78" s="279">
        <v>0</v>
      </c>
      <c r="BY78" s="279">
        <v>0</v>
      </c>
      <c r="BZ78" s="279">
        <v>0</v>
      </c>
      <c r="CA78" s="279">
        <v>0</v>
      </c>
      <c r="CB78" s="279">
        <v>0</v>
      </c>
      <c r="CC78" s="279">
        <v>0</v>
      </c>
      <c r="CD78" s="279">
        <v>0</v>
      </c>
      <c r="CE78" s="279">
        <v>0</v>
      </c>
      <c r="CF78" s="279">
        <v>0</v>
      </c>
      <c r="CG78" s="279">
        <v>0</v>
      </c>
      <c r="CH78" s="279">
        <v>0</v>
      </c>
      <c r="CI78" s="279">
        <v>0</v>
      </c>
      <c r="CJ78" s="279">
        <v>0</v>
      </c>
      <c r="CK78" s="279">
        <v>0</v>
      </c>
      <c r="CL78" s="279">
        <v>0</v>
      </c>
      <c r="CM78" s="279">
        <v>0</v>
      </c>
      <c r="CN78" s="279">
        <v>0</v>
      </c>
      <c r="CO78" s="279">
        <v>0</v>
      </c>
      <c r="CP78" s="279">
        <v>0</v>
      </c>
      <c r="CQ78" s="279">
        <v>0</v>
      </c>
      <c r="CR78" s="279">
        <v>0</v>
      </c>
      <c r="CS78" s="279">
        <v>0</v>
      </c>
      <c r="CT78" s="279">
        <v>0</v>
      </c>
      <c r="CU78" s="279">
        <v>0</v>
      </c>
      <c r="CV78" s="279">
        <v>0</v>
      </c>
      <c r="CW78" s="279">
        <v>0</v>
      </c>
      <c r="CX78" s="279">
        <v>0</v>
      </c>
      <c r="CY78" s="279">
        <v>0</v>
      </c>
      <c r="CZ78" s="279">
        <v>0</v>
      </c>
      <c r="DA78" s="279">
        <v>0</v>
      </c>
      <c r="DB78" s="279">
        <v>0</v>
      </c>
      <c r="DC78" s="279">
        <v>0</v>
      </c>
      <c r="DD78" s="279">
        <v>0</v>
      </c>
      <c r="DE78" s="279">
        <v>0</v>
      </c>
      <c r="DF78" s="279">
        <v>0</v>
      </c>
      <c r="DG78" s="279">
        <v>0</v>
      </c>
      <c r="DH78" s="279">
        <v>0</v>
      </c>
      <c r="DI78" s="279">
        <v>0</v>
      </c>
      <c r="DJ78" s="279">
        <v>0</v>
      </c>
      <c r="DK78" s="279">
        <v>1500000</v>
      </c>
      <c r="DL78" s="279">
        <v>2500000</v>
      </c>
    </row>
    <row r="79" spans="1:116">
      <c r="A79" s="286" t="s">
        <v>126</v>
      </c>
      <c r="B79" s="269" t="s">
        <v>127</v>
      </c>
      <c r="C79" s="279">
        <v>5394349829.1899996</v>
      </c>
      <c r="D79" s="279">
        <v>169869933.03999999</v>
      </c>
      <c r="E79" s="279">
        <v>157773014.53999999</v>
      </c>
      <c r="F79" s="279">
        <v>461793910.75</v>
      </c>
      <c r="G79" s="279">
        <v>50974227.75</v>
      </c>
      <c r="H79" s="279">
        <v>1163216138.1400001</v>
      </c>
      <c r="I79" s="279">
        <v>375082365.99000001</v>
      </c>
      <c r="J79" s="279">
        <v>239690062.88999999</v>
      </c>
      <c r="K79" s="279">
        <v>58015893.789999999</v>
      </c>
      <c r="L79" s="279">
        <v>694032933.64999998</v>
      </c>
      <c r="M79" s="279">
        <v>869145564.08000004</v>
      </c>
      <c r="N79" s="279">
        <v>351275794.04000002</v>
      </c>
      <c r="O79" s="279">
        <v>144107119.16999999</v>
      </c>
      <c r="P79" s="279">
        <v>99903002.590000004</v>
      </c>
      <c r="Q79" s="279">
        <v>220656424.38999999</v>
      </c>
      <c r="R79" s="279">
        <v>118062002.15000001</v>
      </c>
      <c r="S79" s="279">
        <v>112471368.91</v>
      </c>
      <c r="T79" s="279">
        <v>108280350.43000001</v>
      </c>
      <c r="U79" s="279">
        <v>427545950.17000002</v>
      </c>
      <c r="V79" s="279">
        <v>512768066.10000002</v>
      </c>
      <c r="W79" s="279">
        <v>1163216138.1400001</v>
      </c>
      <c r="X79" s="279">
        <v>375082365.99000001</v>
      </c>
      <c r="Y79" s="279">
        <v>297705956.68000001</v>
      </c>
      <c r="Z79" s="279">
        <v>694032933.64999998</v>
      </c>
      <c r="AA79" s="279">
        <v>869145564.08000004</v>
      </c>
      <c r="AB79" s="279">
        <v>495382753.20999998</v>
      </c>
      <c r="AC79" s="279">
        <v>230533326.34999999</v>
      </c>
      <c r="AD79" s="279">
        <v>220656424.38999999</v>
      </c>
      <c r="AE79" s="279">
        <v>2762104401.6099997</v>
      </c>
      <c r="AF79" s="279">
        <v>88123132.639999986</v>
      </c>
      <c r="AG79" s="279">
        <v>79026693.00999999</v>
      </c>
      <c r="AH79" s="279">
        <v>240586839.40000001</v>
      </c>
      <c r="AI79" s="279">
        <v>25785393.850000001</v>
      </c>
      <c r="AJ79" s="279">
        <v>596781722.01000011</v>
      </c>
      <c r="AK79" s="279">
        <v>192920292.89000002</v>
      </c>
      <c r="AL79" s="279">
        <v>124276667.59999998</v>
      </c>
      <c r="AM79" s="279">
        <v>31651173.199999999</v>
      </c>
      <c r="AN79" s="279">
        <v>356002956.52999997</v>
      </c>
      <c r="AO79" s="279">
        <v>454180994.08000004</v>
      </c>
      <c r="AP79" s="279">
        <v>183139576.82000002</v>
      </c>
      <c r="AQ79" s="279">
        <v>72456269.919999987</v>
      </c>
      <c r="AR79" s="279">
        <v>50679662.82</v>
      </c>
      <c r="AS79" s="279">
        <v>116259821.85999998</v>
      </c>
      <c r="AT79" s="279">
        <v>61644746.850000009</v>
      </c>
      <c r="AU79" s="279">
        <v>59208736.309999995</v>
      </c>
      <c r="AV79" s="279">
        <v>29379843.020000011</v>
      </c>
      <c r="AW79" s="279">
        <v>217829488.47000003</v>
      </c>
      <c r="AX79" s="279">
        <v>266372192.05000001</v>
      </c>
      <c r="AY79" s="279">
        <v>596781722.01000011</v>
      </c>
      <c r="AZ79" s="279">
        <v>192920292.89000002</v>
      </c>
      <c r="BA79" s="279">
        <v>155927840.80000001</v>
      </c>
      <c r="BB79" s="279">
        <v>356002956.52999997</v>
      </c>
      <c r="BC79" s="279">
        <v>454180994.08000004</v>
      </c>
      <c r="BD79" s="279">
        <v>255595766.73999998</v>
      </c>
      <c r="BE79" s="279">
        <v>120853483.16</v>
      </c>
      <c r="BF79" s="279">
        <v>116259821.85999998</v>
      </c>
      <c r="BG79" s="279">
        <v>4954949180.7700005</v>
      </c>
      <c r="BH79" s="279">
        <v>157760232.15000001</v>
      </c>
      <c r="BI79" s="279">
        <v>132064123.18000001</v>
      </c>
      <c r="BJ79" s="279">
        <v>403138898.75999999</v>
      </c>
      <c r="BK79" s="279">
        <v>43111100.609999999</v>
      </c>
      <c r="BL79" s="279">
        <v>1025069274.83</v>
      </c>
      <c r="BM79" s="279">
        <v>321740532.05000001</v>
      </c>
      <c r="BN79" s="279">
        <v>206869712.37</v>
      </c>
      <c r="BO79" s="279">
        <v>51687860.840000004</v>
      </c>
      <c r="BP79" s="279">
        <v>579361138.89999998</v>
      </c>
      <c r="BQ79" s="279">
        <v>753061099.59000003</v>
      </c>
      <c r="BR79" s="279">
        <v>298940864.68000001</v>
      </c>
      <c r="BS79" s="279">
        <v>127405109.23999999</v>
      </c>
      <c r="BT79" s="279">
        <v>89158686.599999994</v>
      </c>
      <c r="BU79" s="279">
        <v>186362449.47</v>
      </c>
      <c r="BV79" s="279">
        <v>103065349.7</v>
      </c>
      <c r="BW79" s="279">
        <v>104270174.38</v>
      </c>
      <c r="BX79" s="279">
        <v>371882885.22000003</v>
      </c>
      <c r="BY79" s="279">
        <v>378983041.93000001</v>
      </c>
      <c r="BZ79" s="279">
        <v>446249936.97000003</v>
      </c>
      <c r="CA79" s="279">
        <v>1025069274.83</v>
      </c>
      <c r="CB79" s="279">
        <v>321740532.05000001</v>
      </c>
      <c r="CC79" s="279">
        <v>258557573.21000001</v>
      </c>
      <c r="CD79" s="279">
        <v>579361138.89999998</v>
      </c>
      <c r="CE79" s="279">
        <v>753061099.59000003</v>
      </c>
      <c r="CF79" s="279">
        <v>426345813.92000002</v>
      </c>
      <c r="CG79" s="279">
        <v>207335434.68000001</v>
      </c>
      <c r="CH79" s="279">
        <v>186362449.47</v>
      </c>
      <c r="CI79" s="279">
        <v>2416289133.2800007</v>
      </c>
      <c r="CJ79" s="279">
        <v>78245186.260000005</v>
      </c>
      <c r="CK79" s="279">
        <v>66022258.45000001</v>
      </c>
      <c r="CL79" s="279">
        <v>208113619.09999999</v>
      </c>
      <c r="CM79" s="279">
        <v>22412242.960000001</v>
      </c>
      <c r="CN79" s="279">
        <v>526071195.51000005</v>
      </c>
      <c r="CO79" s="279">
        <v>168164647.94</v>
      </c>
      <c r="CP79" s="279">
        <v>107723504.75</v>
      </c>
      <c r="CQ79" s="279">
        <v>27359548.180000003</v>
      </c>
      <c r="CR79" s="279">
        <v>299472682.92999995</v>
      </c>
      <c r="CS79" s="279">
        <v>412236920.54000002</v>
      </c>
      <c r="CT79" s="279">
        <v>151497240.21000001</v>
      </c>
      <c r="CU79" s="279">
        <v>69869157.560000002</v>
      </c>
      <c r="CV79" s="279">
        <v>47620293.459999993</v>
      </c>
      <c r="CW79" s="279">
        <v>98267126.459999993</v>
      </c>
      <c r="CX79" s="279">
        <v>53333018.800000004</v>
      </c>
      <c r="CY79" s="279">
        <v>51911386.679999992</v>
      </c>
      <c r="CZ79" s="279">
        <v>27969259.379999995</v>
      </c>
      <c r="DA79" s="279">
        <v>191887738.17000002</v>
      </c>
      <c r="DB79" s="279">
        <v>230525830.86000001</v>
      </c>
      <c r="DC79" s="279">
        <v>526071195.51000005</v>
      </c>
      <c r="DD79" s="279">
        <v>168164647.94</v>
      </c>
      <c r="DE79" s="279">
        <v>135083052.93000001</v>
      </c>
      <c r="DF79" s="279">
        <v>299472682.92999995</v>
      </c>
      <c r="DG79" s="279">
        <v>412236920.54000002</v>
      </c>
      <c r="DH79" s="279">
        <v>221366317.77000001</v>
      </c>
      <c r="DI79" s="279">
        <v>105244360.79000001</v>
      </c>
      <c r="DJ79" s="279">
        <v>98267126.459999993</v>
      </c>
      <c r="DK79" s="279">
        <v>27398000000</v>
      </c>
      <c r="DL79" s="279">
        <v>27398000000</v>
      </c>
    </row>
    <row r="80" spans="1:116">
      <c r="A80" s="289" t="s">
        <v>910</v>
      </c>
      <c r="B80" s="269" t="s">
        <v>911</v>
      </c>
      <c r="C80" s="279">
        <v>87000000</v>
      </c>
      <c r="D80" s="279">
        <v>0</v>
      </c>
      <c r="E80" s="279">
        <v>0</v>
      </c>
      <c r="F80" s="279">
        <v>0</v>
      </c>
      <c r="G80" s="279">
        <v>0</v>
      </c>
      <c r="H80" s="279">
        <v>0</v>
      </c>
      <c r="I80" s="279">
        <v>0</v>
      </c>
      <c r="J80" s="279">
        <v>0</v>
      </c>
      <c r="K80" s="279">
        <v>0</v>
      </c>
      <c r="L80" s="279">
        <v>0</v>
      </c>
      <c r="M80" s="279">
        <v>0</v>
      </c>
      <c r="N80" s="279">
        <v>0</v>
      </c>
      <c r="O80" s="279">
        <v>0</v>
      </c>
      <c r="P80" s="279">
        <v>0</v>
      </c>
      <c r="Q80" s="279">
        <v>0</v>
      </c>
      <c r="R80" s="279">
        <v>0</v>
      </c>
      <c r="S80" s="279">
        <v>0</v>
      </c>
      <c r="T80" s="279">
        <v>87000000</v>
      </c>
      <c r="U80" s="279">
        <v>0</v>
      </c>
      <c r="V80" s="279">
        <v>0</v>
      </c>
      <c r="W80" s="279">
        <v>0</v>
      </c>
      <c r="X80" s="279">
        <v>0</v>
      </c>
      <c r="Y80" s="279">
        <v>0</v>
      </c>
      <c r="Z80" s="279">
        <v>0</v>
      </c>
      <c r="AA80" s="279">
        <v>0</v>
      </c>
      <c r="AB80" s="279">
        <v>0</v>
      </c>
      <c r="AC80" s="279">
        <v>0</v>
      </c>
      <c r="AD80" s="279">
        <v>0</v>
      </c>
      <c r="AE80" s="279">
        <v>0</v>
      </c>
      <c r="AF80" s="279">
        <v>0</v>
      </c>
      <c r="AG80" s="279">
        <v>0</v>
      </c>
      <c r="AH80" s="279">
        <v>0</v>
      </c>
      <c r="AI80" s="279">
        <v>0</v>
      </c>
      <c r="AJ80" s="279">
        <v>0</v>
      </c>
      <c r="AK80" s="279">
        <v>0</v>
      </c>
      <c r="AL80" s="279">
        <v>0</v>
      </c>
      <c r="AM80" s="279">
        <v>0</v>
      </c>
      <c r="AN80" s="279">
        <v>0</v>
      </c>
      <c r="AO80" s="279">
        <v>0</v>
      </c>
      <c r="AP80" s="279">
        <v>0</v>
      </c>
      <c r="AQ80" s="279">
        <v>0</v>
      </c>
      <c r="AR80" s="279">
        <v>0</v>
      </c>
      <c r="AS80" s="279">
        <v>0</v>
      </c>
      <c r="AT80" s="279">
        <v>0</v>
      </c>
      <c r="AU80" s="279">
        <v>0</v>
      </c>
      <c r="AV80" s="279">
        <v>0</v>
      </c>
      <c r="AW80" s="279">
        <v>0</v>
      </c>
      <c r="AX80" s="279">
        <v>0</v>
      </c>
      <c r="AY80" s="279">
        <v>0</v>
      </c>
      <c r="AZ80" s="279">
        <v>0</v>
      </c>
      <c r="BA80" s="279">
        <v>0</v>
      </c>
      <c r="BB80" s="279">
        <v>0</v>
      </c>
      <c r="BC80" s="279">
        <v>0</v>
      </c>
      <c r="BD80" s="279">
        <v>0</v>
      </c>
      <c r="BE80" s="279">
        <v>0</v>
      </c>
      <c r="BF80" s="279">
        <v>0</v>
      </c>
      <c r="BG80" s="279">
        <v>361000000</v>
      </c>
      <c r="BH80" s="279">
        <v>0</v>
      </c>
      <c r="BI80" s="279">
        <v>0</v>
      </c>
      <c r="BJ80" s="279">
        <v>0</v>
      </c>
      <c r="BK80" s="279">
        <v>0</v>
      </c>
      <c r="BL80" s="279">
        <v>0</v>
      </c>
      <c r="BM80" s="279">
        <v>0</v>
      </c>
      <c r="BN80" s="279">
        <v>0</v>
      </c>
      <c r="BO80" s="279">
        <v>0</v>
      </c>
      <c r="BP80" s="279">
        <v>0</v>
      </c>
      <c r="BQ80" s="279">
        <v>0</v>
      </c>
      <c r="BR80" s="279">
        <v>0</v>
      </c>
      <c r="BS80" s="279">
        <v>0</v>
      </c>
      <c r="BT80" s="279">
        <v>0</v>
      </c>
      <c r="BU80" s="279">
        <v>0</v>
      </c>
      <c r="BV80" s="279">
        <v>0</v>
      </c>
      <c r="BW80" s="279">
        <v>0</v>
      </c>
      <c r="BX80" s="279">
        <v>361000000</v>
      </c>
      <c r="BY80" s="279">
        <v>0</v>
      </c>
      <c r="BZ80" s="279">
        <v>0</v>
      </c>
      <c r="CA80" s="279">
        <v>0</v>
      </c>
      <c r="CB80" s="279">
        <v>0</v>
      </c>
      <c r="CC80" s="279">
        <v>0</v>
      </c>
      <c r="CD80" s="279">
        <v>0</v>
      </c>
      <c r="CE80" s="279">
        <v>0</v>
      </c>
      <c r="CF80" s="279">
        <v>0</v>
      </c>
      <c r="CG80" s="279">
        <v>0</v>
      </c>
      <c r="CH80" s="279">
        <v>0</v>
      </c>
      <c r="CI80" s="279">
        <v>0</v>
      </c>
      <c r="CJ80" s="279">
        <v>0</v>
      </c>
      <c r="CK80" s="279">
        <v>0</v>
      </c>
      <c r="CL80" s="279">
        <v>0</v>
      </c>
      <c r="CM80" s="279">
        <v>0</v>
      </c>
      <c r="CN80" s="279">
        <v>0</v>
      </c>
      <c r="CO80" s="279">
        <v>0</v>
      </c>
      <c r="CP80" s="279">
        <v>0</v>
      </c>
      <c r="CQ80" s="279">
        <v>0</v>
      </c>
      <c r="CR80" s="279">
        <v>0</v>
      </c>
      <c r="CS80" s="279">
        <v>0</v>
      </c>
      <c r="CT80" s="279">
        <v>0</v>
      </c>
      <c r="CU80" s="279">
        <v>0</v>
      </c>
      <c r="CV80" s="279">
        <v>0</v>
      </c>
      <c r="CW80" s="279">
        <v>0</v>
      </c>
      <c r="CX80" s="279">
        <v>0</v>
      </c>
      <c r="CY80" s="279">
        <v>0</v>
      </c>
      <c r="CZ80" s="279">
        <v>0</v>
      </c>
      <c r="DA80" s="279">
        <v>0</v>
      </c>
      <c r="DB80" s="279">
        <v>0</v>
      </c>
      <c r="DC80" s="279">
        <v>0</v>
      </c>
      <c r="DD80" s="279">
        <v>0</v>
      </c>
      <c r="DE80" s="279">
        <v>0</v>
      </c>
      <c r="DF80" s="279">
        <v>0</v>
      </c>
      <c r="DG80" s="279">
        <v>0</v>
      </c>
      <c r="DH80" s="279">
        <v>0</v>
      </c>
      <c r="DI80" s="279">
        <v>0</v>
      </c>
      <c r="DJ80" s="279">
        <v>0</v>
      </c>
      <c r="DK80" s="279">
        <v>87000000</v>
      </c>
      <c r="DL80" s="279">
        <v>87000000</v>
      </c>
    </row>
    <row r="81" spans="1:116">
      <c r="A81" s="289" t="s">
        <v>239</v>
      </c>
      <c r="B81" s="269" t="s">
        <v>240</v>
      </c>
      <c r="C81" s="279">
        <v>33750000</v>
      </c>
      <c r="D81" s="279">
        <v>0</v>
      </c>
      <c r="E81" s="279">
        <v>0</v>
      </c>
      <c r="F81" s="279">
        <v>0</v>
      </c>
      <c r="G81" s="279">
        <v>0</v>
      </c>
      <c r="H81" s="279">
        <v>0</v>
      </c>
      <c r="I81" s="279">
        <v>0</v>
      </c>
      <c r="J81" s="279">
        <v>0</v>
      </c>
      <c r="K81" s="279">
        <v>0</v>
      </c>
      <c r="L81" s="279">
        <v>0</v>
      </c>
      <c r="M81" s="279">
        <v>0</v>
      </c>
      <c r="N81" s="279">
        <v>0</v>
      </c>
      <c r="O81" s="279">
        <v>0</v>
      </c>
      <c r="P81" s="279">
        <v>0</v>
      </c>
      <c r="Q81" s="279">
        <v>0</v>
      </c>
      <c r="R81" s="279">
        <v>0</v>
      </c>
      <c r="S81" s="279">
        <v>0</v>
      </c>
      <c r="T81" s="279">
        <v>33750000</v>
      </c>
      <c r="U81" s="279">
        <v>0</v>
      </c>
      <c r="V81" s="279">
        <v>0</v>
      </c>
      <c r="W81" s="279">
        <v>0</v>
      </c>
      <c r="X81" s="279">
        <v>0</v>
      </c>
      <c r="Y81" s="279">
        <v>0</v>
      </c>
      <c r="Z81" s="279">
        <v>0</v>
      </c>
      <c r="AA81" s="279">
        <v>0</v>
      </c>
      <c r="AB81" s="279">
        <v>0</v>
      </c>
      <c r="AC81" s="279">
        <v>0</v>
      </c>
      <c r="AD81" s="279">
        <v>0</v>
      </c>
      <c r="AE81" s="279">
        <v>33750000</v>
      </c>
      <c r="AF81" s="279">
        <v>0</v>
      </c>
      <c r="AG81" s="279">
        <v>0</v>
      </c>
      <c r="AH81" s="279">
        <v>0</v>
      </c>
      <c r="AI81" s="279">
        <v>0</v>
      </c>
      <c r="AJ81" s="279">
        <v>0</v>
      </c>
      <c r="AK81" s="279">
        <v>0</v>
      </c>
      <c r="AL81" s="279">
        <v>0</v>
      </c>
      <c r="AM81" s="279">
        <v>0</v>
      </c>
      <c r="AN81" s="279">
        <v>0</v>
      </c>
      <c r="AO81" s="279">
        <v>0</v>
      </c>
      <c r="AP81" s="279">
        <v>0</v>
      </c>
      <c r="AQ81" s="279">
        <v>0</v>
      </c>
      <c r="AR81" s="279">
        <v>0</v>
      </c>
      <c r="AS81" s="279">
        <v>0</v>
      </c>
      <c r="AT81" s="279">
        <v>0</v>
      </c>
      <c r="AU81" s="279">
        <v>0</v>
      </c>
      <c r="AV81" s="279">
        <v>33750000</v>
      </c>
      <c r="AW81" s="279">
        <v>0</v>
      </c>
      <c r="AX81" s="279">
        <v>0</v>
      </c>
      <c r="AY81" s="279">
        <v>0</v>
      </c>
      <c r="AZ81" s="279">
        <v>0</v>
      </c>
      <c r="BA81" s="279">
        <v>0</v>
      </c>
      <c r="BB81" s="279">
        <v>0</v>
      </c>
      <c r="BC81" s="279">
        <v>0</v>
      </c>
      <c r="BD81" s="279">
        <v>0</v>
      </c>
      <c r="BE81" s="279">
        <v>0</v>
      </c>
      <c r="BF81" s="279">
        <v>0</v>
      </c>
      <c r="BG81" s="279">
        <v>32500000</v>
      </c>
      <c r="BH81" s="279">
        <v>0</v>
      </c>
      <c r="BI81" s="279">
        <v>0</v>
      </c>
      <c r="BJ81" s="279">
        <v>0</v>
      </c>
      <c r="BK81" s="279">
        <v>0</v>
      </c>
      <c r="BL81" s="279">
        <v>0</v>
      </c>
      <c r="BM81" s="279">
        <v>0</v>
      </c>
      <c r="BN81" s="279">
        <v>0</v>
      </c>
      <c r="BO81" s="279">
        <v>0</v>
      </c>
      <c r="BP81" s="279">
        <v>0</v>
      </c>
      <c r="BQ81" s="279">
        <v>0</v>
      </c>
      <c r="BR81" s="279">
        <v>0</v>
      </c>
      <c r="BS81" s="279">
        <v>0</v>
      </c>
      <c r="BT81" s="279">
        <v>0</v>
      </c>
      <c r="BU81" s="279">
        <v>0</v>
      </c>
      <c r="BV81" s="279">
        <v>0</v>
      </c>
      <c r="BW81" s="279">
        <v>0</v>
      </c>
      <c r="BX81" s="279">
        <v>32500000</v>
      </c>
      <c r="BY81" s="279">
        <v>0</v>
      </c>
      <c r="BZ81" s="279">
        <v>0</v>
      </c>
      <c r="CA81" s="279">
        <v>0</v>
      </c>
      <c r="CB81" s="279">
        <v>0</v>
      </c>
      <c r="CC81" s="279">
        <v>0</v>
      </c>
      <c r="CD81" s="279">
        <v>0</v>
      </c>
      <c r="CE81" s="279">
        <v>0</v>
      </c>
      <c r="CF81" s="279">
        <v>0</v>
      </c>
      <c r="CG81" s="279">
        <v>0</v>
      </c>
      <c r="CH81" s="279">
        <v>0</v>
      </c>
      <c r="CI81" s="279">
        <v>32500000</v>
      </c>
      <c r="CJ81" s="279">
        <v>0</v>
      </c>
      <c r="CK81" s="279">
        <v>0</v>
      </c>
      <c r="CL81" s="279">
        <v>0</v>
      </c>
      <c r="CM81" s="279">
        <v>0</v>
      </c>
      <c r="CN81" s="279">
        <v>0</v>
      </c>
      <c r="CO81" s="279">
        <v>0</v>
      </c>
      <c r="CP81" s="279">
        <v>0</v>
      </c>
      <c r="CQ81" s="279">
        <v>0</v>
      </c>
      <c r="CR81" s="279">
        <v>0</v>
      </c>
      <c r="CS81" s="279">
        <v>0</v>
      </c>
      <c r="CT81" s="279">
        <v>0</v>
      </c>
      <c r="CU81" s="279">
        <v>0</v>
      </c>
      <c r="CV81" s="279">
        <v>0</v>
      </c>
      <c r="CW81" s="279">
        <v>0</v>
      </c>
      <c r="CX81" s="279">
        <v>0</v>
      </c>
      <c r="CY81" s="279">
        <v>0</v>
      </c>
      <c r="CZ81" s="279">
        <v>32500000</v>
      </c>
      <c r="DA81" s="279">
        <v>0</v>
      </c>
      <c r="DB81" s="279">
        <v>0</v>
      </c>
      <c r="DC81" s="279">
        <v>0</v>
      </c>
      <c r="DD81" s="279">
        <v>0</v>
      </c>
      <c r="DE81" s="279">
        <v>0</v>
      </c>
      <c r="DF81" s="279">
        <v>0</v>
      </c>
      <c r="DG81" s="279">
        <v>0</v>
      </c>
      <c r="DH81" s="279">
        <v>0</v>
      </c>
      <c r="DI81" s="279">
        <v>0</v>
      </c>
      <c r="DJ81" s="279">
        <v>0</v>
      </c>
      <c r="DK81" s="279">
        <v>154000000</v>
      </c>
      <c r="DL81" s="279">
        <v>154000000</v>
      </c>
    </row>
    <row r="82" spans="1:116">
      <c r="A82" s="289" t="s">
        <v>774</v>
      </c>
      <c r="B82" s="269" t="s">
        <v>242</v>
      </c>
      <c r="C82" s="279">
        <v>4994932704.9099998</v>
      </c>
      <c r="D82" s="279">
        <v>162284789.56999999</v>
      </c>
      <c r="E82" s="279">
        <v>147619421.77000001</v>
      </c>
      <c r="F82" s="279">
        <v>433808300.38999999</v>
      </c>
      <c r="G82" s="279">
        <v>47420350.829999998</v>
      </c>
      <c r="H82" s="279">
        <v>1072946346.53</v>
      </c>
      <c r="I82" s="279">
        <v>361301085.14999998</v>
      </c>
      <c r="J82" s="279">
        <v>231107038.75999999</v>
      </c>
      <c r="K82" s="279">
        <v>54407206.539999999</v>
      </c>
      <c r="L82" s="279">
        <v>655780580.43000007</v>
      </c>
      <c r="M82" s="279">
        <v>830079153.14999998</v>
      </c>
      <c r="N82" s="279">
        <v>326196755.51999998</v>
      </c>
      <c r="O82" s="279">
        <v>135927124.24000001</v>
      </c>
      <c r="P82" s="279">
        <v>95027561.780000001</v>
      </c>
      <c r="Q82" s="279">
        <v>212584378.59</v>
      </c>
      <c r="R82" s="279">
        <v>116418153.45</v>
      </c>
      <c r="S82" s="279">
        <v>108847897.2</v>
      </c>
      <c r="T82" s="279">
        <v>3176838.12</v>
      </c>
      <c r="U82" s="279">
        <v>404931773.12</v>
      </c>
      <c r="V82" s="279">
        <v>481228578.81999999</v>
      </c>
      <c r="W82" s="279">
        <v>1072946346.53</v>
      </c>
      <c r="X82" s="279">
        <v>361301085.14999998</v>
      </c>
      <c r="Y82" s="279">
        <v>285514245.30000001</v>
      </c>
      <c r="Z82" s="279">
        <v>655780580.43000007</v>
      </c>
      <c r="AA82" s="279">
        <v>830079153.14999998</v>
      </c>
      <c r="AB82" s="279">
        <v>462123719.75999999</v>
      </c>
      <c r="AC82" s="279">
        <v>225266005.94</v>
      </c>
      <c r="AD82" s="279">
        <v>212584378.59</v>
      </c>
      <c r="AE82" s="279">
        <v>2571020937.4499998</v>
      </c>
      <c r="AF82" s="279">
        <v>83390429.519999996</v>
      </c>
      <c r="AG82" s="279">
        <v>74908675.110000014</v>
      </c>
      <c r="AH82" s="279">
        <v>223229346.75999999</v>
      </c>
      <c r="AI82" s="279">
        <v>23996007.489999998</v>
      </c>
      <c r="AJ82" s="279">
        <v>546152770.01999998</v>
      </c>
      <c r="AK82" s="279">
        <v>185829477.43999997</v>
      </c>
      <c r="AL82" s="279">
        <v>119140849.69999999</v>
      </c>
      <c r="AM82" s="279">
        <v>27838585.140000001</v>
      </c>
      <c r="AN82" s="279">
        <v>337195619.51000005</v>
      </c>
      <c r="AO82" s="279">
        <v>434717266.40999997</v>
      </c>
      <c r="AP82" s="279">
        <v>166679069.31999999</v>
      </c>
      <c r="AQ82" s="279">
        <v>69923420.480000019</v>
      </c>
      <c r="AR82" s="279">
        <v>49617864.439999998</v>
      </c>
      <c r="AS82" s="279">
        <v>110880313.5</v>
      </c>
      <c r="AT82" s="279">
        <v>59979426.200000003</v>
      </c>
      <c r="AU82" s="279">
        <v>56292099.760000005</v>
      </c>
      <c r="AV82" s="279">
        <v>1249837.8500000001</v>
      </c>
      <c r="AW82" s="279">
        <v>207916969.06999999</v>
      </c>
      <c r="AX82" s="279">
        <v>247225313.04999998</v>
      </c>
      <c r="AY82" s="279">
        <v>546152770.01999998</v>
      </c>
      <c r="AZ82" s="279">
        <v>185829477.43999997</v>
      </c>
      <c r="BA82" s="279">
        <v>146979434.84</v>
      </c>
      <c r="BB82" s="279">
        <v>337195619.51000005</v>
      </c>
      <c r="BC82" s="279">
        <v>434717266.40999997</v>
      </c>
      <c r="BD82" s="279">
        <v>236602409.79999998</v>
      </c>
      <c r="BE82" s="279">
        <v>116271525.95999999</v>
      </c>
      <c r="BF82" s="279">
        <v>110880313.5</v>
      </c>
      <c r="BG82" s="279">
        <v>4279344796.2399998</v>
      </c>
      <c r="BH82" s="279">
        <v>140463591.53999999</v>
      </c>
      <c r="BI82" s="279">
        <v>125976216.69</v>
      </c>
      <c r="BJ82" s="279">
        <v>376921711.79000002</v>
      </c>
      <c r="BK82" s="279">
        <v>41311491.539999999</v>
      </c>
      <c r="BL82" s="279">
        <v>931972802.19000006</v>
      </c>
      <c r="BM82" s="279">
        <v>303364787.72000003</v>
      </c>
      <c r="BN82" s="279">
        <v>197779184.34999999</v>
      </c>
      <c r="BO82" s="279">
        <v>49781664.979999997</v>
      </c>
      <c r="BP82" s="279">
        <v>544426584.36000001</v>
      </c>
      <c r="BQ82" s="279">
        <v>711091061.51999998</v>
      </c>
      <c r="BR82" s="279">
        <v>277836337.95999998</v>
      </c>
      <c r="BS82" s="279">
        <v>116255356.58</v>
      </c>
      <c r="BT82" s="279">
        <v>86430963.5</v>
      </c>
      <c r="BU82" s="279">
        <v>177736065.46000001</v>
      </c>
      <c r="BV82" s="279">
        <v>100101954.5</v>
      </c>
      <c r="BW82" s="279">
        <v>94551796.319999993</v>
      </c>
      <c r="BX82" s="279">
        <v>3343537.04</v>
      </c>
      <c r="BY82" s="279">
        <v>352870771.73000002</v>
      </c>
      <c r="BZ82" s="279">
        <v>418233140.93000001</v>
      </c>
      <c r="CA82" s="279">
        <v>931972802.19000006</v>
      </c>
      <c r="CB82" s="279">
        <v>303364787.72000003</v>
      </c>
      <c r="CC82" s="279">
        <v>247560849.33000001</v>
      </c>
      <c r="CD82" s="279">
        <v>544426584.36000001</v>
      </c>
      <c r="CE82" s="279">
        <v>711091061.51999998</v>
      </c>
      <c r="CF82" s="279">
        <v>394091534.54000002</v>
      </c>
      <c r="CG82" s="279">
        <v>194653661.41999999</v>
      </c>
      <c r="CH82" s="279">
        <v>177736065.46000001</v>
      </c>
      <c r="CI82" s="279">
        <v>2231901975.6899996</v>
      </c>
      <c r="CJ82" s="279">
        <v>72914029.00999999</v>
      </c>
      <c r="CK82" s="279">
        <v>64408726.699999996</v>
      </c>
      <c r="CL82" s="279">
        <v>196224603.00000003</v>
      </c>
      <c r="CM82" s="279">
        <v>21611137.57</v>
      </c>
      <c r="CN82" s="279">
        <v>480072780.59000003</v>
      </c>
      <c r="CO82" s="279">
        <v>157095860.72000003</v>
      </c>
      <c r="CP82" s="279">
        <v>102658625.61</v>
      </c>
      <c r="CQ82" s="279">
        <v>25699981.159999996</v>
      </c>
      <c r="CR82" s="279">
        <v>281774489.09000003</v>
      </c>
      <c r="CS82" s="279">
        <v>382158802.75</v>
      </c>
      <c r="CT82" s="279">
        <v>142592050.91999999</v>
      </c>
      <c r="CU82" s="279">
        <v>61130794.619999997</v>
      </c>
      <c r="CV82" s="279">
        <v>46048361.240000002</v>
      </c>
      <c r="CW82" s="279">
        <v>93507607.180000007</v>
      </c>
      <c r="CX82" s="279">
        <v>52601626.530000001</v>
      </c>
      <c r="CY82" s="279">
        <v>49071621.209999993</v>
      </c>
      <c r="CZ82" s="279">
        <v>2331033.6800000002</v>
      </c>
      <c r="DA82" s="279">
        <v>183371116.95000002</v>
      </c>
      <c r="DB82" s="279">
        <v>217835709.37</v>
      </c>
      <c r="DC82" s="279">
        <v>480072780.59000003</v>
      </c>
      <c r="DD82" s="279">
        <v>157095860.72000003</v>
      </c>
      <c r="DE82" s="279">
        <v>128358606.77000001</v>
      </c>
      <c r="DF82" s="279">
        <v>281774489.09000003</v>
      </c>
      <c r="DG82" s="279">
        <v>382158802.75</v>
      </c>
      <c r="DH82" s="279">
        <v>203722765.54000002</v>
      </c>
      <c r="DI82" s="279">
        <v>101673203.04999998</v>
      </c>
      <c r="DJ82" s="279">
        <v>93507607.180000007</v>
      </c>
      <c r="DK82" s="279">
        <v>25657000000</v>
      </c>
      <c r="DL82" s="279">
        <v>25657000000</v>
      </c>
    </row>
    <row r="83" spans="1:116">
      <c r="A83" s="289" t="s">
        <v>243</v>
      </c>
      <c r="B83" s="267" t="s">
        <v>244</v>
      </c>
      <c r="C83" s="279">
        <v>278667124.27999997</v>
      </c>
      <c r="D83" s="279">
        <v>7585143.4699999997</v>
      </c>
      <c r="E83" s="279">
        <v>10153592.77</v>
      </c>
      <c r="F83" s="279">
        <v>27985610.359999999</v>
      </c>
      <c r="G83" s="279">
        <v>3553876.92</v>
      </c>
      <c r="H83" s="279">
        <v>90269791.609999999</v>
      </c>
      <c r="I83" s="279">
        <v>13781280.84</v>
      </c>
      <c r="J83" s="279">
        <v>8583024.1300000008</v>
      </c>
      <c r="K83" s="279">
        <v>3608687.25</v>
      </c>
      <c r="L83" s="279">
        <v>38252353.219999999</v>
      </c>
      <c r="M83" s="279">
        <v>39066410.93</v>
      </c>
      <c r="N83" s="279">
        <v>25079038.52</v>
      </c>
      <c r="O83" s="279">
        <v>8179994.9299999997</v>
      </c>
      <c r="P83" s="279">
        <v>4875440.8099999996</v>
      </c>
      <c r="Q83" s="279">
        <v>8072045.7999999998</v>
      </c>
      <c r="R83" s="279">
        <v>1643848.7</v>
      </c>
      <c r="S83" s="279">
        <v>3623471.71</v>
      </c>
      <c r="T83" s="279">
        <v>-15646487.689999999</v>
      </c>
      <c r="U83" s="279">
        <v>22614177.050000001</v>
      </c>
      <c r="V83" s="279">
        <v>31539487.280000001</v>
      </c>
      <c r="W83" s="279">
        <v>90269791.609999999</v>
      </c>
      <c r="X83" s="279">
        <v>13781280.84</v>
      </c>
      <c r="Y83" s="279">
        <v>12191711.380000001</v>
      </c>
      <c r="Z83" s="279">
        <v>38252353.219999999</v>
      </c>
      <c r="AA83" s="279">
        <v>39066410.93</v>
      </c>
      <c r="AB83" s="279">
        <v>33259033.449999999</v>
      </c>
      <c r="AC83" s="279">
        <v>5267320.41</v>
      </c>
      <c r="AD83" s="279">
        <v>8072045.7999999998</v>
      </c>
      <c r="AE83" s="279">
        <v>157333464.15999997</v>
      </c>
      <c r="AF83" s="279">
        <v>4732703.1199999992</v>
      </c>
      <c r="AG83" s="279">
        <v>4118017.8999999994</v>
      </c>
      <c r="AH83" s="279">
        <v>17357492.640000001</v>
      </c>
      <c r="AI83" s="279">
        <v>1789386.3599999999</v>
      </c>
      <c r="AJ83" s="279">
        <v>50628951.990000002</v>
      </c>
      <c r="AK83" s="279">
        <v>7090815.4500000002</v>
      </c>
      <c r="AL83" s="279">
        <v>5135817.9000000004</v>
      </c>
      <c r="AM83" s="279">
        <v>3812588.06</v>
      </c>
      <c r="AN83" s="279">
        <v>18807337.02</v>
      </c>
      <c r="AO83" s="279">
        <v>19463727.669999998</v>
      </c>
      <c r="AP83" s="279">
        <v>16460507.5</v>
      </c>
      <c r="AQ83" s="279">
        <v>2532849.4399999995</v>
      </c>
      <c r="AR83" s="279">
        <v>1061798.3799999994</v>
      </c>
      <c r="AS83" s="279">
        <v>5379508.3599999994</v>
      </c>
      <c r="AT83" s="279">
        <v>1665320.65</v>
      </c>
      <c r="AU83" s="279">
        <v>2916636.55</v>
      </c>
      <c r="AV83" s="279">
        <v>-5619994.8300000001</v>
      </c>
      <c r="AW83" s="279">
        <v>9912519.4000000004</v>
      </c>
      <c r="AX83" s="279">
        <v>19146879</v>
      </c>
      <c r="AY83" s="279">
        <v>50628951.990000002</v>
      </c>
      <c r="AZ83" s="279">
        <v>7090815.4500000002</v>
      </c>
      <c r="BA83" s="279">
        <v>8948405.9600000009</v>
      </c>
      <c r="BB83" s="279">
        <v>18807337.02</v>
      </c>
      <c r="BC83" s="279">
        <v>19463727.669999998</v>
      </c>
      <c r="BD83" s="279">
        <v>18993356.939999998</v>
      </c>
      <c r="BE83" s="279">
        <v>4581957.2</v>
      </c>
      <c r="BF83" s="279">
        <v>5379508.3599999994</v>
      </c>
      <c r="BG83" s="279">
        <v>282104384.52999997</v>
      </c>
      <c r="BH83" s="279">
        <v>17296640.609999999</v>
      </c>
      <c r="BI83" s="279">
        <v>6087906.4900000002</v>
      </c>
      <c r="BJ83" s="279">
        <v>26217186.969999999</v>
      </c>
      <c r="BK83" s="279">
        <v>1799609.07</v>
      </c>
      <c r="BL83" s="279">
        <v>93096472.640000001</v>
      </c>
      <c r="BM83" s="279">
        <v>18375744.329999998</v>
      </c>
      <c r="BN83" s="279">
        <v>9090528.0199999996</v>
      </c>
      <c r="BO83" s="279">
        <v>1906195.86</v>
      </c>
      <c r="BP83" s="279">
        <v>34934554.539999999</v>
      </c>
      <c r="BQ83" s="279">
        <v>41970038.07</v>
      </c>
      <c r="BR83" s="279">
        <v>21104526.719999999</v>
      </c>
      <c r="BS83" s="279">
        <v>11149752.66</v>
      </c>
      <c r="BT83" s="279">
        <v>2727723.1</v>
      </c>
      <c r="BU83" s="279">
        <v>8626384.0099999998</v>
      </c>
      <c r="BV83" s="279">
        <v>2963395.2</v>
      </c>
      <c r="BW83" s="279">
        <v>9718378.0600000005</v>
      </c>
      <c r="BX83" s="279">
        <v>-24960651.82</v>
      </c>
      <c r="BY83" s="279">
        <v>26112270.199999999</v>
      </c>
      <c r="BZ83" s="279">
        <v>28016796.039999999</v>
      </c>
      <c r="CA83" s="279">
        <v>93096472.640000001</v>
      </c>
      <c r="CB83" s="279">
        <v>18375744.329999998</v>
      </c>
      <c r="CC83" s="279">
        <v>10996723.880000001</v>
      </c>
      <c r="CD83" s="279">
        <v>34934554.539999999</v>
      </c>
      <c r="CE83" s="279">
        <v>41970038.07</v>
      </c>
      <c r="CF83" s="279">
        <v>32254279.379999999</v>
      </c>
      <c r="CG83" s="279">
        <v>12681773.26</v>
      </c>
      <c r="CH83" s="279">
        <v>8626384.0099999998</v>
      </c>
      <c r="CI83" s="279">
        <v>151887157.58999997</v>
      </c>
      <c r="CJ83" s="279">
        <v>5331157.25</v>
      </c>
      <c r="CK83" s="279">
        <v>1613531.75</v>
      </c>
      <c r="CL83" s="279">
        <v>11889016.1</v>
      </c>
      <c r="CM83" s="279">
        <v>801105.39</v>
      </c>
      <c r="CN83" s="279">
        <v>45998414.920000002</v>
      </c>
      <c r="CO83" s="279">
        <v>11068787.219999999</v>
      </c>
      <c r="CP83" s="279">
        <v>5064879.1399999997</v>
      </c>
      <c r="CQ83" s="279">
        <v>1659567.02</v>
      </c>
      <c r="CR83" s="279">
        <v>17698193.84</v>
      </c>
      <c r="CS83" s="279">
        <v>30078117.789999999</v>
      </c>
      <c r="CT83" s="279">
        <v>8905189.2899999991</v>
      </c>
      <c r="CU83" s="279">
        <v>8738362.9399999995</v>
      </c>
      <c r="CV83" s="279">
        <v>1571932.2200000002</v>
      </c>
      <c r="CW83" s="279">
        <v>4759519.2799999993</v>
      </c>
      <c r="CX83" s="279">
        <v>731392.27</v>
      </c>
      <c r="CY83" s="279">
        <v>2839765.4700000007</v>
      </c>
      <c r="CZ83" s="279">
        <v>-6861774.3000000007</v>
      </c>
      <c r="DA83" s="279">
        <v>8516621.2199999988</v>
      </c>
      <c r="DB83" s="279">
        <v>12690121.489999998</v>
      </c>
      <c r="DC83" s="279">
        <v>45998414.920000002</v>
      </c>
      <c r="DD83" s="279">
        <v>11068787.219999999</v>
      </c>
      <c r="DE83" s="279">
        <v>6724446.1600000011</v>
      </c>
      <c r="DF83" s="279">
        <v>17698193.84</v>
      </c>
      <c r="DG83" s="279">
        <v>30078117.789999999</v>
      </c>
      <c r="DH83" s="279">
        <v>17643552.229999997</v>
      </c>
      <c r="DI83" s="279">
        <v>3571157.74</v>
      </c>
      <c r="DJ83" s="279">
        <v>4759519.2799999993</v>
      </c>
      <c r="DK83" s="279">
        <v>1500000000</v>
      </c>
      <c r="DL83" s="279">
        <v>1500000000</v>
      </c>
    </row>
    <row r="84" spans="1:116">
      <c r="A84" s="286" t="s">
        <v>128</v>
      </c>
      <c r="B84" s="269" t="s">
        <v>129</v>
      </c>
      <c r="C84" s="279">
        <v>1384551264.6300001</v>
      </c>
      <c r="D84" s="279">
        <v>22836540.609999999</v>
      </c>
      <c r="E84" s="279">
        <v>21930659.57</v>
      </c>
      <c r="F84" s="279">
        <v>69293390.00999999</v>
      </c>
      <c r="G84" s="279">
        <v>9339350.1400000006</v>
      </c>
      <c r="H84" s="279">
        <v>159939658.94999999</v>
      </c>
      <c r="I84" s="279">
        <v>55145962.169999994</v>
      </c>
      <c r="J84" s="279">
        <v>36657282.729999997</v>
      </c>
      <c r="K84" s="279">
        <v>9936477.6500000004</v>
      </c>
      <c r="L84" s="279">
        <v>91257179.909999996</v>
      </c>
      <c r="M84" s="279">
        <v>114564391.73999999</v>
      </c>
      <c r="N84" s="279">
        <v>33943000.380000003</v>
      </c>
      <c r="O84" s="279">
        <v>26821413.900000002</v>
      </c>
      <c r="P84" s="279">
        <v>18227798.849999998</v>
      </c>
      <c r="Q84" s="279">
        <v>44247115.520000003</v>
      </c>
      <c r="R84" s="279">
        <v>32279144.84</v>
      </c>
      <c r="S84" s="279">
        <v>19214823.330000002</v>
      </c>
      <c r="T84" s="279">
        <v>611895835.92999995</v>
      </c>
      <c r="U84" s="279">
        <v>64528584.25</v>
      </c>
      <c r="V84" s="279">
        <v>80373579.170000002</v>
      </c>
      <c r="W84" s="279">
        <v>159939658.94999999</v>
      </c>
      <c r="X84" s="279">
        <v>55145962.169999994</v>
      </c>
      <c r="Y84" s="279">
        <v>47909144.140000001</v>
      </c>
      <c r="Z84" s="279">
        <v>91257179.909999996</v>
      </c>
      <c r="AA84" s="279">
        <v>114564391.73999999</v>
      </c>
      <c r="AB84" s="279">
        <v>61878591.25</v>
      </c>
      <c r="AC84" s="279">
        <v>52811221.600000001</v>
      </c>
      <c r="AD84" s="279">
        <v>44247115.520000003</v>
      </c>
      <c r="AE84" s="279">
        <v>567900306.00000012</v>
      </c>
      <c r="AF84" s="279">
        <v>11424923.029999999</v>
      </c>
      <c r="AG84" s="279">
        <v>11157959.710000001</v>
      </c>
      <c r="AH84" s="279">
        <v>34452211.539999992</v>
      </c>
      <c r="AI84" s="279">
        <v>4700466.8600000003</v>
      </c>
      <c r="AJ84" s="279">
        <v>81250625.519999981</v>
      </c>
      <c r="AK84" s="279">
        <v>27700942.039999992</v>
      </c>
      <c r="AL84" s="279">
        <v>18565402.869999997</v>
      </c>
      <c r="AM84" s="279">
        <v>5012461.2600000007</v>
      </c>
      <c r="AN84" s="279">
        <v>46622247.979999997</v>
      </c>
      <c r="AO84" s="279">
        <v>58263625.569999993</v>
      </c>
      <c r="AP84" s="279">
        <v>17002387.740000002</v>
      </c>
      <c r="AQ84" s="279">
        <v>13451546.690000003</v>
      </c>
      <c r="AR84" s="279">
        <v>9210816.089999998</v>
      </c>
      <c r="AS84" s="279">
        <v>22404738.920000006</v>
      </c>
      <c r="AT84" s="279">
        <v>16234540.67</v>
      </c>
      <c r="AU84" s="279">
        <v>9798655.7400000021</v>
      </c>
      <c r="AV84" s="279">
        <v>177022187.65999997</v>
      </c>
      <c r="AW84" s="279">
        <v>32588208.199999999</v>
      </c>
      <c r="AX84" s="279">
        <v>40059255.189999998</v>
      </c>
      <c r="AY84" s="279">
        <v>81250625.519999981</v>
      </c>
      <c r="AZ84" s="279">
        <v>27700942.039999992</v>
      </c>
      <c r="BA84" s="279">
        <v>24279425.949999999</v>
      </c>
      <c r="BB84" s="279">
        <v>46622247.979999997</v>
      </c>
      <c r="BC84" s="279">
        <v>58263625.569999993</v>
      </c>
      <c r="BD84" s="279">
        <v>31020053.27</v>
      </c>
      <c r="BE84" s="279">
        <v>26688995.700000003</v>
      </c>
      <c r="BF84" s="279">
        <v>22404738.920000006</v>
      </c>
      <c r="BG84" s="279">
        <v>1302319231.03</v>
      </c>
      <c r="BH84" s="279">
        <v>22534523.080000002</v>
      </c>
      <c r="BI84" s="279">
        <v>20975588.650000002</v>
      </c>
      <c r="BJ84" s="279">
        <v>67314146.579999998</v>
      </c>
      <c r="BK84" s="279">
        <v>8870196.7799999993</v>
      </c>
      <c r="BL84" s="279">
        <v>152070813.16000003</v>
      </c>
      <c r="BM84" s="279">
        <v>51809978.560000002</v>
      </c>
      <c r="BN84" s="279">
        <v>34622179.32</v>
      </c>
      <c r="BO84" s="279">
        <v>9619164.8500000015</v>
      </c>
      <c r="BP84" s="279">
        <v>87720799.070000008</v>
      </c>
      <c r="BQ84" s="279">
        <v>108131516.87</v>
      </c>
      <c r="BR84" s="279">
        <v>31621779.649999999</v>
      </c>
      <c r="BS84" s="279">
        <v>25092951.240000002</v>
      </c>
      <c r="BT84" s="279">
        <v>18059904.329999998</v>
      </c>
      <c r="BU84" s="279">
        <v>42640036.82</v>
      </c>
      <c r="BV84" s="279">
        <v>29933856.91</v>
      </c>
      <c r="BW84" s="279">
        <v>18398276.970000003</v>
      </c>
      <c r="BX84" s="279">
        <v>566340257.56000006</v>
      </c>
      <c r="BY84" s="279">
        <v>63069205.420000002</v>
      </c>
      <c r="BZ84" s="279">
        <v>78076685.13000001</v>
      </c>
      <c r="CA84" s="279">
        <v>152070813.16000003</v>
      </c>
      <c r="CB84" s="279">
        <v>51809978.560000002</v>
      </c>
      <c r="CC84" s="279">
        <v>45477761.030000001</v>
      </c>
      <c r="CD84" s="279">
        <v>87720799.070000008</v>
      </c>
      <c r="CE84" s="279">
        <v>108131516.87</v>
      </c>
      <c r="CF84" s="279">
        <v>57336717.419999994</v>
      </c>
      <c r="CG84" s="279">
        <v>49645459.989999995</v>
      </c>
      <c r="CH84" s="279">
        <v>42640036.82</v>
      </c>
      <c r="CI84" s="279">
        <v>530747161.70999992</v>
      </c>
      <c r="CJ84" s="279">
        <v>11339881.250000002</v>
      </c>
      <c r="CK84" s="279">
        <v>10714260.150000002</v>
      </c>
      <c r="CL84" s="279">
        <v>34001356.640000001</v>
      </c>
      <c r="CM84" s="279">
        <v>4393291.42</v>
      </c>
      <c r="CN84" s="279">
        <v>75979914.430000022</v>
      </c>
      <c r="CO84" s="279">
        <v>26076286.170000002</v>
      </c>
      <c r="CP84" s="279">
        <v>17574275.460000001</v>
      </c>
      <c r="CQ84" s="279">
        <v>4821008.0700000022</v>
      </c>
      <c r="CR84" s="279">
        <v>43386967.060000002</v>
      </c>
      <c r="CS84" s="279">
        <v>54645314.430000007</v>
      </c>
      <c r="CT84" s="279">
        <v>15887246.319999998</v>
      </c>
      <c r="CU84" s="279">
        <v>12473397.400000002</v>
      </c>
      <c r="CV84" s="279">
        <v>8991159.1699999981</v>
      </c>
      <c r="CW84" s="279">
        <v>21214559.359999999</v>
      </c>
      <c r="CX84" s="279">
        <v>14944851.32</v>
      </c>
      <c r="CY84" s="279">
        <v>9346086.4900000021</v>
      </c>
      <c r="CZ84" s="279">
        <v>161428863.53000009</v>
      </c>
      <c r="DA84" s="279">
        <v>31868623.090000004</v>
      </c>
      <c r="DB84" s="279">
        <v>39327142.400000013</v>
      </c>
      <c r="DC84" s="279">
        <v>75979914.430000022</v>
      </c>
      <c r="DD84" s="279">
        <v>26076286.170000002</v>
      </c>
      <c r="DE84" s="279">
        <v>22999606.469999999</v>
      </c>
      <c r="DF84" s="279">
        <v>43386967.060000002</v>
      </c>
      <c r="DG84" s="279">
        <v>54645314.430000007</v>
      </c>
      <c r="DH84" s="279">
        <v>28887724.059999995</v>
      </c>
      <c r="DI84" s="279">
        <v>24932160.709999997</v>
      </c>
      <c r="DJ84" s="279">
        <v>21214559.359999999</v>
      </c>
      <c r="DK84" s="279">
        <v>8750227000</v>
      </c>
      <c r="DL84" s="279">
        <v>8731403777.5200005</v>
      </c>
    </row>
    <row r="85" spans="1:116">
      <c r="A85" s="289" t="s">
        <v>245</v>
      </c>
      <c r="B85" s="269" t="s">
        <v>246</v>
      </c>
      <c r="C85" s="279">
        <v>80781391.319999993</v>
      </c>
      <c r="D85" s="279">
        <v>0</v>
      </c>
      <c r="E85" s="279">
        <v>0</v>
      </c>
      <c r="F85" s="279">
        <v>0</v>
      </c>
      <c r="G85" s="279">
        <v>0</v>
      </c>
      <c r="H85" s="279">
        <v>0</v>
      </c>
      <c r="I85" s="279">
        <v>0</v>
      </c>
      <c r="J85" s="279">
        <v>0</v>
      </c>
      <c r="K85" s="279">
        <v>0</v>
      </c>
      <c r="L85" s="279">
        <v>0</v>
      </c>
      <c r="M85" s="279">
        <v>0</v>
      </c>
      <c r="N85" s="279">
        <v>0</v>
      </c>
      <c r="O85" s="279">
        <v>0</v>
      </c>
      <c r="P85" s="279">
        <v>0</v>
      </c>
      <c r="Q85" s="279">
        <v>0</v>
      </c>
      <c r="R85" s="279">
        <v>0</v>
      </c>
      <c r="S85" s="279">
        <v>0</v>
      </c>
      <c r="T85" s="279">
        <v>80781391.319999993</v>
      </c>
      <c r="U85" s="279">
        <v>0</v>
      </c>
      <c r="V85" s="279">
        <v>0</v>
      </c>
      <c r="W85" s="279">
        <v>0</v>
      </c>
      <c r="X85" s="279">
        <v>0</v>
      </c>
      <c r="Y85" s="279">
        <v>0</v>
      </c>
      <c r="Z85" s="279">
        <v>0</v>
      </c>
      <c r="AA85" s="279">
        <v>0</v>
      </c>
      <c r="AB85" s="279">
        <v>0</v>
      </c>
      <c r="AC85" s="279">
        <v>0</v>
      </c>
      <c r="AD85" s="279">
        <v>0</v>
      </c>
      <c r="AE85" s="279">
        <v>40766863.679999992</v>
      </c>
      <c r="AF85" s="279">
        <v>0</v>
      </c>
      <c r="AG85" s="279">
        <v>0</v>
      </c>
      <c r="AH85" s="279">
        <v>0</v>
      </c>
      <c r="AI85" s="279">
        <v>0</v>
      </c>
      <c r="AJ85" s="279">
        <v>0</v>
      </c>
      <c r="AK85" s="279">
        <v>0</v>
      </c>
      <c r="AL85" s="279">
        <v>0</v>
      </c>
      <c r="AM85" s="279">
        <v>0</v>
      </c>
      <c r="AN85" s="279">
        <v>0</v>
      </c>
      <c r="AO85" s="279">
        <v>0</v>
      </c>
      <c r="AP85" s="279">
        <v>0</v>
      </c>
      <c r="AQ85" s="279">
        <v>0</v>
      </c>
      <c r="AR85" s="279">
        <v>0</v>
      </c>
      <c r="AS85" s="279">
        <v>0</v>
      </c>
      <c r="AT85" s="279">
        <v>0</v>
      </c>
      <c r="AU85" s="279">
        <v>0</v>
      </c>
      <c r="AV85" s="279">
        <v>40766863.679999992</v>
      </c>
      <c r="AW85" s="279">
        <v>0</v>
      </c>
      <c r="AX85" s="279">
        <v>0</v>
      </c>
      <c r="AY85" s="279">
        <v>0</v>
      </c>
      <c r="AZ85" s="279">
        <v>0</v>
      </c>
      <c r="BA85" s="279">
        <v>0</v>
      </c>
      <c r="BB85" s="279">
        <v>0</v>
      </c>
      <c r="BC85" s="279">
        <v>0</v>
      </c>
      <c r="BD85" s="279">
        <v>0</v>
      </c>
      <c r="BE85" s="279">
        <v>0</v>
      </c>
      <c r="BF85" s="279">
        <v>0</v>
      </c>
      <c r="BG85" s="279">
        <v>80027592.120000005</v>
      </c>
      <c r="BH85" s="279">
        <v>0</v>
      </c>
      <c r="BI85" s="279">
        <v>0</v>
      </c>
      <c r="BJ85" s="279">
        <v>0</v>
      </c>
      <c r="BK85" s="279">
        <v>0</v>
      </c>
      <c r="BL85" s="279">
        <v>0</v>
      </c>
      <c r="BM85" s="279">
        <v>0</v>
      </c>
      <c r="BN85" s="279">
        <v>0</v>
      </c>
      <c r="BO85" s="279">
        <v>0</v>
      </c>
      <c r="BP85" s="279">
        <v>0</v>
      </c>
      <c r="BQ85" s="279">
        <v>0</v>
      </c>
      <c r="BR85" s="279">
        <v>0</v>
      </c>
      <c r="BS85" s="279">
        <v>0</v>
      </c>
      <c r="BT85" s="279">
        <v>0</v>
      </c>
      <c r="BU85" s="279">
        <v>0</v>
      </c>
      <c r="BV85" s="279">
        <v>0</v>
      </c>
      <c r="BW85" s="279">
        <v>0</v>
      </c>
      <c r="BX85" s="279">
        <v>80027592.120000005</v>
      </c>
      <c r="BY85" s="279">
        <v>0</v>
      </c>
      <c r="BZ85" s="279">
        <v>0</v>
      </c>
      <c r="CA85" s="279">
        <v>0</v>
      </c>
      <c r="CB85" s="279">
        <v>0</v>
      </c>
      <c r="CC85" s="279">
        <v>0</v>
      </c>
      <c r="CD85" s="279">
        <v>0</v>
      </c>
      <c r="CE85" s="279">
        <v>0</v>
      </c>
      <c r="CF85" s="279">
        <v>0</v>
      </c>
      <c r="CG85" s="279">
        <v>0</v>
      </c>
      <c r="CH85" s="279">
        <v>0</v>
      </c>
      <c r="CI85" s="279">
        <v>40013796.060000002</v>
      </c>
      <c r="CJ85" s="279">
        <v>0</v>
      </c>
      <c r="CK85" s="279">
        <v>0</v>
      </c>
      <c r="CL85" s="279">
        <v>0</v>
      </c>
      <c r="CM85" s="279">
        <v>0</v>
      </c>
      <c r="CN85" s="279">
        <v>0</v>
      </c>
      <c r="CO85" s="279">
        <v>0</v>
      </c>
      <c r="CP85" s="279">
        <v>0</v>
      </c>
      <c r="CQ85" s="279">
        <v>0</v>
      </c>
      <c r="CR85" s="279">
        <v>0</v>
      </c>
      <c r="CS85" s="279">
        <v>0</v>
      </c>
      <c r="CT85" s="279">
        <v>0</v>
      </c>
      <c r="CU85" s="279">
        <v>0</v>
      </c>
      <c r="CV85" s="279">
        <v>0</v>
      </c>
      <c r="CW85" s="279">
        <v>0</v>
      </c>
      <c r="CX85" s="279">
        <v>0</v>
      </c>
      <c r="CY85" s="279">
        <v>0</v>
      </c>
      <c r="CZ85" s="279">
        <v>40013796.060000002</v>
      </c>
      <c r="DA85" s="279">
        <v>0</v>
      </c>
      <c r="DB85" s="279">
        <v>0</v>
      </c>
      <c r="DC85" s="279">
        <v>0</v>
      </c>
      <c r="DD85" s="279">
        <v>0</v>
      </c>
      <c r="DE85" s="279">
        <v>0</v>
      </c>
      <c r="DF85" s="279">
        <v>0</v>
      </c>
      <c r="DG85" s="279">
        <v>0</v>
      </c>
      <c r="DH85" s="279">
        <v>0</v>
      </c>
      <c r="DI85" s="279">
        <v>0</v>
      </c>
      <c r="DJ85" s="279">
        <v>0</v>
      </c>
      <c r="DK85" s="279">
        <v>480180000</v>
      </c>
      <c r="DL85" s="279">
        <v>480180000</v>
      </c>
    </row>
    <row r="86" spans="1:116">
      <c r="A86" s="289" t="s">
        <v>775</v>
      </c>
      <c r="B86" s="267" t="s">
        <v>248</v>
      </c>
      <c r="C86" s="279">
        <v>1303769873.3099999</v>
      </c>
      <c r="D86" s="279">
        <v>22836540.609999999</v>
      </c>
      <c r="E86" s="279">
        <v>21930659.57</v>
      </c>
      <c r="F86" s="279">
        <v>69293390.00999999</v>
      </c>
      <c r="G86" s="279">
        <v>9339350.1400000006</v>
      </c>
      <c r="H86" s="279">
        <v>159939658.94999999</v>
      </c>
      <c r="I86" s="279">
        <v>55145962.169999994</v>
      </c>
      <c r="J86" s="279">
        <v>36657282.729999997</v>
      </c>
      <c r="K86" s="279">
        <v>9936477.6500000004</v>
      </c>
      <c r="L86" s="279">
        <v>91257179.909999996</v>
      </c>
      <c r="M86" s="279">
        <v>114564391.73999999</v>
      </c>
      <c r="N86" s="279">
        <v>33943000.380000003</v>
      </c>
      <c r="O86" s="279">
        <v>26821413.900000002</v>
      </c>
      <c r="P86" s="279">
        <v>18227798.849999998</v>
      </c>
      <c r="Q86" s="279">
        <v>44247115.520000003</v>
      </c>
      <c r="R86" s="279">
        <v>32279144.84</v>
      </c>
      <c r="S86" s="279">
        <v>19214823.330000002</v>
      </c>
      <c r="T86" s="279">
        <v>531114444.60999995</v>
      </c>
      <c r="U86" s="279">
        <v>64528584.25</v>
      </c>
      <c r="V86" s="279">
        <v>80373579.170000002</v>
      </c>
      <c r="W86" s="279">
        <v>159939658.94999999</v>
      </c>
      <c r="X86" s="279">
        <v>55145962.169999994</v>
      </c>
      <c r="Y86" s="279">
        <v>47909144.140000001</v>
      </c>
      <c r="Z86" s="279">
        <v>91257179.909999996</v>
      </c>
      <c r="AA86" s="279">
        <v>114564391.73999999</v>
      </c>
      <c r="AB86" s="279">
        <v>61878591.25</v>
      </c>
      <c r="AC86" s="279">
        <v>52811221.600000001</v>
      </c>
      <c r="AD86" s="279">
        <v>44247115.520000003</v>
      </c>
      <c r="AE86" s="279">
        <v>527133442.31999993</v>
      </c>
      <c r="AF86" s="279">
        <v>11424923.029999999</v>
      </c>
      <c r="AG86" s="279">
        <v>11157959.710000001</v>
      </c>
      <c r="AH86" s="279">
        <v>34452211.539999992</v>
      </c>
      <c r="AI86" s="279">
        <v>4700466.8600000003</v>
      </c>
      <c r="AJ86" s="279">
        <v>81250625.519999981</v>
      </c>
      <c r="AK86" s="279">
        <v>27700942.039999992</v>
      </c>
      <c r="AL86" s="279">
        <v>18565402.869999997</v>
      </c>
      <c r="AM86" s="279">
        <v>5012461.2600000007</v>
      </c>
      <c r="AN86" s="279">
        <v>46622247.979999997</v>
      </c>
      <c r="AO86" s="279">
        <v>58263625.569999993</v>
      </c>
      <c r="AP86" s="279">
        <v>17002387.740000002</v>
      </c>
      <c r="AQ86" s="279">
        <v>13451546.690000003</v>
      </c>
      <c r="AR86" s="279">
        <v>9210816.089999998</v>
      </c>
      <c r="AS86" s="279">
        <v>22404738.920000006</v>
      </c>
      <c r="AT86" s="279">
        <v>16234540.67</v>
      </c>
      <c r="AU86" s="279">
        <v>9798655.7400000021</v>
      </c>
      <c r="AV86" s="279">
        <v>136255323.97999996</v>
      </c>
      <c r="AW86" s="279">
        <v>32588208.199999999</v>
      </c>
      <c r="AX86" s="279">
        <v>40059255.189999998</v>
      </c>
      <c r="AY86" s="279">
        <v>81250625.519999981</v>
      </c>
      <c r="AZ86" s="279">
        <v>27700942.039999992</v>
      </c>
      <c r="BA86" s="279">
        <v>24279425.949999999</v>
      </c>
      <c r="BB86" s="279">
        <v>46622247.979999997</v>
      </c>
      <c r="BC86" s="279">
        <v>58263625.569999993</v>
      </c>
      <c r="BD86" s="279">
        <v>31020053.27</v>
      </c>
      <c r="BE86" s="279">
        <v>26688995.700000003</v>
      </c>
      <c r="BF86" s="279">
        <v>22404738.920000006</v>
      </c>
      <c r="BG86" s="279">
        <v>1222291638.9100001</v>
      </c>
      <c r="BH86" s="279">
        <v>22534523.080000002</v>
      </c>
      <c r="BI86" s="279">
        <v>20975588.650000002</v>
      </c>
      <c r="BJ86" s="279">
        <v>67314146.579999998</v>
      </c>
      <c r="BK86" s="279">
        <v>8870196.7799999993</v>
      </c>
      <c r="BL86" s="279">
        <v>152070813.16000003</v>
      </c>
      <c r="BM86" s="279">
        <v>51809978.560000002</v>
      </c>
      <c r="BN86" s="279">
        <v>34622179.32</v>
      </c>
      <c r="BO86" s="279">
        <v>9619164.8500000015</v>
      </c>
      <c r="BP86" s="279">
        <v>87720799.070000008</v>
      </c>
      <c r="BQ86" s="279">
        <v>108131516.87</v>
      </c>
      <c r="BR86" s="279">
        <v>31621779.649999999</v>
      </c>
      <c r="BS86" s="279">
        <v>25092951.240000002</v>
      </c>
      <c r="BT86" s="279">
        <v>18059904.329999998</v>
      </c>
      <c r="BU86" s="279">
        <v>42640036.82</v>
      </c>
      <c r="BV86" s="279">
        <v>29933856.91</v>
      </c>
      <c r="BW86" s="279">
        <v>18398276.970000003</v>
      </c>
      <c r="BX86" s="279">
        <v>486312665.44000006</v>
      </c>
      <c r="BY86" s="279">
        <v>63069205.420000002</v>
      </c>
      <c r="BZ86" s="279">
        <v>78076685.13000001</v>
      </c>
      <c r="CA86" s="279">
        <v>152070813.16000003</v>
      </c>
      <c r="CB86" s="279">
        <v>51809978.560000002</v>
      </c>
      <c r="CC86" s="279">
        <v>45477761.030000001</v>
      </c>
      <c r="CD86" s="279">
        <v>87720799.070000008</v>
      </c>
      <c r="CE86" s="279">
        <v>108131516.87</v>
      </c>
      <c r="CF86" s="279">
        <v>57336717.419999994</v>
      </c>
      <c r="CG86" s="279">
        <v>49645459.989999995</v>
      </c>
      <c r="CH86" s="279">
        <v>42640036.82</v>
      </c>
      <c r="CI86" s="279">
        <v>490733365.6500001</v>
      </c>
      <c r="CJ86" s="279">
        <v>11339881.250000002</v>
      </c>
      <c r="CK86" s="279">
        <v>10714260.150000002</v>
      </c>
      <c r="CL86" s="279">
        <v>34001356.640000001</v>
      </c>
      <c r="CM86" s="279">
        <v>4393291.42</v>
      </c>
      <c r="CN86" s="279">
        <v>75979914.430000022</v>
      </c>
      <c r="CO86" s="279">
        <v>26076286.170000002</v>
      </c>
      <c r="CP86" s="279">
        <v>17574275.460000001</v>
      </c>
      <c r="CQ86" s="279">
        <v>4821008.0700000022</v>
      </c>
      <c r="CR86" s="279">
        <v>43386967.060000002</v>
      </c>
      <c r="CS86" s="279">
        <v>54645314.430000007</v>
      </c>
      <c r="CT86" s="279">
        <v>15887246.319999998</v>
      </c>
      <c r="CU86" s="279">
        <v>12473397.400000002</v>
      </c>
      <c r="CV86" s="279">
        <v>8991159.1699999981</v>
      </c>
      <c r="CW86" s="279">
        <v>21214559.359999999</v>
      </c>
      <c r="CX86" s="279">
        <v>14944851.32</v>
      </c>
      <c r="CY86" s="279">
        <v>9346086.4900000021</v>
      </c>
      <c r="CZ86" s="279">
        <v>121415067.47000009</v>
      </c>
      <c r="DA86" s="279">
        <v>31868623.090000004</v>
      </c>
      <c r="DB86" s="279">
        <v>39327142.400000013</v>
      </c>
      <c r="DC86" s="279">
        <v>75979914.430000022</v>
      </c>
      <c r="DD86" s="279">
        <v>26076286.170000002</v>
      </c>
      <c r="DE86" s="279">
        <v>22999606.469999999</v>
      </c>
      <c r="DF86" s="279">
        <v>43386967.060000002</v>
      </c>
      <c r="DG86" s="279">
        <v>54645314.430000007</v>
      </c>
      <c r="DH86" s="279">
        <v>28887724.059999995</v>
      </c>
      <c r="DI86" s="279">
        <v>24932160.709999997</v>
      </c>
      <c r="DJ86" s="279">
        <v>21214559.359999999</v>
      </c>
      <c r="DK86" s="279">
        <v>8270047000</v>
      </c>
      <c r="DL86" s="279">
        <v>8251223777.5200005</v>
      </c>
    </row>
    <row r="87" spans="1:116">
      <c r="A87" s="290" t="s">
        <v>251</v>
      </c>
      <c r="B87" s="269" t="s">
        <v>252</v>
      </c>
      <c r="C87" s="279">
        <v>1042711885.05</v>
      </c>
      <c r="D87" s="279">
        <v>20687153.940000001</v>
      </c>
      <c r="E87" s="279">
        <v>20008909.52</v>
      </c>
      <c r="F87" s="279">
        <v>63190825.660000004</v>
      </c>
      <c r="G87" s="279">
        <v>8566966.7700000014</v>
      </c>
      <c r="H87" s="279">
        <v>145204376.55000001</v>
      </c>
      <c r="I87" s="279">
        <v>50758683.240000002</v>
      </c>
      <c r="J87" s="279">
        <v>33003726.799999997</v>
      </c>
      <c r="K87" s="279">
        <v>9134619.9000000004</v>
      </c>
      <c r="L87" s="279">
        <v>83040265.819999993</v>
      </c>
      <c r="M87" s="279">
        <v>104415290.45999999</v>
      </c>
      <c r="N87" s="279">
        <v>31274720.389999997</v>
      </c>
      <c r="O87" s="279">
        <v>24398988.98</v>
      </c>
      <c r="P87" s="279">
        <v>16464506.33</v>
      </c>
      <c r="Q87" s="279">
        <v>38654668.579999998</v>
      </c>
      <c r="R87" s="279">
        <v>29617546.739999998</v>
      </c>
      <c r="S87" s="279">
        <v>16644567.640000001</v>
      </c>
      <c r="T87" s="279">
        <v>341281178.08999997</v>
      </c>
      <c r="U87" s="279">
        <v>58541127.899999999</v>
      </c>
      <c r="V87" s="279">
        <v>73280125.25</v>
      </c>
      <c r="W87" s="279">
        <v>145204376.55000001</v>
      </c>
      <c r="X87" s="279">
        <v>50758683.240000002</v>
      </c>
      <c r="Y87" s="279">
        <v>43303828.400000006</v>
      </c>
      <c r="Z87" s="279">
        <v>83040265.819999993</v>
      </c>
      <c r="AA87" s="279">
        <v>104415290.45999999</v>
      </c>
      <c r="AB87" s="279">
        <v>56751897.289999999</v>
      </c>
      <c r="AC87" s="279">
        <v>47480443.469999999</v>
      </c>
      <c r="AD87" s="279">
        <v>38654668.579999998</v>
      </c>
      <c r="AE87" s="279">
        <v>404292650</v>
      </c>
      <c r="AF87" s="279">
        <v>10311919.290000001</v>
      </c>
      <c r="AG87" s="279">
        <v>9864276.4000000004</v>
      </c>
      <c r="AH87" s="279">
        <v>31313387.020000007</v>
      </c>
      <c r="AI87" s="279">
        <v>4249553.3800000018</v>
      </c>
      <c r="AJ87" s="279">
        <v>72664075.680000007</v>
      </c>
      <c r="AK87" s="279">
        <v>25046483.140000001</v>
      </c>
      <c r="AL87" s="279">
        <v>16541483.379999997</v>
      </c>
      <c r="AM87" s="279">
        <v>4565886.2</v>
      </c>
      <c r="AN87" s="279">
        <v>41829239.169999994</v>
      </c>
      <c r="AO87" s="279">
        <v>52183758.969999999</v>
      </c>
      <c r="AP87" s="279">
        <v>15636870.109999998</v>
      </c>
      <c r="AQ87" s="279">
        <v>12157883.91</v>
      </c>
      <c r="AR87" s="279">
        <v>8177711.7400000002</v>
      </c>
      <c r="AS87" s="279">
        <v>19361486.879999999</v>
      </c>
      <c r="AT87" s="279">
        <v>14809897.359999999</v>
      </c>
      <c r="AU87" s="279">
        <v>8318432.0800000001</v>
      </c>
      <c r="AV87" s="279">
        <v>54022948.50999999</v>
      </c>
      <c r="AW87" s="279">
        <v>29056918.669999998</v>
      </c>
      <c r="AX87" s="279">
        <v>36350221.780000001</v>
      </c>
      <c r="AY87" s="279">
        <v>72664075.680000007</v>
      </c>
      <c r="AZ87" s="279">
        <v>25046483.140000001</v>
      </c>
      <c r="BA87" s="279">
        <v>21700892.690000005</v>
      </c>
      <c r="BB87" s="279">
        <v>41829239.169999994</v>
      </c>
      <c r="BC87" s="279">
        <v>52183758.969999999</v>
      </c>
      <c r="BD87" s="279">
        <v>28336552.809999999</v>
      </c>
      <c r="BE87" s="279">
        <v>23740071.699999996</v>
      </c>
      <c r="BF87" s="279">
        <v>19361486.879999999</v>
      </c>
      <c r="BG87" s="279">
        <v>982916890.47000003</v>
      </c>
      <c r="BH87" s="279">
        <v>19799303.73</v>
      </c>
      <c r="BI87" s="279">
        <v>19448977.59</v>
      </c>
      <c r="BJ87" s="279">
        <v>60068129.460000001</v>
      </c>
      <c r="BK87" s="279">
        <v>7864655.0099999998</v>
      </c>
      <c r="BL87" s="279">
        <v>138435415.65000001</v>
      </c>
      <c r="BM87" s="279">
        <v>46976723.100000001</v>
      </c>
      <c r="BN87" s="279">
        <v>31141791.890000001</v>
      </c>
      <c r="BO87" s="279">
        <v>8787151.7799999993</v>
      </c>
      <c r="BP87" s="279">
        <v>80171643.969999999</v>
      </c>
      <c r="BQ87" s="279">
        <v>98969449.310000002</v>
      </c>
      <c r="BR87" s="279">
        <v>29194556.93</v>
      </c>
      <c r="BS87" s="279">
        <v>22543011.380000003</v>
      </c>
      <c r="BT87" s="279">
        <v>16002386.139999999</v>
      </c>
      <c r="BU87" s="279">
        <v>37249721.390000001</v>
      </c>
      <c r="BV87" s="279">
        <v>27609217.27</v>
      </c>
      <c r="BW87" s="279">
        <v>16085463.119999999</v>
      </c>
      <c r="BX87" s="279">
        <v>316869787.94999999</v>
      </c>
      <c r="BY87" s="279">
        <v>56503445.090000004</v>
      </c>
      <c r="BZ87" s="279">
        <v>69554256.739999995</v>
      </c>
      <c r="CA87" s="279">
        <v>138435415.65000001</v>
      </c>
      <c r="CB87" s="279">
        <v>46976723.100000001</v>
      </c>
      <c r="CC87" s="279">
        <v>40991522.689999998</v>
      </c>
      <c r="CD87" s="279">
        <v>80171643.969999999</v>
      </c>
      <c r="CE87" s="279">
        <v>98969449.310000002</v>
      </c>
      <c r="CF87" s="279">
        <v>52322037.079999998</v>
      </c>
      <c r="CG87" s="279">
        <v>44872887.5</v>
      </c>
      <c r="CH87" s="279">
        <v>37249721.390000001</v>
      </c>
      <c r="CI87" s="279">
        <v>380574290.18000007</v>
      </c>
      <c r="CJ87" s="279">
        <v>9922868.040000001</v>
      </c>
      <c r="CK87" s="279">
        <v>9821301</v>
      </c>
      <c r="CL87" s="279">
        <v>30167196.710000001</v>
      </c>
      <c r="CM87" s="279">
        <v>3917484.92</v>
      </c>
      <c r="CN87" s="279">
        <v>69063298.13000001</v>
      </c>
      <c r="CO87" s="279">
        <v>23576188.660000004</v>
      </c>
      <c r="CP87" s="279">
        <v>15789337.459999999</v>
      </c>
      <c r="CQ87" s="279">
        <v>4361382.8699999992</v>
      </c>
      <c r="CR87" s="279">
        <v>39476771.280000001</v>
      </c>
      <c r="CS87" s="279">
        <v>49869188.460000001</v>
      </c>
      <c r="CT87" s="279">
        <v>14535336.569999998</v>
      </c>
      <c r="CU87" s="279">
        <v>11287764.930000003</v>
      </c>
      <c r="CV87" s="279">
        <v>8007737.1799999988</v>
      </c>
      <c r="CW87" s="279">
        <v>18640567.919999998</v>
      </c>
      <c r="CX87" s="279">
        <v>13778181.68</v>
      </c>
      <c r="CY87" s="279">
        <v>8030646.8699999992</v>
      </c>
      <c r="CZ87" s="279">
        <v>47297397.030000031</v>
      </c>
      <c r="DA87" s="279">
        <v>28384458.190000005</v>
      </c>
      <c r="DB87" s="279">
        <v>34875231.979999997</v>
      </c>
      <c r="DC87" s="279">
        <v>69063298.13000001</v>
      </c>
      <c r="DD87" s="279">
        <v>23576188.660000004</v>
      </c>
      <c r="DE87" s="279">
        <v>20663160.059999999</v>
      </c>
      <c r="DF87" s="279">
        <v>39476771.280000001</v>
      </c>
      <c r="DG87" s="279">
        <v>49869188.460000001</v>
      </c>
      <c r="DH87" s="279">
        <v>26330298.049999997</v>
      </c>
      <c r="DI87" s="279">
        <v>22397730.419999998</v>
      </c>
      <c r="DJ87" s="279">
        <v>18640567.919999998</v>
      </c>
      <c r="DK87" s="279">
        <v>6327807000</v>
      </c>
      <c r="DL87" s="279">
        <v>6327800401</v>
      </c>
    </row>
    <row r="88" spans="1:116">
      <c r="A88" s="290" t="s">
        <v>253</v>
      </c>
      <c r="B88" s="269" t="s">
        <v>254</v>
      </c>
      <c r="C88" s="279">
        <v>261057988.25999999</v>
      </c>
      <c r="D88" s="279">
        <v>2149386.67</v>
      </c>
      <c r="E88" s="279">
        <v>1921750.0499999998</v>
      </c>
      <c r="F88" s="279">
        <v>6102564.3500000006</v>
      </c>
      <c r="G88" s="279">
        <v>772383.37</v>
      </c>
      <c r="H88" s="279">
        <v>14735282.4</v>
      </c>
      <c r="I88" s="279">
        <v>4387278.93</v>
      </c>
      <c r="J88" s="279">
        <v>3653555.9299999997</v>
      </c>
      <c r="K88" s="279">
        <v>801857.75</v>
      </c>
      <c r="L88" s="279">
        <v>8216914.0899999999</v>
      </c>
      <c r="M88" s="279">
        <v>10149101.279999999</v>
      </c>
      <c r="N88" s="279">
        <v>2668279.9900000002</v>
      </c>
      <c r="O88" s="279">
        <v>2422424.92</v>
      </c>
      <c r="P88" s="279">
        <v>1763292.52</v>
      </c>
      <c r="Q88" s="279">
        <v>5592446.9399999995</v>
      </c>
      <c r="R88" s="279">
        <v>2661598.1</v>
      </c>
      <c r="S88" s="279">
        <v>2570255.69</v>
      </c>
      <c r="T88" s="279">
        <v>189833266.51999998</v>
      </c>
      <c r="U88" s="279">
        <v>5987456.3499999996</v>
      </c>
      <c r="V88" s="279">
        <v>7093453.9199999999</v>
      </c>
      <c r="W88" s="279">
        <v>14735282.4</v>
      </c>
      <c r="X88" s="279">
        <v>4387278.93</v>
      </c>
      <c r="Y88" s="279">
        <v>4605315.74</v>
      </c>
      <c r="Z88" s="279">
        <v>8216914.0899999999</v>
      </c>
      <c r="AA88" s="279">
        <v>10149101.279999999</v>
      </c>
      <c r="AB88" s="279">
        <v>5126693.96</v>
      </c>
      <c r="AC88" s="279">
        <v>5330778.13</v>
      </c>
      <c r="AD88" s="279">
        <v>5592446.9399999995</v>
      </c>
      <c r="AE88" s="279">
        <v>122840792.31999999</v>
      </c>
      <c r="AF88" s="279">
        <v>1113003.7399999998</v>
      </c>
      <c r="AG88" s="279">
        <v>1293683.3099999998</v>
      </c>
      <c r="AH88" s="279">
        <v>3138824.5200000005</v>
      </c>
      <c r="AI88" s="279">
        <v>450913.48000000004</v>
      </c>
      <c r="AJ88" s="279">
        <v>8586549.8399999999</v>
      </c>
      <c r="AK88" s="279">
        <v>2654458.8999999994</v>
      </c>
      <c r="AL88" s="279">
        <v>2023919.4899999995</v>
      </c>
      <c r="AM88" s="279">
        <v>446575.06</v>
      </c>
      <c r="AN88" s="279">
        <v>4793008.8099999996</v>
      </c>
      <c r="AO88" s="279">
        <v>6079866.5999999996</v>
      </c>
      <c r="AP88" s="279">
        <v>1365517.6300000001</v>
      </c>
      <c r="AQ88" s="279">
        <v>1293662.7799999998</v>
      </c>
      <c r="AR88" s="279">
        <v>1033104.35</v>
      </c>
      <c r="AS88" s="279">
        <v>3043252.0399999996</v>
      </c>
      <c r="AT88" s="279">
        <v>1424643.31</v>
      </c>
      <c r="AU88" s="279">
        <v>1480223.66</v>
      </c>
      <c r="AV88" s="279">
        <v>82232375.469999984</v>
      </c>
      <c r="AW88" s="279">
        <v>3531289.5299999993</v>
      </c>
      <c r="AX88" s="279">
        <v>3709033.41</v>
      </c>
      <c r="AY88" s="279">
        <v>8586549.8399999999</v>
      </c>
      <c r="AZ88" s="279">
        <v>2654458.8999999994</v>
      </c>
      <c r="BA88" s="279">
        <v>2578533.2600000002</v>
      </c>
      <c r="BB88" s="279">
        <v>4793008.8099999996</v>
      </c>
      <c r="BC88" s="279">
        <v>6079866.5999999996</v>
      </c>
      <c r="BD88" s="279">
        <v>2683500.46</v>
      </c>
      <c r="BE88" s="279">
        <v>2948924</v>
      </c>
      <c r="BF88" s="279">
        <v>3043252.0399999996</v>
      </c>
      <c r="BG88" s="279">
        <v>239374748.44</v>
      </c>
      <c r="BH88" s="279">
        <v>2735219.35</v>
      </c>
      <c r="BI88" s="279">
        <v>1526611.0599999998</v>
      </c>
      <c r="BJ88" s="279">
        <v>7246017.1199999992</v>
      </c>
      <c r="BK88" s="279">
        <v>1005541.77</v>
      </c>
      <c r="BL88" s="279">
        <v>13635397.51</v>
      </c>
      <c r="BM88" s="279">
        <v>4833255.46</v>
      </c>
      <c r="BN88" s="279">
        <v>3480387.43</v>
      </c>
      <c r="BO88" s="279">
        <v>832013.07</v>
      </c>
      <c r="BP88" s="279">
        <v>7549155.0999999996</v>
      </c>
      <c r="BQ88" s="279">
        <v>9162067.5600000005</v>
      </c>
      <c r="BR88" s="279">
        <v>2427222.7200000002</v>
      </c>
      <c r="BS88" s="279">
        <v>2549939.86</v>
      </c>
      <c r="BT88" s="279">
        <v>2057518.19</v>
      </c>
      <c r="BU88" s="279">
        <v>5390315.4299999997</v>
      </c>
      <c r="BV88" s="279">
        <v>2324639.64</v>
      </c>
      <c r="BW88" s="279">
        <v>2312813.85</v>
      </c>
      <c r="BX88" s="279">
        <v>169442877.49000001</v>
      </c>
      <c r="BY88" s="279">
        <v>6565760.3300000001</v>
      </c>
      <c r="BZ88" s="279">
        <v>8522428.3900000006</v>
      </c>
      <c r="CA88" s="279">
        <v>13635397.51</v>
      </c>
      <c r="CB88" s="279">
        <v>4833255.46</v>
      </c>
      <c r="CC88" s="279">
        <v>4486238.34</v>
      </c>
      <c r="CD88" s="279">
        <v>7549155.0999999996</v>
      </c>
      <c r="CE88" s="279">
        <v>9162067.5600000005</v>
      </c>
      <c r="CF88" s="279">
        <v>5014680.34</v>
      </c>
      <c r="CG88" s="279">
        <v>4772572.49</v>
      </c>
      <c r="CH88" s="279">
        <v>5390315.4299999997</v>
      </c>
      <c r="CI88" s="279">
        <v>110159075.47</v>
      </c>
      <c r="CJ88" s="279">
        <v>1417013.21</v>
      </c>
      <c r="CK88" s="279">
        <v>892959.14999999979</v>
      </c>
      <c r="CL88" s="279">
        <v>3834159.9299999992</v>
      </c>
      <c r="CM88" s="279">
        <v>475806.50000000012</v>
      </c>
      <c r="CN88" s="279">
        <v>6916616.2999999989</v>
      </c>
      <c r="CO88" s="279">
        <v>2500097.5100000002</v>
      </c>
      <c r="CP88" s="279">
        <v>1784938.0000000002</v>
      </c>
      <c r="CQ88" s="279">
        <v>459625.19999999995</v>
      </c>
      <c r="CR88" s="279">
        <v>3910195.7799999993</v>
      </c>
      <c r="CS88" s="279">
        <v>4776125.9700000007</v>
      </c>
      <c r="CT88" s="279">
        <v>1351909.7500000002</v>
      </c>
      <c r="CU88" s="279">
        <v>1185632.47</v>
      </c>
      <c r="CV88" s="279">
        <v>983421.99</v>
      </c>
      <c r="CW88" s="279">
        <v>2573991.4399999995</v>
      </c>
      <c r="CX88" s="279">
        <v>1166669.6400000001</v>
      </c>
      <c r="CY88" s="279">
        <v>1315439.6200000001</v>
      </c>
      <c r="CZ88" s="279">
        <v>74117670.439999998</v>
      </c>
      <c r="DA88" s="279">
        <v>3484164.9</v>
      </c>
      <c r="DB88" s="279">
        <v>4451910.42</v>
      </c>
      <c r="DC88" s="279">
        <v>6916616.2999999989</v>
      </c>
      <c r="DD88" s="279">
        <v>2500097.5100000002</v>
      </c>
      <c r="DE88" s="279">
        <v>2336446.41</v>
      </c>
      <c r="DF88" s="279">
        <v>3910195.7799999993</v>
      </c>
      <c r="DG88" s="279">
        <v>4776125.9700000007</v>
      </c>
      <c r="DH88" s="279">
        <v>2557426.0099999998</v>
      </c>
      <c r="DI88" s="279">
        <v>2534430.2900000005</v>
      </c>
      <c r="DJ88" s="279">
        <v>2573991.4399999995</v>
      </c>
      <c r="DK88" s="279">
        <v>1942240000</v>
      </c>
      <c r="DL88" s="279">
        <v>1923423376.52</v>
      </c>
    </row>
    <row r="89" spans="1:116">
      <c r="A89" s="286" t="s">
        <v>130</v>
      </c>
      <c r="B89" s="269" t="s">
        <v>131</v>
      </c>
      <c r="C89" s="279">
        <v>526612590.5</v>
      </c>
      <c r="D89" s="279">
        <v>21854389.040000003</v>
      </c>
      <c r="E89" s="279">
        <v>18686639.07</v>
      </c>
      <c r="F89" s="279">
        <v>50073375.890000001</v>
      </c>
      <c r="G89" s="279">
        <v>9471520.2400000002</v>
      </c>
      <c r="H89" s="279">
        <v>121082737.47</v>
      </c>
      <c r="I89" s="279">
        <v>19293103.73</v>
      </c>
      <c r="J89" s="279">
        <v>26011952.73</v>
      </c>
      <c r="K89" s="279">
        <v>5372369.4399999995</v>
      </c>
      <c r="L89" s="279">
        <v>40313881.689999998</v>
      </c>
      <c r="M89" s="279">
        <v>50210924.769999996</v>
      </c>
      <c r="N89" s="279">
        <v>62121792.869999997</v>
      </c>
      <c r="O89" s="279">
        <v>13364781.129999999</v>
      </c>
      <c r="P89" s="279">
        <v>15312734.290000001</v>
      </c>
      <c r="Q89" s="279">
        <v>21638497.77</v>
      </c>
      <c r="R89" s="279">
        <v>13435098.75</v>
      </c>
      <c r="S89" s="279">
        <v>15825292.68</v>
      </c>
      <c r="T89" s="279">
        <v>21292057.109999999</v>
      </c>
      <c r="U89" s="279">
        <v>56052868.759999998</v>
      </c>
      <c r="V89" s="279">
        <v>59874440.609999999</v>
      </c>
      <c r="W89" s="279">
        <v>121082737.47</v>
      </c>
      <c r="X89" s="279">
        <v>19293103.73</v>
      </c>
      <c r="Y89" s="279">
        <v>31638049.859999999</v>
      </c>
      <c r="Z89" s="279">
        <v>40313881.689999998</v>
      </c>
      <c r="AA89" s="279">
        <v>50210924.769999996</v>
      </c>
      <c r="AB89" s="279">
        <v>75800441.939999998</v>
      </c>
      <c r="AC89" s="279">
        <v>29415586.789999999</v>
      </c>
      <c r="AD89" s="279">
        <v>21638497.77</v>
      </c>
      <c r="AE89" s="279">
        <v>254675322.32999998</v>
      </c>
      <c r="AF89" s="279">
        <v>10894328.690000001</v>
      </c>
      <c r="AG89" s="279">
        <v>9485123.1899999995</v>
      </c>
      <c r="AH89" s="279">
        <v>25140069.780000001</v>
      </c>
      <c r="AI89" s="279">
        <v>4734187.33</v>
      </c>
      <c r="AJ89" s="279">
        <v>60263448.729999997</v>
      </c>
      <c r="AK89" s="279">
        <v>10001750.290000001</v>
      </c>
      <c r="AL89" s="279">
        <v>12941321.9</v>
      </c>
      <c r="AM89" s="279">
        <v>2686102.3799999994</v>
      </c>
      <c r="AN89" s="279">
        <v>19973568.089999996</v>
      </c>
      <c r="AO89" s="279">
        <v>25083163.609999996</v>
      </c>
      <c r="AP89" s="279">
        <v>31062385.309999999</v>
      </c>
      <c r="AQ89" s="279">
        <v>6683200.9099999992</v>
      </c>
      <c r="AR89" s="279">
        <v>7608925.9500000002</v>
      </c>
      <c r="AS89" s="279">
        <v>10791887.699999999</v>
      </c>
      <c r="AT89" s="279">
        <v>6701802.3099999996</v>
      </c>
      <c r="AU89" s="279">
        <v>7869447.2599999998</v>
      </c>
      <c r="AV89" s="279">
        <v>2156415.66</v>
      </c>
      <c r="AW89" s="279">
        <v>28087204.659999996</v>
      </c>
      <c r="AX89" s="279">
        <v>30014642.350000001</v>
      </c>
      <c r="AY89" s="279">
        <v>60263448.729999997</v>
      </c>
      <c r="AZ89" s="279">
        <v>10001750.290000001</v>
      </c>
      <c r="BA89" s="279">
        <v>15753746.479999999</v>
      </c>
      <c r="BB89" s="279">
        <v>19973568.089999996</v>
      </c>
      <c r="BC89" s="279">
        <v>25083163.609999996</v>
      </c>
      <c r="BD89" s="279">
        <v>37892233.939999998</v>
      </c>
      <c r="BE89" s="279">
        <v>14657260.819999998</v>
      </c>
      <c r="BF89" s="279">
        <v>10791887.699999999</v>
      </c>
      <c r="BG89" s="279">
        <v>510744999.01999998</v>
      </c>
      <c r="BH89" s="279">
        <v>21291831.859999999</v>
      </c>
      <c r="BI89" s="279">
        <v>18036344.329999998</v>
      </c>
      <c r="BJ89" s="279">
        <v>48456818.059999995</v>
      </c>
      <c r="BK89" s="279">
        <v>9522173.2599999998</v>
      </c>
      <c r="BL89" s="279">
        <v>117088274.97</v>
      </c>
      <c r="BM89" s="279">
        <v>18565943.330000002</v>
      </c>
      <c r="BN89" s="279">
        <v>24926006.169999998</v>
      </c>
      <c r="BO89" s="279">
        <v>5107493.74</v>
      </c>
      <c r="BP89" s="279">
        <v>38912885.530000001</v>
      </c>
      <c r="BQ89" s="279">
        <v>47016844.759999998</v>
      </c>
      <c r="BR89" s="279">
        <v>59228505.07</v>
      </c>
      <c r="BS89" s="279">
        <v>13433005.99</v>
      </c>
      <c r="BT89" s="279">
        <v>15262324.25</v>
      </c>
      <c r="BU89" s="279">
        <v>21002658.09</v>
      </c>
      <c r="BV89" s="279">
        <v>13438051.99</v>
      </c>
      <c r="BW89" s="279">
        <v>15592963.1</v>
      </c>
      <c r="BX89" s="279">
        <v>22281134.290000003</v>
      </c>
      <c r="BY89" s="279">
        <v>54796427.5</v>
      </c>
      <c r="BZ89" s="279">
        <v>58241773.689999998</v>
      </c>
      <c r="CA89" s="279">
        <v>117088274.97</v>
      </c>
      <c r="CB89" s="279">
        <v>18565943.330000002</v>
      </c>
      <c r="CC89" s="279">
        <v>30254164.719999999</v>
      </c>
      <c r="CD89" s="279">
        <v>38912885.530000001</v>
      </c>
      <c r="CE89" s="279">
        <v>47016844.759999998</v>
      </c>
      <c r="CF89" s="279">
        <v>73435049.590000004</v>
      </c>
      <c r="CG89" s="279">
        <v>29149842.550000001</v>
      </c>
      <c r="CH89" s="279">
        <v>21002658.09</v>
      </c>
      <c r="CI89" s="279">
        <v>245123323.46999997</v>
      </c>
      <c r="CJ89" s="279">
        <v>10632064.329999998</v>
      </c>
      <c r="CK89" s="279">
        <v>8966734.4699999969</v>
      </c>
      <c r="CL89" s="279">
        <v>24132799.819999997</v>
      </c>
      <c r="CM89" s="279">
        <v>4760818.1999999993</v>
      </c>
      <c r="CN89" s="279">
        <v>58512255.630000003</v>
      </c>
      <c r="CO89" s="279">
        <v>9282424.0000000019</v>
      </c>
      <c r="CP89" s="279">
        <v>12540739.069999998</v>
      </c>
      <c r="CQ89" s="279">
        <v>2532391.2500000005</v>
      </c>
      <c r="CR89" s="279">
        <v>19038555.199999999</v>
      </c>
      <c r="CS89" s="279">
        <v>23237869.34</v>
      </c>
      <c r="CT89" s="279">
        <v>29624463.850000001</v>
      </c>
      <c r="CU89" s="279">
        <v>6699624.46</v>
      </c>
      <c r="CV89" s="279">
        <v>7654703.5299999993</v>
      </c>
      <c r="CW89" s="279">
        <v>10567248.439999999</v>
      </c>
      <c r="CX89" s="279">
        <v>6694337.5100000007</v>
      </c>
      <c r="CY89" s="279">
        <v>7801590.4999999991</v>
      </c>
      <c r="CZ89" s="279">
        <v>1918106.200000003</v>
      </c>
      <c r="DA89" s="279">
        <v>27356479.599999998</v>
      </c>
      <c r="DB89" s="279">
        <v>29000768.629999995</v>
      </c>
      <c r="DC89" s="279">
        <v>58512255.630000003</v>
      </c>
      <c r="DD89" s="279">
        <v>9282424.0000000019</v>
      </c>
      <c r="DE89" s="279">
        <v>15182500.84</v>
      </c>
      <c r="DF89" s="279">
        <v>19038555.199999999</v>
      </c>
      <c r="DG89" s="279">
        <v>23237869.34</v>
      </c>
      <c r="DH89" s="279">
        <v>36472345.050000004</v>
      </c>
      <c r="DI89" s="279">
        <v>14554770.540000001</v>
      </c>
      <c r="DJ89" s="279">
        <v>10567248.439999999</v>
      </c>
      <c r="DK89" s="279">
        <v>3444107000</v>
      </c>
      <c r="DL89" s="279">
        <v>3444107000</v>
      </c>
    </row>
    <row r="90" spans="1:116">
      <c r="A90" s="289" t="s">
        <v>255</v>
      </c>
      <c r="B90" s="269" t="s">
        <v>256</v>
      </c>
      <c r="C90" s="279">
        <v>526200811.43000001</v>
      </c>
      <c r="D90" s="279">
        <v>21854389.040000003</v>
      </c>
      <c r="E90" s="279">
        <v>18686639.07</v>
      </c>
      <c r="F90" s="279">
        <v>50073375.890000001</v>
      </c>
      <c r="G90" s="279">
        <v>9471520.2400000002</v>
      </c>
      <c r="H90" s="279">
        <v>121082215.16</v>
      </c>
      <c r="I90" s="279">
        <v>19293103.73</v>
      </c>
      <c r="J90" s="279">
        <v>26011939.740000002</v>
      </c>
      <c r="K90" s="279">
        <v>5372369.4399999995</v>
      </c>
      <c r="L90" s="279">
        <v>40313881.689999998</v>
      </c>
      <c r="M90" s="279">
        <v>50210654.769999996</v>
      </c>
      <c r="N90" s="279">
        <v>62121792.869999997</v>
      </c>
      <c r="O90" s="279">
        <v>13364781.129999999</v>
      </c>
      <c r="P90" s="279">
        <v>15312734.290000001</v>
      </c>
      <c r="Q90" s="279">
        <v>21638497.77</v>
      </c>
      <c r="R90" s="279">
        <v>13435098.75</v>
      </c>
      <c r="S90" s="279">
        <v>15825250.98</v>
      </c>
      <c r="T90" s="279">
        <v>20881125.039999999</v>
      </c>
      <c r="U90" s="279">
        <v>56052868.759999998</v>
      </c>
      <c r="V90" s="279">
        <v>59874440.609999999</v>
      </c>
      <c r="W90" s="279">
        <v>121082215.16</v>
      </c>
      <c r="X90" s="279">
        <v>19293103.73</v>
      </c>
      <c r="Y90" s="279">
        <v>31638036.870000001</v>
      </c>
      <c r="Z90" s="279">
        <v>40313881.689999998</v>
      </c>
      <c r="AA90" s="279">
        <v>50210654.769999996</v>
      </c>
      <c r="AB90" s="279">
        <v>75800441.939999998</v>
      </c>
      <c r="AC90" s="279">
        <v>29415545.09</v>
      </c>
      <c r="AD90" s="279">
        <v>21638497.77</v>
      </c>
      <c r="AE90" s="279">
        <v>254301507.44</v>
      </c>
      <c r="AF90" s="279">
        <v>10894328.690000001</v>
      </c>
      <c r="AG90" s="279">
        <v>9485123.1899999995</v>
      </c>
      <c r="AH90" s="279">
        <v>25140069.780000001</v>
      </c>
      <c r="AI90" s="279">
        <v>4734187.33</v>
      </c>
      <c r="AJ90" s="279">
        <v>60263448.729999989</v>
      </c>
      <c r="AK90" s="279">
        <v>10001750.290000001</v>
      </c>
      <c r="AL90" s="279">
        <v>12941308.910000002</v>
      </c>
      <c r="AM90" s="279">
        <v>2686102.3799999994</v>
      </c>
      <c r="AN90" s="279">
        <v>19973568.089999996</v>
      </c>
      <c r="AO90" s="279">
        <v>25082893.609999996</v>
      </c>
      <c r="AP90" s="279">
        <v>31062385.309999999</v>
      </c>
      <c r="AQ90" s="279">
        <v>6683200.9099999992</v>
      </c>
      <c r="AR90" s="279">
        <v>7608925.9500000002</v>
      </c>
      <c r="AS90" s="279">
        <v>10791887.699999999</v>
      </c>
      <c r="AT90" s="279">
        <v>6701802.3099999996</v>
      </c>
      <c r="AU90" s="279">
        <v>7869447.2600000007</v>
      </c>
      <c r="AV90" s="279">
        <v>1782883.7600000016</v>
      </c>
      <c r="AW90" s="279">
        <v>28087204.659999996</v>
      </c>
      <c r="AX90" s="279">
        <v>30014642.350000001</v>
      </c>
      <c r="AY90" s="279">
        <v>60263448.729999989</v>
      </c>
      <c r="AZ90" s="279">
        <v>10001750.290000001</v>
      </c>
      <c r="BA90" s="279">
        <v>15753733.49</v>
      </c>
      <c r="BB90" s="279">
        <v>19973568.089999996</v>
      </c>
      <c r="BC90" s="279">
        <v>25082893.609999996</v>
      </c>
      <c r="BD90" s="279">
        <v>37892233.939999998</v>
      </c>
      <c r="BE90" s="279">
        <v>14657260.82</v>
      </c>
      <c r="BF90" s="279">
        <v>10791887.699999999</v>
      </c>
      <c r="BG90" s="279">
        <v>509999611.41000003</v>
      </c>
      <c r="BH90" s="279">
        <v>21291831.859999999</v>
      </c>
      <c r="BI90" s="279">
        <v>18036344.329999998</v>
      </c>
      <c r="BJ90" s="279">
        <v>48456818.059999995</v>
      </c>
      <c r="BK90" s="279">
        <v>9522173.2599999998</v>
      </c>
      <c r="BL90" s="279">
        <v>117087855.80999999</v>
      </c>
      <c r="BM90" s="279">
        <v>18565943.330000002</v>
      </c>
      <c r="BN90" s="279">
        <v>24926006.169999998</v>
      </c>
      <c r="BO90" s="279">
        <v>5107493.74</v>
      </c>
      <c r="BP90" s="279">
        <v>38912885.530000001</v>
      </c>
      <c r="BQ90" s="279">
        <v>47016844.759999998</v>
      </c>
      <c r="BR90" s="279">
        <v>59228505.07</v>
      </c>
      <c r="BS90" s="279">
        <v>13433005.99</v>
      </c>
      <c r="BT90" s="279">
        <v>15262324.25</v>
      </c>
      <c r="BU90" s="279">
        <v>21002658.09</v>
      </c>
      <c r="BV90" s="279">
        <v>13438051.99</v>
      </c>
      <c r="BW90" s="279">
        <v>15592963.1</v>
      </c>
      <c r="BX90" s="279">
        <v>21536616.649999999</v>
      </c>
      <c r="BY90" s="279">
        <v>54796427.5</v>
      </c>
      <c r="BZ90" s="279">
        <v>58242465.280000001</v>
      </c>
      <c r="CA90" s="279">
        <v>117087855.80999999</v>
      </c>
      <c r="CB90" s="279">
        <v>18565943.330000002</v>
      </c>
      <c r="CC90" s="279">
        <v>30254164.719999999</v>
      </c>
      <c r="CD90" s="279">
        <v>38912885.530000001</v>
      </c>
      <c r="CE90" s="279">
        <v>47016844.759999998</v>
      </c>
      <c r="CF90" s="279">
        <v>73435049.590000004</v>
      </c>
      <c r="CG90" s="279">
        <v>29148700.149999999</v>
      </c>
      <c r="CH90" s="279">
        <v>21002658.09</v>
      </c>
      <c r="CI90" s="279">
        <v>244594229.59000003</v>
      </c>
      <c r="CJ90" s="279">
        <v>10632064.329999998</v>
      </c>
      <c r="CK90" s="279">
        <v>8966734.4699999969</v>
      </c>
      <c r="CL90" s="279">
        <v>24132799.819999997</v>
      </c>
      <c r="CM90" s="279">
        <v>4760818.1999999993</v>
      </c>
      <c r="CN90" s="279">
        <v>58511836.469999991</v>
      </c>
      <c r="CO90" s="279">
        <v>9282424.0000000019</v>
      </c>
      <c r="CP90" s="279">
        <v>12540739.069999998</v>
      </c>
      <c r="CQ90" s="279">
        <v>2532391.2500000005</v>
      </c>
      <c r="CR90" s="279">
        <v>19038555.199999999</v>
      </c>
      <c r="CS90" s="279">
        <v>23237869.34</v>
      </c>
      <c r="CT90" s="279">
        <v>29624463.850000001</v>
      </c>
      <c r="CU90" s="279">
        <v>6699624.46</v>
      </c>
      <c r="CV90" s="279">
        <v>7654703.5299999993</v>
      </c>
      <c r="CW90" s="279">
        <v>10567248.439999999</v>
      </c>
      <c r="CX90" s="279">
        <v>6694337.5100000007</v>
      </c>
      <c r="CY90" s="279">
        <v>7801590.4999999991</v>
      </c>
      <c r="CZ90" s="279">
        <v>1389554.0899999999</v>
      </c>
      <c r="DA90" s="279">
        <v>27356479.599999998</v>
      </c>
      <c r="DB90" s="279">
        <v>29000646.02</v>
      </c>
      <c r="DC90" s="279">
        <v>58511836.469999991</v>
      </c>
      <c r="DD90" s="279">
        <v>9282424.0000000019</v>
      </c>
      <c r="DE90" s="279">
        <v>15182500.84</v>
      </c>
      <c r="DF90" s="279">
        <v>19038555.199999999</v>
      </c>
      <c r="DG90" s="279">
        <v>23237869.34</v>
      </c>
      <c r="DH90" s="279">
        <v>36472345.050000004</v>
      </c>
      <c r="DI90" s="279">
        <v>14554770.539999999</v>
      </c>
      <c r="DJ90" s="279">
        <v>10567248.439999999</v>
      </c>
      <c r="DK90" s="279">
        <v>3411022000</v>
      </c>
      <c r="DL90" s="279">
        <v>3411022000</v>
      </c>
    </row>
    <row r="91" spans="1:116">
      <c r="A91" s="289" t="s">
        <v>776</v>
      </c>
      <c r="B91" s="269" t="s">
        <v>258</v>
      </c>
      <c r="C91" s="279">
        <v>411779.07</v>
      </c>
      <c r="D91" s="279">
        <v>0</v>
      </c>
      <c r="E91" s="279">
        <v>0</v>
      </c>
      <c r="F91" s="279">
        <v>0</v>
      </c>
      <c r="G91" s="279">
        <v>0</v>
      </c>
      <c r="H91" s="279">
        <v>522.30999999999995</v>
      </c>
      <c r="I91" s="279">
        <v>0</v>
      </c>
      <c r="J91" s="279">
        <v>12.99</v>
      </c>
      <c r="K91" s="279">
        <v>0</v>
      </c>
      <c r="L91" s="279">
        <v>0</v>
      </c>
      <c r="M91" s="279">
        <v>270</v>
      </c>
      <c r="N91" s="279">
        <v>0</v>
      </c>
      <c r="O91" s="279">
        <v>0</v>
      </c>
      <c r="P91" s="279">
        <v>0</v>
      </c>
      <c r="Q91" s="279">
        <v>0</v>
      </c>
      <c r="R91" s="279">
        <v>0</v>
      </c>
      <c r="S91" s="279">
        <v>41.7</v>
      </c>
      <c r="T91" s="279">
        <v>410932.07</v>
      </c>
      <c r="U91" s="279">
        <v>0</v>
      </c>
      <c r="V91" s="279">
        <v>0</v>
      </c>
      <c r="W91" s="279">
        <v>522.30999999999995</v>
      </c>
      <c r="X91" s="279">
        <v>0</v>
      </c>
      <c r="Y91" s="279">
        <v>12.99</v>
      </c>
      <c r="Z91" s="279">
        <v>0</v>
      </c>
      <c r="AA91" s="279">
        <v>270</v>
      </c>
      <c r="AB91" s="279">
        <v>0</v>
      </c>
      <c r="AC91" s="279">
        <v>41.7</v>
      </c>
      <c r="AD91" s="279">
        <v>0</v>
      </c>
      <c r="AE91" s="279">
        <v>373814.89</v>
      </c>
      <c r="AF91" s="279">
        <v>0</v>
      </c>
      <c r="AG91" s="279">
        <v>0</v>
      </c>
      <c r="AH91" s="279">
        <v>0</v>
      </c>
      <c r="AI91" s="279">
        <v>0</v>
      </c>
      <c r="AJ91" s="279">
        <v>0</v>
      </c>
      <c r="AK91" s="279">
        <v>0</v>
      </c>
      <c r="AL91" s="279">
        <v>12.99</v>
      </c>
      <c r="AM91" s="279">
        <v>0</v>
      </c>
      <c r="AN91" s="279">
        <v>0</v>
      </c>
      <c r="AO91" s="279">
        <v>270</v>
      </c>
      <c r="AP91" s="279">
        <v>0</v>
      </c>
      <c r="AQ91" s="279">
        <v>0</v>
      </c>
      <c r="AR91" s="279">
        <v>0</v>
      </c>
      <c r="AS91" s="279">
        <v>0</v>
      </c>
      <c r="AT91" s="279">
        <v>0</v>
      </c>
      <c r="AU91" s="279">
        <v>0</v>
      </c>
      <c r="AV91" s="279">
        <v>373531.9</v>
      </c>
      <c r="AW91" s="279">
        <v>0</v>
      </c>
      <c r="AX91" s="279">
        <v>0</v>
      </c>
      <c r="AY91" s="279">
        <v>0</v>
      </c>
      <c r="AZ91" s="279">
        <v>0</v>
      </c>
      <c r="BA91" s="279">
        <v>12.99</v>
      </c>
      <c r="BB91" s="279">
        <v>0</v>
      </c>
      <c r="BC91" s="279">
        <v>270</v>
      </c>
      <c r="BD91" s="279">
        <v>0</v>
      </c>
      <c r="BE91" s="279">
        <v>0</v>
      </c>
      <c r="BF91" s="279">
        <v>0</v>
      </c>
      <c r="BG91" s="279">
        <v>745387.61</v>
      </c>
      <c r="BH91" s="279">
        <v>0</v>
      </c>
      <c r="BI91" s="279">
        <v>0</v>
      </c>
      <c r="BJ91" s="279">
        <v>0</v>
      </c>
      <c r="BK91" s="279">
        <v>0</v>
      </c>
      <c r="BL91" s="279">
        <v>419.16</v>
      </c>
      <c r="BM91" s="279">
        <v>0</v>
      </c>
      <c r="BN91" s="279">
        <v>0</v>
      </c>
      <c r="BO91" s="279">
        <v>0</v>
      </c>
      <c r="BP91" s="279">
        <v>0</v>
      </c>
      <c r="BQ91" s="279">
        <v>0</v>
      </c>
      <c r="BR91" s="279">
        <v>0</v>
      </c>
      <c r="BS91" s="279">
        <v>0</v>
      </c>
      <c r="BT91" s="279">
        <v>0</v>
      </c>
      <c r="BU91" s="279">
        <v>0</v>
      </c>
      <c r="BV91" s="279">
        <v>0</v>
      </c>
      <c r="BW91" s="279">
        <v>0</v>
      </c>
      <c r="BX91" s="279">
        <v>744517.64</v>
      </c>
      <c r="BY91" s="279">
        <v>0</v>
      </c>
      <c r="BZ91" s="279">
        <v>-691.59</v>
      </c>
      <c r="CA91" s="279">
        <v>419.16</v>
      </c>
      <c r="CB91" s="279">
        <v>0</v>
      </c>
      <c r="CC91" s="279">
        <v>0</v>
      </c>
      <c r="CD91" s="279">
        <v>0</v>
      </c>
      <c r="CE91" s="279">
        <v>0</v>
      </c>
      <c r="CF91" s="279">
        <v>0</v>
      </c>
      <c r="CG91" s="279">
        <v>1142.4000000000001</v>
      </c>
      <c r="CH91" s="279">
        <v>0</v>
      </c>
      <c r="CI91" s="279">
        <v>529093.88</v>
      </c>
      <c r="CJ91" s="279">
        <v>0</v>
      </c>
      <c r="CK91" s="279">
        <v>0</v>
      </c>
      <c r="CL91" s="279">
        <v>0</v>
      </c>
      <c r="CM91" s="279">
        <v>0</v>
      </c>
      <c r="CN91" s="279">
        <v>419.16</v>
      </c>
      <c r="CO91" s="279">
        <v>0</v>
      </c>
      <c r="CP91" s="279">
        <v>0</v>
      </c>
      <c r="CQ91" s="279">
        <v>0</v>
      </c>
      <c r="CR91" s="279">
        <v>0</v>
      </c>
      <c r="CS91" s="279">
        <v>0</v>
      </c>
      <c r="CT91" s="279">
        <v>0</v>
      </c>
      <c r="CU91" s="279">
        <v>0</v>
      </c>
      <c r="CV91" s="279">
        <v>0</v>
      </c>
      <c r="CW91" s="279">
        <v>0</v>
      </c>
      <c r="CX91" s="279">
        <v>0</v>
      </c>
      <c r="CY91" s="279">
        <v>0</v>
      </c>
      <c r="CZ91" s="279">
        <v>528552.11</v>
      </c>
      <c r="DA91" s="279">
        <v>0</v>
      </c>
      <c r="DB91" s="279">
        <v>122.61000000000001</v>
      </c>
      <c r="DC91" s="279">
        <v>419.16</v>
      </c>
      <c r="DD91" s="279">
        <v>0</v>
      </c>
      <c r="DE91" s="279">
        <v>0</v>
      </c>
      <c r="DF91" s="279">
        <v>0</v>
      </c>
      <c r="DG91" s="279">
        <v>0</v>
      </c>
      <c r="DH91" s="279">
        <v>0</v>
      </c>
      <c r="DI91" s="279">
        <v>0</v>
      </c>
      <c r="DJ91" s="279">
        <v>0</v>
      </c>
      <c r="DK91" s="279">
        <v>33085000</v>
      </c>
      <c r="DL91" s="279">
        <v>33085000</v>
      </c>
    </row>
    <row r="92" spans="1:116">
      <c r="A92" s="291" t="s">
        <v>777</v>
      </c>
      <c r="B92" s="269" t="s">
        <v>36</v>
      </c>
      <c r="C92" s="279">
        <v>1871029032.5899999</v>
      </c>
      <c r="D92" s="279">
        <v>294870875.00999999</v>
      </c>
      <c r="E92" s="279">
        <v>251267043.79000002</v>
      </c>
      <c r="F92" s="279">
        <v>795993209.25999999</v>
      </c>
      <c r="G92" s="279">
        <v>99040472.069999993</v>
      </c>
      <c r="H92" s="279">
        <v>1958269967.6999998</v>
      </c>
      <c r="I92" s="279">
        <v>522942077.49000001</v>
      </c>
      <c r="J92" s="279">
        <v>403574389.08999997</v>
      </c>
      <c r="K92" s="279">
        <v>103474213.43000001</v>
      </c>
      <c r="L92" s="279">
        <v>1098468452.3099999</v>
      </c>
      <c r="M92" s="279">
        <v>1365913102.6399999</v>
      </c>
      <c r="N92" s="279">
        <v>540127146.25</v>
      </c>
      <c r="O92" s="279">
        <v>248832017.01000002</v>
      </c>
      <c r="P92" s="279">
        <v>181815022.72</v>
      </c>
      <c r="Q92" s="279">
        <v>403167337.90999997</v>
      </c>
      <c r="R92" s="279">
        <v>216797167.04999998</v>
      </c>
      <c r="S92" s="279">
        <v>205929515.49000001</v>
      </c>
      <c r="T92" s="279">
        <v>-6826841015.5900002</v>
      </c>
      <c r="U92" s="279">
        <v>729699972.76999998</v>
      </c>
      <c r="V92" s="279">
        <v>897097082.8499999</v>
      </c>
      <c r="W92" s="279">
        <v>1958269967.6999998</v>
      </c>
      <c r="X92" s="279">
        <v>522942077.49000001</v>
      </c>
      <c r="Y92" s="279">
        <v>508608987.77999997</v>
      </c>
      <c r="Z92" s="279">
        <v>1098468452.3099999</v>
      </c>
      <c r="AA92" s="279">
        <v>1365913102.6399999</v>
      </c>
      <c r="AB92" s="279">
        <v>790362592.43000007</v>
      </c>
      <c r="AC92" s="279">
        <v>423340474.30000001</v>
      </c>
      <c r="AD92" s="279">
        <v>403167337.90999997</v>
      </c>
      <c r="AE92" s="279">
        <v>983448640.32999992</v>
      </c>
      <c r="AF92" s="279">
        <v>157632810.97999999</v>
      </c>
      <c r="AG92" s="279">
        <v>126930615.67000002</v>
      </c>
      <c r="AH92" s="279">
        <v>426752354.63999999</v>
      </c>
      <c r="AI92" s="279">
        <v>51536646.839999996</v>
      </c>
      <c r="AJ92" s="279">
        <v>1015834520.5999998</v>
      </c>
      <c r="AK92" s="279">
        <v>267318012.90000001</v>
      </c>
      <c r="AL92" s="279">
        <v>213025800.24999997</v>
      </c>
      <c r="AM92" s="279">
        <v>56157163.620000005</v>
      </c>
      <c r="AN92" s="279">
        <v>568788857.1099999</v>
      </c>
      <c r="AO92" s="279">
        <v>731195855.8499999</v>
      </c>
      <c r="AP92" s="279">
        <v>279288028.67999995</v>
      </c>
      <c r="AQ92" s="279">
        <v>130640811.82000002</v>
      </c>
      <c r="AR92" s="279">
        <v>95707063.75999999</v>
      </c>
      <c r="AS92" s="279">
        <v>213158374.41999996</v>
      </c>
      <c r="AT92" s="279">
        <v>114265097.65999998</v>
      </c>
      <c r="AU92" s="279">
        <v>110881181.92000002</v>
      </c>
      <c r="AV92" s="279">
        <v>-3579880339.6700001</v>
      </c>
      <c r="AW92" s="279">
        <v>381162883.17000002</v>
      </c>
      <c r="AX92" s="279">
        <v>479333529.98999989</v>
      </c>
      <c r="AY92" s="279">
        <v>1015834520.5999998</v>
      </c>
      <c r="AZ92" s="279">
        <v>267318012.90000001</v>
      </c>
      <c r="BA92" s="279">
        <v>270010061.69999999</v>
      </c>
      <c r="BB92" s="279">
        <v>568788857.1099999</v>
      </c>
      <c r="BC92" s="279">
        <v>731195855.8499999</v>
      </c>
      <c r="BD92" s="279">
        <v>410640215.3900001</v>
      </c>
      <c r="BE92" s="279">
        <v>225886668.87</v>
      </c>
      <c r="BF92" s="279">
        <v>213158374.41999996</v>
      </c>
      <c r="BG92" s="279">
        <v>1389572168.49</v>
      </c>
      <c r="BH92" s="279">
        <v>266716271.44999999</v>
      </c>
      <c r="BI92" s="279">
        <v>211935789.97</v>
      </c>
      <c r="BJ92" s="279">
        <v>695244629.98000002</v>
      </c>
      <c r="BK92" s="279">
        <v>83626922.920000002</v>
      </c>
      <c r="BL92" s="279">
        <v>1748732384.3600001</v>
      </c>
      <c r="BM92" s="279">
        <v>454323808.47000003</v>
      </c>
      <c r="BN92" s="279">
        <v>358865025.40000004</v>
      </c>
      <c r="BO92" s="279">
        <v>92706903.280000001</v>
      </c>
      <c r="BP92" s="279">
        <v>979805466.67000008</v>
      </c>
      <c r="BQ92" s="279">
        <v>1238598484.9000001</v>
      </c>
      <c r="BR92" s="279">
        <v>461348769.99000001</v>
      </c>
      <c r="BS92" s="279">
        <v>221322411.98000002</v>
      </c>
      <c r="BT92" s="279">
        <v>166082967.02000001</v>
      </c>
      <c r="BU92" s="279">
        <v>354414330.80000001</v>
      </c>
      <c r="BV92" s="279">
        <v>194199296.91999999</v>
      </c>
      <c r="BW92" s="279">
        <v>193725724.15000001</v>
      </c>
      <c r="BX92" s="279">
        <v>-6338806489.6499996</v>
      </c>
      <c r="BY92" s="279">
        <v>646090945.39999998</v>
      </c>
      <c r="BZ92" s="279">
        <v>781019556.80999994</v>
      </c>
      <c r="CA92" s="279">
        <v>1748732384.3600001</v>
      </c>
      <c r="CB92" s="279">
        <v>454323808.47000003</v>
      </c>
      <c r="CC92" s="279">
        <v>452802596</v>
      </c>
      <c r="CD92" s="279">
        <v>979805466.67000008</v>
      </c>
      <c r="CE92" s="279">
        <v>1238598484.9000001</v>
      </c>
      <c r="CF92" s="279">
        <v>684079573.25999999</v>
      </c>
      <c r="CG92" s="279">
        <v>388511511.47000003</v>
      </c>
      <c r="CH92" s="279">
        <v>354414330.80000001</v>
      </c>
      <c r="CI92" s="279">
        <v>525981489.02999997</v>
      </c>
      <c r="CJ92" s="279">
        <v>135527264.31999999</v>
      </c>
      <c r="CK92" s="279">
        <v>106853258.16</v>
      </c>
      <c r="CL92" s="279">
        <v>363852576.47000003</v>
      </c>
      <c r="CM92" s="279">
        <v>43647480.840000004</v>
      </c>
      <c r="CN92" s="279">
        <v>903392500.30000019</v>
      </c>
      <c r="CO92" s="279">
        <v>231870040.24000001</v>
      </c>
      <c r="CP92" s="279">
        <v>190250307.06000003</v>
      </c>
      <c r="CQ92" s="279">
        <v>49059603.399999999</v>
      </c>
      <c r="CR92" s="279">
        <v>509024528.88000005</v>
      </c>
      <c r="CS92" s="279">
        <v>680051992.6400001</v>
      </c>
      <c r="CT92" s="279">
        <v>234524329.99000001</v>
      </c>
      <c r="CU92" s="279">
        <v>119592211.57000002</v>
      </c>
      <c r="CV92" s="279">
        <v>88252725.800000012</v>
      </c>
      <c r="CW92" s="279">
        <v>187329231.66</v>
      </c>
      <c r="CX92" s="279">
        <v>101132496.31999999</v>
      </c>
      <c r="CY92" s="279">
        <v>100164545.45</v>
      </c>
      <c r="CZ92" s="279">
        <v>-3522586783.5599999</v>
      </c>
      <c r="DA92" s="279">
        <v>331558319.19999999</v>
      </c>
      <c r="DB92" s="279">
        <v>408535350.90999997</v>
      </c>
      <c r="DC92" s="279">
        <v>903392500.30000019</v>
      </c>
      <c r="DD92" s="279">
        <v>231870040.24000001</v>
      </c>
      <c r="DE92" s="279">
        <v>240022876.13000003</v>
      </c>
      <c r="DF92" s="279">
        <v>509024528.88000005</v>
      </c>
      <c r="DG92" s="279">
        <v>680051992.6400001</v>
      </c>
      <c r="DH92" s="279">
        <v>354791788.02000004</v>
      </c>
      <c r="DI92" s="279">
        <v>201991644.61000001</v>
      </c>
      <c r="DJ92" s="279">
        <v>187329231.66</v>
      </c>
      <c r="DK92" s="279">
        <v>3373547000</v>
      </c>
      <c r="DL92" s="279">
        <v>3354723777.52</v>
      </c>
    </row>
    <row r="93" spans="1:116">
      <c r="A93" s="289" t="s">
        <v>74</v>
      </c>
      <c r="B93" s="269" t="s">
        <v>75</v>
      </c>
      <c r="C93" s="279">
        <v>0</v>
      </c>
      <c r="D93" s="279">
        <v>0</v>
      </c>
      <c r="E93" s="279">
        <v>0</v>
      </c>
      <c r="F93" s="279">
        <v>0</v>
      </c>
      <c r="G93" s="279">
        <v>0</v>
      </c>
      <c r="H93" s="279">
        <v>0</v>
      </c>
      <c r="I93" s="279">
        <v>0</v>
      </c>
      <c r="J93" s="279">
        <v>0</v>
      </c>
      <c r="K93" s="279">
        <v>0</v>
      </c>
      <c r="L93" s="279">
        <v>0</v>
      </c>
      <c r="M93" s="279">
        <v>0</v>
      </c>
      <c r="N93" s="279">
        <v>0</v>
      </c>
      <c r="O93" s="279">
        <v>0</v>
      </c>
      <c r="P93" s="279">
        <v>0</v>
      </c>
      <c r="Q93" s="279">
        <v>0</v>
      </c>
      <c r="R93" s="279">
        <v>0</v>
      </c>
      <c r="S93" s="279">
        <v>0</v>
      </c>
      <c r="T93" s="279">
        <v>0</v>
      </c>
      <c r="U93" s="279">
        <v>0</v>
      </c>
      <c r="V93" s="279">
        <v>0</v>
      </c>
      <c r="W93" s="279">
        <v>0</v>
      </c>
      <c r="X93" s="279">
        <v>0</v>
      </c>
      <c r="Y93" s="279">
        <v>0</v>
      </c>
      <c r="Z93" s="279">
        <v>0</v>
      </c>
      <c r="AA93" s="279">
        <v>0</v>
      </c>
      <c r="AB93" s="279">
        <v>0</v>
      </c>
      <c r="AC93" s="279">
        <v>0</v>
      </c>
      <c r="AD93" s="279">
        <v>0</v>
      </c>
      <c r="AE93" s="279">
        <v>0</v>
      </c>
      <c r="AF93" s="279">
        <v>0</v>
      </c>
      <c r="AG93" s="279">
        <v>0</v>
      </c>
      <c r="AH93" s="279">
        <v>0</v>
      </c>
      <c r="AI93" s="279">
        <v>0</v>
      </c>
      <c r="AJ93" s="279">
        <v>0</v>
      </c>
      <c r="AK93" s="279">
        <v>0</v>
      </c>
      <c r="AL93" s="279">
        <v>0</v>
      </c>
      <c r="AM93" s="279">
        <v>0</v>
      </c>
      <c r="AN93" s="279">
        <v>0</v>
      </c>
      <c r="AO93" s="279">
        <v>0</v>
      </c>
      <c r="AP93" s="279">
        <v>0</v>
      </c>
      <c r="AQ93" s="279">
        <v>0</v>
      </c>
      <c r="AR93" s="279">
        <v>0</v>
      </c>
      <c r="AS93" s="279">
        <v>0</v>
      </c>
      <c r="AT93" s="279">
        <v>0</v>
      </c>
      <c r="AU93" s="279">
        <v>0</v>
      </c>
      <c r="AV93" s="279">
        <v>0</v>
      </c>
      <c r="AW93" s="279">
        <v>0</v>
      </c>
      <c r="AX93" s="279">
        <v>0</v>
      </c>
      <c r="AY93" s="279">
        <v>0</v>
      </c>
      <c r="AZ93" s="279">
        <v>0</v>
      </c>
      <c r="BA93" s="279">
        <v>0</v>
      </c>
      <c r="BB93" s="279">
        <v>0</v>
      </c>
      <c r="BC93" s="279">
        <v>0</v>
      </c>
      <c r="BD93" s="279">
        <v>0</v>
      </c>
      <c r="BE93" s="279">
        <v>0</v>
      </c>
      <c r="BF93" s="279">
        <v>0</v>
      </c>
      <c r="BG93" s="279">
        <v>0</v>
      </c>
      <c r="BH93" s="279">
        <v>0</v>
      </c>
      <c r="BI93" s="279">
        <v>0</v>
      </c>
      <c r="BJ93" s="279">
        <v>0</v>
      </c>
      <c r="BK93" s="279">
        <v>0</v>
      </c>
      <c r="BL93" s="279">
        <v>0</v>
      </c>
      <c r="BM93" s="279">
        <v>0</v>
      </c>
      <c r="BN93" s="279">
        <v>0</v>
      </c>
      <c r="BO93" s="279">
        <v>0</v>
      </c>
      <c r="BP93" s="279">
        <v>0</v>
      </c>
      <c r="BQ93" s="279">
        <v>0</v>
      </c>
      <c r="BR93" s="279">
        <v>0</v>
      </c>
      <c r="BS93" s="279">
        <v>0</v>
      </c>
      <c r="BT93" s="279">
        <v>0</v>
      </c>
      <c r="BU93" s="279">
        <v>0</v>
      </c>
      <c r="BV93" s="279">
        <v>0</v>
      </c>
      <c r="BW93" s="279">
        <v>0</v>
      </c>
      <c r="BX93" s="279">
        <v>0</v>
      </c>
      <c r="BY93" s="279">
        <v>0</v>
      </c>
      <c r="BZ93" s="279">
        <v>0</v>
      </c>
      <c r="CA93" s="279">
        <v>0</v>
      </c>
      <c r="CB93" s="279">
        <v>0</v>
      </c>
      <c r="CC93" s="279">
        <v>0</v>
      </c>
      <c r="CD93" s="279">
        <v>0</v>
      </c>
      <c r="CE93" s="279">
        <v>0</v>
      </c>
      <c r="CF93" s="279">
        <v>0</v>
      </c>
      <c r="CG93" s="279">
        <v>0</v>
      </c>
      <c r="CH93" s="279">
        <v>0</v>
      </c>
      <c r="CI93" s="279">
        <v>0</v>
      </c>
      <c r="CJ93" s="279">
        <v>0</v>
      </c>
      <c r="CK93" s="279">
        <v>0</v>
      </c>
      <c r="CL93" s="279">
        <v>0</v>
      </c>
      <c r="CM93" s="279">
        <v>0</v>
      </c>
      <c r="CN93" s="279">
        <v>0</v>
      </c>
      <c r="CO93" s="279">
        <v>0</v>
      </c>
      <c r="CP93" s="279">
        <v>0</v>
      </c>
      <c r="CQ93" s="279">
        <v>0</v>
      </c>
      <c r="CR93" s="279">
        <v>0</v>
      </c>
      <c r="CS93" s="279">
        <v>0</v>
      </c>
      <c r="CT93" s="279">
        <v>0</v>
      </c>
      <c r="CU93" s="279">
        <v>0</v>
      </c>
      <c r="CV93" s="279">
        <v>0</v>
      </c>
      <c r="CW93" s="279">
        <v>0</v>
      </c>
      <c r="CX93" s="279">
        <v>0</v>
      </c>
      <c r="CY93" s="279">
        <v>0</v>
      </c>
      <c r="CZ93" s="279">
        <v>0</v>
      </c>
      <c r="DA93" s="279">
        <v>0</v>
      </c>
      <c r="DB93" s="279">
        <v>0</v>
      </c>
      <c r="DC93" s="279">
        <v>0</v>
      </c>
      <c r="DD93" s="279">
        <v>0</v>
      </c>
      <c r="DE93" s="279">
        <v>0</v>
      </c>
      <c r="DF93" s="279">
        <v>0</v>
      </c>
      <c r="DG93" s="279">
        <v>0</v>
      </c>
      <c r="DH93" s="279">
        <v>0</v>
      </c>
      <c r="DI93" s="279">
        <v>0</v>
      </c>
      <c r="DJ93" s="279">
        <v>0</v>
      </c>
      <c r="DK93" s="279">
        <v>-3970506000</v>
      </c>
      <c r="DL93" s="279">
        <v>-3970506000</v>
      </c>
    </row>
    <row r="94" spans="1:116">
      <c r="A94" s="289" t="s">
        <v>76</v>
      </c>
      <c r="B94" s="269" t="s">
        <v>77</v>
      </c>
      <c r="C94" s="279">
        <v>0</v>
      </c>
      <c r="D94" s="279">
        <v>0</v>
      </c>
      <c r="E94" s="279">
        <v>0</v>
      </c>
      <c r="F94" s="279">
        <v>0</v>
      </c>
      <c r="G94" s="279">
        <v>0</v>
      </c>
      <c r="H94" s="279">
        <v>0</v>
      </c>
      <c r="I94" s="279">
        <v>0</v>
      </c>
      <c r="J94" s="279">
        <v>0</v>
      </c>
      <c r="K94" s="279">
        <v>0</v>
      </c>
      <c r="L94" s="279">
        <v>0</v>
      </c>
      <c r="M94" s="279">
        <v>0</v>
      </c>
      <c r="N94" s="279">
        <v>0</v>
      </c>
      <c r="O94" s="279">
        <v>0</v>
      </c>
      <c r="P94" s="279">
        <v>0</v>
      </c>
      <c r="Q94" s="279">
        <v>0</v>
      </c>
      <c r="R94" s="279">
        <v>0</v>
      </c>
      <c r="S94" s="279">
        <v>0</v>
      </c>
      <c r="T94" s="279">
        <v>0</v>
      </c>
      <c r="U94" s="279">
        <v>0</v>
      </c>
      <c r="V94" s="279">
        <v>0</v>
      </c>
      <c r="W94" s="279">
        <v>0</v>
      </c>
      <c r="X94" s="279">
        <v>0</v>
      </c>
      <c r="Y94" s="279">
        <v>0</v>
      </c>
      <c r="Z94" s="279">
        <v>0</v>
      </c>
      <c r="AA94" s="279">
        <v>0</v>
      </c>
      <c r="AB94" s="279">
        <v>0</v>
      </c>
      <c r="AC94" s="279">
        <v>0</v>
      </c>
      <c r="AD94" s="279">
        <v>0</v>
      </c>
      <c r="AE94" s="279">
        <v>0</v>
      </c>
      <c r="AF94" s="279">
        <v>0</v>
      </c>
      <c r="AG94" s="279">
        <v>0</v>
      </c>
      <c r="AH94" s="279">
        <v>0</v>
      </c>
      <c r="AI94" s="279">
        <v>0</v>
      </c>
      <c r="AJ94" s="279">
        <v>0</v>
      </c>
      <c r="AK94" s="279">
        <v>0</v>
      </c>
      <c r="AL94" s="279">
        <v>0</v>
      </c>
      <c r="AM94" s="279">
        <v>0</v>
      </c>
      <c r="AN94" s="279">
        <v>0</v>
      </c>
      <c r="AO94" s="279">
        <v>0</v>
      </c>
      <c r="AP94" s="279">
        <v>0</v>
      </c>
      <c r="AQ94" s="279">
        <v>0</v>
      </c>
      <c r="AR94" s="279">
        <v>0</v>
      </c>
      <c r="AS94" s="279">
        <v>0</v>
      </c>
      <c r="AT94" s="279">
        <v>0</v>
      </c>
      <c r="AU94" s="279">
        <v>0</v>
      </c>
      <c r="AV94" s="279">
        <v>0</v>
      </c>
      <c r="AW94" s="279">
        <v>0</v>
      </c>
      <c r="AX94" s="279">
        <v>0</v>
      </c>
      <c r="AY94" s="279">
        <v>0</v>
      </c>
      <c r="AZ94" s="279">
        <v>0</v>
      </c>
      <c r="BA94" s="279">
        <v>0</v>
      </c>
      <c r="BB94" s="279">
        <v>0</v>
      </c>
      <c r="BC94" s="279">
        <v>0</v>
      </c>
      <c r="BD94" s="279">
        <v>0</v>
      </c>
      <c r="BE94" s="279">
        <v>0</v>
      </c>
      <c r="BF94" s="279">
        <v>0</v>
      </c>
      <c r="BG94" s="279">
        <v>0</v>
      </c>
      <c r="BH94" s="279">
        <v>0</v>
      </c>
      <c r="BI94" s="279">
        <v>0</v>
      </c>
      <c r="BJ94" s="279">
        <v>0</v>
      </c>
      <c r="BK94" s="279">
        <v>0</v>
      </c>
      <c r="BL94" s="279">
        <v>0</v>
      </c>
      <c r="BM94" s="279">
        <v>0</v>
      </c>
      <c r="BN94" s="279">
        <v>0</v>
      </c>
      <c r="BO94" s="279">
        <v>0</v>
      </c>
      <c r="BP94" s="279">
        <v>0</v>
      </c>
      <c r="BQ94" s="279">
        <v>0</v>
      </c>
      <c r="BR94" s="279">
        <v>0</v>
      </c>
      <c r="BS94" s="279">
        <v>0</v>
      </c>
      <c r="BT94" s="279">
        <v>0</v>
      </c>
      <c r="BU94" s="279">
        <v>0</v>
      </c>
      <c r="BV94" s="279">
        <v>0</v>
      </c>
      <c r="BW94" s="279">
        <v>0</v>
      </c>
      <c r="BX94" s="279">
        <v>0</v>
      </c>
      <c r="BY94" s="279">
        <v>0</v>
      </c>
      <c r="BZ94" s="279">
        <v>0</v>
      </c>
      <c r="CA94" s="279">
        <v>0</v>
      </c>
      <c r="CB94" s="279">
        <v>0</v>
      </c>
      <c r="CC94" s="279">
        <v>0</v>
      </c>
      <c r="CD94" s="279">
        <v>0</v>
      </c>
      <c r="CE94" s="279">
        <v>0</v>
      </c>
      <c r="CF94" s="279">
        <v>0</v>
      </c>
      <c r="CG94" s="279">
        <v>0</v>
      </c>
      <c r="CH94" s="279">
        <v>0</v>
      </c>
      <c r="CI94" s="279">
        <v>0</v>
      </c>
      <c r="CJ94" s="279">
        <v>0</v>
      </c>
      <c r="CK94" s="279">
        <v>0</v>
      </c>
      <c r="CL94" s="279">
        <v>0</v>
      </c>
      <c r="CM94" s="279">
        <v>0</v>
      </c>
      <c r="CN94" s="279">
        <v>0</v>
      </c>
      <c r="CO94" s="279">
        <v>0</v>
      </c>
      <c r="CP94" s="279">
        <v>0</v>
      </c>
      <c r="CQ94" s="279">
        <v>0</v>
      </c>
      <c r="CR94" s="279">
        <v>0</v>
      </c>
      <c r="CS94" s="279">
        <v>0</v>
      </c>
      <c r="CT94" s="279">
        <v>0</v>
      </c>
      <c r="CU94" s="279">
        <v>0</v>
      </c>
      <c r="CV94" s="279">
        <v>0</v>
      </c>
      <c r="CW94" s="279">
        <v>0</v>
      </c>
      <c r="CX94" s="279">
        <v>0</v>
      </c>
      <c r="CY94" s="279">
        <v>0</v>
      </c>
      <c r="CZ94" s="279">
        <v>0</v>
      </c>
      <c r="DA94" s="279">
        <v>0</v>
      </c>
      <c r="DB94" s="279">
        <v>0</v>
      </c>
      <c r="DC94" s="279">
        <v>0</v>
      </c>
      <c r="DD94" s="279">
        <v>0</v>
      </c>
      <c r="DE94" s="279">
        <v>0</v>
      </c>
      <c r="DF94" s="279">
        <v>0</v>
      </c>
      <c r="DG94" s="279">
        <v>0</v>
      </c>
      <c r="DH94" s="279">
        <v>0</v>
      </c>
      <c r="DI94" s="279">
        <v>0</v>
      </c>
      <c r="DJ94" s="279">
        <v>0</v>
      </c>
      <c r="DK94" s="279">
        <v>0</v>
      </c>
      <c r="DL94" s="279">
        <v>0</v>
      </c>
    </row>
    <row r="95" spans="1:116">
      <c r="A95" s="289" t="s">
        <v>78</v>
      </c>
      <c r="B95" s="269" t="s">
        <v>79</v>
      </c>
      <c r="C95" s="279">
        <v>0</v>
      </c>
      <c r="D95" s="279">
        <v>0</v>
      </c>
      <c r="E95" s="279">
        <v>0</v>
      </c>
      <c r="F95" s="279">
        <v>0</v>
      </c>
      <c r="G95" s="279">
        <v>0</v>
      </c>
      <c r="H95" s="279">
        <v>0</v>
      </c>
      <c r="I95" s="279">
        <v>0</v>
      </c>
      <c r="J95" s="279">
        <v>0</v>
      </c>
      <c r="K95" s="279">
        <v>0</v>
      </c>
      <c r="L95" s="279">
        <v>0</v>
      </c>
      <c r="M95" s="279">
        <v>0</v>
      </c>
      <c r="N95" s="279">
        <v>0</v>
      </c>
      <c r="O95" s="279">
        <v>0</v>
      </c>
      <c r="P95" s="279">
        <v>0</v>
      </c>
      <c r="Q95" s="279">
        <v>0</v>
      </c>
      <c r="R95" s="279">
        <v>0</v>
      </c>
      <c r="S95" s="279">
        <v>0</v>
      </c>
      <c r="T95" s="279">
        <v>0</v>
      </c>
      <c r="U95" s="279">
        <v>0</v>
      </c>
      <c r="V95" s="279">
        <v>0</v>
      </c>
      <c r="W95" s="279">
        <v>0</v>
      </c>
      <c r="X95" s="279">
        <v>0</v>
      </c>
      <c r="Y95" s="279">
        <v>0</v>
      </c>
      <c r="Z95" s="279">
        <v>0</v>
      </c>
      <c r="AA95" s="279">
        <v>0</v>
      </c>
      <c r="AB95" s="279">
        <v>0</v>
      </c>
      <c r="AC95" s="279">
        <v>0</v>
      </c>
      <c r="AD95" s="279">
        <v>0</v>
      </c>
      <c r="AE95" s="279">
        <v>0</v>
      </c>
      <c r="AF95" s="279">
        <v>0</v>
      </c>
      <c r="AG95" s="279">
        <v>0</v>
      </c>
      <c r="AH95" s="279">
        <v>0</v>
      </c>
      <c r="AI95" s="279">
        <v>0</v>
      </c>
      <c r="AJ95" s="279">
        <v>0</v>
      </c>
      <c r="AK95" s="279">
        <v>0</v>
      </c>
      <c r="AL95" s="279">
        <v>0</v>
      </c>
      <c r="AM95" s="279">
        <v>0</v>
      </c>
      <c r="AN95" s="279">
        <v>0</v>
      </c>
      <c r="AO95" s="279">
        <v>0</v>
      </c>
      <c r="AP95" s="279">
        <v>0</v>
      </c>
      <c r="AQ95" s="279">
        <v>0</v>
      </c>
      <c r="AR95" s="279">
        <v>0</v>
      </c>
      <c r="AS95" s="279">
        <v>0</v>
      </c>
      <c r="AT95" s="279">
        <v>0</v>
      </c>
      <c r="AU95" s="279">
        <v>0</v>
      </c>
      <c r="AV95" s="279">
        <v>0</v>
      </c>
      <c r="AW95" s="279">
        <v>0</v>
      </c>
      <c r="AX95" s="279">
        <v>0</v>
      </c>
      <c r="AY95" s="279">
        <v>0</v>
      </c>
      <c r="AZ95" s="279">
        <v>0</v>
      </c>
      <c r="BA95" s="279">
        <v>0</v>
      </c>
      <c r="BB95" s="279">
        <v>0</v>
      </c>
      <c r="BC95" s="279">
        <v>0</v>
      </c>
      <c r="BD95" s="279">
        <v>0</v>
      </c>
      <c r="BE95" s="279">
        <v>0</v>
      </c>
      <c r="BF95" s="279">
        <v>0</v>
      </c>
      <c r="BG95" s="279">
        <v>0</v>
      </c>
      <c r="BH95" s="279">
        <v>0</v>
      </c>
      <c r="BI95" s="279">
        <v>0</v>
      </c>
      <c r="BJ95" s="279">
        <v>0</v>
      </c>
      <c r="BK95" s="279">
        <v>0</v>
      </c>
      <c r="BL95" s="279">
        <v>0</v>
      </c>
      <c r="BM95" s="279">
        <v>0</v>
      </c>
      <c r="BN95" s="279">
        <v>0</v>
      </c>
      <c r="BO95" s="279">
        <v>0</v>
      </c>
      <c r="BP95" s="279">
        <v>0</v>
      </c>
      <c r="BQ95" s="279">
        <v>0</v>
      </c>
      <c r="BR95" s="279">
        <v>0</v>
      </c>
      <c r="BS95" s="279">
        <v>0</v>
      </c>
      <c r="BT95" s="279">
        <v>0</v>
      </c>
      <c r="BU95" s="279">
        <v>0</v>
      </c>
      <c r="BV95" s="279">
        <v>0</v>
      </c>
      <c r="BW95" s="279">
        <v>0</v>
      </c>
      <c r="BX95" s="279">
        <v>0</v>
      </c>
      <c r="BY95" s="279">
        <v>0</v>
      </c>
      <c r="BZ95" s="279">
        <v>0</v>
      </c>
      <c r="CA95" s="279">
        <v>0</v>
      </c>
      <c r="CB95" s="279">
        <v>0</v>
      </c>
      <c r="CC95" s="279">
        <v>0</v>
      </c>
      <c r="CD95" s="279">
        <v>0</v>
      </c>
      <c r="CE95" s="279">
        <v>0</v>
      </c>
      <c r="CF95" s="279">
        <v>0</v>
      </c>
      <c r="CG95" s="279">
        <v>0</v>
      </c>
      <c r="CH95" s="279">
        <v>0</v>
      </c>
      <c r="CI95" s="279">
        <v>0</v>
      </c>
      <c r="CJ95" s="279">
        <v>0</v>
      </c>
      <c r="CK95" s="279">
        <v>0</v>
      </c>
      <c r="CL95" s="279">
        <v>0</v>
      </c>
      <c r="CM95" s="279">
        <v>0</v>
      </c>
      <c r="CN95" s="279">
        <v>0</v>
      </c>
      <c r="CO95" s="279">
        <v>0</v>
      </c>
      <c r="CP95" s="279">
        <v>0</v>
      </c>
      <c r="CQ95" s="279">
        <v>0</v>
      </c>
      <c r="CR95" s="279">
        <v>0</v>
      </c>
      <c r="CS95" s="279">
        <v>0</v>
      </c>
      <c r="CT95" s="279">
        <v>0</v>
      </c>
      <c r="CU95" s="279">
        <v>0</v>
      </c>
      <c r="CV95" s="279">
        <v>0</v>
      </c>
      <c r="CW95" s="279">
        <v>0</v>
      </c>
      <c r="CX95" s="279">
        <v>0</v>
      </c>
      <c r="CY95" s="279">
        <v>0</v>
      </c>
      <c r="CZ95" s="279">
        <v>0</v>
      </c>
      <c r="DA95" s="279">
        <v>0</v>
      </c>
      <c r="DB95" s="279">
        <v>0</v>
      </c>
      <c r="DC95" s="279">
        <v>0</v>
      </c>
      <c r="DD95" s="279">
        <v>0</v>
      </c>
      <c r="DE95" s="279">
        <v>0</v>
      </c>
      <c r="DF95" s="279">
        <v>0</v>
      </c>
      <c r="DG95" s="279">
        <v>0</v>
      </c>
      <c r="DH95" s="279">
        <v>0</v>
      </c>
      <c r="DI95" s="279">
        <v>0</v>
      </c>
      <c r="DJ95" s="279">
        <v>0</v>
      </c>
      <c r="DK95" s="279">
        <v>0</v>
      </c>
      <c r="DL95" s="279">
        <v>0</v>
      </c>
    </row>
    <row r="96" spans="1:116">
      <c r="A96" s="289" t="s">
        <v>80</v>
      </c>
      <c r="B96" s="269" t="s">
        <v>81</v>
      </c>
      <c r="C96" s="279">
        <v>0</v>
      </c>
      <c r="D96" s="279">
        <v>0</v>
      </c>
      <c r="E96" s="279">
        <v>0</v>
      </c>
      <c r="F96" s="279">
        <v>0</v>
      </c>
      <c r="G96" s="279">
        <v>0</v>
      </c>
      <c r="H96" s="279">
        <v>0</v>
      </c>
      <c r="I96" s="279">
        <v>0</v>
      </c>
      <c r="J96" s="279">
        <v>0</v>
      </c>
      <c r="K96" s="279">
        <v>0</v>
      </c>
      <c r="L96" s="279">
        <v>0</v>
      </c>
      <c r="M96" s="279">
        <v>0</v>
      </c>
      <c r="N96" s="279">
        <v>0</v>
      </c>
      <c r="O96" s="279">
        <v>0</v>
      </c>
      <c r="P96" s="279">
        <v>0</v>
      </c>
      <c r="Q96" s="279">
        <v>0</v>
      </c>
      <c r="R96" s="279">
        <v>0</v>
      </c>
      <c r="S96" s="279">
        <v>0</v>
      </c>
      <c r="T96" s="279">
        <v>0</v>
      </c>
      <c r="U96" s="279">
        <v>0</v>
      </c>
      <c r="V96" s="279">
        <v>0</v>
      </c>
      <c r="W96" s="279">
        <v>0</v>
      </c>
      <c r="X96" s="279">
        <v>0</v>
      </c>
      <c r="Y96" s="279">
        <v>0</v>
      </c>
      <c r="Z96" s="279">
        <v>0</v>
      </c>
      <c r="AA96" s="279">
        <v>0</v>
      </c>
      <c r="AB96" s="279">
        <v>0</v>
      </c>
      <c r="AC96" s="279">
        <v>0</v>
      </c>
      <c r="AD96" s="279">
        <v>0</v>
      </c>
      <c r="AE96" s="279">
        <v>0</v>
      </c>
      <c r="AF96" s="279">
        <v>0</v>
      </c>
      <c r="AG96" s="279">
        <v>0</v>
      </c>
      <c r="AH96" s="279">
        <v>0</v>
      </c>
      <c r="AI96" s="279">
        <v>0</v>
      </c>
      <c r="AJ96" s="279">
        <v>0</v>
      </c>
      <c r="AK96" s="279">
        <v>0</v>
      </c>
      <c r="AL96" s="279">
        <v>0</v>
      </c>
      <c r="AM96" s="279">
        <v>0</v>
      </c>
      <c r="AN96" s="279">
        <v>0</v>
      </c>
      <c r="AO96" s="279">
        <v>0</v>
      </c>
      <c r="AP96" s="279">
        <v>0</v>
      </c>
      <c r="AQ96" s="279">
        <v>0</v>
      </c>
      <c r="AR96" s="279">
        <v>0</v>
      </c>
      <c r="AS96" s="279">
        <v>0</v>
      </c>
      <c r="AT96" s="279">
        <v>0</v>
      </c>
      <c r="AU96" s="279">
        <v>0</v>
      </c>
      <c r="AV96" s="279">
        <v>0</v>
      </c>
      <c r="AW96" s="279">
        <v>0</v>
      </c>
      <c r="AX96" s="279">
        <v>0</v>
      </c>
      <c r="AY96" s="279">
        <v>0</v>
      </c>
      <c r="AZ96" s="279">
        <v>0</v>
      </c>
      <c r="BA96" s="279">
        <v>0</v>
      </c>
      <c r="BB96" s="279">
        <v>0</v>
      </c>
      <c r="BC96" s="279">
        <v>0</v>
      </c>
      <c r="BD96" s="279">
        <v>0</v>
      </c>
      <c r="BE96" s="279">
        <v>0</v>
      </c>
      <c r="BF96" s="279">
        <v>0</v>
      </c>
      <c r="BG96" s="279">
        <v>0</v>
      </c>
      <c r="BH96" s="279">
        <v>0</v>
      </c>
      <c r="BI96" s="279">
        <v>0</v>
      </c>
      <c r="BJ96" s="279">
        <v>0</v>
      </c>
      <c r="BK96" s="279">
        <v>0</v>
      </c>
      <c r="BL96" s="279">
        <v>0</v>
      </c>
      <c r="BM96" s="279">
        <v>0</v>
      </c>
      <c r="BN96" s="279">
        <v>0</v>
      </c>
      <c r="BO96" s="279">
        <v>0</v>
      </c>
      <c r="BP96" s="279">
        <v>0</v>
      </c>
      <c r="BQ96" s="279">
        <v>0</v>
      </c>
      <c r="BR96" s="279">
        <v>0</v>
      </c>
      <c r="BS96" s="279">
        <v>0</v>
      </c>
      <c r="BT96" s="279">
        <v>0</v>
      </c>
      <c r="BU96" s="279">
        <v>0</v>
      </c>
      <c r="BV96" s="279">
        <v>0</v>
      </c>
      <c r="BW96" s="279">
        <v>0</v>
      </c>
      <c r="BX96" s="279">
        <v>0</v>
      </c>
      <c r="BY96" s="279">
        <v>0</v>
      </c>
      <c r="BZ96" s="279">
        <v>0</v>
      </c>
      <c r="CA96" s="279">
        <v>0</v>
      </c>
      <c r="CB96" s="279">
        <v>0</v>
      </c>
      <c r="CC96" s="279">
        <v>0</v>
      </c>
      <c r="CD96" s="279">
        <v>0</v>
      </c>
      <c r="CE96" s="279">
        <v>0</v>
      </c>
      <c r="CF96" s="279">
        <v>0</v>
      </c>
      <c r="CG96" s="279">
        <v>0</v>
      </c>
      <c r="CH96" s="279">
        <v>0</v>
      </c>
      <c r="CI96" s="279">
        <v>0</v>
      </c>
      <c r="CJ96" s="279">
        <v>0</v>
      </c>
      <c r="CK96" s="279">
        <v>0</v>
      </c>
      <c r="CL96" s="279">
        <v>0</v>
      </c>
      <c r="CM96" s="279">
        <v>0</v>
      </c>
      <c r="CN96" s="279">
        <v>0</v>
      </c>
      <c r="CO96" s="279">
        <v>0</v>
      </c>
      <c r="CP96" s="279">
        <v>0</v>
      </c>
      <c r="CQ96" s="279">
        <v>0</v>
      </c>
      <c r="CR96" s="279">
        <v>0</v>
      </c>
      <c r="CS96" s="279">
        <v>0</v>
      </c>
      <c r="CT96" s="279">
        <v>0</v>
      </c>
      <c r="CU96" s="279">
        <v>0</v>
      </c>
      <c r="CV96" s="279">
        <v>0</v>
      </c>
      <c r="CW96" s="279">
        <v>0</v>
      </c>
      <c r="CX96" s="279">
        <v>0</v>
      </c>
      <c r="CY96" s="279">
        <v>0</v>
      </c>
      <c r="CZ96" s="279">
        <v>0</v>
      </c>
      <c r="DA96" s="279">
        <v>0</v>
      </c>
      <c r="DB96" s="279">
        <v>0</v>
      </c>
      <c r="DC96" s="279">
        <v>0</v>
      </c>
      <c r="DD96" s="279">
        <v>0</v>
      </c>
      <c r="DE96" s="279">
        <v>0</v>
      </c>
      <c r="DF96" s="279">
        <v>0</v>
      </c>
      <c r="DG96" s="279">
        <v>0</v>
      </c>
      <c r="DH96" s="279">
        <v>0</v>
      </c>
      <c r="DI96" s="279">
        <v>0</v>
      </c>
      <c r="DJ96" s="279">
        <v>0</v>
      </c>
      <c r="DK96" s="279">
        <v>0</v>
      </c>
      <c r="DL96" s="279">
        <v>0</v>
      </c>
    </row>
    <row r="97" spans="1:116">
      <c r="A97" s="289" t="s">
        <v>82</v>
      </c>
      <c r="B97" s="269" t="s">
        <v>83</v>
      </c>
      <c r="C97" s="279">
        <v>0</v>
      </c>
      <c r="D97" s="279">
        <v>0</v>
      </c>
      <c r="E97" s="279">
        <v>0</v>
      </c>
      <c r="F97" s="279">
        <v>0</v>
      </c>
      <c r="G97" s="279">
        <v>0</v>
      </c>
      <c r="H97" s="279">
        <v>0</v>
      </c>
      <c r="I97" s="279">
        <v>0</v>
      </c>
      <c r="J97" s="279">
        <v>0</v>
      </c>
      <c r="K97" s="279">
        <v>0</v>
      </c>
      <c r="L97" s="279">
        <v>0</v>
      </c>
      <c r="M97" s="279">
        <v>0</v>
      </c>
      <c r="N97" s="279">
        <v>0</v>
      </c>
      <c r="O97" s="279">
        <v>0</v>
      </c>
      <c r="P97" s="279">
        <v>0</v>
      </c>
      <c r="Q97" s="279">
        <v>0</v>
      </c>
      <c r="R97" s="279">
        <v>0</v>
      </c>
      <c r="S97" s="279">
        <v>0</v>
      </c>
      <c r="T97" s="279">
        <v>0</v>
      </c>
      <c r="U97" s="279">
        <v>0</v>
      </c>
      <c r="V97" s="279">
        <v>0</v>
      </c>
      <c r="W97" s="279">
        <v>0</v>
      </c>
      <c r="X97" s="279">
        <v>0</v>
      </c>
      <c r="Y97" s="279">
        <v>0</v>
      </c>
      <c r="Z97" s="279">
        <v>0</v>
      </c>
      <c r="AA97" s="279">
        <v>0</v>
      </c>
      <c r="AB97" s="279">
        <v>0</v>
      </c>
      <c r="AC97" s="279">
        <v>0</v>
      </c>
      <c r="AD97" s="279">
        <v>0</v>
      </c>
      <c r="AE97" s="279">
        <v>0</v>
      </c>
      <c r="AF97" s="279">
        <v>0</v>
      </c>
      <c r="AG97" s="279">
        <v>0</v>
      </c>
      <c r="AH97" s="279">
        <v>0</v>
      </c>
      <c r="AI97" s="279">
        <v>0</v>
      </c>
      <c r="AJ97" s="279">
        <v>0</v>
      </c>
      <c r="AK97" s="279">
        <v>0</v>
      </c>
      <c r="AL97" s="279">
        <v>0</v>
      </c>
      <c r="AM97" s="279">
        <v>0</v>
      </c>
      <c r="AN97" s="279">
        <v>0</v>
      </c>
      <c r="AO97" s="279">
        <v>0</v>
      </c>
      <c r="AP97" s="279">
        <v>0</v>
      </c>
      <c r="AQ97" s="279">
        <v>0</v>
      </c>
      <c r="AR97" s="279">
        <v>0</v>
      </c>
      <c r="AS97" s="279">
        <v>0</v>
      </c>
      <c r="AT97" s="279">
        <v>0</v>
      </c>
      <c r="AU97" s="279">
        <v>0</v>
      </c>
      <c r="AV97" s="279">
        <v>0</v>
      </c>
      <c r="AW97" s="279">
        <v>0</v>
      </c>
      <c r="AX97" s="279">
        <v>0</v>
      </c>
      <c r="AY97" s="279">
        <v>0</v>
      </c>
      <c r="AZ97" s="279">
        <v>0</v>
      </c>
      <c r="BA97" s="279">
        <v>0</v>
      </c>
      <c r="BB97" s="279">
        <v>0</v>
      </c>
      <c r="BC97" s="279">
        <v>0</v>
      </c>
      <c r="BD97" s="279">
        <v>0</v>
      </c>
      <c r="BE97" s="279">
        <v>0</v>
      </c>
      <c r="BF97" s="279">
        <v>0</v>
      </c>
      <c r="BG97" s="279">
        <v>0</v>
      </c>
      <c r="BH97" s="279">
        <v>0</v>
      </c>
      <c r="BI97" s="279">
        <v>0</v>
      </c>
      <c r="BJ97" s="279">
        <v>0</v>
      </c>
      <c r="BK97" s="279">
        <v>0</v>
      </c>
      <c r="BL97" s="279">
        <v>0</v>
      </c>
      <c r="BM97" s="279">
        <v>0</v>
      </c>
      <c r="BN97" s="279">
        <v>0</v>
      </c>
      <c r="BO97" s="279">
        <v>0</v>
      </c>
      <c r="BP97" s="279">
        <v>0</v>
      </c>
      <c r="BQ97" s="279">
        <v>0</v>
      </c>
      <c r="BR97" s="279">
        <v>0</v>
      </c>
      <c r="BS97" s="279">
        <v>0</v>
      </c>
      <c r="BT97" s="279">
        <v>0</v>
      </c>
      <c r="BU97" s="279">
        <v>0</v>
      </c>
      <c r="BV97" s="279">
        <v>0</v>
      </c>
      <c r="BW97" s="279">
        <v>0</v>
      </c>
      <c r="BX97" s="279">
        <v>0</v>
      </c>
      <c r="BY97" s="279">
        <v>0</v>
      </c>
      <c r="BZ97" s="279">
        <v>0</v>
      </c>
      <c r="CA97" s="279">
        <v>0</v>
      </c>
      <c r="CB97" s="279">
        <v>0</v>
      </c>
      <c r="CC97" s="279">
        <v>0</v>
      </c>
      <c r="CD97" s="279">
        <v>0</v>
      </c>
      <c r="CE97" s="279">
        <v>0</v>
      </c>
      <c r="CF97" s="279">
        <v>0</v>
      </c>
      <c r="CG97" s="279">
        <v>0</v>
      </c>
      <c r="CH97" s="279">
        <v>0</v>
      </c>
      <c r="CI97" s="279">
        <v>0</v>
      </c>
      <c r="CJ97" s="279">
        <v>0</v>
      </c>
      <c r="CK97" s="279">
        <v>0</v>
      </c>
      <c r="CL97" s="279">
        <v>0</v>
      </c>
      <c r="CM97" s="279">
        <v>0</v>
      </c>
      <c r="CN97" s="279">
        <v>0</v>
      </c>
      <c r="CO97" s="279">
        <v>0</v>
      </c>
      <c r="CP97" s="279">
        <v>0</v>
      </c>
      <c r="CQ97" s="279">
        <v>0</v>
      </c>
      <c r="CR97" s="279">
        <v>0</v>
      </c>
      <c r="CS97" s="279">
        <v>0</v>
      </c>
      <c r="CT97" s="279">
        <v>0</v>
      </c>
      <c r="CU97" s="279">
        <v>0</v>
      </c>
      <c r="CV97" s="279">
        <v>0</v>
      </c>
      <c r="CW97" s="279">
        <v>0</v>
      </c>
      <c r="CX97" s="279">
        <v>0</v>
      </c>
      <c r="CY97" s="279">
        <v>0</v>
      </c>
      <c r="CZ97" s="279">
        <v>0</v>
      </c>
      <c r="DA97" s="279">
        <v>0</v>
      </c>
      <c r="DB97" s="279">
        <v>0</v>
      </c>
      <c r="DC97" s="279">
        <v>0</v>
      </c>
      <c r="DD97" s="279">
        <v>0</v>
      </c>
      <c r="DE97" s="279">
        <v>0</v>
      </c>
      <c r="DF97" s="279">
        <v>0</v>
      </c>
      <c r="DG97" s="279">
        <v>0</v>
      </c>
      <c r="DH97" s="279">
        <v>0</v>
      </c>
      <c r="DI97" s="279">
        <v>0</v>
      </c>
      <c r="DJ97" s="279">
        <v>0</v>
      </c>
      <c r="DK97" s="279">
        <v>0</v>
      </c>
      <c r="DL97" s="279">
        <v>0</v>
      </c>
    </row>
    <row r="98" spans="1:116">
      <c r="A98" s="289" t="s">
        <v>84</v>
      </c>
      <c r="B98" s="269" t="s">
        <v>85</v>
      </c>
      <c r="C98" s="279">
        <v>0</v>
      </c>
      <c r="D98" s="279">
        <v>0</v>
      </c>
      <c r="E98" s="279">
        <v>0</v>
      </c>
      <c r="F98" s="279">
        <v>0</v>
      </c>
      <c r="G98" s="279">
        <v>0</v>
      </c>
      <c r="H98" s="279">
        <v>0</v>
      </c>
      <c r="I98" s="279">
        <v>0</v>
      </c>
      <c r="J98" s="279">
        <v>0</v>
      </c>
      <c r="K98" s="279">
        <v>0</v>
      </c>
      <c r="L98" s="279">
        <v>0</v>
      </c>
      <c r="M98" s="279">
        <v>0</v>
      </c>
      <c r="N98" s="279">
        <v>0</v>
      </c>
      <c r="O98" s="279">
        <v>0</v>
      </c>
      <c r="P98" s="279">
        <v>0</v>
      </c>
      <c r="Q98" s="279">
        <v>0</v>
      </c>
      <c r="R98" s="279">
        <v>0</v>
      </c>
      <c r="S98" s="279">
        <v>0</v>
      </c>
      <c r="T98" s="279">
        <v>0</v>
      </c>
      <c r="U98" s="279">
        <v>0</v>
      </c>
      <c r="V98" s="279">
        <v>0</v>
      </c>
      <c r="W98" s="279">
        <v>0</v>
      </c>
      <c r="X98" s="279">
        <v>0</v>
      </c>
      <c r="Y98" s="279">
        <v>0</v>
      </c>
      <c r="Z98" s="279">
        <v>0</v>
      </c>
      <c r="AA98" s="279">
        <v>0</v>
      </c>
      <c r="AB98" s="279">
        <v>0</v>
      </c>
      <c r="AC98" s="279">
        <v>0</v>
      </c>
      <c r="AD98" s="279">
        <v>0</v>
      </c>
      <c r="AE98" s="279">
        <v>0</v>
      </c>
      <c r="AF98" s="279">
        <v>0</v>
      </c>
      <c r="AG98" s="279">
        <v>0</v>
      </c>
      <c r="AH98" s="279">
        <v>0</v>
      </c>
      <c r="AI98" s="279">
        <v>0</v>
      </c>
      <c r="AJ98" s="279">
        <v>0</v>
      </c>
      <c r="AK98" s="279">
        <v>0</v>
      </c>
      <c r="AL98" s="279">
        <v>0</v>
      </c>
      <c r="AM98" s="279">
        <v>0</v>
      </c>
      <c r="AN98" s="279">
        <v>0</v>
      </c>
      <c r="AO98" s="279">
        <v>0</v>
      </c>
      <c r="AP98" s="279">
        <v>0</v>
      </c>
      <c r="AQ98" s="279">
        <v>0</v>
      </c>
      <c r="AR98" s="279">
        <v>0</v>
      </c>
      <c r="AS98" s="279">
        <v>0</v>
      </c>
      <c r="AT98" s="279">
        <v>0</v>
      </c>
      <c r="AU98" s="279">
        <v>0</v>
      </c>
      <c r="AV98" s="279">
        <v>0</v>
      </c>
      <c r="AW98" s="279">
        <v>0</v>
      </c>
      <c r="AX98" s="279">
        <v>0</v>
      </c>
      <c r="AY98" s="279">
        <v>0</v>
      </c>
      <c r="AZ98" s="279">
        <v>0</v>
      </c>
      <c r="BA98" s="279">
        <v>0</v>
      </c>
      <c r="BB98" s="279">
        <v>0</v>
      </c>
      <c r="BC98" s="279">
        <v>0</v>
      </c>
      <c r="BD98" s="279">
        <v>0</v>
      </c>
      <c r="BE98" s="279">
        <v>0</v>
      </c>
      <c r="BF98" s="279">
        <v>0</v>
      </c>
      <c r="BG98" s="279">
        <v>0</v>
      </c>
      <c r="BH98" s="279">
        <v>0</v>
      </c>
      <c r="BI98" s="279">
        <v>0</v>
      </c>
      <c r="BJ98" s="279">
        <v>0</v>
      </c>
      <c r="BK98" s="279">
        <v>0</v>
      </c>
      <c r="BL98" s="279">
        <v>0</v>
      </c>
      <c r="BM98" s="279">
        <v>0</v>
      </c>
      <c r="BN98" s="279">
        <v>0</v>
      </c>
      <c r="BO98" s="279">
        <v>0</v>
      </c>
      <c r="BP98" s="279">
        <v>0</v>
      </c>
      <c r="BQ98" s="279">
        <v>0</v>
      </c>
      <c r="BR98" s="279">
        <v>0</v>
      </c>
      <c r="BS98" s="279">
        <v>0</v>
      </c>
      <c r="BT98" s="279">
        <v>0</v>
      </c>
      <c r="BU98" s="279">
        <v>0</v>
      </c>
      <c r="BV98" s="279">
        <v>0</v>
      </c>
      <c r="BW98" s="279">
        <v>0</v>
      </c>
      <c r="BX98" s="279">
        <v>0</v>
      </c>
      <c r="BY98" s="279">
        <v>0</v>
      </c>
      <c r="BZ98" s="279">
        <v>0</v>
      </c>
      <c r="CA98" s="279">
        <v>0</v>
      </c>
      <c r="CB98" s="279">
        <v>0</v>
      </c>
      <c r="CC98" s="279">
        <v>0</v>
      </c>
      <c r="CD98" s="279">
        <v>0</v>
      </c>
      <c r="CE98" s="279">
        <v>0</v>
      </c>
      <c r="CF98" s="279">
        <v>0</v>
      </c>
      <c r="CG98" s="279">
        <v>0</v>
      </c>
      <c r="CH98" s="279">
        <v>0</v>
      </c>
      <c r="CI98" s="279">
        <v>0</v>
      </c>
      <c r="CJ98" s="279">
        <v>0</v>
      </c>
      <c r="CK98" s="279">
        <v>0</v>
      </c>
      <c r="CL98" s="279">
        <v>0</v>
      </c>
      <c r="CM98" s="279">
        <v>0</v>
      </c>
      <c r="CN98" s="279">
        <v>0</v>
      </c>
      <c r="CO98" s="279">
        <v>0</v>
      </c>
      <c r="CP98" s="279">
        <v>0</v>
      </c>
      <c r="CQ98" s="279">
        <v>0</v>
      </c>
      <c r="CR98" s="279">
        <v>0</v>
      </c>
      <c r="CS98" s="279">
        <v>0</v>
      </c>
      <c r="CT98" s="279">
        <v>0</v>
      </c>
      <c r="CU98" s="279">
        <v>0</v>
      </c>
      <c r="CV98" s="279">
        <v>0</v>
      </c>
      <c r="CW98" s="279">
        <v>0</v>
      </c>
      <c r="CX98" s="279">
        <v>0</v>
      </c>
      <c r="CY98" s="279">
        <v>0</v>
      </c>
      <c r="CZ98" s="279">
        <v>0</v>
      </c>
      <c r="DA98" s="279">
        <v>0</v>
      </c>
      <c r="DB98" s="279">
        <v>0</v>
      </c>
      <c r="DC98" s="279">
        <v>0</v>
      </c>
      <c r="DD98" s="279">
        <v>0</v>
      </c>
      <c r="DE98" s="279">
        <v>0</v>
      </c>
      <c r="DF98" s="279">
        <v>0</v>
      </c>
      <c r="DG98" s="279">
        <v>0</v>
      </c>
      <c r="DH98" s="279">
        <v>0</v>
      </c>
      <c r="DI98" s="279">
        <v>0</v>
      </c>
      <c r="DJ98" s="279">
        <v>0</v>
      </c>
      <c r="DK98" s="279">
        <v>0</v>
      </c>
      <c r="DL98" s="279">
        <v>0</v>
      </c>
    </row>
    <row r="99" spans="1:116">
      <c r="A99" s="289" t="s">
        <v>86</v>
      </c>
      <c r="B99" s="269" t="s">
        <v>87</v>
      </c>
      <c r="C99" s="279">
        <v>0</v>
      </c>
      <c r="D99" s="279">
        <v>0</v>
      </c>
      <c r="E99" s="279">
        <v>0</v>
      </c>
      <c r="F99" s="279">
        <v>0</v>
      </c>
      <c r="G99" s="279">
        <v>0</v>
      </c>
      <c r="H99" s="279">
        <v>0</v>
      </c>
      <c r="I99" s="279">
        <v>0</v>
      </c>
      <c r="J99" s="279">
        <v>0</v>
      </c>
      <c r="K99" s="279">
        <v>0</v>
      </c>
      <c r="L99" s="279">
        <v>0</v>
      </c>
      <c r="M99" s="279">
        <v>0</v>
      </c>
      <c r="N99" s="279">
        <v>0</v>
      </c>
      <c r="O99" s="279">
        <v>0</v>
      </c>
      <c r="P99" s="279">
        <v>0</v>
      </c>
      <c r="Q99" s="279">
        <v>0</v>
      </c>
      <c r="R99" s="279">
        <v>0</v>
      </c>
      <c r="S99" s="279">
        <v>0</v>
      </c>
      <c r="T99" s="279">
        <v>0</v>
      </c>
      <c r="U99" s="279">
        <v>0</v>
      </c>
      <c r="V99" s="279">
        <v>0</v>
      </c>
      <c r="W99" s="279">
        <v>0</v>
      </c>
      <c r="X99" s="279">
        <v>0</v>
      </c>
      <c r="Y99" s="279">
        <v>0</v>
      </c>
      <c r="Z99" s="279">
        <v>0</v>
      </c>
      <c r="AA99" s="279">
        <v>0</v>
      </c>
      <c r="AB99" s="279">
        <v>0</v>
      </c>
      <c r="AC99" s="279">
        <v>0</v>
      </c>
      <c r="AD99" s="279">
        <v>0</v>
      </c>
      <c r="AE99" s="279">
        <v>0</v>
      </c>
      <c r="AF99" s="279">
        <v>0</v>
      </c>
      <c r="AG99" s="279">
        <v>0</v>
      </c>
      <c r="AH99" s="279">
        <v>0</v>
      </c>
      <c r="AI99" s="279">
        <v>0</v>
      </c>
      <c r="AJ99" s="279">
        <v>0</v>
      </c>
      <c r="AK99" s="279">
        <v>0</v>
      </c>
      <c r="AL99" s="279">
        <v>0</v>
      </c>
      <c r="AM99" s="279">
        <v>0</v>
      </c>
      <c r="AN99" s="279">
        <v>0</v>
      </c>
      <c r="AO99" s="279">
        <v>0</v>
      </c>
      <c r="AP99" s="279">
        <v>0</v>
      </c>
      <c r="AQ99" s="279">
        <v>0</v>
      </c>
      <c r="AR99" s="279">
        <v>0</v>
      </c>
      <c r="AS99" s="279">
        <v>0</v>
      </c>
      <c r="AT99" s="279">
        <v>0</v>
      </c>
      <c r="AU99" s="279">
        <v>0</v>
      </c>
      <c r="AV99" s="279">
        <v>0</v>
      </c>
      <c r="AW99" s="279">
        <v>0</v>
      </c>
      <c r="AX99" s="279">
        <v>0</v>
      </c>
      <c r="AY99" s="279">
        <v>0</v>
      </c>
      <c r="AZ99" s="279">
        <v>0</v>
      </c>
      <c r="BA99" s="279">
        <v>0</v>
      </c>
      <c r="BB99" s="279">
        <v>0</v>
      </c>
      <c r="BC99" s="279">
        <v>0</v>
      </c>
      <c r="BD99" s="279">
        <v>0</v>
      </c>
      <c r="BE99" s="279">
        <v>0</v>
      </c>
      <c r="BF99" s="279">
        <v>0</v>
      </c>
      <c r="BG99" s="279">
        <v>0</v>
      </c>
      <c r="BH99" s="279">
        <v>0</v>
      </c>
      <c r="BI99" s="279">
        <v>0</v>
      </c>
      <c r="BJ99" s="279">
        <v>0</v>
      </c>
      <c r="BK99" s="279">
        <v>0</v>
      </c>
      <c r="BL99" s="279">
        <v>0</v>
      </c>
      <c r="BM99" s="279">
        <v>0</v>
      </c>
      <c r="BN99" s="279">
        <v>0</v>
      </c>
      <c r="BO99" s="279">
        <v>0</v>
      </c>
      <c r="BP99" s="279">
        <v>0</v>
      </c>
      <c r="BQ99" s="279">
        <v>0</v>
      </c>
      <c r="BR99" s="279">
        <v>0</v>
      </c>
      <c r="BS99" s="279">
        <v>0</v>
      </c>
      <c r="BT99" s="279">
        <v>0</v>
      </c>
      <c r="BU99" s="279">
        <v>0</v>
      </c>
      <c r="BV99" s="279">
        <v>0</v>
      </c>
      <c r="BW99" s="279">
        <v>0</v>
      </c>
      <c r="BX99" s="279">
        <v>0</v>
      </c>
      <c r="BY99" s="279">
        <v>0</v>
      </c>
      <c r="BZ99" s="279">
        <v>0</v>
      </c>
      <c r="CA99" s="279">
        <v>0</v>
      </c>
      <c r="CB99" s="279">
        <v>0</v>
      </c>
      <c r="CC99" s="279">
        <v>0</v>
      </c>
      <c r="CD99" s="279">
        <v>0</v>
      </c>
      <c r="CE99" s="279">
        <v>0</v>
      </c>
      <c r="CF99" s="279">
        <v>0</v>
      </c>
      <c r="CG99" s="279">
        <v>0</v>
      </c>
      <c r="CH99" s="279">
        <v>0</v>
      </c>
      <c r="CI99" s="279">
        <v>0</v>
      </c>
      <c r="CJ99" s="279">
        <v>0</v>
      </c>
      <c r="CK99" s="279">
        <v>0</v>
      </c>
      <c r="CL99" s="279">
        <v>0</v>
      </c>
      <c r="CM99" s="279">
        <v>0</v>
      </c>
      <c r="CN99" s="279">
        <v>0</v>
      </c>
      <c r="CO99" s="279">
        <v>0</v>
      </c>
      <c r="CP99" s="279">
        <v>0</v>
      </c>
      <c r="CQ99" s="279">
        <v>0</v>
      </c>
      <c r="CR99" s="279">
        <v>0</v>
      </c>
      <c r="CS99" s="279">
        <v>0</v>
      </c>
      <c r="CT99" s="279">
        <v>0</v>
      </c>
      <c r="CU99" s="279">
        <v>0</v>
      </c>
      <c r="CV99" s="279">
        <v>0</v>
      </c>
      <c r="CW99" s="279">
        <v>0</v>
      </c>
      <c r="CX99" s="279">
        <v>0</v>
      </c>
      <c r="CY99" s="279">
        <v>0</v>
      </c>
      <c r="CZ99" s="279">
        <v>0</v>
      </c>
      <c r="DA99" s="279">
        <v>0</v>
      </c>
      <c r="DB99" s="279">
        <v>0</v>
      </c>
      <c r="DC99" s="279">
        <v>0</v>
      </c>
      <c r="DD99" s="279">
        <v>0</v>
      </c>
      <c r="DE99" s="279">
        <v>0</v>
      </c>
      <c r="DF99" s="279">
        <v>0</v>
      </c>
      <c r="DG99" s="279">
        <v>0</v>
      </c>
      <c r="DH99" s="279">
        <v>0</v>
      </c>
      <c r="DI99" s="279">
        <v>0</v>
      </c>
      <c r="DJ99" s="279">
        <v>0</v>
      </c>
      <c r="DK99" s="279">
        <v>0</v>
      </c>
      <c r="DL99" s="279">
        <v>0</v>
      </c>
    </row>
    <row r="100" spans="1:116">
      <c r="A100" s="289" t="s">
        <v>88</v>
      </c>
      <c r="B100" s="269" t="s">
        <v>89</v>
      </c>
      <c r="C100" s="279">
        <v>0</v>
      </c>
      <c r="D100" s="279">
        <v>0</v>
      </c>
      <c r="E100" s="279">
        <v>0</v>
      </c>
      <c r="F100" s="279">
        <v>0</v>
      </c>
      <c r="G100" s="279">
        <v>0</v>
      </c>
      <c r="H100" s="279">
        <v>0</v>
      </c>
      <c r="I100" s="279">
        <v>0</v>
      </c>
      <c r="J100" s="279">
        <v>0</v>
      </c>
      <c r="K100" s="279">
        <v>0</v>
      </c>
      <c r="L100" s="279">
        <v>0</v>
      </c>
      <c r="M100" s="279">
        <v>0</v>
      </c>
      <c r="N100" s="279">
        <v>0</v>
      </c>
      <c r="O100" s="279">
        <v>0</v>
      </c>
      <c r="P100" s="279">
        <v>0</v>
      </c>
      <c r="Q100" s="279">
        <v>0</v>
      </c>
      <c r="R100" s="279">
        <v>0</v>
      </c>
      <c r="S100" s="279">
        <v>0</v>
      </c>
      <c r="T100" s="279">
        <v>0</v>
      </c>
      <c r="U100" s="279">
        <v>0</v>
      </c>
      <c r="V100" s="279">
        <v>0</v>
      </c>
      <c r="W100" s="279">
        <v>0</v>
      </c>
      <c r="X100" s="279">
        <v>0</v>
      </c>
      <c r="Y100" s="279">
        <v>0</v>
      </c>
      <c r="Z100" s="279">
        <v>0</v>
      </c>
      <c r="AA100" s="279">
        <v>0</v>
      </c>
      <c r="AB100" s="279">
        <v>0</v>
      </c>
      <c r="AC100" s="279">
        <v>0</v>
      </c>
      <c r="AD100" s="279">
        <v>0</v>
      </c>
      <c r="AE100" s="279">
        <v>0</v>
      </c>
      <c r="AF100" s="279">
        <v>0</v>
      </c>
      <c r="AG100" s="279">
        <v>0</v>
      </c>
      <c r="AH100" s="279">
        <v>0</v>
      </c>
      <c r="AI100" s="279">
        <v>0</v>
      </c>
      <c r="AJ100" s="279">
        <v>0</v>
      </c>
      <c r="AK100" s="279">
        <v>0</v>
      </c>
      <c r="AL100" s="279">
        <v>0</v>
      </c>
      <c r="AM100" s="279">
        <v>0</v>
      </c>
      <c r="AN100" s="279">
        <v>0</v>
      </c>
      <c r="AO100" s="279">
        <v>0</v>
      </c>
      <c r="AP100" s="279">
        <v>0</v>
      </c>
      <c r="AQ100" s="279">
        <v>0</v>
      </c>
      <c r="AR100" s="279">
        <v>0</v>
      </c>
      <c r="AS100" s="279">
        <v>0</v>
      </c>
      <c r="AT100" s="279">
        <v>0</v>
      </c>
      <c r="AU100" s="279">
        <v>0</v>
      </c>
      <c r="AV100" s="279">
        <v>0</v>
      </c>
      <c r="AW100" s="279">
        <v>0</v>
      </c>
      <c r="AX100" s="279">
        <v>0</v>
      </c>
      <c r="AY100" s="279">
        <v>0</v>
      </c>
      <c r="AZ100" s="279">
        <v>0</v>
      </c>
      <c r="BA100" s="279">
        <v>0</v>
      </c>
      <c r="BB100" s="279">
        <v>0</v>
      </c>
      <c r="BC100" s="279">
        <v>0</v>
      </c>
      <c r="BD100" s="279">
        <v>0</v>
      </c>
      <c r="BE100" s="279">
        <v>0</v>
      </c>
      <c r="BF100" s="279">
        <v>0</v>
      </c>
      <c r="BG100" s="279">
        <v>0</v>
      </c>
      <c r="BH100" s="279">
        <v>0</v>
      </c>
      <c r="BI100" s="279">
        <v>0</v>
      </c>
      <c r="BJ100" s="279">
        <v>0</v>
      </c>
      <c r="BK100" s="279">
        <v>0</v>
      </c>
      <c r="BL100" s="279">
        <v>0</v>
      </c>
      <c r="BM100" s="279">
        <v>0</v>
      </c>
      <c r="BN100" s="279">
        <v>0</v>
      </c>
      <c r="BO100" s="279">
        <v>0</v>
      </c>
      <c r="BP100" s="279">
        <v>0</v>
      </c>
      <c r="BQ100" s="279">
        <v>0</v>
      </c>
      <c r="BR100" s="279">
        <v>0</v>
      </c>
      <c r="BS100" s="279">
        <v>0</v>
      </c>
      <c r="BT100" s="279">
        <v>0</v>
      </c>
      <c r="BU100" s="279">
        <v>0</v>
      </c>
      <c r="BV100" s="279">
        <v>0</v>
      </c>
      <c r="BW100" s="279">
        <v>0</v>
      </c>
      <c r="BX100" s="279">
        <v>0</v>
      </c>
      <c r="BY100" s="279">
        <v>0</v>
      </c>
      <c r="BZ100" s="279">
        <v>0</v>
      </c>
      <c r="CA100" s="279">
        <v>0</v>
      </c>
      <c r="CB100" s="279">
        <v>0</v>
      </c>
      <c r="CC100" s="279">
        <v>0</v>
      </c>
      <c r="CD100" s="279">
        <v>0</v>
      </c>
      <c r="CE100" s="279">
        <v>0</v>
      </c>
      <c r="CF100" s="279">
        <v>0</v>
      </c>
      <c r="CG100" s="279">
        <v>0</v>
      </c>
      <c r="CH100" s="279">
        <v>0</v>
      </c>
      <c r="CI100" s="279">
        <v>0</v>
      </c>
      <c r="CJ100" s="279">
        <v>0</v>
      </c>
      <c r="CK100" s="279">
        <v>0</v>
      </c>
      <c r="CL100" s="279">
        <v>0</v>
      </c>
      <c r="CM100" s="279">
        <v>0</v>
      </c>
      <c r="CN100" s="279">
        <v>0</v>
      </c>
      <c r="CO100" s="279">
        <v>0</v>
      </c>
      <c r="CP100" s="279">
        <v>0</v>
      </c>
      <c r="CQ100" s="279">
        <v>0</v>
      </c>
      <c r="CR100" s="279">
        <v>0</v>
      </c>
      <c r="CS100" s="279">
        <v>0</v>
      </c>
      <c r="CT100" s="279">
        <v>0</v>
      </c>
      <c r="CU100" s="279">
        <v>0</v>
      </c>
      <c r="CV100" s="279">
        <v>0</v>
      </c>
      <c r="CW100" s="279">
        <v>0</v>
      </c>
      <c r="CX100" s="279">
        <v>0</v>
      </c>
      <c r="CY100" s="279">
        <v>0</v>
      </c>
      <c r="CZ100" s="279">
        <v>0</v>
      </c>
      <c r="DA100" s="279">
        <v>0</v>
      </c>
      <c r="DB100" s="279">
        <v>0</v>
      </c>
      <c r="DC100" s="279">
        <v>0</v>
      </c>
      <c r="DD100" s="279">
        <v>0</v>
      </c>
      <c r="DE100" s="279">
        <v>0</v>
      </c>
      <c r="DF100" s="279">
        <v>0</v>
      </c>
      <c r="DG100" s="279">
        <v>0</v>
      </c>
      <c r="DH100" s="279">
        <v>0</v>
      </c>
      <c r="DI100" s="279">
        <v>0</v>
      </c>
      <c r="DJ100" s="279">
        <v>0</v>
      </c>
      <c r="DK100" s="279">
        <v>0</v>
      </c>
      <c r="DL100" s="279">
        <v>0</v>
      </c>
    </row>
    <row r="101" spans="1:116">
      <c r="A101" s="289" t="s">
        <v>90</v>
      </c>
      <c r="B101" s="269" t="s">
        <v>91</v>
      </c>
      <c r="C101" s="279">
        <v>0</v>
      </c>
      <c r="D101" s="279">
        <v>0</v>
      </c>
      <c r="E101" s="279">
        <v>0</v>
      </c>
      <c r="F101" s="279">
        <v>0</v>
      </c>
      <c r="G101" s="279">
        <v>0</v>
      </c>
      <c r="H101" s="279">
        <v>0</v>
      </c>
      <c r="I101" s="279">
        <v>0</v>
      </c>
      <c r="J101" s="279">
        <v>0</v>
      </c>
      <c r="K101" s="279">
        <v>0</v>
      </c>
      <c r="L101" s="279">
        <v>0</v>
      </c>
      <c r="M101" s="279">
        <v>0</v>
      </c>
      <c r="N101" s="279">
        <v>0</v>
      </c>
      <c r="O101" s="279">
        <v>0</v>
      </c>
      <c r="P101" s="279">
        <v>0</v>
      </c>
      <c r="Q101" s="279">
        <v>0</v>
      </c>
      <c r="R101" s="279">
        <v>0</v>
      </c>
      <c r="S101" s="279">
        <v>0</v>
      </c>
      <c r="T101" s="279">
        <v>0</v>
      </c>
      <c r="U101" s="279">
        <v>0</v>
      </c>
      <c r="V101" s="279">
        <v>0</v>
      </c>
      <c r="W101" s="279">
        <v>0</v>
      </c>
      <c r="X101" s="279">
        <v>0</v>
      </c>
      <c r="Y101" s="279">
        <v>0</v>
      </c>
      <c r="Z101" s="279">
        <v>0</v>
      </c>
      <c r="AA101" s="279">
        <v>0</v>
      </c>
      <c r="AB101" s="279">
        <v>0</v>
      </c>
      <c r="AC101" s="279">
        <v>0</v>
      </c>
      <c r="AD101" s="279">
        <v>0</v>
      </c>
      <c r="AE101" s="279">
        <v>0</v>
      </c>
      <c r="AF101" s="279">
        <v>0</v>
      </c>
      <c r="AG101" s="279">
        <v>0</v>
      </c>
      <c r="AH101" s="279">
        <v>0</v>
      </c>
      <c r="AI101" s="279">
        <v>0</v>
      </c>
      <c r="AJ101" s="279">
        <v>0</v>
      </c>
      <c r="AK101" s="279">
        <v>0</v>
      </c>
      <c r="AL101" s="279">
        <v>0</v>
      </c>
      <c r="AM101" s="279">
        <v>0</v>
      </c>
      <c r="AN101" s="279">
        <v>0</v>
      </c>
      <c r="AO101" s="279">
        <v>0</v>
      </c>
      <c r="AP101" s="279">
        <v>0</v>
      </c>
      <c r="AQ101" s="279">
        <v>0</v>
      </c>
      <c r="AR101" s="279">
        <v>0</v>
      </c>
      <c r="AS101" s="279">
        <v>0</v>
      </c>
      <c r="AT101" s="279">
        <v>0</v>
      </c>
      <c r="AU101" s="279">
        <v>0</v>
      </c>
      <c r="AV101" s="279">
        <v>0</v>
      </c>
      <c r="AW101" s="279">
        <v>0</v>
      </c>
      <c r="AX101" s="279">
        <v>0</v>
      </c>
      <c r="AY101" s="279">
        <v>0</v>
      </c>
      <c r="AZ101" s="279">
        <v>0</v>
      </c>
      <c r="BA101" s="279">
        <v>0</v>
      </c>
      <c r="BB101" s="279">
        <v>0</v>
      </c>
      <c r="BC101" s="279">
        <v>0</v>
      </c>
      <c r="BD101" s="279">
        <v>0</v>
      </c>
      <c r="BE101" s="279">
        <v>0</v>
      </c>
      <c r="BF101" s="279">
        <v>0</v>
      </c>
      <c r="BG101" s="279">
        <v>0</v>
      </c>
      <c r="BH101" s="279">
        <v>0</v>
      </c>
      <c r="BI101" s="279">
        <v>0</v>
      </c>
      <c r="BJ101" s="279">
        <v>0</v>
      </c>
      <c r="BK101" s="279">
        <v>0</v>
      </c>
      <c r="BL101" s="279">
        <v>0</v>
      </c>
      <c r="BM101" s="279">
        <v>0</v>
      </c>
      <c r="BN101" s="279">
        <v>0</v>
      </c>
      <c r="BO101" s="279">
        <v>0</v>
      </c>
      <c r="BP101" s="279">
        <v>0</v>
      </c>
      <c r="BQ101" s="279">
        <v>0</v>
      </c>
      <c r="BR101" s="279">
        <v>0</v>
      </c>
      <c r="BS101" s="279">
        <v>0</v>
      </c>
      <c r="BT101" s="279">
        <v>0</v>
      </c>
      <c r="BU101" s="279">
        <v>0</v>
      </c>
      <c r="BV101" s="279">
        <v>0</v>
      </c>
      <c r="BW101" s="279">
        <v>0</v>
      </c>
      <c r="BX101" s="279">
        <v>0</v>
      </c>
      <c r="BY101" s="279">
        <v>0</v>
      </c>
      <c r="BZ101" s="279">
        <v>0</v>
      </c>
      <c r="CA101" s="279">
        <v>0</v>
      </c>
      <c r="CB101" s="279">
        <v>0</v>
      </c>
      <c r="CC101" s="279">
        <v>0</v>
      </c>
      <c r="CD101" s="279">
        <v>0</v>
      </c>
      <c r="CE101" s="279">
        <v>0</v>
      </c>
      <c r="CF101" s="279">
        <v>0</v>
      </c>
      <c r="CG101" s="279">
        <v>0</v>
      </c>
      <c r="CH101" s="279">
        <v>0</v>
      </c>
      <c r="CI101" s="279">
        <v>0</v>
      </c>
      <c r="CJ101" s="279">
        <v>0</v>
      </c>
      <c r="CK101" s="279">
        <v>0</v>
      </c>
      <c r="CL101" s="279">
        <v>0</v>
      </c>
      <c r="CM101" s="279">
        <v>0</v>
      </c>
      <c r="CN101" s="279">
        <v>0</v>
      </c>
      <c r="CO101" s="279">
        <v>0</v>
      </c>
      <c r="CP101" s="279">
        <v>0</v>
      </c>
      <c r="CQ101" s="279">
        <v>0</v>
      </c>
      <c r="CR101" s="279">
        <v>0</v>
      </c>
      <c r="CS101" s="279">
        <v>0</v>
      </c>
      <c r="CT101" s="279">
        <v>0</v>
      </c>
      <c r="CU101" s="279">
        <v>0</v>
      </c>
      <c r="CV101" s="279">
        <v>0</v>
      </c>
      <c r="CW101" s="279">
        <v>0</v>
      </c>
      <c r="CX101" s="279">
        <v>0</v>
      </c>
      <c r="CY101" s="279">
        <v>0</v>
      </c>
      <c r="CZ101" s="279">
        <v>0</v>
      </c>
      <c r="DA101" s="279">
        <v>0</v>
      </c>
      <c r="DB101" s="279">
        <v>0</v>
      </c>
      <c r="DC101" s="279">
        <v>0</v>
      </c>
      <c r="DD101" s="279">
        <v>0</v>
      </c>
      <c r="DE101" s="279">
        <v>0</v>
      </c>
      <c r="DF101" s="279">
        <v>0</v>
      </c>
      <c r="DG101" s="279">
        <v>0</v>
      </c>
      <c r="DH101" s="279">
        <v>0</v>
      </c>
      <c r="DI101" s="279">
        <v>0</v>
      </c>
      <c r="DJ101" s="279">
        <v>0</v>
      </c>
      <c r="DK101" s="279">
        <v>555577000</v>
      </c>
      <c r="DL101" s="279">
        <v>555577000</v>
      </c>
    </row>
    <row r="102" spans="1:116">
      <c r="A102" s="289" t="s">
        <v>92</v>
      </c>
      <c r="B102" s="269" t="s">
        <v>93</v>
      </c>
      <c r="C102" s="279">
        <v>0</v>
      </c>
      <c r="D102" s="279">
        <v>0</v>
      </c>
      <c r="E102" s="279">
        <v>0</v>
      </c>
      <c r="F102" s="279">
        <v>0</v>
      </c>
      <c r="G102" s="279">
        <v>0</v>
      </c>
      <c r="H102" s="279">
        <v>0</v>
      </c>
      <c r="I102" s="279">
        <v>0</v>
      </c>
      <c r="J102" s="279">
        <v>0</v>
      </c>
      <c r="K102" s="279">
        <v>0</v>
      </c>
      <c r="L102" s="279">
        <v>0</v>
      </c>
      <c r="M102" s="279">
        <v>0</v>
      </c>
      <c r="N102" s="279">
        <v>0</v>
      </c>
      <c r="O102" s="279">
        <v>0</v>
      </c>
      <c r="P102" s="279">
        <v>0</v>
      </c>
      <c r="Q102" s="279">
        <v>0</v>
      </c>
      <c r="R102" s="279">
        <v>0</v>
      </c>
      <c r="S102" s="279">
        <v>0</v>
      </c>
      <c r="T102" s="279">
        <v>0</v>
      </c>
      <c r="U102" s="279">
        <v>0</v>
      </c>
      <c r="V102" s="279">
        <v>0</v>
      </c>
      <c r="W102" s="279">
        <v>0</v>
      </c>
      <c r="X102" s="279">
        <v>0</v>
      </c>
      <c r="Y102" s="279">
        <v>0</v>
      </c>
      <c r="Z102" s="279">
        <v>0</v>
      </c>
      <c r="AA102" s="279">
        <v>0</v>
      </c>
      <c r="AB102" s="279">
        <v>0</v>
      </c>
      <c r="AC102" s="279">
        <v>0</v>
      </c>
      <c r="AD102" s="279">
        <v>0</v>
      </c>
      <c r="AE102" s="279">
        <v>0</v>
      </c>
      <c r="AF102" s="279">
        <v>0</v>
      </c>
      <c r="AG102" s="279">
        <v>0</v>
      </c>
      <c r="AH102" s="279">
        <v>0</v>
      </c>
      <c r="AI102" s="279">
        <v>0</v>
      </c>
      <c r="AJ102" s="279">
        <v>0</v>
      </c>
      <c r="AK102" s="279">
        <v>0</v>
      </c>
      <c r="AL102" s="279">
        <v>0</v>
      </c>
      <c r="AM102" s="279">
        <v>0</v>
      </c>
      <c r="AN102" s="279">
        <v>0</v>
      </c>
      <c r="AO102" s="279">
        <v>0</v>
      </c>
      <c r="AP102" s="279">
        <v>0</v>
      </c>
      <c r="AQ102" s="279">
        <v>0</v>
      </c>
      <c r="AR102" s="279">
        <v>0</v>
      </c>
      <c r="AS102" s="279">
        <v>0</v>
      </c>
      <c r="AT102" s="279">
        <v>0</v>
      </c>
      <c r="AU102" s="279">
        <v>0</v>
      </c>
      <c r="AV102" s="279">
        <v>0</v>
      </c>
      <c r="AW102" s="279">
        <v>0</v>
      </c>
      <c r="AX102" s="279">
        <v>0</v>
      </c>
      <c r="AY102" s="279">
        <v>0</v>
      </c>
      <c r="AZ102" s="279">
        <v>0</v>
      </c>
      <c r="BA102" s="279">
        <v>0</v>
      </c>
      <c r="BB102" s="279">
        <v>0</v>
      </c>
      <c r="BC102" s="279">
        <v>0</v>
      </c>
      <c r="BD102" s="279">
        <v>0</v>
      </c>
      <c r="BE102" s="279">
        <v>0</v>
      </c>
      <c r="BF102" s="279">
        <v>0</v>
      </c>
      <c r="BG102" s="279">
        <v>0</v>
      </c>
      <c r="BH102" s="279">
        <v>0</v>
      </c>
      <c r="BI102" s="279">
        <v>0</v>
      </c>
      <c r="BJ102" s="279">
        <v>0</v>
      </c>
      <c r="BK102" s="279">
        <v>0</v>
      </c>
      <c r="BL102" s="279">
        <v>0</v>
      </c>
      <c r="BM102" s="279">
        <v>0</v>
      </c>
      <c r="BN102" s="279">
        <v>0</v>
      </c>
      <c r="BO102" s="279">
        <v>0</v>
      </c>
      <c r="BP102" s="279">
        <v>0</v>
      </c>
      <c r="BQ102" s="279">
        <v>0</v>
      </c>
      <c r="BR102" s="279">
        <v>0</v>
      </c>
      <c r="BS102" s="279">
        <v>0</v>
      </c>
      <c r="BT102" s="279">
        <v>0</v>
      </c>
      <c r="BU102" s="279">
        <v>0</v>
      </c>
      <c r="BV102" s="279">
        <v>0</v>
      </c>
      <c r="BW102" s="279">
        <v>0</v>
      </c>
      <c r="BX102" s="279">
        <v>0</v>
      </c>
      <c r="BY102" s="279">
        <v>0</v>
      </c>
      <c r="BZ102" s="279">
        <v>0</v>
      </c>
      <c r="CA102" s="279">
        <v>0</v>
      </c>
      <c r="CB102" s="279">
        <v>0</v>
      </c>
      <c r="CC102" s="279">
        <v>0</v>
      </c>
      <c r="CD102" s="279">
        <v>0</v>
      </c>
      <c r="CE102" s="279">
        <v>0</v>
      </c>
      <c r="CF102" s="279">
        <v>0</v>
      </c>
      <c r="CG102" s="279">
        <v>0</v>
      </c>
      <c r="CH102" s="279">
        <v>0</v>
      </c>
      <c r="CI102" s="279">
        <v>0</v>
      </c>
      <c r="CJ102" s="279">
        <v>0</v>
      </c>
      <c r="CK102" s="279">
        <v>0</v>
      </c>
      <c r="CL102" s="279">
        <v>0</v>
      </c>
      <c r="CM102" s="279">
        <v>0</v>
      </c>
      <c r="CN102" s="279">
        <v>0</v>
      </c>
      <c r="CO102" s="279">
        <v>0</v>
      </c>
      <c r="CP102" s="279">
        <v>0</v>
      </c>
      <c r="CQ102" s="279">
        <v>0</v>
      </c>
      <c r="CR102" s="279">
        <v>0</v>
      </c>
      <c r="CS102" s="279">
        <v>0</v>
      </c>
      <c r="CT102" s="279">
        <v>0</v>
      </c>
      <c r="CU102" s="279">
        <v>0</v>
      </c>
      <c r="CV102" s="279">
        <v>0</v>
      </c>
      <c r="CW102" s="279">
        <v>0</v>
      </c>
      <c r="CX102" s="279">
        <v>0</v>
      </c>
      <c r="CY102" s="279">
        <v>0</v>
      </c>
      <c r="CZ102" s="279">
        <v>0</v>
      </c>
      <c r="DA102" s="279">
        <v>0</v>
      </c>
      <c r="DB102" s="279">
        <v>0</v>
      </c>
      <c r="DC102" s="279">
        <v>0</v>
      </c>
      <c r="DD102" s="279">
        <v>0</v>
      </c>
      <c r="DE102" s="279">
        <v>0</v>
      </c>
      <c r="DF102" s="279">
        <v>0</v>
      </c>
      <c r="DG102" s="279">
        <v>0</v>
      </c>
      <c r="DH102" s="279">
        <v>0</v>
      </c>
      <c r="DI102" s="279">
        <v>0</v>
      </c>
      <c r="DJ102" s="279">
        <v>0</v>
      </c>
      <c r="DK102" s="279">
        <v>41382000</v>
      </c>
      <c r="DL102" s="279">
        <v>41382000</v>
      </c>
    </row>
    <row r="103" spans="1:116">
      <c r="A103" s="292" t="s">
        <v>778</v>
      </c>
      <c r="B103" s="269"/>
      <c r="C103" s="279"/>
      <c r="D103" s="279"/>
      <c r="E103" s="279"/>
      <c r="F103" s="279"/>
      <c r="G103" s="279"/>
      <c r="H103" s="279"/>
      <c r="I103" s="279"/>
      <c r="J103" s="279"/>
      <c r="K103" s="279"/>
      <c r="L103" s="279"/>
      <c r="M103" s="279"/>
      <c r="N103" s="279"/>
      <c r="O103" s="279"/>
      <c r="P103" s="279"/>
      <c r="Q103" s="279"/>
      <c r="R103" s="279"/>
      <c r="S103" s="279"/>
      <c r="T103" s="279"/>
      <c r="U103" s="279"/>
      <c r="V103" s="279"/>
      <c r="W103" s="279"/>
      <c r="X103" s="279"/>
      <c r="Y103" s="279"/>
      <c r="Z103" s="279"/>
      <c r="AA103" s="279"/>
      <c r="AB103" s="279"/>
      <c r="AC103" s="279"/>
      <c r="AD103" s="279"/>
      <c r="AE103" s="279"/>
      <c r="AF103" s="279"/>
      <c r="AG103" s="279"/>
      <c r="AH103" s="279"/>
      <c r="AI103" s="279"/>
      <c r="AJ103" s="279"/>
      <c r="AK103" s="279"/>
      <c r="AL103" s="279"/>
      <c r="AM103" s="279"/>
      <c r="AN103" s="279"/>
      <c r="AO103" s="279"/>
      <c r="AP103" s="279"/>
      <c r="AQ103" s="279"/>
      <c r="AR103" s="279"/>
      <c r="AS103" s="279"/>
      <c r="AT103" s="279"/>
      <c r="AU103" s="279"/>
      <c r="AV103" s="279"/>
      <c r="AW103" s="279"/>
      <c r="AX103" s="279"/>
      <c r="AY103" s="279"/>
      <c r="AZ103" s="279"/>
      <c r="BA103" s="279"/>
      <c r="BB103" s="279"/>
      <c r="BC103" s="279"/>
      <c r="BD103" s="279"/>
      <c r="BE103" s="279"/>
      <c r="BF103" s="279"/>
      <c r="BG103" s="279"/>
      <c r="BH103" s="279"/>
      <c r="BI103" s="279"/>
      <c r="BJ103" s="279"/>
      <c r="BK103" s="279"/>
      <c r="BL103" s="279"/>
      <c r="BM103" s="279"/>
      <c r="BN103" s="279"/>
      <c r="BO103" s="279"/>
      <c r="BP103" s="279"/>
      <c r="BQ103" s="279"/>
      <c r="BR103" s="279"/>
      <c r="BS103" s="279"/>
      <c r="BT103" s="279"/>
      <c r="BU103" s="279"/>
      <c r="BV103" s="279"/>
      <c r="BW103" s="279"/>
      <c r="BX103" s="279"/>
      <c r="BY103" s="279"/>
      <c r="BZ103" s="279"/>
      <c r="CA103" s="279"/>
      <c r="CB103" s="279"/>
      <c r="CC103" s="279"/>
      <c r="CD103" s="279"/>
      <c r="CE103" s="279"/>
      <c r="CF103" s="279"/>
      <c r="CG103" s="279"/>
      <c r="CH103" s="279"/>
      <c r="CI103" s="279"/>
      <c r="CJ103" s="279"/>
      <c r="CK103" s="279"/>
      <c r="CL103" s="279"/>
      <c r="CM103" s="279"/>
      <c r="CN103" s="279"/>
      <c r="CO103" s="279"/>
      <c r="CP103" s="279"/>
      <c r="CQ103" s="279"/>
      <c r="CR103" s="279"/>
      <c r="CS103" s="279"/>
      <c r="CT103" s="279"/>
      <c r="CU103" s="279"/>
      <c r="CV103" s="279"/>
      <c r="CW103" s="279"/>
      <c r="CX103" s="279"/>
      <c r="CY103" s="279"/>
      <c r="CZ103" s="279"/>
      <c r="DA103" s="279"/>
      <c r="DB103" s="279"/>
      <c r="DC103" s="279"/>
      <c r="DD103" s="279"/>
      <c r="DE103" s="279"/>
      <c r="DF103" s="279"/>
      <c r="DG103" s="279"/>
      <c r="DH103" s="279"/>
      <c r="DI103" s="279"/>
      <c r="DJ103" s="279"/>
      <c r="DK103" s="279"/>
      <c r="DL103" s="279"/>
    </row>
    <row r="104" spans="1:116">
      <c r="A104" s="293" t="s">
        <v>779</v>
      </c>
      <c r="B104" s="269"/>
      <c r="C104" s="279">
        <v>0</v>
      </c>
      <c r="D104" s="279"/>
      <c r="E104" s="279"/>
      <c r="F104" s="279"/>
      <c r="G104" s="279"/>
      <c r="H104" s="279"/>
      <c r="I104" s="279"/>
      <c r="J104" s="279"/>
      <c r="K104" s="279"/>
      <c r="L104" s="279"/>
      <c r="M104" s="279"/>
      <c r="N104" s="279"/>
      <c r="O104" s="279"/>
      <c r="P104" s="279"/>
      <c r="Q104" s="279"/>
      <c r="R104" s="279"/>
      <c r="S104" s="279"/>
      <c r="T104" s="279"/>
      <c r="U104" s="279"/>
      <c r="V104" s="279"/>
      <c r="W104" s="279"/>
      <c r="X104" s="279"/>
      <c r="Y104" s="279"/>
      <c r="Z104" s="279"/>
      <c r="AA104" s="279"/>
      <c r="AB104" s="279"/>
      <c r="AC104" s="279"/>
      <c r="AD104" s="279"/>
      <c r="AE104" s="279">
        <v>0</v>
      </c>
      <c r="AF104" s="279"/>
      <c r="AG104" s="279"/>
      <c r="AH104" s="279"/>
      <c r="AI104" s="279"/>
      <c r="AJ104" s="279"/>
      <c r="AK104" s="279"/>
      <c r="AL104" s="279"/>
      <c r="AM104" s="279"/>
      <c r="AN104" s="279"/>
      <c r="AO104" s="279"/>
      <c r="AP104" s="279"/>
      <c r="AQ104" s="279"/>
      <c r="AR104" s="279"/>
      <c r="AS104" s="279"/>
      <c r="AT104" s="279"/>
      <c r="AU104" s="279"/>
      <c r="AV104" s="279"/>
      <c r="AW104" s="279"/>
      <c r="AX104" s="279"/>
      <c r="AY104" s="279"/>
      <c r="AZ104" s="279"/>
      <c r="BA104" s="279"/>
      <c r="BB104" s="279"/>
      <c r="BC104" s="279"/>
      <c r="BD104" s="279"/>
      <c r="BE104" s="279"/>
      <c r="BF104" s="279"/>
      <c r="BG104" s="279">
        <v>0</v>
      </c>
      <c r="BH104" s="279"/>
      <c r="BI104" s="279"/>
      <c r="BJ104" s="279"/>
      <c r="BK104" s="279"/>
      <c r="BL104" s="279"/>
      <c r="BM104" s="279"/>
      <c r="BN104" s="279"/>
      <c r="BO104" s="279"/>
      <c r="BP104" s="279"/>
      <c r="BQ104" s="279"/>
      <c r="BR104" s="279"/>
      <c r="BS104" s="279"/>
      <c r="BT104" s="279"/>
      <c r="BU104" s="279"/>
      <c r="BV104" s="279"/>
      <c r="BW104" s="279"/>
      <c r="BX104" s="279"/>
      <c r="BY104" s="279"/>
      <c r="BZ104" s="279"/>
      <c r="CA104" s="279"/>
      <c r="CB104" s="279"/>
      <c r="CC104" s="279"/>
      <c r="CD104" s="279"/>
      <c r="CE104" s="279"/>
      <c r="CF104" s="279"/>
      <c r="CG104" s="279"/>
      <c r="CH104" s="279"/>
      <c r="CI104" s="279">
        <v>0</v>
      </c>
      <c r="CJ104" s="279"/>
      <c r="CK104" s="279"/>
      <c r="CL104" s="279"/>
      <c r="CM104" s="279"/>
      <c r="CN104" s="279"/>
      <c r="CO104" s="279"/>
      <c r="CP104" s="279"/>
      <c r="CQ104" s="279"/>
      <c r="CR104" s="279"/>
      <c r="CS104" s="279"/>
      <c r="CT104" s="279"/>
      <c r="CU104" s="279"/>
      <c r="CV104" s="279"/>
      <c r="CW104" s="279"/>
      <c r="CX104" s="279"/>
      <c r="CY104" s="279"/>
      <c r="CZ104" s="279"/>
      <c r="DA104" s="279"/>
      <c r="DB104" s="279"/>
      <c r="DC104" s="279"/>
      <c r="DD104" s="279"/>
      <c r="DE104" s="279"/>
      <c r="DF104" s="279"/>
      <c r="DG104" s="279"/>
      <c r="DH104" s="279"/>
      <c r="DI104" s="279"/>
      <c r="DJ104" s="279"/>
      <c r="DK104" s="279">
        <v>555577000</v>
      </c>
      <c r="DL104" s="279">
        <v>555577000</v>
      </c>
    </row>
    <row r="105" spans="1:116">
      <c r="A105" s="293" t="s">
        <v>780</v>
      </c>
      <c r="B105" s="269"/>
      <c r="C105" s="279">
        <v>0</v>
      </c>
      <c r="D105" s="279"/>
      <c r="E105" s="279"/>
      <c r="F105" s="279"/>
      <c r="G105" s="279"/>
      <c r="H105" s="279"/>
      <c r="I105" s="279"/>
      <c r="J105" s="279"/>
      <c r="K105" s="279"/>
      <c r="L105" s="279"/>
      <c r="M105" s="279"/>
      <c r="N105" s="279"/>
      <c r="O105" s="279"/>
      <c r="P105" s="279"/>
      <c r="Q105" s="279"/>
      <c r="R105" s="279"/>
      <c r="S105" s="279"/>
      <c r="T105" s="279"/>
      <c r="U105" s="279"/>
      <c r="V105" s="279"/>
      <c r="W105" s="279"/>
      <c r="X105" s="279"/>
      <c r="Y105" s="279"/>
      <c r="Z105" s="279"/>
      <c r="AA105" s="279"/>
      <c r="AB105" s="279"/>
      <c r="AC105" s="279"/>
      <c r="AD105" s="279"/>
      <c r="AE105" s="279">
        <v>0</v>
      </c>
      <c r="AF105" s="279"/>
      <c r="AG105" s="279"/>
      <c r="AH105" s="279"/>
      <c r="AI105" s="279"/>
      <c r="AJ105" s="279"/>
      <c r="AK105" s="279"/>
      <c r="AL105" s="279"/>
      <c r="AM105" s="279"/>
      <c r="AN105" s="279"/>
      <c r="AO105" s="279"/>
      <c r="AP105" s="279"/>
      <c r="AQ105" s="279"/>
      <c r="AR105" s="279"/>
      <c r="AS105" s="279"/>
      <c r="AT105" s="279"/>
      <c r="AU105" s="279"/>
      <c r="AV105" s="279"/>
      <c r="AW105" s="279"/>
      <c r="AX105" s="279"/>
      <c r="AY105" s="279"/>
      <c r="AZ105" s="279"/>
      <c r="BA105" s="279"/>
      <c r="BB105" s="279"/>
      <c r="BC105" s="279"/>
      <c r="BD105" s="279"/>
      <c r="BE105" s="279"/>
      <c r="BF105" s="279"/>
      <c r="BG105" s="279">
        <v>0</v>
      </c>
      <c r="BH105" s="279"/>
      <c r="BI105" s="279"/>
      <c r="BJ105" s="279"/>
      <c r="BK105" s="279"/>
      <c r="BL105" s="279"/>
      <c r="BM105" s="279"/>
      <c r="BN105" s="279"/>
      <c r="BO105" s="279"/>
      <c r="BP105" s="279"/>
      <c r="BQ105" s="279"/>
      <c r="BR105" s="279"/>
      <c r="BS105" s="279"/>
      <c r="BT105" s="279"/>
      <c r="BU105" s="279"/>
      <c r="BV105" s="279"/>
      <c r="BW105" s="279"/>
      <c r="BX105" s="279"/>
      <c r="BY105" s="279"/>
      <c r="BZ105" s="279"/>
      <c r="CA105" s="279"/>
      <c r="CB105" s="279"/>
      <c r="CC105" s="279"/>
      <c r="CD105" s="279"/>
      <c r="CE105" s="279"/>
      <c r="CF105" s="279"/>
      <c r="CG105" s="279"/>
      <c r="CH105" s="279"/>
      <c r="CI105" s="279">
        <v>0</v>
      </c>
      <c r="CJ105" s="279"/>
      <c r="CK105" s="279"/>
      <c r="CL105" s="279"/>
      <c r="CM105" s="279"/>
      <c r="CN105" s="279"/>
      <c r="CO105" s="279"/>
      <c r="CP105" s="279"/>
      <c r="CQ105" s="279"/>
      <c r="CR105" s="279"/>
      <c r="CS105" s="279"/>
      <c r="CT105" s="279"/>
      <c r="CU105" s="279"/>
      <c r="CV105" s="279"/>
      <c r="CW105" s="279"/>
      <c r="CX105" s="279"/>
      <c r="CY105" s="279"/>
      <c r="CZ105" s="279"/>
      <c r="DA105" s="279"/>
      <c r="DB105" s="279"/>
      <c r="DC105" s="279"/>
      <c r="DD105" s="279"/>
      <c r="DE105" s="279"/>
      <c r="DF105" s="279"/>
      <c r="DG105" s="279"/>
      <c r="DH105" s="279"/>
      <c r="DI105" s="279"/>
      <c r="DJ105" s="279"/>
      <c r="DK105" s="279">
        <v>41382000</v>
      </c>
      <c r="DL105" s="279">
        <v>41382000</v>
      </c>
    </row>
    <row r="106" spans="1:116">
      <c r="A106" s="293" t="s">
        <v>781</v>
      </c>
      <c r="B106" s="269"/>
      <c r="C106" s="279">
        <v>0</v>
      </c>
      <c r="D106" s="279"/>
      <c r="E106" s="279"/>
      <c r="F106" s="279"/>
      <c r="G106" s="279"/>
      <c r="H106" s="279"/>
      <c r="I106" s="279"/>
      <c r="J106" s="279"/>
      <c r="K106" s="279"/>
      <c r="L106" s="279"/>
      <c r="M106" s="279"/>
      <c r="N106" s="279"/>
      <c r="O106" s="279"/>
      <c r="P106" s="279"/>
      <c r="Q106" s="279"/>
      <c r="R106" s="279"/>
      <c r="S106" s="279"/>
      <c r="T106" s="279"/>
      <c r="U106" s="279"/>
      <c r="V106" s="279"/>
      <c r="W106" s="279"/>
      <c r="X106" s="279"/>
      <c r="Y106" s="279"/>
      <c r="Z106" s="279"/>
      <c r="AA106" s="279"/>
      <c r="AB106" s="279"/>
      <c r="AC106" s="279"/>
      <c r="AD106" s="279"/>
      <c r="AE106" s="279">
        <v>0</v>
      </c>
      <c r="AF106" s="279"/>
      <c r="AG106" s="279"/>
      <c r="AH106" s="279"/>
      <c r="AI106" s="279"/>
      <c r="AJ106" s="279"/>
      <c r="AK106" s="279"/>
      <c r="AL106" s="279"/>
      <c r="AM106" s="279"/>
      <c r="AN106" s="279"/>
      <c r="AO106" s="279"/>
      <c r="AP106" s="279"/>
      <c r="AQ106" s="279"/>
      <c r="AR106" s="279"/>
      <c r="AS106" s="279"/>
      <c r="AT106" s="279"/>
      <c r="AU106" s="279"/>
      <c r="AV106" s="279"/>
      <c r="AW106" s="279"/>
      <c r="AX106" s="279"/>
      <c r="AY106" s="279"/>
      <c r="AZ106" s="279"/>
      <c r="BA106" s="279"/>
      <c r="BB106" s="279"/>
      <c r="BC106" s="279"/>
      <c r="BD106" s="279"/>
      <c r="BE106" s="279"/>
      <c r="BF106" s="279"/>
      <c r="BG106" s="279">
        <v>0</v>
      </c>
      <c r="BH106" s="279"/>
      <c r="BI106" s="279"/>
      <c r="BJ106" s="279"/>
      <c r="BK106" s="279"/>
      <c r="BL106" s="279"/>
      <c r="BM106" s="279"/>
      <c r="BN106" s="279"/>
      <c r="BO106" s="279"/>
      <c r="BP106" s="279"/>
      <c r="BQ106" s="279"/>
      <c r="BR106" s="279"/>
      <c r="BS106" s="279"/>
      <c r="BT106" s="279"/>
      <c r="BU106" s="279"/>
      <c r="BV106" s="279"/>
      <c r="BW106" s="279"/>
      <c r="BX106" s="279"/>
      <c r="BY106" s="279"/>
      <c r="BZ106" s="279"/>
      <c r="CA106" s="279"/>
      <c r="CB106" s="279"/>
      <c r="CC106" s="279"/>
      <c r="CD106" s="279"/>
      <c r="CE106" s="279"/>
      <c r="CF106" s="279"/>
      <c r="CG106" s="279"/>
      <c r="CH106" s="279"/>
      <c r="CI106" s="279">
        <v>0</v>
      </c>
      <c r="CJ106" s="279"/>
      <c r="CK106" s="279"/>
      <c r="CL106" s="279"/>
      <c r="CM106" s="279"/>
      <c r="CN106" s="279"/>
      <c r="CO106" s="279"/>
      <c r="CP106" s="279"/>
      <c r="CQ106" s="279"/>
      <c r="CR106" s="279"/>
      <c r="CS106" s="279"/>
      <c r="CT106" s="279"/>
      <c r="CU106" s="279"/>
      <c r="CV106" s="279"/>
      <c r="CW106" s="279"/>
      <c r="CX106" s="279"/>
      <c r="CY106" s="279"/>
      <c r="CZ106" s="279"/>
      <c r="DA106" s="279"/>
      <c r="DB106" s="279"/>
      <c r="DC106" s="279"/>
      <c r="DD106" s="279"/>
      <c r="DE106" s="279"/>
      <c r="DF106" s="279"/>
      <c r="DG106" s="279"/>
      <c r="DH106" s="279"/>
      <c r="DI106" s="279"/>
      <c r="DJ106" s="279"/>
      <c r="DK106" s="279">
        <v>0</v>
      </c>
      <c r="DL106" s="279">
        <v>0</v>
      </c>
    </row>
    <row r="107" spans="1:116">
      <c r="A107" s="270"/>
      <c r="B107" s="269"/>
      <c r="C107" s="277"/>
      <c r="D107" s="277"/>
      <c r="E107" s="277"/>
      <c r="F107" s="277"/>
      <c r="G107" s="277"/>
      <c r="H107" s="277"/>
      <c r="I107" s="277"/>
      <c r="J107" s="277"/>
      <c r="K107" s="277"/>
      <c r="L107" s="277"/>
      <c r="M107" s="277"/>
      <c r="N107" s="277"/>
      <c r="O107" s="277"/>
      <c r="P107" s="277"/>
      <c r="Q107" s="277"/>
      <c r="R107" s="277"/>
      <c r="S107" s="277"/>
      <c r="T107" s="277"/>
      <c r="U107" s="277"/>
      <c r="V107" s="277"/>
      <c r="W107" s="277"/>
      <c r="X107" s="277"/>
      <c r="Y107" s="277"/>
      <c r="Z107" s="277"/>
      <c r="AA107" s="277"/>
      <c r="AB107" s="277"/>
      <c r="AC107" s="277"/>
      <c r="AD107" s="277"/>
      <c r="AE107" s="277"/>
      <c r="AF107" s="277"/>
      <c r="AG107" s="277"/>
      <c r="AH107" s="277"/>
      <c r="AI107" s="277"/>
      <c r="AJ107" s="277"/>
      <c r="AK107" s="277"/>
      <c r="AL107" s="277"/>
      <c r="AM107" s="277"/>
      <c r="AN107" s="277"/>
      <c r="AO107" s="277"/>
      <c r="AP107" s="277"/>
      <c r="AQ107" s="277"/>
      <c r="AR107" s="277"/>
      <c r="AS107" s="277"/>
      <c r="AT107" s="277"/>
      <c r="AU107" s="277"/>
      <c r="AV107" s="277"/>
      <c r="AW107" s="277"/>
      <c r="AX107" s="277"/>
      <c r="AY107" s="277"/>
      <c r="AZ107" s="277"/>
      <c r="BA107" s="277"/>
      <c r="BB107" s="277"/>
      <c r="BC107" s="277"/>
      <c r="BD107" s="277"/>
      <c r="BE107" s="277"/>
      <c r="BF107" s="277"/>
      <c r="BG107" s="277"/>
      <c r="BH107" s="277"/>
      <c r="BI107" s="277"/>
      <c r="BJ107" s="277"/>
      <c r="BK107" s="277"/>
      <c r="BL107" s="277"/>
      <c r="BM107" s="277"/>
      <c r="BN107" s="277"/>
      <c r="BO107" s="277"/>
      <c r="BP107" s="277"/>
      <c r="BQ107" s="277"/>
      <c r="BR107" s="277"/>
      <c r="BS107" s="277"/>
      <c r="BT107" s="277"/>
      <c r="BU107" s="277"/>
      <c r="BV107" s="277"/>
      <c r="BW107" s="277"/>
      <c r="BX107" s="277"/>
      <c r="BY107" s="277"/>
      <c r="BZ107" s="277"/>
      <c r="CA107" s="277"/>
      <c r="CB107" s="277"/>
      <c r="CC107" s="277"/>
      <c r="CD107" s="277"/>
      <c r="CE107" s="277"/>
      <c r="CF107" s="277"/>
      <c r="CG107" s="277"/>
      <c r="CH107" s="277"/>
      <c r="CI107" s="277"/>
      <c r="CJ107" s="277"/>
      <c r="CK107" s="277"/>
      <c r="CL107" s="277"/>
      <c r="CM107" s="277"/>
      <c r="CN107" s="277"/>
      <c r="CO107" s="277"/>
      <c r="CP107" s="277"/>
      <c r="CQ107" s="277"/>
      <c r="CR107" s="277"/>
      <c r="CS107" s="277"/>
      <c r="CT107" s="277"/>
      <c r="CU107" s="277"/>
      <c r="CV107" s="277"/>
      <c r="CW107" s="277"/>
      <c r="CX107" s="277"/>
      <c r="CY107" s="277"/>
      <c r="CZ107" s="277"/>
      <c r="DA107" s="277"/>
      <c r="DB107" s="277"/>
      <c r="DC107" s="277"/>
      <c r="DD107" s="277"/>
      <c r="DE107" s="277"/>
      <c r="DF107" s="277"/>
      <c r="DG107" s="277"/>
      <c r="DH107" s="277"/>
      <c r="DI107" s="277"/>
      <c r="DJ107" s="277"/>
      <c r="DK107" s="277"/>
      <c r="DL107" s="277"/>
    </row>
    <row r="108" spans="1:116">
      <c r="A108" s="270"/>
      <c r="B108" s="269"/>
      <c r="C108" s="277"/>
      <c r="D108" s="277"/>
      <c r="E108" s="277"/>
      <c r="F108" s="277"/>
      <c r="G108" s="277"/>
      <c r="H108" s="277"/>
      <c r="I108" s="277"/>
      <c r="J108" s="277"/>
      <c r="K108" s="277"/>
      <c r="L108" s="277"/>
      <c r="M108" s="277"/>
      <c r="N108" s="277"/>
      <c r="O108" s="277"/>
      <c r="P108" s="277"/>
      <c r="Q108" s="277"/>
      <c r="R108" s="277"/>
      <c r="S108" s="277"/>
      <c r="T108" s="277"/>
      <c r="U108" s="277"/>
      <c r="V108" s="277"/>
      <c r="W108" s="277"/>
      <c r="X108" s="277"/>
      <c r="Y108" s="277"/>
      <c r="Z108" s="277"/>
      <c r="AA108" s="277"/>
      <c r="AB108" s="277"/>
      <c r="AC108" s="277"/>
      <c r="AD108" s="277"/>
      <c r="AE108" s="277"/>
      <c r="AF108" s="277"/>
      <c r="AG108" s="277"/>
      <c r="AH108" s="277"/>
      <c r="AI108" s="277"/>
      <c r="AJ108" s="277"/>
      <c r="AK108" s="277"/>
      <c r="AL108" s="277"/>
      <c r="AM108" s="277"/>
      <c r="AN108" s="277"/>
      <c r="AO108" s="277"/>
      <c r="AP108" s="277"/>
      <c r="AQ108" s="277"/>
      <c r="AR108" s="277"/>
      <c r="AS108" s="277"/>
      <c r="AT108" s="277"/>
      <c r="AU108" s="277"/>
      <c r="AV108" s="277"/>
      <c r="AW108" s="277"/>
      <c r="AX108" s="277"/>
      <c r="AY108" s="277"/>
      <c r="AZ108" s="277"/>
      <c r="BA108" s="277"/>
      <c r="BB108" s="277"/>
      <c r="BC108" s="277"/>
      <c r="BD108" s="277"/>
      <c r="BE108" s="277"/>
      <c r="BF108" s="277"/>
      <c r="BG108" s="277"/>
      <c r="BH108" s="277"/>
      <c r="BI108" s="277"/>
      <c r="BJ108" s="277"/>
      <c r="BK108" s="277"/>
      <c r="BL108" s="277"/>
      <c r="BM108" s="277"/>
      <c r="BN108" s="277"/>
      <c r="BO108" s="277"/>
      <c r="BP108" s="277"/>
      <c r="BQ108" s="277"/>
      <c r="BR108" s="277"/>
      <c r="BS108" s="277"/>
      <c r="BT108" s="277"/>
      <c r="BU108" s="277"/>
      <c r="BV108" s="277"/>
      <c r="BW108" s="277"/>
      <c r="BX108" s="277"/>
      <c r="BY108" s="277"/>
      <c r="BZ108" s="277"/>
      <c r="CA108" s="277"/>
      <c r="CB108" s="277"/>
      <c r="CC108" s="277"/>
      <c r="CD108" s="277"/>
      <c r="CE108" s="277"/>
      <c r="CF108" s="277"/>
      <c r="CG108" s="277"/>
      <c r="CH108" s="277"/>
      <c r="CI108" s="277"/>
      <c r="CJ108" s="277"/>
      <c r="CK108" s="277"/>
      <c r="CL108" s="277"/>
      <c r="CM108" s="277"/>
      <c r="CN108" s="277"/>
      <c r="CO108" s="277"/>
      <c r="CP108" s="277"/>
      <c r="CQ108" s="277"/>
      <c r="CR108" s="277"/>
      <c r="CS108" s="277"/>
      <c r="CT108" s="277"/>
      <c r="CU108" s="277"/>
      <c r="CV108" s="277"/>
      <c r="CW108" s="277"/>
      <c r="CX108" s="277"/>
      <c r="CY108" s="277"/>
      <c r="CZ108" s="277"/>
      <c r="DA108" s="277"/>
      <c r="DB108" s="277"/>
      <c r="DC108" s="277"/>
      <c r="DD108" s="277"/>
      <c r="DE108" s="277"/>
      <c r="DF108" s="277"/>
      <c r="DG108" s="277"/>
      <c r="DH108" s="277"/>
      <c r="DI108" s="277"/>
      <c r="DJ108" s="277"/>
      <c r="DK108" s="277"/>
      <c r="DL108" s="277"/>
    </row>
    <row r="109" spans="1:116">
      <c r="A109" s="270"/>
      <c r="B109" s="269"/>
      <c r="C109" s="277"/>
      <c r="D109" s="277"/>
      <c r="E109" s="277"/>
      <c r="F109" s="277"/>
      <c r="G109" s="277"/>
      <c r="H109" s="277"/>
      <c r="I109" s="277"/>
      <c r="J109" s="277"/>
      <c r="K109" s="277"/>
      <c r="L109" s="277"/>
      <c r="M109" s="277"/>
      <c r="N109" s="277"/>
      <c r="O109" s="277"/>
      <c r="P109" s="277"/>
      <c r="Q109" s="277"/>
      <c r="R109" s="277"/>
      <c r="S109" s="277"/>
      <c r="T109" s="277"/>
      <c r="U109" s="277"/>
      <c r="V109" s="277"/>
      <c r="W109" s="277"/>
      <c r="X109" s="277"/>
      <c r="Y109" s="277"/>
      <c r="Z109" s="277"/>
      <c r="AA109" s="277"/>
      <c r="AB109" s="277"/>
      <c r="AC109" s="277"/>
      <c r="AD109" s="277"/>
      <c r="AE109" s="277"/>
      <c r="AF109" s="277"/>
      <c r="AG109" s="277"/>
      <c r="AH109" s="277"/>
      <c r="AI109" s="277"/>
      <c r="AJ109" s="277"/>
      <c r="AK109" s="277"/>
      <c r="AL109" s="277"/>
      <c r="AM109" s="277"/>
      <c r="AN109" s="277"/>
      <c r="AO109" s="277"/>
      <c r="AP109" s="277"/>
      <c r="AQ109" s="277"/>
      <c r="AR109" s="277"/>
      <c r="AS109" s="277"/>
      <c r="AT109" s="277"/>
      <c r="AU109" s="277"/>
      <c r="AV109" s="277"/>
      <c r="AW109" s="277"/>
      <c r="AX109" s="277"/>
      <c r="AY109" s="277"/>
      <c r="AZ109" s="277"/>
      <c r="BA109" s="277"/>
      <c r="BB109" s="277"/>
      <c r="BC109" s="277"/>
      <c r="BD109" s="277"/>
      <c r="BE109" s="277"/>
      <c r="BF109" s="277"/>
      <c r="BG109" s="277"/>
      <c r="BH109" s="277"/>
      <c r="BI109" s="277"/>
      <c r="BJ109" s="277"/>
      <c r="BK109" s="277"/>
      <c r="BL109" s="277"/>
      <c r="BM109" s="277"/>
      <c r="BN109" s="277"/>
      <c r="BO109" s="277"/>
      <c r="BP109" s="277"/>
      <c r="BQ109" s="277"/>
      <c r="BR109" s="277"/>
      <c r="BS109" s="277"/>
      <c r="BT109" s="277"/>
      <c r="BU109" s="277"/>
      <c r="BV109" s="277"/>
      <c r="BW109" s="277"/>
      <c r="BX109" s="277"/>
      <c r="BY109" s="277"/>
      <c r="BZ109" s="277"/>
      <c r="CA109" s="277"/>
      <c r="CB109" s="277"/>
      <c r="CC109" s="277"/>
      <c r="CD109" s="277"/>
      <c r="CE109" s="277"/>
      <c r="CF109" s="277"/>
      <c r="CG109" s="277"/>
      <c r="CH109" s="277"/>
      <c r="CI109" s="277"/>
      <c r="CJ109" s="277"/>
      <c r="CK109" s="277"/>
      <c r="CL109" s="277"/>
      <c r="CM109" s="277"/>
      <c r="CN109" s="277"/>
      <c r="CO109" s="277"/>
      <c r="CP109" s="277"/>
      <c r="CQ109" s="277"/>
      <c r="CR109" s="277"/>
      <c r="CS109" s="277"/>
      <c r="CT109" s="277"/>
      <c r="CU109" s="277"/>
      <c r="CV109" s="277"/>
      <c r="CW109" s="277"/>
      <c r="CX109" s="277"/>
      <c r="CY109" s="277"/>
      <c r="CZ109" s="277"/>
      <c r="DA109" s="277"/>
      <c r="DB109" s="277"/>
      <c r="DC109" s="277"/>
      <c r="DD109" s="277"/>
      <c r="DE109" s="277"/>
      <c r="DF109" s="277"/>
      <c r="DG109" s="277"/>
      <c r="DH109" s="277"/>
      <c r="DI109" s="277"/>
      <c r="DJ109" s="277"/>
      <c r="DK109" s="277"/>
      <c r="DL109" s="277"/>
    </row>
    <row r="110" spans="1:116">
      <c r="A110" s="270"/>
      <c r="B110" s="269"/>
      <c r="C110" s="277"/>
      <c r="D110" s="277"/>
      <c r="E110" s="277"/>
      <c r="F110" s="277"/>
      <c r="G110" s="277"/>
      <c r="H110" s="277"/>
      <c r="I110" s="277"/>
      <c r="J110" s="277"/>
      <c r="K110" s="277"/>
      <c r="L110" s="277"/>
      <c r="M110" s="277"/>
      <c r="N110" s="277"/>
      <c r="O110" s="277"/>
      <c r="P110" s="277"/>
      <c r="Q110" s="277"/>
      <c r="R110" s="277"/>
      <c r="S110" s="277"/>
      <c r="T110" s="277"/>
      <c r="U110" s="277"/>
      <c r="V110" s="277"/>
      <c r="W110" s="277"/>
      <c r="X110" s="277"/>
      <c r="Y110" s="277"/>
      <c r="Z110" s="277"/>
      <c r="AA110" s="277"/>
      <c r="AB110" s="277"/>
      <c r="AC110" s="277"/>
      <c r="AD110" s="277"/>
      <c r="AE110" s="277"/>
      <c r="AF110" s="277"/>
      <c r="AG110" s="277"/>
      <c r="AH110" s="277"/>
      <c r="AI110" s="277"/>
      <c r="AJ110" s="277"/>
      <c r="AK110" s="277"/>
      <c r="AL110" s="277"/>
      <c r="AM110" s="277"/>
      <c r="AN110" s="277"/>
      <c r="AO110" s="277"/>
      <c r="AP110" s="277"/>
      <c r="AQ110" s="277"/>
      <c r="AR110" s="277"/>
      <c r="AS110" s="277"/>
      <c r="AT110" s="277"/>
      <c r="AU110" s="277"/>
      <c r="AV110" s="277"/>
      <c r="AW110" s="277"/>
      <c r="AX110" s="277"/>
      <c r="AY110" s="277"/>
      <c r="AZ110" s="277"/>
      <c r="BA110" s="277"/>
      <c r="BB110" s="277"/>
      <c r="BC110" s="277"/>
      <c r="BD110" s="277"/>
      <c r="BE110" s="277"/>
      <c r="BF110" s="277"/>
      <c r="BG110" s="277"/>
      <c r="BH110" s="277"/>
      <c r="BI110" s="277"/>
      <c r="BJ110" s="277"/>
      <c r="BK110" s="277"/>
      <c r="BL110" s="277"/>
      <c r="BM110" s="277"/>
      <c r="BN110" s="277"/>
      <c r="BO110" s="277"/>
      <c r="BP110" s="277"/>
      <c r="BQ110" s="277"/>
      <c r="BR110" s="277"/>
      <c r="BS110" s="277"/>
      <c r="BT110" s="277"/>
      <c r="BU110" s="277"/>
      <c r="BV110" s="277"/>
      <c r="BW110" s="277"/>
      <c r="BX110" s="277"/>
      <c r="BY110" s="277"/>
      <c r="BZ110" s="277"/>
      <c r="CA110" s="277"/>
      <c r="CB110" s="277"/>
      <c r="CC110" s="277"/>
      <c r="CD110" s="277"/>
      <c r="CE110" s="277"/>
      <c r="CF110" s="277"/>
      <c r="CG110" s="277"/>
      <c r="CH110" s="277"/>
      <c r="CI110" s="277"/>
      <c r="CJ110" s="277"/>
      <c r="CK110" s="277"/>
      <c r="CL110" s="277"/>
      <c r="CM110" s="277"/>
      <c r="CN110" s="277"/>
      <c r="CO110" s="277"/>
      <c r="CP110" s="277"/>
      <c r="CQ110" s="277"/>
      <c r="CR110" s="277"/>
      <c r="CS110" s="277"/>
      <c r="CT110" s="277"/>
      <c r="CU110" s="277"/>
      <c r="CV110" s="277"/>
      <c r="CW110" s="277"/>
      <c r="CX110" s="277"/>
      <c r="CY110" s="277"/>
      <c r="CZ110" s="277"/>
      <c r="DA110" s="277"/>
      <c r="DB110" s="277"/>
      <c r="DC110" s="277"/>
      <c r="DD110" s="277"/>
      <c r="DE110" s="277"/>
      <c r="DF110" s="277"/>
      <c r="DG110" s="277"/>
      <c r="DH110" s="277"/>
      <c r="DI110" s="277"/>
      <c r="DJ110" s="277"/>
      <c r="DK110" s="277"/>
      <c r="DL110" s="277"/>
    </row>
    <row r="111" spans="1:116">
      <c r="A111" s="270"/>
      <c r="B111" s="269"/>
      <c r="C111" s="277"/>
      <c r="D111" s="277"/>
      <c r="E111" s="277"/>
      <c r="F111" s="277"/>
      <c r="G111" s="277"/>
      <c r="H111" s="277"/>
      <c r="I111" s="277"/>
      <c r="J111" s="277"/>
      <c r="K111" s="277"/>
      <c r="L111" s="277"/>
      <c r="M111" s="277"/>
      <c r="N111" s="277"/>
      <c r="O111" s="277"/>
      <c r="P111" s="277"/>
      <c r="Q111" s="277"/>
      <c r="R111" s="277"/>
      <c r="S111" s="277"/>
      <c r="T111" s="277"/>
      <c r="U111" s="277"/>
      <c r="V111" s="277"/>
      <c r="W111" s="277"/>
      <c r="X111" s="277"/>
      <c r="Y111" s="277"/>
      <c r="Z111" s="277"/>
      <c r="AA111" s="277"/>
      <c r="AB111" s="277"/>
      <c r="AC111" s="277"/>
      <c r="AD111" s="277"/>
      <c r="AE111" s="277"/>
      <c r="AF111" s="277"/>
      <c r="AG111" s="277"/>
      <c r="AH111" s="277"/>
      <c r="AI111" s="277"/>
      <c r="AJ111" s="277"/>
      <c r="AK111" s="277"/>
      <c r="AL111" s="277"/>
      <c r="AM111" s="277"/>
      <c r="AN111" s="277"/>
      <c r="AO111" s="277"/>
      <c r="AP111" s="277"/>
      <c r="AQ111" s="277"/>
      <c r="AR111" s="277"/>
      <c r="AS111" s="277"/>
      <c r="AT111" s="277"/>
      <c r="AU111" s="277"/>
      <c r="AV111" s="277"/>
      <c r="AW111" s="277"/>
      <c r="AX111" s="277"/>
      <c r="AY111" s="277"/>
      <c r="AZ111" s="277"/>
      <c r="BA111" s="277"/>
      <c r="BB111" s="277"/>
      <c r="BC111" s="277"/>
      <c r="BD111" s="277"/>
      <c r="BE111" s="277"/>
      <c r="BF111" s="277"/>
      <c r="BG111" s="277"/>
      <c r="BH111" s="277"/>
      <c r="BI111" s="277"/>
      <c r="BJ111" s="277"/>
      <c r="BK111" s="277"/>
      <c r="BL111" s="277"/>
      <c r="BM111" s="277"/>
      <c r="BN111" s="277"/>
      <c r="BO111" s="277"/>
      <c r="BP111" s="277"/>
      <c r="BQ111" s="277"/>
      <c r="BR111" s="277"/>
      <c r="BS111" s="277"/>
      <c r="BT111" s="277"/>
      <c r="BU111" s="277"/>
      <c r="BV111" s="277"/>
      <c r="BW111" s="277"/>
      <c r="BX111" s="277"/>
      <c r="BY111" s="277"/>
      <c r="BZ111" s="277"/>
      <c r="CA111" s="277"/>
      <c r="CB111" s="277"/>
      <c r="CC111" s="277"/>
      <c r="CD111" s="277"/>
      <c r="CE111" s="277"/>
      <c r="CF111" s="277"/>
      <c r="CG111" s="277"/>
      <c r="CH111" s="277"/>
      <c r="CI111" s="277"/>
      <c r="CJ111" s="277"/>
      <c r="CK111" s="277"/>
      <c r="CL111" s="277"/>
      <c r="CM111" s="277"/>
      <c r="CN111" s="277"/>
      <c r="CO111" s="277"/>
      <c r="CP111" s="277"/>
      <c r="CQ111" s="277"/>
      <c r="CR111" s="277"/>
      <c r="CS111" s="277"/>
      <c r="CT111" s="277"/>
      <c r="CU111" s="277"/>
      <c r="CV111" s="277"/>
      <c r="CW111" s="277"/>
      <c r="CX111" s="277"/>
      <c r="CY111" s="277"/>
      <c r="CZ111" s="277"/>
      <c r="DA111" s="277"/>
      <c r="DB111" s="277"/>
      <c r="DC111" s="277"/>
      <c r="DD111" s="277"/>
      <c r="DE111" s="277"/>
      <c r="DF111" s="277"/>
      <c r="DG111" s="277"/>
      <c r="DH111" s="277"/>
      <c r="DI111" s="277"/>
      <c r="DJ111" s="277"/>
      <c r="DK111" s="277"/>
      <c r="DL111" s="277"/>
    </row>
    <row r="112" spans="1:116">
      <c r="A112" s="270"/>
      <c r="B112" s="269"/>
      <c r="C112" s="277"/>
      <c r="D112" s="277"/>
      <c r="E112" s="277"/>
      <c r="F112" s="277"/>
      <c r="G112" s="277"/>
      <c r="H112" s="277"/>
      <c r="I112" s="277"/>
      <c r="J112" s="277"/>
      <c r="K112" s="277"/>
      <c r="L112" s="277"/>
      <c r="M112" s="277"/>
      <c r="N112" s="277"/>
      <c r="O112" s="277"/>
      <c r="P112" s="277"/>
      <c r="Q112" s="277"/>
      <c r="R112" s="277"/>
      <c r="S112" s="277"/>
      <c r="T112" s="277"/>
      <c r="U112" s="277"/>
      <c r="V112" s="277"/>
      <c r="W112" s="277"/>
      <c r="X112" s="277"/>
      <c r="Y112" s="277"/>
      <c r="Z112" s="277"/>
      <c r="AA112" s="277"/>
      <c r="AB112" s="277"/>
      <c r="AC112" s="277"/>
      <c r="AD112" s="277"/>
      <c r="AE112" s="277"/>
      <c r="AF112" s="277"/>
      <c r="AG112" s="277"/>
      <c r="AH112" s="277"/>
      <c r="AI112" s="277"/>
      <c r="AJ112" s="277"/>
      <c r="AK112" s="277"/>
      <c r="AL112" s="277"/>
      <c r="AM112" s="277"/>
      <c r="AN112" s="277"/>
      <c r="AO112" s="277"/>
      <c r="AP112" s="277"/>
      <c r="AQ112" s="277"/>
      <c r="AR112" s="277"/>
      <c r="AS112" s="277"/>
      <c r="AT112" s="277"/>
      <c r="AU112" s="277"/>
      <c r="AV112" s="277"/>
      <c r="AW112" s="277"/>
      <c r="AX112" s="277"/>
      <c r="AY112" s="277"/>
      <c r="AZ112" s="277"/>
      <c r="BA112" s="277"/>
      <c r="BB112" s="277"/>
      <c r="BC112" s="277"/>
      <c r="BD112" s="277"/>
      <c r="BE112" s="277"/>
      <c r="BF112" s="277"/>
      <c r="BG112" s="277"/>
      <c r="BH112" s="277"/>
      <c r="BI112" s="277"/>
      <c r="BJ112" s="277"/>
      <c r="BK112" s="277"/>
      <c r="BL112" s="277"/>
      <c r="BM112" s="277"/>
      <c r="BN112" s="277"/>
      <c r="BO112" s="277"/>
      <c r="BP112" s="277"/>
      <c r="BQ112" s="277"/>
      <c r="BR112" s="277"/>
      <c r="BS112" s="277"/>
      <c r="BT112" s="277"/>
      <c r="BU112" s="277"/>
      <c r="BV112" s="277"/>
      <c r="BW112" s="277"/>
      <c r="BX112" s="277"/>
      <c r="BY112" s="277"/>
      <c r="BZ112" s="277"/>
      <c r="CA112" s="277"/>
      <c r="CB112" s="277"/>
      <c r="CC112" s="277"/>
      <c r="CD112" s="277"/>
      <c r="CE112" s="277"/>
      <c r="CF112" s="277"/>
      <c r="CG112" s="277"/>
      <c r="CH112" s="277"/>
      <c r="CI112" s="277"/>
      <c r="CJ112" s="277"/>
      <c r="CK112" s="277"/>
      <c r="CL112" s="277"/>
      <c r="CM112" s="277"/>
      <c r="CN112" s="277"/>
      <c r="CO112" s="277"/>
      <c r="CP112" s="277"/>
      <c r="CQ112" s="277"/>
      <c r="CR112" s="277"/>
      <c r="CS112" s="277"/>
      <c r="CT112" s="277"/>
      <c r="CU112" s="277"/>
      <c r="CV112" s="277"/>
      <c r="CW112" s="277"/>
      <c r="CX112" s="277"/>
      <c r="CY112" s="277"/>
      <c r="CZ112" s="277"/>
      <c r="DA112" s="277"/>
      <c r="DB112" s="277"/>
      <c r="DC112" s="277"/>
      <c r="DD112" s="277"/>
      <c r="DE112" s="277"/>
      <c r="DF112" s="277"/>
      <c r="DG112" s="277"/>
      <c r="DH112" s="277"/>
      <c r="DI112" s="277"/>
      <c r="DJ112" s="277"/>
      <c r="DK112" s="277"/>
      <c r="DL112" s="277"/>
    </row>
    <row r="113" spans="1:116">
      <c r="A113" s="270"/>
      <c r="B113" s="269"/>
      <c r="C113" s="277"/>
      <c r="D113" s="277"/>
      <c r="E113" s="277"/>
      <c r="F113" s="277"/>
      <c r="G113" s="277"/>
      <c r="H113" s="277"/>
      <c r="I113" s="277"/>
      <c r="J113" s="277"/>
      <c r="K113" s="277"/>
      <c r="L113" s="277"/>
      <c r="M113" s="277"/>
      <c r="N113" s="277"/>
      <c r="O113" s="277"/>
      <c r="P113" s="277"/>
      <c r="Q113" s="277"/>
      <c r="R113" s="277"/>
      <c r="S113" s="277"/>
      <c r="T113" s="277"/>
      <c r="U113" s="277"/>
      <c r="V113" s="277"/>
      <c r="W113" s="277"/>
      <c r="X113" s="277"/>
      <c r="Y113" s="277"/>
      <c r="Z113" s="277"/>
      <c r="AA113" s="277"/>
      <c r="AB113" s="277"/>
      <c r="AC113" s="277"/>
      <c r="AD113" s="277"/>
      <c r="AE113" s="277"/>
      <c r="AF113" s="277"/>
      <c r="AG113" s="277"/>
      <c r="AH113" s="277"/>
      <c r="AI113" s="277"/>
      <c r="AJ113" s="277"/>
      <c r="AK113" s="277"/>
      <c r="AL113" s="277"/>
      <c r="AM113" s="277"/>
      <c r="AN113" s="277"/>
      <c r="AO113" s="277"/>
      <c r="AP113" s="277"/>
      <c r="AQ113" s="277"/>
      <c r="AR113" s="277"/>
      <c r="AS113" s="277"/>
      <c r="AT113" s="277"/>
      <c r="AU113" s="277"/>
      <c r="AV113" s="277"/>
      <c r="AW113" s="277"/>
      <c r="AX113" s="277"/>
      <c r="AY113" s="277"/>
      <c r="AZ113" s="277"/>
      <c r="BA113" s="277"/>
      <c r="BB113" s="277"/>
      <c r="BC113" s="277"/>
      <c r="BD113" s="277"/>
      <c r="BE113" s="277"/>
      <c r="BF113" s="277"/>
      <c r="BG113" s="277"/>
      <c r="BH113" s="277"/>
      <c r="BI113" s="277"/>
      <c r="BJ113" s="277"/>
      <c r="BK113" s="277"/>
      <c r="BL113" s="277"/>
      <c r="BM113" s="277"/>
      <c r="BN113" s="277"/>
      <c r="BO113" s="277"/>
      <c r="BP113" s="277"/>
      <c r="BQ113" s="277"/>
      <c r="BR113" s="277"/>
      <c r="BS113" s="277"/>
      <c r="BT113" s="277"/>
      <c r="BU113" s="277"/>
      <c r="BV113" s="277"/>
      <c r="BW113" s="277"/>
      <c r="BX113" s="277"/>
      <c r="BY113" s="277"/>
      <c r="BZ113" s="277"/>
      <c r="CA113" s="277"/>
      <c r="CB113" s="277"/>
      <c r="CC113" s="277"/>
      <c r="CD113" s="277"/>
      <c r="CE113" s="277"/>
      <c r="CF113" s="277"/>
      <c r="CG113" s="277"/>
      <c r="CH113" s="277"/>
      <c r="CI113" s="277"/>
      <c r="CJ113" s="277"/>
      <c r="CK113" s="277"/>
      <c r="CL113" s="277"/>
      <c r="CM113" s="277"/>
      <c r="CN113" s="277"/>
      <c r="CO113" s="277"/>
      <c r="CP113" s="277"/>
      <c r="CQ113" s="277"/>
      <c r="CR113" s="277"/>
      <c r="CS113" s="277"/>
      <c r="CT113" s="277"/>
      <c r="CU113" s="277"/>
      <c r="CV113" s="277"/>
      <c r="CW113" s="277"/>
      <c r="CX113" s="277"/>
      <c r="CY113" s="277"/>
      <c r="CZ113" s="277"/>
      <c r="DA113" s="277"/>
      <c r="DB113" s="277"/>
      <c r="DC113" s="277"/>
      <c r="DD113" s="277"/>
      <c r="DE113" s="277"/>
      <c r="DF113" s="277"/>
      <c r="DG113" s="277"/>
      <c r="DH113" s="277"/>
      <c r="DI113" s="277"/>
      <c r="DJ113" s="277"/>
      <c r="DK113" s="277"/>
      <c r="DL113" s="277"/>
    </row>
    <row r="114" spans="1:116">
      <c r="A114" s="270"/>
      <c r="B114" s="269"/>
      <c r="C114" s="277"/>
      <c r="D114" s="277"/>
      <c r="E114" s="277"/>
      <c r="F114" s="277"/>
      <c r="G114" s="277"/>
      <c r="H114" s="277"/>
      <c r="I114" s="277"/>
      <c r="J114" s="277"/>
      <c r="K114" s="277"/>
      <c r="L114" s="277"/>
      <c r="M114" s="277"/>
      <c r="N114" s="277"/>
      <c r="O114" s="277"/>
      <c r="P114" s="277"/>
      <c r="Q114" s="277"/>
      <c r="R114" s="277"/>
      <c r="S114" s="277"/>
      <c r="T114" s="277"/>
      <c r="U114" s="277"/>
      <c r="V114" s="277"/>
      <c r="W114" s="277"/>
      <c r="X114" s="277"/>
      <c r="Y114" s="277"/>
      <c r="Z114" s="277"/>
      <c r="AA114" s="277"/>
      <c r="AB114" s="277"/>
      <c r="AC114" s="277"/>
      <c r="AD114" s="277"/>
      <c r="AE114" s="277"/>
      <c r="AF114" s="277"/>
      <c r="AG114" s="277"/>
      <c r="AH114" s="277"/>
      <c r="AI114" s="277"/>
      <c r="AJ114" s="277"/>
      <c r="AK114" s="277"/>
      <c r="AL114" s="277"/>
      <c r="AM114" s="277"/>
      <c r="AN114" s="277"/>
      <c r="AO114" s="277"/>
      <c r="AP114" s="277"/>
      <c r="AQ114" s="277"/>
      <c r="AR114" s="277"/>
      <c r="AS114" s="277"/>
      <c r="AT114" s="277"/>
      <c r="AU114" s="277"/>
      <c r="AV114" s="277"/>
      <c r="AW114" s="277"/>
      <c r="AX114" s="277"/>
      <c r="AY114" s="277"/>
      <c r="AZ114" s="277"/>
      <c r="BA114" s="277"/>
      <c r="BB114" s="277"/>
      <c r="BC114" s="277"/>
      <c r="BD114" s="277"/>
      <c r="BE114" s="277"/>
      <c r="BF114" s="277"/>
      <c r="BG114" s="277"/>
      <c r="BH114" s="277"/>
      <c r="BI114" s="277"/>
      <c r="BJ114" s="277"/>
      <c r="BK114" s="277"/>
      <c r="BL114" s="277"/>
      <c r="BM114" s="277"/>
      <c r="BN114" s="277"/>
      <c r="BO114" s="277"/>
      <c r="BP114" s="277"/>
      <c r="BQ114" s="277"/>
      <c r="BR114" s="277"/>
      <c r="BS114" s="277"/>
      <c r="BT114" s="277"/>
      <c r="BU114" s="277"/>
      <c r="BV114" s="277"/>
      <c r="BW114" s="277"/>
      <c r="BX114" s="277"/>
      <c r="BY114" s="277"/>
      <c r="BZ114" s="277"/>
      <c r="CA114" s="277"/>
      <c r="CB114" s="277"/>
      <c r="CC114" s="277"/>
      <c r="CD114" s="277"/>
      <c r="CE114" s="277"/>
      <c r="CF114" s="277"/>
      <c r="CG114" s="277"/>
      <c r="CH114" s="277"/>
      <c r="CI114" s="277"/>
      <c r="CJ114" s="277"/>
      <c r="CK114" s="277"/>
      <c r="CL114" s="277"/>
      <c r="CM114" s="277"/>
      <c r="CN114" s="277"/>
      <c r="CO114" s="277"/>
      <c r="CP114" s="277"/>
      <c r="CQ114" s="277"/>
      <c r="CR114" s="277"/>
      <c r="CS114" s="277"/>
      <c r="CT114" s="277"/>
      <c r="CU114" s="277"/>
      <c r="CV114" s="277"/>
      <c r="CW114" s="277"/>
      <c r="CX114" s="277"/>
      <c r="CY114" s="277"/>
      <c r="CZ114" s="277"/>
      <c r="DA114" s="277"/>
      <c r="DB114" s="277"/>
      <c r="DC114" s="277"/>
      <c r="DD114" s="277"/>
      <c r="DE114" s="277"/>
      <c r="DF114" s="277"/>
      <c r="DG114" s="277"/>
      <c r="DH114" s="277"/>
      <c r="DI114" s="277"/>
      <c r="DJ114" s="277"/>
      <c r="DK114" s="277"/>
      <c r="DL114" s="277"/>
    </row>
    <row r="115" spans="1:116">
      <c r="A115" s="268"/>
      <c r="B115" s="269"/>
      <c r="C115" s="277"/>
      <c r="D115" s="277"/>
      <c r="E115" s="277"/>
      <c r="F115" s="277"/>
      <c r="G115" s="277"/>
      <c r="H115" s="277"/>
      <c r="I115" s="277"/>
      <c r="J115" s="277"/>
      <c r="K115" s="277"/>
      <c r="L115" s="277"/>
      <c r="M115" s="277"/>
      <c r="N115" s="277"/>
      <c r="O115" s="277"/>
      <c r="P115" s="277"/>
      <c r="Q115" s="277"/>
      <c r="R115" s="277"/>
      <c r="S115" s="277"/>
      <c r="T115" s="277"/>
      <c r="U115" s="277"/>
      <c r="V115" s="277"/>
      <c r="W115" s="277"/>
      <c r="X115" s="277"/>
      <c r="Y115" s="277"/>
      <c r="Z115" s="277"/>
      <c r="AA115" s="277"/>
      <c r="AB115" s="277"/>
      <c r="AC115" s="277"/>
      <c r="AD115" s="277"/>
      <c r="AE115" s="277"/>
      <c r="AF115" s="277"/>
      <c r="AG115" s="277"/>
      <c r="AH115" s="277"/>
      <c r="AI115" s="277"/>
      <c r="AJ115" s="277"/>
      <c r="AK115" s="277"/>
      <c r="AL115" s="277"/>
      <c r="AM115" s="277"/>
      <c r="AN115" s="277"/>
      <c r="AO115" s="277"/>
      <c r="AP115" s="277"/>
      <c r="AQ115" s="277"/>
      <c r="AR115" s="277"/>
      <c r="AS115" s="277"/>
      <c r="AT115" s="277"/>
      <c r="AU115" s="277"/>
      <c r="AV115" s="277"/>
      <c r="AW115" s="277"/>
      <c r="AX115" s="277"/>
      <c r="AY115" s="277"/>
      <c r="AZ115" s="277"/>
      <c r="BA115" s="277"/>
      <c r="BB115" s="277"/>
      <c r="BC115" s="277"/>
      <c r="BD115" s="277"/>
      <c r="BE115" s="277"/>
      <c r="BF115" s="277"/>
      <c r="BG115" s="277"/>
      <c r="BH115" s="277"/>
      <c r="BI115" s="277"/>
      <c r="BJ115" s="277"/>
      <c r="BK115" s="277"/>
      <c r="BL115" s="277"/>
      <c r="BM115" s="277"/>
      <c r="BN115" s="277"/>
      <c r="BO115" s="277"/>
      <c r="BP115" s="277"/>
      <c r="BQ115" s="277"/>
      <c r="BR115" s="277"/>
      <c r="BS115" s="277"/>
      <c r="BT115" s="277"/>
      <c r="BU115" s="277"/>
      <c r="BV115" s="277"/>
      <c r="BW115" s="277"/>
      <c r="BX115" s="277"/>
      <c r="BY115" s="277"/>
      <c r="BZ115" s="277"/>
      <c r="CA115" s="277"/>
      <c r="CB115" s="277"/>
      <c r="CC115" s="277"/>
      <c r="CD115" s="277"/>
      <c r="CE115" s="277"/>
      <c r="CF115" s="277"/>
      <c r="CG115" s="277"/>
      <c r="CH115" s="277"/>
      <c r="CI115" s="277"/>
      <c r="CJ115" s="277"/>
      <c r="CK115" s="277"/>
      <c r="CL115" s="277"/>
      <c r="CM115" s="277"/>
      <c r="CN115" s="277"/>
      <c r="CO115" s="277"/>
      <c r="CP115" s="277"/>
      <c r="CQ115" s="277"/>
      <c r="CR115" s="277"/>
      <c r="CS115" s="277"/>
      <c r="CT115" s="277"/>
      <c r="CU115" s="277"/>
      <c r="CV115" s="277"/>
      <c r="CW115" s="277"/>
      <c r="CX115" s="277"/>
      <c r="CY115" s="277"/>
      <c r="CZ115" s="277"/>
      <c r="DA115" s="277"/>
      <c r="DB115" s="277"/>
      <c r="DC115" s="277"/>
      <c r="DD115" s="277"/>
      <c r="DE115" s="277"/>
      <c r="DF115" s="277"/>
      <c r="DG115" s="277"/>
      <c r="DH115" s="277"/>
      <c r="DI115" s="277"/>
      <c r="DJ115" s="277"/>
      <c r="DK115" s="277"/>
      <c r="DL115" s="277"/>
    </row>
    <row r="116" spans="1:116">
      <c r="A116" s="270"/>
      <c r="B116" s="269"/>
      <c r="C116" s="277"/>
      <c r="D116" s="277"/>
      <c r="E116" s="277"/>
      <c r="F116" s="277"/>
      <c r="G116" s="277"/>
      <c r="H116" s="277"/>
      <c r="I116" s="277"/>
      <c r="J116" s="277"/>
      <c r="K116" s="277"/>
      <c r="L116" s="277"/>
      <c r="M116" s="277"/>
      <c r="N116" s="277"/>
      <c r="O116" s="277"/>
      <c r="P116" s="277"/>
      <c r="Q116" s="277"/>
      <c r="R116" s="277"/>
      <c r="S116" s="277"/>
      <c r="T116" s="277"/>
      <c r="U116" s="277"/>
      <c r="V116" s="277"/>
      <c r="W116" s="277"/>
      <c r="X116" s="277"/>
      <c r="Y116" s="277"/>
      <c r="Z116" s="277"/>
      <c r="AA116" s="277"/>
      <c r="AB116" s="277"/>
      <c r="AC116" s="277"/>
      <c r="AD116" s="277"/>
      <c r="AE116" s="277"/>
      <c r="AF116" s="277"/>
      <c r="AG116" s="277"/>
      <c r="AH116" s="277"/>
      <c r="AI116" s="277"/>
      <c r="AJ116" s="277"/>
      <c r="AK116" s="277"/>
      <c r="AL116" s="277"/>
      <c r="AM116" s="277"/>
      <c r="AN116" s="277"/>
      <c r="AO116" s="277"/>
      <c r="AP116" s="277"/>
      <c r="AQ116" s="277"/>
      <c r="AR116" s="277"/>
      <c r="AS116" s="277"/>
      <c r="AT116" s="277"/>
      <c r="AU116" s="277"/>
      <c r="AV116" s="277"/>
      <c r="AW116" s="277"/>
      <c r="AX116" s="277"/>
      <c r="AY116" s="277"/>
      <c r="AZ116" s="277"/>
      <c r="BA116" s="277"/>
      <c r="BB116" s="277"/>
      <c r="BC116" s="277"/>
      <c r="BD116" s="277"/>
      <c r="BE116" s="277"/>
      <c r="BF116" s="277"/>
      <c r="BG116" s="277"/>
      <c r="BH116" s="277"/>
      <c r="BI116" s="277"/>
      <c r="BJ116" s="277"/>
      <c r="BK116" s="277"/>
      <c r="BL116" s="277"/>
      <c r="BM116" s="277"/>
      <c r="BN116" s="277"/>
      <c r="BO116" s="277"/>
      <c r="BP116" s="277"/>
      <c r="BQ116" s="277"/>
      <c r="BR116" s="277"/>
      <c r="BS116" s="277"/>
      <c r="BT116" s="277"/>
      <c r="BU116" s="277"/>
      <c r="BV116" s="277"/>
      <c r="BW116" s="277"/>
      <c r="BX116" s="277"/>
      <c r="BY116" s="277"/>
      <c r="BZ116" s="277"/>
      <c r="CA116" s="277"/>
      <c r="CB116" s="277"/>
      <c r="CC116" s="277"/>
      <c r="CD116" s="277"/>
      <c r="CE116" s="277"/>
      <c r="CF116" s="277"/>
      <c r="CG116" s="277"/>
      <c r="CH116" s="277"/>
      <c r="CI116" s="277"/>
      <c r="CJ116" s="277"/>
      <c r="CK116" s="277"/>
      <c r="CL116" s="277"/>
      <c r="CM116" s="277"/>
      <c r="CN116" s="277"/>
      <c r="CO116" s="277"/>
      <c r="CP116" s="277"/>
      <c r="CQ116" s="277"/>
      <c r="CR116" s="277"/>
      <c r="CS116" s="277"/>
      <c r="CT116" s="277"/>
      <c r="CU116" s="277"/>
      <c r="CV116" s="277"/>
      <c r="CW116" s="277"/>
      <c r="CX116" s="277"/>
      <c r="CY116" s="277"/>
      <c r="CZ116" s="277"/>
      <c r="DA116" s="277"/>
      <c r="DB116" s="277"/>
      <c r="DC116" s="277"/>
      <c r="DD116" s="277"/>
      <c r="DE116" s="277"/>
      <c r="DF116" s="277"/>
      <c r="DG116" s="277"/>
      <c r="DH116" s="277"/>
      <c r="DI116" s="277"/>
      <c r="DJ116" s="277"/>
      <c r="DK116" s="277"/>
      <c r="DL116" s="277"/>
    </row>
    <row r="117" spans="1:116">
      <c r="A117" s="271"/>
      <c r="B117" s="269"/>
      <c r="C117" s="277"/>
      <c r="D117" s="277"/>
      <c r="E117" s="277"/>
      <c r="F117" s="277"/>
      <c r="G117" s="277"/>
      <c r="H117" s="277"/>
      <c r="I117" s="277"/>
      <c r="J117" s="277"/>
      <c r="K117" s="277"/>
      <c r="L117" s="277"/>
      <c r="M117" s="277"/>
      <c r="N117" s="277"/>
      <c r="O117" s="277"/>
      <c r="P117" s="277"/>
      <c r="Q117" s="277"/>
      <c r="R117" s="277"/>
      <c r="S117" s="277"/>
      <c r="T117" s="277"/>
      <c r="U117" s="277"/>
      <c r="V117" s="277"/>
      <c r="W117" s="277"/>
      <c r="X117" s="277"/>
      <c r="Y117" s="277"/>
      <c r="Z117" s="277"/>
      <c r="AA117" s="277"/>
      <c r="AB117" s="277"/>
      <c r="AC117" s="277"/>
      <c r="AD117" s="277"/>
      <c r="AE117" s="277"/>
      <c r="AF117" s="277"/>
      <c r="AG117" s="277"/>
      <c r="AH117" s="277"/>
      <c r="AI117" s="277"/>
      <c r="AJ117" s="277"/>
      <c r="AK117" s="277"/>
      <c r="AL117" s="277"/>
      <c r="AM117" s="277"/>
      <c r="AN117" s="277"/>
      <c r="AO117" s="277"/>
      <c r="AP117" s="277"/>
      <c r="AQ117" s="277"/>
      <c r="AR117" s="277"/>
      <c r="AS117" s="277"/>
      <c r="AT117" s="277"/>
      <c r="AU117" s="277"/>
      <c r="AV117" s="277"/>
      <c r="AW117" s="277"/>
      <c r="AX117" s="277"/>
      <c r="AY117" s="277"/>
      <c r="AZ117" s="277"/>
      <c r="BA117" s="277"/>
      <c r="BB117" s="277"/>
      <c r="BC117" s="277"/>
      <c r="BD117" s="277"/>
      <c r="BE117" s="277"/>
      <c r="BF117" s="277"/>
      <c r="BG117" s="277"/>
      <c r="BH117" s="277"/>
      <c r="BI117" s="277"/>
      <c r="BJ117" s="277"/>
      <c r="BK117" s="277"/>
      <c r="BL117" s="277"/>
      <c r="BM117" s="277"/>
      <c r="BN117" s="277"/>
      <c r="BO117" s="277"/>
      <c r="BP117" s="277"/>
      <c r="BQ117" s="277"/>
      <c r="BR117" s="277"/>
      <c r="BS117" s="277"/>
      <c r="BT117" s="277"/>
      <c r="BU117" s="277"/>
      <c r="BV117" s="277"/>
      <c r="BW117" s="277"/>
      <c r="BX117" s="277"/>
      <c r="BY117" s="277"/>
      <c r="BZ117" s="277"/>
      <c r="CA117" s="277"/>
      <c r="CB117" s="277"/>
      <c r="CC117" s="277"/>
      <c r="CD117" s="277"/>
      <c r="CE117" s="277"/>
      <c r="CF117" s="277"/>
      <c r="CG117" s="277"/>
      <c r="CH117" s="277"/>
      <c r="CI117" s="277"/>
      <c r="CJ117" s="277"/>
      <c r="CK117" s="277"/>
      <c r="CL117" s="277"/>
      <c r="CM117" s="277"/>
      <c r="CN117" s="277"/>
      <c r="CO117" s="277"/>
      <c r="CP117" s="277"/>
      <c r="CQ117" s="277"/>
      <c r="CR117" s="277"/>
      <c r="CS117" s="277"/>
      <c r="CT117" s="277"/>
      <c r="CU117" s="277"/>
      <c r="CV117" s="277"/>
      <c r="CW117" s="277"/>
      <c r="CX117" s="277"/>
      <c r="CY117" s="277"/>
      <c r="CZ117" s="277"/>
      <c r="DA117" s="277"/>
      <c r="DB117" s="277"/>
      <c r="DC117" s="277"/>
      <c r="DD117" s="277"/>
      <c r="DE117" s="277"/>
      <c r="DF117" s="277"/>
      <c r="DG117" s="277"/>
      <c r="DH117" s="277"/>
      <c r="DI117" s="277"/>
      <c r="DJ117" s="277"/>
      <c r="DK117" s="277"/>
      <c r="DL117" s="277"/>
    </row>
    <row r="118" spans="1:116">
      <c r="A118" s="271"/>
      <c r="B118" s="269"/>
      <c r="C118" s="277"/>
      <c r="D118" s="277"/>
      <c r="E118" s="277"/>
      <c r="F118" s="277"/>
      <c r="G118" s="277"/>
      <c r="H118" s="277"/>
      <c r="I118" s="277"/>
      <c r="J118" s="277"/>
      <c r="K118" s="277"/>
      <c r="L118" s="277"/>
      <c r="M118" s="277"/>
      <c r="N118" s="277"/>
      <c r="O118" s="277"/>
      <c r="P118" s="277"/>
      <c r="Q118" s="277"/>
      <c r="R118" s="277"/>
      <c r="S118" s="277"/>
      <c r="T118" s="277"/>
      <c r="U118" s="277"/>
      <c r="V118" s="277"/>
      <c r="W118" s="277"/>
      <c r="X118" s="277"/>
      <c r="Y118" s="277"/>
      <c r="Z118" s="277"/>
      <c r="AA118" s="277"/>
      <c r="AB118" s="277"/>
      <c r="AC118" s="277"/>
      <c r="AD118" s="277"/>
      <c r="AE118" s="277"/>
      <c r="AF118" s="277"/>
      <c r="AG118" s="277"/>
      <c r="AH118" s="277"/>
      <c r="AI118" s="277"/>
      <c r="AJ118" s="277"/>
      <c r="AK118" s="277"/>
      <c r="AL118" s="277"/>
      <c r="AM118" s="277"/>
      <c r="AN118" s="277"/>
      <c r="AO118" s="277"/>
      <c r="AP118" s="277"/>
      <c r="AQ118" s="277"/>
      <c r="AR118" s="277"/>
      <c r="AS118" s="277"/>
      <c r="AT118" s="277"/>
      <c r="AU118" s="277"/>
      <c r="AV118" s="277"/>
      <c r="AW118" s="277"/>
      <c r="AX118" s="277"/>
      <c r="AY118" s="277"/>
      <c r="AZ118" s="277"/>
      <c r="BA118" s="277"/>
      <c r="BB118" s="277"/>
      <c r="BC118" s="277"/>
      <c r="BD118" s="277"/>
      <c r="BE118" s="277"/>
      <c r="BF118" s="277"/>
      <c r="BG118" s="277"/>
      <c r="BH118" s="277"/>
      <c r="BI118" s="277"/>
      <c r="BJ118" s="277"/>
      <c r="BK118" s="277"/>
      <c r="BL118" s="277"/>
      <c r="BM118" s="277"/>
      <c r="BN118" s="277"/>
      <c r="BO118" s="277"/>
      <c r="BP118" s="277"/>
      <c r="BQ118" s="277"/>
      <c r="BR118" s="277"/>
      <c r="BS118" s="277"/>
      <c r="BT118" s="277"/>
      <c r="BU118" s="277"/>
      <c r="BV118" s="277"/>
      <c r="BW118" s="277"/>
      <c r="BX118" s="277"/>
      <c r="BY118" s="277"/>
      <c r="BZ118" s="277"/>
      <c r="CA118" s="277"/>
      <c r="CB118" s="277"/>
      <c r="CC118" s="277"/>
      <c r="CD118" s="277"/>
      <c r="CE118" s="277"/>
      <c r="CF118" s="277"/>
      <c r="CG118" s="277"/>
      <c r="CH118" s="277"/>
      <c r="CI118" s="277"/>
      <c r="CJ118" s="277"/>
      <c r="CK118" s="277"/>
      <c r="CL118" s="277"/>
      <c r="CM118" s="277"/>
      <c r="CN118" s="277"/>
      <c r="CO118" s="277"/>
      <c r="CP118" s="277"/>
      <c r="CQ118" s="277"/>
      <c r="CR118" s="277"/>
      <c r="CS118" s="277"/>
      <c r="CT118" s="277"/>
      <c r="CU118" s="277"/>
      <c r="CV118" s="277"/>
      <c r="CW118" s="277"/>
      <c r="CX118" s="277"/>
      <c r="CY118" s="277"/>
      <c r="CZ118" s="277"/>
      <c r="DA118" s="277"/>
      <c r="DB118" s="277"/>
      <c r="DC118" s="277"/>
      <c r="DD118" s="277"/>
      <c r="DE118" s="277"/>
      <c r="DF118" s="277"/>
      <c r="DG118" s="277"/>
      <c r="DH118" s="277"/>
      <c r="DI118" s="277"/>
      <c r="DJ118" s="277"/>
      <c r="DK118" s="277"/>
      <c r="DL118" s="277"/>
    </row>
    <row r="119" spans="1:116">
      <c r="A119" s="271"/>
      <c r="B119" s="269"/>
      <c r="C119" s="277"/>
      <c r="D119" s="277"/>
      <c r="E119" s="277"/>
      <c r="F119" s="277"/>
      <c r="G119" s="277"/>
      <c r="H119" s="277"/>
      <c r="I119" s="277"/>
      <c r="J119" s="277"/>
      <c r="K119" s="277"/>
      <c r="L119" s="277"/>
      <c r="M119" s="277"/>
      <c r="N119" s="277"/>
      <c r="O119" s="277"/>
      <c r="P119" s="277"/>
      <c r="Q119" s="277"/>
      <c r="R119" s="277"/>
      <c r="S119" s="277"/>
      <c r="T119" s="277"/>
      <c r="U119" s="277"/>
      <c r="V119" s="277"/>
      <c r="W119" s="277"/>
      <c r="X119" s="277"/>
      <c r="Y119" s="277"/>
      <c r="Z119" s="277"/>
      <c r="AA119" s="277"/>
      <c r="AB119" s="277"/>
      <c r="AC119" s="277"/>
      <c r="AD119" s="277"/>
      <c r="AE119" s="277"/>
      <c r="AF119" s="277"/>
      <c r="AG119" s="277"/>
      <c r="AH119" s="277"/>
      <c r="AI119" s="277"/>
      <c r="AJ119" s="277"/>
      <c r="AK119" s="277"/>
      <c r="AL119" s="277"/>
      <c r="AM119" s="277"/>
      <c r="AN119" s="277"/>
      <c r="AO119" s="277"/>
      <c r="AP119" s="277"/>
      <c r="AQ119" s="277"/>
      <c r="AR119" s="277"/>
      <c r="AS119" s="277"/>
      <c r="AT119" s="277"/>
      <c r="AU119" s="277"/>
      <c r="AV119" s="277"/>
      <c r="AW119" s="277"/>
      <c r="AX119" s="277"/>
      <c r="AY119" s="277"/>
      <c r="AZ119" s="277"/>
      <c r="BA119" s="277"/>
      <c r="BB119" s="277"/>
      <c r="BC119" s="277"/>
      <c r="BD119" s="277"/>
      <c r="BE119" s="277"/>
      <c r="BF119" s="277"/>
      <c r="BG119" s="277"/>
      <c r="BH119" s="277"/>
      <c r="BI119" s="277"/>
      <c r="BJ119" s="277"/>
      <c r="BK119" s="277"/>
      <c r="BL119" s="277"/>
      <c r="BM119" s="277"/>
      <c r="BN119" s="277"/>
      <c r="BO119" s="277"/>
      <c r="BP119" s="277"/>
      <c r="BQ119" s="277"/>
      <c r="BR119" s="277"/>
      <c r="BS119" s="277"/>
      <c r="BT119" s="277"/>
      <c r="BU119" s="277"/>
      <c r="BV119" s="277"/>
      <c r="BW119" s="277"/>
      <c r="BX119" s="277"/>
      <c r="BY119" s="277"/>
      <c r="BZ119" s="277"/>
      <c r="CA119" s="277"/>
      <c r="CB119" s="277"/>
      <c r="CC119" s="277"/>
      <c r="CD119" s="277"/>
      <c r="CE119" s="277"/>
      <c r="CF119" s="277"/>
      <c r="CG119" s="277"/>
      <c r="CH119" s="277"/>
      <c r="CI119" s="277"/>
      <c r="CJ119" s="277"/>
      <c r="CK119" s="277"/>
      <c r="CL119" s="277"/>
      <c r="CM119" s="277"/>
      <c r="CN119" s="277"/>
      <c r="CO119" s="277"/>
      <c r="CP119" s="277"/>
      <c r="CQ119" s="277"/>
      <c r="CR119" s="277"/>
      <c r="CS119" s="277"/>
      <c r="CT119" s="277"/>
      <c r="CU119" s="277"/>
      <c r="CV119" s="277"/>
      <c r="CW119" s="277"/>
      <c r="CX119" s="277"/>
      <c r="CY119" s="277"/>
      <c r="CZ119" s="277"/>
      <c r="DA119" s="277"/>
      <c r="DB119" s="277"/>
      <c r="DC119" s="277"/>
      <c r="DD119" s="277"/>
      <c r="DE119" s="277"/>
      <c r="DF119" s="277"/>
      <c r="DG119" s="277"/>
      <c r="DH119" s="277"/>
      <c r="DI119" s="277"/>
      <c r="DJ119" s="277"/>
      <c r="DK119" s="277"/>
      <c r="DL119" s="277"/>
    </row>
    <row r="120" spans="1:116">
      <c r="A120" s="271"/>
      <c r="B120" s="269"/>
      <c r="C120" s="277"/>
      <c r="D120" s="277"/>
      <c r="E120" s="277"/>
      <c r="F120" s="277"/>
      <c r="G120" s="277"/>
      <c r="H120" s="277"/>
      <c r="I120" s="277"/>
      <c r="J120" s="277"/>
      <c r="K120" s="277"/>
      <c r="L120" s="277"/>
      <c r="M120" s="277"/>
      <c r="N120" s="277"/>
      <c r="O120" s="277"/>
      <c r="P120" s="277"/>
      <c r="Q120" s="277"/>
      <c r="R120" s="277"/>
      <c r="S120" s="277"/>
      <c r="T120" s="277"/>
      <c r="U120" s="277"/>
      <c r="V120" s="277"/>
      <c r="W120" s="277"/>
      <c r="X120" s="277"/>
      <c r="Y120" s="277"/>
      <c r="Z120" s="277"/>
      <c r="AA120" s="277"/>
      <c r="AB120" s="277"/>
      <c r="AC120" s="277"/>
      <c r="AD120" s="277"/>
      <c r="AE120" s="277"/>
      <c r="AF120" s="277"/>
      <c r="AG120" s="277"/>
      <c r="AH120" s="277"/>
      <c r="AI120" s="277"/>
      <c r="AJ120" s="277"/>
      <c r="AK120" s="277"/>
      <c r="AL120" s="277"/>
      <c r="AM120" s="277"/>
      <c r="AN120" s="277"/>
      <c r="AO120" s="277"/>
      <c r="AP120" s="277"/>
      <c r="AQ120" s="277"/>
      <c r="AR120" s="277"/>
      <c r="AS120" s="277"/>
      <c r="AT120" s="277"/>
      <c r="AU120" s="277"/>
      <c r="AV120" s="277"/>
      <c r="AW120" s="277"/>
      <c r="AX120" s="277"/>
      <c r="AY120" s="277"/>
      <c r="AZ120" s="277"/>
      <c r="BA120" s="277"/>
      <c r="BB120" s="277"/>
      <c r="BC120" s="277"/>
      <c r="BD120" s="277"/>
      <c r="BE120" s="277"/>
      <c r="BF120" s="277"/>
      <c r="BG120" s="277"/>
      <c r="BH120" s="277"/>
      <c r="BI120" s="277"/>
      <c r="BJ120" s="277"/>
      <c r="BK120" s="277"/>
      <c r="BL120" s="277"/>
      <c r="BM120" s="277"/>
      <c r="BN120" s="277"/>
      <c r="BO120" s="277"/>
      <c r="BP120" s="277"/>
      <c r="BQ120" s="277"/>
      <c r="BR120" s="277"/>
      <c r="BS120" s="277"/>
      <c r="BT120" s="277"/>
      <c r="BU120" s="277"/>
      <c r="BV120" s="277"/>
      <c r="BW120" s="277"/>
      <c r="BX120" s="277"/>
      <c r="BY120" s="277"/>
      <c r="BZ120" s="277"/>
      <c r="CA120" s="277"/>
      <c r="CB120" s="277"/>
      <c r="CC120" s="277"/>
      <c r="CD120" s="277"/>
      <c r="CE120" s="277"/>
      <c r="CF120" s="277"/>
      <c r="CG120" s="277"/>
      <c r="CH120" s="277"/>
      <c r="CI120" s="277"/>
      <c r="CJ120" s="277"/>
      <c r="CK120" s="277"/>
      <c r="CL120" s="277"/>
      <c r="CM120" s="277"/>
      <c r="CN120" s="277"/>
      <c r="CO120" s="277"/>
      <c r="CP120" s="277"/>
      <c r="CQ120" s="277"/>
      <c r="CR120" s="277"/>
      <c r="CS120" s="277"/>
      <c r="CT120" s="277"/>
      <c r="CU120" s="277"/>
      <c r="CV120" s="277"/>
      <c r="CW120" s="277"/>
      <c r="CX120" s="277"/>
      <c r="CY120" s="277"/>
      <c r="CZ120" s="277"/>
      <c r="DA120" s="277"/>
      <c r="DB120" s="277"/>
      <c r="DC120" s="277"/>
      <c r="DD120" s="277"/>
      <c r="DE120" s="277"/>
      <c r="DF120" s="277"/>
      <c r="DG120" s="277"/>
      <c r="DH120" s="277"/>
      <c r="DI120" s="277"/>
      <c r="DJ120" s="277"/>
      <c r="DK120" s="277"/>
      <c r="DL120" s="277"/>
    </row>
    <row r="121" spans="1:116">
      <c r="A121" s="271"/>
      <c r="B121" s="269"/>
      <c r="C121" s="277"/>
      <c r="D121" s="277"/>
      <c r="E121" s="277"/>
      <c r="F121" s="277"/>
      <c r="G121" s="277"/>
      <c r="H121" s="277"/>
      <c r="I121" s="277"/>
      <c r="J121" s="277"/>
      <c r="K121" s="277"/>
      <c r="L121" s="277"/>
      <c r="M121" s="277"/>
      <c r="N121" s="277"/>
      <c r="O121" s="277"/>
      <c r="P121" s="277"/>
      <c r="Q121" s="277"/>
      <c r="R121" s="277"/>
      <c r="S121" s="277"/>
      <c r="T121" s="277"/>
      <c r="U121" s="277"/>
      <c r="V121" s="277"/>
      <c r="W121" s="277"/>
      <c r="X121" s="277"/>
      <c r="Y121" s="277"/>
      <c r="Z121" s="277"/>
      <c r="AA121" s="277"/>
      <c r="AB121" s="277"/>
      <c r="AC121" s="277"/>
      <c r="AD121" s="277"/>
      <c r="AE121" s="277"/>
      <c r="AF121" s="277"/>
      <c r="AG121" s="277"/>
      <c r="AH121" s="277"/>
      <c r="AI121" s="277"/>
      <c r="AJ121" s="277"/>
      <c r="AK121" s="277"/>
      <c r="AL121" s="277"/>
      <c r="AM121" s="277"/>
      <c r="AN121" s="277"/>
      <c r="AO121" s="277"/>
      <c r="AP121" s="277"/>
      <c r="AQ121" s="277"/>
      <c r="AR121" s="277"/>
      <c r="AS121" s="277"/>
      <c r="AT121" s="277"/>
      <c r="AU121" s="277"/>
      <c r="AV121" s="277"/>
      <c r="AW121" s="277"/>
      <c r="AX121" s="277"/>
      <c r="AY121" s="277"/>
      <c r="AZ121" s="277"/>
      <c r="BA121" s="277"/>
      <c r="BB121" s="277"/>
      <c r="BC121" s="277"/>
      <c r="BD121" s="277"/>
      <c r="BE121" s="277"/>
      <c r="BF121" s="277"/>
      <c r="BG121" s="277"/>
      <c r="BH121" s="277"/>
      <c r="BI121" s="277"/>
      <c r="BJ121" s="277"/>
      <c r="BK121" s="277"/>
      <c r="BL121" s="277"/>
      <c r="BM121" s="277"/>
      <c r="BN121" s="277"/>
      <c r="BO121" s="277"/>
      <c r="BP121" s="277"/>
      <c r="BQ121" s="277"/>
      <c r="BR121" s="277"/>
      <c r="BS121" s="277"/>
      <c r="BT121" s="277"/>
      <c r="BU121" s="277"/>
      <c r="BV121" s="277"/>
      <c r="BW121" s="277"/>
      <c r="BX121" s="277"/>
      <c r="BY121" s="277"/>
      <c r="BZ121" s="277"/>
      <c r="CA121" s="277"/>
      <c r="CB121" s="277"/>
      <c r="CC121" s="277"/>
      <c r="CD121" s="277"/>
      <c r="CE121" s="277"/>
      <c r="CF121" s="277"/>
      <c r="CG121" s="277"/>
      <c r="CH121" s="277"/>
      <c r="CI121" s="277"/>
      <c r="CJ121" s="277"/>
      <c r="CK121" s="277"/>
      <c r="CL121" s="277"/>
      <c r="CM121" s="277"/>
      <c r="CN121" s="277"/>
      <c r="CO121" s="277"/>
      <c r="CP121" s="277"/>
      <c r="CQ121" s="277"/>
      <c r="CR121" s="277"/>
      <c r="CS121" s="277"/>
      <c r="CT121" s="277"/>
      <c r="CU121" s="277"/>
      <c r="CV121" s="277"/>
      <c r="CW121" s="277"/>
      <c r="CX121" s="277"/>
      <c r="CY121" s="277"/>
      <c r="CZ121" s="277"/>
      <c r="DA121" s="277"/>
      <c r="DB121" s="277"/>
      <c r="DC121" s="277"/>
      <c r="DD121" s="277"/>
      <c r="DE121" s="277"/>
      <c r="DF121" s="277"/>
      <c r="DG121" s="277"/>
      <c r="DH121" s="277"/>
      <c r="DI121" s="277"/>
      <c r="DJ121" s="277"/>
      <c r="DK121" s="277"/>
      <c r="DL121" s="277"/>
    </row>
    <row r="122" spans="1:116">
      <c r="A122" s="271"/>
      <c r="B122" s="269"/>
      <c r="C122" s="277"/>
      <c r="D122" s="277"/>
      <c r="E122" s="277"/>
      <c r="F122" s="277"/>
      <c r="G122" s="277"/>
      <c r="H122" s="277"/>
      <c r="I122" s="277"/>
      <c r="J122" s="277"/>
      <c r="K122" s="277"/>
      <c r="L122" s="277"/>
      <c r="M122" s="277"/>
      <c r="N122" s="277"/>
      <c r="O122" s="277"/>
      <c r="P122" s="277"/>
      <c r="Q122" s="277"/>
      <c r="R122" s="277"/>
      <c r="S122" s="277"/>
      <c r="T122" s="277"/>
      <c r="U122" s="277"/>
      <c r="V122" s="277"/>
      <c r="W122" s="277"/>
      <c r="X122" s="277"/>
      <c r="Y122" s="277"/>
      <c r="Z122" s="277"/>
      <c r="AA122" s="277"/>
      <c r="AB122" s="277"/>
      <c r="AC122" s="277"/>
      <c r="AD122" s="277"/>
      <c r="AE122" s="277"/>
      <c r="AF122" s="277"/>
      <c r="AG122" s="277"/>
      <c r="AH122" s="277"/>
      <c r="AI122" s="277"/>
      <c r="AJ122" s="277"/>
      <c r="AK122" s="277"/>
      <c r="AL122" s="277"/>
      <c r="AM122" s="277"/>
      <c r="AN122" s="277"/>
      <c r="AO122" s="277"/>
      <c r="AP122" s="277"/>
      <c r="AQ122" s="277"/>
      <c r="AR122" s="277"/>
      <c r="AS122" s="277"/>
      <c r="AT122" s="277"/>
      <c r="AU122" s="277"/>
      <c r="AV122" s="277"/>
      <c r="AW122" s="277"/>
      <c r="AX122" s="277"/>
      <c r="AY122" s="277"/>
      <c r="AZ122" s="277"/>
      <c r="BA122" s="277"/>
      <c r="BB122" s="277"/>
      <c r="BC122" s="277"/>
      <c r="BD122" s="277"/>
      <c r="BE122" s="277"/>
      <c r="BF122" s="277"/>
      <c r="BG122" s="277"/>
      <c r="BH122" s="277"/>
      <c r="BI122" s="277"/>
      <c r="BJ122" s="277"/>
      <c r="BK122" s="277"/>
      <c r="BL122" s="277"/>
      <c r="BM122" s="277"/>
      <c r="BN122" s="277"/>
      <c r="BO122" s="277"/>
      <c r="BP122" s="277"/>
      <c r="BQ122" s="277"/>
      <c r="BR122" s="277"/>
      <c r="BS122" s="277"/>
      <c r="BT122" s="277"/>
      <c r="BU122" s="277"/>
      <c r="BV122" s="277"/>
      <c r="BW122" s="277"/>
      <c r="BX122" s="277"/>
      <c r="BY122" s="277"/>
      <c r="BZ122" s="277"/>
      <c r="CA122" s="277"/>
      <c r="CB122" s="277"/>
      <c r="CC122" s="277"/>
      <c r="CD122" s="277"/>
      <c r="CE122" s="277"/>
      <c r="CF122" s="277"/>
      <c r="CG122" s="277"/>
      <c r="CH122" s="277"/>
      <c r="CI122" s="277"/>
      <c r="CJ122" s="277"/>
      <c r="CK122" s="277"/>
      <c r="CL122" s="277"/>
      <c r="CM122" s="277"/>
      <c r="CN122" s="277"/>
      <c r="CO122" s="277"/>
      <c r="CP122" s="277"/>
      <c r="CQ122" s="277"/>
      <c r="CR122" s="277"/>
      <c r="CS122" s="277"/>
      <c r="CT122" s="277"/>
      <c r="CU122" s="277"/>
      <c r="CV122" s="277"/>
      <c r="CW122" s="277"/>
      <c r="CX122" s="277"/>
      <c r="CY122" s="277"/>
      <c r="CZ122" s="277"/>
      <c r="DA122" s="277"/>
      <c r="DB122" s="277"/>
      <c r="DC122" s="277"/>
      <c r="DD122" s="277"/>
      <c r="DE122" s="277"/>
      <c r="DF122" s="277"/>
      <c r="DG122" s="277"/>
      <c r="DH122" s="277"/>
      <c r="DI122" s="277"/>
      <c r="DJ122" s="277"/>
      <c r="DK122" s="277"/>
      <c r="DL122" s="277"/>
    </row>
    <row r="123" spans="1:116">
      <c r="A123" s="271"/>
      <c r="B123" s="269"/>
      <c r="C123" s="277"/>
      <c r="D123" s="277"/>
      <c r="E123" s="277"/>
      <c r="F123" s="277"/>
      <c r="G123" s="277"/>
      <c r="H123" s="277"/>
      <c r="I123" s="277"/>
      <c r="J123" s="277"/>
      <c r="K123" s="277"/>
      <c r="L123" s="277"/>
      <c r="M123" s="277"/>
      <c r="N123" s="277"/>
      <c r="O123" s="277"/>
      <c r="P123" s="277"/>
      <c r="Q123" s="277"/>
      <c r="R123" s="277"/>
      <c r="S123" s="277"/>
      <c r="T123" s="277"/>
      <c r="U123" s="277"/>
      <c r="V123" s="277"/>
      <c r="W123" s="277"/>
      <c r="X123" s="277"/>
      <c r="Y123" s="277"/>
      <c r="Z123" s="277"/>
      <c r="AA123" s="277"/>
      <c r="AB123" s="277"/>
      <c r="AC123" s="277"/>
      <c r="AD123" s="277"/>
      <c r="AE123" s="277"/>
      <c r="AF123" s="277"/>
      <c r="AG123" s="277"/>
      <c r="AH123" s="277"/>
      <c r="AI123" s="277"/>
      <c r="AJ123" s="277"/>
      <c r="AK123" s="277"/>
      <c r="AL123" s="277"/>
      <c r="AM123" s="277"/>
      <c r="AN123" s="277"/>
      <c r="AO123" s="277"/>
      <c r="AP123" s="277"/>
      <c r="AQ123" s="277"/>
      <c r="AR123" s="277"/>
      <c r="AS123" s="277"/>
      <c r="AT123" s="277"/>
      <c r="AU123" s="277"/>
      <c r="AV123" s="277"/>
      <c r="AW123" s="277"/>
      <c r="AX123" s="277"/>
      <c r="AY123" s="277"/>
      <c r="AZ123" s="277"/>
      <c r="BA123" s="277"/>
      <c r="BB123" s="277"/>
      <c r="BC123" s="277"/>
      <c r="BD123" s="277"/>
      <c r="BE123" s="277"/>
      <c r="BF123" s="277"/>
      <c r="BG123" s="277"/>
      <c r="BH123" s="277"/>
      <c r="BI123" s="277"/>
      <c r="BJ123" s="277"/>
      <c r="BK123" s="277"/>
      <c r="BL123" s="277"/>
      <c r="BM123" s="277"/>
      <c r="BN123" s="277"/>
      <c r="BO123" s="277"/>
      <c r="BP123" s="277"/>
      <c r="BQ123" s="277"/>
      <c r="BR123" s="277"/>
      <c r="BS123" s="277"/>
      <c r="BT123" s="277"/>
      <c r="BU123" s="277"/>
      <c r="BV123" s="277"/>
      <c r="BW123" s="277"/>
      <c r="BX123" s="277"/>
      <c r="BY123" s="277"/>
      <c r="BZ123" s="277"/>
      <c r="CA123" s="277"/>
      <c r="CB123" s="277"/>
      <c r="CC123" s="277"/>
      <c r="CD123" s="277"/>
      <c r="CE123" s="277"/>
      <c r="CF123" s="277"/>
      <c r="CG123" s="277"/>
      <c r="CH123" s="277"/>
      <c r="CI123" s="277"/>
      <c r="CJ123" s="277"/>
      <c r="CK123" s="277"/>
      <c r="CL123" s="277"/>
      <c r="CM123" s="277"/>
      <c r="CN123" s="277"/>
      <c r="CO123" s="277"/>
      <c r="CP123" s="277"/>
      <c r="CQ123" s="277"/>
      <c r="CR123" s="277"/>
      <c r="CS123" s="277"/>
      <c r="CT123" s="277"/>
      <c r="CU123" s="277"/>
      <c r="CV123" s="277"/>
      <c r="CW123" s="277"/>
      <c r="CX123" s="277"/>
      <c r="CY123" s="277"/>
      <c r="CZ123" s="277"/>
      <c r="DA123" s="277"/>
      <c r="DB123" s="277"/>
      <c r="DC123" s="277"/>
      <c r="DD123" s="277"/>
      <c r="DE123" s="277"/>
      <c r="DF123" s="277"/>
      <c r="DG123" s="277"/>
      <c r="DH123" s="277"/>
      <c r="DI123" s="277"/>
      <c r="DJ123" s="277"/>
      <c r="DK123" s="277"/>
      <c r="DL123" s="277"/>
    </row>
    <row r="124" spans="1:116">
      <c r="A124" s="270"/>
      <c r="B124" s="269"/>
      <c r="C124" s="277"/>
      <c r="D124" s="277"/>
      <c r="E124" s="277"/>
      <c r="F124" s="277"/>
      <c r="G124" s="277"/>
      <c r="H124" s="277"/>
      <c r="I124" s="277"/>
      <c r="J124" s="277"/>
      <c r="K124" s="277"/>
      <c r="L124" s="277"/>
      <c r="M124" s="277"/>
      <c r="N124" s="277"/>
      <c r="O124" s="277"/>
      <c r="P124" s="277"/>
      <c r="Q124" s="277"/>
      <c r="R124" s="277"/>
      <c r="S124" s="277"/>
      <c r="T124" s="277"/>
      <c r="U124" s="277"/>
      <c r="V124" s="277"/>
      <c r="W124" s="277"/>
      <c r="X124" s="277"/>
      <c r="Y124" s="277"/>
      <c r="Z124" s="277"/>
      <c r="AA124" s="277"/>
      <c r="AB124" s="277"/>
      <c r="AC124" s="277"/>
      <c r="AD124" s="277"/>
      <c r="AE124" s="277"/>
      <c r="AF124" s="277"/>
      <c r="AG124" s="277"/>
      <c r="AH124" s="277"/>
      <c r="AI124" s="277"/>
      <c r="AJ124" s="277"/>
      <c r="AK124" s="277"/>
      <c r="AL124" s="277"/>
      <c r="AM124" s="277"/>
      <c r="AN124" s="277"/>
      <c r="AO124" s="277"/>
      <c r="AP124" s="277"/>
      <c r="AQ124" s="277"/>
      <c r="AR124" s="277"/>
      <c r="AS124" s="277"/>
      <c r="AT124" s="277"/>
      <c r="AU124" s="277"/>
      <c r="AV124" s="277"/>
      <c r="AW124" s="277"/>
      <c r="AX124" s="277"/>
      <c r="AY124" s="277"/>
      <c r="AZ124" s="277"/>
      <c r="BA124" s="277"/>
      <c r="BB124" s="277"/>
      <c r="BC124" s="277"/>
      <c r="BD124" s="277"/>
      <c r="BE124" s="277"/>
      <c r="BF124" s="277"/>
      <c r="BG124" s="277"/>
      <c r="BH124" s="277"/>
      <c r="BI124" s="277"/>
      <c r="BJ124" s="277"/>
      <c r="BK124" s="277"/>
      <c r="BL124" s="277"/>
      <c r="BM124" s="277"/>
      <c r="BN124" s="277"/>
      <c r="BO124" s="277"/>
      <c r="BP124" s="277"/>
      <c r="BQ124" s="277"/>
      <c r="BR124" s="277"/>
      <c r="BS124" s="277"/>
      <c r="BT124" s="277"/>
      <c r="BU124" s="277"/>
      <c r="BV124" s="277"/>
      <c r="BW124" s="277"/>
      <c r="BX124" s="277"/>
      <c r="BY124" s="277"/>
      <c r="BZ124" s="277"/>
      <c r="CA124" s="277"/>
      <c r="CB124" s="277"/>
      <c r="CC124" s="277"/>
      <c r="CD124" s="277"/>
      <c r="CE124" s="277"/>
      <c r="CF124" s="277"/>
      <c r="CG124" s="277"/>
      <c r="CH124" s="277"/>
      <c r="CI124" s="277"/>
      <c r="CJ124" s="277"/>
      <c r="CK124" s="277"/>
      <c r="CL124" s="277"/>
      <c r="CM124" s="277"/>
      <c r="CN124" s="277"/>
      <c r="CO124" s="277"/>
      <c r="CP124" s="277"/>
      <c r="CQ124" s="277"/>
      <c r="CR124" s="277"/>
      <c r="CS124" s="277"/>
      <c r="CT124" s="277"/>
      <c r="CU124" s="277"/>
      <c r="CV124" s="277"/>
      <c r="CW124" s="277"/>
      <c r="CX124" s="277"/>
      <c r="CY124" s="277"/>
      <c r="CZ124" s="277"/>
      <c r="DA124" s="277"/>
      <c r="DB124" s="277"/>
      <c r="DC124" s="277"/>
      <c r="DD124" s="277"/>
      <c r="DE124" s="277"/>
      <c r="DF124" s="277"/>
      <c r="DG124" s="277"/>
      <c r="DH124" s="277"/>
      <c r="DI124" s="277"/>
      <c r="DJ124" s="277"/>
      <c r="DK124" s="277"/>
      <c r="DL124" s="277"/>
    </row>
    <row r="125" spans="1:116">
      <c r="A125" s="271"/>
      <c r="B125" s="269"/>
      <c r="C125" s="277"/>
      <c r="D125" s="277"/>
      <c r="E125" s="277"/>
      <c r="F125" s="277"/>
      <c r="G125" s="277"/>
      <c r="H125" s="277"/>
      <c r="I125" s="277"/>
      <c r="J125" s="277"/>
      <c r="K125" s="277"/>
      <c r="L125" s="277"/>
      <c r="M125" s="277"/>
      <c r="N125" s="277"/>
      <c r="O125" s="277"/>
      <c r="P125" s="277"/>
      <c r="Q125" s="277"/>
      <c r="R125" s="277"/>
      <c r="S125" s="277"/>
      <c r="T125" s="277"/>
      <c r="U125" s="277"/>
      <c r="V125" s="277"/>
      <c r="W125" s="277"/>
      <c r="X125" s="277"/>
      <c r="Y125" s="277"/>
      <c r="Z125" s="277"/>
      <c r="AA125" s="277"/>
      <c r="AB125" s="277"/>
      <c r="AC125" s="277"/>
      <c r="AD125" s="277"/>
      <c r="AE125" s="277"/>
      <c r="AF125" s="277"/>
      <c r="AG125" s="277"/>
      <c r="AH125" s="277"/>
      <c r="AI125" s="277"/>
      <c r="AJ125" s="277"/>
      <c r="AK125" s="277"/>
      <c r="AL125" s="277"/>
      <c r="AM125" s="277"/>
      <c r="AN125" s="277"/>
      <c r="AO125" s="277"/>
      <c r="AP125" s="277"/>
      <c r="AQ125" s="277"/>
      <c r="AR125" s="277"/>
      <c r="AS125" s="277"/>
      <c r="AT125" s="277"/>
      <c r="AU125" s="277"/>
      <c r="AV125" s="277"/>
      <c r="AW125" s="277"/>
      <c r="AX125" s="277"/>
      <c r="AY125" s="277"/>
      <c r="AZ125" s="277"/>
      <c r="BA125" s="277"/>
      <c r="BB125" s="277"/>
      <c r="BC125" s="277"/>
      <c r="BD125" s="277"/>
      <c r="BE125" s="277"/>
      <c r="BF125" s="277"/>
      <c r="BG125" s="277"/>
      <c r="BH125" s="277"/>
      <c r="BI125" s="277"/>
      <c r="BJ125" s="277"/>
      <c r="BK125" s="277"/>
      <c r="BL125" s="277"/>
      <c r="BM125" s="277"/>
      <c r="BN125" s="277"/>
      <c r="BO125" s="277"/>
      <c r="BP125" s="277"/>
      <c r="BQ125" s="277"/>
      <c r="BR125" s="277"/>
      <c r="BS125" s="277"/>
      <c r="BT125" s="277"/>
      <c r="BU125" s="277"/>
      <c r="BV125" s="277"/>
      <c r="BW125" s="277"/>
      <c r="BX125" s="277"/>
      <c r="BY125" s="277"/>
      <c r="BZ125" s="277"/>
      <c r="CA125" s="277"/>
      <c r="CB125" s="277"/>
      <c r="CC125" s="277"/>
      <c r="CD125" s="277"/>
      <c r="CE125" s="277"/>
      <c r="CF125" s="277"/>
      <c r="CG125" s="277"/>
      <c r="CH125" s="277"/>
      <c r="CI125" s="277"/>
      <c r="CJ125" s="277"/>
      <c r="CK125" s="277"/>
      <c r="CL125" s="277"/>
      <c r="CM125" s="277"/>
      <c r="CN125" s="277"/>
      <c r="CO125" s="277"/>
      <c r="CP125" s="277"/>
      <c r="CQ125" s="277"/>
      <c r="CR125" s="277"/>
      <c r="CS125" s="277"/>
      <c r="CT125" s="277"/>
      <c r="CU125" s="277"/>
      <c r="CV125" s="277"/>
      <c r="CW125" s="277"/>
      <c r="CX125" s="277"/>
      <c r="CY125" s="277"/>
      <c r="CZ125" s="277"/>
      <c r="DA125" s="277"/>
      <c r="DB125" s="277"/>
      <c r="DC125" s="277"/>
      <c r="DD125" s="277"/>
      <c r="DE125" s="277"/>
      <c r="DF125" s="277"/>
      <c r="DG125" s="277"/>
      <c r="DH125" s="277"/>
      <c r="DI125" s="277"/>
      <c r="DJ125" s="277"/>
      <c r="DK125" s="277"/>
      <c r="DL125" s="277"/>
    </row>
    <row r="126" spans="1:116">
      <c r="A126" s="271"/>
      <c r="B126" s="269"/>
      <c r="C126" s="277"/>
      <c r="D126" s="277"/>
      <c r="E126" s="277"/>
      <c r="F126" s="277"/>
      <c r="G126" s="277"/>
      <c r="H126" s="277"/>
      <c r="I126" s="277"/>
      <c r="J126" s="277"/>
      <c r="K126" s="277"/>
      <c r="L126" s="277"/>
      <c r="M126" s="277"/>
      <c r="N126" s="277"/>
      <c r="O126" s="277"/>
      <c r="P126" s="277"/>
      <c r="Q126" s="277"/>
      <c r="R126" s="277"/>
      <c r="S126" s="277"/>
      <c r="T126" s="277"/>
      <c r="U126" s="277"/>
      <c r="V126" s="277"/>
      <c r="W126" s="277"/>
      <c r="X126" s="277"/>
      <c r="Y126" s="277"/>
      <c r="Z126" s="277"/>
      <c r="AA126" s="277"/>
      <c r="AB126" s="277"/>
      <c r="AC126" s="277"/>
      <c r="AD126" s="277"/>
      <c r="AE126" s="277"/>
      <c r="AF126" s="277"/>
      <c r="AG126" s="277"/>
      <c r="AH126" s="277"/>
      <c r="AI126" s="277"/>
      <c r="AJ126" s="277"/>
      <c r="AK126" s="277"/>
      <c r="AL126" s="277"/>
      <c r="AM126" s="277"/>
      <c r="AN126" s="277"/>
      <c r="AO126" s="277"/>
      <c r="AP126" s="277"/>
      <c r="AQ126" s="277"/>
      <c r="AR126" s="277"/>
      <c r="AS126" s="277"/>
      <c r="AT126" s="277"/>
      <c r="AU126" s="277"/>
      <c r="AV126" s="277"/>
      <c r="AW126" s="277"/>
      <c r="AX126" s="277"/>
      <c r="AY126" s="277"/>
      <c r="AZ126" s="277"/>
      <c r="BA126" s="277"/>
      <c r="BB126" s="277"/>
      <c r="BC126" s="277"/>
      <c r="BD126" s="277"/>
      <c r="BE126" s="277"/>
      <c r="BF126" s="277"/>
      <c r="BG126" s="277"/>
      <c r="BH126" s="277"/>
      <c r="BI126" s="277"/>
      <c r="BJ126" s="277"/>
      <c r="BK126" s="277"/>
      <c r="BL126" s="277"/>
      <c r="BM126" s="277"/>
      <c r="BN126" s="277"/>
      <c r="BO126" s="277"/>
      <c r="BP126" s="277"/>
      <c r="BQ126" s="277"/>
      <c r="BR126" s="277"/>
      <c r="BS126" s="277"/>
      <c r="BT126" s="277"/>
      <c r="BU126" s="277"/>
      <c r="BV126" s="277"/>
      <c r="BW126" s="277"/>
      <c r="BX126" s="277"/>
      <c r="BY126" s="277"/>
      <c r="BZ126" s="277"/>
      <c r="CA126" s="277"/>
      <c r="CB126" s="277"/>
      <c r="CC126" s="277"/>
      <c r="CD126" s="277"/>
      <c r="CE126" s="277"/>
      <c r="CF126" s="277"/>
      <c r="CG126" s="277"/>
      <c r="CH126" s="277"/>
      <c r="CI126" s="277"/>
      <c r="CJ126" s="277"/>
      <c r="CK126" s="277"/>
      <c r="CL126" s="277"/>
      <c r="CM126" s="277"/>
      <c r="CN126" s="277"/>
      <c r="CO126" s="277"/>
      <c r="CP126" s="277"/>
      <c r="CQ126" s="277"/>
      <c r="CR126" s="277"/>
      <c r="CS126" s="277"/>
      <c r="CT126" s="277"/>
      <c r="CU126" s="277"/>
      <c r="CV126" s="277"/>
      <c r="CW126" s="277"/>
      <c r="CX126" s="277"/>
      <c r="CY126" s="277"/>
      <c r="CZ126" s="277"/>
      <c r="DA126" s="277"/>
      <c r="DB126" s="277"/>
      <c r="DC126" s="277"/>
      <c r="DD126" s="277"/>
      <c r="DE126" s="277"/>
      <c r="DF126" s="277"/>
      <c r="DG126" s="277"/>
      <c r="DH126" s="277"/>
      <c r="DI126" s="277"/>
      <c r="DJ126" s="277"/>
      <c r="DK126" s="277"/>
      <c r="DL126" s="277"/>
    </row>
    <row r="127" spans="1:116">
      <c r="A127" s="271"/>
      <c r="B127" s="269"/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  <c r="V127" s="277"/>
      <c r="W127" s="277"/>
      <c r="X127" s="277"/>
      <c r="Y127" s="277"/>
      <c r="Z127" s="277"/>
      <c r="AA127" s="277"/>
      <c r="AB127" s="277"/>
      <c r="AC127" s="277"/>
      <c r="AD127" s="277"/>
      <c r="AE127" s="277"/>
      <c r="AF127" s="277"/>
      <c r="AG127" s="277"/>
      <c r="AH127" s="277"/>
      <c r="AI127" s="277"/>
      <c r="AJ127" s="277"/>
      <c r="AK127" s="277"/>
      <c r="AL127" s="277"/>
      <c r="AM127" s="277"/>
      <c r="AN127" s="277"/>
      <c r="AO127" s="277"/>
      <c r="AP127" s="277"/>
      <c r="AQ127" s="277"/>
      <c r="AR127" s="277"/>
      <c r="AS127" s="277"/>
      <c r="AT127" s="277"/>
      <c r="AU127" s="277"/>
      <c r="AV127" s="277"/>
      <c r="AW127" s="277"/>
      <c r="AX127" s="277"/>
      <c r="AY127" s="277"/>
      <c r="AZ127" s="277"/>
      <c r="BA127" s="277"/>
      <c r="BB127" s="277"/>
      <c r="BC127" s="277"/>
      <c r="BD127" s="277"/>
      <c r="BE127" s="277"/>
      <c r="BF127" s="277"/>
      <c r="BG127" s="277"/>
      <c r="BH127" s="277"/>
      <c r="BI127" s="277"/>
      <c r="BJ127" s="277"/>
      <c r="BK127" s="277"/>
      <c r="BL127" s="277"/>
      <c r="BM127" s="277"/>
      <c r="BN127" s="277"/>
      <c r="BO127" s="277"/>
      <c r="BP127" s="277"/>
      <c r="BQ127" s="277"/>
      <c r="BR127" s="277"/>
      <c r="BS127" s="277"/>
      <c r="BT127" s="277"/>
      <c r="BU127" s="277"/>
      <c r="BV127" s="277"/>
      <c r="BW127" s="277"/>
      <c r="BX127" s="277"/>
      <c r="BY127" s="277"/>
      <c r="BZ127" s="277"/>
      <c r="CA127" s="277"/>
      <c r="CB127" s="277"/>
      <c r="CC127" s="277"/>
      <c r="CD127" s="277"/>
      <c r="CE127" s="277"/>
      <c r="CF127" s="277"/>
      <c r="CG127" s="277"/>
      <c r="CH127" s="277"/>
      <c r="CI127" s="277"/>
      <c r="CJ127" s="277"/>
      <c r="CK127" s="277"/>
      <c r="CL127" s="277"/>
      <c r="CM127" s="277"/>
      <c r="CN127" s="277"/>
      <c r="CO127" s="277"/>
      <c r="CP127" s="277"/>
      <c r="CQ127" s="277"/>
      <c r="CR127" s="277"/>
      <c r="CS127" s="277"/>
      <c r="CT127" s="277"/>
      <c r="CU127" s="277"/>
      <c r="CV127" s="277"/>
      <c r="CW127" s="277"/>
      <c r="CX127" s="277"/>
      <c r="CY127" s="277"/>
      <c r="CZ127" s="277"/>
      <c r="DA127" s="277"/>
      <c r="DB127" s="277"/>
      <c r="DC127" s="277"/>
      <c r="DD127" s="277"/>
      <c r="DE127" s="277"/>
      <c r="DF127" s="277"/>
      <c r="DG127" s="277"/>
      <c r="DH127" s="277"/>
      <c r="DI127" s="277"/>
      <c r="DJ127" s="277"/>
      <c r="DK127" s="277"/>
      <c r="DL127" s="277"/>
    </row>
    <row r="128" spans="1:116">
      <c r="A128" s="271"/>
      <c r="B128" s="269"/>
      <c r="C128" s="277"/>
      <c r="D128" s="277"/>
      <c r="E128" s="277"/>
      <c r="F128" s="277"/>
      <c r="G128" s="277"/>
      <c r="H128" s="277"/>
      <c r="I128" s="277"/>
      <c r="J128" s="277"/>
      <c r="K128" s="277"/>
      <c r="L128" s="277"/>
      <c r="M128" s="277"/>
      <c r="N128" s="277"/>
      <c r="O128" s="277"/>
      <c r="P128" s="277"/>
      <c r="Q128" s="277"/>
      <c r="R128" s="277"/>
      <c r="S128" s="277"/>
      <c r="T128" s="277"/>
      <c r="U128" s="277"/>
      <c r="V128" s="277"/>
      <c r="W128" s="277"/>
      <c r="X128" s="277"/>
      <c r="Y128" s="277"/>
      <c r="Z128" s="277"/>
      <c r="AA128" s="277"/>
      <c r="AB128" s="277"/>
      <c r="AC128" s="277"/>
      <c r="AD128" s="277"/>
      <c r="AE128" s="277"/>
      <c r="AF128" s="277"/>
      <c r="AG128" s="277"/>
      <c r="AH128" s="277"/>
      <c r="AI128" s="277"/>
      <c r="AJ128" s="277"/>
      <c r="AK128" s="277"/>
      <c r="AL128" s="277"/>
      <c r="AM128" s="277"/>
      <c r="AN128" s="277"/>
      <c r="AO128" s="277"/>
      <c r="AP128" s="277"/>
      <c r="AQ128" s="277"/>
      <c r="AR128" s="277"/>
      <c r="AS128" s="277"/>
      <c r="AT128" s="277"/>
      <c r="AU128" s="277"/>
      <c r="AV128" s="277"/>
      <c r="AW128" s="277"/>
      <c r="AX128" s="277"/>
      <c r="AY128" s="277"/>
      <c r="AZ128" s="277"/>
      <c r="BA128" s="277"/>
      <c r="BB128" s="277"/>
      <c r="BC128" s="277"/>
      <c r="BD128" s="277"/>
      <c r="BE128" s="277"/>
      <c r="BF128" s="277"/>
      <c r="BG128" s="277"/>
      <c r="BH128" s="277"/>
      <c r="BI128" s="277"/>
      <c r="BJ128" s="277"/>
      <c r="BK128" s="277"/>
      <c r="BL128" s="277"/>
      <c r="BM128" s="277"/>
      <c r="BN128" s="277"/>
      <c r="BO128" s="277"/>
      <c r="BP128" s="277"/>
      <c r="BQ128" s="277"/>
      <c r="BR128" s="277"/>
      <c r="BS128" s="277"/>
      <c r="BT128" s="277"/>
      <c r="BU128" s="277"/>
      <c r="BV128" s="277"/>
      <c r="BW128" s="277"/>
      <c r="BX128" s="277"/>
      <c r="BY128" s="277"/>
      <c r="BZ128" s="277"/>
      <c r="CA128" s="277"/>
      <c r="CB128" s="277"/>
      <c r="CC128" s="277"/>
      <c r="CD128" s="277"/>
      <c r="CE128" s="277"/>
      <c r="CF128" s="277"/>
      <c r="CG128" s="277"/>
      <c r="CH128" s="277"/>
      <c r="CI128" s="277"/>
      <c r="CJ128" s="277"/>
      <c r="CK128" s="277"/>
      <c r="CL128" s="277"/>
      <c r="CM128" s="277"/>
      <c r="CN128" s="277"/>
      <c r="CO128" s="277"/>
      <c r="CP128" s="277"/>
      <c r="CQ128" s="277"/>
      <c r="CR128" s="277"/>
      <c r="CS128" s="277"/>
      <c r="CT128" s="277"/>
      <c r="CU128" s="277"/>
      <c r="CV128" s="277"/>
      <c r="CW128" s="277"/>
      <c r="CX128" s="277"/>
      <c r="CY128" s="277"/>
      <c r="CZ128" s="277"/>
      <c r="DA128" s="277"/>
      <c r="DB128" s="277"/>
      <c r="DC128" s="277"/>
      <c r="DD128" s="277"/>
      <c r="DE128" s="277"/>
      <c r="DF128" s="277"/>
      <c r="DG128" s="277"/>
      <c r="DH128" s="277"/>
      <c r="DI128" s="277"/>
      <c r="DJ128" s="277"/>
      <c r="DK128" s="277"/>
      <c r="DL128" s="277"/>
    </row>
    <row r="129" spans="1:116">
      <c r="A129" s="271"/>
      <c r="B129" s="269"/>
      <c r="C129" s="277"/>
      <c r="D129" s="277"/>
      <c r="E129" s="277"/>
      <c r="F129" s="277"/>
      <c r="G129" s="277"/>
      <c r="H129" s="277"/>
      <c r="I129" s="277"/>
      <c r="J129" s="277"/>
      <c r="K129" s="277"/>
      <c r="L129" s="277"/>
      <c r="M129" s="277"/>
      <c r="N129" s="277"/>
      <c r="O129" s="277"/>
      <c r="P129" s="277"/>
      <c r="Q129" s="277"/>
      <c r="R129" s="277"/>
      <c r="S129" s="277"/>
      <c r="T129" s="277"/>
      <c r="U129" s="277"/>
      <c r="V129" s="277"/>
      <c r="W129" s="277"/>
      <c r="X129" s="277"/>
      <c r="Y129" s="277"/>
      <c r="Z129" s="277"/>
      <c r="AA129" s="277"/>
      <c r="AB129" s="277"/>
      <c r="AC129" s="277"/>
      <c r="AD129" s="277"/>
      <c r="AE129" s="277"/>
      <c r="AF129" s="277"/>
      <c r="AG129" s="277"/>
      <c r="AH129" s="277"/>
      <c r="AI129" s="277"/>
      <c r="AJ129" s="277"/>
      <c r="AK129" s="277"/>
      <c r="AL129" s="277"/>
      <c r="AM129" s="277"/>
      <c r="AN129" s="277"/>
      <c r="AO129" s="277"/>
      <c r="AP129" s="277"/>
      <c r="AQ129" s="277"/>
      <c r="AR129" s="277"/>
      <c r="AS129" s="277"/>
      <c r="AT129" s="277"/>
      <c r="AU129" s="277"/>
      <c r="AV129" s="277"/>
      <c r="AW129" s="277"/>
      <c r="AX129" s="277"/>
      <c r="AY129" s="277"/>
      <c r="AZ129" s="277"/>
      <c r="BA129" s="277"/>
      <c r="BB129" s="277"/>
      <c r="BC129" s="277"/>
      <c r="BD129" s="277"/>
      <c r="BE129" s="277"/>
      <c r="BF129" s="277"/>
      <c r="BG129" s="277"/>
      <c r="BH129" s="277"/>
      <c r="BI129" s="277"/>
      <c r="BJ129" s="277"/>
      <c r="BK129" s="277"/>
      <c r="BL129" s="277"/>
      <c r="BM129" s="277"/>
      <c r="BN129" s="277"/>
      <c r="BO129" s="277"/>
      <c r="BP129" s="277"/>
      <c r="BQ129" s="277"/>
      <c r="BR129" s="277"/>
      <c r="BS129" s="277"/>
      <c r="BT129" s="277"/>
      <c r="BU129" s="277"/>
      <c r="BV129" s="277"/>
      <c r="BW129" s="277"/>
      <c r="BX129" s="277"/>
      <c r="BY129" s="277"/>
      <c r="BZ129" s="277"/>
      <c r="CA129" s="277"/>
      <c r="CB129" s="277"/>
      <c r="CC129" s="277"/>
      <c r="CD129" s="277"/>
      <c r="CE129" s="277"/>
      <c r="CF129" s="277"/>
      <c r="CG129" s="277"/>
      <c r="CH129" s="277"/>
      <c r="CI129" s="277"/>
      <c r="CJ129" s="277"/>
      <c r="CK129" s="277"/>
      <c r="CL129" s="277"/>
      <c r="CM129" s="277"/>
      <c r="CN129" s="277"/>
      <c r="CO129" s="277"/>
      <c r="CP129" s="277"/>
      <c r="CQ129" s="277"/>
      <c r="CR129" s="277"/>
      <c r="CS129" s="277"/>
      <c r="CT129" s="277"/>
      <c r="CU129" s="277"/>
      <c r="CV129" s="277"/>
      <c r="CW129" s="277"/>
      <c r="CX129" s="277"/>
      <c r="CY129" s="277"/>
      <c r="CZ129" s="277"/>
      <c r="DA129" s="277"/>
      <c r="DB129" s="277"/>
      <c r="DC129" s="277"/>
      <c r="DD129" s="277"/>
      <c r="DE129" s="277"/>
      <c r="DF129" s="277"/>
      <c r="DG129" s="277"/>
      <c r="DH129" s="277"/>
      <c r="DI129" s="277"/>
      <c r="DJ129" s="277"/>
      <c r="DK129" s="277"/>
      <c r="DL129" s="277"/>
    </row>
    <row r="130" spans="1:116">
      <c r="A130" s="270"/>
      <c r="B130" s="269"/>
      <c r="C130" s="277"/>
      <c r="D130" s="277"/>
      <c r="E130" s="277"/>
      <c r="F130" s="277"/>
      <c r="G130" s="277"/>
      <c r="H130" s="277"/>
      <c r="I130" s="277"/>
      <c r="J130" s="277"/>
      <c r="K130" s="277"/>
      <c r="L130" s="277"/>
      <c r="M130" s="277"/>
      <c r="N130" s="277"/>
      <c r="O130" s="277"/>
      <c r="P130" s="277"/>
      <c r="Q130" s="277"/>
      <c r="R130" s="277"/>
      <c r="S130" s="277"/>
      <c r="T130" s="277"/>
      <c r="U130" s="277"/>
      <c r="V130" s="277"/>
      <c r="W130" s="277"/>
      <c r="X130" s="277"/>
      <c r="Y130" s="277"/>
      <c r="Z130" s="277"/>
      <c r="AA130" s="277"/>
      <c r="AB130" s="277"/>
      <c r="AC130" s="277"/>
      <c r="AD130" s="277"/>
      <c r="AE130" s="277"/>
      <c r="AF130" s="277"/>
      <c r="AG130" s="277"/>
      <c r="AH130" s="277"/>
      <c r="AI130" s="277"/>
      <c r="AJ130" s="277"/>
      <c r="AK130" s="277"/>
      <c r="AL130" s="277"/>
      <c r="AM130" s="277"/>
      <c r="AN130" s="277"/>
      <c r="AO130" s="277"/>
      <c r="AP130" s="277"/>
      <c r="AQ130" s="277"/>
      <c r="AR130" s="277"/>
      <c r="AS130" s="277"/>
      <c r="AT130" s="277"/>
      <c r="AU130" s="277"/>
      <c r="AV130" s="277"/>
      <c r="AW130" s="277"/>
      <c r="AX130" s="277"/>
      <c r="AY130" s="277"/>
      <c r="AZ130" s="277"/>
      <c r="BA130" s="277"/>
      <c r="BB130" s="277"/>
      <c r="BC130" s="277"/>
      <c r="BD130" s="277"/>
      <c r="BE130" s="277"/>
      <c r="BF130" s="277"/>
      <c r="BG130" s="277"/>
      <c r="BH130" s="277"/>
      <c r="BI130" s="277"/>
      <c r="BJ130" s="277"/>
      <c r="BK130" s="277"/>
      <c r="BL130" s="277"/>
      <c r="BM130" s="277"/>
      <c r="BN130" s="277"/>
      <c r="BO130" s="277"/>
      <c r="BP130" s="277"/>
      <c r="BQ130" s="277"/>
      <c r="BR130" s="277"/>
      <c r="BS130" s="277"/>
      <c r="BT130" s="277"/>
      <c r="BU130" s="277"/>
      <c r="BV130" s="277"/>
      <c r="BW130" s="277"/>
      <c r="BX130" s="277"/>
      <c r="BY130" s="277"/>
      <c r="BZ130" s="277"/>
      <c r="CA130" s="277"/>
      <c r="CB130" s="277"/>
      <c r="CC130" s="277"/>
      <c r="CD130" s="277"/>
      <c r="CE130" s="277"/>
      <c r="CF130" s="277"/>
      <c r="CG130" s="277"/>
      <c r="CH130" s="277"/>
      <c r="CI130" s="277"/>
      <c r="CJ130" s="277"/>
      <c r="CK130" s="277"/>
      <c r="CL130" s="277"/>
      <c r="CM130" s="277"/>
      <c r="CN130" s="277"/>
      <c r="CO130" s="277"/>
      <c r="CP130" s="277"/>
      <c r="CQ130" s="277"/>
      <c r="CR130" s="277"/>
      <c r="CS130" s="277"/>
      <c r="CT130" s="277"/>
      <c r="CU130" s="277"/>
      <c r="CV130" s="277"/>
      <c r="CW130" s="277"/>
      <c r="CX130" s="277"/>
      <c r="CY130" s="277"/>
      <c r="CZ130" s="277"/>
      <c r="DA130" s="277"/>
      <c r="DB130" s="277"/>
      <c r="DC130" s="277"/>
      <c r="DD130" s="277"/>
      <c r="DE130" s="277"/>
      <c r="DF130" s="277"/>
      <c r="DG130" s="277"/>
      <c r="DH130" s="277"/>
      <c r="DI130" s="277"/>
      <c r="DJ130" s="277"/>
      <c r="DK130" s="277"/>
      <c r="DL130" s="277"/>
    </row>
    <row r="131" spans="1:116">
      <c r="A131" s="271"/>
      <c r="B131" s="269"/>
      <c r="C131" s="277"/>
      <c r="D131" s="277"/>
      <c r="E131" s="277"/>
      <c r="F131" s="277"/>
      <c r="G131" s="277"/>
      <c r="H131" s="277"/>
      <c r="I131" s="277"/>
      <c r="J131" s="277"/>
      <c r="K131" s="277"/>
      <c r="L131" s="277"/>
      <c r="M131" s="277"/>
      <c r="N131" s="277"/>
      <c r="O131" s="277"/>
      <c r="P131" s="277"/>
      <c r="Q131" s="277"/>
      <c r="R131" s="277"/>
      <c r="S131" s="277"/>
      <c r="T131" s="277"/>
      <c r="U131" s="277"/>
      <c r="V131" s="277"/>
      <c r="W131" s="277"/>
      <c r="X131" s="277"/>
      <c r="Y131" s="277"/>
      <c r="Z131" s="277"/>
      <c r="AA131" s="277"/>
      <c r="AB131" s="277"/>
      <c r="AC131" s="277"/>
      <c r="AD131" s="277"/>
      <c r="AE131" s="277"/>
      <c r="AF131" s="277"/>
      <c r="AG131" s="277"/>
      <c r="AH131" s="277"/>
      <c r="AI131" s="277"/>
      <c r="AJ131" s="277"/>
      <c r="AK131" s="277"/>
      <c r="AL131" s="277"/>
      <c r="AM131" s="277"/>
      <c r="AN131" s="277"/>
      <c r="AO131" s="277"/>
      <c r="AP131" s="277"/>
      <c r="AQ131" s="277"/>
      <c r="AR131" s="277"/>
      <c r="AS131" s="277"/>
      <c r="AT131" s="277"/>
      <c r="AU131" s="277"/>
      <c r="AV131" s="277"/>
      <c r="AW131" s="277"/>
      <c r="AX131" s="277"/>
      <c r="AY131" s="277"/>
      <c r="AZ131" s="277"/>
      <c r="BA131" s="277"/>
      <c r="BB131" s="277"/>
      <c r="BC131" s="277"/>
      <c r="BD131" s="277"/>
      <c r="BE131" s="277"/>
      <c r="BF131" s="277"/>
      <c r="BG131" s="277"/>
      <c r="BH131" s="277"/>
      <c r="BI131" s="277"/>
      <c r="BJ131" s="277"/>
      <c r="BK131" s="277"/>
      <c r="BL131" s="277"/>
      <c r="BM131" s="277"/>
      <c r="BN131" s="277"/>
      <c r="BO131" s="277"/>
      <c r="BP131" s="277"/>
      <c r="BQ131" s="277"/>
      <c r="BR131" s="277"/>
      <c r="BS131" s="277"/>
      <c r="BT131" s="277"/>
      <c r="BU131" s="277"/>
      <c r="BV131" s="277"/>
      <c r="BW131" s="277"/>
      <c r="BX131" s="277"/>
      <c r="BY131" s="277"/>
      <c r="BZ131" s="277"/>
      <c r="CA131" s="277"/>
      <c r="CB131" s="277"/>
      <c r="CC131" s="277"/>
      <c r="CD131" s="277"/>
      <c r="CE131" s="277"/>
      <c r="CF131" s="277"/>
      <c r="CG131" s="277"/>
      <c r="CH131" s="277"/>
      <c r="CI131" s="277"/>
      <c r="CJ131" s="277"/>
      <c r="CK131" s="277"/>
      <c r="CL131" s="277"/>
      <c r="CM131" s="277"/>
      <c r="CN131" s="277"/>
      <c r="CO131" s="277"/>
      <c r="CP131" s="277"/>
      <c r="CQ131" s="277"/>
      <c r="CR131" s="277"/>
      <c r="CS131" s="277"/>
      <c r="CT131" s="277"/>
      <c r="CU131" s="277"/>
      <c r="CV131" s="277"/>
      <c r="CW131" s="277"/>
      <c r="CX131" s="277"/>
      <c r="CY131" s="277"/>
      <c r="CZ131" s="277"/>
      <c r="DA131" s="277"/>
      <c r="DB131" s="277"/>
      <c r="DC131" s="277"/>
      <c r="DD131" s="277"/>
      <c r="DE131" s="277"/>
      <c r="DF131" s="277"/>
      <c r="DG131" s="277"/>
      <c r="DH131" s="277"/>
      <c r="DI131" s="277"/>
      <c r="DJ131" s="277"/>
      <c r="DK131" s="277"/>
      <c r="DL131" s="277"/>
    </row>
    <row r="132" spans="1:116">
      <c r="A132" s="271"/>
      <c r="B132" s="269"/>
      <c r="C132" s="277"/>
      <c r="D132" s="277"/>
      <c r="E132" s="277"/>
      <c r="F132" s="277"/>
      <c r="G132" s="277"/>
      <c r="H132" s="277"/>
      <c r="I132" s="277"/>
      <c r="J132" s="277"/>
      <c r="K132" s="277"/>
      <c r="L132" s="277"/>
      <c r="M132" s="277"/>
      <c r="N132" s="277"/>
      <c r="O132" s="277"/>
      <c r="P132" s="277"/>
      <c r="Q132" s="277"/>
      <c r="R132" s="277"/>
      <c r="S132" s="277"/>
      <c r="T132" s="277"/>
      <c r="U132" s="277"/>
      <c r="V132" s="277"/>
      <c r="W132" s="277"/>
      <c r="X132" s="277"/>
      <c r="Y132" s="277"/>
      <c r="Z132" s="277"/>
      <c r="AA132" s="277"/>
      <c r="AB132" s="277"/>
      <c r="AC132" s="277"/>
      <c r="AD132" s="277"/>
      <c r="AE132" s="277"/>
      <c r="AF132" s="277"/>
      <c r="AG132" s="277"/>
      <c r="AH132" s="277"/>
      <c r="AI132" s="277"/>
      <c r="AJ132" s="277"/>
      <c r="AK132" s="277"/>
      <c r="AL132" s="277"/>
      <c r="AM132" s="277"/>
      <c r="AN132" s="277"/>
      <c r="AO132" s="277"/>
      <c r="AP132" s="277"/>
      <c r="AQ132" s="277"/>
      <c r="AR132" s="277"/>
      <c r="AS132" s="277"/>
      <c r="AT132" s="277"/>
      <c r="AU132" s="277"/>
      <c r="AV132" s="277"/>
      <c r="AW132" s="277"/>
      <c r="AX132" s="277"/>
      <c r="AY132" s="277"/>
      <c r="AZ132" s="277"/>
      <c r="BA132" s="277"/>
      <c r="BB132" s="277"/>
      <c r="BC132" s="277"/>
      <c r="BD132" s="277"/>
      <c r="BE132" s="277"/>
      <c r="BF132" s="277"/>
      <c r="BG132" s="277"/>
      <c r="BH132" s="277"/>
      <c r="BI132" s="277"/>
      <c r="BJ132" s="277"/>
      <c r="BK132" s="277"/>
      <c r="BL132" s="277"/>
      <c r="BM132" s="277"/>
      <c r="BN132" s="277"/>
      <c r="BO132" s="277"/>
      <c r="BP132" s="277"/>
      <c r="BQ132" s="277"/>
      <c r="BR132" s="277"/>
      <c r="BS132" s="277"/>
      <c r="BT132" s="277"/>
      <c r="BU132" s="277"/>
      <c r="BV132" s="277"/>
      <c r="BW132" s="277"/>
      <c r="BX132" s="277"/>
      <c r="BY132" s="277"/>
      <c r="BZ132" s="277"/>
      <c r="CA132" s="277"/>
      <c r="CB132" s="277"/>
      <c r="CC132" s="277"/>
      <c r="CD132" s="277"/>
      <c r="CE132" s="277"/>
      <c r="CF132" s="277"/>
      <c r="CG132" s="277"/>
      <c r="CH132" s="277"/>
      <c r="CI132" s="277"/>
      <c r="CJ132" s="277"/>
      <c r="CK132" s="277"/>
      <c r="CL132" s="277"/>
      <c r="CM132" s="277"/>
      <c r="CN132" s="277"/>
      <c r="CO132" s="277"/>
      <c r="CP132" s="277"/>
      <c r="CQ132" s="277"/>
      <c r="CR132" s="277"/>
      <c r="CS132" s="277"/>
      <c r="CT132" s="277"/>
      <c r="CU132" s="277"/>
      <c r="CV132" s="277"/>
      <c r="CW132" s="277"/>
      <c r="CX132" s="277"/>
      <c r="CY132" s="277"/>
      <c r="CZ132" s="277"/>
      <c r="DA132" s="277"/>
      <c r="DB132" s="277"/>
      <c r="DC132" s="277"/>
      <c r="DD132" s="277"/>
      <c r="DE132" s="277"/>
      <c r="DF132" s="277"/>
      <c r="DG132" s="277"/>
      <c r="DH132" s="277"/>
      <c r="DI132" s="277"/>
      <c r="DJ132" s="277"/>
      <c r="DK132" s="277"/>
      <c r="DL132" s="277"/>
    </row>
    <row r="133" spans="1:116">
      <c r="A133" s="271"/>
      <c r="B133" s="269"/>
      <c r="C133" s="277"/>
      <c r="D133" s="277"/>
      <c r="E133" s="277"/>
      <c r="F133" s="277"/>
      <c r="G133" s="277"/>
      <c r="H133" s="277"/>
      <c r="I133" s="277"/>
      <c r="J133" s="277"/>
      <c r="K133" s="277"/>
      <c r="L133" s="277"/>
      <c r="M133" s="277"/>
      <c r="N133" s="277"/>
      <c r="O133" s="277"/>
      <c r="P133" s="277"/>
      <c r="Q133" s="277"/>
      <c r="R133" s="277"/>
      <c r="S133" s="277"/>
      <c r="T133" s="277"/>
      <c r="U133" s="277"/>
      <c r="V133" s="277"/>
      <c r="W133" s="277"/>
      <c r="X133" s="277"/>
      <c r="Y133" s="277"/>
      <c r="Z133" s="277"/>
      <c r="AA133" s="277"/>
      <c r="AB133" s="277"/>
      <c r="AC133" s="277"/>
      <c r="AD133" s="277"/>
      <c r="AE133" s="277"/>
      <c r="AF133" s="277"/>
      <c r="AG133" s="277"/>
      <c r="AH133" s="277"/>
      <c r="AI133" s="277"/>
      <c r="AJ133" s="277"/>
      <c r="AK133" s="277"/>
      <c r="AL133" s="277"/>
      <c r="AM133" s="277"/>
      <c r="AN133" s="277"/>
      <c r="AO133" s="277"/>
      <c r="AP133" s="277"/>
      <c r="AQ133" s="277"/>
      <c r="AR133" s="277"/>
      <c r="AS133" s="277"/>
      <c r="AT133" s="277"/>
      <c r="AU133" s="277"/>
      <c r="AV133" s="277"/>
      <c r="AW133" s="277"/>
      <c r="AX133" s="277"/>
      <c r="AY133" s="277"/>
      <c r="AZ133" s="277"/>
      <c r="BA133" s="277"/>
      <c r="BB133" s="277"/>
      <c r="BC133" s="277"/>
      <c r="BD133" s="277"/>
      <c r="BE133" s="277"/>
      <c r="BF133" s="277"/>
      <c r="BG133" s="277"/>
      <c r="BH133" s="277"/>
      <c r="BI133" s="277"/>
      <c r="BJ133" s="277"/>
      <c r="BK133" s="277"/>
      <c r="BL133" s="277"/>
      <c r="BM133" s="277"/>
      <c r="BN133" s="277"/>
      <c r="BO133" s="277"/>
      <c r="BP133" s="277"/>
      <c r="BQ133" s="277"/>
      <c r="BR133" s="277"/>
      <c r="BS133" s="277"/>
      <c r="BT133" s="277"/>
      <c r="BU133" s="277"/>
      <c r="BV133" s="277"/>
      <c r="BW133" s="277"/>
      <c r="BX133" s="277"/>
      <c r="BY133" s="277"/>
      <c r="BZ133" s="277"/>
      <c r="CA133" s="277"/>
      <c r="CB133" s="277"/>
      <c r="CC133" s="277"/>
      <c r="CD133" s="277"/>
      <c r="CE133" s="277"/>
      <c r="CF133" s="277"/>
      <c r="CG133" s="277"/>
      <c r="CH133" s="277"/>
      <c r="CI133" s="277"/>
      <c r="CJ133" s="277"/>
      <c r="CK133" s="277"/>
      <c r="CL133" s="277"/>
      <c r="CM133" s="277"/>
      <c r="CN133" s="277"/>
      <c r="CO133" s="277"/>
      <c r="CP133" s="277"/>
      <c r="CQ133" s="277"/>
      <c r="CR133" s="277"/>
      <c r="CS133" s="277"/>
      <c r="CT133" s="277"/>
      <c r="CU133" s="277"/>
      <c r="CV133" s="277"/>
      <c r="CW133" s="277"/>
      <c r="CX133" s="277"/>
      <c r="CY133" s="277"/>
      <c r="CZ133" s="277"/>
      <c r="DA133" s="277"/>
      <c r="DB133" s="277"/>
      <c r="DC133" s="277"/>
      <c r="DD133" s="277"/>
      <c r="DE133" s="277"/>
      <c r="DF133" s="277"/>
      <c r="DG133" s="277"/>
      <c r="DH133" s="277"/>
      <c r="DI133" s="277"/>
      <c r="DJ133" s="277"/>
      <c r="DK133" s="277"/>
      <c r="DL133" s="277"/>
    </row>
    <row r="134" spans="1:116">
      <c r="A134" s="270"/>
      <c r="B134" s="269"/>
      <c r="C134" s="277"/>
      <c r="D134" s="277"/>
      <c r="E134" s="277"/>
      <c r="F134" s="277"/>
      <c r="G134" s="277"/>
      <c r="H134" s="277"/>
      <c r="I134" s="277"/>
      <c r="J134" s="277"/>
      <c r="K134" s="277"/>
      <c r="L134" s="277"/>
      <c r="M134" s="277"/>
      <c r="N134" s="277"/>
      <c r="O134" s="277"/>
      <c r="P134" s="277"/>
      <c r="Q134" s="277"/>
      <c r="R134" s="277"/>
      <c r="S134" s="277"/>
      <c r="T134" s="277"/>
      <c r="U134" s="277"/>
      <c r="V134" s="277"/>
      <c r="W134" s="277"/>
      <c r="X134" s="277"/>
      <c r="Y134" s="277"/>
      <c r="Z134" s="277"/>
      <c r="AA134" s="277"/>
      <c r="AB134" s="277"/>
      <c r="AC134" s="277"/>
      <c r="AD134" s="277"/>
      <c r="AE134" s="277"/>
      <c r="AF134" s="277"/>
      <c r="AG134" s="277"/>
      <c r="AH134" s="277"/>
      <c r="AI134" s="277"/>
      <c r="AJ134" s="277"/>
      <c r="AK134" s="277"/>
      <c r="AL134" s="277"/>
      <c r="AM134" s="277"/>
      <c r="AN134" s="277"/>
      <c r="AO134" s="277"/>
      <c r="AP134" s="277"/>
      <c r="AQ134" s="277"/>
      <c r="AR134" s="277"/>
      <c r="AS134" s="277"/>
      <c r="AT134" s="277"/>
      <c r="AU134" s="277"/>
      <c r="AV134" s="277"/>
      <c r="AW134" s="277"/>
      <c r="AX134" s="277"/>
      <c r="AY134" s="277"/>
      <c r="AZ134" s="277"/>
      <c r="BA134" s="277"/>
      <c r="BB134" s="277"/>
      <c r="BC134" s="277"/>
      <c r="BD134" s="277"/>
      <c r="BE134" s="277"/>
      <c r="BF134" s="277"/>
      <c r="BG134" s="277"/>
      <c r="BH134" s="277"/>
      <c r="BI134" s="277"/>
      <c r="BJ134" s="277"/>
      <c r="BK134" s="277"/>
      <c r="BL134" s="277"/>
      <c r="BM134" s="277"/>
      <c r="BN134" s="277"/>
      <c r="BO134" s="277"/>
      <c r="BP134" s="277"/>
      <c r="BQ134" s="277"/>
      <c r="BR134" s="277"/>
      <c r="BS134" s="277"/>
      <c r="BT134" s="277"/>
      <c r="BU134" s="277"/>
      <c r="BV134" s="277"/>
      <c r="BW134" s="277"/>
      <c r="BX134" s="277"/>
      <c r="BY134" s="277"/>
      <c r="BZ134" s="277"/>
      <c r="CA134" s="277"/>
      <c r="CB134" s="277"/>
      <c r="CC134" s="277"/>
      <c r="CD134" s="277"/>
      <c r="CE134" s="277"/>
      <c r="CF134" s="277"/>
      <c r="CG134" s="277"/>
      <c r="CH134" s="277"/>
      <c r="CI134" s="277"/>
      <c r="CJ134" s="277"/>
      <c r="CK134" s="277"/>
      <c r="CL134" s="277"/>
      <c r="CM134" s="277"/>
      <c r="CN134" s="277"/>
      <c r="CO134" s="277"/>
      <c r="CP134" s="277"/>
      <c r="CQ134" s="277"/>
      <c r="CR134" s="277"/>
      <c r="CS134" s="277"/>
      <c r="CT134" s="277"/>
      <c r="CU134" s="277"/>
      <c r="CV134" s="277"/>
      <c r="CW134" s="277"/>
      <c r="CX134" s="277"/>
      <c r="CY134" s="277"/>
      <c r="CZ134" s="277"/>
      <c r="DA134" s="277"/>
      <c r="DB134" s="277"/>
      <c r="DC134" s="277"/>
      <c r="DD134" s="277"/>
      <c r="DE134" s="277"/>
      <c r="DF134" s="277"/>
      <c r="DG134" s="277"/>
      <c r="DH134" s="277"/>
      <c r="DI134" s="277"/>
      <c r="DJ134" s="277"/>
      <c r="DK134" s="277"/>
      <c r="DL134" s="277"/>
    </row>
    <row r="135" spans="1:116">
      <c r="A135" s="271"/>
      <c r="B135" s="269"/>
      <c r="C135" s="277"/>
      <c r="D135" s="277"/>
      <c r="E135" s="277"/>
      <c r="F135" s="277"/>
      <c r="G135" s="277"/>
      <c r="H135" s="277"/>
      <c r="I135" s="277"/>
      <c r="J135" s="277"/>
      <c r="K135" s="277"/>
      <c r="L135" s="277"/>
      <c r="M135" s="277"/>
      <c r="N135" s="277"/>
      <c r="O135" s="277"/>
      <c r="P135" s="277"/>
      <c r="Q135" s="277"/>
      <c r="R135" s="277"/>
      <c r="S135" s="277"/>
      <c r="T135" s="277"/>
      <c r="U135" s="277"/>
      <c r="V135" s="277"/>
      <c r="W135" s="277"/>
      <c r="X135" s="277"/>
      <c r="Y135" s="277"/>
      <c r="Z135" s="277"/>
      <c r="AA135" s="277"/>
      <c r="AB135" s="277"/>
      <c r="AC135" s="277"/>
      <c r="AD135" s="277"/>
      <c r="AE135" s="277"/>
      <c r="AF135" s="277"/>
      <c r="AG135" s="277"/>
      <c r="AH135" s="277"/>
      <c r="AI135" s="277"/>
      <c r="AJ135" s="277"/>
      <c r="AK135" s="277"/>
      <c r="AL135" s="277"/>
      <c r="AM135" s="277"/>
      <c r="AN135" s="277"/>
      <c r="AO135" s="277"/>
      <c r="AP135" s="277"/>
      <c r="AQ135" s="277"/>
      <c r="AR135" s="277"/>
      <c r="AS135" s="277"/>
      <c r="AT135" s="277"/>
      <c r="AU135" s="277"/>
      <c r="AV135" s="277"/>
      <c r="AW135" s="277"/>
      <c r="AX135" s="277"/>
      <c r="AY135" s="277"/>
      <c r="AZ135" s="277"/>
      <c r="BA135" s="277"/>
      <c r="BB135" s="277"/>
      <c r="BC135" s="277"/>
      <c r="BD135" s="277"/>
      <c r="BE135" s="277"/>
      <c r="BF135" s="277"/>
      <c r="BG135" s="277"/>
      <c r="BH135" s="277"/>
      <c r="BI135" s="277"/>
      <c r="BJ135" s="277"/>
      <c r="BK135" s="277"/>
      <c r="BL135" s="277"/>
      <c r="BM135" s="277"/>
      <c r="BN135" s="277"/>
      <c r="BO135" s="277"/>
      <c r="BP135" s="277"/>
      <c r="BQ135" s="277"/>
      <c r="BR135" s="277"/>
      <c r="BS135" s="277"/>
      <c r="BT135" s="277"/>
      <c r="BU135" s="277"/>
      <c r="BV135" s="277"/>
      <c r="BW135" s="277"/>
      <c r="BX135" s="277"/>
      <c r="BY135" s="277"/>
      <c r="BZ135" s="277"/>
      <c r="CA135" s="277"/>
      <c r="CB135" s="277"/>
      <c r="CC135" s="277"/>
      <c r="CD135" s="277"/>
      <c r="CE135" s="277"/>
      <c r="CF135" s="277"/>
      <c r="CG135" s="277"/>
      <c r="CH135" s="277"/>
      <c r="CI135" s="277"/>
      <c r="CJ135" s="277"/>
      <c r="CK135" s="277"/>
      <c r="CL135" s="277"/>
      <c r="CM135" s="277"/>
      <c r="CN135" s="277"/>
      <c r="CO135" s="277"/>
      <c r="CP135" s="277"/>
      <c r="CQ135" s="277"/>
      <c r="CR135" s="277"/>
      <c r="CS135" s="277"/>
      <c r="CT135" s="277"/>
      <c r="CU135" s="277"/>
      <c r="CV135" s="277"/>
      <c r="CW135" s="277"/>
      <c r="CX135" s="277"/>
      <c r="CY135" s="277"/>
      <c r="CZ135" s="277"/>
      <c r="DA135" s="277"/>
      <c r="DB135" s="277"/>
      <c r="DC135" s="277"/>
      <c r="DD135" s="277"/>
      <c r="DE135" s="277"/>
      <c r="DF135" s="277"/>
      <c r="DG135" s="277"/>
      <c r="DH135" s="277"/>
      <c r="DI135" s="277"/>
      <c r="DJ135" s="277"/>
      <c r="DK135" s="277"/>
      <c r="DL135" s="277"/>
    </row>
    <row r="136" spans="1:116">
      <c r="A136" s="271"/>
      <c r="B136" s="269"/>
      <c r="C136" s="277"/>
      <c r="D136" s="277"/>
      <c r="E136" s="277"/>
      <c r="F136" s="277"/>
      <c r="G136" s="277"/>
      <c r="H136" s="277"/>
      <c r="I136" s="277"/>
      <c r="J136" s="277"/>
      <c r="K136" s="277"/>
      <c r="L136" s="277"/>
      <c r="M136" s="277"/>
      <c r="N136" s="277"/>
      <c r="O136" s="277"/>
      <c r="P136" s="277"/>
      <c r="Q136" s="277"/>
      <c r="R136" s="277"/>
      <c r="S136" s="277"/>
      <c r="T136" s="277"/>
      <c r="U136" s="277"/>
      <c r="V136" s="277"/>
      <c r="W136" s="277"/>
      <c r="X136" s="277"/>
      <c r="Y136" s="277"/>
      <c r="Z136" s="277"/>
      <c r="AA136" s="277"/>
      <c r="AB136" s="277"/>
      <c r="AC136" s="277"/>
      <c r="AD136" s="277"/>
      <c r="AE136" s="277"/>
      <c r="AF136" s="277"/>
      <c r="AG136" s="277"/>
      <c r="AH136" s="277"/>
      <c r="AI136" s="277"/>
      <c r="AJ136" s="277"/>
      <c r="AK136" s="277"/>
      <c r="AL136" s="277"/>
      <c r="AM136" s="277"/>
      <c r="AN136" s="277"/>
      <c r="AO136" s="277"/>
      <c r="AP136" s="277"/>
      <c r="AQ136" s="277"/>
      <c r="AR136" s="277"/>
      <c r="AS136" s="277"/>
      <c r="AT136" s="277"/>
      <c r="AU136" s="277"/>
      <c r="AV136" s="277"/>
      <c r="AW136" s="277"/>
      <c r="AX136" s="277"/>
      <c r="AY136" s="277"/>
      <c r="AZ136" s="277"/>
      <c r="BA136" s="277"/>
      <c r="BB136" s="277"/>
      <c r="BC136" s="277"/>
      <c r="BD136" s="277"/>
      <c r="BE136" s="277"/>
      <c r="BF136" s="277"/>
      <c r="BG136" s="277"/>
      <c r="BH136" s="277"/>
      <c r="BI136" s="277"/>
      <c r="BJ136" s="277"/>
      <c r="BK136" s="277"/>
      <c r="BL136" s="277"/>
      <c r="BM136" s="277"/>
      <c r="BN136" s="277"/>
      <c r="BO136" s="277"/>
      <c r="BP136" s="277"/>
      <c r="BQ136" s="277"/>
      <c r="BR136" s="277"/>
      <c r="BS136" s="277"/>
      <c r="BT136" s="277"/>
      <c r="BU136" s="277"/>
      <c r="BV136" s="277"/>
      <c r="BW136" s="277"/>
      <c r="BX136" s="277"/>
      <c r="BY136" s="277"/>
      <c r="BZ136" s="277"/>
      <c r="CA136" s="277"/>
      <c r="CB136" s="277"/>
      <c r="CC136" s="277"/>
      <c r="CD136" s="277"/>
      <c r="CE136" s="277"/>
      <c r="CF136" s="277"/>
      <c r="CG136" s="277"/>
      <c r="CH136" s="277"/>
      <c r="CI136" s="277"/>
      <c r="CJ136" s="277"/>
      <c r="CK136" s="277"/>
      <c r="CL136" s="277"/>
      <c r="CM136" s="277"/>
      <c r="CN136" s="277"/>
      <c r="CO136" s="277"/>
      <c r="CP136" s="277"/>
      <c r="CQ136" s="277"/>
      <c r="CR136" s="277"/>
      <c r="CS136" s="277"/>
      <c r="CT136" s="277"/>
      <c r="CU136" s="277"/>
      <c r="CV136" s="277"/>
      <c r="CW136" s="277"/>
      <c r="CX136" s="277"/>
      <c r="CY136" s="277"/>
      <c r="CZ136" s="277"/>
      <c r="DA136" s="277"/>
      <c r="DB136" s="277"/>
      <c r="DC136" s="277"/>
      <c r="DD136" s="277"/>
      <c r="DE136" s="277"/>
      <c r="DF136" s="277"/>
      <c r="DG136" s="277"/>
      <c r="DH136" s="277"/>
      <c r="DI136" s="277"/>
      <c r="DJ136" s="277"/>
      <c r="DK136" s="277"/>
      <c r="DL136" s="277"/>
    </row>
    <row r="137" spans="1:116">
      <c r="A137" s="271"/>
      <c r="B137" s="269"/>
      <c r="C137" s="277"/>
      <c r="D137" s="277"/>
      <c r="E137" s="277"/>
      <c r="F137" s="277"/>
      <c r="G137" s="277"/>
      <c r="H137" s="277"/>
      <c r="I137" s="277"/>
      <c r="J137" s="277"/>
      <c r="K137" s="277"/>
      <c r="L137" s="277"/>
      <c r="M137" s="277"/>
      <c r="N137" s="277"/>
      <c r="O137" s="277"/>
      <c r="P137" s="277"/>
      <c r="Q137" s="277"/>
      <c r="R137" s="277"/>
      <c r="S137" s="277"/>
      <c r="T137" s="277"/>
      <c r="U137" s="277"/>
      <c r="V137" s="277"/>
      <c r="W137" s="277"/>
      <c r="X137" s="277"/>
      <c r="Y137" s="277"/>
      <c r="Z137" s="277"/>
      <c r="AA137" s="277"/>
      <c r="AB137" s="277"/>
      <c r="AC137" s="277"/>
      <c r="AD137" s="277"/>
      <c r="AE137" s="277"/>
      <c r="AF137" s="277"/>
      <c r="AG137" s="277"/>
      <c r="AH137" s="277"/>
      <c r="AI137" s="277"/>
      <c r="AJ137" s="277"/>
      <c r="AK137" s="277"/>
      <c r="AL137" s="277"/>
      <c r="AM137" s="277"/>
      <c r="AN137" s="277"/>
      <c r="AO137" s="277"/>
      <c r="AP137" s="277"/>
      <c r="AQ137" s="277"/>
      <c r="AR137" s="277"/>
      <c r="AS137" s="277"/>
      <c r="AT137" s="277"/>
      <c r="AU137" s="277"/>
      <c r="AV137" s="277"/>
      <c r="AW137" s="277"/>
      <c r="AX137" s="277"/>
      <c r="AY137" s="277"/>
      <c r="AZ137" s="277"/>
      <c r="BA137" s="277"/>
      <c r="BB137" s="277"/>
      <c r="BC137" s="277"/>
      <c r="BD137" s="277"/>
      <c r="BE137" s="277"/>
      <c r="BF137" s="277"/>
      <c r="BG137" s="277"/>
      <c r="BH137" s="277"/>
      <c r="BI137" s="277"/>
      <c r="BJ137" s="277"/>
      <c r="BK137" s="277"/>
      <c r="BL137" s="277"/>
      <c r="BM137" s="277"/>
      <c r="BN137" s="277"/>
      <c r="BO137" s="277"/>
      <c r="BP137" s="277"/>
      <c r="BQ137" s="277"/>
      <c r="BR137" s="277"/>
      <c r="BS137" s="277"/>
      <c r="BT137" s="277"/>
      <c r="BU137" s="277"/>
      <c r="BV137" s="277"/>
      <c r="BW137" s="277"/>
      <c r="BX137" s="277"/>
      <c r="BY137" s="277"/>
      <c r="BZ137" s="277"/>
      <c r="CA137" s="277"/>
      <c r="CB137" s="277"/>
      <c r="CC137" s="277"/>
      <c r="CD137" s="277"/>
      <c r="CE137" s="277"/>
      <c r="CF137" s="277"/>
      <c r="CG137" s="277"/>
      <c r="CH137" s="277"/>
      <c r="CI137" s="277"/>
      <c r="CJ137" s="277"/>
      <c r="CK137" s="277"/>
      <c r="CL137" s="277"/>
      <c r="CM137" s="277"/>
      <c r="CN137" s="277"/>
      <c r="CO137" s="277"/>
      <c r="CP137" s="277"/>
      <c r="CQ137" s="277"/>
      <c r="CR137" s="277"/>
      <c r="CS137" s="277"/>
      <c r="CT137" s="277"/>
      <c r="CU137" s="277"/>
      <c r="CV137" s="277"/>
      <c r="CW137" s="277"/>
      <c r="CX137" s="277"/>
      <c r="CY137" s="277"/>
      <c r="CZ137" s="277"/>
      <c r="DA137" s="277"/>
      <c r="DB137" s="277"/>
      <c r="DC137" s="277"/>
      <c r="DD137" s="277"/>
      <c r="DE137" s="277"/>
      <c r="DF137" s="277"/>
      <c r="DG137" s="277"/>
      <c r="DH137" s="277"/>
      <c r="DI137" s="277"/>
      <c r="DJ137" s="277"/>
      <c r="DK137" s="277"/>
      <c r="DL137" s="277"/>
    </row>
    <row r="138" spans="1:116">
      <c r="A138" s="270"/>
      <c r="B138" s="269"/>
      <c r="C138" s="277"/>
      <c r="D138" s="277"/>
      <c r="E138" s="277"/>
      <c r="F138" s="277"/>
      <c r="G138" s="277"/>
      <c r="H138" s="277"/>
      <c r="I138" s="277"/>
      <c r="J138" s="277"/>
      <c r="K138" s="277"/>
      <c r="L138" s="277"/>
      <c r="M138" s="277"/>
      <c r="N138" s="277"/>
      <c r="O138" s="277"/>
      <c r="P138" s="277"/>
      <c r="Q138" s="277"/>
      <c r="R138" s="277"/>
      <c r="S138" s="277"/>
      <c r="T138" s="277"/>
      <c r="U138" s="277"/>
      <c r="V138" s="277"/>
      <c r="W138" s="277"/>
      <c r="X138" s="277"/>
      <c r="Y138" s="277"/>
      <c r="Z138" s="277"/>
      <c r="AA138" s="277"/>
      <c r="AB138" s="277"/>
      <c r="AC138" s="277"/>
      <c r="AD138" s="277"/>
      <c r="AE138" s="277"/>
      <c r="AF138" s="277"/>
      <c r="AG138" s="277"/>
      <c r="AH138" s="277"/>
      <c r="AI138" s="277"/>
      <c r="AJ138" s="277"/>
      <c r="AK138" s="277"/>
      <c r="AL138" s="277"/>
      <c r="AM138" s="277"/>
      <c r="AN138" s="277"/>
      <c r="AO138" s="277"/>
      <c r="AP138" s="277"/>
      <c r="AQ138" s="277"/>
      <c r="AR138" s="277"/>
      <c r="AS138" s="277"/>
      <c r="AT138" s="277"/>
      <c r="AU138" s="277"/>
      <c r="AV138" s="277"/>
      <c r="AW138" s="277"/>
      <c r="AX138" s="277"/>
      <c r="AY138" s="277"/>
      <c r="AZ138" s="277"/>
      <c r="BA138" s="277"/>
      <c r="BB138" s="277"/>
      <c r="BC138" s="277"/>
      <c r="BD138" s="277"/>
      <c r="BE138" s="277"/>
      <c r="BF138" s="277"/>
      <c r="BG138" s="277"/>
      <c r="BH138" s="277"/>
      <c r="BI138" s="277"/>
      <c r="BJ138" s="277"/>
      <c r="BK138" s="277"/>
      <c r="BL138" s="277"/>
      <c r="BM138" s="277"/>
      <c r="BN138" s="277"/>
      <c r="BO138" s="277"/>
      <c r="BP138" s="277"/>
      <c r="BQ138" s="277"/>
      <c r="BR138" s="277"/>
      <c r="BS138" s="277"/>
      <c r="BT138" s="277"/>
      <c r="BU138" s="277"/>
      <c r="BV138" s="277"/>
      <c r="BW138" s="277"/>
      <c r="BX138" s="277"/>
      <c r="BY138" s="277"/>
      <c r="BZ138" s="277"/>
      <c r="CA138" s="277"/>
      <c r="CB138" s="277"/>
      <c r="CC138" s="277"/>
      <c r="CD138" s="277"/>
      <c r="CE138" s="277"/>
      <c r="CF138" s="277"/>
      <c r="CG138" s="277"/>
      <c r="CH138" s="277"/>
      <c r="CI138" s="277"/>
      <c r="CJ138" s="277"/>
      <c r="CK138" s="277"/>
      <c r="CL138" s="277"/>
      <c r="CM138" s="277"/>
      <c r="CN138" s="277"/>
      <c r="CO138" s="277"/>
      <c r="CP138" s="277"/>
      <c r="CQ138" s="277"/>
      <c r="CR138" s="277"/>
      <c r="CS138" s="277"/>
      <c r="CT138" s="277"/>
      <c r="CU138" s="277"/>
      <c r="CV138" s="277"/>
      <c r="CW138" s="277"/>
      <c r="CX138" s="277"/>
      <c r="CY138" s="277"/>
      <c r="CZ138" s="277"/>
      <c r="DA138" s="277"/>
      <c r="DB138" s="277"/>
      <c r="DC138" s="277"/>
      <c r="DD138" s="277"/>
      <c r="DE138" s="277"/>
      <c r="DF138" s="277"/>
      <c r="DG138" s="277"/>
      <c r="DH138" s="277"/>
      <c r="DI138" s="277"/>
      <c r="DJ138" s="277"/>
      <c r="DK138" s="277"/>
      <c r="DL138" s="277"/>
    </row>
    <row r="139" spans="1:116">
      <c r="A139" s="271"/>
      <c r="B139" s="269"/>
      <c r="C139" s="277"/>
      <c r="D139" s="277"/>
      <c r="E139" s="277"/>
      <c r="F139" s="277"/>
      <c r="G139" s="277"/>
      <c r="H139" s="277"/>
      <c r="I139" s="277"/>
      <c r="J139" s="277"/>
      <c r="K139" s="277"/>
      <c r="L139" s="277"/>
      <c r="M139" s="277"/>
      <c r="N139" s="277"/>
      <c r="O139" s="277"/>
      <c r="P139" s="277"/>
      <c r="Q139" s="277"/>
      <c r="R139" s="277"/>
      <c r="S139" s="277"/>
      <c r="T139" s="277"/>
      <c r="U139" s="277"/>
      <c r="V139" s="277"/>
      <c r="W139" s="277"/>
      <c r="X139" s="277"/>
      <c r="Y139" s="277"/>
      <c r="Z139" s="277"/>
      <c r="AA139" s="277"/>
      <c r="AB139" s="277"/>
      <c r="AC139" s="277"/>
      <c r="AD139" s="277"/>
      <c r="AE139" s="277"/>
      <c r="AF139" s="277"/>
      <c r="AG139" s="277"/>
      <c r="AH139" s="277"/>
      <c r="AI139" s="277"/>
      <c r="AJ139" s="277"/>
      <c r="AK139" s="277"/>
      <c r="AL139" s="277"/>
      <c r="AM139" s="277"/>
      <c r="AN139" s="277"/>
      <c r="AO139" s="277"/>
      <c r="AP139" s="277"/>
      <c r="AQ139" s="277"/>
      <c r="AR139" s="277"/>
      <c r="AS139" s="277"/>
      <c r="AT139" s="277"/>
      <c r="AU139" s="277"/>
      <c r="AV139" s="277"/>
      <c r="AW139" s="277"/>
      <c r="AX139" s="277"/>
      <c r="AY139" s="277"/>
      <c r="AZ139" s="277"/>
      <c r="BA139" s="277"/>
      <c r="BB139" s="277"/>
      <c r="BC139" s="277"/>
      <c r="BD139" s="277"/>
      <c r="BE139" s="277"/>
      <c r="BF139" s="277"/>
      <c r="BG139" s="277"/>
      <c r="BH139" s="277"/>
      <c r="BI139" s="277"/>
      <c r="BJ139" s="277"/>
      <c r="BK139" s="277"/>
      <c r="BL139" s="277"/>
      <c r="BM139" s="277"/>
      <c r="BN139" s="277"/>
      <c r="BO139" s="277"/>
      <c r="BP139" s="277"/>
      <c r="BQ139" s="277"/>
      <c r="BR139" s="277"/>
      <c r="BS139" s="277"/>
      <c r="BT139" s="277"/>
      <c r="BU139" s="277"/>
      <c r="BV139" s="277"/>
      <c r="BW139" s="277"/>
      <c r="BX139" s="277"/>
      <c r="BY139" s="277"/>
      <c r="BZ139" s="277"/>
      <c r="CA139" s="277"/>
      <c r="CB139" s="277"/>
      <c r="CC139" s="277"/>
      <c r="CD139" s="277"/>
      <c r="CE139" s="277"/>
      <c r="CF139" s="277"/>
      <c r="CG139" s="277"/>
      <c r="CH139" s="277"/>
      <c r="CI139" s="277"/>
      <c r="CJ139" s="277"/>
      <c r="CK139" s="277"/>
      <c r="CL139" s="277"/>
      <c r="CM139" s="277"/>
      <c r="CN139" s="277"/>
      <c r="CO139" s="277"/>
      <c r="CP139" s="277"/>
      <c r="CQ139" s="277"/>
      <c r="CR139" s="277"/>
      <c r="CS139" s="277"/>
      <c r="CT139" s="277"/>
      <c r="CU139" s="277"/>
      <c r="CV139" s="277"/>
      <c r="CW139" s="277"/>
      <c r="CX139" s="277"/>
      <c r="CY139" s="277"/>
      <c r="CZ139" s="277"/>
      <c r="DA139" s="277"/>
      <c r="DB139" s="277"/>
      <c r="DC139" s="277"/>
      <c r="DD139" s="277"/>
      <c r="DE139" s="277"/>
      <c r="DF139" s="277"/>
      <c r="DG139" s="277"/>
      <c r="DH139" s="277"/>
      <c r="DI139" s="277"/>
      <c r="DJ139" s="277"/>
      <c r="DK139" s="277"/>
      <c r="DL139" s="277"/>
    </row>
    <row r="140" spans="1:116">
      <c r="A140" s="271"/>
      <c r="B140" s="269"/>
      <c r="C140" s="277"/>
      <c r="D140" s="277"/>
      <c r="E140" s="277"/>
      <c r="F140" s="277"/>
      <c r="G140" s="277"/>
      <c r="H140" s="277"/>
      <c r="I140" s="277"/>
      <c r="J140" s="277"/>
      <c r="K140" s="277"/>
      <c r="L140" s="277"/>
      <c r="M140" s="277"/>
      <c r="N140" s="277"/>
      <c r="O140" s="277"/>
      <c r="P140" s="277"/>
      <c r="Q140" s="277"/>
      <c r="R140" s="277"/>
      <c r="S140" s="277"/>
      <c r="T140" s="277"/>
      <c r="U140" s="277"/>
      <c r="V140" s="277"/>
      <c r="W140" s="277"/>
      <c r="X140" s="277"/>
      <c r="Y140" s="277"/>
      <c r="Z140" s="277"/>
      <c r="AA140" s="277"/>
      <c r="AB140" s="277"/>
      <c r="AC140" s="277"/>
      <c r="AD140" s="277"/>
      <c r="AE140" s="277"/>
      <c r="AF140" s="277"/>
      <c r="AG140" s="277"/>
      <c r="AH140" s="277"/>
      <c r="AI140" s="277"/>
      <c r="AJ140" s="277"/>
      <c r="AK140" s="277"/>
      <c r="AL140" s="277"/>
      <c r="AM140" s="277"/>
      <c r="AN140" s="277"/>
      <c r="AO140" s="277"/>
      <c r="AP140" s="277"/>
      <c r="AQ140" s="277"/>
      <c r="AR140" s="277"/>
      <c r="AS140" s="277"/>
      <c r="AT140" s="277"/>
      <c r="AU140" s="277"/>
      <c r="AV140" s="277"/>
      <c r="AW140" s="277"/>
      <c r="AX140" s="277"/>
      <c r="AY140" s="277"/>
      <c r="AZ140" s="277"/>
      <c r="BA140" s="277"/>
      <c r="BB140" s="277"/>
      <c r="BC140" s="277"/>
      <c r="BD140" s="277"/>
      <c r="BE140" s="277"/>
      <c r="BF140" s="277"/>
      <c r="BG140" s="277"/>
      <c r="BH140" s="277"/>
      <c r="BI140" s="277"/>
      <c r="BJ140" s="277"/>
      <c r="BK140" s="277"/>
      <c r="BL140" s="277"/>
      <c r="BM140" s="277"/>
      <c r="BN140" s="277"/>
      <c r="BO140" s="277"/>
      <c r="BP140" s="277"/>
      <c r="BQ140" s="277"/>
      <c r="BR140" s="277"/>
      <c r="BS140" s="277"/>
      <c r="BT140" s="277"/>
      <c r="BU140" s="277"/>
      <c r="BV140" s="277"/>
      <c r="BW140" s="277"/>
      <c r="BX140" s="277"/>
      <c r="BY140" s="277"/>
      <c r="BZ140" s="277"/>
      <c r="CA140" s="277"/>
      <c r="CB140" s="277"/>
      <c r="CC140" s="277"/>
      <c r="CD140" s="277"/>
      <c r="CE140" s="277"/>
      <c r="CF140" s="277"/>
      <c r="CG140" s="277"/>
      <c r="CH140" s="277"/>
      <c r="CI140" s="277"/>
      <c r="CJ140" s="277"/>
      <c r="CK140" s="277"/>
      <c r="CL140" s="277"/>
      <c r="CM140" s="277"/>
      <c r="CN140" s="277"/>
      <c r="CO140" s="277"/>
      <c r="CP140" s="277"/>
      <c r="CQ140" s="277"/>
      <c r="CR140" s="277"/>
      <c r="CS140" s="277"/>
      <c r="CT140" s="277"/>
      <c r="CU140" s="277"/>
      <c r="CV140" s="277"/>
      <c r="CW140" s="277"/>
      <c r="CX140" s="277"/>
      <c r="CY140" s="277"/>
      <c r="CZ140" s="277"/>
      <c r="DA140" s="277"/>
      <c r="DB140" s="277"/>
      <c r="DC140" s="277"/>
      <c r="DD140" s="277"/>
      <c r="DE140" s="277"/>
      <c r="DF140" s="277"/>
      <c r="DG140" s="277"/>
      <c r="DH140" s="277"/>
      <c r="DI140" s="277"/>
      <c r="DJ140" s="277"/>
      <c r="DK140" s="277"/>
      <c r="DL140" s="277"/>
    </row>
    <row r="141" spans="1:116">
      <c r="A141" s="270"/>
      <c r="B141" s="269"/>
      <c r="C141" s="277"/>
      <c r="D141" s="277"/>
      <c r="E141" s="277"/>
      <c r="F141" s="277"/>
      <c r="G141" s="277"/>
      <c r="H141" s="277"/>
      <c r="I141" s="277"/>
      <c r="J141" s="277"/>
      <c r="K141" s="277"/>
      <c r="L141" s="277"/>
      <c r="M141" s="277"/>
      <c r="N141" s="277"/>
      <c r="O141" s="277"/>
      <c r="P141" s="277"/>
      <c r="Q141" s="277"/>
      <c r="R141" s="277"/>
      <c r="S141" s="277"/>
      <c r="T141" s="277"/>
      <c r="U141" s="277"/>
      <c r="V141" s="277"/>
      <c r="W141" s="277"/>
      <c r="X141" s="277"/>
      <c r="Y141" s="277"/>
      <c r="Z141" s="277"/>
      <c r="AA141" s="277"/>
      <c r="AB141" s="277"/>
      <c r="AC141" s="277"/>
      <c r="AD141" s="277"/>
      <c r="AE141" s="277"/>
      <c r="AF141" s="277"/>
      <c r="AG141" s="277"/>
      <c r="AH141" s="277"/>
      <c r="AI141" s="277"/>
      <c r="AJ141" s="277"/>
      <c r="AK141" s="277"/>
      <c r="AL141" s="277"/>
      <c r="AM141" s="277"/>
      <c r="AN141" s="277"/>
      <c r="AO141" s="277"/>
      <c r="AP141" s="277"/>
      <c r="AQ141" s="277"/>
      <c r="AR141" s="277"/>
      <c r="AS141" s="277"/>
      <c r="AT141" s="277"/>
      <c r="AU141" s="277"/>
      <c r="AV141" s="277"/>
      <c r="AW141" s="277"/>
      <c r="AX141" s="277"/>
      <c r="AY141" s="277"/>
      <c r="AZ141" s="277"/>
      <c r="BA141" s="277"/>
      <c r="BB141" s="277"/>
      <c r="BC141" s="277"/>
      <c r="BD141" s="277"/>
      <c r="BE141" s="277"/>
      <c r="BF141" s="277"/>
      <c r="BG141" s="277"/>
      <c r="BH141" s="277"/>
      <c r="BI141" s="277"/>
      <c r="BJ141" s="277"/>
      <c r="BK141" s="277"/>
      <c r="BL141" s="277"/>
      <c r="BM141" s="277"/>
      <c r="BN141" s="277"/>
      <c r="BO141" s="277"/>
      <c r="BP141" s="277"/>
      <c r="BQ141" s="277"/>
      <c r="BR141" s="277"/>
      <c r="BS141" s="277"/>
      <c r="BT141" s="277"/>
      <c r="BU141" s="277"/>
      <c r="BV141" s="277"/>
      <c r="BW141" s="277"/>
      <c r="BX141" s="277"/>
      <c r="BY141" s="277"/>
      <c r="BZ141" s="277"/>
      <c r="CA141" s="277"/>
      <c r="CB141" s="277"/>
      <c r="CC141" s="277"/>
      <c r="CD141" s="277"/>
      <c r="CE141" s="277"/>
      <c r="CF141" s="277"/>
      <c r="CG141" s="277"/>
      <c r="CH141" s="277"/>
      <c r="CI141" s="277"/>
      <c r="CJ141" s="277"/>
      <c r="CK141" s="277"/>
      <c r="CL141" s="277"/>
      <c r="CM141" s="277"/>
      <c r="CN141" s="277"/>
      <c r="CO141" s="277"/>
      <c r="CP141" s="277"/>
      <c r="CQ141" s="277"/>
      <c r="CR141" s="277"/>
      <c r="CS141" s="277"/>
      <c r="CT141" s="277"/>
      <c r="CU141" s="277"/>
      <c r="CV141" s="277"/>
      <c r="CW141" s="277"/>
      <c r="CX141" s="277"/>
      <c r="CY141" s="277"/>
      <c r="CZ141" s="277"/>
      <c r="DA141" s="277"/>
      <c r="DB141" s="277"/>
      <c r="DC141" s="277"/>
      <c r="DD141" s="277"/>
      <c r="DE141" s="277"/>
      <c r="DF141" s="277"/>
      <c r="DG141" s="277"/>
      <c r="DH141" s="277"/>
      <c r="DI141" s="277"/>
      <c r="DJ141" s="277"/>
      <c r="DK141" s="277"/>
      <c r="DL141" s="277"/>
    </row>
    <row r="142" spans="1:116">
      <c r="A142" s="271"/>
      <c r="B142" s="269"/>
      <c r="C142" s="277"/>
      <c r="D142" s="277"/>
      <c r="E142" s="277"/>
      <c r="F142" s="277"/>
      <c r="G142" s="277"/>
      <c r="H142" s="277"/>
      <c r="I142" s="277"/>
      <c r="J142" s="277"/>
      <c r="K142" s="277"/>
      <c r="L142" s="277"/>
      <c r="M142" s="277"/>
      <c r="N142" s="277"/>
      <c r="O142" s="277"/>
      <c r="P142" s="277"/>
      <c r="Q142" s="277"/>
      <c r="R142" s="277"/>
      <c r="S142" s="277"/>
      <c r="T142" s="277"/>
      <c r="U142" s="277"/>
      <c r="V142" s="277"/>
      <c r="W142" s="277"/>
      <c r="X142" s="277"/>
      <c r="Y142" s="277"/>
      <c r="Z142" s="277"/>
      <c r="AA142" s="277"/>
      <c r="AB142" s="277"/>
      <c r="AC142" s="277"/>
      <c r="AD142" s="277"/>
      <c r="AE142" s="277"/>
      <c r="AF142" s="277"/>
      <c r="AG142" s="277"/>
      <c r="AH142" s="277"/>
      <c r="AI142" s="277"/>
      <c r="AJ142" s="277"/>
      <c r="AK142" s="277"/>
      <c r="AL142" s="277"/>
      <c r="AM142" s="277"/>
      <c r="AN142" s="277"/>
      <c r="AO142" s="277"/>
      <c r="AP142" s="277"/>
      <c r="AQ142" s="277"/>
      <c r="AR142" s="277"/>
      <c r="AS142" s="277"/>
      <c r="AT142" s="277"/>
      <c r="AU142" s="277"/>
      <c r="AV142" s="277"/>
      <c r="AW142" s="277"/>
      <c r="AX142" s="277"/>
      <c r="AY142" s="277"/>
      <c r="AZ142" s="277"/>
      <c r="BA142" s="277"/>
      <c r="BB142" s="277"/>
      <c r="BC142" s="277"/>
      <c r="BD142" s="277"/>
      <c r="BE142" s="277"/>
      <c r="BF142" s="277"/>
      <c r="BG142" s="277"/>
      <c r="BH142" s="277"/>
      <c r="BI142" s="277"/>
      <c r="BJ142" s="277"/>
      <c r="BK142" s="277"/>
      <c r="BL142" s="277"/>
      <c r="BM142" s="277"/>
      <c r="BN142" s="277"/>
      <c r="BO142" s="277"/>
      <c r="BP142" s="277"/>
      <c r="BQ142" s="277"/>
      <c r="BR142" s="277"/>
      <c r="BS142" s="277"/>
      <c r="BT142" s="277"/>
      <c r="BU142" s="277"/>
      <c r="BV142" s="277"/>
      <c r="BW142" s="277"/>
      <c r="BX142" s="277"/>
      <c r="BY142" s="277"/>
      <c r="BZ142" s="277"/>
      <c r="CA142" s="277"/>
      <c r="CB142" s="277"/>
      <c r="CC142" s="277"/>
      <c r="CD142" s="277"/>
      <c r="CE142" s="277"/>
      <c r="CF142" s="277"/>
      <c r="CG142" s="277"/>
      <c r="CH142" s="277"/>
      <c r="CI142" s="277"/>
      <c r="CJ142" s="277"/>
      <c r="CK142" s="277"/>
      <c r="CL142" s="277"/>
      <c r="CM142" s="277"/>
      <c r="CN142" s="277"/>
      <c r="CO142" s="277"/>
      <c r="CP142" s="277"/>
      <c r="CQ142" s="277"/>
      <c r="CR142" s="277"/>
      <c r="CS142" s="277"/>
      <c r="CT142" s="277"/>
      <c r="CU142" s="277"/>
      <c r="CV142" s="277"/>
      <c r="CW142" s="277"/>
      <c r="CX142" s="277"/>
      <c r="CY142" s="277"/>
      <c r="CZ142" s="277"/>
      <c r="DA142" s="277"/>
      <c r="DB142" s="277"/>
      <c r="DC142" s="277"/>
      <c r="DD142" s="277"/>
      <c r="DE142" s="277"/>
      <c r="DF142" s="277"/>
      <c r="DG142" s="277"/>
      <c r="DH142" s="277"/>
      <c r="DI142" s="277"/>
      <c r="DJ142" s="277"/>
      <c r="DK142" s="277"/>
      <c r="DL142" s="277"/>
    </row>
    <row r="143" spans="1:116">
      <c r="A143" s="271"/>
      <c r="B143" s="269"/>
      <c r="C143" s="277"/>
      <c r="D143" s="277"/>
      <c r="E143" s="277"/>
      <c r="F143" s="277"/>
      <c r="G143" s="277"/>
      <c r="H143" s="277"/>
      <c r="I143" s="277"/>
      <c r="J143" s="277"/>
      <c r="K143" s="277"/>
      <c r="L143" s="277"/>
      <c r="M143" s="277"/>
      <c r="N143" s="277"/>
      <c r="O143" s="277"/>
      <c r="P143" s="277"/>
      <c r="Q143" s="277"/>
      <c r="R143" s="277"/>
      <c r="S143" s="277"/>
      <c r="T143" s="277"/>
      <c r="U143" s="277"/>
      <c r="V143" s="277"/>
      <c r="W143" s="277"/>
      <c r="X143" s="277"/>
      <c r="Y143" s="277"/>
      <c r="Z143" s="277"/>
      <c r="AA143" s="277"/>
      <c r="AB143" s="277"/>
      <c r="AC143" s="277"/>
      <c r="AD143" s="277"/>
      <c r="AE143" s="277"/>
      <c r="AF143" s="277"/>
      <c r="AG143" s="277"/>
      <c r="AH143" s="277"/>
      <c r="AI143" s="277"/>
      <c r="AJ143" s="277"/>
      <c r="AK143" s="277"/>
      <c r="AL143" s="277"/>
      <c r="AM143" s="277"/>
      <c r="AN143" s="277"/>
      <c r="AO143" s="277"/>
      <c r="AP143" s="277"/>
      <c r="AQ143" s="277"/>
      <c r="AR143" s="277"/>
      <c r="AS143" s="277"/>
      <c r="AT143" s="277"/>
      <c r="AU143" s="277"/>
      <c r="AV143" s="277"/>
      <c r="AW143" s="277"/>
      <c r="AX143" s="277"/>
      <c r="AY143" s="277"/>
      <c r="AZ143" s="277"/>
      <c r="BA143" s="277"/>
      <c r="BB143" s="277"/>
      <c r="BC143" s="277"/>
      <c r="BD143" s="277"/>
      <c r="BE143" s="277"/>
      <c r="BF143" s="277"/>
      <c r="BG143" s="277"/>
      <c r="BH143" s="277"/>
      <c r="BI143" s="277"/>
      <c r="BJ143" s="277"/>
      <c r="BK143" s="277"/>
      <c r="BL143" s="277"/>
      <c r="BM143" s="277"/>
      <c r="BN143" s="277"/>
      <c r="BO143" s="277"/>
      <c r="BP143" s="277"/>
      <c r="BQ143" s="277"/>
      <c r="BR143" s="277"/>
      <c r="BS143" s="277"/>
      <c r="BT143" s="277"/>
      <c r="BU143" s="277"/>
      <c r="BV143" s="277"/>
      <c r="BW143" s="277"/>
      <c r="BX143" s="277"/>
      <c r="BY143" s="277"/>
      <c r="BZ143" s="277"/>
      <c r="CA143" s="277"/>
      <c r="CB143" s="277"/>
      <c r="CC143" s="277"/>
      <c r="CD143" s="277"/>
      <c r="CE143" s="277"/>
      <c r="CF143" s="277"/>
      <c r="CG143" s="277"/>
      <c r="CH143" s="277"/>
      <c r="CI143" s="277"/>
      <c r="CJ143" s="277"/>
      <c r="CK143" s="277"/>
      <c r="CL143" s="277"/>
      <c r="CM143" s="277"/>
      <c r="CN143" s="277"/>
      <c r="CO143" s="277"/>
      <c r="CP143" s="277"/>
      <c r="CQ143" s="277"/>
      <c r="CR143" s="277"/>
      <c r="CS143" s="277"/>
      <c r="CT143" s="277"/>
      <c r="CU143" s="277"/>
      <c r="CV143" s="277"/>
      <c r="CW143" s="277"/>
      <c r="CX143" s="277"/>
      <c r="CY143" s="277"/>
      <c r="CZ143" s="277"/>
      <c r="DA143" s="277"/>
      <c r="DB143" s="277"/>
      <c r="DC143" s="277"/>
      <c r="DD143" s="277"/>
      <c r="DE143" s="277"/>
      <c r="DF143" s="277"/>
      <c r="DG143" s="277"/>
      <c r="DH143" s="277"/>
      <c r="DI143" s="277"/>
      <c r="DJ143" s="277"/>
      <c r="DK143" s="277"/>
      <c r="DL143" s="277"/>
    </row>
    <row r="144" spans="1:116">
      <c r="A144" s="271"/>
      <c r="B144" s="269"/>
      <c r="C144" s="277"/>
      <c r="D144" s="277"/>
      <c r="E144" s="277"/>
      <c r="F144" s="277"/>
      <c r="G144" s="277"/>
      <c r="H144" s="277"/>
      <c r="I144" s="277"/>
      <c r="J144" s="277"/>
      <c r="K144" s="277"/>
      <c r="L144" s="277"/>
      <c r="M144" s="277"/>
      <c r="N144" s="277"/>
      <c r="O144" s="277"/>
      <c r="P144" s="277"/>
      <c r="Q144" s="277"/>
      <c r="R144" s="277"/>
      <c r="S144" s="277"/>
      <c r="T144" s="277"/>
      <c r="U144" s="277"/>
      <c r="V144" s="277"/>
      <c r="W144" s="277"/>
      <c r="X144" s="277"/>
      <c r="Y144" s="277"/>
      <c r="Z144" s="277"/>
      <c r="AA144" s="277"/>
      <c r="AB144" s="277"/>
      <c r="AC144" s="277"/>
      <c r="AD144" s="277"/>
      <c r="AE144" s="277"/>
      <c r="AF144" s="277"/>
      <c r="AG144" s="277"/>
      <c r="AH144" s="277"/>
      <c r="AI144" s="277"/>
      <c r="AJ144" s="277"/>
      <c r="AK144" s="277"/>
      <c r="AL144" s="277"/>
      <c r="AM144" s="277"/>
      <c r="AN144" s="277"/>
      <c r="AO144" s="277"/>
      <c r="AP144" s="277"/>
      <c r="AQ144" s="277"/>
      <c r="AR144" s="277"/>
      <c r="AS144" s="277"/>
      <c r="AT144" s="277"/>
      <c r="AU144" s="277"/>
      <c r="AV144" s="277"/>
      <c r="AW144" s="277"/>
      <c r="AX144" s="277"/>
      <c r="AY144" s="277"/>
      <c r="AZ144" s="277"/>
      <c r="BA144" s="277"/>
      <c r="BB144" s="277"/>
      <c r="BC144" s="277"/>
      <c r="BD144" s="277"/>
      <c r="BE144" s="277"/>
      <c r="BF144" s="277"/>
      <c r="BG144" s="277"/>
      <c r="BH144" s="277"/>
      <c r="BI144" s="277"/>
      <c r="BJ144" s="277"/>
      <c r="BK144" s="277"/>
      <c r="BL144" s="277"/>
      <c r="BM144" s="277"/>
      <c r="BN144" s="277"/>
      <c r="BO144" s="277"/>
      <c r="BP144" s="277"/>
      <c r="BQ144" s="277"/>
      <c r="BR144" s="277"/>
      <c r="BS144" s="277"/>
      <c r="BT144" s="277"/>
      <c r="BU144" s="277"/>
      <c r="BV144" s="277"/>
      <c r="BW144" s="277"/>
      <c r="BX144" s="277"/>
      <c r="BY144" s="277"/>
      <c r="BZ144" s="277"/>
      <c r="CA144" s="277"/>
      <c r="CB144" s="277"/>
      <c r="CC144" s="277"/>
      <c r="CD144" s="277"/>
      <c r="CE144" s="277"/>
      <c r="CF144" s="277"/>
      <c r="CG144" s="277"/>
      <c r="CH144" s="277"/>
      <c r="CI144" s="277"/>
      <c r="CJ144" s="277"/>
      <c r="CK144" s="277"/>
      <c r="CL144" s="277"/>
      <c r="CM144" s="277"/>
      <c r="CN144" s="277"/>
      <c r="CO144" s="277"/>
      <c r="CP144" s="277"/>
      <c r="CQ144" s="277"/>
      <c r="CR144" s="277"/>
      <c r="CS144" s="277"/>
      <c r="CT144" s="277"/>
      <c r="CU144" s="277"/>
      <c r="CV144" s="277"/>
      <c r="CW144" s="277"/>
      <c r="CX144" s="277"/>
      <c r="CY144" s="277"/>
      <c r="CZ144" s="277"/>
      <c r="DA144" s="277"/>
      <c r="DB144" s="277"/>
      <c r="DC144" s="277"/>
      <c r="DD144" s="277"/>
      <c r="DE144" s="277"/>
      <c r="DF144" s="277"/>
      <c r="DG144" s="277"/>
      <c r="DH144" s="277"/>
      <c r="DI144" s="277"/>
      <c r="DJ144" s="277"/>
      <c r="DK144" s="277"/>
      <c r="DL144" s="277"/>
    </row>
    <row r="145" spans="1:116">
      <c r="A145" s="271"/>
      <c r="B145" s="269"/>
      <c r="C145" s="277"/>
      <c r="D145" s="277"/>
      <c r="E145" s="277"/>
      <c r="F145" s="277"/>
      <c r="G145" s="277"/>
      <c r="H145" s="277"/>
      <c r="I145" s="277"/>
      <c r="J145" s="277"/>
      <c r="K145" s="277"/>
      <c r="L145" s="277"/>
      <c r="M145" s="277"/>
      <c r="N145" s="277"/>
      <c r="O145" s="277"/>
      <c r="P145" s="277"/>
      <c r="Q145" s="277"/>
      <c r="R145" s="277"/>
      <c r="S145" s="277"/>
      <c r="T145" s="277"/>
      <c r="U145" s="277"/>
      <c r="V145" s="277"/>
      <c r="W145" s="277"/>
      <c r="X145" s="277"/>
      <c r="Y145" s="277"/>
      <c r="Z145" s="277"/>
      <c r="AA145" s="277"/>
      <c r="AB145" s="277"/>
      <c r="AC145" s="277"/>
      <c r="AD145" s="277"/>
      <c r="AE145" s="277"/>
      <c r="AF145" s="277"/>
      <c r="AG145" s="277"/>
      <c r="AH145" s="277"/>
      <c r="AI145" s="277"/>
      <c r="AJ145" s="277"/>
      <c r="AK145" s="277"/>
      <c r="AL145" s="277"/>
      <c r="AM145" s="277"/>
      <c r="AN145" s="277"/>
      <c r="AO145" s="277"/>
      <c r="AP145" s="277"/>
      <c r="AQ145" s="277"/>
      <c r="AR145" s="277"/>
      <c r="AS145" s="277"/>
      <c r="AT145" s="277"/>
      <c r="AU145" s="277"/>
      <c r="AV145" s="277"/>
      <c r="AW145" s="277"/>
      <c r="AX145" s="277"/>
      <c r="AY145" s="277"/>
      <c r="AZ145" s="277"/>
      <c r="BA145" s="277"/>
      <c r="BB145" s="277"/>
      <c r="BC145" s="277"/>
      <c r="BD145" s="277"/>
      <c r="BE145" s="277"/>
      <c r="BF145" s="277"/>
      <c r="BG145" s="277"/>
      <c r="BH145" s="277"/>
      <c r="BI145" s="277"/>
      <c r="BJ145" s="277"/>
      <c r="BK145" s="277"/>
      <c r="BL145" s="277"/>
      <c r="BM145" s="277"/>
      <c r="BN145" s="277"/>
      <c r="BO145" s="277"/>
      <c r="BP145" s="277"/>
      <c r="BQ145" s="277"/>
      <c r="BR145" s="277"/>
      <c r="BS145" s="277"/>
      <c r="BT145" s="277"/>
      <c r="BU145" s="277"/>
      <c r="BV145" s="277"/>
      <c r="BW145" s="277"/>
      <c r="BX145" s="277"/>
      <c r="BY145" s="277"/>
      <c r="BZ145" s="277"/>
      <c r="CA145" s="277"/>
      <c r="CB145" s="277"/>
      <c r="CC145" s="277"/>
      <c r="CD145" s="277"/>
      <c r="CE145" s="277"/>
      <c r="CF145" s="277"/>
      <c r="CG145" s="277"/>
      <c r="CH145" s="277"/>
      <c r="CI145" s="277"/>
      <c r="CJ145" s="277"/>
      <c r="CK145" s="277"/>
      <c r="CL145" s="277"/>
      <c r="CM145" s="277"/>
      <c r="CN145" s="277"/>
      <c r="CO145" s="277"/>
      <c r="CP145" s="277"/>
      <c r="CQ145" s="277"/>
      <c r="CR145" s="277"/>
      <c r="CS145" s="277"/>
      <c r="CT145" s="277"/>
      <c r="CU145" s="277"/>
      <c r="CV145" s="277"/>
      <c r="CW145" s="277"/>
      <c r="CX145" s="277"/>
      <c r="CY145" s="277"/>
      <c r="CZ145" s="277"/>
      <c r="DA145" s="277"/>
      <c r="DB145" s="277"/>
      <c r="DC145" s="277"/>
      <c r="DD145" s="277"/>
      <c r="DE145" s="277"/>
      <c r="DF145" s="277"/>
      <c r="DG145" s="277"/>
      <c r="DH145" s="277"/>
      <c r="DI145" s="277"/>
      <c r="DJ145" s="277"/>
      <c r="DK145" s="277"/>
      <c r="DL145" s="277"/>
    </row>
    <row r="146" spans="1:116">
      <c r="A146" s="270"/>
      <c r="B146" s="269"/>
      <c r="C146" s="277"/>
      <c r="D146" s="277"/>
      <c r="E146" s="277"/>
      <c r="F146" s="277"/>
      <c r="G146" s="277"/>
      <c r="H146" s="277"/>
      <c r="I146" s="277"/>
      <c r="J146" s="277"/>
      <c r="K146" s="277"/>
      <c r="L146" s="277"/>
      <c r="M146" s="277"/>
      <c r="N146" s="277"/>
      <c r="O146" s="277"/>
      <c r="P146" s="277"/>
      <c r="Q146" s="277"/>
      <c r="R146" s="277"/>
      <c r="S146" s="277"/>
      <c r="T146" s="277"/>
      <c r="U146" s="277"/>
      <c r="V146" s="277"/>
      <c r="W146" s="277"/>
      <c r="X146" s="277"/>
      <c r="Y146" s="277"/>
      <c r="Z146" s="277"/>
      <c r="AA146" s="277"/>
      <c r="AB146" s="277"/>
      <c r="AC146" s="277"/>
      <c r="AD146" s="277"/>
      <c r="AE146" s="277"/>
      <c r="AF146" s="277"/>
      <c r="AG146" s="277"/>
      <c r="AH146" s="277"/>
      <c r="AI146" s="277"/>
      <c r="AJ146" s="277"/>
      <c r="AK146" s="277"/>
      <c r="AL146" s="277"/>
      <c r="AM146" s="277"/>
      <c r="AN146" s="277"/>
      <c r="AO146" s="277"/>
      <c r="AP146" s="277"/>
      <c r="AQ146" s="277"/>
      <c r="AR146" s="277"/>
      <c r="AS146" s="277"/>
      <c r="AT146" s="277"/>
      <c r="AU146" s="277"/>
      <c r="AV146" s="277"/>
      <c r="AW146" s="277"/>
      <c r="AX146" s="277"/>
      <c r="AY146" s="277"/>
      <c r="AZ146" s="277"/>
      <c r="BA146" s="277"/>
      <c r="BB146" s="277"/>
      <c r="BC146" s="277"/>
      <c r="BD146" s="277"/>
      <c r="BE146" s="277"/>
      <c r="BF146" s="277"/>
      <c r="BG146" s="277"/>
      <c r="BH146" s="277"/>
      <c r="BI146" s="277"/>
      <c r="BJ146" s="277"/>
      <c r="BK146" s="277"/>
      <c r="BL146" s="277"/>
      <c r="BM146" s="277"/>
      <c r="BN146" s="277"/>
      <c r="BO146" s="277"/>
      <c r="BP146" s="277"/>
      <c r="BQ146" s="277"/>
      <c r="BR146" s="277"/>
      <c r="BS146" s="277"/>
      <c r="BT146" s="277"/>
      <c r="BU146" s="277"/>
      <c r="BV146" s="277"/>
      <c r="BW146" s="277"/>
      <c r="BX146" s="277"/>
      <c r="BY146" s="277"/>
      <c r="BZ146" s="277"/>
      <c r="CA146" s="277"/>
      <c r="CB146" s="277"/>
      <c r="CC146" s="277"/>
      <c r="CD146" s="277"/>
      <c r="CE146" s="277"/>
      <c r="CF146" s="277"/>
      <c r="CG146" s="277"/>
      <c r="CH146" s="277"/>
      <c r="CI146" s="277"/>
      <c r="CJ146" s="277"/>
      <c r="CK146" s="277"/>
      <c r="CL146" s="277"/>
      <c r="CM146" s="277"/>
      <c r="CN146" s="277"/>
      <c r="CO146" s="277"/>
      <c r="CP146" s="277"/>
      <c r="CQ146" s="277"/>
      <c r="CR146" s="277"/>
      <c r="CS146" s="277"/>
      <c r="CT146" s="277"/>
      <c r="CU146" s="277"/>
      <c r="CV146" s="277"/>
      <c r="CW146" s="277"/>
      <c r="CX146" s="277"/>
      <c r="CY146" s="277"/>
      <c r="CZ146" s="277"/>
      <c r="DA146" s="277"/>
      <c r="DB146" s="277"/>
      <c r="DC146" s="277"/>
      <c r="DD146" s="277"/>
      <c r="DE146" s="277"/>
      <c r="DF146" s="277"/>
      <c r="DG146" s="277"/>
      <c r="DH146" s="277"/>
      <c r="DI146" s="277"/>
      <c r="DJ146" s="277"/>
      <c r="DK146" s="277"/>
      <c r="DL146" s="277"/>
    </row>
    <row r="147" spans="1:116">
      <c r="A147" s="271"/>
      <c r="B147" s="269"/>
      <c r="C147" s="277"/>
      <c r="D147" s="277"/>
      <c r="E147" s="277"/>
      <c r="F147" s="277"/>
      <c r="G147" s="277"/>
      <c r="H147" s="277"/>
      <c r="I147" s="277"/>
      <c r="J147" s="277"/>
      <c r="K147" s="277"/>
      <c r="L147" s="277"/>
      <c r="M147" s="277"/>
      <c r="N147" s="277"/>
      <c r="O147" s="277"/>
      <c r="P147" s="277"/>
      <c r="Q147" s="277"/>
      <c r="R147" s="277"/>
      <c r="S147" s="277"/>
      <c r="T147" s="277"/>
      <c r="U147" s="277"/>
      <c r="V147" s="277"/>
      <c r="W147" s="277"/>
      <c r="X147" s="277"/>
      <c r="Y147" s="277"/>
      <c r="Z147" s="277"/>
      <c r="AA147" s="277"/>
      <c r="AB147" s="277"/>
      <c r="AC147" s="277"/>
      <c r="AD147" s="277"/>
      <c r="AE147" s="277"/>
      <c r="AF147" s="277"/>
      <c r="AG147" s="277"/>
      <c r="AH147" s="277"/>
      <c r="AI147" s="277"/>
      <c r="AJ147" s="277"/>
      <c r="AK147" s="277"/>
      <c r="AL147" s="277"/>
      <c r="AM147" s="277"/>
      <c r="AN147" s="277"/>
      <c r="AO147" s="277"/>
      <c r="AP147" s="277"/>
      <c r="AQ147" s="277"/>
      <c r="AR147" s="277"/>
      <c r="AS147" s="277"/>
      <c r="AT147" s="277"/>
      <c r="AU147" s="277"/>
      <c r="AV147" s="277"/>
      <c r="AW147" s="277"/>
      <c r="AX147" s="277"/>
      <c r="AY147" s="277"/>
      <c r="AZ147" s="277"/>
      <c r="BA147" s="277"/>
      <c r="BB147" s="277"/>
      <c r="BC147" s="277"/>
      <c r="BD147" s="277"/>
      <c r="BE147" s="277"/>
      <c r="BF147" s="277"/>
      <c r="BG147" s="277"/>
      <c r="BH147" s="277"/>
      <c r="BI147" s="277"/>
      <c r="BJ147" s="277"/>
      <c r="BK147" s="277"/>
      <c r="BL147" s="277"/>
      <c r="BM147" s="277"/>
      <c r="BN147" s="277"/>
      <c r="BO147" s="277"/>
      <c r="BP147" s="277"/>
      <c r="BQ147" s="277"/>
      <c r="BR147" s="277"/>
      <c r="BS147" s="277"/>
      <c r="BT147" s="277"/>
      <c r="BU147" s="277"/>
      <c r="BV147" s="277"/>
      <c r="BW147" s="277"/>
      <c r="BX147" s="277"/>
      <c r="BY147" s="277"/>
      <c r="BZ147" s="277"/>
      <c r="CA147" s="277"/>
      <c r="CB147" s="277"/>
      <c r="CC147" s="277"/>
      <c r="CD147" s="277"/>
      <c r="CE147" s="277"/>
      <c r="CF147" s="277"/>
      <c r="CG147" s="277"/>
      <c r="CH147" s="277"/>
      <c r="CI147" s="277"/>
      <c r="CJ147" s="277"/>
      <c r="CK147" s="277"/>
      <c r="CL147" s="277"/>
      <c r="CM147" s="277"/>
      <c r="CN147" s="277"/>
      <c r="CO147" s="277"/>
      <c r="CP147" s="277"/>
      <c r="CQ147" s="277"/>
      <c r="CR147" s="277"/>
      <c r="CS147" s="277"/>
      <c r="CT147" s="277"/>
      <c r="CU147" s="277"/>
      <c r="CV147" s="277"/>
      <c r="CW147" s="277"/>
      <c r="CX147" s="277"/>
      <c r="CY147" s="277"/>
      <c r="CZ147" s="277"/>
      <c r="DA147" s="277"/>
      <c r="DB147" s="277"/>
      <c r="DC147" s="277"/>
      <c r="DD147" s="277"/>
      <c r="DE147" s="277"/>
      <c r="DF147" s="277"/>
      <c r="DG147" s="277"/>
      <c r="DH147" s="277"/>
      <c r="DI147" s="277"/>
      <c r="DJ147" s="277"/>
      <c r="DK147" s="277"/>
      <c r="DL147" s="277"/>
    </row>
    <row r="148" spans="1:116">
      <c r="A148" s="271"/>
      <c r="B148" s="269"/>
      <c r="C148" s="277"/>
      <c r="D148" s="277"/>
      <c r="E148" s="277"/>
      <c r="F148" s="277"/>
      <c r="G148" s="277"/>
      <c r="H148" s="277"/>
      <c r="I148" s="277"/>
      <c r="J148" s="277"/>
      <c r="K148" s="277"/>
      <c r="L148" s="277"/>
      <c r="M148" s="277"/>
      <c r="N148" s="277"/>
      <c r="O148" s="277"/>
      <c r="P148" s="277"/>
      <c r="Q148" s="277"/>
      <c r="R148" s="277"/>
      <c r="S148" s="277"/>
      <c r="T148" s="277"/>
      <c r="U148" s="277"/>
      <c r="V148" s="277"/>
      <c r="W148" s="277"/>
      <c r="X148" s="277"/>
      <c r="Y148" s="277"/>
      <c r="Z148" s="277"/>
      <c r="AA148" s="277"/>
      <c r="AB148" s="277"/>
      <c r="AC148" s="277"/>
      <c r="AD148" s="277"/>
      <c r="AE148" s="277"/>
      <c r="AF148" s="277"/>
      <c r="AG148" s="277"/>
      <c r="AH148" s="277"/>
      <c r="AI148" s="277"/>
      <c r="AJ148" s="277"/>
      <c r="AK148" s="277"/>
      <c r="AL148" s="277"/>
      <c r="AM148" s="277"/>
      <c r="AN148" s="277"/>
      <c r="AO148" s="277"/>
      <c r="AP148" s="277"/>
      <c r="AQ148" s="277"/>
      <c r="AR148" s="277"/>
      <c r="AS148" s="277"/>
      <c r="AT148" s="277"/>
      <c r="AU148" s="277"/>
      <c r="AV148" s="277"/>
      <c r="AW148" s="277"/>
      <c r="AX148" s="277"/>
      <c r="AY148" s="277"/>
      <c r="AZ148" s="277"/>
      <c r="BA148" s="277"/>
      <c r="BB148" s="277"/>
      <c r="BC148" s="277"/>
      <c r="BD148" s="277"/>
      <c r="BE148" s="277"/>
      <c r="BF148" s="277"/>
      <c r="BG148" s="277"/>
      <c r="BH148" s="277"/>
      <c r="BI148" s="277"/>
      <c r="BJ148" s="277"/>
      <c r="BK148" s="277"/>
      <c r="BL148" s="277"/>
      <c r="BM148" s="277"/>
      <c r="BN148" s="277"/>
      <c r="BO148" s="277"/>
      <c r="BP148" s="277"/>
      <c r="BQ148" s="277"/>
      <c r="BR148" s="277"/>
      <c r="BS148" s="277"/>
      <c r="BT148" s="277"/>
      <c r="BU148" s="277"/>
      <c r="BV148" s="277"/>
      <c r="BW148" s="277"/>
      <c r="BX148" s="277"/>
      <c r="BY148" s="277"/>
      <c r="BZ148" s="277"/>
      <c r="CA148" s="277"/>
      <c r="CB148" s="277"/>
      <c r="CC148" s="277"/>
      <c r="CD148" s="277"/>
      <c r="CE148" s="277"/>
      <c r="CF148" s="277"/>
      <c r="CG148" s="277"/>
      <c r="CH148" s="277"/>
      <c r="CI148" s="277"/>
      <c r="CJ148" s="277"/>
      <c r="CK148" s="277"/>
      <c r="CL148" s="277"/>
      <c r="CM148" s="277"/>
      <c r="CN148" s="277"/>
      <c r="CO148" s="277"/>
      <c r="CP148" s="277"/>
      <c r="CQ148" s="277"/>
      <c r="CR148" s="277"/>
      <c r="CS148" s="277"/>
      <c r="CT148" s="277"/>
      <c r="CU148" s="277"/>
      <c r="CV148" s="277"/>
      <c r="CW148" s="277"/>
      <c r="CX148" s="277"/>
      <c r="CY148" s="277"/>
      <c r="CZ148" s="277"/>
      <c r="DA148" s="277"/>
      <c r="DB148" s="277"/>
      <c r="DC148" s="277"/>
      <c r="DD148" s="277"/>
      <c r="DE148" s="277"/>
      <c r="DF148" s="277"/>
      <c r="DG148" s="277"/>
      <c r="DH148" s="277"/>
      <c r="DI148" s="277"/>
      <c r="DJ148" s="277"/>
      <c r="DK148" s="277"/>
      <c r="DL148" s="277"/>
    </row>
    <row r="149" spans="1:116">
      <c r="A149" s="270"/>
      <c r="B149" s="269"/>
      <c r="C149" s="277"/>
      <c r="D149" s="277"/>
      <c r="E149" s="277"/>
      <c r="F149" s="277"/>
      <c r="G149" s="277"/>
      <c r="H149" s="277"/>
      <c r="I149" s="277"/>
      <c r="J149" s="277"/>
      <c r="K149" s="277"/>
      <c r="L149" s="277"/>
      <c r="M149" s="277"/>
      <c r="N149" s="277"/>
      <c r="O149" s="277"/>
      <c r="P149" s="277"/>
      <c r="Q149" s="277"/>
      <c r="R149" s="277"/>
      <c r="S149" s="277"/>
      <c r="T149" s="277"/>
      <c r="U149" s="277"/>
      <c r="V149" s="277"/>
      <c r="W149" s="277"/>
      <c r="X149" s="277"/>
      <c r="Y149" s="277"/>
      <c r="Z149" s="277"/>
      <c r="AA149" s="277"/>
      <c r="AB149" s="277"/>
      <c r="AC149" s="277"/>
      <c r="AD149" s="277"/>
      <c r="AE149" s="277"/>
      <c r="AF149" s="277"/>
      <c r="AG149" s="277"/>
      <c r="AH149" s="277"/>
      <c r="AI149" s="277"/>
      <c r="AJ149" s="277"/>
      <c r="AK149" s="277"/>
      <c r="AL149" s="277"/>
      <c r="AM149" s="277"/>
      <c r="AN149" s="277"/>
      <c r="AO149" s="277"/>
      <c r="AP149" s="277"/>
      <c r="AQ149" s="277"/>
      <c r="AR149" s="277"/>
      <c r="AS149" s="277"/>
      <c r="AT149" s="277"/>
      <c r="AU149" s="277"/>
      <c r="AV149" s="277"/>
      <c r="AW149" s="277"/>
      <c r="AX149" s="277"/>
      <c r="AY149" s="277"/>
      <c r="AZ149" s="277"/>
      <c r="BA149" s="277"/>
      <c r="BB149" s="277"/>
      <c r="BC149" s="277"/>
      <c r="BD149" s="277"/>
      <c r="BE149" s="277"/>
      <c r="BF149" s="277"/>
      <c r="BG149" s="277"/>
      <c r="BH149" s="277"/>
      <c r="BI149" s="277"/>
      <c r="BJ149" s="277"/>
      <c r="BK149" s="277"/>
      <c r="BL149" s="277"/>
      <c r="BM149" s="277"/>
      <c r="BN149" s="277"/>
      <c r="BO149" s="277"/>
      <c r="BP149" s="277"/>
      <c r="BQ149" s="277"/>
      <c r="BR149" s="277"/>
      <c r="BS149" s="277"/>
      <c r="BT149" s="277"/>
      <c r="BU149" s="277"/>
      <c r="BV149" s="277"/>
      <c r="BW149" s="277"/>
      <c r="BX149" s="277"/>
      <c r="BY149" s="277"/>
      <c r="BZ149" s="277"/>
      <c r="CA149" s="277"/>
      <c r="CB149" s="277"/>
      <c r="CC149" s="277"/>
      <c r="CD149" s="277"/>
      <c r="CE149" s="277"/>
      <c r="CF149" s="277"/>
      <c r="CG149" s="277"/>
      <c r="CH149" s="277"/>
      <c r="CI149" s="277"/>
      <c r="CJ149" s="277"/>
      <c r="CK149" s="277"/>
      <c r="CL149" s="277"/>
      <c r="CM149" s="277"/>
      <c r="CN149" s="277"/>
      <c r="CO149" s="277"/>
      <c r="CP149" s="277"/>
      <c r="CQ149" s="277"/>
      <c r="CR149" s="277"/>
      <c r="CS149" s="277"/>
      <c r="CT149" s="277"/>
      <c r="CU149" s="277"/>
      <c r="CV149" s="277"/>
      <c r="CW149" s="277"/>
      <c r="CX149" s="277"/>
      <c r="CY149" s="277"/>
      <c r="CZ149" s="277"/>
      <c r="DA149" s="277"/>
      <c r="DB149" s="277"/>
      <c r="DC149" s="277"/>
      <c r="DD149" s="277"/>
      <c r="DE149" s="277"/>
      <c r="DF149" s="277"/>
      <c r="DG149" s="277"/>
      <c r="DH149" s="277"/>
      <c r="DI149" s="277"/>
      <c r="DJ149" s="277"/>
      <c r="DK149" s="277"/>
      <c r="DL149" s="277"/>
    </row>
    <row r="150" spans="1:116">
      <c r="A150" s="271"/>
      <c r="B150" s="269"/>
      <c r="C150" s="277"/>
      <c r="D150" s="277"/>
      <c r="E150" s="277"/>
      <c r="F150" s="277"/>
      <c r="G150" s="277"/>
      <c r="H150" s="277"/>
      <c r="I150" s="277"/>
      <c r="J150" s="277"/>
      <c r="K150" s="277"/>
      <c r="L150" s="277"/>
      <c r="M150" s="277"/>
      <c r="N150" s="277"/>
      <c r="O150" s="277"/>
      <c r="P150" s="277"/>
      <c r="Q150" s="277"/>
      <c r="R150" s="277"/>
      <c r="S150" s="277"/>
      <c r="T150" s="277"/>
      <c r="U150" s="277"/>
      <c r="V150" s="277"/>
      <c r="W150" s="277"/>
      <c r="X150" s="277"/>
      <c r="Y150" s="277"/>
      <c r="Z150" s="277"/>
      <c r="AA150" s="277"/>
      <c r="AB150" s="277"/>
      <c r="AC150" s="277"/>
      <c r="AD150" s="277"/>
      <c r="AE150" s="277"/>
      <c r="AF150" s="277"/>
      <c r="AG150" s="277"/>
      <c r="AH150" s="277"/>
      <c r="AI150" s="277"/>
      <c r="AJ150" s="277"/>
      <c r="AK150" s="277"/>
      <c r="AL150" s="277"/>
      <c r="AM150" s="277"/>
      <c r="AN150" s="277"/>
      <c r="AO150" s="277"/>
      <c r="AP150" s="277"/>
      <c r="AQ150" s="277"/>
      <c r="AR150" s="277"/>
      <c r="AS150" s="277"/>
      <c r="AT150" s="277"/>
      <c r="AU150" s="277"/>
      <c r="AV150" s="277"/>
      <c r="AW150" s="277"/>
      <c r="AX150" s="277"/>
      <c r="AY150" s="277"/>
      <c r="AZ150" s="277"/>
      <c r="BA150" s="277"/>
      <c r="BB150" s="277"/>
      <c r="BC150" s="277"/>
      <c r="BD150" s="277"/>
      <c r="BE150" s="277"/>
      <c r="BF150" s="277"/>
      <c r="BG150" s="277"/>
      <c r="BH150" s="277"/>
      <c r="BI150" s="277"/>
      <c r="BJ150" s="277"/>
      <c r="BK150" s="277"/>
      <c r="BL150" s="277"/>
      <c r="BM150" s="277"/>
      <c r="BN150" s="277"/>
      <c r="BO150" s="277"/>
      <c r="BP150" s="277"/>
      <c r="BQ150" s="277"/>
      <c r="BR150" s="277"/>
      <c r="BS150" s="277"/>
      <c r="BT150" s="277"/>
      <c r="BU150" s="277"/>
      <c r="BV150" s="277"/>
      <c r="BW150" s="277"/>
      <c r="BX150" s="277"/>
      <c r="BY150" s="277"/>
      <c r="BZ150" s="277"/>
      <c r="CA150" s="277"/>
      <c r="CB150" s="277"/>
      <c r="CC150" s="277"/>
      <c r="CD150" s="277"/>
      <c r="CE150" s="277"/>
      <c r="CF150" s="277"/>
      <c r="CG150" s="277"/>
      <c r="CH150" s="277"/>
      <c r="CI150" s="277"/>
      <c r="CJ150" s="277"/>
      <c r="CK150" s="277"/>
      <c r="CL150" s="277"/>
      <c r="CM150" s="277"/>
      <c r="CN150" s="277"/>
      <c r="CO150" s="277"/>
      <c r="CP150" s="277"/>
      <c r="CQ150" s="277"/>
      <c r="CR150" s="277"/>
      <c r="CS150" s="277"/>
      <c r="CT150" s="277"/>
      <c r="CU150" s="277"/>
      <c r="CV150" s="277"/>
      <c r="CW150" s="277"/>
      <c r="CX150" s="277"/>
      <c r="CY150" s="277"/>
      <c r="CZ150" s="277"/>
      <c r="DA150" s="277"/>
      <c r="DB150" s="277"/>
      <c r="DC150" s="277"/>
      <c r="DD150" s="277"/>
      <c r="DE150" s="277"/>
      <c r="DF150" s="277"/>
      <c r="DG150" s="277"/>
      <c r="DH150" s="277"/>
      <c r="DI150" s="277"/>
      <c r="DJ150" s="277"/>
      <c r="DK150" s="277"/>
      <c r="DL150" s="277"/>
    </row>
    <row r="151" spans="1:116">
      <c r="A151" s="271"/>
      <c r="B151" s="269"/>
      <c r="C151" s="277"/>
      <c r="D151" s="277"/>
      <c r="E151" s="277"/>
      <c r="F151" s="277"/>
      <c r="G151" s="277"/>
      <c r="H151" s="277"/>
      <c r="I151" s="277"/>
      <c r="J151" s="277"/>
      <c r="K151" s="277"/>
      <c r="L151" s="277"/>
      <c r="M151" s="277"/>
      <c r="N151" s="277"/>
      <c r="O151" s="277"/>
      <c r="P151" s="277"/>
      <c r="Q151" s="277"/>
      <c r="R151" s="277"/>
      <c r="S151" s="277"/>
      <c r="T151" s="277"/>
      <c r="U151" s="277"/>
      <c r="V151" s="277"/>
      <c r="W151" s="277"/>
      <c r="X151" s="277"/>
      <c r="Y151" s="277"/>
      <c r="Z151" s="277"/>
      <c r="AA151" s="277"/>
      <c r="AB151" s="277"/>
      <c r="AC151" s="277"/>
      <c r="AD151" s="277"/>
      <c r="AE151" s="277"/>
      <c r="AF151" s="277"/>
      <c r="AG151" s="277"/>
      <c r="AH151" s="277"/>
      <c r="AI151" s="277"/>
      <c r="AJ151" s="277"/>
      <c r="AK151" s="277"/>
      <c r="AL151" s="277"/>
      <c r="AM151" s="277"/>
      <c r="AN151" s="277"/>
      <c r="AO151" s="277"/>
      <c r="AP151" s="277"/>
      <c r="AQ151" s="277"/>
      <c r="AR151" s="277"/>
      <c r="AS151" s="277"/>
      <c r="AT151" s="277"/>
      <c r="AU151" s="277"/>
      <c r="AV151" s="277"/>
      <c r="AW151" s="277"/>
      <c r="AX151" s="277"/>
      <c r="AY151" s="277"/>
      <c r="AZ151" s="277"/>
      <c r="BA151" s="277"/>
      <c r="BB151" s="277"/>
      <c r="BC151" s="277"/>
      <c r="BD151" s="277"/>
      <c r="BE151" s="277"/>
      <c r="BF151" s="277"/>
      <c r="BG151" s="277"/>
      <c r="BH151" s="277"/>
      <c r="BI151" s="277"/>
      <c r="BJ151" s="277"/>
      <c r="BK151" s="277"/>
      <c r="BL151" s="277"/>
      <c r="BM151" s="277"/>
      <c r="BN151" s="277"/>
      <c r="BO151" s="277"/>
      <c r="BP151" s="277"/>
      <c r="BQ151" s="277"/>
      <c r="BR151" s="277"/>
      <c r="BS151" s="277"/>
      <c r="BT151" s="277"/>
      <c r="BU151" s="277"/>
      <c r="BV151" s="277"/>
      <c r="BW151" s="277"/>
      <c r="BX151" s="277"/>
      <c r="BY151" s="277"/>
      <c r="BZ151" s="277"/>
      <c r="CA151" s="277"/>
      <c r="CB151" s="277"/>
      <c r="CC151" s="277"/>
      <c r="CD151" s="277"/>
      <c r="CE151" s="277"/>
      <c r="CF151" s="277"/>
      <c r="CG151" s="277"/>
      <c r="CH151" s="277"/>
      <c r="CI151" s="277"/>
      <c r="CJ151" s="277"/>
      <c r="CK151" s="277"/>
      <c r="CL151" s="277"/>
      <c r="CM151" s="277"/>
      <c r="CN151" s="277"/>
      <c r="CO151" s="277"/>
      <c r="CP151" s="277"/>
      <c r="CQ151" s="277"/>
      <c r="CR151" s="277"/>
      <c r="CS151" s="277"/>
      <c r="CT151" s="277"/>
      <c r="CU151" s="277"/>
      <c r="CV151" s="277"/>
      <c r="CW151" s="277"/>
      <c r="CX151" s="277"/>
      <c r="CY151" s="277"/>
      <c r="CZ151" s="277"/>
      <c r="DA151" s="277"/>
      <c r="DB151" s="277"/>
      <c r="DC151" s="277"/>
      <c r="DD151" s="277"/>
      <c r="DE151" s="277"/>
      <c r="DF151" s="277"/>
      <c r="DG151" s="277"/>
      <c r="DH151" s="277"/>
      <c r="DI151" s="277"/>
      <c r="DJ151" s="277"/>
      <c r="DK151" s="277"/>
      <c r="DL151" s="277"/>
    </row>
    <row r="152" spans="1:116">
      <c r="A152" s="271"/>
      <c r="B152" s="269"/>
      <c r="C152" s="277"/>
      <c r="D152" s="277"/>
      <c r="E152" s="277"/>
      <c r="F152" s="277"/>
      <c r="G152" s="277"/>
      <c r="H152" s="277"/>
      <c r="I152" s="277"/>
      <c r="J152" s="277"/>
      <c r="K152" s="277"/>
      <c r="L152" s="277"/>
      <c r="M152" s="277"/>
      <c r="N152" s="277"/>
      <c r="O152" s="277"/>
      <c r="P152" s="277"/>
      <c r="Q152" s="277"/>
      <c r="R152" s="277"/>
      <c r="S152" s="277"/>
      <c r="T152" s="277"/>
      <c r="U152" s="277"/>
      <c r="V152" s="277"/>
      <c r="W152" s="277"/>
      <c r="X152" s="277"/>
      <c r="Y152" s="277"/>
      <c r="Z152" s="277"/>
      <c r="AA152" s="277"/>
      <c r="AB152" s="277"/>
      <c r="AC152" s="277"/>
      <c r="AD152" s="277"/>
      <c r="AE152" s="277"/>
      <c r="AF152" s="277"/>
      <c r="AG152" s="277"/>
      <c r="AH152" s="277"/>
      <c r="AI152" s="277"/>
      <c r="AJ152" s="277"/>
      <c r="AK152" s="277"/>
      <c r="AL152" s="277"/>
      <c r="AM152" s="277"/>
      <c r="AN152" s="277"/>
      <c r="AO152" s="277"/>
      <c r="AP152" s="277"/>
      <c r="AQ152" s="277"/>
      <c r="AR152" s="277"/>
      <c r="AS152" s="277"/>
      <c r="AT152" s="277"/>
      <c r="AU152" s="277"/>
      <c r="AV152" s="277"/>
      <c r="AW152" s="277"/>
      <c r="AX152" s="277"/>
      <c r="AY152" s="277"/>
      <c r="AZ152" s="277"/>
      <c r="BA152" s="277"/>
      <c r="BB152" s="277"/>
      <c r="BC152" s="277"/>
      <c r="BD152" s="277"/>
      <c r="BE152" s="277"/>
      <c r="BF152" s="277"/>
      <c r="BG152" s="277"/>
      <c r="BH152" s="277"/>
      <c r="BI152" s="277"/>
      <c r="BJ152" s="277"/>
      <c r="BK152" s="277"/>
      <c r="BL152" s="277"/>
      <c r="BM152" s="277"/>
      <c r="BN152" s="277"/>
      <c r="BO152" s="277"/>
      <c r="BP152" s="277"/>
      <c r="BQ152" s="277"/>
      <c r="BR152" s="277"/>
      <c r="BS152" s="277"/>
      <c r="BT152" s="277"/>
      <c r="BU152" s="277"/>
      <c r="BV152" s="277"/>
      <c r="BW152" s="277"/>
      <c r="BX152" s="277"/>
      <c r="BY152" s="277"/>
      <c r="BZ152" s="277"/>
      <c r="CA152" s="277"/>
      <c r="CB152" s="277"/>
      <c r="CC152" s="277"/>
      <c r="CD152" s="277"/>
      <c r="CE152" s="277"/>
      <c r="CF152" s="277"/>
      <c r="CG152" s="277"/>
      <c r="CH152" s="277"/>
      <c r="CI152" s="277"/>
      <c r="CJ152" s="277"/>
      <c r="CK152" s="277"/>
      <c r="CL152" s="277"/>
      <c r="CM152" s="277"/>
      <c r="CN152" s="277"/>
      <c r="CO152" s="277"/>
      <c r="CP152" s="277"/>
      <c r="CQ152" s="277"/>
      <c r="CR152" s="277"/>
      <c r="CS152" s="277"/>
      <c r="CT152" s="277"/>
      <c r="CU152" s="277"/>
      <c r="CV152" s="277"/>
      <c r="CW152" s="277"/>
      <c r="CX152" s="277"/>
      <c r="CY152" s="277"/>
      <c r="CZ152" s="277"/>
      <c r="DA152" s="277"/>
      <c r="DB152" s="277"/>
      <c r="DC152" s="277"/>
      <c r="DD152" s="277"/>
      <c r="DE152" s="277"/>
      <c r="DF152" s="277"/>
      <c r="DG152" s="277"/>
      <c r="DH152" s="277"/>
      <c r="DI152" s="277"/>
      <c r="DJ152" s="277"/>
      <c r="DK152" s="277"/>
      <c r="DL152" s="277"/>
    </row>
    <row r="153" spans="1:116">
      <c r="A153" s="270"/>
      <c r="B153" s="269"/>
      <c r="C153" s="277"/>
      <c r="D153" s="277"/>
      <c r="E153" s="277"/>
      <c r="F153" s="277"/>
      <c r="G153" s="277"/>
      <c r="H153" s="277"/>
      <c r="I153" s="277"/>
      <c r="J153" s="277"/>
      <c r="K153" s="277"/>
      <c r="L153" s="277"/>
      <c r="M153" s="277"/>
      <c r="N153" s="277"/>
      <c r="O153" s="277"/>
      <c r="P153" s="277"/>
      <c r="Q153" s="277"/>
      <c r="R153" s="277"/>
      <c r="S153" s="277"/>
      <c r="T153" s="277"/>
      <c r="U153" s="277"/>
      <c r="V153" s="277"/>
      <c r="W153" s="277"/>
      <c r="X153" s="277"/>
      <c r="Y153" s="277"/>
      <c r="Z153" s="277"/>
      <c r="AA153" s="277"/>
      <c r="AB153" s="277"/>
      <c r="AC153" s="277"/>
      <c r="AD153" s="277"/>
      <c r="AE153" s="277"/>
      <c r="AF153" s="277"/>
      <c r="AG153" s="277"/>
      <c r="AH153" s="277"/>
      <c r="AI153" s="277"/>
      <c r="AJ153" s="277"/>
      <c r="AK153" s="277"/>
      <c r="AL153" s="277"/>
      <c r="AM153" s="277"/>
      <c r="AN153" s="277"/>
      <c r="AO153" s="277"/>
      <c r="AP153" s="277"/>
      <c r="AQ153" s="277"/>
      <c r="AR153" s="277"/>
      <c r="AS153" s="277"/>
      <c r="AT153" s="277"/>
      <c r="AU153" s="277"/>
      <c r="AV153" s="277"/>
      <c r="AW153" s="277"/>
      <c r="AX153" s="277"/>
      <c r="AY153" s="277"/>
      <c r="AZ153" s="277"/>
      <c r="BA153" s="277"/>
      <c r="BB153" s="277"/>
      <c r="BC153" s="277"/>
      <c r="BD153" s="277"/>
      <c r="BE153" s="277"/>
      <c r="BF153" s="277"/>
      <c r="BG153" s="277"/>
      <c r="BH153" s="277"/>
      <c r="BI153" s="277"/>
      <c r="BJ153" s="277"/>
      <c r="BK153" s="277"/>
      <c r="BL153" s="277"/>
      <c r="BM153" s="277"/>
      <c r="BN153" s="277"/>
      <c r="BO153" s="277"/>
      <c r="BP153" s="277"/>
      <c r="BQ153" s="277"/>
      <c r="BR153" s="277"/>
      <c r="BS153" s="277"/>
      <c r="BT153" s="277"/>
      <c r="BU153" s="277"/>
      <c r="BV153" s="277"/>
      <c r="BW153" s="277"/>
      <c r="BX153" s="277"/>
      <c r="BY153" s="277"/>
      <c r="BZ153" s="277"/>
      <c r="CA153" s="277"/>
      <c r="CB153" s="277"/>
      <c r="CC153" s="277"/>
      <c r="CD153" s="277"/>
      <c r="CE153" s="277"/>
      <c r="CF153" s="277"/>
      <c r="CG153" s="277"/>
      <c r="CH153" s="277"/>
      <c r="CI153" s="277"/>
      <c r="CJ153" s="277"/>
      <c r="CK153" s="277"/>
      <c r="CL153" s="277"/>
      <c r="CM153" s="277"/>
      <c r="CN153" s="277"/>
      <c r="CO153" s="277"/>
      <c r="CP153" s="277"/>
      <c r="CQ153" s="277"/>
      <c r="CR153" s="277"/>
      <c r="CS153" s="277"/>
      <c r="CT153" s="277"/>
      <c r="CU153" s="277"/>
      <c r="CV153" s="277"/>
      <c r="CW153" s="277"/>
      <c r="CX153" s="277"/>
      <c r="CY153" s="277"/>
      <c r="CZ153" s="277"/>
      <c r="DA153" s="277"/>
      <c r="DB153" s="277"/>
      <c r="DC153" s="277"/>
      <c r="DD153" s="277"/>
      <c r="DE153" s="277"/>
      <c r="DF153" s="277"/>
      <c r="DG153" s="277"/>
      <c r="DH153" s="277"/>
      <c r="DI153" s="277"/>
      <c r="DJ153" s="277"/>
      <c r="DK153" s="277"/>
      <c r="DL153" s="277"/>
    </row>
    <row r="154" spans="1:116">
      <c r="A154" s="271"/>
      <c r="B154" s="269"/>
      <c r="C154" s="277"/>
      <c r="D154" s="277"/>
      <c r="E154" s="277"/>
      <c r="F154" s="277"/>
      <c r="G154" s="277"/>
      <c r="H154" s="277"/>
      <c r="I154" s="277"/>
      <c r="J154" s="277"/>
      <c r="K154" s="277"/>
      <c r="L154" s="277"/>
      <c r="M154" s="277"/>
      <c r="N154" s="277"/>
      <c r="O154" s="277"/>
      <c r="P154" s="277"/>
      <c r="Q154" s="277"/>
      <c r="R154" s="277"/>
      <c r="S154" s="277"/>
      <c r="T154" s="277"/>
      <c r="U154" s="277"/>
      <c r="V154" s="277"/>
      <c r="W154" s="277"/>
      <c r="X154" s="277"/>
      <c r="Y154" s="277"/>
      <c r="Z154" s="277"/>
      <c r="AA154" s="277"/>
      <c r="AB154" s="277"/>
      <c r="AC154" s="277"/>
      <c r="AD154" s="277"/>
      <c r="AE154" s="277"/>
      <c r="AF154" s="277"/>
      <c r="AG154" s="277"/>
      <c r="AH154" s="277"/>
      <c r="AI154" s="277"/>
      <c r="AJ154" s="277"/>
      <c r="AK154" s="277"/>
      <c r="AL154" s="277"/>
      <c r="AM154" s="277"/>
      <c r="AN154" s="277"/>
      <c r="AO154" s="277"/>
      <c r="AP154" s="277"/>
      <c r="AQ154" s="277"/>
      <c r="AR154" s="277"/>
      <c r="AS154" s="277"/>
      <c r="AT154" s="277"/>
      <c r="AU154" s="277"/>
      <c r="AV154" s="277"/>
      <c r="AW154" s="277"/>
      <c r="AX154" s="277"/>
      <c r="AY154" s="277"/>
      <c r="AZ154" s="277"/>
      <c r="BA154" s="277"/>
      <c r="BB154" s="277"/>
      <c r="BC154" s="277"/>
      <c r="BD154" s="277"/>
      <c r="BE154" s="277"/>
      <c r="BF154" s="277"/>
      <c r="BG154" s="277"/>
      <c r="BH154" s="277"/>
      <c r="BI154" s="277"/>
      <c r="BJ154" s="277"/>
      <c r="BK154" s="277"/>
      <c r="BL154" s="277"/>
      <c r="BM154" s="277"/>
      <c r="BN154" s="277"/>
      <c r="BO154" s="277"/>
      <c r="BP154" s="277"/>
      <c r="BQ154" s="277"/>
      <c r="BR154" s="277"/>
      <c r="BS154" s="277"/>
      <c r="BT154" s="277"/>
      <c r="BU154" s="277"/>
      <c r="BV154" s="277"/>
      <c r="BW154" s="277"/>
      <c r="BX154" s="277"/>
      <c r="BY154" s="277"/>
      <c r="BZ154" s="277"/>
      <c r="CA154" s="277"/>
      <c r="CB154" s="277"/>
      <c r="CC154" s="277"/>
      <c r="CD154" s="277"/>
      <c r="CE154" s="277"/>
      <c r="CF154" s="277"/>
      <c r="CG154" s="277"/>
      <c r="CH154" s="277"/>
      <c r="CI154" s="277"/>
      <c r="CJ154" s="277"/>
      <c r="CK154" s="277"/>
      <c r="CL154" s="277"/>
      <c r="CM154" s="277"/>
      <c r="CN154" s="277"/>
      <c r="CO154" s="277"/>
      <c r="CP154" s="277"/>
      <c r="CQ154" s="277"/>
      <c r="CR154" s="277"/>
      <c r="CS154" s="277"/>
      <c r="CT154" s="277"/>
      <c r="CU154" s="277"/>
      <c r="CV154" s="277"/>
      <c r="CW154" s="277"/>
      <c r="CX154" s="277"/>
      <c r="CY154" s="277"/>
      <c r="CZ154" s="277"/>
      <c r="DA154" s="277"/>
      <c r="DB154" s="277"/>
      <c r="DC154" s="277"/>
      <c r="DD154" s="277"/>
      <c r="DE154" s="277"/>
      <c r="DF154" s="277"/>
      <c r="DG154" s="277"/>
      <c r="DH154" s="277"/>
      <c r="DI154" s="277"/>
      <c r="DJ154" s="277"/>
      <c r="DK154" s="277"/>
      <c r="DL154" s="277"/>
    </row>
    <row r="155" spans="1:116">
      <c r="A155" s="271"/>
      <c r="B155" s="269"/>
      <c r="C155" s="277"/>
      <c r="D155" s="277"/>
      <c r="E155" s="277"/>
      <c r="F155" s="277"/>
      <c r="G155" s="277"/>
      <c r="H155" s="277"/>
      <c r="I155" s="277"/>
      <c r="J155" s="277"/>
      <c r="K155" s="277"/>
      <c r="L155" s="277"/>
      <c r="M155" s="277"/>
      <c r="N155" s="277"/>
      <c r="O155" s="277"/>
      <c r="P155" s="277"/>
      <c r="Q155" s="277"/>
      <c r="R155" s="277"/>
      <c r="S155" s="277"/>
      <c r="T155" s="277"/>
      <c r="U155" s="277"/>
      <c r="V155" s="277"/>
      <c r="W155" s="277"/>
      <c r="X155" s="277"/>
      <c r="Y155" s="277"/>
      <c r="Z155" s="277"/>
      <c r="AA155" s="277"/>
      <c r="AB155" s="277"/>
      <c r="AC155" s="277"/>
      <c r="AD155" s="277"/>
      <c r="AE155" s="277"/>
      <c r="AF155" s="277"/>
      <c r="AG155" s="277"/>
      <c r="AH155" s="277"/>
      <c r="AI155" s="277"/>
      <c r="AJ155" s="277"/>
      <c r="AK155" s="277"/>
      <c r="AL155" s="277"/>
      <c r="AM155" s="277"/>
      <c r="AN155" s="277"/>
      <c r="AO155" s="277"/>
      <c r="AP155" s="277"/>
      <c r="AQ155" s="277"/>
      <c r="AR155" s="277"/>
      <c r="AS155" s="277"/>
      <c r="AT155" s="277"/>
      <c r="AU155" s="277"/>
      <c r="AV155" s="277"/>
      <c r="AW155" s="277"/>
      <c r="AX155" s="277"/>
      <c r="AY155" s="277"/>
      <c r="AZ155" s="277"/>
      <c r="BA155" s="277"/>
      <c r="BB155" s="277"/>
      <c r="BC155" s="277"/>
      <c r="BD155" s="277"/>
      <c r="BE155" s="277"/>
      <c r="BF155" s="277"/>
      <c r="BG155" s="277"/>
      <c r="BH155" s="277"/>
      <c r="BI155" s="277"/>
      <c r="BJ155" s="277"/>
      <c r="BK155" s="277"/>
      <c r="BL155" s="277"/>
      <c r="BM155" s="277"/>
      <c r="BN155" s="277"/>
      <c r="BO155" s="277"/>
      <c r="BP155" s="277"/>
      <c r="BQ155" s="277"/>
      <c r="BR155" s="277"/>
      <c r="BS155" s="277"/>
      <c r="BT155" s="277"/>
      <c r="BU155" s="277"/>
      <c r="BV155" s="277"/>
      <c r="BW155" s="277"/>
      <c r="BX155" s="277"/>
      <c r="BY155" s="277"/>
      <c r="BZ155" s="277"/>
      <c r="CA155" s="277"/>
      <c r="CB155" s="277"/>
      <c r="CC155" s="277"/>
      <c r="CD155" s="277"/>
      <c r="CE155" s="277"/>
      <c r="CF155" s="277"/>
      <c r="CG155" s="277"/>
      <c r="CH155" s="277"/>
      <c r="CI155" s="277"/>
      <c r="CJ155" s="277"/>
      <c r="CK155" s="277"/>
      <c r="CL155" s="277"/>
      <c r="CM155" s="277"/>
      <c r="CN155" s="277"/>
      <c r="CO155" s="277"/>
      <c r="CP155" s="277"/>
      <c r="CQ155" s="277"/>
      <c r="CR155" s="277"/>
      <c r="CS155" s="277"/>
      <c r="CT155" s="277"/>
      <c r="CU155" s="277"/>
      <c r="CV155" s="277"/>
      <c r="CW155" s="277"/>
      <c r="CX155" s="277"/>
      <c r="CY155" s="277"/>
      <c r="CZ155" s="277"/>
      <c r="DA155" s="277"/>
      <c r="DB155" s="277"/>
      <c r="DC155" s="277"/>
      <c r="DD155" s="277"/>
      <c r="DE155" s="277"/>
      <c r="DF155" s="277"/>
      <c r="DG155" s="277"/>
      <c r="DH155" s="277"/>
      <c r="DI155" s="277"/>
      <c r="DJ155" s="277"/>
      <c r="DK155" s="277"/>
      <c r="DL155" s="277"/>
    </row>
    <row r="156" spans="1:116">
      <c r="A156" s="271"/>
      <c r="B156" s="269"/>
      <c r="C156" s="277"/>
      <c r="D156" s="277"/>
      <c r="E156" s="277"/>
      <c r="F156" s="277"/>
      <c r="G156" s="277"/>
      <c r="H156" s="277"/>
      <c r="I156" s="277"/>
      <c r="J156" s="277"/>
      <c r="K156" s="277"/>
      <c r="L156" s="277"/>
      <c r="M156" s="277"/>
      <c r="N156" s="277"/>
      <c r="O156" s="277"/>
      <c r="P156" s="277"/>
      <c r="Q156" s="277"/>
      <c r="R156" s="277"/>
      <c r="S156" s="277"/>
      <c r="T156" s="277"/>
      <c r="U156" s="277"/>
      <c r="V156" s="277"/>
      <c r="W156" s="277"/>
      <c r="X156" s="277"/>
      <c r="Y156" s="277"/>
      <c r="Z156" s="277"/>
      <c r="AA156" s="277"/>
      <c r="AB156" s="277"/>
      <c r="AC156" s="277"/>
      <c r="AD156" s="277"/>
      <c r="AE156" s="277"/>
      <c r="AF156" s="277"/>
      <c r="AG156" s="277"/>
      <c r="AH156" s="277"/>
      <c r="AI156" s="277"/>
      <c r="AJ156" s="277"/>
      <c r="AK156" s="277"/>
      <c r="AL156" s="277"/>
      <c r="AM156" s="277"/>
      <c r="AN156" s="277"/>
      <c r="AO156" s="277"/>
      <c r="AP156" s="277"/>
      <c r="AQ156" s="277"/>
      <c r="AR156" s="277"/>
      <c r="AS156" s="277"/>
      <c r="AT156" s="277"/>
      <c r="AU156" s="277"/>
      <c r="AV156" s="277"/>
      <c r="AW156" s="277"/>
      <c r="AX156" s="277"/>
      <c r="AY156" s="277"/>
      <c r="AZ156" s="277"/>
      <c r="BA156" s="277"/>
      <c r="BB156" s="277"/>
      <c r="BC156" s="277"/>
      <c r="BD156" s="277"/>
      <c r="BE156" s="277"/>
      <c r="BF156" s="277"/>
      <c r="BG156" s="277"/>
      <c r="BH156" s="277"/>
      <c r="BI156" s="277"/>
      <c r="BJ156" s="277"/>
      <c r="BK156" s="277"/>
      <c r="BL156" s="277"/>
      <c r="BM156" s="277"/>
      <c r="BN156" s="277"/>
      <c r="BO156" s="277"/>
      <c r="BP156" s="277"/>
      <c r="BQ156" s="277"/>
      <c r="BR156" s="277"/>
      <c r="BS156" s="277"/>
      <c r="BT156" s="277"/>
      <c r="BU156" s="277"/>
      <c r="BV156" s="277"/>
      <c r="BW156" s="277"/>
      <c r="BX156" s="277"/>
      <c r="BY156" s="277"/>
      <c r="BZ156" s="277"/>
      <c r="CA156" s="277"/>
      <c r="CB156" s="277"/>
      <c r="CC156" s="277"/>
      <c r="CD156" s="277"/>
      <c r="CE156" s="277"/>
      <c r="CF156" s="277"/>
      <c r="CG156" s="277"/>
      <c r="CH156" s="277"/>
      <c r="CI156" s="277"/>
      <c r="CJ156" s="277"/>
      <c r="CK156" s="277"/>
      <c r="CL156" s="277"/>
      <c r="CM156" s="277"/>
      <c r="CN156" s="277"/>
      <c r="CO156" s="277"/>
      <c r="CP156" s="277"/>
      <c r="CQ156" s="277"/>
      <c r="CR156" s="277"/>
      <c r="CS156" s="277"/>
      <c r="CT156" s="277"/>
      <c r="CU156" s="277"/>
      <c r="CV156" s="277"/>
      <c r="CW156" s="277"/>
      <c r="CX156" s="277"/>
      <c r="CY156" s="277"/>
      <c r="CZ156" s="277"/>
      <c r="DA156" s="277"/>
      <c r="DB156" s="277"/>
      <c r="DC156" s="277"/>
      <c r="DD156" s="277"/>
      <c r="DE156" s="277"/>
      <c r="DF156" s="277"/>
      <c r="DG156" s="277"/>
      <c r="DH156" s="277"/>
      <c r="DI156" s="277"/>
      <c r="DJ156" s="277"/>
      <c r="DK156" s="277"/>
      <c r="DL156" s="277"/>
    </row>
    <row r="157" spans="1:116">
      <c r="A157" s="271"/>
      <c r="B157" s="269"/>
      <c r="C157" s="277"/>
      <c r="D157" s="277"/>
      <c r="E157" s="277"/>
      <c r="F157" s="277"/>
      <c r="G157" s="277"/>
      <c r="H157" s="277"/>
      <c r="I157" s="277"/>
      <c r="J157" s="277"/>
      <c r="K157" s="277"/>
      <c r="L157" s="277"/>
      <c r="M157" s="277"/>
      <c r="N157" s="277"/>
      <c r="O157" s="277"/>
      <c r="P157" s="277"/>
      <c r="Q157" s="277"/>
      <c r="R157" s="277"/>
      <c r="S157" s="277"/>
      <c r="T157" s="277"/>
      <c r="U157" s="277"/>
      <c r="V157" s="277"/>
      <c r="W157" s="277"/>
      <c r="X157" s="277"/>
      <c r="Y157" s="277"/>
      <c r="Z157" s="277"/>
      <c r="AA157" s="277"/>
      <c r="AB157" s="277"/>
      <c r="AC157" s="277"/>
      <c r="AD157" s="277"/>
      <c r="AE157" s="277"/>
      <c r="AF157" s="277"/>
      <c r="AG157" s="277"/>
      <c r="AH157" s="277"/>
      <c r="AI157" s="277"/>
      <c r="AJ157" s="277"/>
      <c r="AK157" s="277"/>
      <c r="AL157" s="277"/>
      <c r="AM157" s="277"/>
      <c r="AN157" s="277"/>
      <c r="AO157" s="277"/>
      <c r="AP157" s="277"/>
      <c r="AQ157" s="277"/>
      <c r="AR157" s="277"/>
      <c r="AS157" s="277"/>
      <c r="AT157" s="277"/>
      <c r="AU157" s="277"/>
      <c r="AV157" s="277"/>
      <c r="AW157" s="277"/>
      <c r="AX157" s="277"/>
      <c r="AY157" s="277"/>
      <c r="AZ157" s="277"/>
      <c r="BA157" s="277"/>
      <c r="BB157" s="277"/>
      <c r="BC157" s="277"/>
      <c r="BD157" s="277"/>
      <c r="BE157" s="277"/>
      <c r="BF157" s="277"/>
      <c r="BG157" s="277"/>
      <c r="BH157" s="277"/>
      <c r="BI157" s="277"/>
      <c r="BJ157" s="277"/>
      <c r="BK157" s="277"/>
      <c r="BL157" s="277"/>
      <c r="BM157" s="277"/>
      <c r="BN157" s="277"/>
      <c r="BO157" s="277"/>
      <c r="BP157" s="277"/>
      <c r="BQ157" s="277"/>
      <c r="BR157" s="277"/>
      <c r="BS157" s="277"/>
      <c r="BT157" s="277"/>
      <c r="BU157" s="277"/>
      <c r="BV157" s="277"/>
      <c r="BW157" s="277"/>
      <c r="BX157" s="277"/>
      <c r="BY157" s="277"/>
      <c r="BZ157" s="277"/>
      <c r="CA157" s="277"/>
      <c r="CB157" s="277"/>
      <c r="CC157" s="277"/>
      <c r="CD157" s="277"/>
      <c r="CE157" s="277"/>
      <c r="CF157" s="277"/>
      <c r="CG157" s="277"/>
      <c r="CH157" s="277"/>
      <c r="CI157" s="277"/>
      <c r="CJ157" s="277"/>
      <c r="CK157" s="277"/>
      <c r="CL157" s="277"/>
      <c r="CM157" s="277"/>
      <c r="CN157" s="277"/>
      <c r="CO157" s="277"/>
      <c r="CP157" s="277"/>
      <c r="CQ157" s="277"/>
      <c r="CR157" s="277"/>
      <c r="CS157" s="277"/>
      <c r="CT157" s="277"/>
      <c r="CU157" s="277"/>
      <c r="CV157" s="277"/>
      <c r="CW157" s="277"/>
      <c r="CX157" s="277"/>
      <c r="CY157" s="277"/>
      <c r="CZ157" s="277"/>
      <c r="DA157" s="277"/>
      <c r="DB157" s="277"/>
      <c r="DC157" s="277"/>
      <c r="DD157" s="277"/>
      <c r="DE157" s="277"/>
      <c r="DF157" s="277"/>
      <c r="DG157" s="277"/>
      <c r="DH157" s="277"/>
      <c r="DI157" s="277"/>
      <c r="DJ157" s="277"/>
      <c r="DK157" s="277"/>
      <c r="DL157" s="277"/>
    </row>
    <row r="158" spans="1:116">
      <c r="A158" s="271"/>
      <c r="B158" s="269"/>
      <c r="C158" s="277"/>
      <c r="D158" s="277"/>
      <c r="E158" s="277"/>
      <c r="F158" s="277"/>
      <c r="G158" s="277"/>
      <c r="H158" s="277"/>
      <c r="I158" s="277"/>
      <c r="J158" s="277"/>
      <c r="K158" s="277"/>
      <c r="L158" s="277"/>
      <c r="M158" s="277"/>
      <c r="N158" s="277"/>
      <c r="O158" s="277"/>
      <c r="P158" s="277"/>
      <c r="Q158" s="277"/>
      <c r="R158" s="277"/>
      <c r="S158" s="277"/>
      <c r="T158" s="277"/>
      <c r="U158" s="277"/>
      <c r="V158" s="277"/>
      <c r="W158" s="277"/>
      <c r="X158" s="277"/>
      <c r="Y158" s="277"/>
      <c r="Z158" s="277"/>
      <c r="AA158" s="277"/>
      <c r="AB158" s="277"/>
      <c r="AC158" s="277"/>
      <c r="AD158" s="277"/>
      <c r="AE158" s="277"/>
      <c r="AF158" s="277"/>
      <c r="AG158" s="277"/>
      <c r="AH158" s="277"/>
      <c r="AI158" s="277"/>
      <c r="AJ158" s="277"/>
      <c r="AK158" s="277"/>
      <c r="AL158" s="277"/>
      <c r="AM158" s="277"/>
      <c r="AN158" s="277"/>
      <c r="AO158" s="277"/>
      <c r="AP158" s="277"/>
      <c r="AQ158" s="277"/>
      <c r="AR158" s="277"/>
      <c r="AS158" s="277"/>
      <c r="AT158" s="277"/>
      <c r="AU158" s="277"/>
      <c r="AV158" s="277"/>
      <c r="AW158" s="277"/>
      <c r="AX158" s="277"/>
      <c r="AY158" s="277"/>
      <c r="AZ158" s="277"/>
      <c r="BA158" s="277"/>
      <c r="BB158" s="277"/>
      <c r="BC158" s="277"/>
      <c r="BD158" s="277"/>
      <c r="BE158" s="277"/>
      <c r="BF158" s="277"/>
      <c r="BG158" s="277"/>
      <c r="BH158" s="277"/>
      <c r="BI158" s="277"/>
      <c r="BJ158" s="277"/>
      <c r="BK158" s="277"/>
      <c r="BL158" s="277"/>
      <c r="BM158" s="277"/>
      <c r="BN158" s="277"/>
      <c r="BO158" s="277"/>
      <c r="BP158" s="277"/>
      <c r="BQ158" s="277"/>
      <c r="BR158" s="277"/>
      <c r="BS158" s="277"/>
      <c r="BT158" s="277"/>
      <c r="BU158" s="277"/>
      <c r="BV158" s="277"/>
      <c r="BW158" s="277"/>
      <c r="BX158" s="277"/>
      <c r="BY158" s="277"/>
      <c r="BZ158" s="277"/>
      <c r="CA158" s="277"/>
      <c r="CB158" s="277"/>
      <c r="CC158" s="277"/>
      <c r="CD158" s="277"/>
      <c r="CE158" s="277"/>
      <c r="CF158" s="277"/>
      <c r="CG158" s="277"/>
      <c r="CH158" s="277"/>
      <c r="CI158" s="277"/>
      <c r="CJ158" s="277"/>
      <c r="CK158" s="277"/>
      <c r="CL158" s="277"/>
      <c r="CM158" s="277"/>
      <c r="CN158" s="277"/>
      <c r="CO158" s="277"/>
      <c r="CP158" s="277"/>
      <c r="CQ158" s="277"/>
      <c r="CR158" s="277"/>
      <c r="CS158" s="277"/>
      <c r="CT158" s="277"/>
      <c r="CU158" s="277"/>
      <c r="CV158" s="277"/>
      <c r="CW158" s="277"/>
      <c r="CX158" s="277"/>
      <c r="CY158" s="277"/>
      <c r="CZ158" s="277"/>
      <c r="DA158" s="277"/>
      <c r="DB158" s="277"/>
      <c r="DC158" s="277"/>
      <c r="DD158" s="277"/>
      <c r="DE158" s="277"/>
      <c r="DF158" s="277"/>
      <c r="DG158" s="277"/>
      <c r="DH158" s="277"/>
      <c r="DI158" s="277"/>
      <c r="DJ158" s="277"/>
      <c r="DK158" s="277"/>
      <c r="DL158" s="277"/>
    </row>
    <row r="159" spans="1:116">
      <c r="A159" s="271"/>
      <c r="B159" s="269"/>
      <c r="C159" s="277"/>
      <c r="D159" s="277"/>
      <c r="E159" s="277"/>
      <c r="F159" s="277"/>
      <c r="G159" s="277"/>
      <c r="H159" s="277"/>
      <c r="I159" s="277"/>
      <c r="J159" s="277"/>
      <c r="K159" s="277"/>
      <c r="L159" s="277"/>
      <c r="M159" s="277"/>
      <c r="N159" s="277"/>
      <c r="O159" s="277"/>
      <c r="P159" s="277"/>
      <c r="Q159" s="277"/>
      <c r="R159" s="277"/>
      <c r="S159" s="277"/>
      <c r="T159" s="277"/>
      <c r="U159" s="277"/>
      <c r="V159" s="277"/>
      <c r="W159" s="277"/>
      <c r="X159" s="277"/>
      <c r="Y159" s="277"/>
      <c r="Z159" s="277"/>
      <c r="AA159" s="277"/>
      <c r="AB159" s="277"/>
      <c r="AC159" s="277"/>
      <c r="AD159" s="277"/>
      <c r="AE159" s="277"/>
      <c r="AF159" s="277"/>
      <c r="AG159" s="277"/>
      <c r="AH159" s="277"/>
      <c r="AI159" s="277"/>
      <c r="AJ159" s="277"/>
      <c r="AK159" s="277"/>
      <c r="AL159" s="277"/>
      <c r="AM159" s="277"/>
      <c r="AN159" s="277"/>
      <c r="AO159" s="277"/>
      <c r="AP159" s="277"/>
      <c r="AQ159" s="277"/>
      <c r="AR159" s="277"/>
      <c r="AS159" s="277"/>
      <c r="AT159" s="277"/>
      <c r="AU159" s="277"/>
      <c r="AV159" s="277"/>
      <c r="AW159" s="277"/>
      <c r="AX159" s="277"/>
      <c r="AY159" s="277"/>
      <c r="AZ159" s="277"/>
      <c r="BA159" s="277"/>
      <c r="BB159" s="277"/>
      <c r="BC159" s="277"/>
      <c r="BD159" s="277"/>
      <c r="BE159" s="277"/>
      <c r="BF159" s="277"/>
      <c r="BG159" s="277"/>
      <c r="BH159" s="277"/>
      <c r="BI159" s="277"/>
      <c r="BJ159" s="277"/>
      <c r="BK159" s="277"/>
      <c r="BL159" s="277"/>
      <c r="BM159" s="277"/>
      <c r="BN159" s="277"/>
      <c r="BO159" s="277"/>
      <c r="BP159" s="277"/>
      <c r="BQ159" s="277"/>
      <c r="BR159" s="277"/>
      <c r="BS159" s="277"/>
      <c r="BT159" s="277"/>
      <c r="BU159" s="277"/>
      <c r="BV159" s="277"/>
      <c r="BW159" s="277"/>
      <c r="BX159" s="277"/>
      <c r="BY159" s="277"/>
      <c r="BZ159" s="277"/>
      <c r="CA159" s="277"/>
      <c r="CB159" s="277"/>
      <c r="CC159" s="277"/>
      <c r="CD159" s="277"/>
      <c r="CE159" s="277"/>
      <c r="CF159" s="277"/>
      <c r="CG159" s="277"/>
      <c r="CH159" s="277"/>
      <c r="CI159" s="277"/>
      <c r="CJ159" s="277"/>
      <c r="CK159" s="277"/>
      <c r="CL159" s="277"/>
      <c r="CM159" s="277"/>
      <c r="CN159" s="277"/>
      <c r="CO159" s="277"/>
      <c r="CP159" s="277"/>
      <c r="CQ159" s="277"/>
      <c r="CR159" s="277"/>
      <c r="CS159" s="277"/>
      <c r="CT159" s="277"/>
      <c r="CU159" s="277"/>
      <c r="CV159" s="277"/>
      <c r="CW159" s="277"/>
      <c r="CX159" s="277"/>
      <c r="CY159" s="277"/>
      <c r="CZ159" s="277"/>
      <c r="DA159" s="277"/>
      <c r="DB159" s="277"/>
      <c r="DC159" s="277"/>
      <c r="DD159" s="277"/>
      <c r="DE159" s="277"/>
      <c r="DF159" s="277"/>
      <c r="DG159" s="277"/>
      <c r="DH159" s="277"/>
      <c r="DI159" s="277"/>
      <c r="DJ159" s="277"/>
      <c r="DK159" s="277"/>
      <c r="DL159" s="277"/>
    </row>
    <row r="160" spans="1:116">
      <c r="A160" s="271"/>
      <c r="B160" s="269"/>
      <c r="C160" s="277"/>
      <c r="D160" s="277"/>
      <c r="E160" s="277"/>
      <c r="F160" s="277"/>
      <c r="G160" s="277"/>
      <c r="H160" s="277"/>
      <c r="I160" s="277"/>
      <c r="J160" s="277"/>
      <c r="K160" s="277"/>
      <c r="L160" s="277"/>
      <c r="M160" s="277"/>
      <c r="N160" s="277"/>
      <c r="O160" s="277"/>
      <c r="P160" s="277"/>
      <c r="Q160" s="277"/>
      <c r="R160" s="277"/>
      <c r="S160" s="277"/>
      <c r="T160" s="277"/>
      <c r="U160" s="277"/>
      <c r="V160" s="277"/>
      <c r="W160" s="277"/>
      <c r="X160" s="277"/>
      <c r="Y160" s="277"/>
      <c r="Z160" s="277"/>
      <c r="AA160" s="277"/>
      <c r="AB160" s="277"/>
      <c r="AC160" s="277"/>
      <c r="AD160" s="277"/>
      <c r="AE160" s="277"/>
      <c r="AF160" s="277"/>
      <c r="AG160" s="277"/>
      <c r="AH160" s="277"/>
      <c r="AI160" s="277"/>
      <c r="AJ160" s="277"/>
      <c r="AK160" s="277"/>
      <c r="AL160" s="277"/>
      <c r="AM160" s="277"/>
      <c r="AN160" s="277"/>
      <c r="AO160" s="277"/>
      <c r="AP160" s="277"/>
      <c r="AQ160" s="277"/>
      <c r="AR160" s="277"/>
      <c r="AS160" s="277"/>
      <c r="AT160" s="277"/>
      <c r="AU160" s="277"/>
      <c r="AV160" s="277"/>
      <c r="AW160" s="277"/>
      <c r="AX160" s="277"/>
      <c r="AY160" s="277"/>
      <c r="AZ160" s="277"/>
      <c r="BA160" s="277"/>
      <c r="BB160" s="277"/>
      <c r="BC160" s="277"/>
      <c r="BD160" s="277"/>
      <c r="BE160" s="277"/>
      <c r="BF160" s="277"/>
      <c r="BG160" s="277"/>
      <c r="BH160" s="277"/>
      <c r="BI160" s="277"/>
      <c r="BJ160" s="277"/>
      <c r="BK160" s="277"/>
      <c r="BL160" s="277"/>
      <c r="BM160" s="277"/>
      <c r="BN160" s="277"/>
      <c r="BO160" s="277"/>
      <c r="BP160" s="277"/>
      <c r="BQ160" s="277"/>
      <c r="BR160" s="277"/>
      <c r="BS160" s="277"/>
      <c r="BT160" s="277"/>
      <c r="BU160" s="277"/>
      <c r="BV160" s="277"/>
      <c r="BW160" s="277"/>
      <c r="BX160" s="277"/>
      <c r="BY160" s="277"/>
      <c r="BZ160" s="277"/>
      <c r="CA160" s="277"/>
      <c r="CB160" s="277"/>
      <c r="CC160" s="277"/>
      <c r="CD160" s="277"/>
      <c r="CE160" s="277"/>
      <c r="CF160" s="277"/>
      <c r="CG160" s="277"/>
      <c r="CH160" s="277"/>
      <c r="CI160" s="277"/>
      <c r="CJ160" s="277"/>
      <c r="CK160" s="277"/>
      <c r="CL160" s="277"/>
      <c r="CM160" s="277"/>
      <c r="CN160" s="277"/>
      <c r="CO160" s="277"/>
      <c r="CP160" s="277"/>
      <c r="CQ160" s="277"/>
      <c r="CR160" s="277"/>
      <c r="CS160" s="277"/>
      <c r="CT160" s="277"/>
      <c r="CU160" s="277"/>
      <c r="CV160" s="277"/>
      <c r="CW160" s="277"/>
      <c r="CX160" s="277"/>
      <c r="CY160" s="277"/>
      <c r="CZ160" s="277"/>
      <c r="DA160" s="277"/>
      <c r="DB160" s="277"/>
      <c r="DC160" s="277"/>
      <c r="DD160" s="277"/>
      <c r="DE160" s="277"/>
      <c r="DF160" s="277"/>
      <c r="DG160" s="277"/>
      <c r="DH160" s="277"/>
      <c r="DI160" s="277"/>
      <c r="DJ160" s="277"/>
      <c r="DK160" s="277"/>
      <c r="DL160" s="277"/>
    </row>
    <row r="161" spans="1:116">
      <c r="A161" s="270"/>
      <c r="B161" s="269"/>
      <c r="C161" s="277"/>
      <c r="D161" s="277"/>
      <c r="E161" s="277"/>
      <c r="F161" s="277"/>
      <c r="G161" s="277"/>
      <c r="H161" s="277"/>
      <c r="I161" s="277"/>
      <c r="J161" s="277"/>
      <c r="K161" s="277"/>
      <c r="L161" s="277"/>
      <c r="M161" s="277"/>
      <c r="N161" s="277"/>
      <c r="O161" s="277"/>
      <c r="P161" s="277"/>
      <c r="Q161" s="277"/>
      <c r="R161" s="277"/>
      <c r="S161" s="277"/>
      <c r="T161" s="277"/>
      <c r="U161" s="277"/>
      <c r="V161" s="277"/>
      <c r="W161" s="277"/>
      <c r="X161" s="277"/>
      <c r="Y161" s="277"/>
      <c r="Z161" s="277"/>
      <c r="AA161" s="277"/>
      <c r="AB161" s="277"/>
      <c r="AC161" s="277"/>
      <c r="AD161" s="277"/>
      <c r="AE161" s="277"/>
      <c r="AF161" s="277"/>
      <c r="AG161" s="277"/>
      <c r="AH161" s="277"/>
      <c r="AI161" s="277"/>
      <c r="AJ161" s="277"/>
      <c r="AK161" s="277"/>
      <c r="AL161" s="277"/>
      <c r="AM161" s="277"/>
      <c r="AN161" s="277"/>
      <c r="AO161" s="277"/>
      <c r="AP161" s="277"/>
      <c r="AQ161" s="277"/>
      <c r="AR161" s="277"/>
      <c r="AS161" s="277"/>
      <c r="AT161" s="277"/>
      <c r="AU161" s="277"/>
      <c r="AV161" s="277"/>
      <c r="AW161" s="277"/>
      <c r="AX161" s="277"/>
      <c r="AY161" s="277"/>
      <c r="AZ161" s="277"/>
      <c r="BA161" s="277"/>
      <c r="BB161" s="277"/>
      <c r="BC161" s="277"/>
      <c r="BD161" s="277"/>
      <c r="BE161" s="277"/>
      <c r="BF161" s="277"/>
      <c r="BG161" s="277"/>
      <c r="BH161" s="277"/>
      <c r="BI161" s="277"/>
      <c r="BJ161" s="277"/>
      <c r="BK161" s="277"/>
      <c r="BL161" s="277"/>
      <c r="BM161" s="277"/>
      <c r="BN161" s="277"/>
      <c r="BO161" s="277"/>
      <c r="BP161" s="277"/>
      <c r="BQ161" s="277"/>
      <c r="BR161" s="277"/>
      <c r="BS161" s="277"/>
      <c r="BT161" s="277"/>
      <c r="BU161" s="277"/>
      <c r="BV161" s="277"/>
      <c r="BW161" s="277"/>
      <c r="BX161" s="277"/>
      <c r="BY161" s="277"/>
      <c r="BZ161" s="277"/>
      <c r="CA161" s="277"/>
      <c r="CB161" s="277"/>
      <c r="CC161" s="277"/>
      <c r="CD161" s="277"/>
      <c r="CE161" s="277"/>
      <c r="CF161" s="277"/>
      <c r="CG161" s="277"/>
      <c r="CH161" s="277"/>
      <c r="CI161" s="277"/>
      <c r="CJ161" s="277"/>
      <c r="CK161" s="277"/>
      <c r="CL161" s="277"/>
      <c r="CM161" s="277"/>
      <c r="CN161" s="277"/>
      <c r="CO161" s="277"/>
      <c r="CP161" s="277"/>
      <c r="CQ161" s="277"/>
      <c r="CR161" s="277"/>
      <c r="CS161" s="277"/>
      <c r="CT161" s="277"/>
      <c r="CU161" s="277"/>
      <c r="CV161" s="277"/>
      <c r="CW161" s="277"/>
      <c r="CX161" s="277"/>
      <c r="CY161" s="277"/>
      <c r="CZ161" s="277"/>
      <c r="DA161" s="277"/>
      <c r="DB161" s="277"/>
      <c r="DC161" s="277"/>
      <c r="DD161" s="277"/>
      <c r="DE161" s="277"/>
      <c r="DF161" s="277"/>
      <c r="DG161" s="277"/>
      <c r="DH161" s="277"/>
      <c r="DI161" s="277"/>
      <c r="DJ161" s="277"/>
      <c r="DK161" s="277"/>
      <c r="DL161" s="277"/>
    </row>
    <row r="162" spans="1:116">
      <c r="A162" s="271"/>
      <c r="B162" s="269"/>
      <c r="C162" s="277"/>
      <c r="D162" s="277"/>
      <c r="E162" s="277"/>
      <c r="F162" s="277"/>
      <c r="G162" s="277"/>
      <c r="H162" s="277"/>
      <c r="I162" s="277"/>
      <c r="J162" s="277"/>
      <c r="K162" s="277"/>
      <c r="L162" s="277"/>
      <c r="M162" s="277"/>
      <c r="N162" s="277"/>
      <c r="O162" s="277"/>
      <c r="P162" s="277"/>
      <c r="Q162" s="277"/>
      <c r="R162" s="277"/>
      <c r="S162" s="277"/>
      <c r="T162" s="277"/>
      <c r="U162" s="277"/>
      <c r="V162" s="277"/>
      <c r="W162" s="277"/>
      <c r="X162" s="277"/>
      <c r="Y162" s="277"/>
      <c r="Z162" s="277"/>
      <c r="AA162" s="277"/>
      <c r="AB162" s="277"/>
      <c r="AC162" s="277"/>
      <c r="AD162" s="277"/>
      <c r="AE162" s="277"/>
      <c r="AF162" s="277"/>
      <c r="AG162" s="277"/>
      <c r="AH162" s="277"/>
      <c r="AI162" s="277"/>
      <c r="AJ162" s="277"/>
      <c r="AK162" s="277"/>
      <c r="AL162" s="277"/>
      <c r="AM162" s="277"/>
      <c r="AN162" s="277"/>
      <c r="AO162" s="277"/>
      <c r="AP162" s="277"/>
      <c r="AQ162" s="277"/>
      <c r="AR162" s="277"/>
      <c r="AS162" s="277"/>
      <c r="AT162" s="277"/>
      <c r="AU162" s="277"/>
      <c r="AV162" s="277"/>
      <c r="AW162" s="277"/>
      <c r="AX162" s="277"/>
      <c r="AY162" s="277"/>
      <c r="AZ162" s="277"/>
      <c r="BA162" s="277"/>
      <c r="BB162" s="277"/>
      <c r="BC162" s="277"/>
      <c r="BD162" s="277"/>
      <c r="BE162" s="277"/>
      <c r="BF162" s="277"/>
      <c r="BG162" s="277"/>
      <c r="BH162" s="277"/>
      <c r="BI162" s="277"/>
      <c r="BJ162" s="277"/>
      <c r="BK162" s="277"/>
      <c r="BL162" s="277"/>
      <c r="BM162" s="277"/>
      <c r="BN162" s="277"/>
      <c r="BO162" s="277"/>
      <c r="BP162" s="277"/>
      <c r="BQ162" s="277"/>
      <c r="BR162" s="277"/>
      <c r="BS162" s="277"/>
      <c r="BT162" s="277"/>
      <c r="BU162" s="277"/>
      <c r="BV162" s="277"/>
      <c r="BW162" s="277"/>
      <c r="BX162" s="277"/>
      <c r="BY162" s="277"/>
      <c r="BZ162" s="277"/>
      <c r="CA162" s="277"/>
      <c r="CB162" s="277"/>
      <c r="CC162" s="277"/>
      <c r="CD162" s="277"/>
      <c r="CE162" s="277"/>
      <c r="CF162" s="277"/>
      <c r="CG162" s="277"/>
      <c r="CH162" s="277"/>
      <c r="CI162" s="277"/>
      <c r="CJ162" s="277"/>
      <c r="CK162" s="277"/>
      <c r="CL162" s="277"/>
      <c r="CM162" s="277"/>
      <c r="CN162" s="277"/>
      <c r="CO162" s="277"/>
      <c r="CP162" s="277"/>
      <c r="CQ162" s="277"/>
      <c r="CR162" s="277"/>
      <c r="CS162" s="277"/>
      <c r="CT162" s="277"/>
      <c r="CU162" s="277"/>
      <c r="CV162" s="277"/>
      <c r="CW162" s="277"/>
      <c r="CX162" s="277"/>
      <c r="CY162" s="277"/>
      <c r="CZ162" s="277"/>
      <c r="DA162" s="277"/>
      <c r="DB162" s="277"/>
      <c r="DC162" s="277"/>
      <c r="DD162" s="277"/>
      <c r="DE162" s="277"/>
      <c r="DF162" s="277"/>
      <c r="DG162" s="277"/>
      <c r="DH162" s="277"/>
      <c r="DI162" s="277"/>
      <c r="DJ162" s="277"/>
      <c r="DK162" s="277"/>
      <c r="DL162" s="277"/>
    </row>
    <row r="163" spans="1:116">
      <c r="A163" s="271"/>
      <c r="B163" s="269"/>
      <c r="C163" s="277"/>
      <c r="D163" s="277"/>
      <c r="E163" s="277"/>
      <c r="F163" s="277"/>
      <c r="G163" s="277"/>
      <c r="H163" s="277"/>
      <c r="I163" s="277"/>
      <c r="J163" s="277"/>
      <c r="K163" s="277"/>
      <c r="L163" s="277"/>
      <c r="M163" s="277"/>
      <c r="N163" s="277"/>
      <c r="O163" s="277"/>
      <c r="P163" s="277"/>
      <c r="Q163" s="277"/>
      <c r="R163" s="277"/>
      <c r="S163" s="277"/>
      <c r="T163" s="277"/>
      <c r="U163" s="277"/>
      <c r="V163" s="277"/>
      <c r="W163" s="277"/>
      <c r="X163" s="277"/>
      <c r="Y163" s="277"/>
      <c r="Z163" s="277"/>
      <c r="AA163" s="277"/>
      <c r="AB163" s="277"/>
      <c r="AC163" s="277"/>
      <c r="AD163" s="277"/>
      <c r="AE163" s="277"/>
      <c r="AF163" s="277"/>
      <c r="AG163" s="277"/>
      <c r="AH163" s="277"/>
      <c r="AI163" s="277"/>
      <c r="AJ163" s="277"/>
      <c r="AK163" s="277"/>
      <c r="AL163" s="277"/>
      <c r="AM163" s="277"/>
      <c r="AN163" s="277"/>
      <c r="AO163" s="277"/>
      <c r="AP163" s="277"/>
      <c r="AQ163" s="277"/>
      <c r="AR163" s="277"/>
      <c r="AS163" s="277"/>
      <c r="AT163" s="277"/>
      <c r="AU163" s="277"/>
      <c r="AV163" s="277"/>
      <c r="AW163" s="277"/>
      <c r="AX163" s="277"/>
      <c r="AY163" s="277"/>
      <c r="AZ163" s="277"/>
      <c r="BA163" s="277"/>
      <c r="BB163" s="277"/>
      <c r="BC163" s="277"/>
      <c r="BD163" s="277"/>
      <c r="BE163" s="277"/>
      <c r="BF163" s="277"/>
      <c r="BG163" s="277"/>
      <c r="BH163" s="277"/>
      <c r="BI163" s="277"/>
      <c r="BJ163" s="277"/>
      <c r="BK163" s="277"/>
      <c r="BL163" s="277"/>
      <c r="BM163" s="277"/>
      <c r="BN163" s="277"/>
      <c r="BO163" s="277"/>
      <c r="BP163" s="277"/>
      <c r="BQ163" s="277"/>
      <c r="BR163" s="277"/>
      <c r="BS163" s="277"/>
      <c r="BT163" s="277"/>
      <c r="BU163" s="277"/>
      <c r="BV163" s="277"/>
      <c r="BW163" s="277"/>
      <c r="BX163" s="277"/>
      <c r="BY163" s="277"/>
      <c r="BZ163" s="277"/>
      <c r="CA163" s="277"/>
      <c r="CB163" s="277"/>
      <c r="CC163" s="277"/>
      <c r="CD163" s="277"/>
      <c r="CE163" s="277"/>
      <c r="CF163" s="277"/>
      <c r="CG163" s="277"/>
      <c r="CH163" s="277"/>
      <c r="CI163" s="277"/>
      <c r="CJ163" s="277"/>
      <c r="CK163" s="277"/>
      <c r="CL163" s="277"/>
      <c r="CM163" s="277"/>
      <c r="CN163" s="277"/>
      <c r="CO163" s="277"/>
      <c r="CP163" s="277"/>
      <c r="CQ163" s="277"/>
      <c r="CR163" s="277"/>
      <c r="CS163" s="277"/>
      <c r="CT163" s="277"/>
      <c r="CU163" s="277"/>
      <c r="CV163" s="277"/>
      <c r="CW163" s="277"/>
      <c r="CX163" s="277"/>
      <c r="CY163" s="277"/>
      <c r="CZ163" s="277"/>
      <c r="DA163" s="277"/>
      <c r="DB163" s="277"/>
      <c r="DC163" s="277"/>
      <c r="DD163" s="277"/>
      <c r="DE163" s="277"/>
      <c r="DF163" s="277"/>
      <c r="DG163" s="277"/>
      <c r="DH163" s="277"/>
      <c r="DI163" s="277"/>
      <c r="DJ163" s="277"/>
      <c r="DK163" s="277"/>
      <c r="DL163" s="277"/>
    </row>
    <row r="164" spans="1:116">
      <c r="A164" s="270"/>
      <c r="B164" s="269"/>
      <c r="C164" s="277"/>
      <c r="D164" s="277"/>
      <c r="E164" s="277"/>
      <c r="F164" s="277"/>
      <c r="G164" s="277"/>
      <c r="H164" s="277"/>
      <c r="I164" s="277"/>
      <c r="J164" s="277"/>
      <c r="K164" s="277"/>
      <c r="L164" s="277"/>
      <c r="M164" s="277"/>
      <c r="N164" s="277"/>
      <c r="O164" s="277"/>
      <c r="P164" s="277"/>
      <c r="Q164" s="277"/>
      <c r="R164" s="277"/>
      <c r="S164" s="277"/>
      <c r="T164" s="277"/>
      <c r="U164" s="277"/>
      <c r="V164" s="277"/>
      <c r="W164" s="277"/>
      <c r="X164" s="277"/>
      <c r="Y164" s="277"/>
      <c r="Z164" s="277"/>
      <c r="AA164" s="277"/>
      <c r="AB164" s="277"/>
      <c r="AC164" s="277"/>
      <c r="AD164" s="277"/>
      <c r="AE164" s="277"/>
      <c r="AF164" s="277"/>
      <c r="AG164" s="277"/>
      <c r="AH164" s="277"/>
      <c r="AI164" s="277"/>
      <c r="AJ164" s="277"/>
      <c r="AK164" s="277"/>
      <c r="AL164" s="277"/>
      <c r="AM164" s="277"/>
      <c r="AN164" s="277"/>
      <c r="AO164" s="277"/>
      <c r="AP164" s="277"/>
      <c r="AQ164" s="277"/>
      <c r="AR164" s="277"/>
      <c r="AS164" s="277"/>
      <c r="AT164" s="277"/>
      <c r="AU164" s="277"/>
      <c r="AV164" s="277"/>
      <c r="AW164" s="277"/>
      <c r="AX164" s="277"/>
      <c r="AY164" s="277"/>
      <c r="AZ164" s="277"/>
      <c r="BA164" s="277"/>
      <c r="BB164" s="277"/>
      <c r="BC164" s="277"/>
      <c r="BD164" s="277"/>
      <c r="BE164" s="277"/>
      <c r="BF164" s="277"/>
      <c r="BG164" s="277"/>
      <c r="BH164" s="277"/>
      <c r="BI164" s="277"/>
      <c r="BJ164" s="277"/>
      <c r="BK164" s="277"/>
      <c r="BL164" s="277"/>
      <c r="BM164" s="277"/>
      <c r="BN164" s="277"/>
      <c r="BO164" s="277"/>
      <c r="BP164" s="277"/>
      <c r="BQ164" s="277"/>
      <c r="BR164" s="277"/>
      <c r="BS164" s="277"/>
      <c r="BT164" s="277"/>
      <c r="BU164" s="277"/>
      <c r="BV164" s="277"/>
      <c r="BW164" s="277"/>
      <c r="BX164" s="277"/>
      <c r="BY164" s="277"/>
      <c r="BZ164" s="277"/>
      <c r="CA164" s="277"/>
      <c r="CB164" s="277"/>
      <c r="CC164" s="277"/>
      <c r="CD164" s="277"/>
      <c r="CE164" s="277"/>
      <c r="CF164" s="277"/>
      <c r="CG164" s="277"/>
      <c r="CH164" s="277"/>
      <c r="CI164" s="277"/>
      <c r="CJ164" s="277"/>
      <c r="CK164" s="277"/>
      <c r="CL164" s="277"/>
      <c r="CM164" s="277"/>
      <c r="CN164" s="277"/>
      <c r="CO164" s="277"/>
      <c r="CP164" s="277"/>
      <c r="CQ164" s="277"/>
      <c r="CR164" s="277"/>
      <c r="CS164" s="277"/>
      <c r="CT164" s="277"/>
      <c r="CU164" s="277"/>
      <c r="CV164" s="277"/>
      <c r="CW164" s="277"/>
      <c r="CX164" s="277"/>
      <c r="CY164" s="277"/>
      <c r="CZ164" s="277"/>
      <c r="DA164" s="277"/>
      <c r="DB164" s="277"/>
      <c r="DC164" s="277"/>
      <c r="DD164" s="277"/>
      <c r="DE164" s="277"/>
      <c r="DF164" s="277"/>
      <c r="DG164" s="277"/>
      <c r="DH164" s="277"/>
      <c r="DI164" s="277"/>
      <c r="DJ164" s="277"/>
      <c r="DK164" s="277"/>
      <c r="DL164" s="277"/>
    </row>
    <row r="165" spans="1:116">
      <c r="A165" s="271"/>
      <c r="B165" s="269"/>
      <c r="C165" s="277"/>
      <c r="D165" s="277"/>
      <c r="E165" s="277"/>
      <c r="F165" s="277"/>
      <c r="G165" s="277"/>
      <c r="H165" s="277"/>
      <c r="I165" s="277"/>
      <c r="J165" s="277"/>
      <c r="K165" s="277"/>
      <c r="L165" s="277"/>
      <c r="M165" s="277"/>
      <c r="N165" s="277"/>
      <c r="O165" s="277"/>
      <c r="P165" s="277"/>
      <c r="Q165" s="277"/>
      <c r="R165" s="277"/>
      <c r="S165" s="277"/>
      <c r="T165" s="277"/>
      <c r="U165" s="277"/>
      <c r="V165" s="277"/>
      <c r="W165" s="277"/>
      <c r="X165" s="277"/>
      <c r="Y165" s="277"/>
      <c r="Z165" s="277"/>
      <c r="AA165" s="277"/>
      <c r="AB165" s="277"/>
      <c r="AC165" s="277"/>
      <c r="AD165" s="277"/>
      <c r="AE165" s="277"/>
      <c r="AF165" s="277"/>
      <c r="AG165" s="277"/>
      <c r="AH165" s="277"/>
      <c r="AI165" s="277"/>
      <c r="AJ165" s="277"/>
      <c r="AK165" s="277"/>
      <c r="AL165" s="277"/>
      <c r="AM165" s="277"/>
      <c r="AN165" s="277"/>
      <c r="AO165" s="277"/>
      <c r="AP165" s="277"/>
      <c r="AQ165" s="277"/>
      <c r="AR165" s="277"/>
      <c r="AS165" s="277"/>
      <c r="AT165" s="277"/>
      <c r="AU165" s="277"/>
      <c r="AV165" s="277"/>
      <c r="AW165" s="277"/>
      <c r="AX165" s="277"/>
      <c r="AY165" s="277"/>
      <c r="AZ165" s="277"/>
      <c r="BA165" s="277"/>
      <c r="BB165" s="277"/>
      <c r="BC165" s="277"/>
      <c r="BD165" s="277"/>
      <c r="BE165" s="277"/>
      <c r="BF165" s="277"/>
      <c r="BG165" s="277"/>
      <c r="BH165" s="277"/>
      <c r="BI165" s="277"/>
      <c r="BJ165" s="277"/>
      <c r="BK165" s="277"/>
      <c r="BL165" s="277"/>
      <c r="BM165" s="277"/>
      <c r="BN165" s="277"/>
      <c r="BO165" s="277"/>
      <c r="BP165" s="277"/>
      <c r="BQ165" s="277"/>
      <c r="BR165" s="277"/>
      <c r="BS165" s="277"/>
      <c r="BT165" s="277"/>
      <c r="BU165" s="277"/>
      <c r="BV165" s="277"/>
      <c r="BW165" s="277"/>
      <c r="BX165" s="277"/>
      <c r="BY165" s="277"/>
      <c r="BZ165" s="277"/>
      <c r="CA165" s="277"/>
      <c r="CB165" s="277"/>
      <c r="CC165" s="277"/>
      <c r="CD165" s="277"/>
      <c r="CE165" s="277"/>
      <c r="CF165" s="277"/>
      <c r="CG165" s="277"/>
      <c r="CH165" s="277"/>
      <c r="CI165" s="277"/>
      <c r="CJ165" s="277"/>
      <c r="CK165" s="277"/>
      <c r="CL165" s="277"/>
      <c r="CM165" s="277"/>
      <c r="CN165" s="277"/>
      <c r="CO165" s="277"/>
      <c r="CP165" s="277"/>
      <c r="CQ165" s="277"/>
      <c r="CR165" s="277"/>
      <c r="CS165" s="277"/>
      <c r="CT165" s="277"/>
      <c r="CU165" s="277"/>
      <c r="CV165" s="277"/>
      <c r="CW165" s="277"/>
      <c r="CX165" s="277"/>
      <c r="CY165" s="277"/>
      <c r="CZ165" s="277"/>
      <c r="DA165" s="277"/>
      <c r="DB165" s="277"/>
      <c r="DC165" s="277"/>
      <c r="DD165" s="277"/>
      <c r="DE165" s="277"/>
      <c r="DF165" s="277"/>
      <c r="DG165" s="277"/>
      <c r="DH165" s="277"/>
      <c r="DI165" s="277"/>
      <c r="DJ165" s="277"/>
      <c r="DK165" s="277"/>
      <c r="DL165" s="277"/>
    </row>
    <row r="166" spans="1:116">
      <c r="A166" s="271"/>
      <c r="B166" s="269"/>
      <c r="C166" s="277"/>
      <c r="D166" s="277"/>
      <c r="E166" s="277"/>
      <c r="F166" s="277"/>
      <c r="G166" s="277"/>
      <c r="H166" s="277"/>
      <c r="I166" s="277"/>
      <c r="J166" s="277"/>
      <c r="K166" s="277"/>
      <c r="L166" s="277"/>
      <c r="M166" s="277"/>
      <c r="N166" s="277"/>
      <c r="O166" s="277"/>
      <c r="P166" s="277"/>
      <c r="Q166" s="277"/>
      <c r="R166" s="277"/>
      <c r="S166" s="277"/>
      <c r="T166" s="277"/>
      <c r="U166" s="277"/>
      <c r="V166" s="277"/>
      <c r="W166" s="277"/>
      <c r="X166" s="277"/>
      <c r="Y166" s="277"/>
      <c r="Z166" s="277"/>
      <c r="AA166" s="277"/>
      <c r="AB166" s="277"/>
      <c r="AC166" s="277"/>
      <c r="AD166" s="277"/>
      <c r="AE166" s="277"/>
      <c r="AF166" s="277"/>
      <c r="AG166" s="277"/>
      <c r="AH166" s="277"/>
      <c r="AI166" s="277"/>
      <c r="AJ166" s="277"/>
      <c r="AK166" s="277"/>
      <c r="AL166" s="277"/>
      <c r="AM166" s="277"/>
      <c r="AN166" s="277"/>
      <c r="AO166" s="277"/>
      <c r="AP166" s="277"/>
      <c r="AQ166" s="277"/>
      <c r="AR166" s="277"/>
      <c r="AS166" s="277"/>
      <c r="AT166" s="277"/>
      <c r="AU166" s="277"/>
      <c r="AV166" s="277"/>
      <c r="AW166" s="277"/>
      <c r="AX166" s="277"/>
      <c r="AY166" s="277"/>
      <c r="AZ166" s="277"/>
      <c r="BA166" s="277"/>
      <c r="BB166" s="277"/>
      <c r="BC166" s="277"/>
      <c r="BD166" s="277"/>
      <c r="BE166" s="277"/>
      <c r="BF166" s="277"/>
      <c r="BG166" s="277"/>
      <c r="BH166" s="277"/>
      <c r="BI166" s="277"/>
      <c r="BJ166" s="277"/>
      <c r="BK166" s="277"/>
      <c r="BL166" s="277"/>
      <c r="BM166" s="277"/>
      <c r="BN166" s="277"/>
      <c r="BO166" s="277"/>
      <c r="BP166" s="277"/>
      <c r="BQ166" s="277"/>
      <c r="BR166" s="277"/>
      <c r="BS166" s="277"/>
      <c r="BT166" s="277"/>
      <c r="BU166" s="277"/>
      <c r="BV166" s="277"/>
      <c r="BW166" s="277"/>
      <c r="BX166" s="277"/>
      <c r="BY166" s="277"/>
      <c r="BZ166" s="277"/>
      <c r="CA166" s="277"/>
      <c r="CB166" s="277"/>
      <c r="CC166" s="277"/>
      <c r="CD166" s="277"/>
      <c r="CE166" s="277"/>
      <c r="CF166" s="277"/>
      <c r="CG166" s="277"/>
      <c r="CH166" s="277"/>
      <c r="CI166" s="277"/>
      <c r="CJ166" s="277"/>
      <c r="CK166" s="277"/>
      <c r="CL166" s="277"/>
      <c r="CM166" s="277"/>
      <c r="CN166" s="277"/>
      <c r="CO166" s="277"/>
      <c r="CP166" s="277"/>
      <c r="CQ166" s="277"/>
      <c r="CR166" s="277"/>
      <c r="CS166" s="277"/>
      <c r="CT166" s="277"/>
      <c r="CU166" s="277"/>
      <c r="CV166" s="277"/>
      <c r="CW166" s="277"/>
      <c r="CX166" s="277"/>
      <c r="CY166" s="277"/>
      <c r="CZ166" s="277"/>
      <c r="DA166" s="277"/>
      <c r="DB166" s="277"/>
      <c r="DC166" s="277"/>
      <c r="DD166" s="277"/>
      <c r="DE166" s="277"/>
      <c r="DF166" s="277"/>
      <c r="DG166" s="277"/>
      <c r="DH166" s="277"/>
      <c r="DI166" s="277"/>
      <c r="DJ166" s="277"/>
      <c r="DK166" s="277"/>
      <c r="DL166" s="277"/>
    </row>
    <row r="167" spans="1:116">
      <c r="A167" s="270"/>
      <c r="B167" s="269"/>
      <c r="C167" s="277"/>
      <c r="D167" s="277"/>
      <c r="E167" s="277"/>
      <c r="F167" s="277"/>
      <c r="G167" s="277"/>
      <c r="H167" s="277"/>
      <c r="I167" s="277"/>
      <c r="J167" s="277"/>
      <c r="K167" s="277"/>
      <c r="L167" s="277"/>
      <c r="M167" s="277"/>
      <c r="N167" s="277"/>
      <c r="O167" s="277"/>
      <c r="P167" s="277"/>
      <c r="Q167" s="277"/>
      <c r="R167" s="277"/>
      <c r="S167" s="277"/>
      <c r="T167" s="277"/>
      <c r="U167" s="277"/>
      <c r="V167" s="277"/>
      <c r="W167" s="277"/>
      <c r="X167" s="277"/>
      <c r="Y167" s="277"/>
      <c r="Z167" s="277"/>
      <c r="AA167" s="277"/>
      <c r="AB167" s="277"/>
      <c r="AC167" s="277"/>
      <c r="AD167" s="277"/>
      <c r="AE167" s="277"/>
      <c r="AF167" s="277"/>
      <c r="AG167" s="277"/>
      <c r="AH167" s="277"/>
      <c r="AI167" s="277"/>
      <c r="AJ167" s="277"/>
      <c r="AK167" s="277"/>
      <c r="AL167" s="277"/>
      <c r="AM167" s="277"/>
      <c r="AN167" s="277"/>
      <c r="AO167" s="277"/>
      <c r="AP167" s="277"/>
      <c r="AQ167" s="277"/>
      <c r="AR167" s="277"/>
      <c r="AS167" s="277"/>
      <c r="AT167" s="277"/>
      <c r="AU167" s="277"/>
      <c r="AV167" s="277"/>
      <c r="AW167" s="277"/>
      <c r="AX167" s="277"/>
      <c r="AY167" s="277"/>
      <c r="AZ167" s="277"/>
      <c r="BA167" s="277"/>
      <c r="BB167" s="277"/>
      <c r="BC167" s="277"/>
      <c r="BD167" s="277"/>
      <c r="BE167" s="277"/>
      <c r="BF167" s="277"/>
      <c r="BG167" s="277"/>
      <c r="BH167" s="277"/>
      <c r="BI167" s="277"/>
      <c r="BJ167" s="277"/>
      <c r="BK167" s="277"/>
      <c r="BL167" s="277"/>
      <c r="BM167" s="277"/>
      <c r="BN167" s="277"/>
      <c r="BO167" s="277"/>
      <c r="BP167" s="277"/>
      <c r="BQ167" s="277"/>
      <c r="BR167" s="277"/>
      <c r="BS167" s="277"/>
      <c r="BT167" s="277"/>
      <c r="BU167" s="277"/>
      <c r="BV167" s="277"/>
      <c r="BW167" s="277"/>
      <c r="BX167" s="277"/>
      <c r="BY167" s="277"/>
      <c r="BZ167" s="277"/>
      <c r="CA167" s="277"/>
      <c r="CB167" s="277"/>
      <c r="CC167" s="277"/>
      <c r="CD167" s="277"/>
      <c r="CE167" s="277"/>
      <c r="CF167" s="277"/>
      <c r="CG167" s="277"/>
      <c r="CH167" s="277"/>
      <c r="CI167" s="277"/>
      <c r="CJ167" s="277"/>
      <c r="CK167" s="277"/>
      <c r="CL167" s="277"/>
      <c r="CM167" s="277"/>
      <c r="CN167" s="277"/>
      <c r="CO167" s="277"/>
      <c r="CP167" s="277"/>
      <c r="CQ167" s="277"/>
      <c r="CR167" s="277"/>
      <c r="CS167" s="277"/>
      <c r="CT167" s="277"/>
      <c r="CU167" s="277"/>
      <c r="CV167" s="277"/>
      <c r="CW167" s="277"/>
      <c r="CX167" s="277"/>
      <c r="CY167" s="277"/>
      <c r="CZ167" s="277"/>
      <c r="DA167" s="277"/>
      <c r="DB167" s="277"/>
      <c r="DC167" s="277"/>
      <c r="DD167" s="277"/>
      <c r="DE167" s="277"/>
      <c r="DF167" s="277"/>
      <c r="DG167" s="277"/>
      <c r="DH167" s="277"/>
      <c r="DI167" s="277"/>
      <c r="DJ167" s="277"/>
      <c r="DK167" s="277"/>
      <c r="DL167" s="277"/>
    </row>
    <row r="168" spans="1:116">
      <c r="A168" s="271"/>
      <c r="B168" s="269"/>
      <c r="C168" s="277"/>
      <c r="D168" s="277"/>
      <c r="E168" s="277"/>
      <c r="F168" s="277"/>
      <c r="G168" s="277"/>
      <c r="H168" s="277"/>
      <c r="I168" s="277"/>
      <c r="J168" s="277"/>
      <c r="K168" s="277"/>
      <c r="L168" s="277"/>
      <c r="M168" s="277"/>
      <c r="N168" s="277"/>
      <c r="O168" s="277"/>
      <c r="P168" s="277"/>
      <c r="Q168" s="277"/>
      <c r="R168" s="277"/>
      <c r="S168" s="277"/>
      <c r="T168" s="277"/>
      <c r="U168" s="277"/>
      <c r="V168" s="277"/>
      <c r="W168" s="277"/>
      <c r="X168" s="277"/>
      <c r="Y168" s="277"/>
      <c r="Z168" s="277"/>
      <c r="AA168" s="277"/>
      <c r="AB168" s="277"/>
      <c r="AC168" s="277"/>
      <c r="AD168" s="277"/>
      <c r="AE168" s="277"/>
      <c r="AF168" s="277"/>
      <c r="AG168" s="277"/>
      <c r="AH168" s="277"/>
      <c r="AI168" s="277"/>
      <c r="AJ168" s="277"/>
      <c r="AK168" s="277"/>
      <c r="AL168" s="277"/>
      <c r="AM168" s="277"/>
      <c r="AN168" s="277"/>
      <c r="AO168" s="277"/>
      <c r="AP168" s="277"/>
      <c r="AQ168" s="277"/>
      <c r="AR168" s="277"/>
      <c r="AS168" s="277"/>
      <c r="AT168" s="277"/>
      <c r="AU168" s="277"/>
      <c r="AV168" s="277"/>
      <c r="AW168" s="277"/>
      <c r="AX168" s="277"/>
      <c r="AY168" s="277"/>
      <c r="AZ168" s="277"/>
      <c r="BA168" s="277"/>
      <c r="BB168" s="277"/>
      <c r="BC168" s="277"/>
      <c r="BD168" s="277"/>
      <c r="BE168" s="277"/>
      <c r="BF168" s="277"/>
      <c r="BG168" s="277"/>
      <c r="BH168" s="277"/>
      <c r="BI168" s="277"/>
      <c r="BJ168" s="277"/>
      <c r="BK168" s="277"/>
      <c r="BL168" s="277"/>
      <c r="BM168" s="277"/>
      <c r="BN168" s="277"/>
      <c r="BO168" s="277"/>
      <c r="BP168" s="277"/>
      <c r="BQ168" s="277"/>
      <c r="BR168" s="277"/>
      <c r="BS168" s="277"/>
      <c r="BT168" s="277"/>
      <c r="BU168" s="277"/>
      <c r="BV168" s="277"/>
      <c r="BW168" s="277"/>
      <c r="BX168" s="277"/>
      <c r="BY168" s="277"/>
      <c r="BZ168" s="277"/>
      <c r="CA168" s="277"/>
      <c r="CB168" s="277"/>
      <c r="CC168" s="277"/>
      <c r="CD168" s="277"/>
      <c r="CE168" s="277"/>
      <c r="CF168" s="277"/>
      <c r="CG168" s="277"/>
      <c r="CH168" s="277"/>
      <c r="CI168" s="277"/>
      <c r="CJ168" s="277"/>
      <c r="CK168" s="277"/>
      <c r="CL168" s="277"/>
      <c r="CM168" s="277"/>
      <c r="CN168" s="277"/>
      <c r="CO168" s="277"/>
      <c r="CP168" s="277"/>
      <c r="CQ168" s="277"/>
      <c r="CR168" s="277"/>
      <c r="CS168" s="277"/>
      <c r="CT168" s="277"/>
      <c r="CU168" s="277"/>
      <c r="CV168" s="277"/>
      <c r="CW168" s="277"/>
      <c r="CX168" s="277"/>
      <c r="CY168" s="277"/>
      <c r="CZ168" s="277"/>
      <c r="DA168" s="277"/>
      <c r="DB168" s="277"/>
      <c r="DC168" s="277"/>
      <c r="DD168" s="277"/>
      <c r="DE168" s="277"/>
      <c r="DF168" s="277"/>
      <c r="DG168" s="277"/>
      <c r="DH168" s="277"/>
      <c r="DI168" s="277"/>
      <c r="DJ168" s="277"/>
      <c r="DK168" s="277"/>
      <c r="DL168" s="277"/>
    </row>
    <row r="169" spans="1:116">
      <c r="A169" s="271"/>
      <c r="B169" s="269"/>
      <c r="C169" s="277"/>
      <c r="D169" s="277"/>
      <c r="E169" s="277"/>
      <c r="F169" s="277"/>
      <c r="G169" s="277"/>
      <c r="H169" s="277"/>
      <c r="I169" s="277"/>
      <c r="J169" s="277"/>
      <c r="K169" s="277"/>
      <c r="L169" s="277"/>
      <c r="M169" s="277"/>
      <c r="N169" s="277"/>
      <c r="O169" s="277"/>
      <c r="P169" s="277"/>
      <c r="Q169" s="277"/>
      <c r="R169" s="277"/>
      <c r="S169" s="277"/>
      <c r="T169" s="277"/>
      <c r="U169" s="277"/>
      <c r="V169" s="277"/>
      <c r="W169" s="277"/>
      <c r="X169" s="277"/>
      <c r="Y169" s="277"/>
      <c r="Z169" s="277"/>
      <c r="AA169" s="277"/>
      <c r="AB169" s="277"/>
      <c r="AC169" s="277"/>
      <c r="AD169" s="277"/>
      <c r="AE169" s="277"/>
      <c r="AF169" s="277"/>
      <c r="AG169" s="277"/>
      <c r="AH169" s="277"/>
      <c r="AI169" s="277"/>
      <c r="AJ169" s="277"/>
      <c r="AK169" s="277"/>
      <c r="AL169" s="277"/>
      <c r="AM169" s="277"/>
      <c r="AN169" s="277"/>
      <c r="AO169" s="277"/>
      <c r="AP169" s="277"/>
      <c r="AQ169" s="277"/>
      <c r="AR169" s="277"/>
      <c r="AS169" s="277"/>
      <c r="AT169" s="277"/>
      <c r="AU169" s="277"/>
      <c r="AV169" s="277"/>
      <c r="AW169" s="277"/>
      <c r="AX169" s="277"/>
      <c r="AY169" s="277"/>
      <c r="AZ169" s="277"/>
      <c r="BA169" s="277"/>
      <c r="BB169" s="277"/>
      <c r="BC169" s="277"/>
      <c r="BD169" s="277"/>
      <c r="BE169" s="277"/>
      <c r="BF169" s="277"/>
      <c r="BG169" s="277"/>
      <c r="BH169" s="277"/>
      <c r="BI169" s="277"/>
      <c r="BJ169" s="277"/>
      <c r="BK169" s="277"/>
      <c r="BL169" s="277"/>
      <c r="BM169" s="277"/>
      <c r="BN169" s="277"/>
      <c r="BO169" s="277"/>
      <c r="BP169" s="277"/>
      <c r="BQ169" s="277"/>
      <c r="BR169" s="277"/>
      <c r="BS169" s="277"/>
      <c r="BT169" s="277"/>
      <c r="BU169" s="277"/>
      <c r="BV169" s="277"/>
      <c r="BW169" s="277"/>
      <c r="BX169" s="277"/>
      <c r="BY169" s="277"/>
      <c r="BZ169" s="277"/>
      <c r="CA169" s="277"/>
      <c r="CB169" s="277"/>
      <c r="CC169" s="277"/>
      <c r="CD169" s="277"/>
      <c r="CE169" s="277"/>
      <c r="CF169" s="277"/>
      <c r="CG169" s="277"/>
      <c r="CH169" s="277"/>
      <c r="CI169" s="277"/>
      <c r="CJ169" s="277"/>
      <c r="CK169" s="277"/>
      <c r="CL169" s="277"/>
      <c r="CM169" s="277"/>
      <c r="CN169" s="277"/>
      <c r="CO169" s="277"/>
      <c r="CP169" s="277"/>
      <c r="CQ169" s="277"/>
      <c r="CR169" s="277"/>
      <c r="CS169" s="277"/>
      <c r="CT169" s="277"/>
      <c r="CU169" s="277"/>
      <c r="CV169" s="277"/>
      <c r="CW169" s="277"/>
      <c r="CX169" s="277"/>
      <c r="CY169" s="277"/>
      <c r="CZ169" s="277"/>
      <c r="DA169" s="277"/>
      <c r="DB169" s="277"/>
      <c r="DC169" s="277"/>
      <c r="DD169" s="277"/>
      <c r="DE169" s="277"/>
      <c r="DF169" s="277"/>
      <c r="DG169" s="277"/>
      <c r="DH169" s="277"/>
      <c r="DI169" s="277"/>
      <c r="DJ169" s="277"/>
      <c r="DK169" s="277"/>
      <c r="DL169" s="277"/>
    </row>
    <row r="170" spans="1:116">
      <c r="A170" s="271"/>
      <c r="B170" s="269"/>
      <c r="C170" s="277"/>
      <c r="D170" s="277"/>
      <c r="E170" s="277"/>
      <c r="F170" s="277"/>
      <c r="G170" s="277"/>
      <c r="H170" s="277"/>
      <c r="I170" s="277"/>
      <c r="J170" s="277"/>
      <c r="K170" s="277"/>
      <c r="L170" s="277"/>
      <c r="M170" s="277"/>
      <c r="N170" s="277"/>
      <c r="O170" s="277"/>
      <c r="P170" s="277"/>
      <c r="Q170" s="277"/>
      <c r="R170" s="277"/>
      <c r="S170" s="277"/>
      <c r="T170" s="277"/>
      <c r="U170" s="277"/>
      <c r="V170" s="277"/>
      <c r="W170" s="277"/>
      <c r="X170" s="277"/>
      <c r="Y170" s="277"/>
      <c r="Z170" s="277"/>
      <c r="AA170" s="277"/>
      <c r="AB170" s="277"/>
      <c r="AC170" s="277"/>
      <c r="AD170" s="277"/>
      <c r="AE170" s="277"/>
      <c r="AF170" s="277"/>
      <c r="AG170" s="277"/>
      <c r="AH170" s="277"/>
      <c r="AI170" s="277"/>
      <c r="AJ170" s="277"/>
      <c r="AK170" s="277"/>
      <c r="AL170" s="277"/>
      <c r="AM170" s="277"/>
      <c r="AN170" s="277"/>
      <c r="AO170" s="277"/>
      <c r="AP170" s="277"/>
      <c r="AQ170" s="277"/>
      <c r="AR170" s="277"/>
      <c r="AS170" s="277"/>
      <c r="AT170" s="277"/>
      <c r="AU170" s="277"/>
      <c r="AV170" s="277"/>
      <c r="AW170" s="277"/>
      <c r="AX170" s="277"/>
      <c r="AY170" s="277"/>
      <c r="AZ170" s="277"/>
      <c r="BA170" s="277"/>
      <c r="BB170" s="277"/>
      <c r="BC170" s="277"/>
      <c r="BD170" s="277"/>
      <c r="BE170" s="277"/>
      <c r="BF170" s="277"/>
      <c r="BG170" s="277"/>
      <c r="BH170" s="277"/>
      <c r="BI170" s="277"/>
      <c r="BJ170" s="277"/>
      <c r="BK170" s="277"/>
      <c r="BL170" s="277"/>
      <c r="BM170" s="277"/>
      <c r="BN170" s="277"/>
      <c r="BO170" s="277"/>
      <c r="BP170" s="277"/>
      <c r="BQ170" s="277"/>
      <c r="BR170" s="277"/>
      <c r="BS170" s="277"/>
      <c r="BT170" s="277"/>
      <c r="BU170" s="277"/>
      <c r="BV170" s="277"/>
      <c r="BW170" s="277"/>
      <c r="BX170" s="277"/>
      <c r="BY170" s="277"/>
      <c r="BZ170" s="277"/>
      <c r="CA170" s="277"/>
      <c r="CB170" s="277"/>
      <c r="CC170" s="277"/>
      <c r="CD170" s="277"/>
      <c r="CE170" s="277"/>
      <c r="CF170" s="277"/>
      <c r="CG170" s="277"/>
      <c r="CH170" s="277"/>
      <c r="CI170" s="277"/>
      <c r="CJ170" s="277"/>
      <c r="CK170" s="277"/>
      <c r="CL170" s="277"/>
      <c r="CM170" s="277"/>
      <c r="CN170" s="277"/>
      <c r="CO170" s="277"/>
      <c r="CP170" s="277"/>
      <c r="CQ170" s="277"/>
      <c r="CR170" s="277"/>
      <c r="CS170" s="277"/>
      <c r="CT170" s="277"/>
      <c r="CU170" s="277"/>
      <c r="CV170" s="277"/>
      <c r="CW170" s="277"/>
      <c r="CX170" s="277"/>
      <c r="CY170" s="277"/>
      <c r="CZ170" s="277"/>
      <c r="DA170" s="277"/>
      <c r="DB170" s="277"/>
      <c r="DC170" s="277"/>
      <c r="DD170" s="277"/>
      <c r="DE170" s="277"/>
      <c r="DF170" s="277"/>
      <c r="DG170" s="277"/>
      <c r="DH170" s="277"/>
      <c r="DI170" s="277"/>
      <c r="DJ170" s="277"/>
      <c r="DK170" s="277"/>
      <c r="DL170" s="277"/>
    </row>
    <row r="171" spans="1:116">
      <c r="A171" s="271"/>
      <c r="B171" s="269"/>
      <c r="C171" s="277"/>
      <c r="D171" s="277"/>
      <c r="E171" s="277"/>
      <c r="F171" s="277"/>
      <c r="G171" s="277"/>
      <c r="H171" s="277"/>
      <c r="I171" s="277"/>
      <c r="J171" s="277"/>
      <c r="K171" s="277"/>
      <c r="L171" s="277"/>
      <c r="M171" s="277"/>
      <c r="N171" s="277"/>
      <c r="O171" s="277"/>
      <c r="P171" s="277"/>
      <c r="Q171" s="277"/>
      <c r="R171" s="277"/>
      <c r="S171" s="277"/>
      <c r="T171" s="277"/>
      <c r="U171" s="277"/>
      <c r="V171" s="277"/>
      <c r="W171" s="277"/>
      <c r="X171" s="277"/>
      <c r="Y171" s="277"/>
      <c r="Z171" s="277"/>
      <c r="AA171" s="277"/>
      <c r="AB171" s="277"/>
      <c r="AC171" s="277"/>
      <c r="AD171" s="277"/>
      <c r="AE171" s="277"/>
      <c r="AF171" s="277"/>
      <c r="AG171" s="277"/>
      <c r="AH171" s="277"/>
      <c r="AI171" s="277"/>
      <c r="AJ171" s="277"/>
      <c r="AK171" s="277"/>
      <c r="AL171" s="277"/>
      <c r="AM171" s="277"/>
      <c r="AN171" s="277"/>
      <c r="AO171" s="277"/>
      <c r="AP171" s="277"/>
      <c r="AQ171" s="277"/>
      <c r="AR171" s="277"/>
      <c r="AS171" s="277"/>
      <c r="AT171" s="277"/>
      <c r="AU171" s="277"/>
      <c r="AV171" s="277"/>
      <c r="AW171" s="277"/>
      <c r="AX171" s="277"/>
      <c r="AY171" s="277"/>
      <c r="AZ171" s="277"/>
      <c r="BA171" s="277"/>
      <c r="BB171" s="277"/>
      <c r="BC171" s="277"/>
      <c r="BD171" s="277"/>
      <c r="BE171" s="277"/>
      <c r="BF171" s="277"/>
      <c r="BG171" s="277"/>
      <c r="BH171" s="277"/>
      <c r="BI171" s="277"/>
      <c r="BJ171" s="277"/>
      <c r="BK171" s="277"/>
      <c r="BL171" s="277"/>
      <c r="BM171" s="277"/>
      <c r="BN171" s="277"/>
      <c r="BO171" s="277"/>
      <c r="BP171" s="277"/>
      <c r="BQ171" s="277"/>
      <c r="BR171" s="277"/>
      <c r="BS171" s="277"/>
      <c r="BT171" s="277"/>
      <c r="BU171" s="277"/>
      <c r="BV171" s="277"/>
      <c r="BW171" s="277"/>
      <c r="BX171" s="277"/>
      <c r="BY171" s="277"/>
      <c r="BZ171" s="277"/>
      <c r="CA171" s="277"/>
      <c r="CB171" s="277"/>
      <c r="CC171" s="277"/>
      <c r="CD171" s="277"/>
      <c r="CE171" s="277"/>
      <c r="CF171" s="277"/>
      <c r="CG171" s="277"/>
      <c r="CH171" s="277"/>
      <c r="CI171" s="277"/>
      <c r="CJ171" s="277"/>
      <c r="CK171" s="277"/>
      <c r="CL171" s="277"/>
      <c r="CM171" s="277"/>
      <c r="CN171" s="277"/>
      <c r="CO171" s="277"/>
      <c r="CP171" s="277"/>
      <c r="CQ171" s="277"/>
      <c r="CR171" s="277"/>
      <c r="CS171" s="277"/>
      <c r="CT171" s="277"/>
      <c r="CU171" s="277"/>
      <c r="CV171" s="277"/>
      <c r="CW171" s="277"/>
      <c r="CX171" s="277"/>
      <c r="CY171" s="277"/>
      <c r="CZ171" s="277"/>
      <c r="DA171" s="277"/>
      <c r="DB171" s="277"/>
      <c r="DC171" s="277"/>
      <c r="DD171" s="277"/>
      <c r="DE171" s="277"/>
      <c r="DF171" s="277"/>
      <c r="DG171" s="277"/>
      <c r="DH171" s="277"/>
      <c r="DI171" s="277"/>
      <c r="DJ171" s="277"/>
      <c r="DK171" s="277"/>
      <c r="DL171" s="277"/>
    </row>
    <row r="172" spans="1:116">
      <c r="A172" s="271"/>
      <c r="B172" s="269"/>
      <c r="C172" s="277"/>
      <c r="D172" s="277"/>
      <c r="E172" s="277"/>
      <c r="F172" s="277"/>
      <c r="G172" s="277"/>
      <c r="H172" s="277"/>
      <c r="I172" s="277"/>
      <c r="J172" s="277"/>
      <c r="K172" s="277"/>
      <c r="L172" s="277"/>
      <c r="M172" s="277"/>
      <c r="N172" s="277"/>
      <c r="O172" s="277"/>
      <c r="P172" s="277"/>
      <c r="Q172" s="277"/>
      <c r="R172" s="277"/>
      <c r="S172" s="277"/>
      <c r="T172" s="277"/>
      <c r="U172" s="277"/>
      <c r="V172" s="277"/>
      <c r="W172" s="277"/>
      <c r="X172" s="277"/>
      <c r="Y172" s="277"/>
      <c r="Z172" s="277"/>
      <c r="AA172" s="277"/>
      <c r="AB172" s="277"/>
      <c r="AC172" s="277"/>
      <c r="AD172" s="277"/>
      <c r="AE172" s="277"/>
      <c r="AF172" s="277"/>
      <c r="AG172" s="277"/>
      <c r="AH172" s="277"/>
      <c r="AI172" s="277"/>
      <c r="AJ172" s="277"/>
      <c r="AK172" s="277"/>
      <c r="AL172" s="277"/>
      <c r="AM172" s="277"/>
      <c r="AN172" s="277"/>
      <c r="AO172" s="277"/>
      <c r="AP172" s="277"/>
      <c r="AQ172" s="277"/>
      <c r="AR172" s="277"/>
      <c r="AS172" s="277"/>
      <c r="AT172" s="277"/>
      <c r="AU172" s="277"/>
      <c r="AV172" s="277"/>
      <c r="AW172" s="277"/>
      <c r="AX172" s="277"/>
      <c r="AY172" s="277"/>
      <c r="AZ172" s="277"/>
      <c r="BA172" s="277"/>
      <c r="BB172" s="277"/>
      <c r="BC172" s="277"/>
      <c r="BD172" s="277"/>
      <c r="BE172" s="277"/>
      <c r="BF172" s="277"/>
      <c r="BG172" s="277"/>
      <c r="BH172" s="277"/>
      <c r="BI172" s="277"/>
      <c r="BJ172" s="277"/>
      <c r="BK172" s="277"/>
      <c r="BL172" s="277"/>
      <c r="BM172" s="277"/>
      <c r="BN172" s="277"/>
      <c r="BO172" s="277"/>
      <c r="BP172" s="277"/>
      <c r="BQ172" s="277"/>
      <c r="BR172" s="277"/>
      <c r="BS172" s="277"/>
      <c r="BT172" s="277"/>
      <c r="BU172" s="277"/>
      <c r="BV172" s="277"/>
      <c r="BW172" s="277"/>
      <c r="BX172" s="277"/>
      <c r="BY172" s="277"/>
      <c r="BZ172" s="277"/>
      <c r="CA172" s="277"/>
      <c r="CB172" s="277"/>
      <c r="CC172" s="277"/>
      <c r="CD172" s="277"/>
      <c r="CE172" s="277"/>
      <c r="CF172" s="277"/>
      <c r="CG172" s="277"/>
      <c r="CH172" s="277"/>
      <c r="CI172" s="277"/>
      <c r="CJ172" s="277"/>
      <c r="CK172" s="277"/>
      <c r="CL172" s="277"/>
      <c r="CM172" s="277"/>
      <c r="CN172" s="277"/>
      <c r="CO172" s="277"/>
      <c r="CP172" s="277"/>
      <c r="CQ172" s="277"/>
      <c r="CR172" s="277"/>
      <c r="CS172" s="277"/>
      <c r="CT172" s="277"/>
      <c r="CU172" s="277"/>
      <c r="CV172" s="277"/>
      <c r="CW172" s="277"/>
      <c r="CX172" s="277"/>
      <c r="CY172" s="277"/>
      <c r="CZ172" s="277"/>
      <c r="DA172" s="277"/>
      <c r="DB172" s="277"/>
      <c r="DC172" s="277"/>
      <c r="DD172" s="277"/>
      <c r="DE172" s="277"/>
      <c r="DF172" s="277"/>
      <c r="DG172" s="277"/>
      <c r="DH172" s="277"/>
      <c r="DI172" s="277"/>
      <c r="DJ172" s="277"/>
      <c r="DK172" s="277"/>
      <c r="DL172" s="277"/>
    </row>
    <row r="173" spans="1:116">
      <c r="A173" s="271"/>
      <c r="B173" s="269"/>
      <c r="C173" s="277"/>
      <c r="D173" s="277"/>
      <c r="E173" s="277"/>
      <c r="F173" s="277"/>
      <c r="G173" s="277"/>
      <c r="H173" s="277"/>
      <c r="I173" s="277"/>
      <c r="J173" s="277"/>
      <c r="K173" s="277"/>
      <c r="L173" s="277"/>
      <c r="M173" s="277"/>
      <c r="N173" s="277"/>
      <c r="O173" s="277"/>
      <c r="P173" s="277"/>
      <c r="Q173" s="277"/>
      <c r="R173" s="277"/>
      <c r="S173" s="277"/>
      <c r="T173" s="277"/>
      <c r="U173" s="277"/>
      <c r="V173" s="277"/>
      <c r="W173" s="277"/>
      <c r="X173" s="277"/>
      <c r="Y173" s="277"/>
      <c r="Z173" s="277"/>
      <c r="AA173" s="277"/>
      <c r="AB173" s="277"/>
      <c r="AC173" s="277"/>
      <c r="AD173" s="277"/>
      <c r="AE173" s="277"/>
      <c r="AF173" s="277"/>
      <c r="AG173" s="277"/>
      <c r="AH173" s="277"/>
      <c r="AI173" s="277"/>
      <c r="AJ173" s="277"/>
      <c r="AK173" s="277"/>
      <c r="AL173" s="277"/>
      <c r="AM173" s="277"/>
      <c r="AN173" s="277"/>
      <c r="AO173" s="277"/>
      <c r="AP173" s="277"/>
      <c r="AQ173" s="277"/>
      <c r="AR173" s="277"/>
      <c r="AS173" s="277"/>
      <c r="AT173" s="277"/>
      <c r="AU173" s="277"/>
      <c r="AV173" s="277"/>
      <c r="AW173" s="277"/>
      <c r="AX173" s="277"/>
      <c r="AY173" s="277"/>
      <c r="AZ173" s="277"/>
      <c r="BA173" s="277"/>
      <c r="BB173" s="277"/>
      <c r="BC173" s="277"/>
      <c r="BD173" s="277"/>
      <c r="BE173" s="277"/>
      <c r="BF173" s="277"/>
      <c r="BG173" s="277"/>
      <c r="BH173" s="277"/>
      <c r="BI173" s="277"/>
      <c r="BJ173" s="277"/>
      <c r="BK173" s="277"/>
      <c r="BL173" s="277"/>
      <c r="BM173" s="277"/>
      <c r="BN173" s="277"/>
      <c r="BO173" s="277"/>
      <c r="BP173" s="277"/>
      <c r="BQ173" s="277"/>
      <c r="BR173" s="277"/>
      <c r="BS173" s="277"/>
      <c r="BT173" s="277"/>
      <c r="BU173" s="277"/>
      <c r="BV173" s="277"/>
      <c r="BW173" s="277"/>
      <c r="BX173" s="277"/>
      <c r="BY173" s="277"/>
      <c r="BZ173" s="277"/>
      <c r="CA173" s="277"/>
      <c r="CB173" s="277"/>
      <c r="CC173" s="277"/>
      <c r="CD173" s="277"/>
      <c r="CE173" s="277"/>
      <c r="CF173" s="277"/>
      <c r="CG173" s="277"/>
      <c r="CH173" s="277"/>
      <c r="CI173" s="277"/>
      <c r="CJ173" s="277"/>
      <c r="CK173" s="277"/>
      <c r="CL173" s="277"/>
      <c r="CM173" s="277"/>
      <c r="CN173" s="277"/>
      <c r="CO173" s="277"/>
      <c r="CP173" s="277"/>
      <c r="CQ173" s="277"/>
      <c r="CR173" s="277"/>
      <c r="CS173" s="277"/>
      <c r="CT173" s="277"/>
      <c r="CU173" s="277"/>
      <c r="CV173" s="277"/>
      <c r="CW173" s="277"/>
      <c r="CX173" s="277"/>
      <c r="CY173" s="277"/>
      <c r="CZ173" s="277"/>
      <c r="DA173" s="277"/>
      <c r="DB173" s="277"/>
      <c r="DC173" s="277"/>
      <c r="DD173" s="277"/>
      <c r="DE173" s="277"/>
      <c r="DF173" s="277"/>
      <c r="DG173" s="277"/>
      <c r="DH173" s="277"/>
      <c r="DI173" s="277"/>
      <c r="DJ173" s="277"/>
      <c r="DK173" s="277"/>
      <c r="DL173" s="277"/>
    </row>
    <row r="174" spans="1:116">
      <c r="A174" s="271"/>
      <c r="B174" s="269"/>
      <c r="C174" s="277"/>
      <c r="D174" s="277"/>
      <c r="E174" s="277"/>
      <c r="F174" s="277"/>
      <c r="G174" s="277"/>
      <c r="H174" s="277"/>
      <c r="I174" s="277"/>
      <c r="J174" s="277"/>
      <c r="K174" s="277"/>
      <c r="L174" s="277"/>
      <c r="M174" s="277"/>
      <c r="N174" s="277"/>
      <c r="O174" s="277"/>
      <c r="P174" s="277"/>
      <c r="Q174" s="277"/>
      <c r="R174" s="277"/>
      <c r="S174" s="277"/>
      <c r="T174" s="277"/>
      <c r="U174" s="277"/>
      <c r="V174" s="277"/>
      <c r="W174" s="277"/>
      <c r="X174" s="277"/>
      <c r="Y174" s="277"/>
      <c r="Z174" s="277"/>
      <c r="AA174" s="277"/>
      <c r="AB174" s="277"/>
      <c r="AC174" s="277"/>
      <c r="AD174" s="277"/>
      <c r="AE174" s="277"/>
      <c r="AF174" s="277"/>
      <c r="AG174" s="277"/>
      <c r="AH174" s="277"/>
      <c r="AI174" s="277"/>
      <c r="AJ174" s="277"/>
      <c r="AK174" s="277"/>
      <c r="AL174" s="277"/>
      <c r="AM174" s="277"/>
      <c r="AN174" s="277"/>
      <c r="AO174" s="277"/>
      <c r="AP174" s="277"/>
      <c r="AQ174" s="277"/>
      <c r="AR174" s="277"/>
      <c r="AS174" s="277"/>
      <c r="AT174" s="277"/>
      <c r="AU174" s="277"/>
      <c r="AV174" s="277"/>
      <c r="AW174" s="277"/>
      <c r="AX174" s="277"/>
      <c r="AY174" s="277"/>
      <c r="AZ174" s="277"/>
      <c r="BA174" s="277"/>
      <c r="BB174" s="277"/>
      <c r="BC174" s="277"/>
      <c r="BD174" s="277"/>
      <c r="BE174" s="277"/>
      <c r="BF174" s="277"/>
      <c r="BG174" s="277"/>
      <c r="BH174" s="277"/>
      <c r="BI174" s="277"/>
      <c r="BJ174" s="277"/>
      <c r="BK174" s="277"/>
      <c r="BL174" s="277"/>
      <c r="BM174" s="277"/>
      <c r="BN174" s="277"/>
      <c r="BO174" s="277"/>
      <c r="BP174" s="277"/>
      <c r="BQ174" s="277"/>
      <c r="BR174" s="277"/>
      <c r="BS174" s="277"/>
      <c r="BT174" s="277"/>
      <c r="BU174" s="277"/>
      <c r="BV174" s="277"/>
      <c r="BW174" s="277"/>
      <c r="BX174" s="277"/>
      <c r="BY174" s="277"/>
      <c r="BZ174" s="277"/>
      <c r="CA174" s="277"/>
      <c r="CB174" s="277"/>
      <c r="CC174" s="277"/>
      <c r="CD174" s="277"/>
      <c r="CE174" s="277"/>
      <c r="CF174" s="277"/>
      <c r="CG174" s="277"/>
      <c r="CH174" s="277"/>
      <c r="CI174" s="277"/>
      <c r="CJ174" s="277"/>
      <c r="CK174" s="277"/>
      <c r="CL174" s="277"/>
      <c r="CM174" s="277"/>
      <c r="CN174" s="277"/>
      <c r="CO174" s="277"/>
      <c r="CP174" s="277"/>
      <c r="CQ174" s="277"/>
      <c r="CR174" s="277"/>
      <c r="CS174" s="277"/>
      <c r="CT174" s="277"/>
      <c r="CU174" s="277"/>
      <c r="CV174" s="277"/>
      <c r="CW174" s="277"/>
      <c r="CX174" s="277"/>
      <c r="CY174" s="277"/>
      <c r="CZ174" s="277"/>
      <c r="DA174" s="277"/>
      <c r="DB174" s="277"/>
      <c r="DC174" s="277"/>
      <c r="DD174" s="277"/>
      <c r="DE174" s="277"/>
      <c r="DF174" s="277"/>
      <c r="DG174" s="277"/>
      <c r="DH174" s="277"/>
      <c r="DI174" s="277"/>
      <c r="DJ174" s="277"/>
      <c r="DK174" s="277"/>
      <c r="DL174" s="277"/>
    </row>
    <row r="175" spans="1:116">
      <c r="A175" s="271"/>
      <c r="B175" s="269"/>
      <c r="C175" s="277"/>
      <c r="D175" s="277"/>
      <c r="E175" s="277"/>
      <c r="F175" s="277"/>
      <c r="G175" s="277"/>
      <c r="H175" s="277"/>
      <c r="I175" s="277"/>
      <c r="J175" s="277"/>
      <c r="K175" s="277"/>
      <c r="L175" s="277"/>
      <c r="M175" s="277"/>
      <c r="N175" s="277"/>
      <c r="O175" s="277"/>
      <c r="P175" s="277"/>
      <c r="Q175" s="277"/>
      <c r="R175" s="277"/>
      <c r="S175" s="277"/>
      <c r="T175" s="277"/>
      <c r="U175" s="277"/>
      <c r="V175" s="277"/>
      <c r="W175" s="277"/>
      <c r="X175" s="277"/>
      <c r="Y175" s="277"/>
      <c r="Z175" s="277"/>
      <c r="AA175" s="277"/>
      <c r="AB175" s="277"/>
      <c r="AC175" s="277"/>
      <c r="AD175" s="277"/>
      <c r="AE175" s="277"/>
      <c r="AF175" s="277"/>
      <c r="AG175" s="277"/>
      <c r="AH175" s="277"/>
      <c r="AI175" s="277"/>
      <c r="AJ175" s="277"/>
      <c r="AK175" s="277"/>
      <c r="AL175" s="277"/>
      <c r="AM175" s="277"/>
      <c r="AN175" s="277"/>
      <c r="AO175" s="277"/>
      <c r="AP175" s="277"/>
      <c r="AQ175" s="277"/>
      <c r="AR175" s="277"/>
      <c r="AS175" s="277"/>
      <c r="AT175" s="277"/>
      <c r="AU175" s="277"/>
      <c r="AV175" s="277"/>
      <c r="AW175" s="277"/>
      <c r="AX175" s="277"/>
      <c r="AY175" s="277"/>
      <c r="AZ175" s="277"/>
      <c r="BA175" s="277"/>
      <c r="BB175" s="277"/>
      <c r="BC175" s="277"/>
      <c r="BD175" s="277"/>
      <c r="BE175" s="277"/>
      <c r="BF175" s="277"/>
      <c r="BG175" s="277"/>
      <c r="BH175" s="277"/>
      <c r="BI175" s="277"/>
      <c r="BJ175" s="277"/>
      <c r="BK175" s="277"/>
      <c r="BL175" s="277"/>
      <c r="BM175" s="277"/>
      <c r="BN175" s="277"/>
      <c r="BO175" s="277"/>
      <c r="BP175" s="277"/>
      <c r="BQ175" s="277"/>
      <c r="BR175" s="277"/>
      <c r="BS175" s="277"/>
      <c r="BT175" s="277"/>
      <c r="BU175" s="277"/>
      <c r="BV175" s="277"/>
      <c r="BW175" s="277"/>
      <c r="BX175" s="277"/>
      <c r="BY175" s="277"/>
      <c r="BZ175" s="277"/>
      <c r="CA175" s="277"/>
      <c r="CB175" s="277"/>
      <c r="CC175" s="277"/>
      <c r="CD175" s="277"/>
      <c r="CE175" s="277"/>
      <c r="CF175" s="277"/>
      <c r="CG175" s="277"/>
      <c r="CH175" s="277"/>
      <c r="CI175" s="277"/>
      <c r="CJ175" s="277"/>
      <c r="CK175" s="277"/>
      <c r="CL175" s="277"/>
      <c r="CM175" s="277"/>
      <c r="CN175" s="277"/>
      <c r="CO175" s="277"/>
      <c r="CP175" s="277"/>
      <c r="CQ175" s="277"/>
      <c r="CR175" s="277"/>
      <c r="CS175" s="277"/>
      <c r="CT175" s="277"/>
      <c r="CU175" s="277"/>
      <c r="CV175" s="277"/>
      <c r="CW175" s="277"/>
      <c r="CX175" s="277"/>
      <c r="CY175" s="277"/>
      <c r="CZ175" s="277"/>
      <c r="DA175" s="277"/>
      <c r="DB175" s="277"/>
      <c r="DC175" s="277"/>
      <c r="DD175" s="277"/>
      <c r="DE175" s="277"/>
      <c r="DF175" s="277"/>
      <c r="DG175" s="277"/>
      <c r="DH175" s="277"/>
      <c r="DI175" s="277"/>
      <c r="DJ175" s="277"/>
      <c r="DK175" s="277"/>
      <c r="DL175" s="277"/>
    </row>
    <row r="176" spans="1:116">
      <c r="A176" s="271"/>
      <c r="B176" s="269"/>
      <c r="C176" s="277"/>
      <c r="D176" s="277"/>
      <c r="E176" s="277"/>
      <c r="F176" s="277"/>
      <c r="G176" s="277"/>
      <c r="H176" s="277"/>
      <c r="I176" s="277"/>
      <c r="J176" s="277"/>
      <c r="K176" s="277"/>
      <c r="L176" s="277"/>
      <c r="M176" s="277"/>
      <c r="N176" s="277"/>
      <c r="O176" s="277"/>
      <c r="P176" s="277"/>
      <c r="Q176" s="277"/>
      <c r="R176" s="277"/>
      <c r="S176" s="277"/>
      <c r="T176" s="277"/>
      <c r="U176" s="277"/>
      <c r="V176" s="277"/>
      <c r="W176" s="277"/>
      <c r="X176" s="277"/>
      <c r="Y176" s="277"/>
      <c r="Z176" s="277"/>
      <c r="AA176" s="277"/>
      <c r="AB176" s="277"/>
      <c r="AC176" s="277"/>
      <c r="AD176" s="277"/>
      <c r="AE176" s="277"/>
      <c r="AF176" s="277"/>
      <c r="AG176" s="277"/>
      <c r="AH176" s="277"/>
      <c r="AI176" s="277"/>
      <c r="AJ176" s="277"/>
      <c r="AK176" s="277"/>
      <c r="AL176" s="277"/>
      <c r="AM176" s="277"/>
      <c r="AN176" s="277"/>
      <c r="AO176" s="277"/>
      <c r="AP176" s="277"/>
      <c r="AQ176" s="277"/>
      <c r="AR176" s="277"/>
      <c r="AS176" s="277"/>
      <c r="AT176" s="277"/>
      <c r="AU176" s="277"/>
      <c r="AV176" s="277"/>
      <c r="AW176" s="277"/>
      <c r="AX176" s="277"/>
      <c r="AY176" s="277"/>
      <c r="AZ176" s="277"/>
      <c r="BA176" s="277"/>
      <c r="BB176" s="277"/>
      <c r="BC176" s="277"/>
      <c r="BD176" s="277"/>
      <c r="BE176" s="277"/>
      <c r="BF176" s="277"/>
      <c r="BG176" s="277"/>
      <c r="BH176" s="277"/>
      <c r="BI176" s="277"/>
      <c r="BJ176" s="277"/>
      <c r="BK176" s="277"/>
      <c r="BL176" s="277"/>
      <c r="BM176" s="277"/>
      <c r="BN176" s="277"/>
      <c r="BO176" s="277"/>
      <c r="BP176" s="277"/>
      <c r="BQ176" s="277"/>
      <c r="BR176" s="277"/>
      <c r="BS176" s="277"/>
      <c r="BT176" s="277"/>
      <c r="BU176" s="277"/>
      <c r="BV176" s="277"/>
      <c r="BW176" s="277"/>
      <c r="BX176" s="277"/>
      <c r="BY176" s="277"/>
      <c r="BZ176" s="277"/>
      <c r="CA176" s="277"/>
      <c r="CB176" s="277"/>
      <c r="CC176" s="277"/>
      <c r="CD176" s="277"/>
      <c r="CE176" s="277"/>
      <c r="CF176" s="277"/>
      <c r="CG176" s="277"/>
      <c r="CH176" s="277"/>
      <c r="CI176" s="277"/>
      <c r="CJ176" s="277"/>
      <c r="CK176" s="277"/>
      <c r="CL176" s="277"/>
      <c r="CM176" s="277"/>
      <c r="CN176" s="277"/>
      <c r="CO176" s="277"/>
      <c r="CP176" s="277"/>
      <c r="CQ176" s="277"/>
      <c r="CR176" s="277"/>
      <c r="CS176" s="277"/>
      <c r="CT176" s="277"/>
      <c r="CU176" s="277"/>
      <c r="CV176" s="277"/>
      <c r="CW176" s="277"/>
      <c r="CX176" s="277"/>
      <c r="CY176" s="277"/>
      <c r="CZ176" s="277"/>
      <c r="DA176" s="277"/>
      <c r="DB176" s="277"/>
      <c r="DC176" s="277"/>
      <c r="DD176" s="277"/>
      <c r="DE176" s="277"/>
      <c r="DF176" s="277"/>
      <c r="DG176" s="277"/>
      <c r="DH176" s="277"/>
      <c r="DI176" s="277"/>
      <c r="DJ176" s="277"/>
      <c r="DK176" s="277"/>
      <c r="DL176" s="277"/>
    </row>
    <row r="177" spans="1:116">
      <c r="A177" s="270"/>
      <c r="B177" s="269"/>
      <c r="C177" s="277"/>
      <c r="D177" s="277"/>
      <c r="E177" s="277"/>
      <c r="F177" s="277"/>
      <c r="G177" s="277"/>
      <c r="H177" s="277"/>
      <c r="I177" s="277"/>
      <c r="J177" s="277"/>
      <c r="K177" s="277"/>
      <c r="L177" s="277"/>
      <c r="M177" s="277"/>
      <c r="N177" s="277"/>
      <c r="O177" s="277"/>
      <c r="P177" s="277"/>
      <c r="Q177" s="277"/>
      <c r="R177" s="277"/>
      <c r="S177" s="277"/>
      <c r="T177" s="277"/>
      <c r="U177" s="277"/>
      <c r="V177" s="277"/>
      <c r="W177" s="277"/>
      <c r="X177" s="277"/>
      <c r="Y177" s="277"/>
      <c r="Z177" s="277"/>
      <c r="AA177" s="277"/>
      <c r="AB177" s="277"/>
      <c r="AC177" s="277"/>
      <c r="AD177" s="277"/>
      <c r="AE177" s="277"/>
      <c r="AF177" s="277"/>
      <c r="AG177" s="277"/>
      <c r="AH177" s="277"/>
      <c r="AI177" s="277"/>
      <c r="AJ177" s="277"/>
      <c r="AK177" s="277"/>
      <c r="AL177" s="277"/>
      <c r="AM177" s="277"/>
      <c r="AN177" s="277"/>
      <c r="AO177" s="277"/>
      <c r="AP177" s="277"/>
      <c r="AQ177" s="277"/>
      <c r="AR177" s="277"/>
      <c r="AS177" s="277"/>
      <c r="AT177" s="277"/>
      <c r="AU177" s="277"/>
      <c r="AV177" s="277"/>
      <c r="AW177" s="277"/>
      <c r="AX177" s="277"/>
      <c r="AY177" s="277"/>
      <c r="AZ177" s="277"/>
      <c r="BA177" s="277"/>
      <c r="BB177" s="277"/>
      <c r="BC177" s="277"/>
      <c r="BD177" s="277"/>
      <c r="BE177" s="277"/>
      <c r="BF177" s="277"/>
      <c r="BG177" s="277"/>
      <c r="BH177" s="277"/>
      <c r="BI177" s="277"/>
      <c r="BJ177" s="277"/>
      <c r="BK177" s="277"/>
      <c r="BL177" s="277"/>
      <c r="BM177" s="277"/>
      <c r="BN177" s="277"/>
      <c r="BO177" s="277"/>
      <c r="BP177" s="277"/>
      <c r="BQ177" s="277"/>
      <c r="BR177" s="277"/>
      <c r="BS177" s="277"/>
      <c r="BT177" s="277"/>
      <c r="BU177" s="277"/>
      <c r="BV177" s="277"/>
      <c r="BW177" s="277"/>
      <c r="BX177" s="277"/>
      <c r="BY177" s="277"/>
      <c r="BZ177" s="277"/>
      <c r="CA177" s="277"/>
      <c r="CB177" s="277"/>
      <c r="CC177" s="277"/>
      <c r="CD177" s="277"/>
      <c r="CE177" s="277"/>
      <c r="CF177" s="277"/>
      <c r="CG177" s="277"/>
      <c r="CH177" s="277"/>
      <c r="CI177" s="277"/>
      <c r="CJ177" s="277"/>
      <c r="CK177" s="277"/>
      <c r="CL177" s="277"/>
      <c r="CM177" s="277"/>
      <c r="CN177" s="277"/>
      <c r="CO177" s="277"/>
      <c r="CP177" s="277"/>
      <c r="CQ177" s="277"/>
      <c r="CR177" s="277"/>
      <c r="CS177" s="277"/>
      <c r="CT177" s="277"/>
      <c r="CU177" s="277"/>
      <c r="CV177" s="277"/>
      <c r="CW177" s="277"/>
      <c r="CX177" s="277"/>
      <c r="CY177" s="277"/>
      <c r="CZ177" s="277"/>
      <c r="DA177" s="277"/>
      <c r="DB177" s="277"/>
      <c r="DC177" s="277"/>
      <c r="DD177" s="277"/>
      <c r="DE177" s="277"/>
      <c r="DF177" s="277"/>
      <c r="DG177" s="277"/>
      <c r="DH177" s="277"/>
      <c r="DI177" s="277"/>
      <c r="DJ177" s="277"/>
      <c r="DK177" s="277"/>
      <c r="DL177" s="277"/>
    </row>
    <row r="178" spans="1:116">
      <c r="A178" s="271"/>
      <c r="B178" s="269"/>
      <c r="C178" s="277"/>
      <c r="D178" s="277"/>
      <c r="E178" s="277"/>
      <c r="F178" s="277"/>
      <c r="G178" s="277"/>
      <c r="H178" s="277"/>
      <c r="I178" s="277"/>
      <c r="J178" s="277"/>
      <c r="K178" s="277"/>
      <c r="L178" s="277"/>
      <c r="M178" s="277"/>
      <c r="N178" s="277"/>
      <c r="O178" s="277"/>
      <c r="P178" s="277"/>
      <c r="Q178" s="277"/>
      <c r="R178" s="277"/>
      <c r="S178" s="277"/>
      <c r="T178" s="277"/>
      <c r="U178" s="277"/>
      <c r="V178" s="277"/>
      <c r="W178" s="277"/>
      <c r="X178" s="277"/>
      <c r="Y178" s="277"/>
      <c r="Z178" s="277"/>
      <c r="AA178" s="277"/>
      <c r="AB178" s="277"/>
      <c r="AC178" s="277"/>
      <c r="AD178" s="277"/>
      <c r="AE178" s="277"/>
      <c r="AF178" s="277"/>
      <c r="AG178" s="277"/>
      <c r="AH178" s="277"/>
      <c r="AI178" s="277"/>
      <c r="AJ178" s="277"/>
      <c r="AK178" s="277"/>
      <c r="AL178" s="277"/>
      <c r="AM178" s="277"/>
      <c r="AN178" s="277"/>
      <c r="AO178" s="277"/>
      <c r="AP178" s="277"/>
      <c r="AQ178" s="277"/>
      <c r="AR178" s="277"/>
      <c r="AS178" s="277"/>
      <c r="AT178" s="277"/>
      <c r="AU178" s="277"/>
      <c r="AV178" s="277"/>
      <c r="AW178" s="277"/>
      <c r="AX178" s="277"/>
      <c r="AY178" s="277"/>
      <c r="AZ178" s="277"/>
      <c r="BA178" s="277"/>
      <c r="BB178" s="277"/>
      <c r="BC178" s="277"/>
      <c r="BD178" s="277"/>
      <c r="BE178" s="277"/>
      <c r="BF178" s="277"/>
      <c r="BG178" s="277"/>
      <c r="BH178" s="277"/>
      <c r="BI178" s="277"/>
      <c r="BJ178" s="277"/>
      <c r="BK178" s="277"/>
      <c r="BL178" s="277"/>
      <c r="BM178" s="277"/>
      <c r="BN178" s="277"/>
      <c r="BO178" s="277"/>
      <c r="BP178" s="277"/>
      <c r="BQ178" s="277"/>
      <c r="BR178" s="277"/>
      <c r="BS178" s="277"/>
      <c r="BT178" s="277"/>
      <c r="BU178" s="277"/>
      <c r="BV178" s="277"/>
      <c r="BW178" s="277"/>
      <c r="BX178" s="277"/>
      <c r="BY178" s="277"/>
      <c r="BZ178" s="277"/>
      <c r="CA178" s="277"/>
      <c r="CB178" s="277"/>
      <c r="CC178" s="277"/>
      <c r="CD178" s="277"/>
      <c r="CE178" s="277"/>
      <c r="CF178" s="277"/>
      <c r="CG178" s="277"/>
      <c r="CH178" s="277"/>
      <c r="CI178" s="277"/>
      <c r="CJ178" s="277"/>
      <c r="CK178" s="277"/>
      <c r="CL178" s="277"/>
      <c r="CM178" s="277"/>
      <c r="CN178" s="277"/>
      <c r="CO178" s="277"/>
      <c r="CP178" s="277"/>
      <c r="CQ178" s="277"/>
      <c r="CR178" s="277"/>
      <c r="CS178" s="277"/>
      <c r="CT178" s="277"/>
      <c r="CU178" s="277"/>
      <c r="CV178" s="277"/>
      <c r="CW178" s="277"/>
      <c r="CX178" s="277"/>
      <c r="CY178" s="277"/>
      <c r="CZ178" s="277"/>
      <c r="DA178" s="277"/>
      <c r="DB178" s="277"/>
      <c r="DC178" s="277"/>
      <c r="DD178" s="277"/>
      <c r="DE178" s="277"/>
      <c r="DF178" s="277"/>
      <c r="DG178" s="277"/>
      <c r="DH178" s="277"/>
      <c r="DI178" s="277"/>
      <c r="DJ178" s="277"/>
      <c r="DK178" s="277"/>
      <c r="DL178" s="277"/>
    </row>
    <row r="179" spans="1:116">
      <c r="A179" s="271"/>
      <c r="B179" s="269"/>
      <c r="C179" s="277"/>
      <c r="D179" s="277"/>
      <c r="E179" s="277"/>
      <c r="F179" s="277"/>
      <c r="G179" s="277"/>
      <c r="H179" s="277"/>
      <c r="I179" s="277"/>
      <c r="J179" s="277"/>
      <c r="K179" s="277"/>
      <c r="L179" s="277"/>
      <c r="M179" s="277"/>
      <c r="N179" s="277"/>
      <c r="O179" s="277"/>
      <c r="P179" s="277"/>
      <c r="Q179" s="277"/>
      <c r="R179" s="277"/>
      <c r="S179" s="277"/>
      <c r="T179" s="277"/>
      <c r="U179" s="277"/>
      <c r="V179" s="277"/>
      <c r="W179" s="277"/>
      <c r="X179" s="277"/>
      <c r="Y179" s="277"/>
      <c r="Z179" s="277"/>
      <c r="AA179" s="277"/>
      <c r="AB179" s="277"/>
      <c r="AC179" s="277"/>
      <c r="AD179" s="277"/>
      <c r="AE179" s="277"/>
      <c r="AF179" s="277"/>
      <c r="AG179" s="277"/>
      <c r="AH179" s="277"/>
      <c r="AI179" s="277"/>
      <c r="AJ179" s="277"/>
      <c r="AK179" s="277"/>
      <c r="AL179" s="277"/>
      <c r="AM179" s="277"/>
      <c r="AN179" s="277"/>
      <c r="AO179" s="277"/>
      <c r="AP179" s="277"/>
      <c r="AQ179" s="277"/>
      <c r="AR179" s="277"/>
      <c r="AS179" s="277"/>
      <c r="AT179" s="277"/>
      <c r="AU179" s="277"/>
      <c r="AV179" s="277"/>
      <c r="AW179" s="277"/>
      <c r="AX179" s="277"/>
      <c r="AY179" s="277"/>
      <c r="AZ179" s="277"/>
      <c r="BA179" s="277"/>
      <c r="BB179" s="277"/>
      <c r="BC179" s="277"/>
      <c r="BD179" s="277"/>
      <c r="BE179" s="277"/>
      <c r="BF179" s="277"/>
      <c r="BG179" s="277"/>
      <c r="BH179" s="277"/>
      <c r="BI179" s="277"/>
      <c r="BJ179" s="277"/>
      <c r="BK179" s="277"/>
      <c r="BL179" s="277"/>
      <c r="BM179" s="277"/>
      <c r="BN179" s="277"/>
      <c r="BO179" s="277"/>
      <c r="BP179" s="277"/>
      <c r="BQ179" s="277"/>
      <c r="BR179" s="277"/>
      <c r="BS179" s="277"/>
      <c r="BT179" s="277"/>
      <c r="BU179" s="277"/>
      <c r="BV179" s="277"/>
      <c r="BW179" s="277"/>
      <c r="BX179" s="277"/>
      <c r="BY179" s="277"/>
      <c r="BZ179" s="277"/>
      <c r="CA179" s="277"/>
      <c r="CB179" s="277"/>
      <c r="CC179" s="277"/>
      <c r="CD179" s="277"/>
      <c r="CE179" s="277"/>
      <c r="CF179" s="277"/>
      <c r="CG179" s="277"/>
      <c r="CH179" s="277"/>
      <c r="CI179" s="277"/>
      <c r="CJ179" s="277"/>
      <c r="CK179" s="277"/>
      <c r="CL179" s="277"/>
      <c r="CM179" s="277"/>
      <c r="CN179" s="277"/>
      <c r="CO179" s="277"/>
      <c r="CP179" s="277"/>
      <c r="CQ179" s="277"/>
      <c r="CR179" s="277"/>
      <c r="CS179" s="277"/>
      <c r="CT179" s="277"/>
      <c r="CU179" s="277"/>
      <c r="CV179" s="277"/>
      <c r="CW179" s="277"/>
      <c r="CX179" s="277"/>
      <c r="CY179" s="277"/>
      <c r="CZ179" s="277"/>
      <c r="DA179" s="277"/>
      <c r="DB179" s="277"/>
      <c r="DC179" s="277"/>
      <c r="DD179" s="277"/>
      <c r="DE179" s="277"/>
      <c r="DF179" s="277"/>
      <c r="DG179" s="277"/>
      <c r="DH179" s="277"/>
      <c r="DI179" s="277"/>
      <c r="DJ179" s="277"/>
      <c r="DK179" s="277"/>
      <c r="DL179" s="277"/>
    </row>
    <row r="180" spans="1:116">
      <c r="A180" s="271"/>
      <c r="B180" s="269"/>
      <c r="C180" s="277"/>
      <c r="D180" s="277"/>
      <c r="E180" s="277"/>
      <c r="F180" s="277"/>
      <c r="G180" s="277"/>
      <c r="H180" s="277"/>
      <c r="I180" s="277"/>
      <c r="J180" s="277"/>
      <c r="K180" s="277"/>
      <c r="L180" s="277"/>
      <c r="M180" s="277"/>
      <c r="N180" s="277"/>
      <c r="O180" s="277"/>
      <c r="P180" s="277"/>
      <c r="Q180" s="277"/>
      <c r="R180" s="277"/>
      <c r="S180" s="277"/>
      <c r="T180" s="277"/>
      <c r="U180" s="277"/>
      <c r="V180" s="277"/>
      <c r="W180" s="277"/>
      <c r="X180" s="277"/>
      <c r="Y180" s="277"/>
      <c r="Z180" s="277"/>
      <c r="AA180" s="277"/>
      <c r="AB180" s="277"/>
      <c r="AC180" s="277"/>
      <c r="AD180" s="277"/>
      <c r="AE180" s="277"/>
      <c r="AF180" s="277"/>
      <c r="AG180" s="277"/>
      <c r="AH180" s="277"/>
      <c r="AI180" s="277"/>
      <c r="AJ180" s="277"/>
      <c r="AK180" s="277"/>
      <c r="AL180" s="277"/>
      <c r="AM180" s="277"/>
      <c r="AN180" s="277"/>
      <c r="AO180" s="277"/>
      <c r="AP180" s="277"/>
      <c r="AQ180" s="277"/>
      <c r="AR180" s="277"/>
      <c r="AS180" s="277"/>
      <c r="AT180" s="277"/>
      <c r="AU180" s="277"/>
      <c r="AV180" s="277"/>
      <c r="AW180" s="277"/>
      <c r="AX180" s="277"/>
      <c r="AY180" s="277"/>
      <c r="AZ180" s="277"/>
      <c r="BA180" s="277"/>
      <c r="BB180" s="277"/>
      <c r="BC180" s="277"/>
      <c r="BD180" s="277"/>
      <c r="BE180" s="277"/>
      <c r="BF180" s="277"/>
      <c r="BG180" s="277"/>
      <c r="BH180" s="277"/>
      <c r="BI180" s="277"/>
      <c r="BJ180" s="277"/>
      <c r="BK180" s="277"/>
      <c r="BL180" s="277"/>
      <c r="BM180" s="277"/>
      <c r="BN180" s="277"/>
      <c r="BO180" s="277"/>
      <c r="BP180" s="277"/>
      <c r="BQ180" s="277"/>
      <c r="BR180" s="277"/>
      <c r="BS180" s="277"/>
      <c r="BT180" s="277"/>
      <c r="BU180" s="277"/>
      <c r="BV180" s="277"/>
      <c r="BW180" s="277"/>
      <c r="BX180" s="277"/>
      <c r="BY180" s="277"/>
      <c r="BZ180" s="277"/>
      <c r="CA180" s="277"/>
      <c r="CB180" s="277"/>
      <c r="CC180" s="277"/>
      <c r="CD180" s="277"/>
      <c r="CE180" s="277"/>
      <c r="CF180" s="277"/>
      <c r="CG180" s="277"/>
      <c r="CH180" s="277"/>
      <c r="CI180" s="277"/>
      <c r="CJ180" s="277"/>
      <c r="CK180" s="277"/>
      <c r="CL180" s="277"/>
      <c r="CM180" s="277"/>
      <c r="CN180" s="277"/>
      <c r="CO180" s="277"/>
      <c r="CP180" s="277"/>
      <c r="CQ180" s="277"/>
      <c r="CR180" s="277"/>
      <c r="CS180" s="277"/>
      <c r="CT180" s="277"/>
      <c r="CU180" s="277"/>
      <c r="CV180" s="277"/>
      <c r="CW180" s="277"/>
      <c r="CX180" s="277"/>
      <c r="CY180" s="277"/>
      <c r="CZ180" s="277"/>
      <c r="DA180" s="277"/>
      <c r="DB180" s="277"/>
      <c r="DC180" s="277"/>
      <c r="DD180" s="277"/>
      <c r="DE180" s="277"/>
      <c r="DF180" s="277"/>
      <c r="DG180" s="277"/>
      <c r="DH180" s="277"/>
      <c r="DI180" s="277"/>
      <c r="DJ180" s="277"/>
      <c r="DK180" s="277"/>
      <c r="DL180" s="277"/>
    </row>
    <row r="181" spans="1:116">
      <c r="A181" s="271"/>
      <c r="B181" s="269"/>
      <c r="C181" s="277"/>
      <c r="D181" s="277"/>
      <c r="E181" s="277"/>
      <c r="F181" s="277"/>
      <c r="G181" s="277"/>
      <c r="H181" s="277"/>
      <c r="I181" s="277"/>
      <c r="J181" s="277"/>
      <c r="K181" s="277"/>
      <c r="L181" s="277"/>
      <c r="M181" s="277"/>
      <c r="N181" s="277"/>
      <c r="O181" s="277"/>
      <c r="P181" s="277"/>
      <c r="Q181" s="277"/>
      <c r="R181" s="277"/>
      <c r="S181" s="277"/>
      <c r="T181" s="277"/>
      <c r="U181" s="277"/>
      <c r="V181" s="277"/>
      <c r="W181" s="277"/>
      <c r="X181" s="277"/>
      <c r="Y181" s="277"/>
      <c r="Z181" s="277"/>
      <c r="AA181" s="277"/>
      <c r="AB181" s="277"/>
      <c r="AC181" s="277"/>
      <c r="AD181" s="277"/>
      <c r="AE181" s="277"/>
      <c r="AF181" s="277"/>
      <c r="AG181" s="277"/>
      <c r="AH181" s="277"/>
      <c r="AI181" s="277"/>
      <c r="AJ181" s="277"/>
      <c r="AK181" s="277"/>
      <c r="AL181" s="277"/>
      <c r="AM181" s="277"/>
      <c r="AN181" s="277"/>
      <c r="AO181" s="277"/>
      <c r="AP181" s="277"/>
      <c r="AQ181" s="277"/>
      <c r="AR181" s="277"/>
      <c r="AS181" s="277"/>
      <c r="AT181" s="277"/>
      <c r="AU181" s="277"/>
      <c r="AV181" s="277"/>
      <c r="AW181" s="277"/>
      <c r="AX181" s="277"/>
      <c r="AY181" s="277"/>
      <c r="AZ181" s="277"/>
      <c r="BA181" s="277"/>
      <c r="BB181" s="277"/>
      <c r="BC181" s="277"/>
      <c r="BD181" s="277"/>
      <c r="BE181" s="277"/>
      <c r="BF181" s="277"/>
      <c r="BG181" s="277"/>
      <c r="BH181" s="277"/>
      <c r="BI181" s="277"/>
      <c r="BJ181" s="277"/>
      <c r="BK181" s="277"/>
      <c r="BL181" s="277"/>
      <c r="BM181" s="277"/>
      <c r="BN181" s="277"/>
      <c r="BO181" s="277"/>
      <c r="BP181" s="277"/>
      <c r="BQ181" s="277"/>
      <c r="BR181" s="277"/>
      <c r="BS181" s="277"/>
      <c r="BT181" s="277"/>
      <c r="BU181" s="277"/>
      <c r="BV181" s="277"/>
      <c r="BW181" s="277"/>
      <c r="BX181" s="277"/>
      <c r="BY181" s="277"/>
      <c r="BZ181" s="277"/>
      <c r="CA181" s="277"/>
      <c r="CB181" s="277"/>
      <c r="CC181" s="277"/>
      <c r="CD181" s="277"/>
      <c r="CE181" s="277"/>
      <c r="CF181" s="277"/>
      <c r="CG181" s="277"/>
      <c r="CH181" s="277"/>
      <c r="CI181" s="277"/>
      <c r="CJ181" s="277"/>
      <c r="CK181" s="277"/>
      <c r="CL181" s="277"/>
      <c r="CM181" s="277"/>
      <c r="CN181" s="277"/>
      <c r="CO181" s="277"/>
      <c r="CP181" s="277"/>
      <c r="CQ181" s="277"/>
      <c r="CR181" s="277"/>
      <c r="CS181" s="277"/>
      <c r="CT181" s="277"/>
      <c r="CU181" s="277"/>
      <c r="CV181" s="277"/>
      <c r="CW181" s="277"/>
      <c r="CX181" s="277"/>
      <c r="CY181" s="277"/>
      <c r="CZ181" s="277"/>
      <c r="DA181" s="277"/>
      <c r="DB181" s="277"/>
      <c r="DC181" s="277"/>
      <c r="DD181" s="277"/>
      <c r="DE181" s="277"/>
      <c r="DF181" s="277"/>
      <c r="DG181" s="277"/>
      <c r="DH181" s="277"/>
      <c r="DI181" s="277"/>
      <c r="DJ181" s="277"/>
      <c r="DK181" s="277"/>
      <c r="DL181" s="277"/>
    </row>
    <row r="182" spans="1:116">
      <c r="A182" s="272"/>
      <c r="B182" s="269"/>
      <c r="C182" s="277"/>
      <c r="D182" s="277"/>
      <c r="E182" s="277"/>
      <c r="F182" s="277"/>
      <c r="G182" s="277"/>
      <c r="H182" s="277"/>
      <c r="I182" s="277"/>
      <c r="J182" s="277"/>
      <c r="K182" s="277"/>
      <c r="L182" s="277"/>
      <c r="M182" s="277"/>
      <c r="N182" s="277"/>
      <c r="O182" s="277"/>
      <c r="P182" s="277"/>
      <c r="Q182" s="277"/>
      <c r="R182" s="277"/>
      <c r="S182" s="277"/>
      <c r="T182" s="277"/>
      <c r="U182" s="277"/>
      <c r="V182" s="277"/>
      <c r="W182" s="277"/>
      <c r="X182" s="277"/>
      <c r="Y182" s="277"/>
      <c r="Z182" s="277"/>
      <c r="AA182" s="277"/>
      <c r="AB182" s="277"/>
      <c r="AC182" s="277"/>
      <c r="AD182" s="277"/>
      <c r="AE182" s="277"/>
      <c r="AF182" s="277"/>
      <c r="AG182" s="277"/>
      <c r="AH182" s="277"/>
      <c r="AI182" s="277"/>
      <c r="AJ182" s="277"/>
      <c r="AK182" s="277"/>
      <c r="AL182" s="277"/>
      <c r="AM182" s="277"/>
      <c r="AN182" s="277"/>
      <c r="AO182" s="277"/>
      <c r="AP182" s="277"/>
      <c r="AQ182" s="277"/>
      <c r="AR182" s="277"/>
      <c r="AS182" s="277"/>
      <c r="AT182" s="277"/>
      <c r="AU182" s="277"/>
      <c r="AV182" s="277"/>
      <c r="AW182" s="277"/>
      <c r="AX182" s="277"/>
      <c r="AY182" s="277"/>
      <c r="AZ182" s="277"/>
      <c r="BA182" s="277"/>
      <c r="BB182" s="277"/>
      <c r="BC182" s="277"/>
      <c r="BD182" s="277"/>
      <c r="BE182" s="277"/>
      <c r="BF182" s="277"/>
      <c r="BG182" s="277"/>
      <c r="BH182" s="277"/>
      <c r="BI182" s="277"/>
      <c r="BJ182" s="277"/>
      <c r="BK182" s="277"/>
      <c r="BL182" s="277"/>
      <c r="BM182" s="277"/>
      <c r="BN182" s="277"/>
      <c r="BO182" s="277"/>
      <c r="BP182" s="277"/>
      <c r="BQ182" s="277"/>
      <c r="BR182" s="277"/>
      <c r="BS182" s="277"/>
      <c r="BT182" s="277"/>
      <c r="BU182" s="277"/>
      <c r="BV182" s="277"/>
      <c r="BW182" s="277"/>
      <c r="BX182" s="277"/>
      <c r="BY182" s="277"/>
      <c r="BZ182" s="277"/>
      <c r="CA182" s="277"/>
      <c r="CB182" s="277"/>
      <c r="CC182" s="277"/>
      <c r="CD182" s="277"/>
      <c r="CE182" s="277"/>
      <c r="CF182" s="277"/>
      <c r="CG182" s="277"/>
      <c r="CH182" s="277"/>
      <c r="CI182" s="277"/>
      <c r="CJ182" s="277"/>
      <c r="CK182" s="277"/>
      <c r="CL182" s="277"/>
      <c r="CM182" s="277"/>
      <c r="CN182" s="277"/>
      <c r="CO182" s="277"/>
      <c r="CP182" s="277"/>
      <c r="CQ182" s="277"/>
      <c r="CR182" s="277"/>
      <c r="CS182" s="277"/>
      <c r="CT182" s="277"/>
      <c r="CU182" s="277"/>
      <c r="CV182" s="277"/>
      <c r="CW182" s="277"/>
      <c r="CX182" s="277"/>
      <c r="CY182" s="277"/>
      <c r="CZ182" s="277"/>
      <c r="DA182" s="277"/>
      <c r="DB182" s="277"/>
      <c r="DC182" s="277"/>
      <c r="DD182" s="277"/>
      <c r="DE182" s="277"/>
      <c r="DF182" s="277"/>
      <c r="DG182" s="277"/>
      <c r="DH182" s="277"/>
      <c r="DI182" s="277"/>
      <c r="DJ182" s="277"/>
      <c r="DK182" s="277"/>
      <c r="DL182" s="277"/>
    </row>
    <row r="183" spans="1:116">
      <c r="A183" s="272"/>
      <c r="B183" s="269"/>
      <c r="C183" s="277"/>
      <c r="D183" s="277"/>
      <c r="E183" s="277"/>
      <c r="F183" s="277"/>
      <c r="G183" s="277"/>
      <c r="H183" s="277"/>
      <c r="I183" s="277"/>
      <c r="J183" s="277"/>
      <c r="K183" s="277"/>
      <c r="L183" s="277"/>
      <c r="M183" s="277"/>
      <c r="N183" s="277"/>
      <c r="O183" s="277"/>
      <c r="P183" s="277"/>
      <c r="Q183" s="277"/>
      <c r="R183" s="277"/>
      <c r="S183" s="277"/>
      <c r="T183" s="277"/>
      <c r="U183" s="277"/>
      <c r="V183" s="277"/>
      <c r="W183" s="277"/>
      <c r="X183" s="277"/>
      <c r="Y183" s="277"/>
      <c r="Z183" s="277"/>
      <c r="AA183" s="277"/>
      <c r="AB183" s="277"/>
      <c r="AC183" s="277"/>
      <c r="AD183" s="277"/>
      <c r="AE183" s="277"/>
      <c r="AF183" s="277"/>
      <c r="AG183" s="277"/>
      <c r="AH183" s="277"/>
      <c r="AI183" s="277"/>
      <c r="AJ183" s="277"/>
      <c r="AK183" s="277"/>
      <c r="AL183" s="277"/>
      <c r="AM183" s="277"/>
      <c r="AN183" s="277"/>
      <c r="AO183" s="277"/>
      <c r="AP183" s="277"/>
      <c r="AQ183" s="277"/>
      <c r="AR183" s="277"/>
      <c r="AS183" s="277"/>
      <c r="AT183" s="277"/>
      <c r="AU183" s="277"/>
      <c r="AV183" s="277"/>
      <c r="AW183" s="277"/>
      <c r="AX183" s="277"/>
      <c r="AY183" s="277"/>
      <c r="AZ183" s="277"/>
      <c r="BA183" s="277"/>
      <c r="BB183" s="277"/>
      <c r="BC183" s="277"/>
      <c r="BD183" s="277"/>
      <c r="BE183" s="277"/>
      <c r="BF183" s="277"/>
      <c r="BG183" s="277"/>
      <c r="BH183" s="277"/>
      <c r="BI183" s="277"/>
      <c r="BJ183" s="277"/>
      <c r="BK183" s="277"/>
      <c r="BL183" s="277"/>
      <c r="BM183" s="277"/>
      <c r="BN183" s="277"/>
      <c r="BO183" s="277"/>
      <c r="BP183" s="277"/>
      <c r="BQ183" s="277"/>
      <c r="BR183" s="277"/>
      <c r="BS183" s="277"/>
      <c r="BT183" s="277"/>
      <c r="BU183" s="277"/>
      <c r="BV183" s="277"/>
      <c r="BW183" s="277"/>
      <c r="BX183" s="277"/>
      <c r="BY183" s="277"/>
      <c r="BZ183" s="277"/>
      <c r="CA183" s="277"/>
      <c r="CB183" s="277"/>
      <c r="CC183" s="277"/>
      <c r="CD183" s="277"/>
      <c r="CE183" s="277"/>
      <c r="CF183" s="277"/>
      <c r="CG183" s="277"/>
      <c r="CH183" s="277"/>
      <c r="CI183" s="277"/>
      <c r="CJ183" s="277"/>
      <c r="CK183" s="277"/>
      <c r="CL183" s="277"/>
      <c r="CM183" s="277"/>
      <c r="CN183" s="277"/>
      <c r="CO183" s="277"/>
      <c r="CP183" s="277"/>
      <c r="CQ183" s="277"/>
      <c r="CR183" s="277"/>
      <c r="CS183" s="277"/>
      <c r="CT183" s="277"/>
      <c r="CU183" s="277"/>
      <c r="CV183" s="277"/>
      <c r="CW183" s="277"/>
      <c r="CX183" s="277"/>
      <c r="CY183" s="277"/>
      <c r="CZ183" s="277"/>
      <c r="DA183" s="277"/>
      <c r="DB183" s="277"/>
      <c r="DC183" s="277"/>
      <c r="DD183" s="277"/>
      <c r="DE183" s="277"/>
      <c r="DF183" s="277"/>
      <c r="DG183" s="277"/>
      <c r="DH183" s="277"/>
      <c r="DI183" s="277"/>
      <c r="DJ183" s="277"/>
      <c r="DK183" s="277"/>
      <c r="DL183" s="277"/>
    </row>
    <row r="184" spans="1:116">
      <c r="A184" s="270"/>
      <c r="B184" s="269"/>
      <c r="C184" s="277"/>
      <c r="D184" s="277"/>
      <c r="E184" s="277"/>
      <c r="F184" s="277"/>
      <c r="G184" s="277"/>
      <c r="H184" s="277"/>
      <c r="I184" s="277"/>
      <c r="J184" s="277"/>
      <c r="K184" s="277"/>
      <c r="L184" s="277"/>
      <c r="M184" s="277"/>
      <c r="N184" s="277"/>
      <c r="O184" s="277"/>
      <c r="P184" s="277"/>
      <c r="Q184" s="277"/>
      <c r="R184" s="277"/>
      <c r="S184" s="277"/>
      <c r="T184" s="277"/>
      <c r="U184" s="277"/>
      <c r="V184" s="277"/>
      <c r="W184" s="277"/>
      <c r="X184" s="277"/>
      <c r="Y184" s="277"/>
      <c r="Z184" s="277"/>
      <c r="AA184" s="277"/>
      <c r="AB184" s="277"/>
      <c r="AC184" s="277"/>
      <c r="AD184" s="277"/>
      <c r="AE184" s="277"/>
      <c r="AF184" s="277"/>
      <c r="AG184" s="277"/>
      <c r="AH184" s="277"/>
      <c r="AI184" s="277"/>
      <c r="AJ184" s="277"/>
      <c r="AK184" s="277"/>
      <c r="AL184" s="277"/>
      <c r="AM184" s="277"/>
      <c r="AN184" s="277"/>
      <c r="AO184" s="277"/>
      <c r="AP184" s="277"/>
      <c r="AQ184" s="277"/>
      <c r="AR184" s="277"/>
      <c r="AS184" s="277"/>
      <c r="AT184" s="277"/>
      <c r="AU184" s="277"/>
      <c r="AV184" s="277"/>
      <c r="AW184" s="277"/>
      <c r="AX184" s="277"/>
      <c r="AY184" s="277"/>
      <c r="AZ184" s="277"/>
      <c r="BA184" s="277"/>
      <c r="BB184" s="277"/>
      <c r="BC184" s="277"/>
      <c r="BD184" s="277"/>
      <c r="BE184" s="277"/>
      <c r="BF184" s="277"/>
      <c r="BG184" s="277"/>
      <c r="BH184" s="277"/>
      <c r="BI184" s="277"/>
      <c r="BJ184" s="277"/>
      <c r="BK184" s="277"/>
      <c r="BL184" s="277"/>
      <c r="BM184" s="277"/>
      <c r="BN184" s="277"/>
      <c r="BO184" s="277"/>
      <c r="BP184" s="277"/>
      <c r="BQ184" s="277"/>
      <c r="BR184" s="277"/>
      <c r="BS184" s="277"/>
      <c r="BT184" s="277"/>
      <c r="BU184" s="277"/>
      <c r="BV184" s="277"/>
      <c r="BW184" s="277"/>
      <c r="BX184" s="277"/>
      <c r="BY184" s="277"/>
      <c r="BZ184" s="277"/>
      <c r="CA184" s="277"/>
      <c r="CB184" s="277"/>
      <c r="CC184" s="277"/>
      <c r="CD184" s="277"/>
      <c r="CE184" s="277"/>
      <c r="CF184" s="277"/>
      <c r="CG184" s="277"/>
      <c r="CH184" s="277"/>
      <c r="CI184" s="277"/>
      <c r="CJ184" s="277"/>
      <c r="CK184" s="277"/>
      <c r="CL184" s="277"/>
      <c r="CM184" s="277"/>
      <c r="CN184" s="277"/>
      <c r="CO184" s="277"/>
      <c r="CP184" s="277"/>
      <c r="CQ184" s="277"/>
      <c r="CR184" s="277"/>
      <c r="CS184" s="277"/>
      <c r="CT184" s="277"/>
      <c r="CU184" s="277"/>
      <c r="CV184" s="277"/>
      <c r="CW184" s="277"/>
      <c r="CX184" s="277"/>
      <c r="CY184" s="277"/>
      <c r="CZ184" s="277"/>
      <c r="DA184" s="277"/>
      <c r="DB184" s="277"/>
      <c r="DC184" s="277"/>
      <c r="DD184" s="277"/>
      <c r="DE184" s="277"/>
      <c r="DF184" s="277"/>
      <c r="DG184" s="277"/>
      <c r="DH184" s="277"/>
      <c r="DI184" s="277"/>
      <c r="DJ184" s="277"/>
      <c r="DK184" s="277"/>
      <c r="DL184" s="277"/>
    </row>
    <row r="185" spans="1:116">
      <c r="A185" s="271"/>
      <c r="B185" s="269"/>
      <c r="C185" s="277"/>
      <c r="D185" s="277"/>
      <c r="E185" s="277"/>
      <c r="F185" s="277"/>
      <c r="G185" s="277"/>
      <c r="H185" s="277"/>
      <c r="I185" s="277"/>
      <c r="J185" s="277"/>
      <c r="K185" s="277"/>
      <c r="L185" s="277"/>
      <c r="M185" s="277"/>
      <c r="N185" s="277"/>
      <c r="O185" s="277"/>
      <c r="P185" s="277"/>
      <c r="Q185" s="277"/>
      <c r="R185" s="277"/>
      <c r="S185" s="277"/>
      <c r="T185" s="277"/>
      <c r="U185" s="277"/>
      <c r="V185" s="277"/>
      <c r="W185" s="277"/>
      <c r="X185" s="277"/>
      <c r="Y185" s="277"/>
      <c r="Z185" s="277"/>
      <c r="AA185" s="277"/>
      <c r="AB185" s="277"/>
      <c r="AC185" s="277"/>
      <c r="AD185" s="277"/>
      <c r="AE185" s="277"/>
      <c r="AF185" s="277"/>
      <c r="AG185" s="277"/>
      <c r="AH185" s="277"/>
      <c r="AI185" s="277"/>
      <c r="AJ185" s="277"/>
      <c r="AK185" s="277"/>
      <c r="AL185" s="277"/>
      <c r="AM185" s="277"/>
      <c r="AN185" s="277"/>
      <c r="AO185" s="277"/>
      <c r="AP185" s="277"/>
      <c r="AQ185" s="277"/>
      <c r="AR185" s="277"/>
      <c r="AS185" s="277"/>
      <c r="AT185" s="277"/>
      <c r="AU185" s="277"/>
      <c r="AV185" s="277"/>
      <c r="AW185" s="277"/>
      <c r="AX185" s="277"/>
      <c r="AY185" s="277"/>
      <c r="AZ185" s="277"/>
      <c r="BA185" s="277"/>
      <c r="BB185" s="277"/>
      <c r="BC185" s="277"/>
      <c r="BD185" s="277"/>
      <c r="BE185" s="277"/>
      <c r="BF185" s="277"/>
      <c r="BG185" s="277"/>
      <c r="BH185" s="277"/>
      <c r="BI185" s="277"/>
      <c r="BJ185" s="277"/>
      <c r="BK185" s="277"/>
      <c r="BL185" s="277"/>
      <c r="BM185" s="277"/>
      <c r="BN185" s="277"/>
      <c r="BO185" s="277"/>
      <c r="BP185" s="277"/>
      <c r="BQ185" s="277"/>
      <c r="BR185" s="277"/>
      <c r="BS185" s="277"/>
      <c r="BT185" s="277"/>
      <c r="BU185" s="277"/>
      <c r="BV185" s="277"/>
      <c r="BW185" s="277"/>
      <c r="BX185" s="277"/>
      <c r="BY185" s="277"/>
      <c r="BZ185" s="277"/>
      <c r="CA185" s="277"/>
      <c r="CB185" s="277"/>
      <c r="CC185" s="277"/>
      <c r="CD185" s="277"/>
      <c r="CE185" s="277"/>
      <c r="CF185" s="277"/>
      <c r="CG185" s="277"/>
      <c r="CH185" s="277"/>
      <c r="CI185" s="277"/>
      <c r="CJ185" s="277"/>
      <c r="CK185" s="277"/>
      <c r="CL185" s="277"/>
      <c r="CM185" s="277"/>
      <c r="CN185" s="277"/>
      <c r="CO185" s="277"/>
      <c r="CP185" s="277"/>
      <c r="CQ185" s="277"/>
      <c r="CR185" s="277"/>
      <c r="CS185" s="277"/>
      <c r="CT185" s="277"/>
      <c r="CU185" s="277"/>
      <c r="CV185" s="277"/>
      <c r="CW185" s="277"/>
      <c r="CX185" s="277"/>
      <c r="CY185" s="277"/>
      <c r="CZ185" s="277"/>
      <c r="DA185" s="277"/>
      <c r="DB185" s="277"/>
      <c r="DC185" s="277"/>
      <c r="DD185" s="277"/>
      <c r="DE185" s="277"/>
      <c r="DF185" s="277"/>
      <c r="DG185" s="277"/>
      <c r="DH185" s="277"/>
      <c r="DI185" s="277"/>
      <c r="DJ185" s="277"/>
      <c r="DK185" s="277"/>
      <c r="DL185" s="277"/>
    </row>
    <row r="186" spans="1:116">
      <c r="A186" s="271"/>
      <c r="B186" s="269"/>
      <c r="C186" s="277"/>
      <c r="D186" s="277"/>
      <c r="E186" s="277"/>
      <c r="F186" s="277"/>
      <c r="G186" s="277"/>
      <c r="H186" s="277"/>
      <c r="I186" s="277"/>
      <c r="J186" s="277"/>
      <c r="K186" s="277"/>
      <c r="L186" s="277"/>
      <c r="M186" s="277"/>
      <c r="N186" s="277"/>
      <c r="O186" s="277"/>
      <c r="P186" s="277"/>
      <c r="Q186" s="277"/>
      <c r="R186" s="277"/>
      <c r="S186" s="277"/>
      <c r="T186" s="277"/>
      <c r="U186" s="277"/>
      <c r="V186" s="277"/>
      <c r="W186" s="277"/>
      <c r="X186" s="277"/>
      <c r="Y186" s="277"/>
      <c r="Z186" s="277"/>
      <c r="AA186" s="277"/>
      <c r="AB186" s="277"/>
      <c r="AC186" s="277"/>
      <c r="AD186" s="277"/>
      <c r="AE186" s="277"/>
      <c r="AF186" s="277"/>
      <c r="AG186" s="277"/>
      <c r="AH186" s="277"/>
      <c r="AI186" s="277"/>
      <c r="AJ186" s="277"/>
      <c r="AK186" s="277"/>
      <c r="AL186" s="277"/>
      <c r="AM186" s="277"/>
      <c r="AN186" s="277"/>
      <c r="AO186" s="277"/>
      <c r="AP186" s="277"/>
      <c r="AQ186" s="277"/>
      <c r="AR186" s="277"/>
      <c r="AS186" s="277"/>
      <c r="AT186" s="277"/>
      <c r="AU186" s="277"/>
      <c r="AV186" s="277"/>
      <c r="AW186" s="277"/>
      <c r="AX186" s="277"/>
      <c r="AY186" s="277"/>
      <c r="AZ186" s="277"/>
      <c r="BA186" s="277"/>
      <c r="BB186" s="277"/>
      <c r="BC186" s="277"/>
      <c r="BD186" s="277"/>
      <c r="BE186" s="277"/>
      <c r="BF186" s="277"/>
      <c r="BG186" s="277"/>
      <c r="BH186" s="277"/>
      <c r="BI186" s="277"/>
      <c r="BJ186" s="277"/>
      <c r="BK186" s="277"/>
      <c r="BL186" s="277"/>
      <c r="BM186" s="277"/>
      <c r="BN186" s="277"/>
      <c r="BO186" s="277"/>
      <c r="BP186" s="277"/>
      <c r="BQ186" s="277"/>
      <c r="BR186" s="277"/>
      <c r="BS186" s="277"/>
      <c r="BT186" s="277"/>
      <c r="BU186" s="277"/>
      <c r="BV186" s="277"/>
      <c r="BW186" s="277"/>
      <c r="BX186" s="277"/>
      <c r="BY186" s="277"/>
      <c r="BZ186" s="277"/>
      <c r="CA186" s="277"/>
      <c r="CB186" s="277"/>
      <c r="CC186" s="277"/>
      <c r="CD186" s="277"/>
      <c r="CE186" s="277"/>
      <c r="CF186" s="277"/>
      <c r="CG186" s="277"/>
      <c r="CH186" s="277"/>
      <c r="CI186" s="277"/>
      <c r="CJ186" s="277"/>
      <c r="CK186" s="277"/>
      <c r="CL186" s="277"/>
      <c r="CM186" s="277"/>
      <c r="CN186" s="277"/>
      <c r="CO186" s="277"/>
      <c r="CP186" s="277"/>
      <c r="CQ186" s="277"/>
      <c r="CR186" s="277"/>
      <c r="CS186" s="277"/>
      <c r="CT186" s="277"/>
      <c r="CU186" s="277"/>
      <c r="CV186" s="277"/>
      <c r="CW186" s="277"/>
      <c r="CX186" s="277"/>
      <c r="CY186" s="277"/>
      <c r="CZ186" s="277"/>
      <c r="DA186" s="277"/>
      <c r="DB186" s="277"/>
      <c r="DC186" s="277"/>
      <c r="DD186" s="277"/>
      <c r="DE186" s="277"/>
      <c r="DF186" s="277"/>
      <c r="DG186" s="277"/>
      <c r="DH186" s="277"/>
      <c r="DI186" s="277"/>
      <c r="DJ186" s="277"/>
      <c r="DK186" s="277"/>
      <c r="DL186" s="277"/>
    </row>
    <row r="187" spans="1:116">
      <c r="A187" s="270"/>
      <c r="B187" s="269"/>
      <c r="C187" s="277"/>
      <c r="D187" s="277"/>
      <c r="E187" s="277"/>
      <c r="F187" s="277"/>
      <c r="G187" s="277"/>
      <c r="H187" s="277"/>
      <c r="I187" s="277"/>
      <c r="J187" s="277"/>
      <c r="K187" s="277"/>
      <c r="L187" s="277"/>
      <c r="M187" s="277"/>
      <c r="N187" s="277"/>
      <c r="O187" s="277"/>
      <c r="P187" s="277"/>
      <c r="Q187" s="277"/>
      <c r="R187" s="277"/>
      <c r="S187" s="277"/>
      <c r="T187" s="277"/>
      <c r="U187" s="277"/>
      <c r="V187" s="277"/>
      <c r="W187" s="277"/>
      <c r="X187" s="277"/>
      <c r="Y187" s="277"/>
      <c r="Z187" s="277"/>
      <c r="AA187" s="277"/>
      <c r="AB187" s="277"/>
      <c r="AC187" s="277"/>
      <c r="AD187" s="277"/>
      <c r="AE187" s="277"/>
      <c r="AF187" s="277"/>
      <c r="AG187" s="277"/>
      <c r="AH187" s="277"/>
      <c r="AI187" s="277"/>
      <c r="AJ187" s="277"/>
      <c r="AK187" s="277"/>
      <c r="AL187" s="277"/>
      <c r="AM187" s="277"/>
      <c r="AN187" s="277"/>
      <c r="AO187" s="277"/>
      <c r="AP187" s="277"/>
      <c r="AQ187" s="277"/>
      <c r="AR187" s="277"/>
      <c r="AS187" s="277"/>
      <c r="AT187" s="277"/>
      <c r="AU187" s="277"/>
      <c r="AV187" s="277"/>
      <c r="AW187" s="277"/>
      <c r="AX187" s="277"/>
      <c r="AY187" s="277"/>
      <c r="AZ187" s="277"/>
      <c r="BA187" s="277"/>
      <c r="BB187" s="277"/>
      <c r="BC187" s="277"/>
      <c r="BD187" s="277"/>
      <c r="BE187" s="277"/>
      <c r="BF187" s="277"/>
      <c r="BG187" s="277"/>
      <c r="BH187" s="277"/>
      <c r="BI187" s="277"/>
      <c r="BJ187" s="277"/>
      <c r="BK187" s="277"/>
      <c r="BL187" s="277"/>
      <c r="BM187" s="277"/>
      <c r="BN187" s="277"/>
      <c r="BO187" s="277"/>
      <c r="BP187" s="277"/>
      <c r="BQ187" s="277"/>
      <c r="BR187" s="277"/>
      <c r="BS187" s="277"/>
      <c r="BT187" s="277"/>
      <c r="BU187" s="277"/>
      <c r="BV187" s="277"/>
      <c r="BW187" s="277"/>
      <c r="BX187" s="277"/>
      <c r="BY187" s="277"/>
      <c r="BZ187" s="277"/>
      <c r="CA187" s="277"/>
      <c r="CB187" s="277"/>
      <c r="CC187" s="277"/>
      <c r="CD187" s="277"/>
      <c r="CE187" s="277"/>
      <c r="CF187" s="277"/>
      <c r="CG187" s="277"/>
      <c r="CH187" s="277"/>
      <c r="CI187" s="277"/>
      <c r="CJ187" s="277"/>
      <c r="CK187" s="277"/>
      <c r="CL187" s="277"/>
      <c r="CM187" s="277"/>
      <c r="CN187" s="277"/>
      <c r="CO187" s="277"/>
      <c r="CP187" s="277"/>
      <c r="CQ187" s="277"/>
      <c r="CR187" s="277"/>
      <c r="CS187" s="277"/>
      <c r="CT187" s="277"/>
      <c r="CU187" s="277"/>
      <c r="CV187" s="277"/>
      <c r="CW187" s="277"/>
      <c r="CX187" s="277"/>
      <c r="CY187" s="277"/>
      <c r="CZ187" s="277"/>
      <c r="DA187" s="277"/>
      <c r="DB187" s="277"/>
      <c r="DC187" s="277"/>
      <c r="DD187" s="277"/>
      <c r="DE187" s="277"/>
      <c r="DF187" s="277"/>
      <c r="DG187" s="277"/>
      <c r="DH187" s="277"/>
      <c r="DI187" s="277"/>
      <c r="DJ187" s="277"/>
      <c r="DK187" s="277"/>
      <c r="DL187" s="277"/>
    </row>
    <row r="188" spans="1:116">
      <c r="A188" s="271"/>
      <c r="B188" s="269"/>
      <c r="C188" s="277"/>
      <c r="D188" s="277"/>
      <c r="E188" s="277"/>
      <c r="F188" s="277"/>
      <c r="G188" s="277"/>
      <c r="H188" s="277"/>
      <c r="I188" s="277"/>
      <c r="J188" s="277"/>
      <c r="K188" s="277"/>
      <c r="L188" s="277"/>
      <c r="M188" s="277"/>
      <c r="N188" s="277"/>
      <c r="O188" s="277"/>
      <c r="P188" s="277"/>
      <c r="Q188" s="277"/>
      <c r="R188" s="277"/>
      <c r="S188" s="277"/>
      <c r="T188" s="277"/>
      <c r="U188" s="277"/>
      <c r="V188" s="277"/>
      <c r="W188" s="277"/>
      <c r="X188" s="277"/>
      <c r="Y188" s="277"/>
      <c r="Z188" s="277"/>
      <c r="AA188" s="277"/>
      <c r="AB188" s="277"/>
      <c r="AC188" s="277"/>
      <c r="AD188" s="277"/>
      <c r="AE188" s="277"/>
      <c r="AF188" s="277"/>
      <c r="AG188" s="277"/>
      <c r="AH188" s="277"/>
      <c r="AI188" s="277"/>
      <c r="AJ188" s="277"/>
      <c r="AK188" s="277"/>
      <c r="AL188" s="277"/>
      <c r="AM188" s="277"/>
      <c r="AN188" s="277"/>
      <c r="AO188" s="277"/>
      <c r="AP188" s="277"/>
      <c r="AQ188" s="277"/>
      <c r="AR188" s="277"/>
      <c r="AS188" s="277"/>
      <c r="AT188" s="277"/>
      <c r="AU188" s="277"/>
      <c r="AV188" s="277"/>
      <c r="AW188" s="277"/>
      <c r="AX188" s="277"/>
      <c r="AY188" s="277"/>
      <c r="AZ188" s="277"/>
      <c r="BA188" s="277"/>
      <c r="BB188" s="277"/>
      <c r="BC188" s="277"/>
      <c r="BD188" s="277"/>
      <c r="BE188" s="277"/>
      <c r="BF188" s="277"/>
      <c r="BG188" s="277"/>
      <c r="BH188" s="277"/>
      <c r="BI188" s="277"/>
      <c r="BJ188" s="277"/>
      <c r="BK188" s="277"/>
      <c r="BL188" s="277"/>
      <c r="BM188" s="277"/>
      <c r="BN188" s="277"/>
      <c r="BO188" s="277"/>
      <c r="BP188" s="277"/>
      <c r="BQ188" s="277"/>
      <c r="BR188" s="277"/>
      <c r="BS188" s="277"/>
      <c r="BT188" s="277"/>
      <c r="BU188" s="277"/>
      <c r="BV188" s="277"/>
      <c r="BW188" s="277"/>
      <c r="BX188" s="277"/>
      <c r="BY188" s="277"/>
      <c r="BZ188" s="277"/>
      <c r="CA188" s="277"/>
      <c r="CB188" s="277"/>
      <c r="CC188" s="277"/>
      <c r="CD188" s="277"/>
      <c r="CE188" s="277"/>
      <c r="CF188" s="277"/>
      <c r="CG188" s="277"/>
      <c r="CH188" s="277"/>
      <c r="CI188" s="277"/>
      <c r="CJ188" s="277"/>
      <c r="CK188" s="277"/>
      <c r="CL188" s="277"/>
      <c r="CM188" s="277"/>
      <c r="CN188" s="277"/>
      <c r="CO188" s="277"/>
      <c r="CP188" s="277"/>
      <c r="CQ188" s="277"/>
      <c r="CR188" s="277"/>
      <c r="CS188" s="277"/>
      <c r="CT188" s="277"/>
      <c r="CU188" s="277"/>
      <c r="CV188" s="277"/>
      <c r="CW188" s="277"/>
      <c r="CX188" s="277"/>
      <c r="CY188" s="277"/>
      <c r="CZ188" s="277"/>
      <c r="DA188" s="277"/>
      <c r="DB188" s="277"/>
      <c r="DC188" s="277"/>
      <c r="DD188" s="277"/>
      <c r="DE188" s="277"/>
      <c r="DF188" s="277"/>
      <c r="DG188" s="277"/>
      <c r="DH188" s="277"/>
      <c r="DI188" s="277"/>
      <c r="DJ188" s="277"/>
      <c r="DK188" s="277"/>
      <c r="DL188" s="277"/>
    </row>
    <row r="189" spans="1:116">
      <c r="A189" s="271"/>
      <c r="B189" s="269"/>
      <c r="C189" s="277"/>
      <c r="D189" s="277"/>
      <c r="E189" s="277"/>
      <c r="F189" s="277"/>
      <c r="G189" s="277"/>
      <c r="H189" s="277"/>
      <c r="I189" s="277"/>
      <c r="J189" s="277"/>
      <c r="K189" s="277"/>
      <c r="L189" s="277"/>
      <c r="M189" s="277"/>
      <c r="N189" s="277"/>
      <c r="O189" s="277"/>
      <c r="P189" s="277"/>
      <c r="Q189" s="277"/>
      <c r="R189" s="277"/>
      <c r="S189" s="277"/>
      <c r="T189" s="277"/>
      <c r="U189" s="277"/>
      <c r="V189" s="277"/>
      <c r="W189" s="277"/>
      <c r="X189" s="277"/>
      <c r="Y189" s="277"/>
      <c r="Z189" s="277"/>
      <c r="AA189" s="277"/>
      <c r="AB189" s="277"/>
      <c r="AC189" s="277"/>
      <c r="AD189" s="277"/>
      <c r="AE189" s="277"/>
      <c r="AF189" s="277"/>
      <c r="AG189" s="277"/>
      <c r="AH189" s="277"/>
      <c r="AI189" s="277"/>
      <c r="AJ189" s="277"/>
      <c r="AK189" s="277"/>
      <c r="AL189" s="277"/>
      <c r="AM189" s="277"/>
      <c r="AN189" s="277"/>
      <c r="AO189" s="277"/>
      <c r="AP189" s="277"/>
      <c r="AQ189" s="277"/>
      <c r="AR189" s="277"/>
      <c r="AS189" s="277"/>
      <c r="AT189" s="277"/>
      <c r="AU189" s="277"/>
      <c r="AV189" s="277"/>
      <c r="AW189" s="277"/>
      <c r="AX189" s="277"/>
      <c r="AY189" s="277"/>
      <c r="AZ189" s="277"/>
      <c r="BA189" s="277"/>
      <c r="BB189" s="277"/>
      <c r="BC189" s="277"/>
      <c r="BD189" s="277"/>
      <c r="BE189" s="277"/>
      <c r="BF189" s="277"/>
      <c r="BG189" s="277"/>
      <c r="BH189" s="277"/>
      <c r="BI189" s="277"/>
      <c r="BJ189" s="277"/>
      <c r="BK189" s="277"/>
      <c r="BL189" s="277"/>
      <c r="BM189" s="277"/>
      <c r="BN189" s="277"/>
      <c r="BO189" s="277"/>
      <c r="BP189" s="277"/>
      <c r="BQ189" s="277"/>
      <c r="BR189" s="277"/>
      <c r="BS189" s="277"/>
      <c r="BT189" s="277"/>
      <c r="BU189" s="277"/>
      <c r="BV189" s="277"/>
      <c r="BW189" s="277"/>
      <c r="BX189" s="277"/>
      <c r="BY189" s="277"/>
      <c r="BZ189" s="277"/>
      <c r="CA189" s="277"/>
      <c r="CB189" s="277"/>
      <c r="CC189" s="277"/>
      <c r="CD189" s="277"/>
      <c r="CE189" s="277"/>
      <c r="CF189" s="277"/>
      <c r="CG189" s="277"/>
      <c r="CH189" s="277"/>
      <c r="CI189" s="277"/>
      <c r="CJ189" s="277"/>
      <c r="CK189" s="277"/>
      <c r="CL189" s="277"/>
      <c r="CM189" s="277"/>
      <c r="CN189" s="277"/>
      <c r="CO189" s="277"/>
      <c r="CP189" s="277"/>
      <c r="CQ189" s="277"/>
      <c r="CR189" s="277"/>
      <c r="CS189" s="277"/>
      <c r="CT189" s="277"/>
      <c r="CU189" s="277"/>
      <c r="CV189" s="277"/>
      <c r="CW189" s="277"/>
      <c r="CX189" s="277"/>
      <c r="CY189" s="277"/>
      <c r="CZ189" s="277"/>
      <c r="DA189" s="277"/>
      <c r="DB189" s="277"/>
      <c r="DC189" s="277"/>
      <c r="DD189" s="277"/>
      <c r="DE189" s="277"/>
      <c r="DF189" s="277"/>
      <c r="DG189" s="277"/>
      <c r="DH189" s="277"/>
      <c r="DI189" s="277"/>
      <c r="DJ189" s="277"/>
      <c r="DK189" s="277"/>
      <c r="DL189" s="277"/>
    </row>
    <row r="190" spans="1:116">
      <c r="A190" s="271"/>
      <c r="B190" s="269"/>
      <c r="C190" s="277"/>
      <c r="D190" s="277"/>
      <c r="E190" s="277"/>
      <c r="F190" s="277"/>
      <c r="G190" s="277"/>
      <c r="H190" s="277"/>
      <c r="I190" s="277"/>
      <c r="J190" s="277"/>
      <c r="K190" s="277"/>
      <c r="L190" s="277"/>
      <c r="M190" s="277"/>
      <c r="N190" s="277"/>
      <c r="O190" s="277"/>
      <c r="P190" s="277"/>
      <c r="Q190" s="277"/>
      <c r="R190" s="277"/>
      <c r="S190" s="277"/>
      <c r="T190" s="277"/>
      <c r="U190" s="277"/>
      <c r="V190" s="277"/>
      <c r="W190" s="277"/>
      <c r="X190" s="277"/>
      <c r="Y190" s="277"/>
      <c r="Z190" s="277"/>
      <c r="AA190" s="277"/>
      <c r="AB190" s="277"/>
      <c r="AC190" s="277"/>
      <c r="AD190" s="277"/>
      <c r="AE190" s="277"/>
      <c r="AF190" s="277"/>
      <c r="AG190" s="277"/>
      <c r="AH190" s="277"/>
      <c r="AI190" s="277"/>
      <c r="AJ190" s="277"/>
      <c r="AK190" s="277"/>
      <c r="AL190" s="277"/>
      <c r="AM190" s="277"/>
      <c r="AN190" s="277"/>
      <c r="AO190" s="277"/>
      <c r="AP190" s="277"/>
      <c r="AQ190" s="277"/>
      <c r="AR190" s="277"/>
      <c r="AS190" s="277"/>
      <c r="AT190" s="277"/>
      <c r="AU190" s="277"/>
      <c r="AV190" s="277"/>
      <c r="AW190" s="277"/>
      <c r="AX190" s="277"/>
      <c r="AY190" s="277"/>
      <c r="AZ190" s="277"/>
      <c r="BA190" s="277"/>
      <c r="BB190" s="277"/>
      <c r="BC190" s="277"/>
      <c r="BD190" s="277"/>
      <c r="BE190" s="277"/>
      <c r="BF190" s="277"/>
      <c r="BG190" s="277"/>
      <c r="BH190" s="277"/>
      <c r="BI190" s="277"/>
      <c r="BJ190" s="277"/>
      <c r="BK190" s="277"/>
      <c r="BL190" s="277"/>
      <c r="BM190" s="277"/>
      <c r="BN190" s="277"/>
      <c r="BO190" s="277"/>
      <c r="BP190" s="277"/>
      <c r="BQ190" s="277"/>
      <c r="BR190" s="277"/>
      <c r="BS190" s="277"/>
      <c r="BT190" s="277"/>
      <c r="BU190" s="277"/>
      <c r="BV190" s="277"/>
      <c r="BW190" s="277"/>
      <c r="BX190" s="277"/>
      <c r="BY190" s="277"/>
      <c r="BZ190" s="277"/>
      <c r="CA190" s="277"/>
      <c r="CB190" s="277"/>
      <c r="CC190" s="277"/>
      <c r="CD190" s="277"/>
      <c r="CE190" s="277"/>
      <c r="CF190" s="277"/>
      <c r="CG190" s="277"/>
      <c r="CH190" s="277"/>
      <c r="CI190" s="277"/>
      <c r="CJ190" s="277"/>
      <c r="CK190" s="277"/>
      <c r="CL190" s="277"/>
      <c r="CM190" s="277"/>
      <c r="CN190" s="277"/>
      <c r="CO190" s="277"/>
      <c r="CP190" s="277"/>
      <c r="CQ190" s="277"/>
      <c r="CR190" s="277"/>
      <c r="CS190" s="277"/>
      <c r="CT190" s="277"/>
      <c r="CU190" s="277"/>
      <c r="CV190" s="277"/>
      <c r="CW190" s="277"/>
      <c r="CX190" s="277"/>
      <c r="CY190" s="277"/>
      <c r="CZ190" s="277"/>
      <c r="DA190" s="277"/>
      <c r="DB190" s="277"/>
      <c r="DC190" s="277"/>
      <c r="DD190" s="277"/>
      <c r="DE190" s="277"/>
      <c r="DF190" s="277"/>
      <c r="DG190" s="277"/>
      <c r="DH190" s="277"/>
      <c r="DI190" s="277"/>
      <c r="DJ190" s="277"/>
      <c r="DK190" s="277"/>
      <c r="DL190" s="277"/>
    </row>
    <row r="191" spans="1:116">
      <c r="A191" s="271"/>
      <c r="B191" s="269"/>
      <c r="C191" s="277"/>
      <c r="D191" s="277"/>
      <c r="E191" s="277"/>
      <c r="F191" s="277"/>
      <c r="G191" s="277"/>
      <c r="H191" s="277"/>
      <c r="I191" s="277"/>
      <c r="J191" s="277"/>
      <c r="K191" s="277"/>
      <c r="L191" s="277"/>
      <c r="M191" s="277"/>
      <c r="N191" s="277"/>
      <c r="O191" s="277"/>
      <c r="P191" s="277"/>
      <c r="Q191" s="277"/>
      <c r="R191" s="277"/>
      <c r="S191" s="277"/>
      <c r="T191" s="277"/>
      <c r="U191" s="277"/>
      <c r="V191" s="277"/>
      <c r="W191" s="277"/>
      <c r="X191" s="277"/>
      <c r="Y191" s="277"/>
      <c r="Z191" s="277"/>
      <c r="AA191" s="277"/>
      <c r="AB191" s="277"/>
      <c r="AC191" s="277"/>
      <c r="AD191" s="277"/>
      <c r="AE191" s="277"/>
      <c r="AF191" s="277"/>
      <c r="AG191" s="277"/>
      <c r="AH191" s="277"/>
      <c r="AI191" s="277"/>
      <c r="AJ191" s="277"/>
      <c r="AK191" s="277"/>
      <c r="AL191" s="277"/>
      <c r="AM191" s="277"/>
      <c r="AN191" s="277"/>
      <c r="AO191" s="277"/>
      <c r="AP191" s="277"/>
      <c r="AQ191" s="277"/>
      <c r="AR191" s="277"/>
      <c r="AS191" s="277"/>
      <c r="AT191" s="277"/>
      <c r="AU191" s="277"/>
      <c r="AV191" s="277"/>
      <c r="AW191" s="277"/>
      <c r="AX191" s="277"/>
      <c r="AY191" s="277"/>
      <c r="AZ191" s="277"/>
      <c r="BA191" s="277"/>
      <c r="BB191" s="277"/>
      <c r="BC191" s="277"/>
      <c r="BD191" s="277"/>
      <c r="BE191" s="277"/>
      <c r="BF191" s="277"/>
      <c r="BG191" s="277"/>
      <c r="BH191" s="277"/>
      <c r="BI191" s="277"/>
      <c r="BJ191" s="277"/>
      <c r="BK191" s="277"/>
      <c r="BL191" s="277"/>
      <c r="BM191" s="277"/>
      <c r="BN191" s="277"/>
      <c r="BO191" s="277"/>
      <c r="BP191" s="277"/>
      <c r="BQ191" s="277"/>
      <c r="BR191" s="277"/>
      <c r="BS191" s="277"/>
      <c r="BT191" s="277"/>
      <c r="BU191" s="277"/>
      <c r="BV191" s="277"/>
      <c r="BW191" s="277"/>
      <c r="BX191" s="277"/>
      <c r="BY191" s="277"/>
      <c r="BZ191" s="277"/>
      <c r="CA191" s="277"/>
      <c r="CB191" s="277"/>
      <c r="CC191" s="277"/>
      <c r="CD191" s="277"/>
      <c r="CE191" s="277"/>
      <c r="CF191" s="277"/>
      <c r="CG191" s="277"/>
      <c r="CH191" s="277"/>
      <c r="CI191" s="277"/>
      <c r="CJ191" s="277"/>
      <c r="CK191" s="277"/>
      <c r="CL191" s="277"/>
      <c r="CM191" s="277"/>
      <c r="CN191" s="277"/>
      <c r="CO191" s="277"/>
      <c r="CP191" s="277"/>
      <c r="CQ191" s="277"/>
      <c r="CR191" s="277"/>
      <c r="CS191" s="277"/>
      <c r="CT191" s="277"/>
      <c r="CU191" s="277"/>
      <c r="CV191" s="277"/>
      <c r="CW191" s="277"/>
      <c r="CX191" s="277"/>
      <c r="CY191" s="277"/>
      <c r="CZ191" s="277"/>
      <c r="DA191" s="277"/>
      <c r="DB191" s="277"/>
      <c r="DC191" s="277"/>
      <c r="DD191" s="277"/>
      <c r="DE191" s="277"/>
      <c r="DF191" s="277"/>
      <c r="DG191" s="277"/>
      <c r="DH191" s="277"/>
      <c r="DI191" s="277"/>
      <c r="DJ191" s="277"/>
      <c r="DK191" s="277"/>
      <c r="DL191" s="277"/>
    </row>
    <row r="192" spans="1:116">
      <c r="A192" s="271"/>
      <c r="B192" s="269"/>
      <c r="C192" s="277"/>
      <c r="D192" s="277"/>
      <c r="E192" s="277"/>
      <c r="F192" s="277"/>
      <c r="G192" s="277"/>
      <c r="H192" s="277"/>
      <c r="I192" s="277"/>
      <c r="J192" s="277"/>
      <c r="K192" s="277"/>
      <c r="L192" s="277"/>
      <c r="M192" s="277"/>
      <c r="N192" s="277"/>
      <c r="O192" s="277"/>
      <c r="P192" s="277"/>
      <c r="Q192" s="277"/>
      <c r="R192" s="277"/>
      <c r="S192" s="277"/>
      <c r="T192" s="277"/>
      <c r="U192" s="277"/>
      <c r="V192" s="277"/>
      <c r="W192" s="277"/>
      <c r="X192" s="277"/>
      <c r="Y192" s="277"/>
      <c r="Z192" s="277"/>
      <c r="AA192" s="277"/>
      <c r="AB192" s="277"/>
      <c r="AC192" s="277"/>
      <c r="AD192" s="277"/>
      <c r="AE192" s="277"/>
      <c r="AF192" s="277"/>
      <c r="AG192" s="277"/>
      <c r="AH192" s="277"/>
      <c r="AI192" s="277"/>
      <c r="AJ192" s="277"/>
      <c r="AK192" s="277"/>
      <c r="AL192" s="277"/>
      <c r="AM192" s="277"/>
      <c r="AN192" s="277"/>
      <c r="AO192" s="277"/>
      <c r="AP192" s="277"/>
      <c r="AQ192" s="277"/>
      <c r="AR192" s="277"/>
      <c r="AS192" s="277"/>
      <c r="AT192" s="277"/>
      <c r="AU192" s="277"/>
      <c r="AV192" s="277"/>
      <c r="AW192" s="277"/>
      <c r="AX192" s="277"/>
      <c r="AY192" s="277"/>
      <c r="AZ192" s="277"/>
      <c r="BA192" s="277"/>
      <c r="BB192" s="277"/>
      <c r="BC192" s="277"/>
      <c r="BD192" s="277"/>
      <c r="BE192" s="277"/>
      <c r="BF192" s="277"/>
      <c r="BG192" s="277"/>
      <c r="BH192" s="277"/>
      <c r="BI192" s="277"/>
      <c r="BJ192" s="277"/>
      <c r="BK192" s="277"/>
      <c r="BL192" s="277"/>
      <c r="BM192" s="277"/>
      <c r="BN192" s="277"/>
      <c r="BO192" s="277"/>
      <c r="BP192" s="277"/>
      <c r="BQ192" s="277"/>
      <c r="BR192" s="277"/>
      <c r="BS192" s="277"/>
      <c r="BT192" s="277"/>
      <c r="BU192" s="277"/>
      <c r="BV192" s="277"/>
      <c r="BW192" s="277"/>
      <c r="BX192" s="277"/>
      <c r="BY192" s="277"/>
      <c r="BZ192" s="277"/>
      <c r="CA192" s="277"/>
      <c r="CB192" s="277"/>
      <c r="CC192" s="277"/>
      <c r="CD192" s="277"/>
      <c r="CE192" s="277"/>
      <c r="CF192" s="277"/>
      <c r="CG192" s="277"/>
      <c r="CH192" s="277"/>
      <c r="CI192" s="277"/>
      <c r="CJ192" s="277"/>
      <c r="CK192" s="277"/>
      <c r="CL192" s="277"/>
      <c r="CM192" s="277"/>
      <c r="CN192" s="277"/>
      <c r="CO192" s="277"/>
      <c r="CP192" s="277"/>
      <c r="CQ192" s="277"/>
      <c r="CR192" s="277"/>
      <c r="CS192" s="277"/>
      <c r="CT192" s="277"/>
      <c r="CU192" s="277"/>
      <c r="CV192" s="277"/>
      <c r="CW192" s="277"/>
      <c r="CX192" s="277"/>
      <c r="CY192" s="277"/>
      <c r="CZ192" s="277"/>
      <c r="DA192" s="277"/>
      <c r="DB192" s="277"/>
      <c r="DC192" s="277"/>
      <c r="DD192" s="277"/>
      <c r="DE192" s="277"/>
      <c r="DF192" s="277"/>
      <c r="DG192" s="277"/>
      <c r="DH192" s="277"/>
      <c r="DI192" s="277"/>
      <c r="DJ192" s="277"/>
      <c r="DK192" s="277"/>
      <c r="DL192" s="277"/>
    </row>
    <row r="193" spans="1:116">
      <c r="A193" s="270"/>
      <c r="B193" s="269"/>
      <c r="C193" s="277"/>
      <c r="D193" s="277"/>
      <c r="E193" s="277"/>
      <c r="F193" s="277"/>
      <c r="G193" s="277"/>
      <c r="H193" s="277"/>
      <c r="I193" s="277"/>
      <c r="J193" s="277"/>
      <c r="K193" s="277"/>
      <c r="L193" s="277"/>
      <c r="M193" s="277"/>
      <c r="N193" s="277"/>
      <c r="O193" s="277"/>
      <c r="P193" s="277"/>
      <c r="Q193" s="277"/>
      <c r="R193" s="277"/>
      <c r="S193" s="277"/>
      <c r="T193" s="277"/>
      <c r="U193" s="277"/>
      <c r="V193" s="277"/>
      <c r="W193" s="277"/>
      <c r="X193" s="277"/>
      <c r="Y193" s="277"/>
      <c r="Z193" s="277"/>
      <c r="AA193" s="277"/>
      <c r="AB193" s="277"/>
      <c r="AC193" s="277"/>
      <c r="AD193" s="277"/>
      <c r="AE193" s="277"/>
      <c r="AF193" s="277"/>
      <c r="AG193" s="277"/>
      <c r="AH193" s="277"/>
      <c r="AI193" s="277"/>
      <c r="AJ193" s="277"/>
      <c r="AK193" s="277"/>
      <c r="AL193" s="277"/>
      <c r="AM193" s="277"/>
      <c r="AN193" s="277"/>
      <c r="AO193" s="277"/>
      <c r="AP193" s="277"/>
      <c r="AQ193" s="277"/>
      <c r="AR193" s="277"/>
      <c r="AS193" s="277"/>
      <c r="AT193" s="277"/>
      <c r="AU193" s="277"/>
      <c r="AV193" s="277"/>
      <c r="AW193" s="277"/>
      <c r="AX193" s="277"/>
      <c r="AY193" s="277"/>
      <c r="AZ193" s="277"/>
      <c r="BA193" s="277"/>
      <c r="BB193" s="277"/>
      <c r="BC193" s="277"/>
      <c r="BD193" s="277"/>
      <c r="BE193" s="277"/>
      <c r="BF193" s="277"/>
      <c r="BG193" s="277"/>
      <c r="BH193" s="277"/>
      <c r="BI193" s="277"/>
      <c r="BJ193" s="277"/>
      <c r="BK193" s="277"/>
      <c r="BL193" s="277"/>
      <c r="BM193" s="277"/>
      <c r="BN193" s="277"/>
      <c r="BO193" s="277"/>
      <c r="BP193" s="277"/>
      <c r="BQ193" s="277"/>
      <c r="BR193" s="277"/>
      <c r="BS193" s="277"/>
      <c r="BT193" s="277"/>
      <c r="BU193" s="277"/>
      <c r="BV193" s="277"/>
      <c r="BW193" s="277"/>
      <c r="BX193" s="277"/>
      <c r="BY193" s="277"/>
      <c r="BZ193" s="277"/>
      <c r="CA193" s="277"/>
      <c r="CB193" s="277"/>
      <c r="CC193" s="277"/>
      <c r="CD193" s="277"/>
      <c r="CE193" s="277"/>
      <c r="CF193" s="277"/>
      <c r="CG193" s="277"/>
      <c r="CH193" s="277"/>
      <c r="CI193" s="277"/>
      <c r="CJ193" s="277"/>
      <c r="CK193" s="277"/>
      <c r="CL193" s="277"/>
      <c r="CM193" s="277"/>
      <c r="CN193" s="277"/>
      <c r="CO193" s="277"/>
      <c r="CP193" s="277"/>
      <c r="CQ193" s="277"/>
      <c r="CR193" s="277"/>
      <c r="CS193" s="277"/>
      <c r="CT193" s="277"/>
      <c r="CU193" s="277"/>
      <c r="CV193" s="277"/>
      <c r="CW193" s="277"/>
      <c r="CX193" s="277"/>
      <c r="CY193" s="277"/>
      <c r="CZ193" s="277"/>
      <c r="DA193" s="277"/>
      <c r="DB193" s="277"/>
      <c r="DC193" s="277"/>
      <c r="DD193" s="277"/>
      <c r="DE193" s="277"/>
      <c r="DF193" s="277"/>
      <c r="DG193" s="277"/>
      <c r="DH193" s="277"/>
      <c r="DI193" s="277"/>
      <c r="DJ193" s="277"/>
      <c r="DK193" s="277"/>
      <c r="DL193" s="277"/>
    </row>
    <row r="194" spans="1:116">
      <c r="A194" s="271"/>
      <c r="B194" s="269"/>
      <c r="C194" s="277"/>
      <c r="D194" s="277"/>
      <c r="E194" s="277"/>
      <c r="F194" s="277"/>
      <c r="G194" s="277"/>
      <c r="H194" s="277"/>
      <c r="I194" s="277"/>
      <c r="J194" s="277"/>
      <c r="K194" s="277"/>
      <c r="L194" s="277"/>
      <c r="M194" s="277"/>
      <c r="N194" s="277"/>
      <c r="O194" s="277"/>
      <c r="P194" s="277"/>
      <c r="Q194" s="277"/>
      <c r="R194" s="277"/>
      <c r="S194" s="277"/>
      <c r="T194" s="277"/>
      <c r="U194" s="277"/>
      <c r="V194" s="277"/>
      <c r="W194" s="277"/>
      <c r="X194" s="277"/>
      <c r="Y194" s="277"/>
      <c r="Z194" s="277"/>
      <c r="AA194" s="277"/>
      <c r="AB194" s="277"/>
      <c r="AC194" s="277"/>
      <c r="AD194" s="277"/>
      <c r="AE194" s="277"/>
      <c r="AF194" s="277"/>
      <c r="AG194" s="277"/>
      <c r="AH194" s="277"/>
      <c r="AI194" s="277"/>
      <c r="AJ194" s="277"/>
      <c r="AK194" s="277"/>
      <c r="AL194" s="277"/>
      <c r="AM194" s="277"/>
      <c r="AN194" s="277"/>
      <c r="AO194" s="277"/>
      <c r="AP194" s="277"/>
      <c r="AQ194" s="277"/>
      <c r="AR194" s="277"/>
      <c r="AS194" s="277"/>
      <c r="AT194" s="277"/>
      <c r="AU194" s="277"/>
      <c r="AV194" s="277"/>
      <c r="AW194" s="277"/>
      <c r="AX194" s="277"/>
      <c r="AY194" s="277"/>
      <c r="AZ194" s="277"/>
      <c r="BA194" s="277"/>
      <c r="BB194" s="277"/>
      <c r="BC194" s="277"/>
      <c r="BD194" s="277"/>
      <c r="BE194" s="277"/>
      <c r="BF194" s="277"/>
      <c r="BG194" s="277"/>
      <c r="BH194" s="277"/>
      <c r="BI194" s="277"/>
      <c r="BJ194" s="277"/>
      <c r="BK194" s="277"/>
      <c r="BL194" s="277"/>
      <c r="BM194" s="277"/>
      <c r="BN194" s="277"/>
      <c r="BO194" s="277"/>
      <c r="BP194" s="277"/>
      <c r="BQ194" s="277"/>
      <c r="BR194" s="277"/>
      <c r="BS194" s="277"/>
      <c r="BT194" s="277"/>
      <c r="BU194" s="277"/>
      <c r="BV194" s="277"/>
      <c r="BW194" s="277"/>
      <c r="BX194" s="277"/>
      <c r="BY194" s="277"/>
      <c r="BZ194" s="277"/>
      <c r="CA194" s="277"/>
      <c r="CB194" s="277"/>
      <c r="CC194" s="277"/>
      <c r="CD194" s="277"/>
      <c r="CE194" s="277"/>
      <c r="CF194" s="277"/>
      <c r="CG194" s="277"/>
      <c r="CH194" s="277"/>
      <c r="CI194" s="277"/>
      <c r="CJ194" s="277"/>
      <c r="CK194" s="277"/>
      <c r="CL194" s="277"/>
      <c r="CM194" s="277"/>
      <c r="CN194" s="277"/>
      <c r="CO194" s="277"/>
      <c r="CP194" s="277"/>
      <c r="CQ194" s="277"/>
      <c r="CR194" s="277"/>
      <c r="CS194" s="277"/>
      <c r="CT194" s="277"/>
      <c r="CU194" s="277"/>
      <c r="CV194" s="277"/>
      <c r="CW194" s="277"/>
      <c r="CX194" s="277"/>
      <c r="CY194" s="277"/>
      <c r="CZ194" s="277"/>
      <c r="DA194" s="277"/>
      <c r="DB194" s="277"/>
      <c r="DC194" s="277"/>
      <c r="DD194" s="277"/>
      <c r="DE194" s="277"/>
      <c r="DF194" s="277"/>
      <c r="DG194" s="277"/>
      <c r="DH194" s="277"/>
      <c r="DI194" s="277"/>
      <c r="DJ194" s="277"/>
      <c r="DK194" s="277"/>
      <c r="DL194" s="277"/>
    </row>
    <row r="195" spans="1:116">
      <c r="A195" s="271"/>
      <c r="B195" s="269"/>
      <c r="C195" s="277"/>
      <c r="D195" s="277"/>
      <c r="E195" s="277"/>
      <c r="F195" s="277"/>
      <c r="G195" s="277"/>
      <c r="H195" s="277"/>
      <c r="I195" s="277"/>
      <c r="J195" s="277"/>
      <c r="K195" s="277"/>
      <c r="L195" s="277"/>
      <c r="M195" s="277"/>
      <c r="N195" s="277"/>
      <c r="O195" s="277"/>
      <c r="P195" s="277"/>
      <c r="Q195" s="277"/>
      <c r="R195" s="277"/>
      <c r="S195" s="277"/>
      <c r="T195" s="277"/>
      <c r="U195" s="277"/>
      <c r="V195" s="277"/>
      <c r="W195" s="277"/>
      <c r="X195" s="277"/>
      <c r="Y195" s="277"/>
      <c r="Z195" s="277"/>
      <c r="AA195" s="277"/>
      <c r="AB195" s="277"/>
      <c r="AC195" s="277"/>
      <c r="AD195" s="277"/>
      <c r="AE195" s="277"/>
      <c r="AF195" s="277"/>
      <c r="AG195" s="277"/>
      <c r="AH195" s="277"/>
      <c r="AI195" s="277"/>
      <c r="AJ195" s="277"/>
      <c r="AK195" s="277"/>
      <c r="AL195" s="277"/>
      <c r="AM195" s="277"/>
      <c r="AN195" s="277"/>
      <c r="AO195" s="277"/>
      <c r="AP195" s="277"/>
      <c r="AQ195" s="277"/>
      <c r="AR195" s="277"/>
      <c r="AS195" s="277"/>
      <c r="AT195" s="277"/>
      <c r="AU195" s="277"/>
      <c r="AV195" s="277"/>
      <c r="AW195" s="277"/>
      <c r="AX195" s="277"/>
      <c r="AY195" s="277"/>
      <c r="AZ195" s="277"/>
      <c r="BA195" s="277"/>
      <c r="BB195" s="277"/>
      <c r="BC195" s="277"/>
      <c r="BD195" s="277"/>
      <c r="BE195" s="277"/>
      <c r="BF195" s="277"/>
      <c r="BG195" s="277"/>
      <c r="BH195" s="277"/>
      <c r="BI195" s="277"/>
      <c r="BJ195" s="277"/>
      <c r="BK195" s="277"/>
      <c r="BL195" s="277"/>
      <c r="BM195" s="277"/>
      <c r="BN195" s="277"/>
      <c r="BO195" s="277"/>
      <c r="BP195" s="277"/>
      <c r="BQ195" s="277"/>
      <c r="BR195" s="277"/>
      <c r="BS195" s="277"/>
      <c r="BT195" s="277"/>
      <c r="BU195" s="277"/>
      <c r="BV195" s="277"/>
      <c r="BW195" s="277"/>
      <c r="BX195" s="277"/>
      <c r="BY195" s="277"/>
      <c r="BZ195" s="277"/>
      <c r="CA195" s="277"/>
      <c r="CB195" s="277"/>
      <c r="CC195" s="277"/>
      <c r="CD195" s="277"/>
      <c r="CE195" s="277"/>
      <c r="CF195" s="277"/>
      <c r="CG195" s="277"/>
      <c r="CH195" s="277"/>
      <c r="CI195" s="277"/>
      <c r="CJ195" s="277"/>
      <c r="CK195" s="277"/>
      <c r="CL195" s="277"/>
      <c r="CM195" s="277"/>
      <c r="CN195" s="277"/>
      <c r="CO195" s="277"/>
      <c r="CP195" s="277"/>
      <c r="CQ195" s="277"/>
      <c r="CR195" s="277"/>
      <c r="CS195" s="277"/>
      <c r="CT195" s="277"/>
      <c r="CU195" s="277"/>
      <c r="CV195" s="277"/>
      <c r="CW195" s="277"/>
      <c r="CX195" s="277"/>
      <c r="CY195" s="277"/>
      <c r="CZ195" s="277"/>
      <c r="DA195" s="277"/>
      <c r="DB195" s="277"/>
      <c r="DC195" s="277"/>
      <c r="DD195" s="277"/>
      <c r="DE195" s="277"/>
      <c r="DF195" s="277"/>
      <c r="DG195" s="277"/>
      <c r="DH195" s="277"/>
      <c r="DI195" s="277"/>
      <c r="DJ195" s="277"/>
      <c r="DK195" s="277"/>
      <c r="DL195" s="277"/>
    </row>
    <row r="196" spans="1:116">
      <c r="A196" s="271"/>
      <c r="B196" s="269"/>
      <c r="C196" s="277"/>
      <c r="D196" s="277"/>
      <c r="E196" s="277"/>
      <c r="F196" s="277"/>
      <c r="G196" s="277"/>
      <c r="H196" s="277"/>
      <c r="I196" s="277"/>
      <c r="J196" s="277"/>
      <c r="K196" s="277"/>
      <c r="L196" s="277"/>
      <c r="M196" s="277"/>
      <c r="N196" s="277"/>
      <c r="O196" s="277"/>
      <c r="P196" s="277"/>
      <c r="Q196" s="277"/>
      <c r="R196" s="277"/>
      <c r="S196" s="277"/>
      <c r="T196" s="277"/>
      <c r="U196" s="277"/>
      <c r="V196" s="277"/>
      <c r="W196" s="277"/>
      <c r="X196" s="277"/>
      <c r="Y196" s="277"/>
      <c r="Z196" s="277"/>
      <c r="AA196" s="277"/>
      <c r="AB196" s="277"/>
      <c r="AC196" s="277"/>
      <c r="AD196" s="277"/>
      <c r="AE196" s="277"/>
      <c r="AF196" s="277"/>
      <c r="AG196" s="277"/>
      <c r="AH196" s="277"/>
      <c r="AI196" s="277"/>
      <c r="AJ196" s="277"/>
      <c r="AK196" s="277"/>
      <c r="AL196" s="277"/>
      <c r="AM196" s="277"/>
      <c r="AN196" s="277"/>
      <c r="AO196" s="277"/>
      <c r="AP196" s="277"/>
      <c r="AQ196" s="277"/>
      <c r="AR196" s="277"/>
      <c r="AS196" s="277"/>
      <c r="AT196" s="277"/>
      <c r="AU196" s="277"/>
      <c r="AV196" s="277"/>
      <c r="AW196" s="277"/>
      <c r="AX196" s="277"/>
      <c r="AY196" s="277"/>
      <c r="AZ196" s="277"/>
      <c r="BA196" s="277"/>
      <c r="BB196" s="277"/>
      <c r="BC196" s="277"/>
      <c r="BD196" s="277"/>
      <c r="BE196" s="277"/>
      <c r="BF196" s="277"/>
      <c r="BG196" s="277"/>
      <c r="BH196" s="277"/>
      <c r="BI196" s="277"/>
      <c r="BJ196" s="277"/>
      <c r="BK196" s="277"/>
      <c r="BL196" s="277"/>
      <c r="BM196" s="277"/>
      <c r="BN196" s="277"/>
      <c r="BO196" s="277"/>
      <c r="BP196" s="277"/>
      <c r="BQ196" s="277"/>
      <c r="BR196" s="277"/>
      <c r="BS196" s="277"/>
      <c r="BT196" s="277"/>
      <c r="BU196" s="277"/>
      <c r="BV196" s="277"/>
      <c r="BW196" s="277"/>
      <c r="BX196" s="277"/>
      <c r="BY196" s="277"/>
      <c r="BZ196" s="277"/>
      <c r="CA196" s="277"/>
      <c r="CB196" s="277"/>
      <c r="CC196" s="277"/>
      <c r="CD196" s="277"/>
      <c r="CE196" s="277"/>
      <c r="CF196" s="277"/>
      <c r="CG196" s="277"/>
      <c r="CH196" s="277"/>
      <c r="CI196" s="277"/>
      <c r="CJ196" s="277"/>
      <c r="CK196" s="277"/>
      <c r="CL196" s="277"/>
      <c r="CM196" s="277"/>
      <c r="CN196" s="277"/>
      <c r="CO196" s="277"/>
      <c r="CP196" s="277"/>
      <c r="CQ196" s="277"/>
      <c r="CR196" s="277"/>
      <c r="CS196" s="277"/>
      <c r="CT196" s="277"/>
      <c r="CU196" s="277"/>
      <c r="CV196" s="277"/>
      <c r="CW196" s="277"/>
      <c r="CX196" s="277"/>
      <c r="CY196" s="277"/>
      <c r="CZ196" s="277"/>
      <c r="DA196" s="277"/>
      <c r="DB196" s="277"/>
      <c r="DC196" s="277"/>
      <c r="DD196" s="277"/>
      <c r="DE196" s="277"/>
      <c r="DF196" s="277"/>
      <c r="DG196" s="277"/>
      <c r="DH196" s="277"/>
      <c r="DI196" s="277"/>
      <c r="DJ196" s="277"/>
      <c r="DK196" s="277"/>
      <c r="DL196" s="277"/>
    </row>
    <row r="197" spans="1:116">
      <c r="A197" s="271"/>
      <c r="B197" s="269"/>
      <c r="C197" s="277"/>
      <c r="D197" s="277"/>
      <c r="E197" s="277"/>
      <c r="F197" s="277"/>
      <c r="G197" s="277"/>
      <c r="H197" s="277"/>
      <c r="I197" s="277"/>
      <c r="J197" s="277"/>
      <c r="K197" s="277"/>
      <c r="L197" s="277"/>
      <c r="M197" s="277"/>
      <c r="N197" s="277"/>
      <c r="O197" s="277"/>
      <c r="P197" s="277"/>
      <c r="Q197" s="277"/>
      <c r="R197" s="277"/>
      <c r="S197" s="277"/>
      <c r="T197" s="277"/>
      <c r="U197" s="277"/>
      <c r="V197" s="277"/>
      <c r="W197" s="277"/>
      <c r="X197" s="277"/>
      <c r="Y197" s="277"/>
      <c r="Z197" s="277"/>
      <c r="AA197" s="277"/>
      <c r="AB197" s="277"/>
      <c r="AC197" s="277"/>
      <c r="AD197" s="277"/>
      <c r="AE197" s="277"/>
      <c r="AF197" s="277"/>
      <c r="AG197" s="277"/>
      <c r="AH197" s="277"/>
      <c r="AI197" s="277"/>
      <c r="AJ197" s="277"/>
      <c r="AK197" s="277"/>
      <c r="AL197" s="277"/>
      <c r="AM197" s="277"/>
      <c r="AN197" s="277"/>
      <c r="AO197" s="277"/>
      <c r="AP197" s="277"/>
      <c r="AQ197" s="277"/>
      <c r="AR197" s="277"/>
      <c r="AS197" s="277"/>
      <c r="AT197" s="277"/>
      <c r="AU197" s="277"/>
      <c r="AV197" s="277"/>
      <c r="AW197" s="277"/>
      <c r="AX197" s="277"/>
      <c r="AY197" s="277"/>
      <c r="AZ197" s="277"/>
      <c r="BA197" s="277"/>
      <c r="BB197" s="277"/>
      <c r="BC197" s="277"/>
      <c r="BD197" s="277"/>
      <c r="BE197" s="277"/>
      <c r="BF197" s="277"/>
      <c r="BG197" s="277"/>
      <c r="BH197" s="277"/>
      <c r="BI197" s="277"/>
      <c r="BJ197" s="277"/>
      <c r="BK197" s="277"/>
      <c r="BL197" s="277"/>
      <c r="BM197" s="277"/>
      <c r="BN197" s="277"/>
      <c r="BO197" s="277"/>
      <c r="BP197" s="277"/>
      <c r="BQ197" s="277"/>
      <c r="BR197" s="277"/>
      <c r="BS197" s="277"/>
      <c r="BT197" s="277"/>
      <c r="BU197" s="277"/>
      <c r="BV197" s="277"/>
      <c r="BW197" s="277"/>
      <c r="BX197" s="277"/>
      <c r="BY197" s="277"/>
      <c r="BZ197" s="277"/>
      <c r="CA197" s="277"/>
      <c r="CB197" s="277"/>
      <c r="CC197" s="277"/>
      <c r="CD197" s="277"/>
      <c r="CE197" s="277"/>
      <c r="CF197" s="277"/>
      <c r="CG197" s="277"/>
      <c r="CH197" s="277"/>
      <c r="CI197" s="277"/>
      <c r="CJ197" s="277"/>
      <c r="CK197" s="277"/>
      <c r="CL197" s="277"/>
      <c r="CM197" s="277"/>
      <c r="CN197" s="277"/>
      <c r="CO197" s="277"/>
      <c r="CP197" s="277"/>
      <c r="CQ197" s="277"/>
      <c r="CR197" s="277"/>
      <c r="CS197" s="277"/>
      <c r="CT197" s="277"/>
      <c r="CU197" s="277"/>
      <c r="CV197" s="277"/>
      <c r="CW197" s="277"/>
      <c r="CX197" s="277"/>
      <c r="CY197" s="277"/>
      <c r="CZ197" s="277"/>
      <c r="DA197" s="277"/>
      <c r="DB197" s="277"/>
      <c r="DC197" s="277"/>
      <c r="DD197" s="277"/>
      <c r="DE197" s="277"/>
      <c r="DF197" s="277"/>
      <c r="DG197" s="277"/>
      <c r="DH197" s="277"/>
      <c r="DI197" s="277"/>
      <c r="DJ197" s="277"/>
      <c r="DK197" s="277"/>
      <c r="DL197" s="277"/>
    </row>
    <row r="198" spans="1:116">
      <c r="A198" s="271"/>
      <c r="B198" s="269"/>
      <c r="C198" s="277"/>
      <c r="D198" s="277"/>
      <c r="E198" s="277"/>
      <c r="F198" s="277"/>
      <c r="G198" s="277"/>
      <c r="H198" s="277"/>
      <c r="I198" s="277"/>
      <c r="J198" s="277"/>
      <c r="K198" s="277"/>
      <c r="L198" s="277"/>
      <c r="M198" s="277"/>
      <c r="N198" s="277"/>
      <c r="O198" s="277"/>
      <c r="P198" s="277"/>
      <c r="Q198" s="277"/>
      <c r="R198" s="277"/>
      <c r="S198" s="277"/>
      <c r="T198" s="277"/>
      <c r="U198" s="277"/>
      <c r="V198" s="277"/>
      <c r="W198" s="277"/>
      <c r="X198" s="277"/>
      <c r="Y198" s="277"/>
      <c r="Z198" s="277"/>
      <c r="AA198" s="277"/>
      <c r="AB198" s="277"/>
      <c r="AC198" s="277"/>
      <c r="AD198" s="277"/>
      <c r="AE198" s="277"/>
      <c r="AF198" s="277"/>
      <c r="AG198" s="277"/>
      <c r="AH198" s="277"/>
      <c r="AI198" s="277"/>
      <c r="AJ198" s="277"/>
      <c r="AK198" s="277"/>
      <c r="AL198" s="277"/>
      <c r="AM198" s="277"/>
      <c r="AN198" s="277"/>
      <c r="AO198" s="277"/>
      <c r="AP198" s="277"/>
      <c r="AQ198" s="277"/>
      <c r="AR198" s="277"/>
      <c r="AS198" s="277"/>
      <c r="AT198" s="277"/>
      <c r="AU198" s="277"/>
      <c r="AV198" s="277"/>
      <c r="AW198" s="277"/>
      <c r="AX198" s="277"/>
      <c r="AY198" s="277"/>
      <c r="AZ198" s="277"/>
      <c r="BA198" s="277"/>
      <c r="BB198" s="277"/>
      <c r="BC198" s="277"/>
      <c r="BD198" s="277"/>
      <c r="BE198" s="277"/>
      <c r="BF198" s="277"/>
      <c r="BG198" s="277"/>
      <c r="BH198" s="277"/>
      <c r="BI198" s="277"/>
      <c r="BJ198" s="277"/>
      <c r="BK198" s="277"/>
      <c r="BL198" s="277"/>
      <c r="BM198" s="277"/>
      <c r="BN198" s="277"/>
      <c r="BO198" s="277"/>
      <c r="BP198" s="277"/>
      <c r="BQ198" s="277"/>
      <c r="BR198" s="277"/>
      <c r="BS198" s="277"/>
      <c r="BT198" s="277"/>
      <c r="BU198" s="277"/>
      <c r="BV198" s="277"/>
      <c r="BW198" s="277"/>
      <c r="BX198" s="277"/>
      <c r="BY198" s="277"/>
      <c r="BZ198" s="277"/>
      <c r="CA198" s="277"/>
      <c r="CB198" s="277"/>
      <c r="CC198" s="277"/>
      <c r="CD198" s="277"/>
      <c r="CE198" s="277"/>
      <c r="CF198" s="277"/>
      <c r="CG198" s="277"/>
      <c r="CH198" s="277"/>
      <c r="CI198" s="277"/>
      <c r="CJ198" s="277"/>
      <c r="CK198" s="277"/>
      <c r="CL198" s="277"/>
      <c r="CM198" s="277"/>
      <c r="CN198" s="277"/>
      <c r="CO198" s="277"/>
      <c r="CP198" s="277"/>
      <c r="CQ198" s="277"/>
      <c r="CR198" s="277"/>
      <c r="CS198" s="277"/>
      <c r="CT198" s="277"/>
      <c r="CU198" s="277"/>
      <c r="CV198" s="277"/>
      <c r="CW198" s="277"/>
      <c r="CX198" s="277"/>
      <c r="CY198" s="277"/>
      <c r="CZ198" s="277"/>
      <c r="DA198" s="277"/>
      <c r="DB198" s="277"/>
      <c r="DC198" s="277"/>
      <c r="DD198" s="277"/>
      <c r="DE198" s="277"/>
      <c r="DF198" s="277"/>
      <c r="DG198" s="277"/>
      <c r="DH198" s="277"/>
      <c r="DI198" s="277"/>
      <c r="DJ198" s="277"/>
      <c r="DK198" s="277"/>
      <c r="DL198" s="277"/>
    </row>
    <row r="199" spans="1:116">
      <c r="A199" s="271"/>
      <c r="B199" s="269"/>
      <c r="C199" s="277"/>
      <c r="D199" s="277"/>
      <c r="E199" s="277"/>
      <c r="F199" s="277"/>
      <c r="G199" s="277"/>
      <c r="H199" s="277"/>
      <c r="I199" s="277"/>
      <c r="J199" s="277"/>
      <c r="K199" s="277"/>
      <c r="L199" s="277"/>
      <c r="M199" s="277"/>
      <c r="N199" s="277"/>
      <c r="O199" s="277"/>
      <c r="P199" s="277"/>
      <c r="Q199" s="277"/>
      <c r="R199" s="277"/>
      <c r="S199" s="277"/>
      <c r="T199" s="277"/>
      <c r="U199" s="277"/>
      <c r="V199" s="277"/>
      <c r="W199" s="277"/>
      <c r="X199" s="277"/>
      <c r="Y199" s="277"/>
      <c r="Z199" s="277"/>
      <c r="AA199" s="277"/>
      <c r="AB199" s="277"/>
      <c r="AC199" s="277"/>
      <c r="AD199" s="277"/>
      <c r="AE199" s="277"/>
      <c r="AF199" s="277"/>
      <c r="AG199" s="277"/>
      <c r="AH199" s="277"/>
      <c r="AI199" s="277"/>
      <c r="AJ199" s="277"/>
      <c r="AK199" s="277"/>
      <c r="AL199" s="277"/>
      <c r="AM199" s="277"/>
      <c r="AN199" s="277"/>
      <c r="AO199" s="277"/>
      <c r="AP199" s="277"/>
      <c r="AQ199" s="277"/>
      <c r="AR199" s="277"/>
      <c r="AS199" s="277"/>
      <c r="AT199" s="277"/>
      <c r="AU199" s="277"/>
      <c r="AV199" s="277"/>
      <c r="AW199" s="277"/>
      <c r="AX199" s="277"/>
      <c r="AY199" s="277"/>
      <c r="AZ199" s="277"/>
      <c r="BA199" s="277"/>
      <c r="BB199" s="277"/>
      <c r="BC199" s="277"/>
      <c r="BD199" s="277"/>
      <c r="BE199" s="277"/>
      <c r="BF199" s="277"/>
      <c r="BG199" s="277"/>
      <c r="BH199" s="277"/>
      <c r="BI199" s="277"/>
      <c r="BJ199" s="277"/>
      <c r="BK199" s="277"/>
      <c r="BL199" s="277"/>
      <c r="BM199" s="277"/>
      <c r="BN199" s="277"/>
      <c r="BO199" s="277"/>
      <c r="BP199" s="277"/>
      <c r="BQ199" s="277"/>
      <c r="BR199" s="277"/>
      <c r="BS199" s="277"/>
      <c r="BT199" s="277"/>
      <c r="BU199" s="277"/>
      <c r="BV199" s="277"/>
      <c r="BW199" s="277"/>
      <c r="BX199" s="277"/>
      <c r="BY199" s="277"/>
      <c r="BZ199" s="277"/>
      <c r="CA199" s="277"/>
      <c r="CB199" s="277"/>
      <c r="CC199" s="277"/>
      <c r="CD199" s="277"/>
      <c r="CE199" s="277"/>
      <c r="CF199" s="277"/>
      <c r="CG199" s="277"/>
      <c r="CH199" s="277"/>
      <c r="CI199" s="277"/>
      <c r="CJ199" s="277"/>
      <c r="CK199" s="277"/>
      <c r="CL199" s="277"/>
      <c r="CM199" s="277"/>
      <c r="CN199" s="277"/>
      <c r="CO199" s="277"/>
      <c r="CP199" s="277"/>
      <c r="CQ199" s="277"/>
      <c r="CR199" s="277"/>
      <c r="CS199" s="277"/>
      <c r="CT199" s="277"/>
      <c r="CU199" s="277"/>
      <c r="CV199" s="277"/>
      <c r="CW199" s="277"/>
      <c r="CX199" s="277"/>
      <c r="CY199" s="277"/>
      <c r="CZ199" s="277"/>
      <c r="DA199" s="277"/>
      <c r="DB199" s="277"/>
      <c r="DC199" s="277"/>
      <c r="DD199" s="277"/>
      <c r="DE199" s="277"/>
      <c r="DF199" s="277"/>
      <c r="DG199" s="277"/>
      <c r="DH199" s="277"/>
      <c r="DI199" s="277"/>
      <c r="DJ199" s="277"/>
      <c r="DK199" s="277"/>
      <c r="DL199" s="277"/>
    </row>
    <row r="200" spans="1:116">
      <c r="A200" s="271"/>
      <c r="B200" s="269"/>
      <c r="C200" s="277"/>
      <c r="D200" s="277"/>
      <c r="E200" s="277"/>
      <c r="F200" s="277"/>
      <c r="G200" s="277"/>
      <c r="H200" s="277"/>
      <c r="I200" s="277"/>
      <c r="J200" s="277"/>
      <c r="K200" s="277"/>
      <c r="L200" s="277"/>
      <c r="M200" s="277"/>
      <c r="N200" s="277"/>
      <c r="O200" s="277"/>
      <c r="P200" s="277"/>
      <c r="Q200" s="277"/>
      <c r="R200" s="277"/>
      <c r="S200" s="277"/>
      <c r="T200" s="277"/>
      <c r="U200" s="277"/>
      <c r="V200" s="277"/>
      <c r="W200" s="277"/>
      <c r="X200" s="277"/>
      <c r="Y200" s="277"/>
      <c r="Z200" s="277"/>
      <c r="AA200" s="277"/>
      <c r="AB200" s="277"/>
      <c r="AC200" s="277"/>
      <c r="AD200" s="277"/>
      <c r="AE200" s="277"/>
      <c r="AF200" s="277"/>
      <c r="AG200" s="277"/>
      <c r="AH200" s="277"/>
      <c r="AI200" s="277"/>
      <c r="AJ200" s="277"/>
      <c r="AK200" s="277"/>
      <c r="AL200" s="277"/>
      <c r="AM200" s="277"/>
      <c r="AN200" s="277"/>
      <c r="AO200" s="277"/>
      <c r="AP200" s="277"/>
      <c r="AQ200" s="277"/>
      <c r="AR200" s="277"/>
      <c r="AS200" s="277"/>
      <c r="AT200" s="277"/>
      <c r="AU200" s="277"/>
      <c r="AV200" s="277"/>
      <c r="AW200" s="277"/>
      <c r="AX200" s="277"/>
      <c r="AY200" s="277"/>
      <c r="AZ200" s="277"/>
      <c r="BA200" s="277"/>
      <c r="BB200" s="277"/>
      <c r="BC200" s="277"/>
      <c r="BD200" s="277"/>
      <c r="BE200" s="277"/>
      <c r="BF200" s="277"/>
      <c r="BG200" s="277"/>
      <c r="BH200" s="277"/>
      <c r="BI200" s="277"/>
      <c r="BJ200" s="277"/>
      <c r="BK200" s="277"/>
      <c r="BL200" s="277"/>
      <c r="BM200" s="277"/>
      <c r="BN200" s="277"/>
      <c r="BO200" s="277"/>
      <c r="BP200" s="277"/>
      <c r="BQ200" s="277"/>
      <c r="BR200" s="277"/>
      <c r="BS200" s="277"/>
      <c r="BT200" s="277"/>
      <c r="BU200" s="277"/>
      <c r="BV200" s="277"/>
      <c r="BW200" s="277"/>
      <c r="BX200" s="277"/>
      <c r="BY200" s="277"/>
      <c r="BZ200" s="277"/>
      <c r="CA200" s="277"/>
      <c r="CB200" s="277"/>
      <c r="CC200" s="277"/>
      <c r="CD200" s="277"/>
      <c r="CE200" s="277"/>
      <c r="CF200" s="277"/>
      <c r="CG200" s="277"/>
      <c r="CH200" s="277"/>
      <c r="CI200" s="277"/>
      <c r="CJ200" s="277"/>
      <c r="CK200" s="277"/>
      <c r="CL200" s="277"/>
      <c r="CM200" s="277"/>
      <c r="CN200" s="277"/>
      <c r="CO200" s="277"/>
      <c r="CP200" s="277"/>
      <c r="CQ200" s="277"/>
      <c r="CR200" s="277"/>
      <c r="CS200" s="277"/>
      <c r="CT200" s="277"/>
      <c r="CU200" s="277"/>
      <c r="CV200" s="277"/>
      <c r="CW200" s="277"/>
      <c r="CX200" s="277"/>
      <c r="CY200" s="277"/>
      <c r="CZ200" s="277"/>
      <c r="DA200" s="277"/>
      <c r="DB200" s="277"/>
      <c r="DC200" s="277"/>
      <c r="DD200" s="277"/>
      <c r="DE200" s="277"/>
      <c r="DF200" s="277"/>
      <c r="DG200" s="277"/>
      <c r="DH200" s="277"/>
      <c r="DI200" s="277"/>
      <c r="DJ200" s="277"/>
      <c r="DK200" s="277"/>
      <c r="DL200" s="277"/>
    </row>
    <row r="201" spans="1:116">
      <c r="A201" s="271"/>
      <c r="B201" s="269"/>
      <c r="C201" s="277"/>
      <c r="D201" s="277"/>
      <c r="E201" s="277"/>
      <c r="F201" s="277"/>
      <c r="G201" s="277"/>
      <c r="H201" s="277"/>
      <c r="I201" s="277"/>
      <c r="J201" s="277"/>
      <c r="K201" s="277"/>
      <c r="L201" s="277"/>
      <c r="M201" s="277"/>
      <c r="N201" s="277"/>
      <c r="O201" s="277"/>
      <c r="P201" s="277"/>
      <c r="Q201" s="277"/>
      <c r="R201" s="277"/>
      <c r="S201" s="277"/>
      <c r="T201" s="277"/>
      <c r="U201" s="277"/>
      <c r="V201" s="277"/>
      <c r="W201" s="277"/>
      <c r="X201" s="277"/>
      <c r="Y201" s="277"/>
      <c r="Z201" s="277"/>
      <c r="AA201" s="277"/>
      <c r="AB201" s="277"/>
      <c r="AC201" s="277"/>
      <c r="AD201" s="277"/>
      <c r="AE201" s="277"/>
      <c r="AF201" s="277"/>
      <c r="AG201" s="277"/>
      <c r="AH201" s="277"/>
      <c r="AI201" s="277"/>
      <c r="AJ201" s="277"/>
      <c r="AK201" s="277"/>
      <c r="AL201" s="277"/>
      <c r="AM201" s="277"/>
      <c r="AN201" s="277"/>
      <c r="AO201" s="277"/>
      <c r="AP201" s="277"/>
      <c r="AQ201" s="277"/>
      <c r="AR201" s="277"/>
      <c r="AS201" s="277"/>
      <c r="AT201" s="277"/>
      <c r="AU201" s="277"/>
      <c r="AV201" s="277"/>
      <c r="AW201" s="277"/>
      <c r="AX201" s="277"/>
      <c r="AY201" s="277"/>
      <c r="AZ201" s="277"/>
      <c r="BA201" s="277"/>
      <c r="BB201" s="277"/>
      <c r="BC201" s="277"/>
      <c r="BD201" s="277"/>
      <c r="BE201" s="277"/>
      <c r="BF201" s="277"/>
      <c r="BG201" s="277"/>
      <c r="BH201" s="277"/>
      <c r="BI201" s="277"/>
      <c r="BJ201" s="277"/>
      <c r="BK201" s="277"/>
      <c r="BL201" s="277"/>
      <c r="BM201" s="277"/>
      <c r="BN201" s="277"/>
      <c r="BO201" s="277"/>
      <c r="BP201" s="277"/>
      <c r="BQ201" s="277"/>
      <c r="BR201" s="277"/>
      <c r="BS201" s="277"/>
      <c r="BT201" s="277"/>
      <c r="BU201" s="277"/>
      <c r="BV201" s="277"/>
      <c r="BW201" s="277"/>
      <c r="BX201" s="277"/>
      <c r="BY201" s="277"/>
      <c r="BZ201" s="277"/>
      <c r="CA201" s="277"/>
      <c r="CB201" s="277"/>
      <c r="CC201" s="277"/>
      <c r="CD201" s="277"/>
      <c r="CE201" s="277"/>
      <c r="CF201" s="277"/>
      <c r="CG201" s="277"/>
      <c r="CH201" s="277"/>
      <c r="CI201" s="277"/>
      <c r="CJ201" s="277"/>
      <c r="CK201" s="277"/>
      <c r="CL201" s="277"/>
      <c r="CM201" s="277"/>
      <c r="CN201" s="277"/>
      <c r="CO201" s="277"/>
      <c r="CP201" s="277"/>
      <c r="CQ201" s="277"/>
      <c r="CR201" s="277"/>
      <c r="CS201" s="277"/>
      <c r="CT201" s="277"/>
      <c r="CU201" s="277"/>
      <c r="CV201" s="277"/>
      <c r="CW201" s="277"/>
      <c r="CX201" s="277"/>
      <c r="CY201" s="277"/>
      <c r="CZ201" s="277"/>
      <c r="DA201" s="277"/>
      <c r="DB201" s="277"/>
      <c r="DC201" s="277"/>
      <c r="DD201" s="277"/>
      <c r="DE201" s="277"/>
      <c r="DF201" s="277"/>
      <c r="DG201" s="277"/>
      <c r="DH201" s="277"/>
      <c r="DI201" s="277"/>
      <c r="DJ201" s="277"/>
      <c r="DK201" s="277"/>
      <c r="DL201" s="277"/>
    </row>
    <row r="202" spans="1:116">
      <c r="A202" s="271"/>
      <c r="B202" s="269"/>
      <c r="C202" s="277"/>
      <c r="D202" s="277"/>
      <c r="E202" s="277"/>
      <c r="F202" s="277"/>
      <c r="G202" s="277"/>
      <c r="H202" s="277"/>
      <c r="I202" s="277"/>
      <c r="J202" s="277"/>
      <c r="K202" s="277"/>
      <c r="L202" s="277"/>
      <c r="M202" s="277"/>
      <c r="N202" s="277"/>
      <c r="O202" s="277"/>
      <c r="P202" s="277"/>
      <c r="Q202" s="277"/>
      <c r="R202" s="277"/>
      <c r="S202" s="277"/>
      <c r="T202" s="277"/>
      <c r="U202" s="277"/>
      <c r="V202" s="277"/>
      <c r="W202" s="277"/>
      <c r="X202" s="277"/>
      <c r="Y202" s="277"/>
      <c r="Z202" s="277"/>
      <c r="AA202" s="277"/>
      <c r="AB202" s="277"/>
      <c r="AC202" s="277"/>
      <c r="AD202" s="277"/>
      <c r="AE202" s="277"/>
      <c r="AF202" s="277"/>
      <c r="AG202" s="277"/>
      <c r="AH202" s="277"/>
      <c r="AI202" s="277"/>
      <c r="AJ202" s="277"/>
      <c r="AK202" s="277"/>
      <c r="AL202" s="277"/>
      <c r="AM202" s="277"/>
      <c r="AN202" s="277"/>
      <c r="AO202" s="277"/>
      <c r="AP202" s="277"/>
      <c r="AQ202" s="277"/>
      <c r="AR202" s="277"/>
      <c r="AS202" s="277"/>
      <c r="AT202" s="277"/>
      <c r="AU202" s="277"/>
      <c r="AV202" s="277"/>
      <c r="AW202" s="277"/>
      <c r="AX202" s="277"/>
      <c r="AY202" s="277"/>
      <c r="AZ202" s="277"/>
      <c r="BA202" s="277"/>
      <c r="BB202" s="277"/>
      <c r="BC202" s="277"/>
      <c r="BD202" s="277"/>
      <c r="BE202" s="277"/>
      <c r="BF202" s="277"/>
      <c r="BG202" s="277"/>
      <c r="BH202" s="277"/>
      <c r="BI202" s="277"/>
      <c r="BJ202" s="277"/>
      <c r="BK202" s="277"/>
      <c r="BL202" s="277"/>
      <c r="BM202" s="277"/>
      <c r="BN202" s="277"/>
      <c r="BO202" s="277"/>
      <c r="BP202" s="277"/>
      <c r="BQ202" s="277"/>
      <c r="BR202" s="277"/>
      <c r="BS202" s="277"/>
      <c r="BT202" s="277"/>
      <c r="BU202" s="277"/>
      <c r="BV202" s="277"/>
      <c r="BW202" s="277"/>
      <c r="BX202" s="277"/>
      <c r="BY202" s="277"/>
      <c r="BZ202" s="277"/>
      <c r="CA202" s="277"/>
      <c r="CB202" s="277"/>
      <c r="CC202" s="277"/>
      <c r="CD202" s="277"/>
      <c r="CE202" s="277"/>
      <c r="CF202" s="277"/>
      <c r="CG202" s="277"/>
      <c r="CH202" s="277"/>
      <c r="CI202" s="277"/>
      <c r="CJ202" s="277"/>
      <c r="CK202" s="277"/>
      <c r="CL202" s="277"/>
      <c r="CM202" s="277"/>
      <c r="CN202" s="277"/>
      <c r="CO202" s="277"/>
      <c r="CP202" s="277"/>
      <c r="CQ202" s="277"/>
      <c r="CR202" s="277"/>
      <c r="CS202" s="277"/>
      <c r="CT202" s="277"/>
      <c r="CU202" s="277"/>
      <c r="CV202" s="277"/>
      <c r="CW202" s="277"/>
      <c r="CX202" s="277"/>
      <c r="CY202" s="277"/>
      <c r="CZ202" s="277"/>
      <c r="DA202" s="277"/>
      <c r="DB202" s="277"/>
      <c r="DC202" s="277"/>
      <c r="DD202" s="277"/>
      <c r="DE202" s="277"/>
      <c r="DF202" s="277"/>
      <c r="DG202" s="277"/>
      <c r="DH202" s="277"/>
      <c r="DI202" s="277"/>
      <c r="DJ202" s="277"/>
      <c r="DK202" s="277"/>
      <c r="DL202" s="277"/>
    </row>
    <row r="203" spans="1:116">
      <c r="A203" s="271"/>
      <c r="B203" s="269"/>
      <c r="C203" s="277"/>
      <c r="D203" s="277"/>
      <c r="E203" s="277"/>
      <c r="F203" s="277"/>
      <c r="G203" s="277"/>
      <c r="H203" s="277"/>
      <c r="I203" s="277"/>
      <c r="J203" s="277"/>
      <c r="K203" s="277"/>
      <c r="L203" s="277"/>
      <c r="M203" s="277"/>
      <c r="N203" s="277"/>
      <c r="O203" s="277"/>
      <c r="P203" s="277"/>
      <c r="Q203" s="277"/>
      <c r="R203" s="277"/>
      <c r="S203" s="277"/>
      <c r="T203" s="277"/>
      <c r="U203" s="277"/>
      <c r="V203" s="277"/>
      <c r="W203" s="277"/>
      <c r="X203" s="277"/>
      <c r="Y203" s="277"/>
      <c r="Z203" s="277"/>
      <c r="AA203" s="277"/>
      <c r="AB203" s="277"/>
      <c r="AC203" s="277"/>
      <c r="AD203" s="277"/>
      <c r="AE203" s="277"/>
      <c r="AF203" s="277"/>
      <c r="AG203" s="277"/>
      <c r="AH203" s="277"/>
      <c r="AI203" s="277"/>
      <c r="AJ203" s="277"/>
      <c r="AK203" s="277"/>
      <c r="AL203" s="277"/>
      <c r="AM203" s="277"/>
      <c r="AN203" s="277"/>
      <c r="AO203" s="277"/>
      <c r="AP203" s="277"/>
      <c r="AQ203" s="277"/>
      <c r="AR203" s="277"/>
      <c r="AS203" s="277"/>
      <c r="AT203" s="277"/>
      <c r="AU203" s="277"/>
      <c r="AV203" s="277"/>
      <c r="AW203" s="277"/>
      <c r="AX203" s="277"/>
      <c r="AY203" s="277"/>
      <c r="AZ203" s="277"/>
      <c r="BA203" s="277"/>
      <c r="BB203" s="277"/>
      <c r="BC203" s="277"/>
      <c r="BD203" s="277"/>
      <c r="BE203" s="277"/>
      <c r="BF203" s="277"/>
      <c r="BG203" s="277"/>
      <c r="BH203" s="277"/>
      <c r="BI203" s="277"/>
      <c r="BJ203" s="277"/>
      <c r="BK203" s="277"/>
      <c r="BL203" s="277"/>
      <c r="BM203" s="277"/>
      <c r="BN203" s="277"/>
      <c r="BO203" s="277"/>
      <c r="BP203" s="277"/>
      <c r="BQ203" s="277"/>
      <c r="BR203" s="277"/>
      <c r="BS203" s="277"/>
      <c r="BT203" s="277"/>
      <c r="BU203" s="277"/>
      <c r="BV203" s="277"/>
      <c r="BW203" s="277"/>
      <c r="BX203" s="277"/>
      <c r="BY203" s="277"/>
      <c r="BZ203" s="277"/>
      <c r="CA203" s="277"/>
      <c r="CB203" s="277"/>
      <c r="CC203" s="277"/>
      <c r="CD203" s="277"/>
      <c r="CE203" s="277"/>
      <c r="CF203" s="277"/>
      <c r="CG203" s="277"/>
      <c r="CH203" s="277"/>
      <c r="CI203" s="277"/>
      <c r="CJ203" s="277"/>
      <c r="CK203" s="277"/>
      <c r="CL203" s="277"/>
      <c r="CM203" s="277"/>
      <c r="CN203" s="277"/>
      <c r="CO203" s="277"/>
      <c r="CP203" s="277"/>
      <c r="CQ203" s="277"/>
      <c r="CR203" s="277"/>
      <c r="CS203" s="277"/>
      <c r="CT203" s="277"/>
      <c r="CU203" s="277"/>
      <c r="CV203" s="277"/>
      <c r="CW203" s="277"/>
      <c r="CX203" s="277"/>
      <c r="CY203" s="277"/>
      <c r="CZ203" s="277"/>
      <c r="DA203" s="277"/>
      <c r="DB203" s="277"/>
      <c r="DC203" s="277"/>
      <c r="DD203" s="277"/>
      <c r="DE203" s="277"/>
      <c r="DF203" s="277"/>
      <c r="DG203" s="277"/>
      <c r="DH203" s="277"/>
      <c r="DI203" s="277"/>
      <c r="DJ203" s="277"/>
      <c r="DK203" s="277"/>
      <c r="DL203" s="277"/>
    </row>
    <row r="204" spans="1:116">
      <c r="A204" s="271"/>
      <c r="B204" s="269"/>
      <c r="C204" s="277"/>
      <c r="D204" s="277"/>
      <c r="E204" s="277"/>
      <c r="F204" s="277"/>
      <c r="G204" s="277"/>
      <c r="H204" s="277"/>
      <c r="I204" s="277"/>
      <c r="J204" s="277"/>
      <c r="K204" s="277"/>
      <c r="L204" s="277"/>
      <c r="M204" s="277"/>
      <c r="N204" s="277"/>
      <c r="O204" s="277"/>
      <c r="P204" s="277"/>
      <c r="Q204" s="277"/>
      <c r="R204" s="277"/>
      <c r="S204" s="277"/>
      <c r="T204" s="277"/>
      <c r="U204" s="277"/>
      <c r="V204" s="277"/>
      <c r="W204" s="277"/>
      <c r="X204" s="277"/>
      <c r="Y204" s="277"/>
      <c r="Z204" s="277"/>
      <c r="AA204" s="277"/>
      <c r="AB204" s="277"/>
      <c r="AC204" s="277"/>
      <c r="AD204" s="277"/>
      <c r="AE204" s="277"/>
      <c r="AF204" s="277"/>
      <c r="AG204" s="277"/>
      <c r="AH204" s="277"/>
      <c r="AI204" s="277"/>
      <c r="AJ204" s="277"/>
      <c r="AK204" s="277"/>
      <c r="AL204" s="277"/>
      <c r="AM204" s="277"/>
      <c r="AN204" s="277"/>
      <c r="AO204" s="277"/>
      <c r="AP204" s="277"/>
      <c r="AQ204" s="277"/>
      <c r="AR204" s="277"/>
      <c r="AS204" s="277"/>
      <c r="AT204" s="277"/>
      <c r="AU204" s="277"/>
      <c r="AV204" s="277"/>
      <c r="AW204" s="277"/>
      <c r="AX204" s="277"/>
      <c r="AY204" s="277"/>
      <c r="AZ204" s="277"/>
      <c r="BA204" s="277"/>
      <c r="BB204" s="277"/>
      <c r="BC204" s="277"/>
      <c r="BD204" s="277"/>
      <c r="BE204" s="277"/>
      <c r="BF204" s="277"/>
      <c r="BG204" s="277"/>
      <c r="BH204" s="277"/>
      <c r="BI204" s="277"/>
      <c r="BJ204" s="277"/>
      <c r="BK204" s="277"/>
      <c r="BL204" s="277"/>
      <c r="BM204" s="277"/>
      <c r="BN204" s="277"/>
      <c r="BO204" s="277"/>
      <c r="BP204" s="277"/>
      <c r="BQ204" s="277"/>
      <c r="BR204" s="277"/>
      <c r="BS204" s="277"/>
      <c r="BT204" s="277"/>
      <c r="BU204" s="277"/>
      <c r="BV204" s="277"/>
      <c r="BW204" s="277"/>
      <c r="BX204" s="277"/>
      <c r="BY204" s="277"/>
      <c r="BZ204" s="277"/>
      <c r="CA204" s="277"/>
      <c r="CB204" s="277"/>
      <c r="CC204" s="277"/>
      <c r="CD204" s="277"/>
      <c r="CE204" s="277"/>
      <c r="CF204" s="277"/>
      <c r="CG204" s="277"/>
      <c r="CH204" s="277"/>
      <c r="CI204" s="277"/>
      <c r="CJ204" s="277"/>
      <c r="CK204" s="277"/>
      <c r="CL204" s="277"/>
      <c r="CM204" s="277"/>
      <c r="CN204" s="277"/>
      <c r="CO204" s="277"/>
      <c r="CP204" s="277"/>
      <c r="CQ204" s="277"/>
      <c r="CR204" s="277"/>
      <c r="CS204" s="277"/>
      <c r="CT204" s="277"/>
      <c r="CU204" s="277"/>
      <c r="CV204" s="277"/>
      <c r="CW204" s="277"/>
      <c r="CX204" s="277"/>
      <c r="CY204" s="277"/>
      <c r="CZ204" s="277"/>
      <c r="DA204" s="277"/>
      <c r="DB204" s="277"/>
      <c r="DC204" s="277"/>
      <c r="DD204" s="277"/>
      <c r="DE204" s="277"/>
      <c r="DF204" s="277"/>
      <c r="DG204" s="277"/>
      <c r="DH204" s="277"/>
      <c r="DI204" s="277"/>
      <c r="DJ204" s="277"/>
      <c r="DK204" s="277"/>
      <c r="DL204" s="277"/>
    </row>
    <row r="205" spans="1:116">
      <c r="A205" s="272"/>
      <c r="B205" s="269"/>
      <c r="C205" s="277"/>
      <c r="D205" s="277"/>
      <c r="E205" s="277"/>
      <c r="F205" s="277"/>
      <c r="G205" s="277"/>
      <c r="H205" s="277"/>
      <c r="I205" s="277"/>
      <c r="J205" s="277"/>
      <c r="K205" s="277"/>
      <c r="L205" s="277"/>
      <c r="M205" s="277"/>
      <c r="N205" s="277"/>
      <c r="O205" s="277"/>
      <c r="P205" s="277"/>
      <c r="Q205" s="277"/>
      <c r="R205" s="277"/>
      <c r="S205" s="277"/>
      <c r="T205" s="277"/>
      <c r="U205" s="277"/>
      <c r="V205" s="277"/>
      <c r="W205" s="277"/>
      <c r="X205" s="277"/>
      <c r="Y205" s="277"/>
      <c r="Z205" s="277"/>
      <c r="AA205" s="277"/>
      <c r="AB205" s="277"/>
      <c r="AC205" s="277"/>
      <c r="AD205" s="277"/>
      <c r="AE205" s="277"/>
      <c r="AF205" s="277"/>
      <c r="AG205" s="277"/>
      <c r="AH205" s="277"/>
      <c r="AI205" s="277"/>
      <c r="AJ205" s="277"/>
      <c r="AK205" s="277"/>
      <c r="AL205" s="277"/>
      <c r="AM205" s="277"/>
      <c r="AN205" s="277"/>
      <c r="AO205" s="277"/>
      <c r="AP205" s="277"/>
      <c r="AQ205" s="277"/>
      <c r="AR205" s="277"/>
      <c r="AS205" s="277"/>
      <c r="AT205" s="277"/>
      <c r="AU205" s="277"/>
      <c r="AV205" s="277"/>
      <c r="AW205" s="277"/>
      <c r="AX205" s="277"/>
      <c r="AY205" s="277"/>
      <c r="AZ205" s="277"/>
      <c r="BA205" s="277"/>
      <c r="BB205" s="277"/>
      <c r="BC205" s="277"/>
      <c r="BD205" s="277"/>
      <c r="BE205" s="277"/>
      <c r="BF205" s="277"/>
      <c r="BG205" s="277"/>
      <c r="BH205" s="277"/>
      <c r="BI205" s="277"/>
      <c r="BJ205" s="277"/>
      <c r="BK205" s="277"/>
      <c r="BL205" s="277"/>
      <c r="BM205" s="277"/>
      <c r="BN205" s="277"/>
      <c r="BO205" s="277"/>
      <c r="BP205" s="277"/>
      <c r="BQ205" s="277"/>
      <c r="BR205" s="277"/>
      <c r="BS205" s="277"/>
      <c r="BT205" s="277"/>
      <c r="BU205" s="277"/>
      <c r="BV205" s="277"/>
      <c r="BW205" s="277"/>
      <c r="BX205" s="277"/>
      <c r="BY205" s="277"/>
      <c r="BZ205" s="277"/>
      <c r="CA205" s="277"/>
      <c r="CB205" s="277"/>
      <c r="CC205" s="277"/>
      <c r="CD205" s="277"/>
      <c r="CE205" s="277"/>
      <c r="CF205" s="277"/>
      <c r="CG205" s="277"/>
      <c r="CH205" s="277"/>
      <c r="CI205" s="277"/>
      <c r="CJ205" s="277"/>
      <c r="CK205" s="277"/>
      <c r="CL205" s="277"/>
      <c r="CM205" s="277"/>
      <c r="CN205" s="277"/>
      <c r="CO205" s="277"/>
      <c r="CP205" s="277"/>
      <c r="CQ205" s="277"/>
      <c r="CR205" s="277"/>
      <c r="CS205" s="277"/>
      <c r="CT205" s="277"/>
      <c r="CU205" s="277"/>
      <c r="CV205" s="277"/>
      <c r="CW205" s="277"/>
      <c r="CX205" s="277"/>
      <c r="CY205" s="277"/>
      <c r="CZ205" s="277"/>
      <c r="DA205" s="277"/>
      <c r="DB205" s="277"/>
      <c r="DC205" s="277"/>
      <c r="DD205" s="277"/>
      <c r="DE205" s="277"/>
      <c r="DF205" s="277"/>
      <c r="DG205" s="277"/>
      <c r="DH205" s="277"/>
      <c r="DI205" s="277"/>
      <c r="DJ205" s="277"/>
      <c r="DK205" s="277"/>
      <c r="DL205" s="277"/>
    </row>
    <row r="206" spans="1:116">
      <c r="A206" s="270"/>
      <c r="B206" s="269"/>
      <c r="C206" s="277"/>
      <c r="D206" s="277"/>
      <c r="E206" s="277"/>
      <c r="F206" s="277"/>
      <c r="G206" s="277"/>
      <c r="H206" s="277"/>
      <c r="I206" s="277"/>
      <c r="J206" s="277"/>
      <c r="K206" s="277"/>
      <c r="L206" s="277"/>
      <c r="M206" s="277"/>
      <c r="N206" s="277"/>
      <c r="O206" s="277"/>
      <c r="P206" s="277"/>
      <c r="Q206" s="277"/>
      <c r="R206" s="277"/>
      <c r="S206" s="277"/>
      <c r="T206" s="277"/>
      <c r="U206" s="277"/>
      <c r="V206" s="277"/>
      <c r="W206" s="277"/>
      <c r="X206" s="277"/>
      <c r="Y206" s="277"/>
      <c r="Z206" s="277"/>
      <c r="AA206" s="277"/>
      <c r="AB206" s="277"/>
      <c r="AC206" s="277"/>
      <c r="AD206" s="277"/>
      <c r="AE206" s="277"/>
      <c r="AF206" s="277"/>
      <c r="AG206" s="277"/>
      <c r="AH206" s="277"/>
      <c r="AI206" s="277"/>
      <c r="AJ206" s="277"/>
      <c r="AK206" s="277"/>
      <c r="AL206" s="277"/>
      <c r="AM206" s="277"/>
      <c r="AN206" s="277"/>
      <c r="AO206" s="277"/>
      <c r="AP206" s="277"/>
      <c r="AQ206" s="277"/>
      <c r="AR206" s="277"/>
      <c r="AS206" s="277"/>
      <c r="AT206" s="277"/>
      <c r="AU206" s="277"/>
      <c r="AV206" s="277"/>
      <c r="AW206" s="277"/>
      <c r="AX206" s="277"/>
      <c r="AY206" s="277"/>
      <c r="AZ206" s="277"/>
      <c r="BA206" s="277"/>
      <c r="BB206" s="277"/>
      <c r="BC206" s="277"/>
      <c r="BD206" s="277"/>
      <c r="BE206" s="277"/>
      <c r="BF206" s="277"/>
      <c r="BG206" s="277"/>
      <c r="BH206" s="277"/>
      <c r="BI206" s="277"/>
      <c r="BJ206" s="277"/>
      <c r="BK206" s="277"/>
      <c r="BL206" s="277"/>
      <c r="BM206" s="277"/>
      <c r="BN206" s="277"/>
      <c r="BO206" s="277"/>
      <c r="BP206" s="277"/>
      <c r="BQ206" s="277"/>
      <c r="BR206" s="277"/>
      <c r="BS206" s="277"/>
      <c r="BT206" s="277"/>
      <c r="BU206" s="277"/>
      <c r="BV206" s="277"/>
      <c r="BW206" s="277"/>
      <c r="BX206" s="277"/>
      <c r="BY206" s="277"/>
      <c r="BZ206" s="277"/>
      <c r="CA206" s="277"/>
      <c r="CB206" s="277"/>
      <c r="CC206" s="277"/>
      <c r="CD206" s="277"/>
      <c r="CE206" s="277"/>
      <c r="CF206" s="277"/>
      <c r="CG206" s="277"/>
      <c r="CH206" s="277"/>
      <c r="CI206" s="277"/>
      <c r="CJ206" s="277"/>
      <c r="CK206" s="277"/>
      <c r="CL206" s="277"/>
      <c r="CM206" s="277"/>
      <c r="CN206" s="277"/>
      <c r="CO206" s="277"/>
      <c r="CP206" s="277"/>
      <c r="CQ206" s="277"/>
      <c r="CR206" s="277"/>
      <c r="CS206" s="277"/>
      <c r="CT206" s="277"/>
      <c r="CU206" s="277"/>
      <c r="CV206" s="277"/>
      <c r="CW206" s="277"/>
      <c r="CX206" s="277"/>
      <c r="CY206" s="277"/>
      <c r="CZ206" s="277"/>
      <c r="DA206" s="277"/>
      <c r="DB206" s="277"/>
      <c r="DC206" s="277"/>
      <c r="DD206" s="277"/>
      <c r="DE206" s="277"/>
      <c r="DF206" s="277"/>
      <c r="DG206" s="277"/>
      <c r="DH206" s="277"/>
      <c r="DI206" s="277"/>
      <c r="DJ206" s="277"/>
      <c r="DK206" s="277"/>
      <c r="DL206" s="277"/>
    </row>
    <row r="207" spans="1:116">
      <c r="A207" s="271"/>
      <c r="B207" s="269"/>
      <c r="C207" s="277"/>
      <c r="D207" s="277"/>
      <c r="E207" s="277"/>
      <c r="F207" s="277"/>
      <c r="G207" s="277"/>
      <c r="H207" s="277"/>
      <c r="I207" s="277"/>
      <c r="J207" s="277"/>
      <c r="K207" s="277"/>
      <c r="L207" s="277"/>
      <c r="M207" s="277"/>
      <c r="N207" s="277"/>
      <c r="O207" s="277"/>
      <c r="P207" s="277"/>
      <c r="Q207" s="277"/>
      <c r="R207" s="277"/>
      <c r="S207" s="277"/>
      <c r="T207" s="277"/>
      <c r="U207" s="277"/>
      <c r="V207" s="277"/>
      <c r="W207" s="277"/>
      <c r="X207" s="277"/>
      <c r="Y207" s="277"/>
      <c r="Z207" s="277"/>
      <c r="AA207" s="277"/>
      <c r="AB207" s="277"/>
      <c r="AC207" s="277"/>
      <c r="AD207" s="277"/>
      <c r="AE207" s="277"/>
      <c r="AF207" s="277"/>
      <c r="AG207" s="277"/>
      <c r="AH207" s="277"/>
      <c r="AI207" s="277"/>
      <c r="AJ207" s="277"/>
      <c r="AK207" s="277"/>
      <c r="AL207" s="277"/>
      <c r="AM207" s="277"/>
      <c r="AN207" s="277"/>
      <c r="AO207" s="277"/>
      <c r="AP207" s="277"/>
      <c r="AQ207" s="277"/>
      <c r="AR207" s="277"/>
      <c r="AS207" s="277"/>
      <c r="AT207" s="277"/>
      <c r="AU207" s="277"/>
      <c r="AV207" s="277"/>
      <c r="AW207" s="277"/>
      <c r="AX207" s="277"/>
      <c r="AY207" s="277"/>
      <c r="AZ207" s="277"/>
      <c r="BA207" s="277"/>
      <c r="BB207" s="277"/>
      <c r="BC207" s="277"/>
      <c r="BD207" s="277"/>
      <c r="BE207" s="277"/>
      <c r="BF207" s="277"/>
      <c r="BG207" s="277"/>
      <c r="BH207" s="277"/>
      <c r="BI207" s="277"/>
      <c r="BJ207" s="277"/>
      <c r="BK207" s="277"/>
      <c r="BL207" s="277"/>
      <c r="BM207" s="277"/>
      <c r="BN207" s="277"/>
      <c r="BO207" s="277"/>
      <c r="BP207" s="277"/>
      <c r="BQ207" s="277"/>
      <c r="BR207" s="277"/>
      <c r="BS207" s="277"/>
      <c r="BT207" s="277"/>
      <c r="BU207" s="277"/>
      <c r="BV207" s="277"/>
      <c r="BW207" s="277"/>
      <c r="BX207" s="277"/>
      <c r="BY207" s="277"/>
      <c r="BZ207" s="277"/>
      <c r="CA207" s="277"/>
      <c r="CB207" s="277"/>
      <c r="CC207" s="277"/>
      <c r="CD207" s="277"/>
      <c r="CE207" s="277"/>
      <c r="CF207" s="277"/>
      <c r="CG207" s="277"/>
      <c r="CH207" s="277"/>
      <c r="CI207" s="277"/>
      <c r="CJ207" s="277"/>
      <c r="CK207" s="277"/>
      <c r="CL207" s="277"/>
      <c r="CM207" s="277"/>
      <c r="CN207" s="277"/>
      <c r="CO207" s="277"/>
      <c r="CP207" s="277"/>
      <c r="CQ207" s="277"/>
      <c r="CR207" s="277"/>
      <c r="CS207" s="277"/>
      <c r="CT207" s="277"/>
      <c r="CU207" s="277"/>
      <c r="CV207" s="277"/>
      <c r="CW207" s="277"/>
      <c r="CX207" s="277"/>
      <c r="CY207" s="277"/>
      <c r="CZ207" s="277"/>
      <c r="DA207" s="277"/>
      <c r="DB207" s="277"/>
      <c r="DC207" s="277"/>
      <c r="DD207" s="277"/>
      <c r="DE207" s="277"/>
      <c r="DF207" s="277"/>
      <c r="DG207" s="277"/>
      <c r="DH207" s="277"/>
      <c r="DI207" s="277"/>
      <c r="DJ207" s="277"/>
      <c r="DK207" s="277"/>
      <c r="DL207" s="277"/>
    </row>
    <row r="208" spans="1:116">
      <c r="A208" s="271"/>
      <c r="B208" s="269"/>
      <c r="C208" s="277"/>
      <c r="D208" s="277"/>
      <c r="E208" s="277"/>
      <c r="F208" s="277"/>
      <c r="G208" s="277"/>
      <c r="H208" s="277"/>
      <c r="I208" s="277"/>
      <c r="J208" s="277"/>
      <c r="K208" s="277"/>
      <c r="L208" s="277"/>
      <c r="M208" s="277"/>
      <c r="N208" s="277"/>
      <c r="O208" s="277"/>
      <c r="P208" s="277"/>
      <c r="Q208" s="277"/>
      <c r="R208" s="277"/>
      <c r="S208" s="277"/>
      <c r="T208" s="277"/>
      <c r="U208" s="277"/>
      <c r="V208" s="277"/>
      <c r="W208" s="277"/>
      <c r="X208" s="277"/>
      <c r="Y208" s="277"/>
      <c r="Z208" s="277"/>
      <c r="AA208" s="277"/>
      <c r="AB208" s="277"/>
      <c r="AC208" s="277"/>
      <c r="AD208" s="277"/>
      <c r="AE208" s="277"/>
      <c r="AF208" s="277"/>
      <c r="AG208" s="277"/>
      <c r="AH208" s="277"/>
      <c r="AI208" s="277"/>
      <c r="AJ208" s="277"/>
      <c r="AK208" s="277"/>
      <c r="AL208" s="277"/>
      <c r="AM208" s="277"/>
      <c r="AN208" s="277"/>
      <c r="AO208" s="277"/>
      <c r="AP208" s="277"/>
      <c r="AQ208" s="277"/>
      <c r="AR208" s="277"/>
      <c r="AS208" s="277"/>
      <c r="AT208" s="277"/>
      <c r="AU208" s="277"/>
      <c r="AV208" s="277"/>
      <c r="AW208" s="277"/>
      <c r="AX208" s="277"/>
      <c r="AY208" s="277"/>
      <c r="AZ208" s="277"/>
      <c r="BA208" s="277"/>
      <c r="BB208" s="277"/>
      <c r="BC208" s="277"/>
      <c r="BD208" s="277"/>
      <c r="BE208" s="277"/>
      <c r="BF208" s="277"/>
      <c r="BG208" s="277"/>
      <c r="BH208" s="277"/>
      <c r="BI208" s="277"/>
      <c r="BJ208" s="277"/>
      <c r="BK208" s="277"/>
      <c r="BL208" s="277"/>
      <c r="BM208" s="277"/>
      <c r="BN208" s="277"/>
      <c r="BO208" s="277"/>
      <c r="BP208" s="277"/>
      <c r="BQ208" s="277"/>
      <c r="BR208" s="277"/>
      <c r="BS208" s="277"/>
      <c r="BT208" s="277"/>
      <c r="BU208" s="277"/>
      <c r="BV208" s="277"/>
      <c r="BW208" s="277"/>
      <c r="BX208" s="277"/>
      <c r="BY208" s="277"/>
      <c r="BZ208" s="277"/>
      <c r="CA208" s="277"/>
      <c r="CB208" s="277"/>
      <c r="CC208" s="277"/>
      <c r="CD208" s="277"/>
      <c r="CE208" s="277"/>
      <c r="CF208" s="277"/>
      <c r="CG208" s="277"/>
      <c r="CH208" s="277"/>
      <c r="CI208" s="277"/>
      <c r="CJ208" s="277"/>
      <c r="CK208" s="277"/>
      <c r="CL208" s="277"/>
      <c r="CM208" s="277"/>
      <c r="CN208" s="277"/>
      <c r="CO208" s="277"/>
      <c r="CP208" s="277"/>
      <c r="CQ208" s="277"/>
      <c r="CR208" s="277"/>
      <c r="CS208" s="277"/>
      <c r="CT208" s="277"/>
      <c r="CU208" s="277"/>
      <c r="CV208" s="277"/>
      <c r="CW208" s="277"/>
      <c r="CX208" s="277"/>
      <c r="CY208" s="277"/>
      <c r="CZ208" s="277"/>
      <c r="DA208" s="277"/>
      <c r="DB208" s="277"/>
      <c r="DC208" s="277"/>
      <c r="DD208" s="277"/>
      <c r="DE208" s="277"/>
      <c r="DF208" s="277"/>
      <c r="DG208" s="277"/>
      <c r="DH208" s="277"/>
      <c r="DI208" s="277"/>
      <c r="DJ208" s="277"/>
      <c r="DK208" s="277"/>
      <c r="DL208" s="277"/>
    </row>
    <row r="209" spans="1:116">
      <c r="A209" s="268"/>
      <c r="B209" s="269"/>
      <c r="C209" s="277"/>
      <c r="D209" s="277"/>
      <c r="E209" s="277"/>
      <c r="F209" s="277"/>
      <c r="G209" s="277"/>
      <c r="H209" s="277"/>
      <c r="I209" s="277"/>
      <c r="J209" s="277"/>
      <c r="K209" s="277"/>
      <c r="L209" s="277"/>
      <c r="M209" s="277"/>
      <c r="N209" s="277"/>
      <c r="O209" s="277"/>
      <c r="P209" s="277"/>
      <c r="Q209" s="277"/>
      <c r="R209" s="277"/>
      <c r="S209" s="277"/>
      <c r="T209" s="277"/>
      <c r="U209" s="277"/>
      <c r="V209" s="277"/>
      <c r="W209" s="277"/>
      <c r="X209" s="277"/>
      <c r="Y209" s="277"/>
      <c r="Z209" s="277"/>
      <c r="AA209" s="277"/>
      <c r="AB209" s="277"/>
      <c r="AC209" s="277"/>
      <c r="AD209" s="277"/>
      <c r="AE209" s="277"/>
      <c r="AF209" s="277"/>
      <c r="AG209" s="277"/>
      <c r="AH209" s="277"/>
      <c r="AI209" s="277"/>
      <c r="AJ209" s="277"/>
      <c r="AK209" s="277"/>
      <c r="AL209" s="277"/>
      <c r="AM209" s="277"/>
      <c r="AN209" s="277"/>
      <c r="AO209" s="277"/>
      <c r="AP209" s="277"/>
      <c r="AQ209" s="277"/>
      <c r="AR209" s="277"/>
      <c r="AS209" s="277"/>
      <c r="AT209" s="277"/>
      <c r="AU209" s="277"/>
      <c r="AV209" s="277"/>
      <c r="AW209" s="277"/>
      <c r="AX209" s="277"/>
      <c r="AY209" s="277"/>
      <c r="AZ209" s="277"/>
      <c r="BA209" s="277"/>
      <c r="BB209" s="277"/>
      <c r="BC209" s="277"/>
      <c r="BD209" s="277"/>
      <c r="BE209" s="277"/>
      <c r="BF209" s="277"/>
      <c r="BG209" s="277"/>
      <c r="BH209" s="277"/>
      <c r="BI209" s="277"/>
      <c r="BJ209" s="277"/>
      <c r="BK209" s="277"/>
      <c r="BL209" s="277"/>
      <c r="BM209" s="277"/>
      <c r="BN209" s="277"/>
      <c r="BO209" s="277"/>
      <c r="BP209" s="277"/>
      <c r="BQ209" s="277"/>
      <c r="BR209" s="277"/>
      <c r="BS209" s="277"/>
      <c r="BT209" s="277"/>
      <c r="BU209" s="277"/>
      <c r="BV209" s="277"/>
      <c r="BW209" s="277"/>
      <c r="BX209" s="277"/>
      <c r="BY209" s="277"/>
      <c r="BZ209" s="277"/>
      <c r="CA209" s="277"/>
      <c r="CB209" s="277"/>
      <c r="CC209" s="277"/>
      <c r="CD209" s="277"/>
      <c r="CE209" s="277"/>
      <c r="CF209" s="277"/>
      <c r="CG209" s="277"/>
      <c r="CH209" s="277"/>
      <c r="CI209" s="277"/>
      <c r="CJ209" s="277"/>
      <c r="CK209" s="277"/>
      <c r="CL209" s="277"/>
      <c r="CM209" s="277"/>
      <c r="CN209" s="277"/>
      <c r="CO209" s="277"/>
      <c r="CP209" s="277"/>
      <c r="CQ209" s="277"/>
      <c r="CR209" s="277"/>
      <c r="CS209" s="277"/>
      <c r="CT209" s="277"/>
      <c r="CU209" s="277"/>
      <c r="CV209" s="277"/>
      <c r="CW209" s="277"/>
      <c r="CX209" s="277"/>
      <c r="CY209" s="277"/>
      <c r="CZ209" s="277"/>
      <c r="DA209" s="277"/>
      <c r="DB209" s="277"/>
      <c r="DC209" s="277"/>
      <c r="DD209" s="277"/>
      <c r="DE209" s="277"/>
      <c r="DF209" s="277"/>
      <c r="DG209" s="277"/>
      <c r="DH209" s="277"/>
      <c r="DI209" s="277"/>
      <c r="DJ209" s="277"/>
      <c r="DK209" s="277"/>
      <c r="DL209" s="277"/>
    </row>
    <row r="210" spans="1:116">
      <c r="A210" s="270"/>
      <c r="B210" s="269"/>
      <c r="C210" s="277"/>
      <c r="D210" s="277"/>
      <c r="E210" s="277"/>
      <c r="F210" s="277"/>
      <c r="G210" s="277"/>
      <c r="H210" s="277"/>
      <c r="I210" s="277"/>
      <c r="J210" s="277"/>
      <c r="K210" s="277"/>
      <c r="L210" s="277"/>
      <c r="M210" s="277"/>
      <c r="N210" s="277"/>
      <c r="O210" s="277"/>
      <c r="P210" s="277"/>
      <c r="Q210" s="277"/>
      <c r="R210" s="277"/>
      <c r="S210" s="277"/>
      <c r="T210" s="277"/>
      <c r="U210" s="277"/>
      <c r="V210" s="277"/>
      <c r="W210" s="277"/>
      <c r="X210" s="277"/>
      <c r="Y210" s="277"/>
      <c r="Z210" s="277"/>
      <c r="AA210" s="277"/>
      <c r="AB210" s="277"/>
      <c r="AC210" s="277"/>
      <c r="AD210" s="277"/>
      <c r="AE210" s="277"/>
      <c r="AF210" s="277"/>
      <c r="AG210" s="277"/>
      <c r="AH210" s="277"/>
      <c r="AI210" s="277"/>
      <c r="AJ210" s="277"/>
      <c r="AK210" s="277"/>
      <c r="AL210" s="277"/>
      <c r="AM210" s="277"/>
      <c r="AN210" s="277"/>
      <c r="AO210" s="277"/>
      <c r="AP210" s="277"/>
      <c r="AQ210" s="277"/>
      <c r="AR210" s="277"/>
      <c r="AS210" s="277"/>
      <c r="AT210" s="277"/>
      <c r="AU210" s="277"/>
      <c r="AV210" s="277"/>
      <c r="AW210" s="277"/>
      <c r="AX210" s="277"/>
      <c r="AY210" s="277"/>
      <c r="AZ210" s="277"/>
      <c r="BA210" s="277"/>
      <c r="BB210" s="277"/>
      <c r="BC210" s="277"/>
      <c r="BD210" s="277"/>
      <c r="BE210" s="277"/>
      <c r="BF210" s="277"/>
      <c r="BG210" s="277"/>
      <c r="BH210" s="277"/>
      <c r="BI210" s="277"/>
      <c r="BJ210" s="277"/>
      <c r="BK210" s="277"/>
      <c r="BL210" s="277"/>
      <c r="BM210" s="277"/>
      <c r="BN210" s="277"/>
      <c r="BO210" s="277"/>
      <c r="BP210" s="277"/>
      <c r="BQ210" s="277"/>
      <c r="BR210" s="277"/>
      <c r="BS210" s="277"/>
      <c r="BT210" s="277"/>
      <c r="BU210" s="277"/>
      <c r="BV210" s="277"/>
      <c r="BW210" s="277"/>
      <c r="BX210" s="277"/>
      <c r="BY210" s="277"/>
      <c r="BZ210" s="277"/>
      <c r="CA210" s="277"/>
      <c r="CB210" s="277"/>
      <c r="CC210" s="277"/>
      <c r="CD210" s="277"/>
      <c r="CE210" s="277"/>
      <c r="CF210" s="277"/>
      <c r="CG210" s="277"/>
      <c r="CH210" s="277"/>
      <c r="CI210" s="277"/>
      <c r="CJ210" s="277"/>
      <c r="CK210" s="277"/>
      <c r="CL210" s="277"/>
      <c r="CM210" s="277"/>
      <c r="CN210" s="277"/>
      <c r="CO210" s="277"/>
      <c r="CP210" s="277"/>
      <c r="CQ210" s="277"/>
      <c r="CR210" s="277"/>
      <c r="CS210" s="277"/>
      <c r="CT210" s="277"/>
      <c r="CU210" s="277"/>
      <c r="CV210" s="277"/>
      <c r="CW210" s="277"/>
      <c r="CX210" s="277"/>
      <c r="CY210" s="277"/>
      <c r="CZ210" s="277"/>
      <c r="DA210" s="277"/>
      <c r="DB210" s="277"/>
      <c r="DC210" s="277"/>
      <c r="DD210" s="277"/>
      <c r="DE210" s="277"/>
      <c r="DF210" s="277"/>
      <c r="DG210" s="277"/>
      <c r="DH210" s="277"/>
      <c r="DI210" s="277"/>
      <c r="DJ210" s="277"/>
      <c r="DK210" s="277"/>
      <c r="DL210" s="277"/>
    </row>
    <row r="211" spans="1:116">
      <c r="A211" s="271"/>
      <c r="B211" s="269"/>
      <c r="C211" s="277"/>
      <c r="D211" s="277"/>
      <c r="E211" s="277"/>
      <c r="F211" s="277"/>
      <c r="G211" s="277"/>
      <c r="H211" s="277"/>
      <c r="I211" s="277"/>
      <c r="J211" s="277"/>
      <c r="K211" s="277"/>
      <c r="L211" s="277"/>
      <c r="M211" s="277"/>
      <c r="N211" s="277"/>
      <c r="O211" s="277"/>
      <c r="P211" s="277"/>
      <c r="Q211" s="277"/>
      <c r="R211" s="277"/>
      <c r="S211" s="277"/>
      <c r="T211" s="277"/>
      <c r="U211" s="277"/>
      <c r="V211" s="277"/>
      <c r="W211" s="277"/>
      <c r="X211" s="277"/>
      <c r="Y211" s="277"/>
      <c r="Z211" s="277"/>
      <c r="AA211" s="277"/>
      <c r="AB211" s="277"/>
      <c r="AC211" s="277"/>
      <c r="AD211" s="277"/>
      <c r="AE211" s="277"/>
      <c r="AF211" s="277"/>
      <c r="AG211" s="277"/>
      <c r="AH211" s="277"/>
      <c r="AI211" s="277"/>
      <c r="AJ211" s="277"/>
      <c r="AK211" s="277"/>
      <c r="AL211" s="277"/>
      <c r="AM211" s="277"/>
      <c r="AN211" s="277"/>
      <c r="AO211" s="277"/>
      <c r="AP211" s="277"/>
      <c r="AQ211" s="277"/>
      <c r="AR211" s="277"/>
      <c r="AS211" s="277"/>
      <c r="AT211" s="277"/>
      <c r="AU211" s="277"/>
      <c r="AV211" s="277"/>
      <c r="AW211" s="277"/>
      <c r="AX211" s="277"/>
      <c r="AY211" s="277"/>
      <c r="AZ211" s="277"/>
      <c r="BA211" s="277"/>
      <c r="BB211" s="277"/>
      <c r="BC211" s="277"/>
      <c r="BD211" s="277"/>
      <c r="BE211" s="277"/>
      <c r="BF211" s="277"/>
      <c r="BG211" s="277"/>
      <c r="BH211" s="277"/>
      <c r="BI211" s="277"/>
      <c r="BJ211" s="277"/>
      <c r="BK211" s="277"/>
      <c r="BL211" s="277"/>
      <c r="BM211" s="277"/>
      <c r="BN211" s="277"/>
      <c r="BO211" s="277"/>
      <c r="BP211" s="277"/>
      <c r="BQ211" s="277"/>
      <c r="BR211" s="277"/>
      <c r="BS211" s="277"/>
      <c r="BT211" s="277"/>
      <c r="BU211" s="277"/>
      <c r="BV211" s="277"/>
      <c r="BW211" s="277"/>
      <c r="BX211" s="277"/>
      <c r="BY211" s="277"/>
      <c r="BZ211" s="277"/>
      <c r="CA211" s="277"/>
      <c r="CB211" s="277"/>
      <c r="CC211" s="277"/>
      <c r="CD211" s="277"/>
      <c r="CE211" s="277"/>
      <c r="CF211" s="277"/>
      <c r="CG211" s="277"/>
      <c r="CH211" s="277"/>
      <c r="CI211" s="277"/>
      <c r="CJ211" s="277"/>
      <c r="CK211" s="277"/>
      <c r="CL211" s="277"/>
      <c r="CM211" s="277"/>
      <c r="CN211" s="277"/>
      <c r="CO211" s="277"/>
      <c r="CP211" s="277"/>
      <c r="CQ211" s="277"/>
      <c r="CR211" s="277"/>
      <c r="CS211" s="277"/>
      <c r="CT211" s="277"/>
      <c r="CU211" s="277"/>
      <c r="CV211" s="277"/>
      <c r="CW211" s="277"/>
      <c r="CX211" s="277"/>
      <c r="CY211" s="277"/>
      <c r="CZ211" s="277"/>
      <c r="DA211" s="277"/>
      <c r="DB211" s="277"/>
      <c r="DC211" s="277"/>
      <c r="DD211" s="277"/>
      <c r="DE211" s="277"/>
      <c r="DF211" s="277"/>
      <c r="DG211" s="277"/>
      <c r="DH211" s="277"/>
      <c r="DI211" s="277"/>
      <c r="DJ211" s="277"/>
      <c r="DK211" s="277"/>
      <c r="DL211" s="277"/>
    </row>
    <row r="212" spans="1:116">
      <c r="A212" s="271"/>
      <c r="B212" s="269"/>
      <c r="C212" s="277"/>
      <c r="D212" s="277"/>
      <c r="E212" s="277"/>
      <c r="F212" s="277"/>
      <c r="G212" s="277"/>
      <c r="H212" s="277"/>
      <c r="I212" s="277"/>
      <c r="J212" s="277"/>
      <c r="K212" s="277"/>
      <c r="L212" s="277"/>
      <c r="M212" s="277"/>
      <c r="N212" s="277"/>
      <c r="O212" s="277"/>
      <c r="P212" s="277"/>
      <c r="Q212" s="277"/>
      <c r="R212" s="277"/>
      <c r="S212" s="277"/>
      <c r="T212" s="277"/>
      <c r="U212" s="277"/>
      <c r="V212" s="277"/>
      <c r="W212" s="277"/>
      <c r="X212" s="277"/>
      <c r="Y212" s="277"/>
      <c r="Z212" s="277"/>
      <c r="AA212" s="277"/>
      <c r="AB212" s="277"/>
      <c r="AC212" s="277"/>
      <c r="AD212" s="277"/>
      <c r="AE212" s="277"/>
      <c r="AF212" s="277"/>
      <c r="AG212" s="277"/>
      <c r="AH212" s="277"/>
      <c r="AI212" s="277"/>
      <c r="AJ212" s="277"/>
      <c r="AK212" s="277"/>
      <c r="AL212" s="277"/>
      <c r="AM212" s="277"/>
      <c r="AN212" s="277"/>
      <c r="AO212" s="277"/>
      <c r="AP212" s="277"/>
      <c r="AQ212" s="277"/>
      <c r="AR212" s="277"/>
      <c r="AS212" s="277"/>
      <c r="AT212" s="277"/>
      <c r="AU212" s="277"/>
      <c r="AV212" s="277"/>
      <c r="AW212" s="277"/>
      <c r="AX212" s="277"/>
      <c r="AY212" s="277"/>
      <c r="AZ212" s="277"/>
      <c r="BA212" s="277"/>
      <c r="BB212" s="277"/>
      <c r="BC212" s="277"/>
      <c r="BD212" s="277"/>
      <c r="BE212" s="277"/>
      <c r="BF212" s="277"/>
      <c r="BG212" s="277"/>
      <c r="BH212" s="277"/>
      <c r="BI212" s="277"/>
      <c r="BJ212" s="277"/>
      <c r="BK212" s="277"/>
      <c r="BL212" s="277"/>
      <c r="BM212" s="277"/>
      <c r="BN212" s="277"/>
      <c r="BO212" s="277"/>
      <c r="BP212" s="277"/>
      <c r="BQ212" s="277"/>
      <c r="BR212" s="277"/>
      <c r="BS212" s="277"/>
      <c r="BT212" s="277"/>
      <c r="BU212" s="277"/>
      <c r="BV212" s="277"/>
      <c r="BW212" s="277"/>
      <c r="BX212" s="277"/>
      <c r="BY212" s="277"/>
      <c r="BZ212" s="277"/>
      <c r="CA212" s="277"/>
      <c r="CB212" s="277"/>
      <c r="CC212" s="277"/>
      <c r="CD212" s="277"/>
      <c r="CE212" s="277"/>
      <c r="CF212" s="277"/>
      <c r="CG212" s="277"/>
      <c r="CH212" s="277"/>
      <c r="CI212" s="277"/>
      <c r="CJ212" s="277"/>
      <c r="CK212" s="277"/>
      <c r="CL212" s="277"/>
      <c r="CM212" s="277"/>
      <c r="CN212" s="277"/>
      <c r="CO212" s="277"/>
      <c r="CP212" s="277"/>
      <c r="CQ212" s="277"/>
      <c r="CR212" s="277"/>
      <c r="CS212" s="277"/>
      <c r="CT212" s="277"/>
      <c r="CU212" s="277"/>
      <c r="CV212" s="277"/>
      <c r="CW212" s="277"/>
      <c r="CX212" s="277"/>
      <c r="CY212" s="277"/>
      <c r="CZ212" s="277"/>
      <c r="DA212" s="277"/>
      <c r="DB212" s="277"/>
      <c r="DC212" s="277"/>
      <c r="DD212" s="277"/>
      <c r="DE212" s="277"/>
      <c r="DF212" s="277"/>
      <c r="DG212" s="277"/>
      <c r="DH212" s="277"/>
      <c r="DI212" s="277"/>
      <c r="DJ212" s="277"/>
      <c r="DK212" s="277"/>
      <c r="DL212" s="277"/>
    </row>
    <row r="213" spans="1:116">
      <c r="A213" s="271"/>
      <c r="B213" s="269"/>
      <c r="C213" s="277"/>
      <c r="D213" s="277"/>
      <c r="E213" s="277"/>
      <c r="F213" s="277"/>
      <c r="G213" s="277"/>
      <c r="H213" s="277"/>
      <c r="I213" s="277"/>
      <c r="J213" s="277"/>
      <c r="K213" s="277"/>
      <c r="L213" s="277"/>
      <c r="M213" s="277"/>
      <c r="N213" s="277"/>
      <c r="O213" s="277"/>
      <c r="P213" s="277"/>
      <c r="Q213" s="277"/>
      <c r="R213" s="277"/>
      <c r="S213" s="277"/>
      <c r="T213" s="277"/>
      <c r="U213" s="277"/>
      <c r="V213" s="277"/>
      <c r="W213" s="277"/>
      <c r="X213" s="277"/>
      <c r="Y213" s="277"/>
      <c r="Z213" s="277"/>
      <c r="AA213" s="277"/>
      <c r="AB213" s="277"/>
      <c r="AC213" s="277"/>
      <c r="AD213" s="277"/>
      <c r="AE213" s="277"/>
      <c r="AF213" s="277"/>
      <c r="AG213" s="277"/>
      <c r="AH213" s="277"/>
      <c r="AI213" s="277"/>
      <c r="AJ213" s="277"/>
      <c r="AK213" s="277"/>
      <c r="AL213" s="277"/>
      <c r="AM213" s="277"/>
      <c r="AN213" s="277"/>
      <c r="AO213" s="277"/>
      <c r="AP213" s="277"/>
      <c r="AQ213" s="277"/>
      <c r="AR213" s="277"/>
      <c r="AS213" s="277"/>
      <c r="AT213" s="277"/>
      <c r="AU213" s="277"/>
      <c r="AV213" s="277"/>
      <c r="AW213" s="277"/>
      <c r="AX213" s="277"/>
      <c r="AY213" s="277"/>
      <c r="AZ213" s="277"/>
      <c r="BA213" s="277"/>
      <c r="BB213" s="277"/>
      <c r="BC213" s="277"/>
      <c r="BD213" s="277"/>
      <c r="BE213" s="277"/>
      <c r="BF213" s="277"/>
      <c r="BG213" s="277"/>
      <c r="BH213" s="277"/>
      <c r="BI213" s="277"/>
      <c r="BJ213" s="277"/>
      <c r="BK213" s="277"/>
      <c r="BL213" s="277"/>
      <c r="BM213" s="277"/>
      <c r="BN213" s="277"/>
      <c r="BO213" s="277"/>
      <c r="BP213" s="277"/>
      <c r="BQ213" s="277"/>
      <c r="BR213" s="277"/>
      <c r="BS213" s="277"/>
      <c r="BT213" s="277"/>
      <c r="BU213" s="277"/>
      <c r="BV213" s="277"/>
      <c r="BW213" s="277"/>
      <c r="BX213" s="277"/>
      <c r="BY213" s="277"/>
      <c r="BZ213" s="277"/>
      <c r="CA213" s="277"/>
      <c r="CB213" s="277"/>
      <c r="CC213" s="277"/>
      <c r="CD213" s="277"/>
      <c r="CE213" s="277"/>
      <c r="CF213" s="277"/>
      <c r="CG213" s="277"/>
      <c r="CH213" s="277"/>
      <c r="CI213" s="277"/>
      <c r="CJ213" s="277"/>
      <c r="CK213" s="277"/>
      <c r="CL213" s="277"/>
      <c r="CM213" s="277"/>
      <c r="CN213" s="277"/>
      <c r="CO213" s="277"/>
      <c r="CP213" s="277"/>
      <c r="CQ213" s="277"/>
      <c r="CR213" s="277"/>
      <c r="CS213" s="277"/>
      <c r="CT213" s="277"/>
      <c r="CU213" s="277"/>
      <c r="CV213" s="277"/>
      <c r="CW213" s="277"/>
      <c r="CX213" s="277"/>
      <c r="CY213" s="277"/>
      <c r="CZ213" s="277"/>
      <c r="DA213" s="277"/>
      <c r="DB213" s="277"/>
      <c r="DC213" s="277"/>
      <c r="DD213" s="277"/>
      <c r="DE213" s="277"/>
      <c r="DF213" s="277"/>
      <c r="DG213" s="277"/>
      <c r="DH213" s="277"/>
      <c r="DI213" s="277"/>
      <c r="DJ213" s="277"/>
      <c r="DK213" s="277"/>
      <c r="DL213" s="277"/>
    </row>
    <row r="214" spans="1:116">
      <c r="A214" s="271"/>
      <c r="B214" s="269"/>
      <c r="C214" s="277"/>
      <c r="D214" s="277"/>
      <c r="E214" s="277"/>
      <c r="F214" s="277"/>
      <c r="G214" s="277"/>
      <c r="H214" s="277"/>
      <c r="I214" s="277"/>
      <c r="J214" s="277"/>
      <c r="K214" s="277"/>
      <c r="L214" s="277"/>
      <c r="M214" s="277"/>
      <c r="N214" s="277"/>
      <c r="O214" s="277"/>
      <c r="P214" s="277"/>
      <c r="Q214" s="277"/>
      <c r="R214" s="277"/>
      <c r="S214" s="277"/>
      <c r="T214" s="277"/>
      <c r="U214" s="277"/>
      <c r="V214" s="277"/>
      <c r="W214" s="277"/>
      <c r="X214" s="277"/>
      <c r="Y214" s="277"/>
      <c r="Z214" s="277"/>
      <c r="AA214" s="277"/>
      <c r="AB214" s="277"/>
      <c r="AC214" s="277"/>
      <c r="AD214" s="277"/>
      <c r="AE214" s="277"/>
      <c r="AF214" s="277"/>
      <c r="AG214" s="277"/>
      <c r="AH214" s="277"/>
      <c r="AI214" s="277"/>
      <c r="AJ214" s="277"/>
      <c r="AK214" s="277"/>
      <c r="AL214" s="277"/>
      <c r="AM214" s="277"/>
      <c r="AN214" s="277"/>
      <c r="AO214" s="277"/>
      <c r="AP214" s="277"/>
      <c r="AQ214" s="277"/>
      <c r="AR214" s="277"/>
      <c r="AS214" s="277"/>
      <c r="AT214" s="277"/>
      <c r="AU214" s="277"/>
      <c r="AV214" s="277"/>
      <c r="AW214" s="277"/>
      <c r="AX214" s="277"/>
      <c r="AY214" s="277"/>
      <c r="AZ214" s="277"/>
      <c r="BA214" s="277"/>
      <c r="BB214" s="277"/>
      <c r="BC214" s="277"/>
      <c r="BD214" s="277"/>
      <c r="BE214" s="277"/>
      <c r="BF214" s="277"/>
      <c r="BG214" s="277"/>
      <c r="BH214" s="277"/>
      <c r="BI214" s="277"/>
      <c r="BJ214" s="277"/>
      <c r="BK214" s="277"/>
      <c r="BL214" s="277"/>
      <c r="BM214" s="277"/>
      <c r="BN214" s="277"/>
      <c r="BO214" s="277"/>
      <c r="BP214" s="277"/>
      <c r="BQ214" s="277"/>
      <c r="BR214" s="277"/>
      <c r="BS214" s="277"/>
      <c r="BT214" s="277"/>
      <c r="BU214" s="277"/>
      <c r="BV214" s="277"/>
      <c r="BW214" s="277"/>
      <c r="BX214" s="277"/>
      <c r="BY214" s="277"/>
      <c r="BZ214" s="277"/>
      <c r="CA214" s="277"/>
      <c r="CB214" s="277"/>
      <c r="CC214" s="277"/>
      <c r="CD214" s="277"/>
      <c r="CE214" s="277"/>
      <c r="CF214" s="277"/>
      <c r="CG214" s="277"/>
      <c r="CH214" s="277"/>
      <c r="CI214" s="277"/>
      <c r="CJ214" s="277"/>
      <c r="CK214" s="277"/>
      <c r="CL214" s="277"/>
      <c r="CM214" s="277"/>
      <c r="CN214" s="277"/>
      <c r="CO214" s="277"/>
      <c r="CP214" s="277"/>
      <c r="CQ214" s="277"/>
      <c r="CR214" s="277"/>
      <c r="CS214" s="277"/>
      <c r="CT214" s="277"/>
      <c r="CU214" s="277"/>
      <c r="CV214" s="277"/>
      <c r="CW214" s="277"/>
      <c r="CX214" s="277"/>
      <c r="CY214" s="277"/>
      <c r="CZ214" s="277"/>
      <c r="DA214" s="277"/>
      <c r="DB214" s="277"/>
      <c r="DC214" s="277"/>
      <c r="DD214" s="277"/>
      <c r="DE214" s="277"/>
      <c r="DF214" s="277"/>
      <c r="DG214" s="277"/>
      <c r="DH214" s="277"/>
      <c r="DI214" s="277"/>
      <c r="DJ214" s="277"/>
      <c r="DK214" s="277"/>
      <c r="DL214" s="277"/>
    </row>
    <row r="215" spans="1:116">
      <c r="A215" s="271"/>
      <c r="B215" s="269"/>
      <c r="C215" s="277"/>
      <c r="D215" s="277"/>
      <c r="E215" s="277"/>
      <c r="F215" s="277"/>
      <c r="G215" s="277"/>
      <c r="H215" s="277"/>
      <c r="I215" s="277"/>
      <c r="J215" s="277"/>
      <c r="K215" s="277"/>
      <c r="L215" s="277"/>
      <c r="M215" s="277"/>
      <c r="N215" s="277"/>
      <c r="O215" s="277"/>
      <c r="P215" s="277"/>
      <c r="Q215" s="277"/>
      <c r="R215" s="277"/>
      <c r="S215" s="277"/>
      <c r="T215" s="277"/>
      <c r="U215" s="277"/>
      <c r="V215" s="277"/>
      <c r="W215" s="277"/>
      <c r="X215" s="277"/>
      <c r="Y215" s="277"/>
      <c r="Z215" s="277"/>
      <c r="AA215" s="277"/>
      <c r="AB215" s="277"/>
      <c r="AC215" s="277"/>
      <c r="AD215" s="277"/>
      <c r="AE215" s="277"/>
      <c r="AF215" s="277"/>
      <c r="AG215" s="277"/>
      <c r="AH215" s="277"/>
      <c r="AI215" s="277"/>
      <c r="AJ215" s="277"/>
      <c r="AK215" s="277"/>
      <c r="AL215" s="277"/>
      <c r="AM215" s="277"/>
      <c r="AN215" s="277"/>
      <c r="AO215" s="277"/>
      <c r="AP215" s="277"/>
      <c r="AQ215" s="277"/>
      <c r="AR215" s="277"/>
      <c r="AS215" s="277"/>
      <c r="AT215" s="277"/>
      <c r="AU215" s="277"/>
      <c r="AV215" s="277"/>
      <c r="AW215" s="277"/>
      <c r="AX215" s="277"/>
      <c r="AY215" s="277"/>
      <c r="AZ215" s="277"/>
      <c r="BA215" s="277"/>
      <c r="BB215" s="277"/>
      <c r="BC215" s="277"/>
      <c r="BD215" s="277"/>
      <c r="BE215" s="277"/>
      <c r="BF215" s="277"/>
      <c r="BG215" s="277"/>
      <c r="BH215" s="277"/>
      <c r="BI215" s="277"/>
      <c r="BJ215" s="277"/>
      <c r="BK215" s="277"/>
      <c r="BL215" s="277"/>
      <c r="BM215" s="277"/>
      <c r="BN215" s="277"/>
      <c r="BO215" s="277"/>
      <c r="BP215" s="277"/>
      <c r="BQ215" s="277"/>
      <c r="BR215" s="277"/>
      <c r="BS215" s="277"/>
      <c r="BT215" s="277"/>
      <c r="BU215" s="277"/>
      <c r="BV215" s="277"/>
      <c r="BW215" s="277"/>
      <c r="BX215" s="277"/>
      <c r="BY215" s="277"/>
      <c r="BZ215" s="277"/>
      <c r="CA215" s="277"/>
      <c r="CB215" s="277"/>
      <c r="CC215" s="277"/>
      <c r="CD215" s="277"/>
      <c r="CE215" s="277"/>
      <c r="CF215" s="277"/>
      <c r="CG215" s="277"/>
      <c r="CH215" s="277"/>
      <c r="CI215" s="277"/>
      <c r="CJ215" s="277"/>
      <c r="CK215" s="277"/>
      <c r="CL215" s="277"/>
      <c r="CM215" s="277"/>
      <c r="CN215" s="277"/>
      <c r="CO215" s="277"/>
      <c r="CP215" s="277"/>
      <c r="CQ215" s="277"/>
      <c r="CR215" s="277"/>
      <c r="CS215" s="277"/>
      <c r="CT215" s="277"/>
      <c r="CU215" s="277"/>
      <c r="CV215" s="277"/>
      <c r="CW215" s="277"/>
      <c r="CX215" s="277"/>
      <c r="CY215" s="277"/>
      <c r="CZ215" s="277"/>
      <c r="DA215" s="277"/>
      <c r="DB215" s="277"/>
      <c r="DC215" s="277"/>
      <c r="DD215" s="277"/>
      <c r="DE215" s="277"/>
      <c r="DF215" s="277"/>
      <c r="DG215" s="277"/>
      <c r="DH215" s="277"/>
      <c r="DI215" s="277"/>
      <c r="DJ215" s="277"/>
      <c r="DK215" s="277"/>
      <c r="DL215" s="277"/>
    </row>
    <row r="216" spans="1:116">
      <c r="A216" s="264"/>
      <c r="B216" s="265"/>
      <c r="C216" s="277"/>
      <c r="D216" s="277"/>
      <c r="E216" s="277"/>
      <c r="F216" s="277"/>
      <c r="G216" s="277"/>
      <c r="H216" s="277"/>
      <c r="I216" s="277"/>
      <c r="J216" s="277"/>
      <c r="K216" s="277"/>
      <c r="L216" s="277"/>
      <c r="M216" s="277"/>
      <c r="N216" s="277"/>
      <c r="O216" s="277"/>
      <c r="P216" s="277"/>
      <c r="Q216" s="277"/>
      <c r="R216" s="277"/>
      <c r="S216" s="277"/>
      <c r="T216" s="277"/>
      <c r="U216" s="277"/>
      <c r="V216" s="277"/>
      <c r="W216" s="277"/>
      <c r="X216" s="277"/>
      <c r="Y216" s="277"/>
      <c r="Z216" s="277"/>
      <c r="AA216" s="277"/>
      <c r="AB216" s="277"/>
      <c r="AC216" s="277"/>
      <c r="AD216" s="277"/>
      <c r="AE216" s="277"/>
      <c r="AF216" s="277"/>
      <c r="AG216" s="277"/>
      <c r="AH216" s="277"/>
      <c r="AI216" s="277"/>
      <c r="AJ216" s="277"/>
      <c r="AK216" s="277"/>
      <c r="AL216" s="277"/>
      <c r="AM216" s="277"/>
      <c r="AN216" s="277"/>
      <c r="AO216" s="277"/>
      <c r="AP216" s="277"/>
      <c r="AQ216" s="277"/>
      <c r="AR216" s="277"/>
      <c r="AS216" s="277"/>
      <c r="AT216" s="277"/>
      <c r="AU216" s="277"/>
      <c r="AV216" s="277"/>
      <c r="AW216" s="277"/>
      <c r="AX216" s="277"/>
      <c r="AY216" s="277"/>
      <c r="AZ216" s="277"/>
      <c r="BA216" s="277"/>
      <c r="BB216" s="277"/>
      <c r="BC216" s="277"/>
      <c r="BD216" s="277"/>
      <c r="BE216" s="277"/>
      <c r="BF216" s="277"/>
      <c r="BG216" s="277"/>
      <c r="BH216" s="277"/>
      <c r="BI216" s="277"/>
      <c r="BJ216" s="277"/>
      <c r="BK216" s="277"/>
      <c r="BL216" s="277"/>
      <c r="BM216" s="277"/>
      <c r="BN216" s="277"/>
      <c r="BO216" s="277"/>
      <c r="BP216" s="277"/>
      <c r="BQ216" s="277"/>
      <c r="BR216" s="277"/>
      <c r="BS216" s="277"/>
      <c r="BT216" s="277"/>
      <c r="BU216" s="277"/>
      <c r="BV216" s="277"/>
      <c r="BW216" s="277"/>
      <c r="BX216" s="277"/>
      <c r="BY216" s="277"/>
      <c r="BZ216" s="277"/>
      <c r="CA216" s="277"/>
      <c r="CB216" s="277"/>
      <c r="CC216" s="277"/>
      <c r="CD216" s="277"/>
      <c r="CE216" s="277"/>
      <c r="CF216" s="277"/>
      <c r="CG216" s="277"/>
      <c r="CH216" s="277"/>
      <c r="CI216" s="277"/>
      <c r="CJ216" s="277"/>
      <c r="CK216" s="277"/>
      <c r="CL216" s="277"/>
      <c r="CM216" s="277"/>
      <c r="CN216" s="277"/>
      <c r="CO216" s="277"/>
      <c r="CP216" s="277"/>
      <c r="CQ216" s="277"/>
      <c r="CR216" s="277"/>
      <c r="CS216" s="277"/>
      <c r="CT216" s="277"/>
      <c r="CU216" s="277"/>
      <c r="CV216" s="277"/>
      <c r="CW216" s="277"/>
      <c r="CX216" s="277"/>
      <c r="CY216" s="277"/>
      <c r="CZ216" s="277"/>
      <c r="DA216" s="277"/>
      <c r="DB216" s="277"/>
      <c r="DC216" s="277"/>
      <c r="DD216" s="277"/>
      <c r="DE216" s="277"/>
      <c r="DF216" s="277"/>
      <c r="DG216" s="277"/>
      <c r="DH216" s="277"/>
      <c r="DI216" s="277"/>
      <c r="DJ216" s="277"/>
      <c r="DK216" s="277"/>
      <c r="DL216" s="277"/>
    </row>
    <row r="217" spans="1:116">
      <c r="A217" s="266"/>
      <c r="B217" s="267"/>
      <c r="C217" s="277"/>
      <c r="D217" s="277"/>
      <c r="E217" s="277"/>
      <c r="F217" s="277"/>
      <c r="G217" s="277"/>
      <c r="H217" s="277"/>
      <c r="I217" s="277"/>
      <c r="J217" s="277"/>
      <c r="K217" s="277"/>
      <c r="L217" s="277"/>
      <c r="M217" s="277"/>
      <c r="N217" s="277"/>
      <c r="O217" s="277"/>
      <c r="P217" s="277"/>
      <c r="Q217" s="277"/>
      <c r="R217" s="277"/>
      <c r="S217" s="277"/>
      <c r="T217" s="277"/>
      <c r="U217" s="277"/>
      <c r="V217" s="277"/>
      <c r="W217" s="277"/>
      <c r="X217" s="277"/>
      <c r="Y217" s="277"/>
      <c r="Z217" s="277"/>
      <c r="AA217" s="277"/>
      <c r="AB217" s="277"/>
      <c r="AC217" s="277"/>
      <c r="AD217" s="277"/>
      <c r="AE217" s="277"/>
      <c r="AF217" s="277"/>
      <c r="AG217" s="277"/>
      <c r="AH217" s="277"/>
      <c r="AI217" s="277"/>
      <c r="AJ217" s="277"/>
      <c r="AK217" s="277"/>
      <c r="AL217" s="277"/>
      <c r="AM217" s="277"/>
      <c r="AN217" s="277"/>
      <c r="AO217" s="277"/>
      <c r="AP217" s="277"/>
      <c r="AQ217" s="277"/>
      <c r="AR217" s="277"/>
      <c r="AS217" s="277"/>
      <c r="AT217" s="277"/>
      <c r="AU217" s="277"/>
      <c r="AV217" s="277"/>
      <c r="AW217" s="277"/>
      <c r="AX217" s="277"/>
      <c r="AY217" s="277"/>
      <c r="AZ217" s="277"/>
      <c r="BA217" s="277"/>
      <c r="BB217" s="277"/>
      <c r="BC217" s="277"/>
      <c r="BD217" s="277"/>
      <c r="BE217" s="277"/>
      <c r="BF217" s="277"/>
      <c r="BG217" s="277"/>
      <c r="BH217" s="277"/>
      <c r="BI217" s="277"/>
      <c r="BJ217" s="277"/>
      <c r="BK217" s="277"/>
      <c r="BL217" s="277"/>
      <c r="BM217" s="277"/>
      <c r="BN217" s="277"/>
      <c r="BO217" s="277"/>
      <c r="BP217" s="277"/>
      <c r="BQ217" s="277"/>
      <c r="BR217" s="277"/>
      <c r="BS217" s="277"/>
      <c r="BT217" s="277"/>
      <c r="BU217" s="277"/>
      <c r="BV217" s="277"/>
      <c r="BW217" s="277"/>
      <c r="BX217" s="277"/>
      <c r="BY217" s="277"/>
      <c r="BZ217" s="277"/>
      <c r="CA217" s="277"/>
      <c r="CB217" s="277"/>
      <c r="CC217" s="277"/>
      <c r="CD217" s="277"/>
      <c r="CE217" s="277"/>
      <c r="CF217" s="277"/>
      <c r="CG217" s="277"/>
      <c r="CH217" s="277"/>
      <c r="CI217" s="277"/>
      <c r="CJ217" s="277"/>
      <c r="CK217" s="277"/>
      <c r="CL217" s="277"/>
      <c r="CM217" s="277"/>
      <c r="CN217" s="277"/>
      <c r="CO217" s="277"/>
      <c r="CP217" s="277"/>
      <c r="CQ217" s="277"/>
      <c r="CR217" s="277"/>
      <c r="CS217" s="277"/>
      <c r="CT217" s="277"/>
      <c r="CU217" s="277"/>
      <c r="CV217" s="277"/>
      <c r="CW217" s="277"/>
      <c r="CX217" s="277"/>
      <c r="CY217" s="277"/>
      <c r="CZ217" s="277"/>
      <c r="DA217" s="277"/>
      <c r="DB217" s="277"/>
      <c r="DC217" s="277"/>
      <c r="DD217" s="277"/>
      <c r="DE217" s="277"/>
      <c r="DF217" s="277"/>
      <c r="DG217" s="277"/>
      <c r="DH217" s="277"/>
      <c r="DI217" s="277"/>
      <c r="DJ217" s="277"/>
      <c r="DK217" s="277"/>
      <c r="DL217" s="277"/>
    </row>
    <row r="218" spans="1:116">
      <c r="A218" s="268"/>
      <c r="B218" s="269"/>
      <c r="C218" s="277"/>
      <c r="D218" s="277"/>
      <c r="E218" s="277"/>
      <c r="F218" s="277"/>
      <c r="G218" s="277"/>
      <c r="H218" s="277"/>
      <c r="I218" s="277"/>
      <c r="J218" s="277"/>
      <c r="K218" s="277"/>
      <c r="L218" s="277"/>
      <c r="M218" s="277"/>
      <c r="N218" s="277"/>
      <c r="O218" s="277"/>
      <c r="P218" s="277"/>
      <c r="Q218" s="277"/>
      <c r="R218" s="277"/>
      <c r="S218" s="277"/>
      <c r="T218" s="277"/>
      <c r="U218" s="277"/>
      <c r="V218" s="277"/>
      <c r="W218" s="277"/>
      <c r="X218" s="277"/>
      <c r="Y218" s="277"/>
      <c r="Z218" s="277"/>
      <c r="AA218" s="277"/>
      <c r="AB218" s="277"/>
      <c r="AC218" s="277"/>
      <c r="AD218" s="277"/>
      <c r="AE218" s="277"/>
      <c r="AF218" s="277"/>
      <c r="AG218" s="277"/>
      <c r="AH218" s="277"/>
      <c r="AI218" s="277"/>
      <c r="AJ218" s="277"/>
      <c r="AK218" s="277"/>
      <c r="AL218" s="277"/>
      <c r="AM218" s="277"/>
      <c r="AN218" s="277"/>
      <c r="AO218" s="277"/>
      <c r="AP218" s="277"/>
      <c r="AQ218" s="277"/>
      <c r="AR218" s="277"/>
      <c r="AS218" s="277"/>
      <c r="AT218" s="277"/>
      <c r="AU218" s="277"/>
      <c r="AV218" s="277"/>
      <c r="AW218" s="277"/>
      <c r="AX218" s="277"/>
      <c r="AY218" s="277"/>
      <c r="AZ218" s="277"/>
      <c r="BA218" s="277"/>
      <c r="BB218" s="277"/>
      <c r="BC218" s="277"/>
      <c r="BD218" s="277"/>
      <c r="BE218" s="277"/>
      <c r="BF218" s="277"/>
      <c r="BG218" s="277"/>
      <c r="BH218" s="277"/>
      <c r="BI218" s="277"/>
      <c r="BJ218" s="277"/>
      <c r="BK218" s="277"/>
      <c r="BL218" s="277"/>
      <c r="BM218" s="277"/>
      <c r="BN218" s="277"/>
      <c r="BO218" s="277"/>
      <c r="BP218" s="277"/>
      <c r="BQ218" s="277"/>
      <c r="BR218" s="277"/>
      <c r="BS218" s="277"/>
      <c r="BT218" s="277"/>
      <c r="BU218" s="277"/>
      <c r="BV218" s="277"/>
      <c r="BW218" s="277"/>
      <c r="BX218" s="277"/>
      <c r="BY218" s="277"/>
      <c r="BZ218" s="277"/>
      <c r="CA218" s="277"/>
      <c r="CB218" s="277"/>
      <c r="CC218" s="277"/>
      <c r="CD218" s="277"/>
      <c r="CE218" s="277"/>
      <c r="CF218" s="277"/>
      <c r="CG218" s="277"/>
      <c r="CH218" s="277"/>
      <c r="CI218" s="277"/>
      <c r="CJ218" s="277"/>
      <c r="CK218" s="277"/>
      <c r="CL218" s="277"/>
      <c r="CM218" s="277"/>
      <c r="CN218" s="277"/>
      <c r="CO218" s="277"/>
      <c r="CP218" s="277"/>
      <c r="CQ218" s="277"/>
      <c r="CR218" s="277"/>
      <c r="CS218" s="277"/>
      <c r="CT218" s="277"/>
      <c r="CU218" s="277"/>
      <c r="CV218" s="277"/>
      <c r="CW218" s="277"/>
      <c r="CX218" s="277"/>
      <c r="CY218" s="277"/>
      <c r="CZ218" s="277"/>
      <c r="DA218" s="277"/>
      <c r="DB218" s="277"/>
      <c r="DC218" s="277"/>
      <c r="DD218" s="277"/>
      <c r="DE218" s="277"/>
      <c r="DF218" s="277"/>
      <c r="DG218" s="277"/>
      <c r="DH218" s="277"/>
      <c r="DI218" s="277"/>
      <c r="DJ218" s="277"/>
      <c r="DK218" s="277"/>
      <c r="DL218" s="277"/>
    </row>
    <row r="219" spans="1:116">
      <c r="A219" s="270"/>
      <c r="B219" s="269"/>
      <c r="C219" s="277"/>
      <c r="D219" s="277"/>
      <c r="E219" s="277"/>
      <c r="F219" s="277"/>
      <c r="G219" s="277"/>
      <c r="H219" s="277"/>
      <c r="I219" s="277"/>
      <c r="J219" s="277"/>
      <c r="K219" s="277"/>
      <c r="L219" s="277"/>
      <c r="M219" s="277"/>
      <c r="N219" s="277"/>
      <c r="O219" s="277"/>
      <c r="P219" s="277"/>
      <c r="Q219" s="277"/>
      <c r="R219" s="277"/>
      <c r="S219" s="277"/>
      <c r="T219" s="277"/>
      <c r="U219" s="277"/>
      <c r="V219" s="277"/>
      <c r="W219" s="277"/>
      <c r="X219" s="277"/>
      <c r="Y219" s="277"/>
      <c r="Z219" s="277"/>
      <c r="AA219" s="277"/>
      <c r="AB219" s="277"/>
      <c r="AC219" s="277"/>
      <c r="AD219" s="277"/>
      <c r="AE219" s="277"/>
      <c r="AF219" s="277"/>
      <c r="AG219" s="277"/>
      <c r="AH219" s="277"/>
      <c r="AI219" s="277"/>
      <c r="AJ219" s="277"/>
      <c r="AK219" s="277"/>
      <c r="AL219" s="277"/>
      <c r="AM219" s="277"/>
      <c r="AN219" s="277"/>
      <c r="AO219" s="277"/>
      <c r="AP219" s="277"/>
      <c r="AQ219" s="277"/>
      <c r="AR219" s="277"/>
      <c r="AS219" s="277"/>
      <c r="AT219" s="277"/>
      <c r="AU219" s="277"/>
      <c r="AV219" s="277"/>
      <c r="AW219" s="277"/>
      <c r="AX219" s="277"/>
      <c r="AY219" s="277"/>
      <c r="AZ219" s="277"/>
      <c r="BA219" s="277"/>
      <c r="BB219" s="277"/>
      <c r="BC219" s="277"/>
      <c r="BD219" s="277"/>
      <c r="BE219" s="277"/>
      <c r="BF219" s="277"/>
      <c r="BG219" s="277"/>
      <c r="BH219" s="277"/>
      <c r="BI219" s="277"/>
      <c r="BJ219" s="277"/>
      <c r="BK219" s="277"/>
      <c r="BL219" s="277"/>
      <c r="BM219" s="277"/>
      <c r="BN219" s="277"/>
      <c r="BO219" s="277"/>
      <c r="BP219" s="277"/>
      <c r="BQ219" s="277"/>
      <c r="BR219" s="277"/>
      <c r="BS219" s="277"/>
      <c r="BT219" s="277"/>
      <c r="BU219" s="277"/>
      <c r="BV219" s="277"/>
      <c r="BW219" s="277"/>
      <c r="BX219" s="277"/>
      <c r="BY219" s="277"/>
      <c r="BZ219" s="277"/>
      <c r="CA219" s="277"/>
      <c r="CB219" s="277"/>
      <c r="CC219" s="277"/>
      <c r="CD219" s="277"/>
      <c r="CE219" s="277"/>
      <c r="CF219" s="277"/>
      <c r="CG219" s="277"/>
      <c r="CH219" s="277"/>
      <c r="CI219" s="277"/>
      <c r="CJ219" s="277"/>
      <c r="CK219" s="277"/>
      <c r="CL219" s="277"/>
      <c r="CM219" s="277"/>
      <c r="CN219" s="277"/>
      <c r="CO219" s="277"/>
      <c r="CP219" s="277"/>
      <c r="CQ219" s="277"/>
      <c r="CR219" s="277"/>
      <c r="CS219" s="277"/>
      <c r="CT219" s="277"/>
      <c r="CU219" s="277"/>
      <c r="CV219" s="277"/>
      <c r="CW219" s="277"/>
      <c r="CX219" s="277"/>
      <c r="CY219" s="277"/>
      <c r="CZ219" s="277"/>
      <c r="DA219" s="277"/>
      <c r="DB219" s="277"/>
      <c r="DC219" s="277"/>
      <c r="DD219" s="277"/>
      <c r="DE219" s="277"/>
      <c r="DF219" s="277"/>
      <c r="DG219" s="277"/>
      <c r="DH219" s="277"/>
      <c r="DI219" s="277"/>
      <c r="DJ219" s="277"/>
      <c r="DK219" s="277"/>
      <c r="DL219" s="277"/>
    </row>
    <row r="220" spans="1:116">
      <c r="A220" s="270"/>
      <c r="B220" s="269"/>
      <c r="C220" s="277"/>
      <c r="D220" s="277"/>
      <c r="E220" s="277"/>
      <c r="F220" s="277"/>
      <c r="G220" s="277"/>
      <c r="H220" s="277"/>
      <c r="I220" s="277"/>
      <c r="J220" s="277"/>
      <c r="K220" s="277"/>
      <c r="L220" s="277"/>
      <c r="M220" s="277"/>
      <c r="N220" s="277"/>
      <c r="O220" s="277"/>
      <c r="P220" s="277"/>
      <c r="Q220" s="277"/>
      <c r="R220" s="277"/>
      <c r="S220" s="277"/>
      <c r="T220" s="277"/>
      <c r="U220" s="277"/>
      <c r="V220" s="277"/>
      <c r="W220" s="277"/>
      <c r="X220" s="277"/>
      <c r="Y220" s="277"/>
      <c r="Z220" s="277"/>
      <c r="AA220" s="277"/>
      <c r="AB220" s="277"/>
      <c r="AC220" s="277"/>
      <c r="AD220" s="277"/>
      <c r="AE220" s="277"/>
      <c r="AF220" s="277"/>
      <c r="AG220" s="277"/>
      <c r="AH220" s="277"/>
      <c r="AI220" s="277"/>
      <c r="AJ220" s="277"/>
      <c r="AK220" s="277"/>
      <c r="AL220" s="277"/>
      <c r="AM220" s="277"/>
      <c r="AN220" s="277"/>
      <c r="AO220" s="277"/>
      <c r="AP220" s="277"/>
      <c r="AQ220" s="277"/>
      <c r="AR220" s="277"/>
      <c r="AS220" s="277"/>
      <c r="AT220" s="277"/>
      <c r="AU220" s="277"/>
      <c r="AV220" s="277"/>
      <c r="AW220" s="277"/>
      <c r="AX220" s="277"/>
      <c r="AY220" s="277"/>
      <c r="AZ220" s="277"/>
      <c r="BA220" s="277"/>
      <c r="BB220" s="277"/>
      <c r="BC220" s="277"/>
      <c r="BD220" s="277"/>
      <c r="BE220" s="277"/>
      <c r="BF220" s="277"/>
      <c r="BG220" s="277"/>
      <c r="BH220" s="277"/>
      <c r="BI220" s="277"/>
      <c r="BJ220" s="277"/>
      <c r="BK220" s="277"/>
      <c r="BL220" s="277"/>
      <c r="BM220" s="277"/>
      <c r="BN220" s="277"/>
      <c r="BO220" s="277"/>
      <c r="BP220" s="277"/>
      <c r="BQ220" s="277"/>
      <c r="BR220" s="277"/>
      <c r="BS220" s="277"/>
      <c r="BT220" s="277"/>
      <c r="BU220" s="277"/>
      <c r="BV220" s="277"/>
      <c r="BW220" s="277"/>
      <c r="BX220" s="277"/>
      <c r="BY220" s="277"/>
      <c r="BZ220" s="277"/>
      <c r="CA220" s="277"/>
      <c r="CB220" s="277"/>
      <c r="CC220" s="277"/>
      <c r="CD220" s="277"/>
      <c r="CE220" s="277"/>
      <c r="CF220" s="277"/>
      <c r="CG220" s="277"/>
      <c r="CH220" s="277"/>
      <c r="CI220" s="277"/>
      <c r="CJ220" s="277"/>
      <c r="CK220" s="277"/>
      <c r="CL220" s="277"/>
      <c r="CM220" s="277"/>
      <c r="CN220" s="277"/>
      <c r="CO220" s="277"/>
      <c r="CP220" s="277"/>
      <c r="CQ220" s="277"/>
      <c r="CR220" s="277"/>
      <c r="CS220" s="277"/>
      <c r="CT220" s="277"/>
      <c r="CU220" s="277"/>
      <c r="CV220" s="277"/>
      <c r="CW220" s="277"/>
      <c r="CX220" s="277"/>
      <c r="CY220" s="277"/>
      <c r="CZ220" s="277"/>
      <c r="DA220" s="277"/>
      <c r="DB220" s="277"/>
      <c r="DC220" s="277"/>
      <c r="DD220" s="277"/>
      <c r="DE220" s="277"/>
      <c r="DF220" s="277"/>
      <c r="DG220" s="277"/>
      <c r="DH220" s="277"/>
      <c r="DI220" s="277"/>
      <c r="DJ220" s="277"/>
      <c r="DK220" s="277"/>
      <c r="DL220" s="277"/>
    </row>
    <row r="221" spans="1:116">
      <c r="A221" s="271"/>
      <c r="B221" s="269"/>
      <c r="C221" s="277"/>
      <c r="D221" s="277"/>
      <c r="E221" s="277"/>
      <c r="F221" s="277"/>
      <c r="G221" s="277"/>
      <c r="H221" s="277"/>
      <c r="I221" s="277"/>
      <c r="J221" s="277"/>
      <c r="K221" s="277"/>
      <c r="L221" s="277"/>
      <c r="M221" s="277"/>
      <c r="N221" s="277"/>
      <c r="O221" s="277"/>
      <c r="P221" s="277"/>
      <c r="Q221" s="277"/>
      <c r="R221" s="277"/>
      <c r="S221" s="277"/>
      <c r="T221" s="277"/>
      <c r="U221" s="277"/>
      <c r="V221" s="277"/>
      <c r="W221" s="277"/>
      <c r="X221" s="277"/>
      <c r="Y221" s="277"/>
      <c r="Z221" s="277"/>
      <c r="AA221" s="277"/>
      <c r="AB221" s="277"/>
      <c r="AC221" s="277"/>
      <c r="AD221" s="277"/>
      <c r="AE221" s="277"/>
      <c r="AF221" s="277"/>
      <c r="AG221" s="277"/>
      <c r="AH221" s="277"/>
      <c r="AI221" s="277"/>
      <c r="AJ221" s="277"/>
      <c r="AK221" s="277"/>
      <c r="AL221" s="277"/>
      <c r="AM221" s="277"/>
      <c r="AN221" s="277"/>
      <c r="AO221" s="277"/>
      <c r="AP221" s="277"/>
      <c r="AQ221" s="277"/>
      <c r="AR221" s="277"/>
      <c r="AS221" s="277"/>
      <c r="AT221" s="277"/>
      <c r="AU221" s="277"/>
      <c r="AV221" s="277"/>
      <c r="AW221" s="277"/>
      <c r="AX221" s="277"/>
      <c r="AY221" s="277"/>
      <c r="AZ221" s="277"/>
      <c r="BA221" s="277"/>
      <c r="BB221" s="277"/>
      <c r="BC221" s="277"/>
      <c r="BD221" s="277"/>
      <c r="BE221" s="277"/>
      <c r="BF221" s="277"/>
      <c r="BG221" s="277"/>
      <c r="BH221" s="277"/>
      <c r="BI221" s="277"/>
      <c r="BJ221" s="277"/>
      <c r="BK221" s="277"/>
      <c r="BL221" s="277"/>
      <c r="BM221" s="277"/>
      <c r="BN221" s="277"/>
      <c r="BO221" s="277"/>
      <c r="BP221" s="277"/>
      <c r="BQ221" s="277"/>
      <c r="BR221" s="277"/>
      <c r="BS221" s="277"/>
      <c r="BT221" s="277"/>
      <c r="BU221" s="277"/>
      <c r="BV221" s="277"/>
      <c r="BW221" s="277"/>
      <c r="BX221" s="277"/>
      <c r="BY221" s="277"/>
      <c r="BZ221" s="277"/>
      <c r="CA221" s="277"/>
      <c r="CB221" s="277"/>
      <c r="CC221" s="277"/>
      <c r="CD221" s="277"/>
      <c r="CE221" s="277"/>
      <c r="CF221" s="277"/>
      <c r="CG221" s="277"/>
      <c r="CH221" s="277"/>
      <c r="CI221" s="277"/>
      <c r="CJ221" s="277"/>
      <c r="CK221" s="277"/>
      <c r="CL221" s="277"/>
      <c r="CM221" s="277"/>
      <c r="CN221" s="277"/>
      <c r="CO221" s="277"/>
      <c r="CP221" s="277"/>
      <c r="CQ221" s="277"/>
      <c r="CR221" s="277"/>
      <c r="CS221" s="277"/>
      <c r="CT221" s="277"/>
      <c r="CU221" s="277"/>
      <c r="CV221" s="277"/>
      <c r="CW221" s="277"/>
      <c r="CX221" s="277"/>
      <c r="CY221" s="277"/>
      <c r="CZ221" s="277"/>
      <c r="DA221" s="277"/>
      <c r="DB221" s="277"/>
      <c r="DC221" s="277"/>
      <c r="DD221" s="277"/>
      <c r="DE221" s="277"/>
      <c r="DF221" s="277"/>
      <c r="DG221" s="277"/>
      <c r="DH221" s="277"/>
      <c r="DI221" s="277"/>
      <c r="DJ221" s="277"/>
      <c r="DK221" s="277"/>
      <c r="DL221" s="277"/>
    </row>
    <row r="222" spans="1:116">
      <c r="A222" s="272"/>
      <c r="B222" s="269"/>
      <c r="C222" s="277"/>
      <c r="D222" s="277"/>
      <c r="E222" s="277"/>
      <c r="F222" s="277"/>
      <c r="G222" s="277"/>
      <c r="H222" s="277"/>
      <c r="I222" s="277"/>
      <c r="J222" s="277"/>
      <c r="K222" s="277"/>
      <c r="L222" s="277"/>
      <c r="M222" s="277"/>
      <c r="N222" s="277"/>
      <c r="O222" s="277"/>
      <c r="P222" s="277"/>
      <c r="Q222" s="277"/>
      <c r="R222" s="277"/>
      <c r="S222" s="277"/>
      <c r="T222" s="277"/>
      <c r="U222" s="277"/>
      <c r="V222" s="277"/>
      <c r="W222" s="277"/>
      <c r="X222" s="277"/>
      <c r="Y222" s="277"/>
      <c r="Z222" s="277"/>
      <c r="AA222" s="277"/>
      <c r="AB222" s="277"/>
      <c r="AC222" s="277"/>
      <c r="AD222" s="277"/>
      <c r="AE222" s="277"/>
      <c r="AF222" s="277"/>
      <c r="AG222" s="277"/>
      <c r="AH222" s="277"/>
      <c r="AI222" s="277"/>
      <c r="AJ222" s="277"/>
      <c r="AK222" s="277"/>
      <c r="AL222" s="277"/>
      <c r="AM222" s="277"/>
      <c r="AN222" s="277"/>
      <c r="AO222" s="277"/>
      <c r="AP222" s="277"/>
      <c r="AQ222" s="277"/>
      <c r="AR222" s="277"/>
      <c r="AS222" s="277"/>
      <c r="AT222" s="277"/>
      <c r="AU222" s="277"/>
      <c r="AV222" s="277"/>
      <c r="AW222" s="277"/>
      <c r="AX222" s="277"/>
      <c r="AY222" s="277"/>
      <c r="AZ222" s="277"/>
      <c r="BA222" s="277"/>
      <c r="BB222" s="277"/>
      <c r="BC222" s="277"/>
      <c r="BD222" s="277"/>
      <c r="BE222" s="277"/>
      <c r="BF222" s="277"/>
      <c r="BG222" s="277"/>
      <c r="BH222" s="277"/>
      <c r="BI222" s="277"/>
      <c r="BJ222" s="277"/>
      <c r="BK222" s="277"/>
      <c r="BL222" s="277"/>
      <c r="BM222" s="277"/>
      <c r="BN222" s="277"/>
      <c r="BO222" s="277"/>
      <c r="BP222" s="277"/>
      <c r="BQ222" s="277"/>
      <c r="BR222" s="277"/>
      <c r="BS222" s="277"/>
      <c r="BT222" s="277"/>
      <c r="BU222" s="277"/>
      <c r="BV222" s="277"/>
      <c r="BW222" s="277"/>
      <c r="BX222" s="277"/>
      <c r="BY222" s="277"/>
      <c r="BZ222" s="277"/>
      <c r="CA222" s="277"/>
      <c r="CB222" s="277"/>
      <c r="CC222" s="277"/>
      <c r="CD222" s="277"/>
      <c r="CE222" s="277"/>
      <c r="CF222" s="277"/>
      <c r="CG222" s="277"/>
      <c r="CH222" s="277"/>
      <c r="CI222" s="277"/>
      <c r="CJ222" s="277"/>
      <c r="CK222" s="277"/>
      <c r="CL222" s="277"/>
      <c r="CM222" s="277"/>
      <c r="CN222" s="277"/>
      <c r="CO222" s="277"/>
      <c r="CP222" s="277"/>
      <c r="CQ222" s="277"/>
      <c r="CR222" s="277"/>
      <c r="CS222" s="277"/>
      <c r="CT222" s="277"/>
      <c r="CU222" s="277"/>
      <c r="CV222" s="277"/>
      <c r="CW222" s="277"/>
      <c r="CX222" s="277"/>
      <c r="CY222" s="277"/>
      <c r="CZ222" s="277"/>
      <c r="DA222" s="277"/>
      <c r="DB222" s="277"/>
      <c r="DC222" s="277"/>
      <c r="DD222" s="277"/>
      <c r="DE222" s="277"/>
      <c r="DF222" s="277"/>
      <c r="DG222" s="277"/>
      <c r="DH222" s="277"/>
      <c r="DI222" s="277"/>
      <c r="DJ222" s="277"/>
      <c r="DK222" s="277"/>
      <c r="DL222" s="277"/>
    </row>
    <row r="223" spans="1:116">
      <c r="A223" s="272"/>
      <c r="B223" s="269"/>
      <c r="C223" s="277"/>
      <c r="D223" s="277"/>
      <c r="E223" s="277"/>
      <c r="F223" s="277"/>
      <c r="G223" s="277"/>
      <c r="H223" s="277"/>
      <c r="I223" s="277"/>
      <c r="J223" s="277"/>
      <c r="K223" s="277"/>
      <c r="L223" s="277"/>
      <c r="M223" s="277"/>
      <c r="N223" s="277"/>
      <c r="O223" s="277"/>
      <c r="P223" s="277"/>
      <c r="Q223" s="277"/>
      <c r="R223" s="277"/>
      <c r="S223" s="277"/>
      <c r="T223" s="277"/>
      <c r="U223" s="277"/>
      <c r="V223" s="277"/>
      <c r="W223" s="277"/>
      <c r="X223" s="277"/>
      <c r="Y223" s="277"/>
      <c r="Z223" s="277"/>
      <c r="AA223" s="277"/>
      <c r="AB223" s="277"/>
      <c r="AC223" s="277"/>
      <c r="AD223" s="277"/>
      <c r="AE223" s="277"/>
      <c r="AF223" s="277"/>
      <c r="AG223" s="277"/>
      <c r="AH223" s="277"/>
      <c r="AI223" s="277"/>
      <c r="AJ223" s="277"/>
      <c r="AK223" s="277"/>
      <c r="AL223" s="277"/>
      <c r="AM223" s="277"/>
      <c r="AN223" s="277"/>
      <c r="AO223" s="277"/>
      <c r="AP223" s="277"/>
      <c r="AQ223" s="277"/>
      <c r="AR223" s="277"/>
      <c r="AS223" s="277"/>
      <c r="AT223" s="277"/>
      <c r="AU223" s="277"/>
      <c r="AV223" s="277"/>
      <c r="AW223" s="277"/>
      <c r="AX223" s="277"/>
      <c r="AY223" s="277"/>
      <c r="AZ223" s="277"/>
      <c r="BA223" s="277"/>
      <c r="BB223" s="277"/>
      <c r="BC223" s="277"/>
      <c r="BD223" s="277"/>
      <c r="BE223" s="277"/>
      <c r="BF223" s="277"/>
      <c r="BG223" s="277"/>
      <c r="BH223" s="277"/>
      <c r="BI223" s="277"/>
      <c r="BJ223" s="277"/>
      <c r="BK223" s="277"/>
      <c r="BL223" s="277"/>
      <c r="BM223" s="277"/>
      <c r="BN223" s="277"/>
      <c r="BO223" s="277"/>
      <c r="BP223" s="277"/>
      <c r="BQ223" s="277"/>
      <c r="BR223" s="277"/>
      <c r="BS223" s="277"/>
      <c r="BT223" s="277"/>
      <c r="BU223" s="277"/>
      <c r="BV223" s="277"/>
      <c r="BW223" s="277"/>
      <c r="BX223" s="277"/>
      <c r="BY223" s="277"/>
      <c r="BZ223" s="277"/>
      <c r="CA223" s="277"/>
      <c r="CB223" s="277"/>
      <c r="CC223" s="277"/>
      <c r="CD223" s="277"/>
      <c r="CE223" s="277"/>
      <c r="CF223" s="277"/>
      <c r="CG223" s="277"/>
      <c r="CH223" s="277"/>
      <c r="CI223" s="277"/>
      <c r="CJ223" s="277"/>
      <c r="CK223" s="277"/>
      <c r="CL223" s="277"/>
      <c r="CM223" s="277"/>
      <c r="CN223" s="277"/>
      <c r="CO223" s="277"/>
      <c r="CP223" s="277"/>
      <c r="CQ223" s="277"/>
      <c r="CR223" s="277"/>
      <c r="CS223" s="277"/>
      <c r="CT223" s="277"/>
      <c r="CU223" s="277"/>
      <c r="CV223" s="277"/>
      <c r="CW223" s="277"/>
      <c r="CX223" s="277"/>
      <c r="CY223" s="277"/>
      <c r="CZ223" s="277"/>
      <c r="DA223" s="277"/>
      <c r="DB223" s="277"/>
      <c r="DC223" s="277"/>
      <c r="DD223" s="277"/>
      <c r="DE223" s="277"/>
      <c r="DF223" s="277"/>
      <c r="DG223" s="277"/>
      <c r="DH223" s="277"/>
      <c r="DI223" s="277"/>
      <c r="DJ223" s="277"/>
      <c r="DK223" s="277"/>
      <c r="DL223" s="277"/>
    </row>
    <row r="224" spans="1:116">
      <c r="A224" s="272"/>
      <c r="B224" s="269"/>
      <c r="C224" s="277"/>
      <c r="D224" s="277"/>
      <c r="E224" s="277"/>
      <c r="F224" s="277"/>
      <c r="G224" s="277"/>
      <c r="H224" s="277"/>
      <c r="I224" s="277"/>
      <c r="J224" s="277"/>
      <c r="K224" s="277"/>
      <c r="L224" s="277"/>
      <c r="M224" s="277"/>
      <c r="N224" s="277"/>
      <c r="O224" s="277"/>
      <c r="P224" s="277"/>
      <c r="Q224" s="277"/>
      <c r="R224" s="277"/>
      <c r="S224" s="277"/>
      <c r="T224" s="277"/>
      <c r="U224" s="277"/>
      <c r="V224" s="277"/>
      <c r="W224" s="277"/>
      <c r="X224" s="277"/>
      <c r="Y224" s="277"/>
      <c r="Z224" s="277"/>
      <c r="AA224" s="277"/>
      <c r="AB224" s="277"/>
      <c r="AC224" s="277"/>
      <c r="AD224" s="277"/>
      <c r="AE224" s="277"/>
      <c r="AF224" s="277"/>
      <c r="AG224" s="277"/>
      <c r="AH224" s="277"/>
      <c r="AI224" s="277"/>
      <c r="AJ224" s="277"/>
      <c r="AK224" s="277"/>
      <c r="AL224" s="277"/>
      <c r="AM224" s="277"/>
      <c r="AN224" s="277"/>
      <c r="AO224" s="277"/>
      <c r="AP224" s="277"/>
      <c r="AQ224" s="277"/>
      <c r="AR224" s="277"/>
      <c r="AS224" s="277"/>
      <c r="AT224" s="277"/>
      <c r="AU224" s="277"/>
      <c r="AV224" s="277"/>
      <c r="AW224" s="277"/>
      <c r="AX224" s="277"/>
      <c r="AY224" s="277"/>
      <c r="AZ224" s="277"/>
      <c r="BA224" s="277"/>
      <c r="BB224" s="277"/>
      <c r="BC224" s="277"/>
      <c r="BD224" s="277"/>
      <c r="BE224" s="277"/>
      <c r="BF224" s="277"/>
      <c r="BG224" s="277"/>
      <c r="BH224" s="277"/>
      <c r="BI224" s="277"/>
      <c r="BJ224" s="277"/>
      <c r="BK224" s="277"/>
      <c r="BL224" s="277"/>
      <c r="BM224" s="277"/>
      <c r="BN224" s="277"/>
      <c r="BO224" s="277"/>
      <c r="BP224" s="277"/>
      <c r="BQ224" s="277"/>
      <c r="BR224" s="277"/>
      <c r="BS224" s="277"/>
      <c r="BT224" s="277"/>
      <c r="BU224" s="277"/>
      <c r="BV224" s="277"/>
      <c r="BW224" s="277"/>
      <c r="BX224" s="277"/>
      <c r="BY224" s="277"/>
      <c r="BZ224" s="277"/>
      <c r="CA224" s="277"/>
      <c r="CB224" s="277"/>
      <c r="CC224" s="277"/>
      <c r="CD224" s="277"/>
      <c r="CE224" s="277"/>
      <c r="CF224" s="277"/>
      <c r="CG224" s="277"/>
      <c r="CH224" s="277"/>
      <c r="CI224" s="277"/>
      <c r="CJ224" s="277"/>
      <c r="CK224" s="277"/>
      <c r="CL224" s="277"/>
      <c r="CM224" s="277"/>
      <c r="CN224" s="277"/>
      <c r="CO224" s="277"/>
      <c r="CP224" s="277"/>
      <c r="CQ224" s="277"/>
      <c r="CR224" s="277"/>
      <c r="CS224" s="277"/>
      <c r="CT224" s="277"/>
      <c r="CU224" s="277"/>
      <c r="CV224" s="277"/>
      <c r="CW224" s="277"/>
      <c r="CX224" s="277"/>
      <c r="CY224" s="277"/>
      <c r="CZ224" s="277"/>
      <c r="DA224" s="277"/>
      <c r="DB224" s="277"/>
      <c r="DC224" s="277"/>
      <c r="DD224" s="277"/>
      <c r="DE224" s="277"/>
      <c r="DF224" s="277"/>
      <c r="DG224" s="277"/>
      <c r="DH224" s="277"/>
      <c r="DI224" s="277"/>
      <c r="DJ224" s="277"/>
      <c r="DK224" s="277"/>
      <c r="DL224" s="277"/>
    </row>
    <row r="225" spans="1:116">
      <c r="A225" s="271"/>
      <c r="B225" s="269"/>
      <c r="C225" s="277"/>
      <c r="D225" s="277"/>
      <c r="E225" s="277"/>
      <c r="F225" s="277"/>
      <c r="G225" s="277"/>
      <c r="H225" s="277"/>
      <c r="I225" s="277"/>
      <c r="J225" s="277"/>
      <c r="K225" s="277"/>
      <c r="L225" s="277"/>
      <c r="M225" s="277"/>
      <c r="N225" s="277"/>
      <c r="O225" s="277"/>
      <c r="P225" s="277"/>
      <c r="Q225" s="277"/>
      <c r="R225" s="277"/>
      <c r="S225" s="277"/>
      <c r="T225" s="277"/>
      <c r="U225" s="277"/>
      <c r="V225" s="277"/>
      <c r="W225" s="277"/>
      <c r="X225" s="277"/>
      <c r="Y225" s="277"/>
      <c r="Z225" s="277"/>
      <c r="AA225" s="277"/>
      <c r="AB225" s="277"/>
      <c r="AC225" s="277"/>
      <c r="AD225" s="277"/>
      <c r="AE225" s="277"/>
      <c r="AF225" s="277"/>
      <c r="AG225" s="277"/>
      <c r="AH225" s="277"/>
      <c r="AI225" s="277"/>
      <c r="AJ225" s="277"/>
      <c r="AK225" s="277"/>
      <c r="AL225" s="277"/>
      <c r="AM225" s="277"/>
      <c r="AN225" s="277"/>
      <c r="AO225" s="277"/>
      <c r="AP225" s="277"/>
      <c r="AQ225" s="277"/>
      <c r="AR225" s="277"/>
      <c r="AS225" s="277"/>
      <c r="AT225" s="277"/>
      <c r="AU225" s="277"/>
      <c r="AV225" s="277"/>
      <c r="AW225" s="277"/>
      <c r="AX225" s="277"/>
      <c r="AY225" s="277"/>
      <c r="AZ225" s="277"/>
      <c r="BA225" s="277"/>
      <c r="BB225" s="277"/>
      <c r="BC225" s="277"/>
      <c r="BD225" s="277"/>
      <c r="BE225" s="277"/>
      <c r="BF225" s="277"/>
      <c r="BG225" s="277"/>
      <c r="BH225" s="277"/>
      <c r="BI225" s="277"/>
      <c r="BJ225" s="277"/>
      <c r="BK225" s="277"/>
      <c r="BL225" s="277"/>
      <c r="BM225" s="277"/>
      <c r="BN225" s="277"/>
      <c r="BO225" s="277"/>
      <c r="BP225" s="277"/>
      <c r="BQ225" s="277"/>
      <c r="BR225" s="277"/>
      <c r="BS225" s="277"/>
      <c r="BT225" s="277"/>
      <c r="BU225" s="277"/>
      <c r="BV225" s="277"/>
      <c r="BW225" s="277"/>
      <c r="BX225" s="277"/>
      <c r="BY225" s="277"/>
      <c r="BZ225" s="277"/>
      <c r="CA225" s="277"/>
      <c r="CB225" s="277"/>
      <c r="CC225" s="277"/>
      <c r="CD225" s="277"/>
      <c r="CE225" s="277"/>
      <c r="CF225" s="277"/>
      <c r="CG225" s="277"/>
      <c r="CH225" s="277"/>
      <c r="CI225" s="277"/>
      <c r="CJ225" s="277"/>
      <c r="CK225" s="277"/>
      <c r="CL225" s="277"/>
      <c r="CM225" s="277"/>
      <c r="CN225" s="277"/>
      <c r="CO225" s="277"/>
      <c r="CP225" s="277"/>
      <c r="CQ225" s="277"/>
      <c r="CR225" s="277"/>
      <c r="CS225" s="277"/>
      <c r="CT225" s="277"/>
      <c r="CU225" s="277"/>
      <c r="CV225" s="277"/>
      <c r="CW225" s="277"/>
      <c r="CX225" s="277"/>
      <c r="CY225" s="277"/>
      <c r="CZ225" s="277"/>
      <c r="DA225" s="277"/>
      <c r="DB225" s="277"/>
      <c r="DC225" s="277"/>
      <c r="DD225" s="277"/>
      <c r="DE225" s="277"/>
      <c r="DF225" s="277"/>
      <c r="DG225" s="277"/>
      <c r="DH225" s="277"/>
      <c r="DI225" s="277"/>
      <c r="DJ225" s="277"/>
      <c r="DK225" s="277"/>
      <c r="DL225" s="277"/>
    </row>
    <row r="226" spans="1:116">
      <c r="A226" s="272"/>
      <c r="B226" s="269"/>
      <c r="C226" s="277"/>
      <c r="D226" s="277"/>
      <c r="E226" s="277"/>
      <c r="F226" s="277"/>
      <c r="G226" s="277"/>
      <c r="H226" s="277"/>
      <c r="I226" s="277"/>
      <c r="J226" s="277"/>
      <c r="K226" s="277"/>
      <c r="L226" s="277"/>
      <c r="M226" s="277"/>
      <c r="N226" s="277"/>
      <c r="O226" s="277"/>
      <c r="P226" s="277"/>
      <c r="Q226" s="277"/>
      <c r="R226" s="277"/>
      <c r="S226" s="277"/>
      <c r="T226" s="277"/>
      <c r="U226" s="277"/>
      <c r="V226" s="277"/>
      <c r="W226" s="277"/>
      <c r="X226" s="277"/>
      <c r="Y226" s="277"/>
      <c r="Z226" s="277"/>
      <c r="AA226" s="277"/>
      <c r="AB226" s="277"/>
      <c r="AC226" s="277"/>
      <c r="AD226" s="277"/>
      <c r="AE226" s="277"/>
      <c r="AF226" s="277"/>
      <c r="AG226" s="277"/>
      <c r="AH226" s="277"/>
      <c r="AI226" s="277"/>
      <c r="AJ226" s="277"/>
      <c r="AK226" s="277"/>
      <c r="AL226" s="277"/>
      <c r="AM226" s="277"/>
      <c r="AN226" s="277"/>
      <c r="AO226" s="277"/>
      <c r="AP226" s="277"/>
      <c r="AQ226" s="277"/>
      <c r="AR226" s="277"/>
      <c r="AS226" s="277"/>
      <c r="AT226" s="277"/>
      <c r="AU226" s="277"/>
      <c r="AV226" s="277"/>
      <c r="AW226" s="277"/>
      <c r="AX226" s="277"/>
      <c r="AY226" s="277"/>
      <c r="AZ226" s="277"/>
      <c r="BA226" s="277"/>
      <c r="BB226" s="277"/>
      <c r="BC226" s="277"/>
      <c r="BD226" s="277"/>
      <c r="BE226" s="277"/>
      <c r="BF226" s="277"/>
      <c r="BG226" s="277"/>
      <c r="BH226" s="277"/>
      <c r="BI226" s="277"/>
      <c r="BJ226" s="277"/>
      <c r="BK226" s="277"/>
      <c r="BL226" s="277"/>
      <c r="BM226" s="277"/>
      <c r="BN226" s="277"/>
      <c r="BO226" s="277"/>
      <c r="BP226" s="277"/>
      <c r="BQ226" s="277"/>
      <c r="BR226" s="277"/>
      <c r="BS226" s="277"/>
      <c r="BT226" s="277"/>
      <c r="BU226" s="277"/>
      <c r="BV226" s="277"/>
      <c r="BW226" s="277"/>
      <c r="BX226" s="277"/>
      <c r="BY226" s="277"/>
      <c r="BZ226" s="277"/>
      <c r="CA226" s="277"/>
      <c r="CB226" s="277"/>
      <c r="CC226" s="277"/>
      <c r="CD226" s="277"/>
      <c r="CE226" s="277"/>
      <c r="CF226" s="277"/>
      <c r="CG226" s="277"/>
      <c r="CH226" s="277"/>
      <c r="CI226" s="277"/>
      <c r="CJ226" s="277"/>
      <c r="CK226" s="277"/>
      <c r="CL226" s="277"/>
      <c r="CM226" s="277"/>
      <c r="CN226" s="277"/>
      <c r="CO226" s="277"/>
      <c r="CP226" s="277"/>
      <c r="CQ226" s="277"/>
      <c r="CR226" s="277"/>
      <c r="CS226" s="277"/>
      <c r="CT226" s="277"/>
      <c r="CU226" s="277"/>
      <c r="CV226" s="277"/>
      <c r="CW226" s="277"/>
      <c r="CX226" s="277"/>
      <c r="CY226" s="277"/>
      <c r="CZ226" s="277"/>
      <c r="DA226" s="277"/>
      <c r="DB226" s="277"/>
      <c r="DC226" s="277"/>
      <c r="DD226" s="277"/>
      <c r="DE226" s="277"/>
      <c r="DF226" s="277"/>
      <c r="DG226" s="277"/>
      <c r="DH226" s="277"/>
      <c r="DI226" s="277"/>
      <c r="DJ226" s="277"/>
      <c r="DK226" s="277"/>
      <c r="DL226" s="277"/>
    </row>
    <row r="227" spans="1:116">
      <c r="A227" s="272"/>
      <c r="B227" s="269"/>
      <c r="C227" s="277"/>
      <c r="D227" s="277"/>
      <c r="E227" s="277"/>
      <c r="F227" s="277"/>
      <c r="G227" s="277"/>
      <c r="H227" s="277"/>
      <c r="I227" s="277"/>
      <c r="J227" s="277"/>
      <c r="K227" s="277"/>
      <c r="L227" s="277"/>
      <c r="M227" s="277"/>
      <c r="N227" s="277"/>
      <c r="O227" s="277"/>
      <c r="P227" s="277"/>
      <c r="Q227" s="277"/>
      <c r="R227" s="277"/>
      <c r="S227" s="277"/>
      <c r="T227" s="277"/>
      <c r="U227" s="277"/>
      <c r="V227" s="277"/>
      <c r="W227" s="277"/>
      <c r="X227" s="277"/>
      <c r="Y227" s="277"/>
      <c r="Z227" s="277"/>
      <c r="AA227" s="277"/>
      <c r="AB227" s="277"/>
      <c r="AC227" s="277"/>
      <c r="AD227" s="277"/>
      <c r="AE227" s="277"/>
      <c r="AF227" s="277"/>
      <c r="AG227" s="277"/>
      <c r="AH227" s="277"/>
      <c r="AI227" s="277"/>
      <c r="AJ227" s="277"/>
      <c r="AK227" s="277"/>
      <c r="AL227" s="277"/>
      <c r="AM227" s="277"/>
      <c r="AN227" s="277"/>
      <c r="AO227" s="277"/>
      <c r="AP227" s="277"/>
      <c r="AQ227" s="277"/>
      <c r="AR227" s="277"/>
      <c r="AS227" s="277"/>
      <c r="AT227" s="277"/>
      <c r="AU227" s="277"/>
      <c r="AV227" s="277"/>
      <c r="AW227" s="277"/>
      <c r="AX227" s="277"/>
      <c r="AY227" s="277"/>
      <c r="AZ227" s="277"/>
      <c r="BA227" s="277"/>
      <c r="BB227" s="277"/>
      <c r="BC227" s="277"/>
      <c r="BD227" s="277"/>
      <c r="BE227" s="277"/>
      <c r="BF227" s="277"/>
      <c r="BG227" s="277"/>
      <c r="BH227" s="277"/>
      <c r="BI227" s="277"/>
      <c r="BJ227" s="277"/>
      <c r="BK227" s="277"/>
      <c r="BL227" s="277"/>
      <c r="BM227" s="277"/>
      <c r="BN227" s="277"/>
      <c r="BO227" s="277"/>
      <c r="BP227" s="277"/>
      <c r="BQ227" s="277"/>
      <c r="BR227" s="277"/>
      <c r="BS227" s="277"/>
      <c r="BT227" s="277"/>
      <c r="BU227" s="277"/>
      <c r="BV227" s="277"/>
      <c r="BW227" s="277"/>
      <c r="BX227" s="277"/>
      <c r="BY227" s="277"/>
      <c r="BZ227" s="277"/>
      <c r="CA227" s="277"/>
      <c r="CB227" s="277"/>
      <c r="CC227" s="277"/>
      <c r="CD227" s="277"/>
      <c r="CE227" s="277"/>
      <c r="CF227" s="277"/>
      <c r="CG227" s="277"/>
      <c r="CH227" s="277"/>
      <c r="CI227" s="277"/>
      <c r="CJ227" s="277"/>
      <c r="CK227" s="277"/>
      <c r="CL227" s="277"/>
      <c r="CM227" s="277"/>
      <c r="CN227" s="277"/>
      <c r="CO227" s="277"/>
      <c r="CP227" s="277"/>
      <c r="CQ227" s="277"/>
      <c r="CR227" s="277"/>
      <c r="CS227" s="277"/>
      <c r="CT227" s="277"/>
      <c r="CU227" s="277"/>
      <c r="CV227" s="277"/>
      <c r="CW227" s="277"/>
      <c r="CX227" s="277"/>
      <c r="CY227" s="277"/>
      <c r="CZ227" s="277"/>
      <c r="DA227" s="277"/>
      <c r="DB227" s="277"/>
      <c r="DC227" s="277"/>
      <c r="DD227" s="277"/>
      <c r="DE227" s="277"/>
      <c r="DF227" s="277"/>
      <c r="DG227" s="277"/>
      <c r="DH227" s="277"/>
      <c r="DI227" s="277"/>
      <c r="DJ227" s="277"/>
      <c r="DK227" s="277"/>
      <c r="DL227" s="277"/>
    </row>
    <row r="228" spans="1:116">
      <c r="A228" s="272"/>
      <c r="B228" s="269"/>
      <c r="C228" s="277"/>
      <c r="D228" s="277"/>
      <c r="E228" s="277"/>
      <c r="F228" s="277"/>
      <c r="G228" s="277"/>
      <c r="H228" s="277"/>
      <c r="I228" s="277"/>
      <c r="J228" s="277"/>
      <c r="K228" s="277"/>
      <c r="L228" s="277"/>
      <c r="M228" s="277"/>
      <c r="N228" s="277"/>
      <c r="O228" s="277"/>
      <c r="P228" s="277"/>
      <c r="Q228" s="277"/>
      <c r="R228" s="277"/>
      <c r="S228" s="277"/>
      <c r="T228" s="277"/>
      <c r="U228" s="277"/>
      <c r="V228" s="277"/>
      <c r="W228" s="277"/>
      <c r="X228" s="277"/>
      <c r="Y228" s="277"/>
      <c r="Z228" s="277"/>
      <c r="AA228" s="277"/>
      <c r="AB228" s="277"/>
      <c r="AC228" s="277"/>
      <c r="AD228" s="277"/>
      <c r="AE228" s="277"/>
      <c r="AF228" s="277"/>
      <c r="AG228" s="277"/>
      <c r="AH228" s="277"/>
      <c r="AI228" s="277"/>
      <c r="AJ228" s="277"/>
      <c r="AK228" s="277"/>
      <c r="AL228" s="277"/>
      <c r="AM228" s="277"/>
      <c r="AN228" s="277"/>
      <c r="AO228" s="277"/>
      <c r="AP228" s="277"/>
      <c r="AQ228" s="277"/>
      <c r="AR228" s="277"/>
      <c r="AS228" s="277"/>
      <c r="AT228" s="277"/>
      <c r="AU228" s="277"/>
      <c r="AV228" s="277"/>
      <c r="AW228" s="277"/>
      <c r="AX228" s="277"/>
      <c r="AY228" s="277"/>
      <c r="AZ228" s="277"/>
      <c r="BA228" s="277"/>
      <c r="BB228" s="277"/>
      <c r="BC228" s="277"/>
      <c r="BD228" s="277"/>
      <c r="BE228" s="277"/>
      <c r="BF228" s="277"/>
      <c r="BG228" s="277"/>
      <c r="BH228" s="277"/>
      <c r="BI228" s="277"/>
      <c r="BJ228" s="277"/>
      <c r="BK228" s="277"/>
      <c r="BL228" s="277"/>
      <c r="BM228" s="277"/>
      <c r="BN228" s="277"/>
      <c r="BO228" s="277"/>
      <c r="BP228" s="277"/>
      <c r="BQ228" s="277"/>
      <c r="BR228" s="277"/>
      <c r="BS228" s="277"/>
      <c r="BT228" s="277"/>
      <c r="BU228" s="277"/>
      <c r="BV228" s="277"/>
      <c r="BW228" s="277"/>
      <c r="BX228" s="277"/>
      <c r="BY228" s="277"/>
      <c r="BZ228" s="277"/>
      <c r="CA228" s="277"/>
      <c r="CB228" s="277"/>
      <c r="CC228" s="277"/>
      <c r="CD228" s="277"/>
      <c r="CE228" s="277"/>
      <c r="CF228" s="277"/>
      <c r="CG228" s="277"/>
      <c r="CH228" s="277"/>
      <c r="CI228" s="277"/>
      <c r="CJ228" s="277"/>
      <c r="CK228" s="277"/>
      <c r="CL228" s="277"/>
      <c r="CM228" s="277"/>
      <c r="CN228" s="277"/>
      <c r="CO228" s="277"/>
      <c r="CP228" s="277"/>
      <c r="CQ228" s="277"/>
      <c r="CR228" s="277"/>
      <c r="CS228" s="277"/>
      <c r="CT228" s="277"/>
      <c r="CU228" s="277"/>
      <c r="CV228" s="277"/>
      <c r="CW228" s="277"/>
      <c r="CX228" s="277"/>
      <c r="CY228" s="277"/>
      <c r="CZ228" s="277"/>
      <c r="DA228" s="277"/>
      <c r="DB228" s="277"/>
      <c r="DC228" s="277"/>
      <c r="DD228" s="277"/>
      <c r="DE228" s="277"/>
      <c r="DF228" s="277"/>
      <c r="DG228" s="277"/>
      <c r="DH228" s="277"/>
      <c r="DI228" s="277"/>
      <c r="DJ228" s="277"/>
      <c r="DK228" s="277"/>
      <c r="DL228" s="277"/>
    </row>
    <row r="229" spans="1:116">
      <c r="A229" s="272"/>
      <c r="B229" s="269"/>
      <c r="C229" s="277"/>
      <c r="D229" s="277"/>
      <c r="E229" s="277"/>
      <c r="F229" s="277"/>
      <c r="G229" s="277"/>
      <c r="H229" s="277"/>
      <c r="I229" s="277"/>
      <c r="J229" s="277"/>
      <c r="K229" s="277"/>
      <c r="L229" s="277"/>
      <c r="M229" s="277"/>
      <c r="N229" s="277"/>
      <c r="O229" s="277"/>
      <c r="P229" s="277"/>
      <c r="Q229" s="277"/>
      <c r="R229" s="277"/>
      <c r="S229" s="277"/>
      <c r="T229" s="277"/>
      <c r="U229" s="277"/>
      <c r="V229" s="277"/>
      <c r="W229" s="277"/>
      <c r="X229" s="277"/>
      <c r="Y229" s="277"/>
      <c r="Z229" s="277"/>
      <c r="AA229" s="277"/>
      <c r="AB229" s="277"/>
      <c r="AC229" s="277"/>
      <c r="AD229" s="277"/>
      <c r="AE229" s="277"/>
      <c r="AF229" s="277"/>
      <c r="AG229" s="277"/>
      <c r="AH229" s="277"/>
      <c r="AI229" s="277"/>
      <c r="AJ229" s="277"/>
      <c r="AK229" s="277"/>
      <c r="AL229" s="277"/>
      <c r="AM229" s="277"/>
      <c r="AN229" s="277"/>
      <c r="AO229" s="277"/>
      <c r="AP229" s="277"/>
      <c r="AQ229" s="277"/>
      <c r="AR229" s="277"/>
      <c r="AS229" s="277"/>
      <c r="AT229" s="277"/>
      <c r="AU229" s="277"/>
      <c r="AV229" s="277"/>
      <c r="AW229" s="277"/>
      <c r="AX229" s="277"/>
      <c r="AY229" s="277"/>
      <c r="AZ229" s="277"/>
      <c r="BA229" s="277"/>
      <c r="BB229" s="277"/>
      <c r="BC229" s="277"/>
      <c r="BD229" s="277"/>
      <c r="BE229" s="277"/>
      <c r="BF229" s="277"/>
      <c r="BG229" s="277"/>
      <c r="BH229" s="277"/>
      <c r="BI229" s="277"/>
      <c r="BJ229" s="277"/>
      <c r="BK229" s="277"/>
      <c r="BL229" s="277"/>
      <c r="BM229" s="277"/>
      <c r="BN229" s="277"/>
      <c r="BO229" s="277"/>
      <c r="BP229" s="277"/>
      <c r="BQ229" s="277"/>
      <c r="BR229" s="277"/>
      <c r="BS229" s="277"/>
      <c r="BT229" s="277"/>
      <c r="BU229" s="277"/>
      <c r="BV229" s="277"/>
      <c r="BW229" s="277"/>
      <c r="BX229" s="277"/>
      <c r="BY229" s="277"/>
      <c r="BZ229" s="277"/>
      <c r="CA229" s="277"/>
      <c r="CB229" s="277"/>
      <c r="CC229" s="277"/>
      <c r="CD229" s="277"/>
      <c r="CE229" s="277"/>
      <c r="CF229" s="277"/>
      <c r="CG229" s="277"/>
      <c r="CH229" s="277"/>
      <c r="CI229" s="277"/>
      <c r="CJ229" s="277"/>
      <c r="CK229" s="277"/>
      <c r="CL229" s="277"/>
      <c r="CM229" s="277"/>
      <c r="CN229" s="277"/>
      <c r="CO229" s="277"/>
      <c r="CP229" s="277"/>
      <c r="CQ229" s="277"/>
      <c r="CR229" s="277"/>
      <c r="CS229" s="277"/>
      <c r="CT229" s="277"/>
      <c r="CU229" s="277"/>
      <c r="CV229" s="277"/>
      <c r="CW229" s="277"/>
      <c r="CX229" s="277"/>
      <c r="CY229" s="277"/>
      <c r="CZ229" s="277"/>
      <c r="DA229" s="277"/>
      <c r="DB229" s="277"/>
      <c r="DC229" s="277"/>
      <c r="DD229" s="277"/>
      <c r="DE229" s="277"/>
      <c r="DF229" s="277"/>
      <c r="DG229" s="277"/>
      <c r="DH229" s="277"/>
      <c r="DI229" s="277"/>
      <c r="DJ229" s="277"/>
      <c r="DK229" s="277"/>
      <c r="DL229" s="277"/>
    </row>
    <row r="230" spans="1:116">
      <c r="A230" s="272"/>
      <c r="B230" s="269"/>
      <c r="C230" s="277"/>
      <c r="D230" s="277"/>
      <c r="E230" s="277"/>
      <c r="F230" s="277"/>
      <c r="G230" s="277"/>
      <c r="H230" s="277"/>
      <c r="I230" s="277"/>
      <c r="J230" s="277"/>
      <c r="K230" s="277"/>
      <c r="L230" s="277"/>
      <c r="M230" s="277"/>
      <c r="N230" s="277"/>
      <c r="O230" s="277"/>
      <c r="P230" s="277"/>
      <c r="Q230" s="277"/>
      <c r="R230" s="277"/>
      <c r="S230" s="277"/>
      <c r="T230" s="277"/>
      <c r="U230" s="277"/>
      <c r="V230" s="277"/>
      <c r="W230" s="277"/>
      <c r="X230" s="277"/>
      <c r="Y230" s="277"/>
      <c r="Z230" s="277"/>
      <c r="AA230" s="277"/>
      <c r="AB230" s="277"/>
      <c r="AC230" s="277"/>
      <c r="AD230" s="277"/>
      <c r="AE230" s="277"/>
      <c r="AF230" s="277"/>
      <c r="AG230" s="277"/>
      <c r="AH230" s="277"/>
      <c r="AI230" s="277"/>
      <c r="AJ230" s="277"/>
      <c r="AK230" s="277"/>
      <c r="AL230" s="277"/>
      <c r="AM230" s="277"/>
      <c r="AN230" s="277"/>
      <c r="AO230" s="277"/>
      <c r="AP230" s="277"/>
      <c r="AQ230" s="277"/>
      <c r="AR230" s="277"/>
      <c r="AS230" s="277"/>
      <c r="AT230" s="277"/>
      <c r="AU230" s="277"/>
      <c r="AV230" s="277"/>
      <c r="AW230" s="277"/>
      <c r="AX230" s="277"/>
      <c r="AY230" s="277"/>
      <c r="AZ230" s="277"/>
      <c r="BA230" s="277"/>
      <c r="BB230" s="277"/>
      <c r="BC230" s="277"/>
      <c r="BD230" s="277"/>
      <c r="BE230" s="277"/>
      <c r="BF230" s="277"/>
      <c r="BG230" s="277"/>
      <c r="BH230" s="277"/>
      <c r="BI230" s="277"/>
      <c r="BJ230" s="277"/>
      <c r="BK230" s="277"/>
      <c r="BL230" s="277"/>
      <c r="BM230" s="277"/>
      <c r="BN230" s="277"/>
      <c r="BO230" s="277"/>
      <c r="BP230" s="277"/>
      <c r="BQ230" s="277"/>
      <c r="BR230" s="277"/>
      <c r="BS230" s="277"/>
      <c r="BT230" s="277"/>
      <c r="BU230" s="277"/>
      <c r="BV230" s="277"/>
      <c r="BW230" s="277"/>
      <c r="BX230" s="277"/>
      <c r="BY230" s="277"/>
      <c r="BZ230" s="277"/>
      <c r="CA230" s="277"/>
      <c r="CB230" s="277"/>
      <c r="CC230" s="277"/>
      <c r="CD230" s="277"/>
      <c r="CE230" s="277"/>
      <c r="CF230" s="277"/>
      <c r="CG230" s="277"/>
      <c r="CH230" s="277"/>
      <c r="CI230" s="277"/>
      <c r="CJ230" s="277"/>
      <c r="CK230" s="277"/>
      <c r="CL230" s="277"/>
      <c r="CM230" s="277"/>
      <c r="CN230" s="277"/>
      <c r="CO230" s="277"/>
      <c r="CP230" s="277"/>
      <c r="CQ230" s="277"/>
      <c r="CR230" s="277"/>
      <c r="CS230" s="277"/>
      <c r="CT230" s="277"/>
      <c r="CU230" s="277"/>
      <c r="CV230" s="277"/>
      <c r="CW230" s="277"/>
      <c r="CX230" s="277"/>
      <c r="CY230" s="277"/>
      <c r="CZ230" s="277"/>
      <c r="DA230" s="277"/>
      <c r="DB230" s="277"/>
      <c r="DC230" s="277"/>
      <c r="DD230" s="277"/>
      <c r="DE230" s="277"/>
      <c r="DF230" s="277"/>
      <c r="DG230" s="277"/>
      <c r="DH230" s="277"/>
      <c r="DI230" s="277"/>
      <c r="DJ230" s="277"/>
      <c r="DK230" s="277"/>
      <c r="DL230" s="277"/>
    </row>
    <row r="231" spans="1:116">
      <c r="A231" s="271"/>
      <c r="B231" s="269"/>
      <c r="C231" s="277"/>
      <c r="D231" s="277"/>
      <c r="E231" s="277"/>
      <c r="F231" s="277"/>
      <c r="G231" s="277"/>
      <c r="H231" s="277"/>
      <c r="I231" s="277"/>
      <c r="J231" s="277"/>
      <c r="K231" s="277"/>
      <c r="L231" s="277"/>
      <c r="M231" s="277"/>
      <c r="N231" s="277"/>
      <c r="O231" s="277"/>
      <c r="P231" s="277"/>
      <c r="Q231" s="277"/>
      <c r="R231" s="277"/>
      <c r="S231" s="277"/>
      <c r="T231" s="277"/>
      <c r="U231" s="277"/>
      <c r="V231" s="277"/>
      <c r="W231" s="277"/>
      <c r="X231" s="277"/>
      <c r="Y231" s="277"/>
      <c r="Z231" s="277"/>
      <c r="AA231" s="277"/>
      <c r="AB231" s="277"/>
      <c r="AC231" s="277"/>
      <c r="AD231" s="277"/>
      <c r="AE231" s="277"/>
      <c r="AF231" s="277"/>
      <c r="AG231" s="277"/>
      <c r="AH231" s="277"/>
      <c r="AI231" s="277"/>
      <c r="AJ231" s="277"/>
      <c r="AK231" s="277"/>
      <c r="AL231" s="277"/>
      <c r="AM231" s="277"/>
      <c r="AN231" s="277"/>
      <c r="AO231" s="277"/>
      <c r="AP231" s="277"/>
      <c r="AQ231" s="277"/>
      <c r="AR231" s="277"/>
      <c r="AS231" s="277"/>
      <c r="AT231" s="277"/>
      <c r="AU231" s="277"/>
      <c r="AV231" s="277"/>
      <c r="AW231" s="277"/>
      <c r="AX231" s="277"/>
      <c r="AY231" s="277"/>
      <c r="AZ231" s="277"/>
      <c r="BA231" s="277"/>
      <c r="BB231" s="277"/>
      <c r="BC231" s="277"/>
      <c r="BD231" s="277"/>
      <c r="BE231" s="277"/>
      <c r="BF231" s="277"/>
      <c r="BG231" s="277"/>
      <c r="BH231" s="277"/>
      <c r="BI231" s="277"/>
      <c r="BJ231" s="277"/>
      <c r="BK231" s="277"/>
      <c r="BL231" s="277"/>
      <c r="BM231" s="277"/>
      <c r="BN231" s="277"/>
      <c r="BO231" s="277"/>
      <c r="BP231" s="277"/>
      <c r="BQ231" s="277"/>
      <c r="BR231" s="277"/>
      <c r="BS231" s="277"/>
      <c r="BT231" s="277"/>
      <c r="BU231" s="277"/>
      <c r="BV231" s="277"/>
      <c r="BW231" s="277"/>
      <c r="BX231" s="277"/>
      <c r="BY231" s="277"/>
      <c r="BZ231" s="277"/>
      <c r="CA231" s="277"/>
      <c r="CB231" s="277"/>
      <c r="CC231" s="277"/>
      <c r="CD231" s="277"/>
      <c r="CE231" s="277"/>
      <c r="CF231" s="277"/>
      <c r="CG231" s="277"/>
      <c r="CH231" s="277"/>
      <c r="CI231" s="277"/>
      <c r="CJ231" s="277"/>
      <c r="CK231" s="277"/>
      <c r="CL231" s="277"/>
      <c r="CM231" s="277"/>
      <c r="CN231" s="277"/>
      <c r="CO231" s="277"/>
      <c r="CP231" s="277"/>
      <c r="CQ231" s="277"/>
      <c r="CR231" s="277"/>
      <c r="CS231" s="277"/>
      <c r="CT231" s="277"/>
      <c r="CU231" s="277"/>
      <c r="CV231" s="277"/>
      <c r="CW231" s="277"/>
      <c r="CX231" s="277"/>
      <c r="CY231" s="277"/>
      <c r="CZ231" s="277"/>
      <c r="DA231" s="277"/>
      <c r="DB231" s="277"/>
      <c r="DC231" s="277"/>
      <c r="DD231" s="277"/>
      <c r="DE231" s="277"/>
      <c r="DF231" s="277"/>
      <c r="DG231" s="277"/>
      <c r="DH231" s="277"/>
      <c r="DI231" s="277"/>
      <c r="DJ231" s="277"/>
      <c r="DK231" s="277"/>
      <c r="DL231" s="277"/>
    </row>
    <row r="232" spans="1:116">
      <c r="A232" s="272"/>
      <c r="B232" s="269"/>
      <c r="C232" s="277"/>
      <c r="D232" s="277"/>
      <c r="E232" s="277"/>
      <c r="F232" s="277"/>
      <c r="G232" s="277"/>
      <c r="H232" s="277"/>
      <c r="I232" s="277"/>
      <c r="J232" s="277"/>
      <c r="K232" s="277"/>
      <c r="L232" s="277"/>
      <c r="M232" s="277"/>
      <c r="N232" s="277"/>
      <c r="O232" s="277"/>
      <c r="P232" s="277"/>
      <c r="Q232" s="277"/>
      <c r="R232" s="277"/>
      <c r="S232" s="277"/>
      <c r="T232" s="277"/>
      <c r="U232" s="277"/>
      <c r="V232" s="277"/>
      <c r="W232" s="277"/>
      <c r="X232" s="277"/>
      <c r="Y232" s="277"/>
      <c r="Z232" s="277"/>
      <c r="AA232" s="277"/>
      <c r="AB232" s="277"/>
      <c r="AC232" s="277"/>
      <c r="AD232" s="277"/>
      <c r="AE232" s="277"/>
      <c r="AF232" s="277"/>
      <c r="AG232" s="277"/>
      <c r="AH232" s="277"/>
      <c r="AI232" s="277"/>
      <c r="AJ232" s="277"/>
      <c r="AK232" s="277"/>
      <c r="AL232" s="277"/>
      <c r="AM232" s="277"/>
      <c r="AN232" s="277"/>
      <c r="AO232" s="277"/>
      <c r="AP232" s="277"/>
      <c r="AQ232" s="277"/>
      <c r="AR232" s="277"/>
      <c r="AS232" s="277"/>
      <c r="AT232" s="277"/>
      <c r="AU232" s="277"/>
      <c r="AV232" s="277"/>
      <c r="AW232" s="277"/>
      <c r="AX232" s="277"/>
      <c r="AY232" s="277"/>
      <c r="AZ232" s="277"/>
      <c r="BA232" s="277"/>
      <c r="BB232" s="277"/>
      <c r="BC232" s="277"/>
      <c r="BD232" s="277"/>
      <c r="BE232" s="277"/>
      <c r="BF232" s="277"/>
      <c r="BG232" s="277"/>
      <c r="BH232" s="277"/>
      <c r="BI232" s="277"/>
      <c r="BJ232" s="277"/>
      <c r="BK232" s="277"/>
      <c r="BL232" s="277"/>
      <c r="BM232" s="277"/>
      <c r="BN232" s="277"/>
      <c r="BO232" s="277"/>
      <c r="BP232" s="277"/>
      <c r="BQ232" s="277"/>
      <c r="BR232" s="277"/>
      <c r="BS232" s="277"/>
      <c r="BT232" s="277"/>
      <c r="BU232" s="277"/>
      <c r="BV232" s="277"/>
      <c r="BW232" s="277"/>
      <c r="BX232" s="277"/>
      <c r="BY232" s="277"/>
      <c r="BZ232" s="277"/>
      <c r="CA232" s="277"/>
      <c r="CB232" s="277"/>
      <c r="CC232" s="277"/>
      <c r="CD232" s="277"/>
      <c r="CE232" s="277"/>
      <c r="CF232" s="277"/>
      <c r="CG232" s="277"/>
      <c r="CH232" s="277"/>
      <c r="CI232" s="277"/>
      <c r="CJ232" s="277"/>
      <c r="CK232" s="277"/>
      <c r="CL232" s="277"/>
      <c r="CM232" s="277"/>
      <c r="CN232" s="277"/>
      <c r="CO232" s="277"/>
      <c r="CP232" s="277"/>
      <c r="CQ232" s="277"/>
      <c r="CR232" s="277"/>
      <c r="CS232" s="277"/>
      <c r="CT232" s="277"/>
      <c r="CU232" s="277"/>
      <c r="CV232" s="277"/>
      <c r="CW232" s="277"/>
      <c r="CX232" s="277"/>
      <c r="CY232" s="277"/>
      <c r="CZ232" s="277"/>
      <c r="DA232" s="277"/>
      <c r="DB232" s="277"/>
      <c r="DC232" s="277"/>
      <c r="DD232" s="277"/>
      <c r="DE232" s="277"/>
      <c r="DF232" s="277"/>
      <c r="DG232" s="277"/>
      <c r="DH232" s="277"/>
      <c r="DI232" s="277"/>
      <c r="DJ232" s="277"/>
      <c r="DK232" s="277"/>
      <c r="DL232" s="277"/>
    </row>
    <row r="233" spans="1:116">
      <c r="A233" s="272"/>
      <c r="B233" s="269"/>
      <c r="C233" s="277"/>
      <c r="D233" s="277"/>
      <c r="E233" s="277"/>
      <c r="F233" s="277"/>
      <c r="G233" s="277"/>
      <c r="H233" s="277"/>
      <c r="I233" s="277"/>
      <c r="J233" s="277"/>
      <c r="K233" s="277"/>
      <c r="L233" s="277"/>
      <c r="M233" s="277"/>
      <c r="N233" s="277"/>
      <c r="O233" s="277"/>
      <c r="P233" s="277"/>
      <c r="Q233" s="277"/>
      <c r="R233" s="277"/>
      <c r="S233" s="277"/>
      <c r="T233" s="277"/>
      <c r="U233" s="277"/>
      <c r="V233" s="277"/>
      <c r="W233" s="277"/>
      <c r="X233" s="277"/>
      <c r="Y233" s="277"/>
      <c r="Z233" s="277"/>
      <c r="AA233" s="277"/>
      <c r="AB233" s="277"/>
      <c r="AC233" s="277"/>
      <c r="AD233" s="277"/>
      <c r="AE233" s="277"/>
      <c r="AF233" s="277"/>
      <c r="AG233" s="277"/>
      <c r="AH233" s="277"/>
      <c r="AI233" s="277"/>
      <c r="AJ233" s="277"/>
      <c r="AK233" s="277"/>
      <c r="AL233" s="277"/>
      <c r="AM233" s="277"/>
      <c r="AN233" s="277"/>
      <c r="AO233" s="277"/>
      <c r="AP233" s="277"/>
      <c r="AQ233" s="277"/>
      <c r="AR233" s="277"/>
      <c r="AS233" s="277"/>
      <c r="AT233" s="277"/>
      <c r="AU233" s="277"/>
      <c r="AV233" s="277"/>
      <c r="AW233" s="277"/>
      <c r="AX233" s="277"/>
      <c r="AY233" s="277"/>
      <c r="AZ233" s="277"/>
      <c r="BA233" s="277"/>
      <c r="BB233" s="277"/>
      <c r="BC233" s="277"/>
      <c r="BD233" s="277"/>
      <c r="BE233" s="277"/>
      <c r="BF233" s="277"/>
      <c r="BG233" s="277"/>
      <c r="BH233" s="277"/>
      <c r="BI233" s="277"/>
      <c r="BJ233" s="277"/>
      <c r="BK233" s="277"/>
      <c r="BL233" s="277"/>
      <c r="BM233" s="277"/>
      <c r="BN233" s="277"/>
      <c r="BO233" s="277"/>
      <c r="BP233" s="277"/>
      <c r="BQ233" s="277"/>
      <c r="BR233" s="277"/>
      <c r="BS233" s="277"/>
      <c r="BT233" s="277"/>
      <c r="BU233" s="277"/>
      <c r="BV233" s="277"/>
      <c r="BW233" s="277"/>
      <c r="BX233" s="277"/>
      <c r="BY233" s="277"/>
      <c r="BZ233" s="277"/>
      <c r="CA233" s="277"/>
      <c r="CB233" s="277"/>
      <c r="CC233" s="277"/>
      <c r="CD233" s="277"/>
      <c r="CE233" s="277"/>
      <c r="CF233" s="277"/>
      <c r="CG233" s="277"/>
      <c r="CH233" s="277"/>
      <c r="CI233" s="277"/>
      <c r="CJ233" s="277"/>
      <c r="CK233" s="277"/>
      <c r="CL233" s="277"/>
      <c r="CM233" s="277"/>
      <c r="CN233" s="277"/>
      <c r="CO233" s="277"/>
      <c r="CP233" s="277"/>
      <c r="CQ233" s="277"/>
      <c r="CR233" s="277"/>
      <c r="CS233" s="277"/>
      <c r="CT233" s="277"/>
      <c r="CU233" s="277"/>
      <c r="CV233" s="277"/>
      <c r="CW233" s="277"/>
      <c r="CX233" s="277"/>
      <c r="CY233" s="277"/>
      <c r="CZ233" s="277"/>
      <c r="DA233" s="277"/>
      <c r="DB233" s="277"/>
      <c r="DC233" s="277"/>
      <c r="DD233" s="277"/>
      <c r="DE233" s="277"/>
      <c r="DF233" s="277"/>
      <c r="DG233" s="277"/>
      <c r="DH233" s="277"/>
      <c r="DI233" s="277"/>
      <c r="DJ233" s="277"/>
      <c r="DK233" s="277"/>
      <c r="DL233" s="277"/>
    </row>
    <row r="234" spans="1:116">
      <c r="A234" s="271"/>
      <c r="B234" s="269"/>
      <c r="C234" s="277"/>
      <c r="D234" s="277"/>
      <c r="E234" s="277"/>
      <c r="F234" s="277"/>
      <c r="G234" s="277"/>
      <c r="H234" s="277"/>
      <c r="I234" s="277"/>
      <c r="J234" s="277"/>
      <c r="K234" s="277"/>
      <c r="L234" s="277"/>
      <c r="M234" s="277"/>
      <c r="N234" s="277"/>
      <c r="O234" s="277"/>
      <c r="P234" s="277"/>
      <c r="Q234" s="277"/>
      <c r="R234" s="277"/>
      <c r="S234" s="277"/>
      <c r="T234" s="277"/>
      <c r="U234" s="277"/>
      <c r="V234" s="277"/>
      <c r="W234" s="277"/>
      <c r="X234" s="277"/>
      <c r="Y234" s="277"/>
      <c r="Z234" s="277"/>
      <c r="AA234" s="277"/>
      <c r="AB234" s="277"/>
      <c r="AC234" s="277"/>
      <c r="AD234" s="277"/>
      <c r="AE234" s="277"/>
      <c r="AF234" s="277"/>
      <c r="AG234" s="277"/>
      <c r="AH234" s="277"/>
      <c r="AI234" s="277"/>
      <c r="AJ234" s="277"/>
      <c r="AK234" s="277"/>
      <c r="AL234" s="277"/>
      <c r="AM234" s="277"/>
      <c r="AN234" s="277"/>
      <c r="AO234" s="277"/>
      <c r="AP234" s="277"/>
      <c r="AQ234" s="277"/>
      <c r="AR234" s="277"/>
      <c r="AS234" s="277"/>
      <c r="AT234" s="277"/>
      <c r="AU234" s="277"/>
      <c r="AV234" s="277"/>
      <c r="AW234" s="277"/>
      <c r="AX234" s="277"/>
      <c r="AY234" s="277"/>
      <c r="AZ234" s="277"/>
      <c r="BA234" s="277"/>
      <c r="BB234" s="277"/>
      <c r="BC234" s="277"/>
      <c r="BD234" s="277"/>
      <c r="BE234" s="277"/>
      <c r="BF234" s="277"/>
      <c r="BG234" s="277"/>
      <c r="BH234" s="277"/>
      <c r="BI234" s="277"/>
      <c r="BJ234" s="277"/>
      <c r="BK234" s="277"/>
      <c r="BL234" s="277"/>
      <c r="BM234" s="277"/>
      <c r="BN234" s="277"/>
      <c r="BO234" s="277"/>
      <c r="BP234" s="277"/>
      <c r="BQ234" s="277"/>
      <c r="BR234" s="277"/>
      <c r="BS234" s="277"/>
      <c r="BT234" s="277"/>
      <c r="BU234" s="277"/>
      <c r="BV234" s="277"/>
      <c r="BW234" s="277"/>
      <c r="BX234" s="277"/>
      <c r="BY234" s="277"/>
      <c r="BZ234" s="277"/>
      <c r="CA234" s="277"/>
      <c r="CB234" s="277"/>
      <c r="CC234" s="277"/>
      <c r="CD234" s="277"/>
      <c r="CE234" s="277"/>
      <c r="CF234" s="277"/>
      <c r="CG234" s="277"/>
      <c r="CH234" s="277"/>
      <c r="CI234" s="277"/>
      <c r="CJ234" s="277"/>
      <c r="CK234" s="277"/>
      <c r="CL234" s="277"/>
      <c r="CM234" s="277"/>
      <c r="CN234" s="277"/>
      <c r="CO234" s="277"/>
      <c r="CP234" s="277"/>
      <c r="CQ234" s="277"/>
      <c r="CR234" s="277"/>
      <c r="CS234" s="277"/>
      <c r="CT234" s="277"/>
      <c r="CU234" s="277"/>
      <c r="CV234" s="277"/>
      <c r="CW234" s="277"/>
      <c r="CX234" s="277"/>
      <c r="CY234" s="277"/>
      <c r="CZ234" s="277"/>
      <c r="DA234" s="277"/>
      <c r="DB234" s="277"/>
      <c r="DC234" s="277"/>
      <c r="DD234" s="277"/>
      <c r="DE234" s="277"/>
      <c r="DF234" s="277"/>
      <c r="DG234" s="277"/>
      <c r="DH234" s="277"/>
      <c r="DI234" s="277"/>
      <c r="DJ234" s="277"/>
      <c r="DK234" s="277"/>
      <c r="DL234" s="277"/>
    </row>
    <row r="235" spans="1:116">
      <c r="A235" s="272"/>
      <c r="B235" s="269"/>
      <c r="C235" s="277"/>
      <c r="D235" s="277"/>
      <c r="E235" s="277"/>
      <c r="F235" s="277"/>
      <c r="G235" s="277"/>
      <c r="H235" s="277"/>
      <c r="I235" s="277"/>
      <c r="J235" s="277"/>
      <c r="K235" s="277"/>
      <c r="L235" s="277"/>
      <c r="M235" s="277"/>
      <c r="N235" s="277"/>
      <c r="O235" s="277"/>
      <c r="P235" s="277"/>
      <c r="Q235" s="277"/>
      <c r="R235" s="277"/>
      <c r="S235" s="277"/>
      <c r="T235" s="277"/>
      <c r="U235" s="277"/>
      <c r="V235" s="277"/>
      <c r="W235" s="277"/>
      <c r="X235" s="277"/>
      <c r="Y235" s="277"/>
      <c r="Z235" s="277"/>
      <c r="AA235" s="277"/>
      <c r="AB235" s="277"/>
      <c r="AC235" s="277"/>
      <c r="AD235" s="277"/>
      <c r="AE235" s="277"/>
      <c r="AF235" s="277"/>
      <c r="AG235" s="277"/>
      <c r="AH235" s="277"/>
      <c r="AI235" s="277"/>
      <c r="AJ235" s="277"/>
      <c r="AK235" s="277"/>
      <c r="AL235" s="277"/>
      <c r="AM235" s="277"/>
      <c r="AN235" s="277"/>
      <c r="AO235" s="277"/>
      <c r="AP235" s="277"/>
      <c r="AQ235" s="277"/>
      <c r="AR235" s="277"/>
      <c r="AS235" s="277"/>
      <c r="AT235" s="277"/>
      <c r="AU235" s="277"/>
      <c r="AV235" s="277"/>
      <c r="AW235" s="277"/>
      <c r="AX235" s="277"/>
      <c r="AY235" s="277"/>
      <c r="AZ235" s="277"/>
      <c r="BA235" s="277"/>
      <c r="BB235" s="277"/>
      <c r="BC235" s="277"/>
      <c r="BD235" s="277"/>
      <c r="BE235" s="277"/>
      <c r="BF235" s="277"/>
      <c r="BG235" s="277"/>
      <c r="BH235" s="277"/>
      <c r="BI235" s="277"/>
      <c r="BJ235" s="277"/>
      <c r="BK235" s="277"/>
      <c r="BL235" s="277"/>
      <c r="BM235" s="277"/>
      <c r="BN235" s="277"/>
      <c r="BO235" s="277"/>
      <c r="BP235" s="277"/>
      <c r="BQ235" s="277"/>
      <c r="BR235" s="277"/>
      <c r="BS235" s="277"/>
      <c r="BT235" s="277"/>
      <c r="BU235" s="277"/>
      <c r="BV235" s="277"/>
      <c r="BW235" s="277"/>
      <c r="BX235" s="277"/>
      <c r="BY235" s="277"/>
      <c r="BZ235" s="277"/>
      <c r="CA235" s="277"/>
      <c r="CB235" s="277"/>
      <c r="CC235" s="277"/>
      <c r="CD235" s="277"/>
      <c r="CE235" s="277"/>
      <c r="CF235" s="277"/>
      <c r="CG235" s="277"/>
      <c r="CH235" s="277"/>
      <c r="CI235" s="277"/>
      <c r="CJ235" s="277"/>
      <c r="CK235" s="277"/>
      <c r="CL235" s="277"/>
      <c r="CM235" s="277"/>
      <c r="CN235" s="277"/>
      <c r="CO235" s="277"/>
      <c r="CP235" s="277"/>
      <c r="CQ235" s="277"/>
      <c r="CR235" s="277"/>
      <c r="CS235" s="277"/>
      <c r="CT235" s="277"/>
      <c r="CU235" s="277"/>
      <c r="CV235" s="277"/>
      <c r="CW235" s="277"/>
      <c r="CX235" s="277"/>
      <c r="CY235" s="277"/>
      <c r="CZ235" s="277"/>
      <c r="DA235" s="277"/>
      <c r="DB235" s="277"/>
      <c r="DC235" s="277"/>
      <c r="DD235" s="277"/>
      <c r="DE235" s="277"/>
      <c r="DF235" s="277"/>
      <c r="DG235" s="277"/>
      <c r="DH235" s="277"/>
      <c r="DI235" s="277"/>
      <c r="DJ235" s="277"/>
      <c r="DK235" s="277"/>
      <c r="DL235" s="277"/>
    </row>
    <row r="236" spans="1:116">
      <c r="A236" s="272"/>
      <c r="B236" s="269"/>
      <c r="C236" s="277"/>
      <c r="D236" s="277"/>
      <c r="E236" s="277"/>
      <c r="F236" s="277"/>
      <c r="G236" s="277"/>
      <c r="H236" s="277"/>
      <c r="I236" s="277"/>
      <c r="J236" s="277"/>
      <c r="K236" s="277"/>
      <c r="L236" s="277"/>
      <c r="M236" s="277"/>
      <c r="N236" s="277"/>
      <c r="O236" s="277"/>
      <c r="P236" s="277"/>
      <c r="Q236" s="277"/>
      <c r="R236" s="277"/>
      <c r="S236" s="277"/>
      <c r="T236" s="277"/>
      <c r="U236" s="277"/>
      <c r="V236" s="277"/>
      <c r="W236" s="277"/>
      <c r="X236" s="277"/>
      <c r="Y236" s="277"/>
      <c r="Z236" s="277"/>
      <c r="AA236" s="277"/>
      <c r="AB236" s="277"/>
      <c r="AC236" s="277"/>
      <c r="AD236" s="277"/>
      <c r="AE236" s="277"/>
      <c r="AF236" s="277"/>
      <c r="AG236" s="277"/>
      <c r="AH236" s="277"/>
      <c r="AI236" s="277"/>
      <c r="AJ236" s="277"/>
      <c r="AK236" s="277"/>
      <c r="AL236" s="277"/>
      <c r="AM236" s="277"/>
      <c r="AN236" s="277"/>
      <c r="AO236" s="277"/>
      <c r="AP236" s="277"/>
      <c r="AQ236" s="277"/>
      <c r="AR236" s="277"/>
      <c r="AS236" s="277"/>
      <c r="AT236" s="277"/>
      <c r="AU236" s="277"/>
      <c r="AV236" s="277"/>
      <c r="AW236" s="277"/>
      <c r="AX236" s="277"/>
      <c r="AY236" s="277"/>
      <c r="AZ236" s="277"/>
      <c r="BA236" s="277"/>
      <c r="BB236" s="277"/>
      <c r="BC236" s="277"/>
      <c r="BD236" s="277"/>
      <c r="BE236" s="277"/>
      <c r="BF236" s="277"/>
      <c r="BG236" s="277"/>
      <c r="BH236" s="277"/>
      <c r="BI236" s="277"/>
      <c r="BJ236" s="277"/>
      <c r="BK236" s="277"/>
      <c r="BL236" s="277"/>
      <c r="BM236" s="277"/>
      <c r="BN236" s="277"/>
      <c r="BO236" s="277"/>
      <c r="BP236" s="277"/>
      <c r="BQ236" s="277"/>
      <c r="BR236" s="277"/>
      <c r="BS236" s="277"/>
      <c r="BT236" s="277"/>
      <c r="BU236" s="277"/>
      <c r="BV236" s="277"/>
      <c r="BW236" s="277"/>
      <c r="BX236" s="277"/>
      <c r="BY236" s="277"/>
      <c r="BZ236" s="277"/>
      <c r="CA236" s="277"/>
      <c r="CB236" s="277"/>
      <c r="CC236" s="277"/>
      <c r="CD236" s="277"/>
      <c r="CE236" s="277"/>
      <c r="CF236" s="277"/>
      <c r="CG236" s="277"/>
      <c r="CH236" s="277"/>
      <c r="CI236" s="277"/>
      <c r="CJ236" s="277"/>
      <c r="CK236" s="277"/>
      <c r="CL236" s="277"/>
      <c r="CM236" s="277"/>
      <c r="CN236" s="277"/>
      <c r="CO236" s="277"/>
      <c r="CP236" s="277"/>
      <c r="CQ236" s="277"/>
      <c r="CR236" s="277"/>
      <c r="CS236" s="277"/>
      <c r="CT236" s="277"/>
      <c r="CU236" s="277"/>
      <c r="CV236" s="277"/>
      <c r="CW236" s="277"/>
      <c r="CX236" s="277"/>
      <c r="CY236" s="277"/>
      <c r="CZ236" s="277"/>
      <c r="DA236" s="277"/>
      <c r="DB236" s="277"/>
      <c r="DC236" s="277"/>
      <c r="DD236" s="277"/>
      <c r="DE236" s="277"/>
      <c r="DF236" s="277"/>
      <c r="DG236" s="277"/>
      <c r="DH236" s="277"/>
      <c r="DI236" s="277"/>
      <c r="DJ236" s="277"/>
      <c r="DK236" s="277"/>
      <c r="DL236" s="277"/>
    </row>
    <row r="237" spans="1:116">
      <c r="A237" s="272"/>
      <c r="B237" s="269"/>
      <c r="C237" s="277"/>
      <c r="D237" s="277"/>
      <c r="E237" s="277"/>
      <c r="F237" s="277"/>
      <c r="G237" s="277"/>
      <c r="H237" s="277"/>
      <c r="I237" s="277"/>
      <c r="J237" s="277"/>
      <c r="K237" s="277"/>
      <c r="L237" s="277"/>
      <c r="M237" s="277"/>
      <c r="N237" s="277"/>
      <c r="O237" s="277"/>
      <c r="P237" s="277"/>
      <c r="Q237" s="277"/>
      <c r="R237" s="277"/>
      <c r="S237" s="277"/>
      <c r="T237" s="277"/>
      <c r="U237" s="277"/>
      <c r="V237" s="277"/>
      <c r="W237" s="277"/>
      <c r="X237" s="277"/>
      <c r="Y237" s="277"/>
      <c r="Z237" s="277"/>
      <c r="AA237" s="277"/>
      <c r="AB237" s="277"/>
      <c r="AC237" s="277"/>
      <c r="AD237" s="277"/>
      <c r="AE237" s="277"/>
      <c r="AF237" s="277"/>
      <c r="AG237" s="277"/>
      <c r="AH237" s="277"/>
      <c r="AI237" s="277"/>
      <c r="AJ237" s="277"/>
      <c r="AK237" s="277"/>
      <c r="AL237" s="277"/>
      <c r="AM237" s="277"/>
      <c r="AN237" s="277"/>
      <c r="AO237" s="277"/>
      <c r="AP237" s="277"/>
      <c r="AQ237" s="277"/>
      <c r="AR237" s="277"/>
      <c r="AS237" s="277"/>
      <c r="AT237" s="277"/>
      <c r="AU237" s="277"/>
      <c r="AV237" s="277"/>
      <c r="AW237" s="277"/>
      <c r="AX237" s="277"/>
      <c r="AY237" s="277"/>
      <c r="AZ237" s="277"/>
      <c r="BA237" s="277"/>
      <c r="BB237" s="277"/>
      <c r="BC237" s="277"/>
      <c r="BD237" s="277"/>
      <c r="BE237" s="277"/>
      <c r="BF237" s="277"/>
      <c r="BG237" s="277"/>
      <c r="BH237" s="277"/>
      <c r="BI237" s="277"/>
      <c r="BJ237" s="277"/>
      <c r="BK237" s="277"/>
      <c r="BL237" s="277"/>
      <c r="BM237" s="277"/>
      <c r="BN237" s="277"/>
      <c r="BO237" s="277"/>
      <c r="BP237" s="277"/>
      <c r="BQ237" s="277"/>
      <c r="BR237" s="277"/>
      <c r="BS237" s="277"/>
      <c r="BT237" s="277"/>
      <c r="BU237" s="277"/>
      <c r="BV237" s="277"/>
      <c r="BW237" s="277"/>
      <c r="BX237" s="277"/>
      <c r="BY237" s="277"/>
      <c r="BZ237" s="277"/>
      <c r="CA237" s="277"/>
      <c r="CB237" s="277"/>
      <c r="CC237" s="277"/>
      <c r="CD237" s="277"/>
      <c r="CE237" s="277"/>
      <c r="CF237" s="277"/>
      <c r="CG237" s="277"/>
      <c r="CH237" s="277"/>
      <c r="CI237" s="277"/>
      <c r="CJ237" s="277"/>
      <c r="CK237" s="277"/>
      <c r="CL237" s="277"/>
      <c r="CM237" s="277"/>
      <c r="CN237" s="277"/>
      <c r="CO237" s="277"/>
      <c r="CP237" s="277"/>
      <c r="CQ237" s="277"/>
      <c r="CR237" s="277"/>
      <c r="CS237" s="277"/>
      <c r="CT237" s="277"/>
      <c r="CU237" s="277"/>
      <c r="CV237" s="277"/>
      <c r="CW237" s="277"/>
      <c r="CX237" s="277"/>
      <c r="CY237" s="277"/>
      <c r="CZ237" s="277"/>
      <c r="DA237" s="277"/>
      <c r="DB237" s="277"/>
      <c r="DC237" s="277"/>
      <c r="DD237" s="277"/>
      <c r="DE237" s="277"/>
      <c r="DF237" s="277"/>
      <c r="DG237" s="277"/>
      <c r="DH237" s="277"/>
      <c r="DI237" s="277"/>
      <c r="DJ237" s="277"/>
      <c r="DK237" s="277"/>
      <c r="DL237" s="277"/>
    </row>
    <row r="238" spans="1:116">
      <c r="A238" s="272"/>
      <c r="B238" s="269"/>
      <c r="C238" s="277"/>
      <c r="D238" s="277"/>
      <c r="E238" s="277"/>
      <c r="F238" s="277"/>
      <c r="G238" s="277"/>
      <c r="H238" s="277"/>
      <c r="I238" s="277"/>
      <c r="J238" s="277"/>
      <c r="K238" s="277"/>
      <c r="L238" s="277"/>
      <c r="M238" s="277"/>
      <c r="N238" s="277"/>
      <c r="O238" s="277"/>
      <c r="P238" s="277"/>
      <c r="Q238" s="277"/>
      <c r="R238" s="277"/>
      <c r="S238" s="277"/>
      <c r="T238" s="277"/>
      <c r="U238" s="277"/>
      <c r="V238" s="277"/>
      <c r="W238" s="277"/>
      <c r="X238" s="277"/>
      <c r="Y238" s="277"/>
      <c r="Z238" s="277"/>
      <c r="AA238" s="277"/>
      <c r="AB238" s="277"/>
      <c r="AC238" s="277"/>
      <c r="AD238" s="277"/>
      <c r="AE238" s="277"/>
      <c r="AF238" s="277"/>
      <c r="AG238" s="277"/>
      <c r="AH238" s="277"/>
      <c r="AI238" s="277"/>
      <c r="AJ238" s="277"/>
      <c r="AK238" s="277"/>
      <c r="AL238" s="277"/>
      <c r="AM238" s="277"/>
      <c r="AN238" s="277"/>
      <c r="AO238" s="277"/>
      <c r="AP238" s="277"/>
      <c r="AQ238" s="277"/>
      <c r="AR238" s="277"/>
      <c r="AS238" s="277"/>
      <c r="AT238" s="277"/>
      <c r="AU238" s="277"/>
      <c r="AV238" s="277"/>
      <c r="AW238" s="277"/>
      <c r="AX238" s="277"/>
      <c r="AY238" s="277"/>
      <c r="AZ238" s="277"/>
      <c r="BA238" s="277"/>
      <c r="BB238" s="277"/>
      <c r="BC238" s="277"/>
      <c r="BD238" s="277"/>
      <c r="BE238" s="277"/>
      <c r="BF238" s="277"/>
      <c r="BG238" s="277"/>
      <c r="BH238" s="277"/>
      <c r="BI238" s="277"/>
      <c r="BJ238" s="277"/>
      <c r="BK238" s="277"/>
      <c r="BL238" s="277"/>
      <c r="BM238" s="277"/>
      <c r="BN238" s="277"/>
      <c r="BO238" s="277"/>
      <c r="BP238" s="277"/>
      <c r="BQ238" s="277"/>
      <c r="BR238" s="277"/>
      <c r="BS238" s="277"/>
      <c r="BT238" s="277"/>
      <c r="BU238" s="277"/>
      <c r="BV238" s="277"/>
      <c r="BW238" s="277"/>
      <c r="BX238" s="277"/>
      <c r="BY238" s="277"/>
      <c r="BZ238" s="277"/>
      <c r="CA238" s="277"/>
      <c r="CB238" s="277"/>
      <c r="CC238" s="277"/>
      <c r="CD238" s="277"/>
      <c r="CE238" s="277"/>
      <c r="CF238" s="277"/>
      <c r="CG238" s="277"/>
      <c r="CH238" s="277"/>
      <c r="CI238" s="277"/>
      <c r="CJ238" s="277"/>
      <c r="CK238" s="277"/>
      <c r="CL238" s="277"/>
      <c r="CM238" s="277"/>
      <c r="CN238" s="277"/>
      <c r="CO238" s="277"/>
      <c r="CP238" s="277"/>
      <c r="CQ238" s="277"/>
      <c r="CR238" s="277"/>
      <c r="CS238" s="277"/>
      <c r="CT238" s="277"/>
      <c r="CU238" s="277"/>
      <c r="CV238" s="277"/>
      <c r="CW238" s="277"/>
      <c r="CX238" s="277"/>
      <c r="CY238" s="277"/>
      <c r="CZ238" s="277"/>
      <c r="DA238" s="277"/>
      <c r="DB238" s="277"/>
      <c r="DC238" s="277"/>
      <c r="DD238" s="277"/>
      <c r="DE238" s="277"/>
      <c r="DF238" s="277"/>
      <c r="DG238" s="277"/>
      <c r="DH238" s="277"/>
      <c r="DI238" s="277"/>
      <c r="DJ238" s="277"/>
      <c r="DK238" s="277"/>
      <c r="DL238" s="277"/>
    </row>
    <row r="239" spans="1:116">
      <c r="A239" s="272"/>
      <c r="B239" s="269"/>
      <c r="C239" s="277"/>
      <c r="D239" s="277"/>
      <c r="E239" s="277"/>
      <c r="F239" s="277"/>
      <c r="G239" s="277"/>
      <c r="H239" s="277"/>
      <c r="I239" s="277"/>
      <c r="J239" s="277"/>
      <c r="K239" s="277"/>
      <c r="L239" s="277"/>
      <c r="M239" s="277"/>
      <c r="N239" s="277"/>
      <c r="O239" s="277"/>
      <c r="P239" s="277"/>
      <c r="Q239" s="277"/>
      <c r="R239" s="277"/>
      <c r="S239" s="277"/>
      <c r="T239" s="277"/>
      <c r="U239" s="277"/>
      <c r="V239" s="277"/>
      <c r="W239" s="277"/>
      <c r="X239" s="277"/>
      <c r="Y239" s="277"/>
      <c r="Z239" s="277"/>
      <c r="AA239" s="277"/>
      <c r="AB239" s="277"/>
      <c r="AC239" s="277"/>
      <c r="AD239" s="277"/>
      <c r="AE239" s="277"/>
      <c r="AF239" s="277"/>
      <c r="AG239" s="277"/>
      <c r="AH239" s="277"/>
      <c r="AI239" s="277"/>
      <c r="AJ239" s="277"/>
      <c r="AK239" s="277"/>
      <c r="AL239" s="277"/>
      <c r="AM239" s="277"/>
      <c r="AN239" s="277"/>
      <c r="AO239" s="277"/>
      <c r="AP239" s="277"/>
      <c r="AQ239" s="277"/>
      <c r="AR239" s="277"/>
      <c r="AS239" s="277"/>
      <c r="AT239" s="277"/>
      <c r="AU239" s="277"/>
      <c r="AV239" s="277"/>
      <c r="AW239" s="277"/>
      <c r="AX239" s="277"/>
      <c r="AY239" s="277"/>
      <c r="AZ239" s="277"/>
      <c r="BA239" s="277"/>
      <c r="BB239" s="277"/>
      <c r="BC239" s="277"/>
      <c r="BD239" s="277"/>
      <c r="BE239" s="277"/>
      <c r="BF239" s="277"/>
      <c r="BG239" s="277"/>
      <c r="BH239" s="277"/>
      <c r="BI239" s="277"/>
      <c r="BJ239" s="277"/>
      <c r="BK239" s="277"/>
      <c r="BL239" s="277"/>
      <c r="BM239" s="277"/>
      <c r="BN239" s="277"/>
      <c r="BO239" s="277"/>
      <c r="BP239" s="277"/>
      <c r="BQ239" s="277"/>
      <c r="BR239" s="277"/>
      <c r="BS239" s="277"/>
      <c r="BT239" s="277"/>
      <c r="BU239" s="277"/>
      <c r="BV239" s="277"/>
      <c r="BW239" s="277"/>
      <c r="BX239" s="277"/>
      <c r="BY239" s="277"/>
      <c r="BZ239" s="277"/>
      <c r="CA239" s="277"/>
      <c r="CB239" s="277"/>
      <c r="CC239" s="277"/>
      <c r="CD239" s="277"/>
      <c r="CE239" s="277"/>
      <c r="CF239" s="277"/>
      <c r="CG239" s="277"/>
      <c r="CH239" s="277"/>
      <c r="CI239" s="277"/>
      <c r="CJ239" s="277"/>
      <c r="CK239" s="277"/>
      <c r="CL239" s="277"/>
      <c r="CM239" s="277"/>
      <c r="CN239" s="277"/>
      <c r="CO239" s="277"/>
      <c r="CP239" s="277"/>
      <c r="CQ239" s="277"/>
      <c r="CR239" s="277"/>
      <c r="CS239" s="277"/>
      <c r="CT239" s="277"/>
      <c r="CU239" s="277"/>
      <c r="CV239" s="277"/>
      <c r="CW239" s="277"/>
      <c r="CX239" s="277"/>
      <c r="CY239" s="277"/>
      <c r="CZ239" s="277"/>
      <c r="DA239" s="277"/>
      <c r="DB239" s="277"/>
      <c r="DC239" s="277"/>
      <c r="DD239" s="277"/>
      <c r="DE239" s="277"/>
      <c r="DF239" s="277"/>
      <c r="DG239" s="277"/>
      <c r="DH239" s="277"/>
      <c r="DI239" s="277"/>
      <c r="DJ239" s="277"/>
      <c r="DK239" s="277"/>
      <c r="DL239" s="277"/>
    </row>
    <row r="240" spans="1:116">
      <c r="A240" s="271"/>
      <c r="B240" s="269"/>
      <c r="C240" s="277"/>
      <c r="D240" s="277"/>
      <c r="E240" s="277"/>
      <c r="F240" s="277"/>
      <c r="G240" s="277"/>
      <c r="H240" s="277"/>
      <c r="I240" s="277"/>
      <c r="J240" s="277"/>
      <c r="K240" s="277"/>
      <c r="L240" s="277"/>
      <c r="M240" s="277"/>
      <c r="N240" s="277"/>
      <c r="O240" s="277"/>
      <c r="P240" s="277"/>
      <c r="Q240" s="277"/>
      <c r="R240" s="277"/>
      <c r="S240" s="277"/>
      <c r="T240" s="277"/>
      <c r="U240" s="277"/>
      <c r="V240" s="277"/>
      <c r="W240" s="277"/>
      <c r="X240" s="277"/>
      <c r="Y240" s="277"/>
      <c r="Z240" s="277"/>
      <c r="AA240" s="277"/>
      <c r="AB240" s="277"/>
      <c r="AC240" s="277"/>
      <c r="AD240" s="277"/>
      <c r="AE240" s="277"/>
      <c r="AF240" s="277"/>
      <c r="AG240" s="277"/>
      <c r="AH240" s="277"/>
      <c r="AI240" s="277"/>
      <c r="AJ240" s="277"/>
      <c r="AK240" s="277"/>
      <c r="AL240" s="277"/>
      <c r="AM240" s="277"/>
      <c r="AN240" s="277"/>
      <c r="AO240" s="277"/>
      <c r="AP240" s="277"/>
      <c r="AQ240" s="277"/>
      <c r="AR240" s="277"/>
      <c r="AS240" s="277"/>
      <c r="AT240" s="277"/>
      <c r="AU240" s="277"/>
      <c r="AV240" s="277"/>
      <c r="AW240" s="277"/>
      <c r="AX240" s="277"/>
      <c r="AY240" s="277"/>
      <c r="AZ240" s="277"/>
      <c r="BA240" s="277"/>
      <c r="BB240" s="277"/>
      <c r="BC240" s="277"/>
      <c r="BD240" s="277"/>
      <c r="BE240" s="277"/>
      <c r="BF240" s="277"/>
      <c r="BG240" s="277"/>
      <c r="BH240" s="277"/>
      <c r="BI240" s="277"/>
      <c r="BJ240" s="277"/>
      <c r="BK240" s="277"/>
      <c r="BL240" s="277"/>
      <c r="BM240" s="277"/>
      <c r="BN240" s="277"/>
      <c r="BO240" s="277"/>
      <c r="BP240" s="277"/>
      <c r="BQ240" s="277"/>
      <c r="BR240" s="277"/>
      <c r="BS240" s="277"/>
      <c r="BT240" s="277"/>
      <c r="BU240" s="277"/>
      <c r="BV240" s="277"/>
      <c r="BW240" s="277"/>
      <c r="BX240" s="277"/>
      <c r="BY240" s="277"/>
      <c r="BZ240" s="277"/>
      <c r="CA240" s="277"/>
      <c r="CB240" s="277"/>
      <c r="CC240" s="277"/>
      <c r="CD240" s="277"/>
      <c r="CE240" s="277"/>
      <c r="CF240" s="277"/>
      <c r="CG240" s="277"/>
      <c r="CH240" s="277"/>
      <c r="CI240" s="277"/>
      <c r="CJ240" s="277"/>
      <c r="CK240" s="277"/>
      <c r="CL240" s="277"/>
      <c r="CM240" s="277"/>
      <c r="CN240" s="277"/>
      <c r="CO240" s="277"/>
      <c r="CP240" s="277"/>
      <c r="CQ240" s="277"/>
      <c r="CR240" s="277"/>
      <c r="CS240" s="277"/>
      <c r="CT240" s="277"/>
      <c r="CU240" s="277"/>
      <c r="CV240" s="277"/>
      <c r="CW240" s="277"/>
      <c r="CX240" s="277"/>
      <c r="CY240" s="277"/>
      <c r="CZ240" s="277"/>
      <c r="DA240" s="277"/>
      <c r="DB240" s="277"/>
      <c r="DC240" s="277"/>
      <c r="DD240" s="277"/>
      <c r="DE240" s="277"/>
      <c r="DF240" s="277"/>
      <c r="DG240" s="277"/>
      <c r="DH240" s="277"/>
      <c r="DI240" s="277"/>
      <c r="DJ240" s="277"/>
      <c r="DK240" s="277"/>
      <c r="DL240" s="277"/>
    </row>
    <row r="241" spans="1:116">
      <c r="A241" s="272"/>
      <c r="B241" s="269"/>
      <c r="C241" s="277"/>
      <c r="D241" s="277"/>
      <c r="E241" s="277"/>
      <c r="F241" s="277"/>
      <c r="G241" s="277"/>
      <c r="H241" s="277"/>
      <c r="I241" s="277"/>
      <c r="J241" s="277"/>
      <c r="K241" s="277"/>
      <c r="L241" s="277"/>
      <c r="M241" s="277"/>
      <c r="N241" s="277"/>
      <c r="O241" s="277"/>
      <c r="P241" s="277"/>
      <c r="Q241" s="277"/>
      <c r="R241" s="277"/>
      <c r="S241" s="277"/>
      <c r="T241" s="277"/>
      <c r="U241" s="277"/>
      <c r="V241" s="277"/>
      <c r="W241" s="277"/>
      <c r="X241" s="277"/>
      <c r="Y241" s="277"/>
      <c r="Z241" s="277"/>
      <c r="AA241" s="277"/>
      <c r="AB241" s="277"/>
      <c r="AC241" s="277"/>
      <c r="AD241" s="277"/>
      <c r="AE241" s="277"/>
      <c r="AF241" s="277"/>
      <c r="AG241" s="277"/>
      <c r="AH241" s="277"/>
      <c r="AI241" s="277"/>
      <c r="AJ241" s="277"/>
      <c r="AK241" s="277"/>
      <c r="AL241" s="277"/>
      <c r="AM241" s="277"/>
      <c r="AN241" s="277"/>
      <c r="AO241" s="277"/>
      <c r="AP241" s="277"/>
      <c r="AQ241" s="277"/>
      <c r="AR241" s="277"/>
      <c r="AS241" s="277"/>
      <c r="AT241" s="277"/>
      <c r="AU241" s="277"/>
      <c r="AV241" s="277"/>
      <c r="AW241" s="277"/>
      <c r="AX241" s="277"/>
      <c r="AY241" s="277"/>
      <c r="AZ241" s="277"/>
      <c r="BA241" s="277"/>
      <c r="BB241" s="277"/>
      <c r="BC241" s="277"/>
      <c r="BD241" s="277"/>
      <c r="BE241" s="277"/>
      <c r="BF241" s="277"/>
      <c r="BG241" s="277"/>
      <c r="BH241" s="277"/>
      <c r="BI241" s="277"/>
      <c r="BJ241" s="277"/>
      <c r="BK241" s="277"/>
      <c r="BL241" s="277"/>
      <c r="BM241" s="277"/>
      <c r="BN241" s="277"/>
      <c r="BO241" s="277"/>
      <c r="BP241" s="277"/>
      <c r="BQ241" s="277"/>
      <c r="BR241" s="277"/>
      <c r="BS241" s="277"/>
      <c r="BT241" s="277"/>
      <c r="BU241" s="277"/>
      <c r="BV241" s="277"/>
      <c r="BW241" s="277"/>
      <c r="BX241" s="277"/>
      <c r="BY241" s="277"/>
      <c r="BZ241" s="277"/>
      <c r="CA241" s="277"/>
      <c r="CB241" s="277"/>
      <c r="CC241" s="277"/>
      <c r="CD241" s="277"/>
      <c r="CE241" s="277"/>
      <c r="CF241" s="277"/>
      <c r="CG241" s="277"/>
      <c r="CH241" s="277"/>
      <c r="CI241" s="277"/>
      <c r="CJ241" s="277"/>
      <c r="CK241" s="277"/>
      <c r="CL241" s="277"/>
      <c r="CM241" s="277"/>
      <c r="CN241" s="277"/>
      <c r="CO241" s="277"/>
      <c r="CP241" s="277"/>
      <c r="CQ241" s="277"/>
      <c r="CR241" s="277"/>
      <c r="CS241" s="277"/>
      <c r="CT241" s="277"/>
      <c r="CU241" s="277"/>
      <c r="CV241" s="277"/>
      <c r="CW241" s="277"/>
      <c r="CX241" s="277"/>
      <c r="CY241" s="277"/>
      <c r="CZ241" s="277"/>
      <c r="DA241" s="277"/>
      <c r="DB241" s="277"/>
      <c r="DC241" s="277"/>
      <c r="DD241" s="277"/>
      <c r="DE241" s="277"/>
      <c r="DF241" s="277"/>
      <c r="DG241" s="277"/>
      <c r="DH241" s="277"/>
      <c r="DI241" s="277"/>
      <c r="DJ241" s="277"/>
      <c r="DK241" s="277"/>
      <c r="DL241" s="277"/>
    </row>
    <row r="242" spans="1:116">
      <c r="A242" s="272"/>
      <c r="B242" s="269"/>
      <c r="C242" s="277"/>
      <c r="D242" s="277"/>
      <c r="E242" s="277"/>
      <c r="F242" s="277"/>
      <c r="G242" s="277"/>
      <c r="H242" s="277"/>
      <c r="I242" s="277"/>
      <c r="J242" s="277"/>
      <c r="K242" s="277"/>
      <c r="L242" s="277"/>
      <c r="M242" s="277"/>
      <c r="N242" s="277"/>
      <c r="O242" s="277"/>
      <c r="P242" s="277"/>
      <c r="Q242" s="277"/>
      <c r="R242" s="277"/>
      <c r="S242" s="277"/>
      <c r="T242" s="277"/>
      <c r="U242" s="277"/>
      <c r="V242" s="277"/>
      <c r="W242" s="277"/>
      <c r="X242" s="277"/>
      <c r="Y242" s="277"/>
      <c r="Z242" s="277"/>
      <c r="AA242" s="277"/>
      <c r="AB242" s="277"/>
      <c r="AC242" s="277"/>
      <c r="AD242" s="277"/>
      <c r="AE242" s="277"/>
      <c r="AF242" s="277"/>
      <c r="AG242" s="277"/>
      <c r="AH242" s="277"/>
      <c r="AI242" s="277"/>
      <c r="AJ242" s="277"/>
      <c r="AK242" s="277"/>
      <c r="AL242" s="277"/>
      <c r="AM242" s="277"/>
      <c r="AN242" s="277"/>
      <c r="AO242" s="277"/>
      <c r="AP242" s="277"/>
      <c r="AQ242" s="277"/>
      <c r="AR242" s="277"/>
      <c r="AS242" s="277"/>
      <c r="AT242" s="277"/>
      <c r="AU242" s="277"/>
      <c r="AV242" s="277"/>
      <c r="AW242" s="277"/>
      <c r="AX242" s="277"/>
      <c r="AY242" s="277"/>
      <c r="AZ242" s="277"/>
      <c r="BA242" s="277"/>
      <c r="BB242" s="277"/>
      <c r="BC242" s="277"/>
      <c r="BD242" s="277"/>
      <c r="BE242" s="277"/>
      <c r="BF242" s="277"/>
      <c r="BG242" s="277"/>
      <c r="BH242" s="277"/>
      <c r="BI242" s="277"/>
      <c r="BJ242" s="277"/>
      <c r="BK242" s="277"/>
      <c r="BL242" s="277"/>
      <c r="BM242" s="277"/>
      <c r="BN242" s="277"/>
      <c r="BO242" s="277"/>
      <c r="BP242" s="277"/>
      <c r="BQ242" s="277"/>
      <c r="BR242" s="277"/>
      <c r="BS242" s="277"/>
      <c r="BT242" s="277"/>
      <c r="BU242" s="277"/>
      <c r="BV242" s="277"/>
      <c r="BW242" s="277"/>
      <c r="BX242" s="277"/>
      <c r="BY242" s="277"/>
      <c r="BZ242" s="277"/>
      <c r="CA242" s="277"/>
      <c r="CB242" s="277"/>
      <c r="CC242" s="277"/>
      <c r="CD242" s="277"/>
      <c r="CE242" s="277"/>
      <c r="CF242" s="277"/>
      <c r="CG242" s="277"/>
      <c r="CH242" s="277"/>
      <c r="CI242" s="277"/>
      <c r="CJ242" s="277"/>
      <c r="CK242" s="277"/>
      <c r="CL242" s="277"/>
      <c r="CM242" s="277"/>
      <c r="CN242" s="277"/>
      <c r="CO242" s="277"/>
      <c r="CP242" s="277"/>
      <c r="CQ242" s="277"/>
      <c r="CR242" s="277"/>
      <c r="CS242" s="277"/>
      <c r="CT242" s="277"/>
      <c r="CU242" s="277"/>
      <c r="CV242" s="277"/>
      <c r="CW242" s="277"/>
      <c r="CX242" s="277"/>
      <c r="CY242" s="277"/>
      <c r="CZ242" s="277"/>
      <c r="DA242" s="277"/>
      <c r="DB242" s="277"/>
      <c r="DC242" s="277"/>
      <c r="DD242" s="277"/>
      <c r="DE242" s="277"/>
      <c r="DF242" s="277"/>
      <c r="DG242" s="277"/>
      <c r="DH242" s="277"/>
      <c r="DI242" s="277"/>
      <c r="DJ242" s="277"/>
      <c r="DK242" s="277"/>
      <c r="DL242" s="277"/>
    </row>
    <row r="243" spans="1:116">
      <c r="A243" s="272"/>
      <c r="B243" s="269"/>
      <c r="C243" s="277"/>
      <c r="D243" s="277"/>
      <c r="E243" s="277"/>
      <c r="F243" s="277"/>
      <c r="G243" s="277"/>
      <c r="H243" s="277"/>
      <c r="I243" s="277"/>
      <c r="J243" s="277"/>
      <c r="K243" s="277"/>
      <c r="L243" s="277"/>
      <c r="M243" s="277"/>
      <c r="N243" s="277"/>
      <c r="O243" s="277"/>
      <c r="P243" s="277"/>
      <c r="Q243" s="277"/>
      <c r="R243" s="277"/>
      <c r="S243" s="277"/>
      <c r="T243" s="277"/>
      <c r="U243" s="277"/>
      <c r="V243" s="277"/>
      <c r="W243" s="277"/>
      <c r="X243" s="277"/>
      <c r="Y243" s="277"/>
      <c r="Z243" s="277"/>
      <c r="AA243" s="277"/>
      <c r="AB243" s="277"/>
      <c r="AC243" s="277"/>
      <c r="AD243" s="277"/>
      <c r="AE243" s="277"/>
      <c r="AF243" s="277"/>
      <c r="AG243" s="277"/>
      <c r="AH243" s="277"/>
      <c r="AI243" s="277"/>
      <c r="AJ243" s="277"/>
      <c r="AK243" s="277"/>
      <c r="AL243" s="277"/>
      <c r="AM243" s="277"/>
      <c r="AN243" s="277"/>
      <c r="AO243" s="277"/>
      <c r="AP243" s="277"/>
      <c r="AQ243" s="277"/>
      <c r="AR243" s="277"/>
      <c r="AS243" s="277"/>
      <c r="AT243" s="277"/>
      <c r="AU243" s="277"/>
      <c r="AV243" s="277"/>
      <c r="AW243" s="277"/>
      <c r="AX243" s="277"/>
      <c r="AY243" s="277"/>
      <c r="AZ243" s="277"/>
      <c r="BA243" s="277"/>
      <c r="BB243" s="277"/>
      <c r="BC243" s="277"/>
      <c r="BD243" s="277"/>
      <c r="BE243" s="277"/>
      <c r="BF243" s="277"/>
      <c r="BG243" s="277"/>
      <c r="BH243" s="277"/>
      <c r="BI243" s="277"/>
      <c r="BJ243" s="277"/>
      <c r="BK243" s="277"/>
      <c r="BL243" s="277"/>
      <c r="BM243" s="277"/>
      <c r="BN243" s="277"/>
      <c r="BO243" s="277"/>
      <c r="BP243" s="277"/>
      <c r="BQ243" s="277"/>
      <c r="BR243" s="277"/>
      <c r="BS243" s="277"/>
      <c r="BT243" s="277"/>
      <c r="BU243" s="277"/>
      <c r="BV243" s="277"/>
      <c r="BW243" s="277"/>
      <c r="BX243" s="277"/>
      <c r="BY243" s="277"/>
      <c r="BZ243" s="277"/>
      <c r="CA243" s="277"/>
      <c r="CB243" s="277"/>
      <c r="CC243" s="277"/>
      <c r="CD243" s="277"/>
      <c r="CE243" s="277"/>
      <c r="CF243" s="277"/>
      <c r="CG243" s="277"/>
      <c r="CH243" s="277"/>
      <c r="CI243" s="277"/>
      <c r="CJ243" s="277"/>
      <c r="CK243" s="277"/>
      <c r="CL243" s="277"/>
      <c r="CM243" s="277"/>
      <c r="CN243" s="277"/>
      <c r="CO243" s="277"/>
      <c r="CP243" s="277"/>
      <c r="CQ243" s="277"/>
      <c r="CR243" s="277"/>
      <c r="CS243" s="277"/>
      <c r="CT243" s="277"/>
      <c r="CU243" s="277"/>
      <c r="CV243" s="277"/>
      <c r="CW243" s="277"/>
      <c r="CX243" s="277"/>
      <c r="CY243" s="277"/>
      <c r="CZ243" s="277"/>
      <c r="DA243" s="277"/>
      <c r="DB243" s="277"/>
      <c r="DC243" s="277"/>
      <c r="DD243" s="277"/>
      <c r="DE243" s="277"/>
      <c r="DF243" s="277"/>
      <c r="DG243" s="277"/>
      <c r="DH243" s="277"/>
      <c r="DI243" s="277"/>
      <c r="DJ243" s="277"/>
      <c r="DK243" s="277"/>
      <c r="DL243" s="277"/>
    </row>
    <row r="244" spans="1:116">
      <c r="A244" s="272"/>
      <c r="B244" s="269"/>
      <c r="C244" s="277"/>
      <c r="D244" s="277"/>
      <c r="E244" s="277"/>
      <c r="F244" s="277"/>
      <c r="G244" s="277"/>
      <c r="H244" s="277"/>
      <c r="I244" s="277"/>
      <c r="J244" s="277"/>
      <c r="K244" s="277"/>
      <c r="L244" s="277"/>
      <c r="M244" s="277"/>
      <c r="N244" s="277"/>
      <c r="O244" s="277"/>
      <c r="P244" s="277"/>
      <c r="Q244" s="277"/>
      <c r="R244" s="277"/>
      <c r="S244" s="277"/>
      <c r="T244" s="277"/>
      <c r="U244" s="277"/>
      <c r="V244" s="277"/>
      <c r="W244" s="277"/>
      <c r="X244" s="277"/>
      <c r="Y244" s="277"/>
      <c r="Z244" s="277"/>
      <c r="AA244" s="277"/>
      <c r="AB244" s="277"/>
      <c r="AC244" s="277"/>
      <c r="AD244" s="277"/>
      <c r="AE244" s="277"/>
      <c r="AF244" s="277"/>
      <c r="AG244" s="277"/>
      <c r="AH244" s="277"/>
      <c r="AI244" s="277"/>
      <c r="AJ244" s="277"/>
      <c r="AK244" s="277"/>
      <c r="AL244" s="277"/>
      <c r="AM244" s="277"/>
      <c r="AN244" s="277"/>
      <c r="AO244" s="277"/>
      <c r="AP244" s="277"/>
      <c r="AQ244" s="277"/>
      <c r="AR244" s="277"/>
      <c r="AS244" s="277"/>
      <c r="AT244" s="277"/>
      <c r="AU244" s="277"/>
      <c r="AV244" s="277"/>
      <c r="AW244" s="277"/>
      <c r="AX244" s="277"/>
      <c r="AY244" s="277"/>
      <c r="AZ244" s="277"/>
      <c r="BA244" s="277"/>
      <c r="BB244" s="277"/>
      <c r="BC244" s="277"/>
      <c r="BD244" s="277"/>
      <c r="BE244" s="277"/>
      <c r="BF244" s="277"/>
      <c r="BG244" s="277"/>
      <c r="BH244" s="277"/>
      <c r="BI244" s="277"/>
      <c r="BJ244" s="277"/>
      <c r="BK244" s="277"/>
      <c r="BL244" s="277"/>
      <c r="BM244" s="277"/>
      <c r="BN244" s="277"/>
      <c r="BO244" s="277"/>
      <c r="BP244" s="277"/>
      <c r="BQ244" s="277"/>
      <c r="BR244" s="277"/>
      <c r="BS244" s="277"/>
      <c r="BT244" s="277"/>
      <c r="BU244" s="277"/>
      <c r="BV244" s="277"/>
      <c r="BW244" s="277"/>
      <c r="BX244" s="277"/>
      <c r="BY244" s="277"/>
      <c r="BZ244" s="277"/>
      <c r="CA244" s="277"/>
      <c r="CB244" s="277"/>
      <c r="CC244" s="277"/>
      <c r="CD244" s="277"/>
      <c r="CE244" s="277"/>
      <c r="CF244" s="277"/>
      <c r="CG244" s="277"/>
      <c r="CH244" s="277"/>
      <c r="CI244" s="277"/>
      <c r="CJ244" s="277"/>
      <c r="CK244" s="277"/>
      <c r="CL244" s="277"/>
      <c r="CM244" s="277"/>
      <c r="CN244" s="277"/>
      <c r="CO244" s="277"/>
      <c r="CP244" s="277"/>
      <c r="CQ244" s="277"/>
      <c r="CR244" s="277"/>
      <c r="CS244" s="277"/>
      <c r="CT244" s="277"/>
      <c r="CU244" s="277"/>
      <c r="CV244" s="277"/>
      <c r="CW244" s="277"/>
      <c r="CX244" s="277"/>
      <c r="CY244" s="277"/>
      <c r="CZ244" s="277"/>
      <c r="DA244" s="277"/>
      <c r="DB244" s="277"/>
      <c r="DC244" s="277"/>
      <c r="DD244" s="277"/>
      <c r="DE244" s="277"/>
      <c r="DF244" s="277"/>
      <c r="DG244" s="277"/>
      <c r="DH244" s="277"/>
      <c r="DI244" s="277"/>
      <c r="DJ244" s="277"/>
      <c r="DK244" s="277"/>
      <c r="DL244" s="277"/>
    </row>
    <row r="245" spans="1:116">
      <c r="A245" s="272"/>
      <c r="B245" s="269"/>
      <c r="C245" s="277"/>
      <c r="D245" s="277"/>
      <c r="E245" s="277"/>
      <c r="F245" s="277"/>
      <c r="G245" s="277"/>
      <c r="H245" s="277"/>
      <c r="I245" s="277"/>
      <c r="J245" s="277"/>
      <c r="K245" s="277"/>
      <c r="L245" s="277"/>
      <c r="M245" s="277"/>
      <c r="N245" s="277"/>
      <c r="O245" s="277"/>
      <c r="P245" s="277"/>
      <c r="Q245" s="277"/>
      <c r="R245" s="277"/>
      <c r="S245" s="277"/>
      <c r="T245" s="277"/>
      <c r="U245" s="277"/>
      <c r="V245" s="277"/>
      <c r="W245" s="277"/>
      <c r="X245" s="277"/>
      <c r="Y245" s="277"/>
      <c r="Z245" s="277"/>
      <c r="AA245" s="277"/>
      <c r="AB245" s="277"/>
      <c r="AC245" s="277"/>
      <c r="AD245" s="277"/>
      <c r="AE245" s="277"/>
      <c r="AF245" s="277"/>
      <c r="AG245" s="277"/>
      <c r="AH245" s="277"/>
      <c r="AI245" s="277"/>
      <c r="AJ245" s="277"/>
      <c r="AK245" s="277"/>
      <c r="AL245" s="277"/>
      <c r="AM245" s="277"/>
      <c r="AN245" s="277"/>
      <c r="AO245" s="277"/>
      <c r="AP245" s="277"/>
      <c r="AQ245" s="277"/>
      <c r="AR245" s="277"/>
      <c r="AS245" s="277"/>
      <c r="AT245" s="277"/>
      <c r="AU245" s="277"/>
      <c r="AV245" s="277"/>
      <c r="AW245" s="277"/>
      <c r="AX245" s="277"/>
      <c r="AY245" s="277"/>
      <c r="AZ245" s="277"/>
      <c r="BA245" s="277"/>
      <c r="BB245" s="277"/>
      <c r="BC245" s="277"/>
      <c r="BD245" s="277"/>
      <c r="BE245" s="277"/>
      <c r="BF245" s="277"/>
      <c r="BG245" s="277"/>
      <c r="BH245" s="277"/>
      <c r="BI245" s="277"/>
      <c r="BJ245" s="277"/>
      <c r="BK245" s="277"/>
      <c r="BL245" s="277"/>
      <c r="BM245" s="277"/>
      <c r="BN245" s="277"/>
      <c r="BO245" s="277"/>
      <c r="BP245" s="277"/>
      <c r="BQ245" s="277"/>
      <c r="BR245" s="277"/>
      <c r="BS245" s="277"/>
      <c r="BT245" s="277"/>
      <c r="BU245" s="277"/>
      <c r="BV245" s="277"/>
      <c r="BW245" s="277"/>
      <c r="BX245" s="277"/>
      <c r="BY245" s="277"/>
      <c r="BZ245" s="277"/>
      <c r="CA245" s="277"/>
      <c r="CB245" s="277"/>
      <c r="CC245" s="277"/>
      <c r="CD245" s="277"/>
      <c r="CE245" s="277"/>
      <c r="CF245" s="277"/>
      <c r="CG245" s="277"/>
      <c r="CH245" s="277"/>
      <c r="CI245" s="277"/>
      <c r="CJ245" s="277"/>
      <c r="CK245" s="277"/>
      <c r="CL245" s="277"/>
      <c r="CM245" s="277"/>
      <c r="CN245" s="277"/>
      <c r="CO245" s="277"/>
      <c r="CP245" s="277"/>
      <c r="CQ245" s="277"/>
      <c r="CR245" s="277"/>
      <c r="CS245" s="277"/>
      <c r="CT245" s="277"/>
      <c r="CU245" s="277"/>
      <c r="CV245" s="277"/>
      <c r="CW245" s="277"/>
      <c r="CX245" s="277"/>
      <c r="CY245" s="277"/>
      <c r="CZ245" s="277"/>
      <c r="DA245" s="277"/>
      <c r="DB245" s="277"/>
      <c r="DC245" s="277"/>
      <c r="DD245" s="277"/>
      <c r="DE245" s="277"/>
      <c r="DF245" s="277"/>
      <c r="DG245" s="277"/>
      <c r="DH245" s="277"/>
      <c r="DI245" s="277"/>
      <c r="DJ245" s="277"/>
      <c r="DK245" s="277"/>
      <c r="DL245" s="277"/>
    </row>
    <row r="246" spans="1:116">
      <c r="A246" s="272"/>
      <c r="B246" s="269"/>
      <c r="C246" s="277"/>
      <c r="D246" s="277"/>
      <c r="E246" s="277"/>
      <c r="F246" s="277"/>
      <c r="G246" s="277"/>
      <c r="H246" s="277"/>
      <c r="I246" s="277"/>
      <c r="J246" s="277"/>
      <c r="K246" s="277"/>
      <c r="L246" s="277"/>
      <c r="M246" s="277"/>
      <c r="N246" s="277"/>
      <c r="O246" s="277"/>
      <c r="P246" s="277"/>
      <c r="Q246" s="277"/>
      <c r="R246" s="277"/>
      <c r="S246" s="277"/>
      <c r="T246" s="277"/>
      <c r="U246" s="277"/>
      <c r="V246" s="277"/>
      <c r="W246" s="277"/>
      <c r="X246" s="277"/>
      <c r="Y246" s="277"/>
      <c r="Z246" s="277"/>
      <c r="AA246" s="277"/>
      <c r="AB246" s="277"/>
      <c r="AC246" s="277"/>
      <c r="AD246" s="277"/>
      <c r="AE246" s="277"/>
      <c r="AF246" s="277"/>
      <c r="AG246" s="277"/>
      <c r="AH246" s="277"/>
      <c r="AI246" s="277"/>
      <c r="AJ246" s="277"/>
      <c r="AK246" s="277"/>
      <c r="AL246" s="277"/>
      <c r="AM246" s="277"/>
      <c r="AN246" s="277"/>
      <c r="AO246" s="277"/>
      <c r="AP246" s="277"/>
      <c r="AQ246" s="277"/>
      <c r="AR246" s="277"/>
      <c r="AS246" s="277"/>
      <c r="AT246" s="277"/>
      <c r="AU246" s="277"/>
      <c r="AV246" s="277"/>
      <c r="AW246" s="277"/>
      <c r="AX246" s="277"/>
      <c r="AY246" s="277"/>
      <c r="AZ246" s="277"/>
      <c r="BA246" s="277"/>
      <c r="BB246" s="277"/>
      <c r="BC246" s="277"/>
      <c r="BD246" s="277"/>
      <c r="BE246" s="277"/>
      <c r="BF246" s="277"/>
      <c r="BG246" s="277"/>
      <c r="BH246" s="277"/>
      <c r="BI246" s="277"/>
      <c r="BJ246" s="277"/>
      <c r="BK246" s="277"/>
      <c r="BL246" s="277"/>
      <c r="BM246" s="277"/>
      <c r="BN246" s="277"/>
      <c r="BO246" s="277"/>
      <c r="BP246" s="277"/>
      <c r="BQ246" s="277"/>
      <c r="BR246" s="277"/>
      <c r="BS246" s="277"/>
      <c r="BT246" s="277"/>
      <c r="BU246" s="277"/>
      <c r="BV246" s="277"/>
      <c r="BW246" s="277"/>
      <c r="BX246" s="277"/>
      <c r="BY246" s="277"/>
      <c r="BZ246" s="277"/>
      <c r="CA246" s="277"/>
      <c r="CB246" s="277"/>
      <c r="CC246" s="277"/>
      <c r="CD246" s="277"/>
      <c r="CE246" s="277"/>
      <c r="CF246" s="277"/>
      <c r="CG246" s="277"/>
      <c r="CH246" s="277"/>
      <c r="CI246" s="277"/>
      <c r="CJ246" s="277"/>
      <c r="CK246" s="277"/>
      <c r="CL246" s="277"/>
      <c r="CM246" s="277"/>
      <c r="CN246" s="277"/>
      <c r="CO246" s="277"/>
      <c r="CP246" s="277"/>
      <c r="CQ246" s="277"/>
      <c r="CR246" s="277"/>
      <c r="CS246" s="277"/>
      <c r="CT246" s="277"/>
      <c r="CU246" s="277"/>
      <c r="CV246" s="277"/>
      <c r="CW246" s="277"/>
      <c r="CX246" s="277"/>
      <c r="CY246" s="277"/>
      <c r="CZ246" s="277"/>
      <c r="DA246" s="277"/>
      <c r="DB246" s="277"/>
      <c r="DC246" s="277"/>
      <c r="DD246" s="277"/>
      <c r="DE246" s="277"/>
      <c r="DF246" s="277"/>
      <c r="DG246" s="277"/>
      <c r="DH246" s="277"/>
      <c r="DI246" s="277"/>
      <c r="DJ246" s="277"/>
      <c r="DK246" s="277"/>
      <c r="DL246" s="277"/>
    </row>
    <row r="247" spans="1:116">
      <c r="A247" s="272"/>
      <c r="B247" s="269"/>
      <c r="C247" s="277"/>
      <c r="D247" s="277"/>
      <c r="E247" s="277"/>
      <c r="F247" s="277"/>
      <c r="G247" s="277"/>
      <c r="H247" s="277"/>
      <c r="I247" s="277"/>
      <c r="J247" s="277"/>
      <c r="K247" s="277"/>
      <c r="L247" s="277"/>
      <c r="M247" s="277"/>
      <c r="N247" s="277"/>
      <c r="O247" s="277"/>
      <c r="P247" s="277"/>
      <c r="Q247" s="277"/>
      <c r="R247" s="277"/>
      <c r="S247" s="277"/>
      <c r="T247" s="277"/>
      <c r="U247" s="277"/>
      <c r="V247" s="277"/>
      <c r="W247" s="277"/>
      <c r="X247" s="277"/>
      <c r="Y247" s="277"/>
      <c r="Z247" s="277"/>
      <c r="AA247" s="277"/>
      <c r="AB247" s="277"/>
      <c r="AC247" s="277"/>
      <c r="AD247" s="277"/>
      <c r="AE247" s="277"/>
      <c r="AF247" s="277"/>
      <c r="AG247" s="277"/>
      <c r="AH247" s="277"/>
      <c r="AI247" s="277"/>
      <c r="AJ247" s="277"/>
      <c r="AK247" s="277"/>
      <c r="AL247" s="277"/>
      <c r="AM247" s="277"/>
      <c r="AN247" s="277"/>
      <c r="AO247" s="277"/>
      <c r="AP247" s="277"/>
      <c r="AQ247" s="277"/>
      <c r="AR247" s="277"/>
      <c r="AS247" s="277"/>
      <c r="AT247" s="277"/>
      <c r="AU247" s="277"/>
      <c r="AV247" s="277"/>
      <c r="AW247" s="277"/>
      <c r="AX247" s="277"/>
      <c r="AY247" s="277"/>
      <c r="AZ247" s="277"/>
      <c r="BA247" s="277"/>
      <c r="BB247" s="277"/>
      <c r="BC247" s="277"/>
      <c r="BD247" s="277"/>
      <c r="BE247" s="277"/>
      <c r="BF247" s="277"/>
      <c r="BG247" s="277"/>
      <c r="BH247" s="277"/>
      <c r="BI247" s="277"/>
      <c r="BJ247" s="277"/>
      <c r="BK247" s="277"/>
      <c r="BL247" s="277"/>
      <c r="BM247" s="277"/>
      <c r="BN247" s="277"/>
      <c r="BO247" s="277"/>
      <c r="BP247" s="277"/>
      <c r="BQ247" s="277"/>
      <c r="BR247" s="277"/>
      <c r="BS247" s="277"/>
      <c r="BT247" s="277"/>
      <c r="BU247" s="277"/>
      <c r="BV247" s="277"/>
      <c r="BW247" s="277"/>
      <c r="BX247" s="277"/>
      <c r="BY247" s="277"/>
      <c r="BZ247" s="277"/>
      <c r="CA247" s="277"/>
      <c r="CB247" s="277"/>
      <c r="CC247" s="277"/>
      <c r="CD247" s="277"/>
      <c r="CE247" s="277"/>
      <c r="CF247" s="277"/>
      <c r="CG247" s="277"/>
      <c r="CH247" s="277"/>
      <c r="CI247" s="277"/>
      <c r="CJ247" s="277"/>
      <c r="CK247" s="277"/>
      <c r="CL247" s="277"/>
      <c r="CM247" s="277"/>
      <c r="CN247" s="277"/>
      <c r="CO247" s="277"/>
      <c r="CP247" s="277"/>
      <c r="CQ247" s="277"/>
      <c r="CR247" s="277"/>
      <c r="CS247" s="277"/>
      <c r="CT247" s="277"/>
      <c r="CU247" s="277"/>
      <c r="CV247" s="277"/>
      <c r="CW247" s="277"/>
      <c r="CX247" s="277"/>
      <c r="CY247" s="277"/>
      <c r="CZ247" s="277"/>
      <c r="DA247" s="277"/>
      <c r="DB247" s="277"/>
      <c r="DC247" s="277"/>
      <c r="DD247" s="277"/>
      <c r="DE247" s="277"/>
      <c r="DF247" s="277"/>
      <c r="DG247" s="277"/>
      <c r="DH247" s="277"/>
      <c r="DI247" s="277"/>
      <c r="DJ247" s="277"/>
      <c r="DK247" s="277"/>
      <c r="DL247" s="277"/>
    </row>
    <row r="248" spans="1:116">
      <c r="A248" s="271"/>
      <c r="B248" s="269"/>
      <c r="C248" s="277"/>
      <c r="D248" s="277"/>
      <c r="E248" s="277"/>
      <c r="F248" s="277"/>
      <c r="G248" s="277"/>
      <c r="H248" s="277"/>
      <c r="I248" s="277"/>
      <c r="J248" s="277"/>
      <c r="K248" s="277"/>
      <c r="L248" s="277"/>
      <c r="M248" s="277"/>
      <c r="N248" s="277"/>
      <c r="O248" s="277"/>
      <c r="P248" s="277"/>
      <c r="Q248" s="277"/>
      <c r="R248" s="277"/>
      <c r="S248" s="277"/>
      <c r="T248" s="277"/>
      <c r="U248" s="277"/>
      <c r="V248" s="277"/>
      <c r="W248" s="277"/>
      <c r="X248" s="277"/>
      <c r="Y248" s="277"/>
      <c r="Z248" s="277"/>
      <c r="AA248" s="277"/>
      <c r="AB248" s="277"/>
      <c r="AC248" s="277"/>
      <c r="AD248" s="277"/>
      <c r="AE248" s="277"/>
      <c r="AF248" s="277"/>
      <c r="AG248" s="277"/>
      <c r="AH248" s="277"/>
      <c r="AI248" s="277"/>
      <c r="AJ248" s="277"/>
      <c r="AK248" s="277"/>
      <c r="AL248" s="277"/>
      <c r="AM248" s="277"/>
      <c r="AN248" s="277"/>
      <c r="AO248" s="277"/>
      <c r="AP248" s="277"/>
      <c r="AQ248" s="277"/>
      <c r="AR248" s="277"/>
      <c r="AS248" s="277"/>
      <c r="AT248" s="277"/>
      <c r="AU248" s="277"/>
      <c r="AV248" s="277"/>
      <c r="AW248" s="277"/>
      <c r="AX248" s="277"/>
      <c r="AY248" s="277"/>
      <c r="AZ248" s="277"/>
      <c r="BA248" s="277"/>
      <c r="BB248" s="277"/>
      <c r="BC248" s="277"/>
      <c r="BD248" s="277"/>
      <c r="BE248" s="277"/>
      <c r="BF248" s="277"/>
      <c r="BG248" s="277"/>
      <c r="BH248" s="277"/>
      <c r="BI248" s="277"/>
      <c r="BJ248" s="277"/>
      <c r="BK248" s="277"/>
      <c r="BL248" s="277"/>
      <c r="BM248" s="277"/>
      <c r="BN248" s="277"/>
      <c r="BO248" s="277"/>
      <c r="BP248" s="277"/>
      <c r="BQ248" s="277"/>
      <c r="BR248" s="277"/>
      <c r="BS248" s="277"/>
      <c r="BT248" s="277"/>
      <c r="BU248" s="277"/>
      <c r="BV248" s="277"/>
      <c r="BW248" s="277"/>
      <c r="BX248" s="277"/>
      <c r="BY248" s="277"/>
      <c r="BZ248" s="277"/>
      <c r="CA248" s="277"/>
      <c r="CB248" s="277"/>
      <c r="CC248" s="277"/>
      <c r="CD248" s="277"/>
      <c r="CE248" s="277"/>
      <c r="CF248" s="277"/>
      <c r="CG248" s="277"/>
      <c r="CH248" s="277"/>
      <c r="CI248" s="277"/>
      <c r="CJ248" s="277"/>
      <c r="CK248" s="277"/>
      <c r="CL248" s="277"/>
      <c r="CM248" s="277"/>
      <c r="CN248" s="277"/>
      <c r="CO248" s="277"/>
      <c r="CP248" s="277"/>
      <c r="CQ248" s="277"/>
      <c r="CR248" s="277"/>
      <c r="CS248" s="277"/>
      <c r="CT248" s="277"/>
      <c r="CU248" s="277"/>
      <c r="CV248" s="277"/>
      <c r="CW248" s="277"/>
      <c r="CX248" s="277"/>
      <c r="CY248" s="277"/>
      <c r="CZ248" s="277"/>
      <c r="DA248" s="277"/>
      <c r="DB248" s="277"/>
      <c r="DC248" s="277"/>
      <c r="DD248" s="277"/>
      <c r="DE248" s="277"/>
      <c r="DF248" s="277"/>
      <c r="DG248" s="277"/>
      <c r="DH248" s="277"/>
      <c r="DI248" s="277"/>
      <c r="DJ248" s="277"/>
      <c r="DK248" s="277"/>
      <c r="DL248" s="277"/>
    </row>
    <row r="249" spans="1:116">
      <c r="A249" s="272"/>
      <c r="B249" s="269"/>
      <c r="C249" s="277"/>
      <c r="D249" s="277"/>
      <c r="E249" s="277"/>
      <c r="F249" s="277"/>
      <c r="G249" s="277"/>
      <c r="H249" s="277"/>
      <c r="I249" s="277"/>
      <c r="J249" s="277"/>
      <c r="K249" s="277"/>
      <c r="L249" s="277"/>
      <c r="M249" s="277"/>
      <c r="N249" s="277"/>
      <c r="O249" s="277"/>
      <c r="P249" s="277"/>
      <c r="Q249" s="277"/>
      <c r="R249" s="277"/>
      <c r="S249" s="277"/>
      <c r="T249" s="277"/>
      <c r="U249" s="277"/>
      <c r="V249" s="277"/>
      <c r="W249" s="277"/>
      <c r="X249" s="277"/>
      <c r="Y249" s="277"/>
      <c r="Z249" s="277"/>
      <c r="AA249" s="277"/>
      <c r="AB249" s="277"/>
      <c r="AC249" s="277"/>
      <c r="AD249" s="277"/>
      <c r="AE249" s="277"/>
      <c r="AF249" s="277"/>
      <c r="AG249" s="277"/>
      <c r="AH249" s="277"/>
      <c r="AI249" s="277"/>
      <c r="AJ249" s="277"/>
      <c r="AK249" s="277"/>
      <c r="AL249" s="277"/>
      <c r="AM249" s="277"/>
      <c r="AN249" s="277"/>
      <c r="AO249" s="277"/>
      <c r="AP249" s="277"/>
      <c r="AQ249" s="277"/>
      <c r="AR249" s="277"/>
      <c r="AS249" s="277"/>
      <c r="AT249" s="277"/>
      <c r="AU249" s="277"/>
      <c r="AV249" s="277"/>
      <c r="AW249" s="277"/>
      <c r="AX249" s="277"/>
      <c r="AY249" s="277"/>
      <c r="AZ249" s="277"/>
      <c r="BA249" s="277"/>
      <c r="BB249" s="277"/>
      <c r="BC249" s="277"/>
      <c r="BD249" s="277"/>
      <c r="BE249" s="277"/>
      <c r="BF249" s="277"/>
      <c r="BG249" s="277"/>
      <c r="BH249" s="277"/>
      <c r="BI249" s="277"/>
      <c r="BJ249" s="277"/>
      <c r="BK249" s="277"/>
      <c r="BL249" s="277"/>
      <c r="BM249" s="277"/>
      <c r="BN249" s="277"/>
      <c r="BO249" s="277"/>
      <c r="BP249" s="277"/>
      <c r="BQ249" s="277"/>
      <c r="BR249" s="277"/>
      <c r="BS249" s="277"/>
      <c r="BT249" s="277"/>
      <c r="BU249" s="277"/>
      <c r="BV249" s="277"/>
      <c r="BW249" s="277"/>
      <c r="BX249" s="277"/>
      <c r="BY249" s="277"/>
      <c r="BZ249" s="277"/>
      <c r="CA249" s="277"/>
      <c r="CB249" s="277"/>
      <c r="CC249" s="277"/>
      <c r="CD249" s="277"/>
      <c r="CE249" s="277"/>
      <c r="CF249" s="277"/>
      <c r="CG249" s="277"/>
      <c r="CH249" s="277"/>
      <c r="CI249" s="277"/>
      <c r="CJ249" s="277"/>
      <c r="CK249" s="277"/>
      <c r="CL249" s="277"/>
      <c r="CM249" s="277"/>
      <c r="CN249" s="277"/>
      <c r="CO249" s="277"/>
      <c r="CP249" s="277"/>
      <c r="CQ249" s="277"/>
      <c r="CR249" s="277"/>
      <c r="CS249" s="277"/>
      <c r="CT249" s="277"/>
      <c r="CU249" s="277"/>
      <c r="CV249" s="277"/>
      <c r="CW249" s="277"/>
      <c r="CX249" s="277"/>
      <c r="CY249" s="277"/>
      <c r="CZ249" s="277"/>
      <c r="DA249" s="277"/>
      <c r="DB249" s="277"/>
      <c r="DC249" s="277"/>
      <c r="DD249" s="277"/>
      <c r="DE249" s="277"/>
      <c r="DF249" s="277"/>
      <c r="DG249" s="277"/>
      <c r="DH249" s="277"/>
      <c r="DI249" s="277"/>
      <c r="DJ249" s="277"/>
      <c r="DK249" s="277"/>
      <c r="DL249" s="277"/>
    </row>
    <row r="250" spans="1:116">
      <c r="A250" s="272"/>
      <c r="B250" s="269"/>
      <c r="C250" s="277"/>
      <c r="D250" s="277"/>
      <c r="E250" s="277"/>
      <c r="F250" s="277"/>
      <c r="G250" s="277"/>
      <c r="H250" s="277"/>
      <c r="I250" s="277"/>
      <c r="J250" s="277"/>
      <c r="K250" s="277"/>
      <c r="L250" s="277"/>
      <c r="M250" s="277"/>
      <c r="N250" s="277"/>
      <c r="O250" s="277"/>
      <c r="P250" s="277"/>
      <c r="Q250" s="277"/>
      <c r="R250" s="277"/>
      <c r="S250" s="277"/>
      <c r="T250" s="277"/>
      <c r="U250" s="277"/>
      <c r="V250" s="277"/>
      <c r="W250" s="277"/>
      <c r="X250" s="277"/>
      <c r="Y250" s="277"/>
      <c r="Z250" s="277"/>
      <c r="AA250" s="277"/>
      <c r="AB250" s="277"/>
      <c r="AC250" s="277"/>
      <c r="AD250" s="277"/>
      <c r="AE250" s="277"/>
      <c r="AF250" s="277"/>
      <c r="AG250" s="277"/>
      <c r="AH250" s="277"/>
      <c r="AI250" s="277"/>
      <c r="AJ250" s="277"/>
      <c r="AK250" s="277"/>
      <c r="AL250" s="277"/>
      <c r="AM250" s="277"/>
      <c r="AN250" s="277"/>
      <c r="AO250" s="277"/>
      <c r="AP250" s="277"/>
      <c r="AQ250" s="277"/>
      <c r="AR250" s="277"/>
      <c r="AS250" s="277"/>
      <c r="AT250" s="277"/>
      <c r="AU250" s="277"/>
      <c r="AV250" s="277"/>
      <c r="AW250" s="277"/>
      <c r="AX250" s="277"/>
      <c r="AY250" s="277"/>
      <c r="AZ250" s="277"/>
      <c r="BA250" s="277"/>
      <c r="BB250" s="277"/>
      <c r="BC250" s="277"/>
      <c r="BD250" s="277"/>
      <c r="BE250" s="277"/>
      <c r="BF250" s="277"/>
      <c r="BG250" s="277"/>
      <c r="BH250" s="277"/>
      <c r="BI250" s="277"/>
      <c r="BJ250" s="277"/>
      <c r="BK250" s="277"/>
      <c r="BL250" s="277"/>
      <c r="BM250" s="277"/>
      <c r="BN250" s="277"/>
      <c r="BO250" s="277"/>
      <c r="BP250" s="277"/>
      <c r="BQ250" s="277"/>
      <c r="BR250" s="277"/>
      <c r="BS250" s="277"/>
      <c r="BT250" s="277"/>
      <c r="BU250" s="277"/>
      <c r="BV250" s="277"/>
      <c r="BW250" s="277"/>
      <c r="BX250" s="277"/>
      <c r="BY250" s="277"/>
      <c r="BZ250" s="277"/>
      <c r="CA250" s="277"/>
      <c r="CB250" s="277"/>
      <c r="CC250" s="277"/>
      <c r="CD250" s="277"/>
      <c r="CE250" s="277"/>
      <c r="CF250" s="277"/>
      <c r="CG250" s="277"/>
      <c r="CH250" s="277"/>
      <c r="CI250" s="277"/>
      <c r="CJ250" s="277"/>
      <c r="CK250" s="277"/>
      <c r="CL250" s="277"/>
      <c r="CM250" s="277"/>
      <c r="CN250" s="277"/>
      <c r="CO250" s="277"/>
      <c r="CP250" s="277"/>
      <c r="CQ250" s="277"/>
      <c r="CR250" s="277"/>
      <c r="CS250" s="277"/>
      <c r="CT250" s="277"/>
      <c r="CU250" s="277"/>
      <c r="CV250" s="277"/>
      <c r="CW250" s="277"/>
      <c r="CX250" s="277"/>
      <c r="CY250" s="277"/>
      <c r="CZ250" s="277"/>
      <c r="DA250" s="277"/>
      <c r="DB250" s="277"/>
      <c r="DC250" s="277"/>
      <c r="DD250" s="277"/>
      <c r="DE250" s="277"/>
      <c r="DF250" s="277"/>
      <c r="DG250" s="277"/>
      <c r="DH250" s="277"/>
      <c r="DI250" s="277"/>
      <c r="DJ250" s="277"/>
      <c r="DK250" s="277"/>
      <c r="DL250" s="277"/>
    </row>
    <row r="251" spans="1:116">
      <c r="A251" s="270"/>
      <c r="B251" s="269"/>
      <c r="C251" s="277"/>
      <c r="D251" s="277"/>
      <c r="E251" s="277"/>
      <c r="F251" s="277"/>
      <c r="G251" s="277"/>
      <c r="H251" s="277"/>
      <c r="I251" s="277"/>
      <c r="J251" s="277"/>
      <c r="K251" s="277"/>
      <c r="L251" s="277"/>
      <c r="M251" s="277"/>
      <c r="N251" s="277"/>
      <c r="O251" s="277"/>
      <c r="P251" s="277"/>
      <c r="Q251" s="277"/>
      <c r="R251" s="277"/>
      <c r="S251" s="277"/>
      <c r="T251" s="277"/>
      <c r="U251" s="277"/>
      <c r="V251" s="277"/>
      <c r="W251" s="277"/>
      <c r="X251" s="277"/>
      <c r="Y251" s="277"/>
      <c r="Z251" s="277"/>
      <c r="AA251" s="277"/>
      <c r="AB251" s="277"/>
      <c r="AC251" s="277"/>
      <c r="AD251" s="277"/>
      <c r="AE251" s="277"/>
      <c r="AF251" s="277"/>
      <c r="AG251" s="277"/>
      <c r="AH251" s="277"/>
      <c r="AI251" s="277"/>
      <c r="AJ251" s="277"/>
      <c r="AK251" s="277"/>
      <c r="AL251" s="277"/>
      <c r="AM251" s="277"/>
      <c r="AN251" s="277"/>
      <c r="AO251" s="277"/>
      <c r="AP251" s="277"/>
      <c r="AQ251" s="277"/>
      <c r="AR251" s="277"/>
      <c r="AS251" s="277"/>
      <c r="AT251" s="277"/>
      <c r="AU251" s="277"/>
      <c r="AV251" s="277"/>
      <c r="AW251" s="277"/>
      <c r="AX251" s="277"/>
      <c r="AY251" s="277"/>
      <c r="AZ251" s="277"/>
      <c r="BA251" s="277"/>
      <c r="BB251" s="277"/>
      <c r="BC251" s="277"/>
      <c r="BD251" s="277"/>
      <c r="BE251" s="277"/>
      <c r="BF251" s="277"/>
      <c r="BG251" s="277"/>
      <c r="BH251" s="277"/>
      <c r="BI251" s="277"/>
      <c r="BJ251" s="277"/>
      <c r="BK251" s="277"/>
      <c r="BL251" s="277"/>
      <c r="BM251" s="277"/>
      <c r="BN251" s="277"/>
      <c r="BO251" s="277"/>
      <c r="BP251" s="277"/>
      <c r="BQ251" s="277"/>
      <c r="BR251" s="277"/>
      <c r="BS251" s="277"/>
      <c r="BT251" s="277"/>
      <c r="BU251" s="277"/>
      <c r="BV251" s="277"/>
      <c r="BW251" s="277"/>
      <c r="BX251" s="277"/>
      <c r="BY251" s="277"/>
      <c r="BZ251" s="277"/>
      <c r="CA251" s="277"/>
      <c r="CB251" s="277"/>
      <c r="CC251" s="277"/>
      <c r="CD251" s="277"/>
      <c r="CE251" s="277"/>
      <c r="CF251" s="277"/>
      <c r="CG251" s="277"/>
      <c r="CH251" s="277"/>
      <c r="CI251" s="277"/>
      <c r="CJ251" s="277"/>
      <c r="CK251" s="277"/>
      <c r="CL251" s="277"/>
      <c r="CM251" s="277"/>
      <c r="CN251" s="277"/>
      <c r="CO251" s="277"/>
      <c r="CP251" s="277"/>
      <c r="CQ251" s="277"/>
      <c r="CR251" s="277"/>
      <c r="CS251" s="277"/>
      <c r="CT251" s="277"/>
      <c r="CU251" s="277"/>
      <c r="CV251" s="277"/>
      <c r="CW251" s="277"/>
      <c r="CX251" s="277"/>
      <c r="CY251" s="277"/>
      <c r="CZ251" s="277"/>
      <c r="DA251" s="277"/>
      <c r="DB251" s="277"/>
      <c r="DC251" s="277"/>
      <c r="DD251" s="277"/>
      <c r="DE251" s="277"/>
      <c r="DF251" s="277"/>
      <c r="DG251" s="277"/>
      <c r="DH251" s="277"/>
      <c r="DI251" s="277"/>
      <c r="DJ251" s="277"/>
      <c r="DK251" s="277"/>
      <c r="DL251" s="277"/>
    </row>
    <row r="252" spans="1:116">
      <c r="A252" s="271"/>
      <c r="B252" s="269"/>
      <c r="C252" s="277"/>
      <c r="D252" s="277"/>
      <c r="E252" s="277"/>
      <c r="F252" s="277"/>
      <c r="G252" s="277"/>
      <c r="H252" s="277"/>
      <c r="I252" s="277"/>
      <c r="J252" s="277"/>
      <c r="K252" s="277"/>
      <c r="L252" s="277"/>
      <c r="M252" s="277"/>
      <c r="N252" s="277"/>
      <c r="O252" s="277"/>
      <c r="P252" s="277"/>
      <c r="Q252" s="277"/>
      <c r="R252" s="277"/>
      <c r="S252" s="277"/>
      <c r="T252" s="277"/>
      <c r="U252" s="277"/>
      <c r="V252" s="277"/>
      <c r="W252" s="277"/>
      <c r="X252" s="277"/>
      <c r="Y252" s="277"/>
      <c r="Z252" s="277"/>
      <c r="AA252" s="277"/>
      <c r="AB252" s="277"/>
      <c r="AC252" s="277"/>
      <c r="AD252" s="277"/>
      <c r="AE252" s="277"/>
      <c r="AF252" s="277"/>
      <c r="AG252" s="277"/>
      <c r="AH252" s="277"/>
      <c r="AI252" s="277"/>
      <c r="AJ252" s="277"/>
      <c r="AK252" s="277"/>
      <c r="AL252" s="277"/>
      <c r="AM252" s="277"/>
      <c r="AN252" s="277"/>
      <c r="AO252" s="277"/>
      <c r="AP252" s="277"/>
      <c r="AQ252" s="277"/>
      <c r="AR252" s="277"/>
      <c r="AS252" s="277"/>
      <c r="AT252" s="277"/>
      <c r="AU252" s="277"/>
      <c r="AV252" s="277"/>
      <c r="AW252" s="277"/>
      <c r="AX252" s="277"/>
      <c r="AY252" s="277"/>
      <c r="AZ252" s="277"/>
      <c r="BA252" s="277"/>
      <c r="BB252" s="277"/>
      <c r="BC252" s="277"/>
      <c r="BD252" s="277"/>
      <c r="BE252" s="277"/>
      <c r="BF252" s="277"/>
      <c r="BG252" s="277"/>
      <c r="BH252" s="277"/>
      <c r="BI252" s="277"/>
      <c r="BJ252" s="277"/>
      <c r="BK252" s="277"/>
      <c r="BL252" s="277"/>
      <c r="BM252" s="277"/>
      <c r="BN252" s="277"/>
      <c r="BO252" s="277"/>
      <c r="BP252" s="277"/>
      <c r="BQ252" s="277"/>
      <c r="BR252" s="277"/>
      <c r="BS252" s="277"/>
      <c r="BT252" s="277"/>
      <c r="BU252" s="277"/>
      <c r="BV252" s="277"/>
      <c r="BW252" s="277"/>
      <c r="BX252" s="277"/>
      <c r="BY252" s="277"/>
      <c r="BZ252" s="277"/>
      <c r="CA252" s="277"/>
      <c r="CB252" s="277"/>
      <c r="CC252" s="277"/>
      <c r="CD252" s="277"/>
      <c r="CE252" s="277"/>
      <c r="CF252" s="277"/>
      <c r="CG252" s="277"/>
      <c r="CH252" s="277"/>
      <c r="CI252" s="277"/>
      <c r="CJ252" s="277"/>
      <c r="CK252" s="277"/>
      <c r="CL252" s="277"/>
      <c r="CM252" s="277"/>
      <c r="CN252" s="277"/>
      <c r="CO252" s="277"/>
      <c r="CP252" s="277"/>
      <c r="CQ252" s="277"/>
      <c r="CR252" s="277"/>
      <c r="CS252" s="277"/>
      <c r="CT252" s="277"/>
      <c r="CU252" s="277"/>
      <c r="CV252" s="277"/>
      <c r="CW252" s="277"/>
      <c r="CX252" s="277"/>
      <c r="CY252" s="277"/>
      <c r="CZ252" s="277"/>
      <c r="DA252" s="277"/>
      <c r="DB252" s="277"/>
      <c r="DC252" s="277"/>
      <c r="DD252" s="277"/>
      <c r="DE252" s="277"/>
      <c r="DF252" s="277"/>
      <c r="DG252" s="277"/>
      <c r="DH252" s="277"/>
      <c r="DI252" s="277"/>
      <c r="DJ252" s="277"/>
      <c r="DK252" s="277"/>
      <c r="DL252" s="277"/>
    </row>
    <row r="253" spans="1:116">
      <c r="A253" s="272"/>
      <c r="B253" s="269"/>
      <c r="C253" s="277"/>
      <c r="D253" s="277"/>
      <c r="E253" s="277"/>
      <c r="F253" s="277"/>
      <c r="G253" s="277"/>
      <c r="H253" s="277"/>
      <c r="I253" s="277"/>
      <c r="J253" s="277"/>
      <c r="K253" s="277"/>
      <c r="L253" s="277"/>
      <c r="M253" s="277"/>
      <c r="N253" s="277"/>
      <c r="O253" s="277"/>
      <c r="P253" s="277"/>
      <c r="Q253" s="277"/>
      <c r="R253" s="277"/>
      <c r="S253" s="277"/>
      <c r="T253" s="277"/>
      <c r="U253" s="277"/>
      <c r="V253" s="277"/>
      <c r="W253" s="277"/>
      <c r="X253" s="277"/>
      <c r="Y253" s="277"/>
      <c r="Z253" s="277"/>
      <c r="AA253" s="277"/>
      <c r="AB253" s="277"/>
      <c r="AC253" s="277"/>
      <c r="AD253" s="277"/>
      <c r="AE253" s="277"/>
      <c r="AF253" s="277"/>
      <c r="AG253" s="277"/>
      <c r="AH253" s="277"/>
      <c r="AI253" s="277"/>
      <c r="AJ253" s="277"/>
      <c r="AK253" s="277"/>
      <c r="AL253" s="277"/>
      <c r="AM253" s="277"/>
      <c r="AN253" s="277"/>
      <c r="AO253" s="277"/>
      <c r="AP253" s="277"/>
      <c r="AQ253" s="277"/>
      <c r="AR253" s="277"/>
      <c r="AS253" s="277"/>
      <c r="AT253" s="277"/>
      <c r="AU253" s="277"/>
      <c r="AV253" s="277"/>
      <c r="AW253" s="277"/>
      <c r="AX253" s="277"/>
      <c r="AY253" s="277"/>
      <c r="AZ253" s="277"/>
      <c r="BA253" s="277"/>
      <c r="BB253" s="277"/>
      <c r="BC253" s="277"/>
      <c r="BD253" s="277"/>
      <c r="BE253" s="277"/>
      <c r="BF253" s="277"/>
      <c r="BG253" s="277"/>
      <c r="BH253" s="277"/>
      <c r="BI253" s="277"/>
      <c r="BJ253" s="277"/>
      <c r="BK253" s="277"/>
      <c r="BL253" s="277"/>
      <c r="BM253" s="277"/>
      <c r="BN253" s="277"/>
      <c r="BO253" s="277"/>
      <c r="BP253" s="277"/>
      <c r="BQ253" s="277"/>
      <c r="BR253" s="277"/>
      <c r="BS253" s="277"/>
      <c r="BT253" s="277"/>
      <c r="BU253" s="277"/>
      <c r="BV253" s="277"/>
      <c r="BW253" s="277"/>
      <c r="BX253" s="277"/>
      <c r="BY253" s="277"/>
      <c r="BZ253" s="277"/>
      <c r="CA253" s="277"/>
      <c r="CB253" s="277"/>
      <c r="CC253" s="277"/>
      <c r="CD253" s="277"/>
      <c r="CE253" s="277"/>
      <c r="CF253" s="277"/>
      <c r="CG253" s="277"/>
      <c r="CH253" s="277"/>
      <c r="CI253" s="277"/>
      <c r="CJ253" s="277"/>
      <c r="CK253" s="277"/>
      <c r="CL253" s="277"/>
      <c r="CM253" s="277"/>
      <c r="CN253" s="277"/>
      <c r="CO253" s="277"/>
      <c r="CP253" s="277"/>
      <c r="CQ253" s="277"/>
      <c r="CR253" s="277"/>
      <c r="CS253" s="277"/>
      <c r="CT253" s="277"/>
      <c r="CU253" s="277"/>
      <c r="CV253" s="277"/>
      <c r="CW253" s="277"/>
      <c r="CX253" s="277"/>
      <c r="CY253" s="277"/>
      <c r="CZ253" s="277"/>
      <c r="DA253" s="277"/>
      <c r="DB253" s="277"/>
      <c r="DC253" s="277"/>
      <c r="DD253" s="277"/>
      <c r="DE253" s="277"/>
      <c r="DF253" s="277"/>
      <c r="DG253" s="277"/>
      <c r="DH253" s="277"/>
      <c r="DI253" s="277"/>
      <c r="DJ253" s="277"/>
      <c r="DK253" s="277"/>
      <c r="DL253" s="277"/>
    </row>
    <row r="254" spans="1:116">
      <c r="A254" s="272"/>
      <c r="B254" s="269"/>
      <c r="C254" s="277"/>
      <c r="D254" s="277"/>
      <c r="E254" s="277"/>
      <c r="F254" s="277"/>
      <c r="G254" s="277"/>
      <c r="H254" s="277"/>
      <c r="I254" s="277"/>
      <c r="J254" s="277"/>
      <c r="K254" s="277"/>
      <c r="L254" s="277"/>
      <c r="M254" s="277"/>
      <c r="N254" s="277"/>
      <c r="O254" s="277"/>
      <c r="P254" s="277"/>
      <c r="Q254" s="277"/>
      <c r="R254" s="277"/>
      <c r="S254" s="277"/>
      <c r="T254" s="277"/>
      <c r="U254" s="277"/>
      <c r="V254" s="277"/>
      <c r="W254" s="277"/>
      <c r="X254" s="277"/>
      <c r="Y254" s="277"/>
      <c r="Z254" s="277"/>
      <c r="AA254" s="277"/>
      <c r="AB254" s="277"/>
      <c r="AC254" s="277"/>
      <c r="AD254" s="277"/>
      <c r="AE254" s="277"/>
      <c r="AF254" s="277"/>
      <c r="AG254" s="277"/>
      <c r="AH254" s="277"/>
      <c r="AI254" s="277"/>
      <c r="AJ254" s="277"/>
      <c r="AK254" s="277"/>
      <c r="AL254" s="277"/>
      <c r="AM254" s="277"/>
      <c r="AN254" s="277"/>
      <c r="AO254" s="277"/>
      <c r="AP254" s="277"/>
      <c r="AQ254" s="277"/>
      <c r="AR254" s="277"/>
      <c r="AS254" s="277"/>
      <c r="AT254" s="277"/>
      <c r="AU254" s="277"/>
      <c r="AV254" s="277"/>
      <c r="AW254" s="277"/>
      <c r="AX254" s="277"/>
      <c r="AY254" s="277"/>
      <c r="AZ254" s="277"/>
      <c r="BA254" s="277"/>
      <c r="BB254" s="277"/>
      <c r="BC254" s="277"/>
      <c r="BD254" s="277"/>
      <c r="BE254" s="277"/>
      <c r="BF254" s="277"/>
      <c r="BG254" s="277"/>
      <c r="BH254" s="277"/>
      <c r="BI254" s="277"/>
      <c r="BJ254" s="277"/>
      <c r="BK254" s="277"/>
      <c r="BL254" s="277"/>
      <c r="BM254" s="277"/>
      <c r="BN254" s="277"/>
      <c r="BO254" s="277"/>
      <c r="BP254" s="277"/>
      <c r="BQ254" s="277"/>
      <c r="BR254" s="277"/>
      <c r="BS254" s="277"/>
      <c r="BT254" s="277"/>
      <c r="BU254" s="277"/>
      <c r="BV254" s="277"/>
      <c r="BW254" s="277"/>
      <c r="BX254" s="277"/>
      <c r="BY254" s="277"/>
      <c r="BZ254" s="277"/>
      <c r="CA254" s="277"/>
      <c r="CB254" s="277"/>
      <c r="CC254" s="277"/>
      <c r="CD254" s="277"/>
      <c r="CE254" s="277"/>
      <c r="CF254" s="277"/>
      <c r="CG254" s="277"/>
      <c r="CH254" s="277"/>
      <c r="CI254" s="277"/>
      <c r="CJ254" s="277"/>
      <c r="CK254" s="277"/>
      <c r="CL254" s="277"/>
      <c r="CM254" s="277"/>
      <c r="CN254" s="277"/>
      <c r="CO254" s="277"/>
      <c r="CP254" s="277"/>
      <c r="CQ254" s="277"/>
      <c r="CR254" s="277"/>
      <c r="CS254" s="277"/>
      <c r="CT254" s="277"/>
      <c r="CU254" s="277"/>
      <c r="CV254" s="277"/>
      <c r="CW254" s="277"/>
      <c r="CX254" s="277"/>
      <c r="CY254" s="277"/>
      <c r="CZ254" s="277"/>
      <c r="DA254" s="277"/>
      <c r="DB254" s="277"/>
      <c r="DC254" s="277"/>
      <c r="DD254" s="277"/>
      <c r="DE254" s="277"/>
      <c r="DF254" s="277"/>
      <c r="DG254" s="277"/>
      <c r="DH254" s="277"/>
      <c r="DI254" s="277"/>
      <c r="DJ254" s="277"/>
      <c r="DK254" s="277"/>
      <c r="DL254" s="277"/>
    </row>
    <row r="255" spans="1:116">
      <c r="A255" s="272"/>
      <c r="B255" s="269"/>
      <c r="C255" s="277"/>
      <c r="D255" s="277"/>
      <c r="E255" s="277"/>
      <c r="F255" s="277"/>
      <c r="G255" s="277"/>
      <c r="H255" s="277"/>
      <c r="I255" s="277"/>
      <c r="J255" s="277"/>
      <c r="K255" s="277"/>
      <c r="L255" s="277"/>
      <c r="M255" s="277"/>
      <c r="N255" s="277"/>
      <c r="O255" s="277"/>
      <c r="P255" s="277"/>
      <c r="Q255" s="277"/>
      <c r="R255" s="277"/>
      <c r="S255" s="277"/>
      <c r="T255" s="277"/>
      <c r="U255" s="277"/>
      <c r="V255" s="277"/>
      <c r="W255" s="277"/>
      <c r="X255" s="277"/>
      <c r="Y255" s="277"/>
      <c r="Z255" s="277"/>
      <c r="AA255" s="277"/>
      <c r="AB255" s="277"/>
      <c r="AC255" s="277"/>
      <c r="AD255" s="277"/>
      <c r="AE255" s="277"/>
      <c r="AF255" s="277"/>
      <c r="AG255" s="277"/>
      <c r="AH255" s="277"/>
      <c r="AI255" s="277"/>
      <c r="AJ255" s="277"/>
      <c r="AK255" s="277"/>
      <c r="AL255" s="277"/>
      <c r="AM255" s="277"/>
      <c r="AN255" s="277"/>
      <c r="AO255" s="277"/>
      <c r="AP255" s="277"/>
      <c r="AQ255" s="277"/>
      <c r="AR255" s="277"/>
      <c r="AS255" s="277"/>
      <c r="AT255" s="277"/>
      <c r="AU255" s="277"/>
      <c r="AV255" s="277"/>
      <c r="AW255" s="277"/>
      <c r="AX255" s="277"/>
      <c r="AY255" s="277"/>
      <c r="AZ255" s="277"/>
      <c r="BA255" s="277"/>
      <c r="BB255" s="277"/>
      <c r="BC255" s="277"/>
      <c r="BD255" s="277"/>
      <c r="BE255" s="277"/>
      <c r="BF255" s="277"/>
      <c r="BG255" s="277"/>
      <c r="BH255" s="277"/>
      <c r="BI255" s="277"/>
      <c r="BJ255" s="277"/>
      <c r="BK255" s="277"/>
      <c r="BL255" s="277"/>
      <c r="BM255" s="277"/>
      <c r="BN255" s="277"/>
      <c r="BO255" s="277"/>
      <c r="BP255" s="277"/>
      <c r="BQ255" s="277"/>
      <c r="BR255" s="277"/>
      <c r="BS255" s="277"/>
      <c r="BT255" s="277"/>
      <c r="BU255" s="277"/>
      <c r="BV255" s="277"/>
      <c r="BW255" s="277"/>
      <c r="BX255" s="277"/>
      <c r="BY255" s="277"/>
      <c r="BZ255" s="277"/>
      <c r="CA255" s="277"/>
      <c r="CB255" s="277"/>
      <c r="CC255" s="277"/>
      <c r="CD255" s="277"/>
      <c r="CE255" s="277"/>
      <c r="CF255" s="277"/>
      <c r="CG255" s="277"/>
      <c r="CH255" s="277"/>
      <c r="CI255" s="277"/>
      <c r="CJ255" s="277"/>
      <c r="CK255" s="277"/>
      <c r="CL255" s="277"/>
      <c r="CM255" s="277"/>
      <c r="CN255" s="277"/>
      <c r="CO255" s="277"/>
      <c r="CP255" s="277"/>
      <c r="CQ255" s="277"/>
      <c r="CR255" s="277"/>
      <c r="CS255" s="277"/>
      <c r="CT255" s="277"/>
      <c r="CU255" s="277"/>
      <c r="CV255" s="277"/>
      <c r="CW255" s="277"/>
      <c r="CX255" s="277"/>
      <c r="CY255" s="277"/>
      <c r="CZ255" s="277"/>
      <c r="DA255" s="277"/>
      <c r="DB255" s="277"/>
      <c r="DC255" s="277"/>
      <c r="DD255" s="277"/>
      <c r="DE255" s="277"/>
      <c r="DF255" s="277"/>
      <c r="DG255" s="277"/>
      <c r="DH255" s="277"/>
      <c r="DI255" s="277"/>
      <c r="DJ255" s="277"/>
      <c r="DK255" s="277"/>
      <c r="DL255" s="277"/>
    </row>
    <row r="256" spans="1:116">
      <c r="A256" s="272"/>
      <c r="B256" s="269"/>
      <c r="C256" s="277"/>
      <c r="D256" s="277"/>
      <c r="E256" s="277"/>
      <c r="F256" s="277"/>
      <c r="G256" s="277"/>
      <c r="H256" s="277"/>
      <c r="I256" s="277"/>
      <c r="J256" s="277"/>
      <c r="K256" s="277"/>
      <c r="L256" s="277"/>
      <c r="M256" s="277"/>
      <c r="N256" s="277"/>
      <c r="O256" s="277"/>
      <c r="P256" s="277"/>
      <c r="Q256" s="277"/>
      <c r="R256" s="277"/>
      <c r="S256" s="277"/>
      <c r="T256" s="277"/>
      <c r="U256" s="277"/>
      <c r="V256" s="277"/>
      <c r="W256" s="277"/>
      <c r="X256" s="277"/>
      <c r="Y256" s="277"/>
      <c r="Z256" s="277"/>
      <c r="AA256" s="277"/>
      <c r="AB256" s="277"/>
      <c r="AC256" s="277"/>
      <c r="AD256" s="277"/>
      <c r="AE256" s="277"/>
      <c r="AF256" s="277"/>
      <c r="AG256" s="277"/>
      <c r="AH256" s="277"/>
      <c r="AI256" s="277"/>
      <c r="AJ256" s="277"/>
      <c r="AK256" s="277"/>
      <c r="AL256" s="277"/>
      <c r="AM256" s="277"/>
      <c r="AN256" s="277"/>
      <c r="AO256" s="277"/>
      <c r="AP256" s="277"/>
      <c r="AQ256" s="277"/>
      <c r="AR256" s="277"/>
      <c r="AS256" s="277"/>
      <c r="AT256" s="277"/>
      <c r="AU256" s="277"/>
      <c r="AV256" s="277"/>
      <c r="AW256" s="277"/>
      <c r="AX256" s="277"/>
      <c r="AY256" s="277"/>
      <c r="AZ256" s="277"/>
      <c r="BA256" s="277"/>
      <c r="BB256" s="277"/>
      <c r="BC256" s="277"/>
      <c r="BD256" s="277"/>
      <c r="BE256" s="277"/>
      <c r="BF256" s="277"/>
      <c r="BG256" s="277"/>
      <c r="BH256" s="277"/>
      <c r="BI256" s="277"/>
      <c r="BJ256" s="277"/>
      <c r="BK256" s="277"/>
      <c r="BL256" s="277"/>
      <c r="BM256" s="277"/>
      <c r="BN256" s="277"/>
      <c r="BO256" s="277"/>
      <c r="BP256" s="277"/>
      <c r="BQ256" s="277"/>
      <c r="BR256" s="277"/>
      <c r="BS256" s="277"/>
      <c r="BT256" s="277"/>
      <c r="BU256" s="277"/>
      <c r="BV256" s="277"/>
      <c r="BW256" s="277"/>
      <c r="BX256" s="277"/>
      <c r="BY256" s="277"/>
      <c r="BZ256" s="277"/>
      <c r="CA256" s="277"/>
      <c r="CB256" s="277"/>
      <c r="CC256" s="277"/>
      <c r="CD256" s="277"/>
      <c r="CE256" s="277"/>
      <c r="CF256" s="277"/>
      <c r="CG256" s="277"/>
      <c r="CH256" s="277"/>
      <c r="CI256" s="277"/>
      <c r="CJ256" s="277"/>
      <c r="CK256" s="277"/>
      <c r="CL256" s="277"/>
      <c r="CM256" s="277"/>
      <c r="CN256" s="277"/>
      <c r="CO256" s="277"/>
      <c r="CP256" s="277"/>
      <c r="CQ256" s="277"/>
      <c r="CR256" s="277"/>
      <c r="CS256" s="277"/>
      <c r="CT256" s="277"/>
      <c r="CU256" s="277"/>
      <c r="CV256" s="277"/>
      <c r="CW256" s="277"/>
      <c r="CX256" s="277"/>
      <c r="CY256" s="277"/>
      <c r="CZ256" s="277"/>
      <c r="DA256" s="277"/>
      <c r="DB256" s="277"/>
      <c r="DC256" s="277"/>
      <c r="DD256" s="277"/>
      <c r="DE256" s="277"/>
      <c r="DF256" s="277"/>
      <c r="DG256" s="277"/>
      <c r="DH256" s="277"/>
      <c r="DI256" s="277"/>
      <c r="DJ256" s="277"/>
      <c r="DK256" s="277"/>
      <c r="DL256" s="277"/>
    </row>
    <row r="257" spans="1:116">
      <c r="A257" s="272"/>
      <c r="B257" s="269"/>
      <c r="C257" s="277"/>
      <c r="D257" s="277"/>
      <c r="E257" s="277"/>
      <c r="F257" s="277"/>
      <c r="G257" s="277"/>
      <c r="H257" s="277"/>
      <c r="I257" s="277"/>
      <c r="J257" s="277"/>
      <c r="K257" s="277"/>
      <c r="L257" s="277"/>
      <c r="M257" s="277"/>
      <c r="N257" s="277"/>
      <c r="O257" s="277"/>
      <c r="P257" s="277"/>
      <c r="Q257" s="277"/>
      <c r="R257" s="277"/>
      <c r="S257" s="277"/>
      <c r="T257" s="277"/>
      <c r="U257" s="277"/>
      <c r="V257" s="277"/>
      <c r="W257" s="277"/>
      <c r="X257" s="277"/>
      <c r="Y257" s="277"/>
      <c r="Z257" s="277"/>
      <c r="AA257" s="277"/>
      <c r="AB257" s="277"/>
      <c r="AC257" s="277"/>
      <c r="AD257" s="277"/>
      <c r="AE257" s="277"/>
      <c r="AF257" s="277"/>
      <c r="AG257" s="277"/>
      <c r="AH257" s="277"/>
      <c r="AI257" s="277"/>
      <c r="AJ257" s="277"/>
      <c r="AK257" s="277"/>
      <c r="AL257" s="277"/>
      <c r="AM257" s="277"/>
      <c r="AN257" s="277"/>
      <c r="AO257" s="277"/>
      <c r="AP257" s="277"/>
      <c r="AQ257" s="277"/>
      <c r="AR257" s="277"/>
      <c r="AS257" s="277"/>
      <c r="AT257" s="277"/>
      <c r="AU257" s="277"/>
      <c r="AV257" s="277"/>
      <c r="AW257" s="277"/>
      <c r="AX257" s="277"/>
      <c r="AY257" s="277"/>
      <c r="AZ257" s="277"/>
      <c r="BA257" s="277"/>
      <c r="BB257" s="277"/>
      <c r="BC257" s="277"/>
      <c r="BD257" s="277"/>
      <c r="BE257" s="277"/>
      <c r="BF257" s="277"/>
      <c r="BG257" s="277"/>
      <c r="BH257" s="277"/>
      <c r="BI257" s="277"/>
      <c r="BJ257" s="277"/>
      <c r="BK257" s="277"/>
      <c r="BL257" s="277"/>
      <c r="BM257" s="277"/>
      <c r="BN257" s="277"/>
      <c r="BO257" s="277"/>
      <c r="BP257" s="277"/>
      <c r="BQ257" s="277"/>
      <c r="BR257" s="277"/>
      <c r="BS257" s="277"/>
      <c r="BT257" s="277"/>
      <c r="BU257" s="277"/>
      <c r="BV257" s="277"/>
      <c r="BW257" s="277"/>
      <c r="BX257" s="277"/>
      <c r="BY257" s="277"/>
      <c r="BZ257" s="277"/>
      <c r="CA257" s="277"/>
      <c r="CB257" s="277"/>
      <c r="CC257" s="277"/>
      <c r="CD257" s="277"/>
      <c r="CE257" s="277"/>
      <c r="CF257" s="277"/>
      <c r="CG257" s="277"/>
      <c r="CH257" s="277"/>
      <c r="CI257" s="277"/>
      <c r="CJ257" s="277"/>
      <c r="CK257" s="277"/>
      <c r="CL257" s="277"/>
      <c r="CM257" s="277"/>
      <c r="CN257" s="277"/>
      <c r="CO257" s="277"/>
      <c r="CP257" s="277"/>
      <c r="CQ257" s="277"/>
      <c r="CR257" s="277"/>
      <c r="CS257" s="277"/>
      <c r="CT257" s="277"/>
      <c r="CU257" s="277"/>
      <c r="CV257" s="277"/>
      <c r="CW257" s="277"/>
      <c r="CX257" s="277"/>
      <c r="CY257" s="277"/>
      <c r="CZ257" s="277"/>
      <c r="DA257" s="277"/>
      <c r="DB257" s="277"/>
      <c r="DC257" s="277"/>
      <c r="DD257" s="277"/>
      <c r="DE257" s="277"/>
      <c r="DF257" s="277"/>
      <c r="DG257" s="277"/>
      <c r="DH257" s="277"/>
      <c r="DI257" s="277"/>
      <c r="DJ257" s="277"/>
      <c r="DK257" s="277"/>
      <c r="DL257" s="277"/>
    </row>
    <row r="258" spans="1:116">
      <c r="A258" s="272"/>
      <c r="B258" s="269"/>
      <c r="C258" s="277"/>
      <c r="D258" s="277"/>
      <c r="E258" s="277"/>
      <c r="F258" s="277"/>
      <c r="G258" s="277"/>
      <c r="H258" s="277"/>
      <c r="I258" s="277"/>
      <c r="J258" s="277"/>
      <c r="K258" s="277"/>
      <c r="L258" s="277"/>
      <c r="M258" s="277"/>
      <c r="N258" s="277"/>
      <c r="O258" s="277"/>
      <c r="P258" s="277"/>
      <c r="Q258" s="277"/>
      <c r="R258" s="277"/>
      <c r="S258" s="277"/>
      <c r="T258" s="277"/>
      <c r="U258" s="277"/>
      <c r="V258" s="277"/>
      <c r="W258" s="277"/>
      <c r="X258" s="277"/>
      <c r="Y258" s="277"/>
      <c r="Z258" s="277"/>
      <c r="AA258" s="277"/>
      <c r="AB258" s="277"/>
      <c r="AC258" s="277"/>
      <c r="AD258" s="277"/>
      <c r="AE258" s="277"/>
      <c r="AF258" s="277"/>
      <c r="AG258" s="277"/>
      <c r="AH258" s="277"/>
      <c r="AI258" s="277"/>
      <c r="AJ258" s="277"/>
      <c r="AK258" s="277"/>
      <c r="AL258" s="277"/>
      <c r="AM258" s="277"/>
      <c r="AN258" s="277"/>
      <c r="AO258" s="277"/>
      <c r="AP258" s="277"/>
      <c r="AQ258" s="277"/>
      <c r="AR258" s="277"/>
      <c r="AS258" s="277"/>
      <c r="AT258" s="277"/>
      <c r="AU258" s="277"/>
      <c r="AV258" s="277"/>
      <c r="AW258" s="277"/>
      <c r="AX258" s="277"/>
      <c r="AY258" s="277"/>
      <c r="AZ258" s="277"/>
      <c r="BA258" s="277"/>
      <c r="BB258" s="277"/>
      <c r="BC258" s="277"/>
      <c r="BD258" s="277"/>
      <c r="BE258" s="277"/>
      <c r="BF258" s="277"/>
      <c r="BG258" s="277"/>
      <c r="BH258" s="277"/>
      <c r="BI258" s="277"/>
      <c r="BJ258" s="277"/>
      <c r="BK258" s="277"/>
      <c r="BL258" s="277"/>
      <c r="BM258" s="277"/>
      <c r="BN258" s="277"/>
      <c r="BO258" s="277"/>
      <c r="BP258" s="277"/>
      <c r="BQ258" s="277"/>
      <c r="BR258" s="277"/>
      <c r="BS258" s="277"/>
      <c r="BT258" s="277"/>
      <c r="BU258" s="277"/>
      <c r="BV258" s="277"/>
      <c r="BW258" s="277"/>
      <c r="BX258" s="277"/>
      <c r="BY258" s="277"/>
      <c r="BZ258" s="277"/>
      <c r="CA258" s="277"/>
      <c r="CB258" s="277"/>
      <c r="CC258" s="277"/>
      <c r="CD258" s="277"/>
      <c r="CE258" s="277"/>
      <c r="CF258" s="277"/>
      <c r="CG258" s="277"/>
      <c r="CH258" s="277"/>
      <c r="CI258" s="277"/>
      <c r="CJ258" s="277"/>
      <c r="CK258" s="277"/>
      <c r="CL258" s="277"/>
      <c r="CM258" s="277"/>
      <c r="CN258" s="277"/>
      <c r="CO258" s="277"/>
      <c r="CP258" s="277"/>
      <c r="CQ258" s="277"/>
      <c r="CR258" s="277"/>
      <c r="CS258" s="277"/>
      <c r="CT258" s="277"/>
      <c r="CU258" s="277"/>
      <c r="CV258" s="277"/>
      <c r="CW258" s="277"/>
      <c r="CX258" s="277"/>
      <c r="CY258" s="277"/>
      <c r="CZ258" s="277"/>
      <c r="DA258" s="277"/>
      <c r="DB258" s="277"/>
      <c r="DC258" s="277"/>
      <c r="DD258" s="277"/>
      <c r="DE258" s="277"/>
      <c r="DF258" s="277"/>
      <c r="DG258" s="277"/>
      <c r="DH258" s="277"/>
      <c r="DI258" s="277"/>
      <c r="DJ258" s="277"/>
      <c r="DK258" s="277"/>
      <c r="DL258" s="277"/>
    </row>
    <row r="259" spans="1:116">
      <c r="A259" s="271"/>
      <c r="B259" s="269"/>
      <c r="C259" s="277"/>
      <c r="D259" s="277"/>
      <c r="E259" s="277"/>
      <c r="F259" s="277"/>
      <c r="G259" s="277"/>
      <c r="H259" s="277"/>
      <c r="I259" s="277"/>
      <c r="J259" s="277"/>
      <c r="K259" s="277"/>
      <c r="L259" s="277"/>
      <c r="M259" s="277"/>
      <c r="N259" s="277"/>
      <c r="O259" s="277"/>
      <c r="P259" s="277"/>
      <c r="Q259" s="277"/>
      <c r="R259" s="277"/>
      <c r="S259" s="277"/>
      <c r="T259" s="277"/>
      <c r="U259" s="277"/>
      <c r="V259" s="277"/>
      <c r="W259" s="277"/>
      <c r="X259" s="277"/>
      <c r="Y259" s="277"/>
      <c r="Z259" s="277"/>
      <c r="AA259" s="277"/>
      <c r="AB259" s="277"/>
      <c r="AC259" s="277"/>
      <c r="AD259" s="277"/>
      <c r="AE259" s="277"/>
      <c r="AF259" s="277"/>
      <c r="AG259" s="277"/>
      <c r="AH259" s="277"/>
      <c r="AI259" s="277"/>
      <c r="AJ259" s="277"/>
      <c r="AK259" s="277"/>
      <c r="AL259" s="277"/>
      <c r="AM259" s="277"/>
      <c r="AN259" s="277"/>
      <c r="AO259" s="277"/>
      <c r="AP259" s="277"/>
      <c r="AQ259" s="277"/>
      <c r="AR259" s="277"/>
      <c r="AS259" s="277"/>
      <c r="AT259" s="277"/>
      <c r="AU259" s="277"/>
      <c r="AV259" s="277"/>
      <c r="AW259" s="277"/>
      <c r="AX259" s="277"/>
      <c r="AY259" s="277"/>
      <c r="AZ259" s="277"/>
      <c r="BA259" s="277"/>
      <c r="BB259" s="277"/>
      <c r="BC259" s="277"/>
      <c r="BD259" s="277"/>
      <c r="BE259" s="277"/>
      <c r="BF259" s="277"/>
      <c r="BG259" s="277"/>
      <c r="BH259" s="277"/>
      <c r="BI259" s="277"/>
      <c r="BJ259" s="277"/>
      <c r="BK259" s="277"/>
      <c r="BL259" s="277"/>
      <c r="BM259" s="277"/>
      <c r="BN259" s="277"/>
      <c r="BO259" s="277"/>
      <c r="BP259" s="277"/>
      <c r="BQ259" s="277"/>
      <c r="BR259" s="277"/>
      <c r="BS259" s="277"/>
      <c r="BT259" s="277"/>
      <c r="BU259" s="277"/>
      <c r="BV259" s="277"/>
      <c r="BW259" s="277"/>
      <c r="BX259" s="277"/>
      <c r="BY259" s="277"/>
      <c r="BZ259" s="277"/>
      <c r="CA259" s="277"/>
      <c r="CB259" s="277"/>
      <c r="CC259" s="277"/>
      <c r="CD259" s="277"/>
      <c r="CE259" s="277"/>
      <c r="CF259" s="277"/>
      <c r="CG259" s="277"/>
      <c r="CH259" s="277"/>
      <c r="CI259" s="277"/>
      <c r="CJ259" s="277"/>
      <c r="CK259" s="277"/>
      <c r="CL259" s="277"/>
      <c r="CM259" s="277"/>
      <c r="CN259" s="277"/>
      <c r="CO259" s="277"/>
      <c r="CP259" s="277"/>
      <c r="CQ259" s="277"/>
      <c r="CR259" s="277"/>
      <c r="CS259" s="277"/>
      <c r="CT259" s="277"/>
      <c r="CU259" s="277"/>
      <c r="CV259" s="277"/>
      <c r="CW259" s="277"/>
      <c r="CX259" s="277"/>
      <c r="CY259" s="277"/>
      <c r="CZ259" s="277"/>
      <c r="DA259" s="277"/>
      <c r="DB259" s="277"/>
      <c r="DC259" s="277"/>
      <c r="DD259" s="277"/>
      <c r="DE259" s="277"/>
      <c r="DF259" s="277"/>
      <c r="DG259" s="277"/>
      <c r="DH259" s="277"/>
      <c r="DI259" s="277"/>
      <c r="DJ259" s="277"/>
      <c r="DK259" s="277"/>
      <c r="DL259" s="277"/>
    </row>
    <row r="260" spans="1:116">
      <c r="A260" s="272"/>
      <c r="B260" s="269"/>
      <c r="C260" s="277"/>
      <c r="D260" s="277"/>
      <c r="E260" s="277"/>
      <c r="F260" s="277"/>
      <c r="G260" s="277"/>
      <c r="H260" s="277"/>
      <c r="I260" s="277"/>
      <c r="J260" s="277"/>
      <c r="K260" s="277"/>
      <c r="L260" s="277"/>
      <c r="M260" s="277"/>
      <c r="N260" s="277"/>
      <c r="O260" s="277"/>
      <c r="P260" s="277"/>
      <c r="Q260" s="277"/>
      <c r="R260" s="277"/>
      <c r="S260" s="277"/>
      <c r="T260" s="277"/>
      <c r="U260" s="277"/>
      <c r="V260" s="277"/>
      <c r="W260" s="277"/>
      <c r="X260" s="277"/>
      <c r="Y260" s="277"/>
      <c r="Z260" s="277"/>
      <c r="AA260" s="277"/>
      <c r="AB260" s="277"/>
      <c r="AC260" s="277"/>
      <c r="AD260" s="277"/>
      <c r="AE260" s="277"/>
      <c r="AF260" s="277"/>
      <c r="AG260" s="277"/>
      <c r="AH260" s="277"/>
      <c r="AI260" s="277"/>
      <c r="AJ260" s="277"/>
      <c r="AK260" s="277"/>
      <c r="AL260" s="277"/>
      <c r="AM260" s="277"/>
      <c r="AN260" s="277"/>
      <c r="AO260" s="277"/>
      <c r="AP260" s="277"/>
      <c r="AQ260" s="277"/>
      <c r="AR260" s="277"/>
      <c r="AS260" s="277"/>
      <c r="AT260" s="277"/>
      <c r="AU260" s="277"/>
      <c r="AV260" s="277"/>
      <c r="AW260" s="277"/>
      <c r="AX260" s="277"/>
      <c r="AY260" s="277"/>
      <c r="AZ260" s="277"/>
      <c r="BA260" s="277"/>
      <c r="BB260" s="277"/>
      <c r="BC260" s="277"/>
      <c r="BD260" s="277"/>
      <c r="BE260" s="277"/>
      <c r="BF260" s="277"/>
      <c r="BG260" s="277"/>
      <c r="BH260" s="277"/>
      <c r="BI260" s="277"/>
      <c r="BJ260" s="277"/>
      <c r="BK260" s="277"/>
      <c r="BL260" s="277"/>
      <c r="BM260" s="277"/>
      <c r="BN260" s="277"/>
      <c r="BO260" s="277"/>
      <c r="BP260" s="277"/>
      <c r="BQ260" s="277"/>
      <c r="BR260" s="277"/>
      <c r="BS260" s="277"/>
      <c r="BT260" s="277"/>
      <c r="BU260" s="277"/>
      <c r="BV260" s="277"/>
      <c r="BW260" s="277"/>
      <c r="BX260" s="277"/>
      <c r="BY260" s="277"/>
      <c r="BZ260" s="277"/>
      <c r="CA260" s="277"/>
      <c r="CB260" s="277"/>
      <c r="CC260" s="277"/>
      <c r="CD260" s="277"/>
      <c r="CE260" s="277"/>
      <c r="CF260" s="277"/>
      <c r="CG260" s="277"/>
      <c r="CH260" s="277"/>
      <c r="CI260" s="277"/>
      <c r="CJ260" s="277"/>
      <c r="CK260" s="277"/>
      <c r="CL260" s="277"/>
      <c r="CM260" s="277"/>
      <c r="CN260" s="277"/>
      <c r="CO260" s="277"/>
      <c r="CP260" s="277"/>
      <c r="CQ260" s="277"/>
      <c r="CR260" s="277"/>
      <c r="CS260" s="277"/>
      <c r="CT260" s="277"/>
      <c r="CU260" s="277"/>
      <c r="CV260" s="277"/>
      <c r="CW260" s="277"/>
      <c r="CX260" s="277"/>
      <c r="CY260" s="277"/>
      <c r="CZ260" s="277"/>
      <c r="DA260" s="277"/>
      <c r="DB260" s="277"/>
      <c r="DC260" s="277"/>
      <c r="DD260" s="277"/>
      <c r="DE260" s="277"/>
      <c r="DF260" s="277"/>
      <c r="DG260" s="277"/>
      <c r="DH260" s="277"/>
      <c r="DI260" s="277"/>
      <c r="DJ260" s="277"/>
      <c r="DK260" s="277"/>
      <c r="DL260" s="277"/>
    </row>
    <row r="261" spans="1:116">
      <c r="A261" s="272"/>
      <c r="B261" s="269"/>
      <c r="C261" s="277"/>
      <c r="D261" s="277"/>
      <c r="E261" s="277"/>
      <c r="F261" s="277"/>
      <c r="G261" s="277"/>
      <c r="H261" s="277"/>
      <c r="I261" s="277"/>
      <c r="J261" s="277"/>
      <c r="K261" s="277"/>
      <c r="L261" s="277"/>
      <c r="M261" s="277"/>
      <c r="N261" s="277"/>
      <c r="O261" s="277"/>
      <c r="P261" s="277"/>
      <c r="Q261" s="277"/>
      <c r="R261" s="277"/>
      <c r="S261" s="277"/>
      <c r="T261" s="277"/>
      <c r="U261" s="277"/>
      <c r="V261" s="277"/>
      <c r="W261" s="277"/>
      <c r="X261" s="277"/>
      <c r="Y261" s="277"/>
      <c r="Z261" s="277"/>
      <c r="AA261" s="277"/>
      <c r="AB261" s="277"/>
      <c r="AC261" s="277"/>
      <c r="AD261" s="277"/>
      <c r="AE261" s="277"/>
      <c r="AF261" s="277"/>
      <c r="AG261" s="277"/>
      <c r="AH261" s="277"/>
      <c r="AI261" s="277"/>
      <c r="AJ261" s="277"/>
      <c r="AK261" s="277"/>
      <c r="AL261" s="277"/>
      <c r="AM261" s="277"/>
      <c r="AN261" s="277"/>
      <c r="AO261" s="277"/>
      <c r="AP261" s="277"/>
      <c r="AQ261" s="277"/>
      <c r="AR261" s="277"/>
      <c r="AS261" s="277"/>
      <c r="AT261" s="277"/>
      <c r="AU261" s="277"/>
      <c r="AV261" s="277"/>
      <c r="AW261" s="277"/>
      <c r="AX261" s="277"/>
      <c r="AY261" s="277"/>
      <c r="AZ261" s="277"/>
      <c r="BA261" s="277"/>
      <c r="BB261" s="277"/>
      <c r="BC261" s="277"/>
      <c r="BD261" s="277"/>
      <c r="BE261" s="277"/>
      <c r="BF261" s="277"/>
      <c r="BG261" s="277"/>
      <c r="BH261" s="277"/>
      <c r="BI261" s="277"/>
      <c r="BJ261" s="277"/>
      <c r="BK261" s="277"/>
      <c r="BL261" s="277"/>
      <c r="BM261" s="277"/>
      <c r="BN261" s="277"/>
      <c r="BO261" s="277"/>
      <c r="BP261" s="277"/>
      <c r="BQ261" s="277"/>
      <c r="BR261" s="277"/>
      <c r="BS261" s="277"/>
      <c r="BT261" s="277"/>
      <c r="BU261" s="277"/>
      <c r="BV261" s="277"/>
      <c r="BW261" s="277"/>
      <c r="BX261" s="277"/>
      <c r="BY261" s="277"/>
      <c r="BZ261" s="277"/>
      <c r="CA261" s="277"/>
      <c r="CB261" s="277"/>
      <c r="CC261" s="277"/>
      <c r="CD261" s="277"/>
      <c r="CE261" s="277"/>
      <c r="CF261" s="277"/>
      <c r="CG261" s="277"/>
      <c r="CH261" s="277"/>
      <c r="CI261" s="277"/>
      <c r="CJ261" s="277"/>
      <c r="CK261" s="277"/>
      <c r="CL261" s="277"/>
      <c r="CM261" s="277"/>
      <c r="CN261" s="277"/>
      <c r="CO261" s="277"/>
      <c r="CP261" s="277"/>
      <c r="CQ261" s="277"/>
      <c r="CR261" s="277"/>
      <c r="CS261" s="277"/>
      <c r="CT261" s="277"/>
      <c r="CU261" s="277"/>
      <c r="CV261" s="277"/>
      <c r="CW261" s="277"/>
      <c r="CX261" s="277"/>
      <c r="CY261" s="277"/>
      <c r="CZ261" s="277"/>
      <c r="DA261" s="277"/>
      <c r="DB261" s="277"/>
      <c r="DC261" s="277"/>
      <c r="DD261" s="277"/>
      <c r="DE261" s="277"/>
      <c r="DF261" s="277"/>
      <c r="DG261" s="277"/>
      <c r="DH261" s="277"/>
      <c r="DI261" s="277"/>
      <c r="DJ261" s="277"/>
      <c r="DK261" s="277"/>
      <c r="DL261" s="277"/>
    </row>
    <row r="262" spans="1:116">
      <c r="A262" s="272"/>
      <c r="B262" s="269"/>
      <c r="C262" s="277"/>
      <c r="D262" s="277"/>
      <c r="E262" s="277"/>
      <c r="F262" s="277"/>
      <c r="G262" s="277"/>
      <c r="H262" s="277"/>
      <c r="I262" s="277"/>
      <c r="J262" s="277"/>
      <c r="K262" s="277"/>
      <c r="L262" s="277"/>
      <c r="M262" s="277"/>
      <c r="N262" s="277"/>
      <c r="O262" s="277"/>
      <c r="P262" s="277"/>
      <c r="Q262" s="277"/>
      <c r="R262" s="277"/>
      <c r="S262" s="277"/>
      <c r="T262" s="277"/>
      <c r="U262" s="277"/>
      <c r="V262" s="277"/>
      <c r="W262" s="277"/>
      <c r="X262" s="277"/>
      <c r="Y262" s="277"/>
      <c r="Z262" s="277"/>
      <c r="AA262" s="277"/>
      <c r="AB262" s="277"/>
      <c r="AC262" s="277"/>
      <c r="AD262" s="277"/>
      <c r="AE262" s="277"/>
      <c r="AF262" s="277"/>
      <c r="AG262" s="277"/>
      <c r="AH262" s="277"/>
      <c r="AI262" s="277"/>
      <c r="AJ262" s="277"/>
      <c r="AK262" s="277"/>
      <c r="AL262" s="277"/>
      <c r="AM262" s="277"/>
      <c r="AN262" s="277"/>
      <c r="AO262" s="277"/>
      <c r="AP262" s="277"/>
      <c r="AQ262" s="277"/>
      <c r="AR262" s="277"/>
      <c r="AS262" s="277"/>
      <c r="AT262" s="277"/>
      <c r="AU262" s="277"/>
      <c r="AV262" s="277"/>
      <c r="AW262" s="277"/>
      <c r="AX262" s="277"/>
      <c r="AY262" s="277"/>
      <c r="AZ262" s="277"/>
      <c r="BA262" s="277"/>
      <c r="BB262" s="277"/>
      <c r="BC262" s="277"/>
      <c r="BD262" s="277"/>
      <c r="BE262" s="277"/>
      <c r="BF262" s="277"/>
      <c r="BG262" s="277"/>
      <c r="BH262" s="277"/>
      <c r="BI262" s="277"/>
      <c r="BJ262" s="277"/>
      <c r="BK262" s="277"/>
      <c r="BL262" s="277"/>
      <c r="BM262" s="277"/>
      <c r="BN262" s="277"/>
      <c r="BO262" s="277"/>
      <c r="BP262" s="277"/>
      <c r="BQ262" s="277"/>
      <c r="BR262" s="277"/>
      <c r="BS262" s="277"/>
      <c r="BT262" s="277"/>
      <c r="BU262" s="277"/>
      <c r="BV262" s="277"/>
      <c r="BW262" s="277"/>
      <c r="BX262" s="277"/>
      <c r="BY262" s="277"/>
      <c r="BZ262" s="277"/>
      <c r="CA262" s="277"/>
      <c r="CB262" s="277"/>
      <c r="CC262" s="277"/>
      <c r="CD262" s="277"/>
      <c r="CE262" s="277"/>
      <c r="CF262" s="277"/>
      <c r="CG262" s="277"/>
      <c r="CH262" s="277"/>
      <c r="CI262" s="277"/>
      <c r="CJ262" s="277"/>
      <c r="CK262" s="277"/>
      <c r="CL262" s="277"/>
      <c r="CM262" s="277"/>
      <c r="CN262" s="277"/>
      <c r="CO262" s="277"/>
      <c r="CP262" s="277"/>
      <c r="CQ262" s="277"/>
      <c r="CR262" s="277"/>
      <c r="CS262" s="277"/>
      <c r="CT262" s="277"/>
      <c r="CU262" s="277"/>
      <c r="CV262" s="277"/>
      <c r="CW262" s="277"/>
      <c r="CX262" s="277"/>
      <c r="CY262" s="277"/>
      <c r="CZ262" s="277"/>
      <c r="DA262" s="277"/>
      <c r="DB262" s="277"/>
      <c r="DC262" s="277"/>
      <c r="DD262" s="277"/>
      <c r="DE262" s="277"/>
      <c r="DF262" s="277"/>
      <c r="DG262" s="277"/>
      <c r="DH262" s="277"/>
      <c r="DI262" s="277"/>
      <c r="DJ262" s="277"/>
      <c r="DK262" s="277"/>
      <c r="DL262" s="277"/>
    </row>
    <row r="263" spans="1:116">
      <c r="A263" s="271"/>
      <c r="B263" s="269"/>
      <c r="C263" s="277"/>
      <c r="D263" s="277"/>
      <c r="E263" s="277"/>
      <c r="F263" s="277"/>
      <c r="G263" s="277"/>
      <c r="H263" s="277"/>
      <c r="I263" s="277"/>
      <c r="J263" s="277"/>
      <c r="K263" s="277"/>
      <c r="L263" s="277"/>
      <c r="M263" s="277"/>
      <c r="N263" s="277"/>
      <c r="O263" s="277"/>
      <c r="P263" s="277"/>
      <c r="Q263" s="277"/>
      <c r="R263" s="277"/>
      <c r="S263" s="277"/>
      <c r="T263" s="277"/>
      <c r="U263" s="277"/>
      <c r="V263" s="277"/>
      <c r="W263" s="277"/>
      <c r="X263" s="277"/>
      <c r="Y263" s="277"/>
      <c r="Z263" s="277"/>
      <c r="AA263" s="277"/>
      <c r="AB263" s="277"/>
      <c r="AC263" s="277"/>
      <c r="AD263" s="277"/>
      <c r="AE263" s="277"/>
      <c r="AF263" s="277"/>
      <c r="AG263" s="277"/>
      <c r="AH263" s="277"/>
      <c r="AI263" s="277"/>
      <c r="AJ263" s="277"/>
      <c r="AK263" s="277"/>
      <c r="AL263" s="277"/>
      <c r="AM263" s="277"/>
      <c r="AN263" s="277"/>
      <c r="AO263" s="277"/>
      <c r="AP263" s="277"/>
      <c r="AQ263" s="277"/>
      <c r="AR263" s="277"/>
      <c r="AS263" s="277"/>
      <c r="AT263" s="277"/>
      <c r="AU263" s="277"/>
      <c r="AV263" s="277"/>
      <c r="AW263" s="277"/>
      <c r="AX263" s="277"/>
      <c r="AY263" s="277"/>
      <c r="AZ263" s="277"/>
      <c r="BA263" s="277"/>
      <c r="BB263" s="277"/>
      <c r="BC263" s="277"/>
      <c r="BD263" s="277"/>
      <c r="BE263" s="277"/>
      <c r="BF263" s="277"/>
      <c r="BG263" s="277"/>
      <c r="BH263" s="277"/>
      <c r="BI263" s="277"/>
      <c r="BJ263" s="277"/>
      <c r="BK263" s="277"/>
      <c r="BL263" s="277"/>
      <c r="BM263" s="277"/>
      <c r="BN263" s="277"/>
      <c r="BO263" s="277"/>
      <c r="BP263" s="277"/>
      <c r="BQ263" s="277"/>
      <c r="BR263" s="277"/>
      <c r="BS263" s="277"/>
      <c r="BT263" s="277"/>
      <c r="BU263" s="277"/>
      <c r="BV263" s="277"/>
      <c r="BW263" s="277"/>
      <c r="BX263" s="277"/>
      <c r="BY263" s="277"/>
      <c r="BZ263" s="277"/>
      <c r="CA263" s="277"/>
      <c r="CB263" s="277"/>
      <c r="CC263" s="277"/>
      <c r="CD263" s="277"/>
      <c r="CE263" s="277"/>
      <c r="CF263" s="277"/>
      <c r="CG263" s="277"/>
      <c r="CH263" s="277"/>
      <c r="CI263" s="277"/>
      <c r="CJ263" s="277"/>
      <c r="CK263" s="277"/>
      <c r="CL263" s="277"/>
      <c r="CM263" s="277"/>
      <c r="CN263" s="277"/>
      <c r="CO263" s="277"/>
      <c r="CP263" s="277"/>
      <c r="CQ263" s="277"/>
      <c r="CR263" s="277"/>
      <c r="CS263" s="277"/>
      <c r="CT263" s="277"/>
      <c r="CU263" s="277"/>
      <c r="CV263" s="277"/>
      <c r="CW263" s="277"/>
      <c r="CX263" s="277"/>
      <c r="CY263" s="277"/>
      <c r="CZ263" s="277"/>
      <c r="DA263" s="277"/>
      <c r="DB263" s="277"/>
      <c r="DC263" s="277"/>
      <c r="DD263" s="277"/>
      <c r="DE263" s="277"/>
      <c r="DF263" s="277"/>
      <c r="DG263" s="277"/>
      <c r="DH263" s="277"/>
      <c r="DI263" s="277"/>
      <c r="DJ263" s="277"/>
      <c r="DK263" s="277"/>
      <c r="DL263" s="277"/>
    </row>
    <row r="264" spans="1:116">
      <c r="A264" s="272"/>
      <c r="B264" s="269"/>
      <c r="C264" s="277"/>
      <c r="D264" s="277"/>
      <c r="E264" s="277"/>
      <c r="F264" s="277"/>
      <c r="G264" s="277"/>
      <c r="H264" s="277"/>
      <c r="I264" s="277"/>
      <c r="J264" s="277"/>
      <c r="K264" s="277"/>
      <c r="L264" s="277"/>
      <c r="M264" s="277"/>
      <c r="N264" s="277"/>
      <c r="O264" s="277"/>
      <c r="P264" s="277"/>
      <c r="Q264" s="277"/>
      <c r="R264" s="277"/>
      <c r="S264" s="277"/>
      <c r="T264" s="277"/>
      <c r="U264" s="277"/>
      <c r="V264" s="277"/>
      <c r="W264" s="277"/>
      <c r="X264" s="277"/>
      <c r="Y264" s="277"/>
      <c r="Z264" s="277"/>
      <c r="AA264" s="277"/>
      <c r="AB264" s="277"/>
      <c r="AC264" s="277"/>
      <c r="AD264" s="277"/>
      <c r="AE264" s="277"/>
      <c r="AF264" s="277"/>
      <c r="AG264" s="277"/>
      <c r="AH264" s="277"/>
      <c r="AI264" s="277"/>
      <c r="AJ264" s="277"/>
      <c r="AK264" s="277"/>
      <c r="AL264" s="277"/>
      <c r="AM264" s="277"/>
      <c r="AN264" s="277"/>
      <c r="AO264" s="277"/>
      <c r="AP264" s="277"/>
      <c r="AQ264" s="277"/>
      <c r="AR264" s="277"/>
      <c r="AS264" s="277"/>
      <c r="AT264" s="277"/>
      <c r="AU264" s="277"/>
      <c r="AV264" s="277"/>
      <c r="AW264" s="277"/>
      <c r="AX264" s="277"/>
      <c r="AY264" s="277"/>
      <c r="AZ264" s="277"/>
      <c r="BA264" s="277"/>
      <c r="BB264" s="277"/>
      <c r="BC264" s="277"/>
      <c r="BD264" s="277"/>
      <c r="BE264" s="277"/>
      <c r="BF264" s="277"/>
      <c r="BG264" s="277"/>
      <c r="BH264" s="277"/>
      <c r="BI264" s="277"/>
      <c r="BJ264" s="277"/>
      <c r="BK264" s="277"/>
      <c r="BL264" s="277"/>
      <c r="BM264" s="277"/>
      <c r="BN264" s="277"/>
      <c r="BO264" s="277"/>
      <c r="BP264" s="277"/>
      <c r="BQ264" s="277"/>
      <c r="BR264" s="277"/>
      <c r="BS264" s="277"/>
      <c r="BT264" s="277"/>
      <c r="BU264" s="277"/>
      <c r="BV264" s="277"/>
      <c r="BW264" s="277"/>
      <c r="BX264" s="277"/>
      <c r="BY264" s="277"/>
      <c r="BZ264" s="277"/>
      <c r="CA264" s="277"/>
      <c r="CB264" s="277"/>
      <c r="CC264" s="277"/>
      <c r="CD264" s="277"/>
      <c r="CE264" s="277"/>
      <c r="CF264" s="277"/>
      <c r="CG264" s="277"/>
      <c r="CH264" s="277"/>
      <c r="CI264" s="277"/>
      <c r="CJ264" s="277"/>
      <c r="CK264" s="277"/>
      <c r="CL264" s="277"/>
      <c r="CM264" s="277"/>
      <c r="CN264" s="277"/>
      <c r="CO264" s="277"/>
      <c r="CP264" s="277"/>
      <c r="CQ264" s="277"/>
      <c r="CR264" s="277"/>
      <c r="CS264" s="277"/>
      <c r="CT264" s="277"/>
      <c r="CU264" s="277"/>
      <c r="CV264" s="277"/>
      <c r="CW264" s="277"/>
      <c r="CX264" s="277"/>
      <c r="CY264" s="277"/>
      <c r="CZ264" s="277"/>
      <c r="DA264" s="277"/>
      <c r="DB264" s="277"/>
      <c r="DC264" s="277"/>
      <c r="DD264" s="277"/>
      <c r="DE264" s="277"/>
      <c r="DF264" s="277"/>
      <c r="DG264" s="277"/>
      <c r="DH264" s="277"/>
      <c r="DI264" s="277"/>
      <c r="DJ264" s="277"/>
      <c r="DK264" s="277"/>
      <c r="DL264" s="277"/>
    </row>
    <row r="265" spans="1:116">
      <c r="A265" s="272"/>
      <c r="B265" s="269"/>
      <c r="C265" s="277"/>
      <c r="D265" s="277"/>
      <c r="E265" s="277"/>
      <c r="F265" s="277"/>
      <c r="G265" s="277"/>
      <c r="H265" s="277"/>
      <c r="I265" s="277"/>
      <c r="J265" s="277"/>
      <c r="K265" s="277"/>
      <c r="L265" s="277"/>
      <c r="M265" s="277"/>
      <c r="N265" s="277"/>
      <c r="O265" s="277"/>
      <c r="P265" s="277"/>
      <c r="Q265" s="277"/>
      <c r="R265" s="277"/>
      <c r="S265" s="277"/>
      <c r="T265" s="277"/>
      <c r="U265" s="277"/>
      <c r="V265" s="277"/>
      <c r="W265" s="277"/>
      <c r="X265" s="277"/>
      <c r="Y265" s="277"/>
      <c r="Z265" s="277"/>
      <c r="AA265" s="277"/>
      <c r="AB265" s="277"/>
      <c r="AC265" s="277"/>
      <c r="AD265" s="277"/>
      <c r="AE265" s="277"/>
      <c r="AF265" s="277"/>
      <c r="AG265" s="277"/>
      <c r="AH265" s="277"/>
      <c r="AI265" s="277"/>
      <c r="AJ265" s="277"/>
      <c r="AK265" s="277"/>
      <c r="AL265" s="277"/>
      <c r="AM265" s="277"/>
      <c r="AN265" s="277"/>
      <c r="AO265" s="277"/>
      <c r="AP265" s="277"/>
      <c r="AQ265" s="277"/>
      <c r="AR265" s="277"/>
      <c r="AS265" s="277"/>
      <c r="AT265" s="277"/>
      <c r="AU265" s="277"/>
      <c r="AV265" s="277"/>
      <c r="AW265" s="277"/>
      <c r="AX265" s="277"/>
      <c r="AY265" s="277"/>
      <c r="AZ265" s="277"/>
      <c r="BA265" s="277"/>
      <c r="BB265" s="277"/>
      <c r="BC265" s="277"/>
      <c r="BD265" s="277"/>
      <c r="BE265" s="277"/>
      <c r="BF265" s="277"/>
      <c r="BG265" s="277"/>
      <c r="BH265" s="277"/>
      <c r="BI265" s="277"/>
      <c r="BJ265" s="277"/>
      <c r="BK265" s="277"/>
      <c r="BL265" s="277"/>
      <c r="BM265" s="277"/>
      <c r="BN265" s="277"/>
      <c r="BO265" s="277"/>
      <c r="BP265" s="277"/>
      <c r="BQ265" s="277"/>
      <c r="BR265" s="277"/>
      <c r="BS265" s="277"/>
      <c r="BT265" s="277"/>
      <c r="BU265" s="277"/>
      <c r="BV265" s="277"/>
      <c r="BW265" s="277"/>
      <c r="BX265" s="277"/>
      <c r="BY265" s="277"/>
      <c r="BZ265" s="277"/>
      <c r="CA265" s="277"/>
      <c r="CB265" s="277"/>
      <c r="CC265" s="277"/>
      <c r="CD265" s="277"/>
      <c r="CE265" s="277"/>
      <c r="CF265" s="277"/>
      <c r="CG265" s="277"/>
      <c r="CH265" s="277"/>
      <c r="CI265" s="277"/>
      <c r="CJ265" s="277"/>
      <c r="CK265" s="277"/>
      <c r="CL265" s="277"/>
      <c r="CM265" s="277"/>
      <c r="CN265" s="277"/>
      <c r="CO265" s="277"/>
      <c r="CP265" s="277"/>
      <c r="CQ265" s="277"/>
      <c r="CR265" s="277"/>
      <c r="CS265" s="277"/>
      <c r="CT265" s="277"/>
      <c r="CU265" s="277"/>
      <c r="CV265" s="277"/>
      <c r="CW265" s="277"/>
      <c r="CX265" s="277"/>
      <c r="CY265" s="277"/>
      <c r="CZ265" s="277"/>
      <c r="DA265" s="277"/>
      <c r="DB265" s="277"/>
      <c r="DC265" s="277"/>
      <c r="DD265" s="277"/>
      <c r="DE265" s="277"/>
      <c r="DF265" s="277"/>
      <c r="DG265" s="277"/>
      <c r="DH265" s="277"/>
      <c r="DI265" s="277"/>
      <c r="DJ265" s="277"/>
      <c r="DK265" s="277"/>
      <c r="DL265" s="277"/>
    </row>
    <row r="266" spans="1:116">
      <c r="A266" s="272"/>
      <c r="B266" s="269"/>
      <c r="C266" s="277"/>
      <c r="D266" s="277"/>
      <c r="E266" s="277"/>
      <c r="F266" s="277"/>
      <c r="G266" s="277"/>
      <c r="H266" s="277"/>
      <c r="I266" s="277"/>
      <c r="J266" s="277"/>
      <c r="K266" s="277"/>
      <c r="L266" s="277"/>
      <c r="M266" s="277"/>
      <c r="N266" s="277"/>
      <c r="O266" s="277"/>
      <c r="P266" s="277"/>
      <c r="Q266" s="277"/>
      <c r="R266" s="277"/>
      <c r="S266" s="277"/>
      <c r="T266" s="277"/>
      <c r="U266" s="277"/>
      <c r="V266" s="277"/>
      <c r="W266" s="277"/>
      <c r="X266" s="277"/>
      <c r="Y266" s="277"/>
      <c r="Z266" s="277"/>
      <c r="AA266" s="277"/>
      <c r="AB266" s="277"/>
      <c r="AC266" s="277"/>
      <c r="AD266" s="277"/>
      <c r="AE266" s="277"/>
      <c r="AF266" s="277"/>
      <c r="AG266" s="277"/>
      <c r="AH266" s="277"/>
      <c r="AI266" s="277"/>
      <c r="AJ266" s="277"/>
      <c r="AK266" s="277"/>
      <c r="AL266" s="277"/>
      <c r="AM266" s="277"/>
      <c r="AN266" s="277"/>
      <c r="AO266" s="277"/>
      <c r="AP266" s="277"/>
      <c r="AQ266" s="277"/>
      <c r="AR266" s="277"/>
      <c r="AS266" s="277"/>
      <c r="AT266" s="277"/>
      <c r="AU266" s="277"/>
      <c r="AV266" s="277"/>
      <c r="AW266" s="277"/>
      <c r="AX266" s="277"/>
      <c r="AY266" s="277"/>
      <c r="AZ266" s="277"/>
      <c r="BA266" s="277"/>
      <c r="BB266" s="277"/>
      <c r="BC266" s="277"/>
      <c r="BD266" s="277"/>
      <c r="BE266" s="277"/>
      <c r="BF266" s="277"/>
      <c r="BG266" s="277"/>
      <c r="BH266" s="277"/>
      <c r="BI266" s="277"/>
      <c r="BJ266" s="277"/>
      <c r="BK266" s="277"/>
      <c r="BL266" s="277"/>
      <c r="BM266" s="277"/>
      <c r="BN266" s="277"/>
      <c r="BO266" s="277"/>
      <c r="BP266" s="277"/>
      <c r="BQ266" s="277"/>
      <c r="BR266" s="277"/>
      <c r="BS266" s="277"/>
      <c r="BT266" s="277"/>
      <c r="BU266" s="277"/>
      <c r="BV266" s="277"/>
      <c r="BW266" s="277"/>
      <c r="BX266" s="277"/>
      <c r="BY266" s="277"/>
      <c r="BZ266" s="277"/>
      <c r="CA266" s="277"/>
      <c r="CB266" s="277"/>
      <c r="CC266" s="277"/>
      <c r="CD266" s="277"/>
      <c r="CE266" s="277"/>
      <c r="CF266" s="277"/>
      <c r="CG266" s="277"/>
      <c r="CH266" s="277"/>
      <c r="CI266" s="277"/>
      <c r="CJ266" s="277"/>
      <c r="CK266" s="277"/>
      <c r="CL266" s="277"/>
      <c r="CM266" s="277"/>
      <c r="CN266" s="277"/>
      <c r="CO266" s="277"/>
      <c r="CP266" s="277"/>
      <c r="CQ266" s="277"/>
      <c r="CR266" s="277"/>
      <c r="CS266" s="277"/>
      <c r="CT266" s="277"/>
      <c r="CU266" s="277"/>
      <c r="CV266" s="277"/>
      <c r="CW266" s="277"/>
      <c r="CX266" s="277"/>
      <c r="CY266" s="277"/>
      <c r="CZ266" s="277"/>
      <c r="DA266" s="277"/>
      <c r="DB266" s="277"/>
      <c r="DC266" s="277"/>
      <c r="DD266" s="277"/>
      <c r="DE266" s="277"/>
      <c r="DF266" s="277"/>
      <c r="DG266" s="277"/>
      <c r="DH266" s="277"/>
      <c r="DI266" s="277"/>
      <c r="DJ266" s="277"/>
      <c r="DK266" s="277"/>
      <c r="DL266" s="277"/>
    </row>
    <row r="267" spans="1:116">
      <c r="A267" s="272"/>
      <c r="B267" s="269"/>
      <c r="C267" s="277"/>
      <c r="D267" s="277"/>
      <c r="E267" s="277"/>
      <c r="F267" s="277"/>
      <c r="G267" s="277"/>
      <c r="H267" s="277"/>
      <c r="I267" s="277"/>
      <c r="J267" s="277"/>
      <c r="K267" s="277"/>
      <c r="L267" s="277"/>
      <c r="M267" s="277"/>
      <c r="N267" s="277"/>
      <c r="O267" s="277"/>
      <c r="P267" s="277"/>
      <c r="Q267" s="277"/>
      <c r="R267" s="277"/>
      <c r="S267" s="277"/>
      <c r="T267" s="277"/>
      <c r="U267" s="277"/>
      <c r="V267" s="277"/>
      <c r="W267" s="277"/>
      <c r="X267" s="277"/>
      <c r="Y267" s="277"/>
      <c r="Z267" s="277"/>
      <c r="AA267" s="277"/>
      <c r="AB267" s="277"/>
      <c r="AC267" s="277"/>
      <c r="AD267" s="277"/>
      <c r="AE267" s="277"/>
      <c r="AF267" s="277"/>
      <c r="AG267" s="277"/>
      <c r="AH267" s="277"/>
      <c r="AI267" s="277"/>
      <c r="AJ267" s="277"/>
      <c r="AK267" s="277"/>
      <c r="AL267" s="277"/>
      <c r="AM267" s="277"/>
      <c r="AN267" s="277"/>
      <c r="AO267" s="277"/>
      <c r="AP267" s="277"/>
      <c r="AQ267" s="277"/>
      <c r="AR267" s="277"/>
      <c r="AS267" s="277"/>
      <c r="AT267" s="277"/>
      <c r="AU267" s="277"/>
      <c r="AV267" s="277"/>
      <c r="AW267" s="277"/>
      <c r="AX267" s="277"/>
      <c r="AY267" s="277"/>
      <c r="AZ267" s="277"/>
      <c r="BA267" s="277"/>
      <c r="BB267" s="277"/>
      <c r="BC267" s="277"/>
      <c r="BD267" s="277"/>
      <c r="BE267" s="277"/>
      <c r="BF267" s="277"/>
      <c r="BG267" s="277"/>
      <c r="BH267" s="277"/>
      <c r="BI267" s="277"/>
      <c r="BJ267" s="277"/>
      <c r="BK267" s="277"/>
      <c r="BL267" s="277"/>
      <c r="BM267" s="277"/>
      <c r="BN267" s="277"/>
      <c r="BO267" s="277"/>
      <c r="BP267" s="277"/>
      <c r="BQ267" s="277"/>
      <c r="BR267" s="277"/>
      <c r="BS267" s="277"/>
      <c r="BT267" s="277"/>
      <c r="BU267" s="277"/>
      <c r="BV267" s="277"/>
      <c r="BW267" s="277"/>
      <c r="BX267" s="277"/>
      <c r="BY267" s="277"/>
      <c r="BZ267" s="277"/>
      <c r="CA267" s="277"/>
      <c r="CB267" s="277"/>
      <c r="CC267" s="277"/>
      <c r="CD267" s="277"/>
      <c r="CE267" s="277"/>
      <c r="CF267" s="277"/>
      <c r="CG267" s="277"/>
      <c r="CH267" s="277"/>
      <c r="CI267" s="277"/>
      <c r="CJ267" s="277"/>
      <c r="CK267" s="277"/>
      <c r="CL267" s="277"/>
      <c r="CM267" s="277"/>
      <c r="CN267" s="277"/>
      <c r="CO267" s="277"/>
      <c r="CP267" s="277"/>
      <c r="CQ267" s="277"/>
      <c r="CR267" s="277"/>
      <c r="CS267" s="277"/>
      <c r="CT267" s="277"/>
      <c r="CU267" s="277"/>
      <c r="CV267" s="277"/>
      <c r="CW267" s="277"/>
      <c r="CX267" s="277"/>
      <c r="CY267" s="277"/>
      <c r="CZ267" s="277"/>
      <c r="DA267" s="277"/>
      <c r="DB267" s="277"/>
      <c r="DC267" s="277"/>
      <c r="DD267" s="277"/>
      <c r="DE267" s="277"/>
      <c r="DF267" s="277"/>
      <c r="DG267" s="277"/>
      <c r="DH267" s="277"/>
      <c r="DI267" s="277"/>
      <c r="DJ267" s="277"/>
      <c r="DK267" s="277"/>
      <c r="DL267" s="277"/>
    </row>
    <row r="268" spans="1:116">
      <c r="A268" s="272"/>
      <c r="B268" s="269"/>
      <c r="C268" s="277"/>
      <c r="D268" s="277"/>
      <c r="E268" s="277"/>
      <c r="F268" s="277"/>
      <c r="G268" s="277"/>
      <c r="H268" s="277"/>
      <c r="I268" s="277"/>
      <c r="J268" s="277"/>
      <c r="K268" s="277"/>
      <c r="L268" s="277"/>
      <c r="M268" s="277"/>
      <c r="N268" s="277"/>
      <c r="O268" s="277"/>
      <c r="P268" s="277"/>
      <c r="Q268" s="277"/>
      <c r="R268" s="277"/>
      <c r="S268" s="277"/>
      <c r="T268" s="277"/>
      <c r="U268" s="277"/>
      <c r="V268" s="277"/>
      <c r="W268" s="277"/>
      <c r="X268" s="277"/>
      <c r="Y268" s="277"/>
      <c r="Z268" s="277"/>
      <c r="AA268" s="277"/>
      <c r="AB268" s="277"/>
      <c r="AC268" s="277"/>
      <c r="AD268" s="277"/>
      <c r="AE268" s="277"/>
      <c r="AF268" s="277"/>
      <c r="AG268" s="277"/>
      <c r="AH268" s="277"/>
      <c r="AI268" s="277"/>
      <c r="AJ268" s="277"/>
      <c r="AK268" s="277"/>
      <c r="AL268" s="277"/>
      <c r="AM268" s="277"/>
      <c r="AN268" s="277"/>
      <c r="AO268" s="277"/>
      <c r="AP268" s="277"/>
      <c r="AQ268" s="277"/>
      <c r="AR268" s="277"/>
      <c r="AS268" s="277"/>
      <c r="AT268" s="277"/>
      <c r="AU268" s="277"/>
      <c r="AV268" s="277"/>
      <c r="AW268" s="277"/>
      <c r="AX268" s="277"/>
      <c r="AY268" s="277"/>
      <c r="AZ268" s="277"/>
      <c r="BA268" s="277"/>
      <c r="BB268" s="277"/>
      <c r="BC268" s="277"/>
      <c r="BD268" s="277"/>
      <c r="BE268" s="277"/>
      <c r="BF268" s="277"/>
      <c r="BG268" s="277"/>
      <c r="BH268" s="277"/>
      <c r="BI268" s="277"/>
      <c r="BJ268" s="277"/>
      <c r="BK268" s="277"/>
      <c r="BL268" s="277"/>
      <c r="BM268" s="277"/>
      <c r="BN268" s="277"/>
      <c r="BO268" s="277"/>
      <c r="BP268" s="277"/>
      <c r="BQ268" s="277"/>
      <c r="BR268" s="277"/>
      <c r="BS268" s="277"/>
      <c r="BT268" s="277"/>
      <c r="BU268" s="277"/>
      <c r="BV268" s="277"/>
      <c r="BW268" s="277"/>
      <c r="BX268" s="277"/>
      <c r="BY268" s="277"/>
      <c r="BZ268" s="277"/>
      <c r="CA268" s="277"/>
      <c r="CB268" s="277"/>
      <c r="CC268" s="277"/>
      <c r="CD268" s="277"/>
      <c r="CE268" s="277"/>
      <c r="CF268" s="277"/>
      <c r="CG268" s="277"/>
      <c r="CH268" s="277"/>
      <c r="CI268" s="277"/>
      <c r="CJ268" s="277"/>
      <c r="CK268" s="277"/>
      <c r="CL268" s="277"/>
      <c r="CM268" s="277"/>
      <c r="CN268" s="277"/>
      <c r="CO268" s="277"/>
      <c r="CP268" s="277"/>
      <c r="CQ268" s="277"/>
      <c r="CR268" s="277"/>
      <c r="CS268" s="277"/>
      <c r="CT268" s="277"/>
      <c r="CU268" s="277"/>
      <c r="CV268" s="277"/>
      <c r="CW268" s="277"/>
      <c r="CX268" s="277"/>
      <c r="CY268" s="277"/>
      <c r="CZ268" s="277"/>
      <c r="DA268" s="277"/>
      <c r="DB268" s="277"/>
      <c r="DC268" s="277"/>
      <c r="DD268" s="277"/>
      <c r="DE268" s="277"/>
      <c r="DF268" s="277"/>
      <c r="DG268" s="277"/>
      <c r="DH268" s="277"/>
      <c r="DI268" s="277"/>
      <c r="DJ268" s="277"/>
      <c r="DK268" s="277"/>
      <c r="DL268" s="277"/>
    </row>
    <row r="269" spans="1:116">
      <c r="A269" s="272"/>
      <c r="B269" s="269"/>
      <c r="C269" s="277"/>
      <c r="D269" s="277"/>
      <c r="E269" s="277"/>
      <c r="F269" s="277"/>
      <c r="G269" s="277"/>
      <c r="H269" s="277"/>
      <c r="I269" s="277"/>
      <c r="J269" s="277"/>
      <c r="K269" s="277"/>
      <c r="L269" s="277"/>
      <c r="M269" s="277"/>
      <c r="N269" s="277"/>
      <c r="O269" s="277"/>
      <c r="P269" s="277"/>
      <c r="Q269" s="277"/>
      <c r="R269" s="277"/>
      <c r="S269" s="277"/>
      <c r="T269" s="277"/>
      <c r="U269" s="277"/>
      <c r="V269" s="277"/>
      <c r="W269" s="277"/>
      <c r="X269" s="277"/>
      <c r="Y269" s="277"/>
      <c r="Z269" s="277"/>
      <c r="AA269" s="277"/>
      <c r="AB269" s="277"/>
      <c r="AC269" s="277"/>
      <c r="AD269" s="277"/>
      <c r="AE269" s="277"/>
      <c r="AF269" s="277"/>
      <c r="AG269" s="277"/>
      <c r="AH269" s="277"/>
      <c r="AI269" s="277"/>
      <c r="AJ269" s="277"/>
      <c r="AK269" s="277"/>
      <c r="AL269" s="277"/>
      <c r="AM269" s="277"/>
      <c r="AN269" s="277"/>
      <c r="AO269" s="277"/>
      <c r="AP269" s="277"/>
      <c r="AQ269" s="277"/>
      <c r="AR269" s="277"/>
      <c r="AS269" s="277"/>
      <c r="AT269" s="277"/>
      <c r="AU269" s="277"/>
      <c r="AV269" s="277"/>
      <c r="AW269" s="277"/>
      <c r="AX269" s="277"/>
      <c r="AY269" s="277"/>
      <c r="AZ269" s="277"/>
      <c r="BA269" s="277"/>
      <c r="BB269" s="277"/>
      <c r="BC269" s="277"/>
      <c r="BD269" s="277"/>
      <c r="BE269" s="277"/>
      <c r="BF269" s="277"/>
      <c r="BG269" s="277"/>
      <c r="BH269" s="277"/>
      <c r="BI269" s="277"/>
      <c r="BJ269" s="277"/>
      <c r="BK269" s="277"/>
      <c r="BL269" s="277"/>
      <c r="BM269" s="277"/>
      <c r="BN269" s="277"/>
      <c r="BO269" s="277"/>
      <c r="BP269" s="277"/>
      <c r="BQ269" s="277"/>
      <c r="BR269" s="277"/>
      <c r="BS269" s="277"/>
      <c r="BT269" s="277"/>
      <c r="BU269" s="277"/>
      <c r="BV269" s="277"/>
      <c r="BW269" s="277"/>
      <c r="BX269" s="277"/>
      <c r="BY269" s="277"/>
      <c r="BZ269" s="277"/>
      <c r="CA269" s="277"/>
      <c r="CB269" s="277"/>
      <c r="CC269" s="277"/>
      <c r="CD269" s="277"/>
      <c r="CE269" s="277"/>
      <c r="CF269" s="277"/>
      <c r="CG269" s="277"/>
      <c r="CH269" s="277"/>
      <c r="CI269" s="277"/>
      <c r="CJ269" s="277"/>
      <c r="CK269" s="277"/>
      <c r="CL269" s="277"/>
      <c r="CM269" s="277"/>
      <c r="CN269" s="277"/>
      <c r="CO269" s="277"/>
      <c r="CP269" s="277"/>
      <c r="CQ269" s="277"/>
      <c r="CR269" s="277"/>
      <c r="CS269" s="277"/>
      <c r="CT269" s="277"/>
      <c r="CU269" s="277"/>
      <c r="CV269" s="277"/>
      <c r="CW269" s="277"/>
      <c r="CX269" s="277"/>
      <c r="CY269" s="277"/>
      <c r="CZ269" s="277"/>
      <c r="DA269" s="277"/>
      <c r="DB269" s="277"/>
      <c r="DC269" s="277"/>
      <c r="DD269" s="277"/>
      <c r="DE269" s="277"/>
      <c r="DF269" s="277"/>
      <c r="DG269" s="277"/>
      <c r="DH269" s="277"/>
      <c r="DI269" s="277"/>
      <c r="DJ269" s="277"/>
      <c r="DK269" s="277"/>
      <c r="DL269" s="277"/>
    </row>
    <row r="270" spans="1:116">
      <c r="A270" s="272"/>
      <c r="B270" s="269"/>
      <c r="C270" s="277"/>
      <c r="D270" s="277"/>
      <c r="E270" s="277"/>
      <c r="F270" s="277"/>
      <c r="G270" s="277"/>
      <c r="H270" s="277"/>
      <c r="I270" s="277"/>
      <c r="J270" s="277"/>
      <c r="K270" s="277"/>
      <c r="L270" s="277"/>
      <c r="M270" s="277"/>
      <c r="N270" s="277"/>
      <c r="O270" s="277"/>
      <c r="P270" s="277"/>
      <c r="Q270" s="277"/>
      <c r="R270" s="277"/>
      <c r="S270" s="277"/>
      <c r="T270" s="277"/>
      <c r="U270" s="277"/>
      <c r="V270" s="277"/>
      <c r="W270" s="277"/>
      <c r="X270" s="277"/>
      <c r="Y270" s="277"/>
      <c r="Z270" s="277"/>
      <c r="AA270" s="277"/>
      <c r="AB270" s="277"/>
      <c r="AC270" s="277"/>
      <c r="AD270" s="277"/>
      <c r="AE270" s="277"/>
      <c r="AF270" s="277"/>
      <c r="AG270" s="277"/>
      <c r="AH270" s="277"/>
      <c r="AI270" s="277"/>
      <c r="AJ270" s="277"/>
      <c r="AK270" s="277"/>
      <c r="AL270" s="277"/>
      <c r="AM270" s="277"/>
      <c r="AN270" s="277"/>
      <c r="AO270" s="277"/>
      <c r="AP270" s="277"/>
      <c r="AQ270" s="277"/>
      <c r="AR270" s="277"/>
      <c r="AS270" s="277"/>
      <c r="AT270" s="277"/>
      <c r="AU270" s="277"/>
      <c r="AV270" s="277"/>
      <c r="AW270" s="277"/>
      <c r="AX270" s="277"/>
      <c r="AY270" s="277"/>
      <c r="AZ270" s="277"/>
      <c r="BA270" s="277"/>
      <c r="BB270" s="277"/>
      <c r="BC270" s="277"/>
      <c r="BD270" s="277"/>
      <c r="BE270" s="277"/>
      <c r="BF270" s="277"/>
      <c r="BG270" s="277"/>
      <c r="BH270" s="277"/>
      <c r="BI270" s="277"/>
      <c r="BJ270" s="277"/>
      <c r="BK270" s="277"/>
      <c r="BL270" s="277"/>
      <c r="BM270" s="277"/>
      <c r="BN270" s="277"/>
      <c r="BO270" s="277"/>
      <c r="BP270" s="277"/>
      <c r="BQ270" s="277"/>
      <c r="BR270" s="277"/>
      <c r="BS270" s="277"/>
      <c r="BT270" s="277"/>
      <c r="BU270" s="277"/>
      <c r="BV270" s="277"/>
      <c r="BW270" s="277"/>
      <c r="BX270" s="277"/>
      <c r="BY270" s="277"/>
      <c r="BZ270" s="277"/>
      <c r="CA270" s="277"/>
      <c r="CB270" s="277"/>
      <c r="CC270" s="277"/>
      <c r="CD270" s="277"/>
      <c r="CE270" s="277"/>
      <c r="CF270" s="277"/>
      <c r="CG270" s="277"/>
      <c r="CH270" s="277"/>
      <c r="CI270" s="277"/>
      <c r="CJ270" s="277"/>
      <c r="CK270" s="277"/>
      <c r="CL270" s="277"/>
      <c r="CM270" s="277"/>
      <c r="CN270" s="277"/>
      <c r="CO270" s="277"/>
      <c r="CP270" s="277"/>
      <c r="CQ270" s="277"/>
      <c r="CR270" s="277"/>
      <c r="CS270" s="277"/>
      <c r="CT270" s="277"/>
      <c r="CU270" s="277"/>
      <c r="CV270" s="277"/>
      <c r="CW270" s="277"/>
      <c r="CX270" s="277"/>
      <c r="CY270" s="277"/>
      <c r="CZ270" s="277"/>
      <c r="DA270" s="277"/>
      <c r="DB270" s="277"/>
      <c r="DC270" s="277"/>
      <c r="DD270" s="277"/>
      <c r="DE270" s="277"/>
      <c r="DF270" s="277"/>
      <c r="DG270" s="277"/>
      <c r="DH270" s="277"/>
      <c r="DI270" s="277"/>
      <c r="DJ270" s="277"/>
      <c r="DK270" s="277"/>
      <c r="DL270" s="277"/>
    </row>
    <row r="271" spans="1:116">
      <c r="A271" s="271"/>
      <c r="B271" s="269"/>
      <c r="C271" s="277"/>
      <c r="D271" s="277"/>
      <c r="E271" s="277"/>
      <c r="F271" s="277"/>
      <c r="G271" s="277"/>
      <c r="H271" s="277"/>
      <c r="I271" s="277"/>
      <c r="J271" s="277"/>
      <c r="K271" s="277"/>
      <c r="L271" s="277"/>
      <c r="M271" s="277"/>
      <c r="N271" s="277"/>
      <c r="O271" s="277"/>
      <c r="P271" s="277"/>
      <c r="Q271" s="277"/>
      <c r="R271" s="277"/>
      <c r="S271" s="277"/>
      <c r="T271" s="277"/>
      <c r="U271" s="277"/>
      <c r="V271" s="277"/>
      <c r="W271" s="277"/>
      <c r="X271" s="277"/>
      <c r="Y271" s="277"/>
      <c r="Z271" s="277"/>
      <c r="AA271" s="277"/>
      <c r="AB271" s="277"/>
      <c r="AC271" s="277"/>
      <c r="AD271" s="277"/>
      <c r="AE271" s="277"/>
      <c r="AF271" s="277"/>
      <c r="AG271" s="277"/>
      <c r="AH271" s="277"/>
      <c r="AI271" s="277"/>
      <c r="AJ271" s="277"/>
      <c r="AK271" s="277"/>
      <c r="AL271" s="277"/>
      <c r="AM271" s="277"/>
      <c r="AN271" s="277"/>
      <c r="AO271" s="277"/>
      <c r="AP271" s="277"/>
      <c r="AQ271" s="277"/>
      <c r="AR271" s="277"/>
      <c r="AS271" s="277"/>
      <c r="AT271" s="277"/>
      <c r="AU271" s="277"/>
      <c r="AV271" s="277"/>
      <c r="AW271" s="277"/>
      <c r="AX271" s="277"/>
      <c r="AY271" s="277"/>
      <c r="AZ271" s="277"/>
      <c r="BA271" s="277"/>
      <c r="BB271" s="277"/>
      <c r="BC271" s="277"/>
      <c r="BD271" s="277"/>
      <c r="BE271" s="277"/>
      <c r="BF271" s="277"/>
      <c r="BG271" s="277"/>
      <c r="BH271" s="277"/>
      <c r="BI271" s="277"/>
      <c r="BJ271" s="277"/>
      <c r="BK271" s="277"/>
      <c r="BL271" s="277"/>
      <c r="BM271" s="277"/>
      <c r="BN271" s="277"/>
      <c r="BO271" s="277"/>
      <c r="BP271" s="277"/>
      <c r="BQ271" s="277"/>
      <c r="BR271" s="277"/>
      <c r="BS271" s="277"/>
      <c r="BT271" s="277"/>
      <c r="BU271" s="277"/>
      <c r="BV271" s="277"/>
      <c r="BW271" s="277"/>
      <c r="BX271" s="277"/>
      <c r="BY271" s="277"/>
      <c r="BZ271" s="277"/>
      <c r="CA271" s="277"/>
      <c r="CB271" s="277"/>
      <c r="CC271" s="277"/>
      <c r="CD271" s="277"/>
      <c r="CE271" s="277"/>
      <c r="CF271" s="277"/>
      <c r="CG271" s="277"/>
      <c r="CH271" s="277"/>
      <c r="CI271" s="277"/>
      <c r="CJ271" s="277"/>
      <c r="CK271" s="277"/>
      <c r="CL271" s="277"/>
      <c r="CM271" s="277"/>
      <c r="CN271" s="277"/>
      <c r="CO271" s="277"/>
      <c r="CP271" s="277"/>
      <c r="CQ271" s="277"/>
      <c r="CR271" s="277"/>
      <c r="CS271" s="277"/>
      <c r="CT271" s="277"/>
      <c r="CU271" s="277"/>
      <c r="CV271" s="277"/>
      <c r="CW271" s="277"/>
      <c r="CX271" s="277"/>
      <c r="CY271" s="277"/>
      <c r="CZ271" s="277"/>
      <c r="DA271" s="277"/>
      <c r="DB271" s="277"/>
      <c r="DC271" s="277"/>
      <c r="DD271" s="277"/>
      <c r="DE271" s="277"/>
      <c r="DF271" s="277"/>
      <c r="DG271" s="277"/>
      <c r="DH271" s="277"/>
      <c r="DI271" s="277"/>
      <c r="DJ271" s="277"/>
      <c r="DK271" s="277"/>
      <c r="DL271" s="277"/>
    </row>
    <row r="272" spans="1:116">
      <c r="A272" s="272"/>
      <c r="B272" s="269"/>
      <c r="C272" s="277"/>
      <c r="D272" s="277"/>
      <c r="E272" s="277"/>
      <c r="F272" s="277"/>
      <c r="G272" s="277"/>
      <c r="H272" s="277"/>
      <c r="I272" s="277"/>
      <c r="J272" s="277"/>
      <c r="K272" s="277"/>
      <c r="L272" s="277"/>
      <c r="M272" s="277"/>
      <c r="N272" s="277"/>
      <c r="O272" s="277"/>
      <c r="P272" s="277"/>
      <c r="Q272" s="277"/>
      <c r="R272" s="277"/>
      <c r="S272" s="277"/>
      <c r="T272" s="277"/>
      <c r="U272" s="277"/>
      <c r="V272" s="277"/>
      <c r="W272" s="277"/>
      <c r="X272" s="277"/>
      <c r="Y272" s="277"/>
      <c r="Z272" s="277"/>
      <c r="AA272" s="277"/>
      <c r="AB272" s="277"/>
      <c r="AC272" s="277"/>
      <c r="AD272" s="277"/>
      <c r="AE272" s="277"/>
      <c r="AF272" s="277"/>
      <c r="AG272" s="277"/>
      <c r="AH272" s="277"/>
      <c r="AI272" s="277"/>
      <c r="AJ272" s="277"/>
      <c r="AK272" s="277"/>
      <c r="AL272" s="277"/>
      <c r="AM272" s="277"/>
      <c r="AN272" s="277"/>
      <c r="AO272" s="277"/>
      <c r="AP272" s="277"/>
      <c r="AQ272" s="277"/>
      <c r="AR272" s="277"/>
      <c r="AS272" s="277"/>
      <c r="AT272" s="277"/>
      <c r="AU272" s="277"/>
      <c r="AV272" s="277"/>
      <c r="AW272" s="277"/>
      <c r="AX272" s="277"/>
      <c r="AY272" s="277"/>
      <c r="AZ272" s="277"/>
      <c r="BA272" s="277"/>
      <c r="BB272" s="277"/>
      <c r="BC272" s="277"/>
      <c r="BD272" s="277"/>
      <c r="BE272" s="277"/>
      <c r="BF272" s="277"/>
      <c r="BG272" s="277"/>
      <c r="BH272" s="277"/>
      <c r="BI272" s="277"/>
      <c r="BJ272" s="277"/>
      <c r="BK272" s="277"/>
      <c r="BL272" s="277"/>
      <c r="BM272" s="277"/>
      <c r="BN272" s="277"/>
      <c r="BO272" s="277"/>
      <c r="BP272" s="277"/>
      <c r="BQ272" s="277"/>
      <c r="BR272" s="277"/>
      <c r="BS272" s="277"/>
      <c r="BT272" s="277"/>
      <c r="BU272" s="277"/>
      <c r="BV272" s="277"/>
      <c r="BW272" s="277"/>
      <c r="BX272" s="277"/>
      <c r="BY272" s="277"/>
      <c r="BZ272" s="277"/>
      <c r="CA272" s="277"/>
      <c r="CB272" s="277"/>
      <c r="CC272" s="277"/>
      <c r="CD272" s="277"/>
      <c r="CE272" s="277"/>
      <c r="CF272" s="277"/>
      <c r="CG272" s="277"/>
      <c r="CH272" s="277"/>
      <c r="CI272" s="277"/>
      <c r="CJ272" s="277"/>
      <c r="CK272" s="277"/>
      <c r="CL272" s="277"/>
      <c r="CM272" s="277"/>
      <c r="CN272" s="277"/>
      <c r="CO272" s="277"/>
      <c r="CP272" s="277"/>
      <c r="CQ272" s="277"/>
      <c r="CR272" s="277"/>
      <c r="CS272" s="277"/>
      <c r="CT272" s="277"/>
      <c r="CU272" s="277"/>
      <c r="CV272" s="277"/>
      <c r="CW272" s="277"/>
      <c r="CX272" s="277"/>
      <c r="CY272" s="277"/>
      <c r="CZ272" s="277"/>
      <c r="DA272" s="277"/>
      <c r="DB272" s="277"/>
      <c r="DC272" s="277"/>
      <c r="DD272" s="277"/>
      <c r="DE272" s="277"/>
      <c r="DF272" s="277"/>
      <c r="DG272" s="277"/>
      <c r="DH272" s="277"/>
      <c r="DI272" s="277"/>
      <c r="DJ272" s="277"/>
      <c r="DK272" s="277"/>
      <c r="DL272" s="277"/>
    </row>
    <row r="273" spans="1:116">
      <c r="A273" s="272"/>
      <c r="B273" s="269"/>
      <c r="C273" s="277"/>
      <c r="D273" s="277"/>
      <c r="E273" s="277"/>
      <c r="F273" s="277"/>
      <c r="G273" s="277"/>
      <c r="H273" s="277"/>
      <c r="I273" s="277"/>
      <c r="J273" s="277"/>
      <c r="K273" s="277"/>
      <c r="L273" s="277"/>
      <c r="M273" s="277"/>
      <c r="N273" s="277"/>
      <c r="O273" s="277"/>
      <c r="P273" s="277"/>
      <c r="Q273" s="277"/>
      <c r="R273" s="277"/>
      <c r="S273" s="277"/>
      <c r="T273" s="277"/>
      <c r="U273" s="277"/>
      <c r="V273" s="277"/>
      <c r="W273" s="277"/>
      <c r="X273" s="277"/>
      <c r="Y273" s="277"/>
      <c r="Z273" s="277"/>
      <c r="AA273" s="277"/>
      <c r="AB273" s="277"/>
      <c r="AC273" s="277"/>
      <c r="AD273" s="277"/>
      <c r="AE273" s="277"/>
      <c r="AF273" s="277"/>
      <c r="AG273" s="277"/>
      <c r="AH273" s="277"/>
      <c r="AI273" s="277"/>
      <c r="AJ273" s="277"/>
      <c r="AK273" s="277"/>
      <c r="AL273" s="277"/>
      <c r="AM273" s="277"/>
      <c r="AN273" s="277"/>
      <c r="AO273" s="277"/>
      <c r="AP273" s="277"/>
      <c r="AQ273" s="277"/>
      <c r="AR273" s="277"/>
      <c r="AS273" s="277"/>
      <c r="AT273" s="277"/>
      <c r="AU273" s="277"/>
      <c r="AV273" s="277"/>
      <c r="AW273" s="277"/>
      <c r="AX273" s="277"/>
      <c r="AY273" s="277"/>
      <c r="AZ273" s="277"/>
      <c r="BA273" s="277"/>
      <c r="BB273" s="277"/>
      <c r="BC273" s="277"/>
      <c r="BD273" s="277"/>
      <c r="BE273" s="277"/>
      <c r="BF273" s="277"/>
      <c r="BG273" s="277"/>
      <c r="BH273" s="277"/>
      <c r="BI273" s="277"/>
      <c r="BJ273" s="277"/>
      <c r="BK273" s="277"/>
      <c r="BL273" s="277"/>
      <c r="BM273" s="277"/>
      <c r="BN273" s="277"/>
      <c r="BO273" s="277"/>
      <c r="BP273" s="277"/>
      <c r="BQ273" s="277"/>
      <c r="BR273" s="277"/>
      <c r="BS273" s="277"/>
      <c r="BT273" s="277"/>
      <c r="BU273" s="277"/>
      <c r="BV273" s="277"/>
      <c r="BW273" s="277"/>
      <c r="BX273" s="277"/>
      <c r="BY273" s="277"/>
      <c r="BZ273" s="277"/>
      <c r="CA273" s="277"/>
      <c r="CB273" s="277"/>
      <c r="CC273" s="277"/>
      <c r="CD273" s="277"/>
      <c r="CE273" s="277"/>
      <c r="CF273" s="277"/>
      <c r="CG273" s="277"/>
      <c r="CH273" s="277"/>
      <c r="CI273" s="277"/>
      <c r="CJ273" s="277"/>
      <c r="CK273" s="277"/>
      <c r="CL273" s="277"/>
      <c r="CM273" s="277"/>
      <c r="CN273" s="277"/>
      <c r="CO273" s="277"/>
      <c r="CP273" s="277"/>
      <c r="CQ273" s="277"/>
      <c r="CR273" s="277"/>
      <c r="CS273" s="277"/>
      <c r="CT273" s="277"/>
      <c r="CU273" s="277"/>
      <c r="CV273" s="277"/>
      <c r="CW273" s="277"/>
      <c r="CX273" s="277"/>
      <c r="CY273" s="277"/>
      <c r="CZ273" s="277"/>
      <c r="DA273" s="277"/>
      <c r="DB273" s="277"/>
      <c r="DC273" s="277"/>
      <c r="DD273" s="277"/>
      <c r="DE273" s="277"/>
      <c r="DF273" s="277"/>
      <c r="DG273" s="277"/>
      <c r="DH273" s="277"/>
      <c r="DI273" s="277"/>
      <c r="DJ273" s="277"/>
      <c r="DK273" s="277"/>
      <c r="DL273" s="277"/>
    </row>
    <row r="274" spans="1:116">
      <c r="A274" s="272"/>
      <c r="B274" s="269"/>
      <c r="C274" s="277"/>
      <c r="D274" s="277"/>
      <c r="E274" s="277"/>
      <c r="F274" s="277"/>
      <c r="G274" s="277"/>
      <c r="H274" s="277"/>
      <c r="I274" s="277"/>
      <c r="J274" s="277"/>
      <c r="K274" s="277"/>
      <c r="L274" s="277"/>
      <c r="M274" s="277"/>
      <c r="N274" s="277"/>
      <c r="O274" s="277"/>
      <c r="P274" s="277"/>
      <c r="Q274" s="277"/>
      <c r="R274" s="277"/>
      <c r="S274" s="277"/>
      <c r="T274" s="277"/>
      <c r="U274" s="277"/>
      <c r="V274" s="277"/>
      <c r="W274" s="277"/>
      <c r="X274" s="277"/>
      <c r="Y274" s="277"/>
      <c r="Z274" s="277"/>
      <c r="AA274" s="277"/>
      <c r="AB274" s="277"/>
      <c r="AC274" s="277"/>
      <c r="AD274" s="277"/>
      <c r="AE274" s="277"/>
      <c r="AF274" s="277"/>
      <c r="AG274" s="277"/>
      <c r="AH274" s="277"/>
      <c r="AI274" s="277"/>
      <c r="AJ274" s="277"/>
      <c r="AK274" s="277"/>
      <c r="AL274" s="277"/>
      <c r="AM274" s="277"/>
      <c r="AN274" s="277"/>
      <c r="AO274" s="277"/>
      <c r="AP274" s="277"/>
      <c r="AQ274" s="277"/>
      <c r="AR274" s="277"/>
      <c r="AS274" s="277"/>
      <c r="AT274" s="277"/>
      <c r="AU274" s="277"/>
      <c r="AV274" s="277"/>
      <c r="AW274" s="277"/>
      <c r="AX274" s="277"/>
      <c r="AY274" s="277"/>
      <c r="AZ274" s="277"/>
      <c r="BA274" s="277"/>
      <c r="BB274" s="277"/>
      <c r="BC274" s="277"/>
      <c r="BD274" s="277"/>
      <c r="BE274" s="277"/>
      <c r="BF274" s="277"/>
      <c r="BG274" s="277"/>
      <c r="BH274" s="277"/>
      <c r="BI274" s="277"/>
      <c r="BJ274" s="277"/>
      <c r="BK274" s="277"/>
      <c r="BL274" s="277"/>
      <c r="BM274" s="277"/>
      <c r="BN274" s="277"/>
      <c r="BO274" s="277"/>
      <c r="BP274" s="277"/>
      <c r="BQ274" s="277"/>
      <c r="BR274" s="277"/>
      <c r="BS274" s="277"/>
      <c r="BT274" s="277"/>
      <c r="BU274" s="277"/>
      <c r="BV274" s="277"/>
      <c r="BW274" s="277"/>
      <c r="BX274" s="277"/>
      <c r="BY274" s="277"/>
      <c r="BZ274" s="277"/>
      <c r="CA274" s="277"/>
      <c r="CB274" s="277"/>
      <c r="CC274" s="277"/>
      <c r="CD274" s="277"/>
      <c r="CE274" s="277"/>
      <c r="CF274" s="277"/>
      <c r="CG274" s="277"/>
      <c r="CH274" s="277"/>
      <c r="CI274" s="277"/>
      <c r="CJ274" s="277"/>
      <c r="CK274" s="277"/>
      <c r="CL274" s="277"/>
      <c r="CM274" s="277"/>
      <c r="CN274" s="277"/>
      <c r="CO274" s="277"/>
      <c r="CP274" s="277"/>
      <c r="CQ274" s="277"/>
      <c r="CR274" s="277"/>
      <c r="CS274" s="277"/>
      <c r="CT274" s="277"/>
      <c r="CU274" s="277"/>
      <c r="CV274" s="277"/>
      <c r="CW274" s="277"/>
      <c r="CX274" s="277"/>
      <c r="CY274" s="277"/>
      <c r="CZ274" s="277"/>
      <c r="DA274" s="277"/>
      <c r="DB274" s="277"/>
      <c r="DC274" s="277"/>
      <c r="DD274" s="277"/>
      <c r="DE274" s="277"/>
      <c r="DF274" s="277"/>
      <c r="DG274" s="277"/>
      <c r="DH274" s="277"/>
      <c r="DI274" s="277"/>
      <c r="DJ274" s="277"/>
      <c r="DK274" s="277"/>
      <c r="DL274" s="277"/>
    </row>
    <row r="275" spans="1:116">
      <c r="A275" s="271"/>
      <c r="B275" s="269"/>
      <c r="C275" s="277"/>
      <c r="D275" s="277"/>
      <c r="E275" s="277"/>
      <c r="F275" s="277"/>
      <c r="G275" s="277"/>
      <c r="H275" s="277"/>
      <c r="I275" s="277"/>
      <c r="J275" s="277"/>
      <c r="K275" s="277"/>
      <c r="L275" s="277"/>
      <c r="M275" s="277"/>
      <c r="N275" s="277"/>
      <c r="O275" s="277"/>
      <c r="P275" s="277"/>
      <c r="Q275" s="277"/>
      <c r="R275" s="277"/>
      <c r="S275" s="277"/>
      <c r="T275" s="277"/>
      <c r="U275" s="277"/>
      <c r="V275" s="277"/>
      <c r="W275" s="277"/>
      <c r="X275" s="277"/>
      <c r="Y275" s="277"/>
      <c r="Z275" s="277"/>
      <c r="AA275" s="277"/>
      <c r="AB275" s="277"/>
      <c r="AC275" s="277"/>
      <c r="AD275" s="277"/>
      <c r="AE275" s="277"/>
      <c r="AF275" s="277"/>
      <c r="AG275" s="277"/>
      <c r="AH275" s="277"/>
      <c r="AI275" s="277"/>
      <c r="AJ275" s="277"/>
      <c r="AK275" s="277"/>
      <c r="AL275" s="277"/>
      <c r="AM275" s="277"/>
      <c r="AN275" s="277"/>
      <c r="AO275" s="277"/>
      <c r="AP275" s="277"/>
      <c r="AQ275" s="277"/>
      <c r="AR275" s="277"/>
      <c r="AS275" s="277"/>
      <c r="AT275" s="277"/>
      <c r="AU275" s="277"/>
      <c r="AV275" s="277"/>
      <c r="AW275" s="277"/>
      <c r="AX275" s="277"/>
      <c r="AY275" s="277"/>
      <c r="AZ275" s="277"/>
      <c r="BA275" s="277"/>
      <c r="BB275" s="277"/>
      <c r="BC275" s="277"/>
      <c r="BD275" s="277"/>
      <c r="BE275" s="277"/>
      <c r="BF275" s="277"/>
      <c r="BG275" s="277"/>
      <c r="BH275" s="277"/>
      <c r="BI275" s="277"/>
      <c r="BJ275" s="277"/>
      <c r="BK275" s="277"/>
      <c r="BL275" s="277"/>
      <c r="BM275" s="277"/>
      <c r="BN275" s="277"/>
      <c r="BO275" s="277"/>
      <c r="BP275" s="277"/>
      <c r="BQ275" s="277"/>
      <c r="BR275" s="277"/>
      <c r="BS275" s="277"/>
      <c r="BT275" s="277"/>
      <c r="BU275" s="277"/>
      <c r="BV275" s="277"/>
      <c r="BW275" s="277"/>
      <c r="BX275" s="277"/>
      <c r="BY275" s="277"/>
      <c r="BZ275" s="277"/>
      <c r="CA275" s="277"/>
      <c r="CB275" s="277"/>
      <c r="CC275" s="277"/>
      <c r="CD275" s="277"/>
      <c r="CE275" s="277"/>
      <c r="CF275" s="277"/>
      <c r="CG275" s="277"/>
      <c r="CH275" s="277"/>
      <c r="CI275" s="277"/>
      <c r="CJ275" s="277"/>
      <c r="CK275" s="277"/>
      <c r="CL275" s="277"/>
      <c r="CM275" s="277"/>
      <c r="CN275" s="277"/>
      <c r="CO275" s="277"/>
      <c r="CP275" s="277"/>
      <c r="CQ275" s="277"/>
      <c r="CR275" s="277"/>
      <c r="CS275" s="277"/>
      <c r="CT275" s="277"/>
      <c r="CU275" s="277"/>
      <c r="CV275" s="277"/>
      <c r="CW275" s="277"/>
      <c r="CX275" s="277"/>
      <c r="CY275" s="277"/>
      <c r="CZ275" s="277"/>
      <c r="DA275" s="277"/>
      <c r="DB275" s="277"/>
      <c r="DC275" s="277"/>
      <c r="DD275" s="277"/>
      <c r="DE275" s="277"/>
      <c r="DF275" s="277"/>
      <c r="DG275" s="277"/>
      <c r="DH275" s="277"/>
      <c r="DI275" s="277"/>
      <c r="DJ275" s="277"/>
      <c r="DK275" s="277"/>
      <c r="DL275" s="277"/>
    </row>
    <row r="276" spans="1:116">
      <c r="A276" s="272"/>
      <c r="B276" s="269"/>
      <c r="C276" s="277"/>
      <c r="D276" s="277"/>
      <c r="E276" s="277"/>
      <c r="F276" s="277"/>
      <c r="G276" s="277"/>
      <c r="H276" s="277"/>
      <c r="I276" s="277"/>
      <c r="J276" s="277"/>
      <c r="K276" s="277"/>
      <c r="L276" s="277"/>
      <c r="M276" s="277"/>
      <c r="N276" s="277"/>
      <c r="O276" s="277"/>
      <c r="P276" s="277"/>
      <c r="Q276" s="277"/>
      <c r="R276" s="277"/>
      <c r="S276" s="277"/>
      <c r="T276" s="277"/>
      <c r="U276" s="277"/>
      <c r="V276" s="277"/>
      <c r="W276" s="277"/>
      <c r="X276" s="277"/>
      <c r="Y276" s="277"/>
      <c r="Z276" s="277"/>
      <c r="AA276" s="277"/>
      <c r="AB276" s="277"/>
      <c r="AC276" s="277"/>
      <c r="AD276" s="277"/>
      <c r="AE276" s="277"/>
      <c r="AF276" s="277"/>
      <c r="AG276" s="277"/>
      <c r="AH276" s="277"/>
      <c r="AI276" s="277"/>
      <c r="AJ276" s="277"/>
      <c r="AK276" s="277"/>
      <c r="AL276" s="277"/>
      <c r="AM276" s="277"/>
      <c r="AN276" s="277"/>
      <c r="AO276" s="277"/>
      <c r="AP276" s="277"/>
      <c r="AQ276" s="277"/>
      <c r="AR276" s="277"/>
      <c r="AS276" s="277"/>
      <c r="AT276" s="277"/>
      <c r="AU276" s="277"/>
      <c r="AV276" s="277"/>
      <c r="AW276" s="277"/>
      <c r="AX276" s="277"/>
      <c r="AY276" s="277"/>
      <c r="AZ276" s="277"/>
      <c r="BA276" s="277"/>
      <c r="BB276" s="277"/>
      <c r="BC276" s="277"/>
      <c r="BD276" s="277"/>
      <c r="BE276" s="277"/>
      <c r="BF276" s="277"/>
      <c r="BG276" s="277"/>
      <c r="BH276" s="277"/>
      <c r="BI276" s="277"/>
      <c r="BJ276" s="277"/>
      <c r="BK276" s="277"/>
      <c r="BL276" s="277"/>
      <c r="BM276" s="277"/>
      <c r="BN276" s="277"/>
      <c r="BO276" s="277"/>
      <c r="BP276" s="277"/>
      <c r="BQ276" s="277"/>
      <c r="BR276" s="277"/>
      <c r="BS276" s="277"/>
      <c r="BT276" s="277"/>
      <c r="BU276" s="277"/>
      <c r="BV276" s="277"/>
      <c r="BW276" s="277"/>
      <c r="BX276" s="277"/>
      <c r="BY276" s="277"/>
      <c r="BZ276" s="277"/>
      <c r="CA276" s="277"/>
      <c r="CB276" s="277"/>
      <c r="CC276" s="277"/>
      <c r="CD276" s="277"/>
      <c r="CE276" s="277"/>
      <c r="CF276" s="277"/>
      <c r="CG276" s="277"/>
      <c r="CH276" s="277"/>
      <c r="CI276" s="277"/>
      <c r="CJ276" s="277"/>
      <c r="CK276" s="277"/>
      <c r="CL276" s="277"/>
      <c r="CM276" s="277"/>
      <c r="CN276" s="277"/>
      <c r="CO276" s="277"/>
      <c r="CP276" s="277"/>
      <c r="CQ276" s="277"/>
      <c r="CR276" s="277"/>
      <c r="CS276" s="277"/>
      <c r="CT276" s="277"/>
      <c r="CU276" s="277"/>
      <c r="CV276" s="277"/>
      <c r="CW276" s="277"/>
      <c r="CX276" s="277"/>
      <c r="CY276" s="277"/>
      <c r="CZ276" s="277"/>
      <c r="DA276" s="277"/>
      <c r="DB276" s="277"/>
      <c r="DC276" s="277"/>
      <c r="DD276" s="277"/>
      <c r="DE276" s="277"/>
      <c r="DF276" s="277"/>
      <c r="DG276" s="277"/>
      <c r="DH276" s="277"/>
      <c r="DI276" s="277"/>
      <c r="DJ276" s="277"/>
      <c r="DK276" s="277"/>
      <c r="DL276" s="277"/>
    </row>
    <row r="277" spans="1:116">
      <c r="A277" s="272"/>
      <c r="B277" s="269"/>
      <c r="C277" s="277"/>
      <c r="D277" s="277"/>
      <c r="E277" s="277"/>
      <c r="F277" s="277"/>
      <c r="G277" s="277"/>
      <c r="H277" s="277"/>
      <c r="I277" s="277"/>
      <c r="J277" s="277"/>
      <c r="K277" s="277"/>
      <c r="L277" s="277"/>
      <c r="M277" s="277"/>
      <c r="N277" s="277"/>
      <c r="O277" s="277"/>
      <c r="P277" s="277"/>
      <c r="Q277" s="277"/>
      <c r="R277" s="277"/>
      <c r="S277" s="277"/>
      <c r="T277" s="277"/>
      <c r="U277" s="277"/>
      <c r="V277" s="277"/>
      <c r="W277" s="277"/>
      <c r="X277" s="277"/>
      <c r="Y277" s="277"/>
      <c r="Z277" s="277"/>
      <c r="AA277" s="277"/>
      <c r="AB277" s="277"/>
      <c r="AC277" s="277"/>
      <c r="AD277" s="277"/>
      <c r="AE277" s="277"/>
      <c r="AF277" s="277"/>
      <c r="AG277" s="277"/>
      <c r="AH277" s="277"/>
      <c r="AI277" s="277"/>
      <c r="AJ277" s="277"/>
      <c r="AK277" s="277"/>
      <c r="AL277" s="277"/>
      <c r="AM277" s="277"/>
      <c r="AN277" s="277"/>
      <c r="AO277" s="277"/>
      <c r="AP277" s="277"/>
      <c r="AQ277" s="277"/>
      <c r="AR277" s="277"/>
      <c r="AS277" s="277"/>
      <c r="AT277" s="277"/>
      <c r="AU277" s="277"/>
      <c r="AV277" s="277"/>
      <c r="AW277" s="277"/>
      <c r="AX277" s="277"/>
      <c r="AY277" s="277"/>
      <c r="AZ277" s="277"/>
      <c r="BA277" s="277"/>
      <c r="BB277" s="277"/>
      <c r="BC277" s="277"/>
      <c r="BD277" s="277"/>
      <c r="BE277" s="277"/>
      <c r="BF277" s="277"/>
      <c r="BG277" s="277"/>
      <c r="BH277" s="277"/>
      <c r="BI277" s="277"/>
      <c r="BJ277" s="277"/>
      <c r="BK277" s="277"/>
      <c r="BL277" s="277"/>
      <c r="BM277" s="277"/>
      <c r="BN277" s="277"/>
      <c r="BO277" s="277"/>
      <c r="BP277" s="277"/>
      <c r="BQ277" s="277"/>
      <c r="BR277" s="277"/>
      <c r="BS277" s="277"/>
      <c r="BT277" s="277"/>
      <c r="BU277" s="277"/>
      <c r="BV277" s="277"/>
      <c r="BW277" s="277"/>
      <c r="BX277" s="277"/>
      <c r="BY277" s="277"/>
      <c r="BZ277" s="277"/>
      <c r="CA277" s="277"/>
      <c r="CB277" s="277"/>
      <c r="CC277" s="277"/>
      <c r="CD277" s="277"/>
      <c r="CE277" s="277"/>
      <c r="CF277" s="277"/>
      <c r="CG277" s="277"/>
      <c r="CH277" s="277"/>
      <c r="CI277" s="277"/>
      <c r="CJ277" s="277"/>
      <c r="CK277" s="277"/>
      <c r="CL277" s="277"/>
      <c r="CM277" s="277"/>
      <c r="CN277" s="277"/>
      <c r="CO277" s="277"/>
      <c r="CP277" s="277"/>
      <c r="CQ277" s="277"/>
      <c r="CR277" s="277"/>
      <c r="CS277" s="277"/>
      <c r="CT277" s="277"/>
      <c r="CU277" s="277"/>
      <c r="CV277" s="277"/>
      <c r="CW277" s="277"/>
      <c r="CX277" s="277"/>
      <c r="CY277" s="277"/>
      <c r="CZ277" s="277"/>
      <c r="DA277" s="277"/>
      <c r="DB277" s="277"/>
      <c r="DC277" s="277"/>
      <c r="DD277" s="277"/>
      <c r="DE277" s="277"/>
      <c r="DF277" s="277"/>
      <c r="DG277" s="277"/>
      <c r="DH277" s="277"/>
      <c r="DI277" s="277"/>
      <c r="DJ277" s="277"/>
      <c r="DK277" s="277"/>
      <c r="DL277" s="277"/>
    </row>
    <row r="278" spans="1:116">
      <c r="A278" s="270"/>
      <c r="B278" s="269"/>
      <c r="C278" s="277"/>
      <c r="D278" s="277"/>
      <c r="E278" s="277"/>
      <c r="F278" s="277"/>
      <c r="G278" s="277"/>
      <c r="H278" s="277"/>
      <c r="I278" s="277"/>
      <c r="J278" s="277"/>
      <c r="K278" s="277"/>
      <c r="L278" s="277"/>
      <c r="M278" s="277"/>
      <c r="N278" s="277"/>
      <c r="O278" s="277"/>
      <c r="P278" s="277"/>
      <c r="Q278" s="277"/>
      <c r="R278" s="277"/>
      <c r="S278" s="277"/>
      <c r="T278" s="277"/>
      <c r="U278" s="277"/>
      <c r="V278" s="277"/>
      <c r="W278" s="277"/>
      <c r="X278" s="277"/>
      <c r="Y278" s="277"/>
      <c r="Z278" s="277"/>
      <c r="AA278" s="277"/>
      <c r="AB278" s="277"/>
      <c r="AC278" s="277"/>
      <c r="AD278" s="277"/>
      <c r="AE278" s="277"/>
      <c r="AF278" s="277"/>
      <c r="AG278" s="277"/>
      <c r="AH278" s="277"/>
      <c r="AI278" s="277"/>
      <c r="AJ278" s="277"/>
      <c r="AK278" s="277"/>
      <c r="AL278" s="277"/>
      <c r="AM278" s="277"/>
      <c r="AN278" s="277"/>
      <c r="AO278" s="277"/>
      <c r="AP278" s="277"/>
      <c r="AQ278" s="277"/>
      <c r="AR278" s="277"/>
      <c r="AS278" s="277"/>
      <c r="AT278" s="277"/>
      <c r="AU278" s="277"/>
      <c r="AV278" s="277"/>
      <c r="AW278" s="277"/>
      <c r="AX278" s="277"/>
      <c r="AY278" s="277"/>
      <c r="AZ278" s="277"/>
      <c r="BA278" s="277"/>
      <c r="BB278" s="277"/>
      <c r="BC278" s="277"/>
      <c r="BD278" s="277"/>
      <c r="BE278" s="277"/>
      <c r="BF278" s="277"/>
      <c r="BG278" s="277"/>
      <c r="BH278" s="277"/>
      <c r="BI278" s="277"/>
      <c r="BJ278" s="277"/>
      <c r="BK278" s="277"/>
      <c r="BL278" s="277"/>
      <c r="BM278" s="277"/>
      <c r="BN278" s="277"/>
      <c r="BO278" s="277"/>
      <c r="BP278" s="277"/>
      <c r="BQ278" s="277"/>
      <c r="BR278" s="277"/>
      <c r="BS278" s="277"/>
      <c r="BT278" s="277"/>
      <c r="BU278" s="277"/>
      <c r="BV278" s="277"/>
      <c r="BW278" s="277"/>
      <c r="BX278" s="277"/>
      <c r="BY278" s="277"/>
      <c r="BZ278" s="277"/>
      <c r="CA278" s="277"/>
      <c r="CB278" s="277"/>
      <c r="CC278" s="277"/>
      <c r="CD278" s="277"/>
      <c r="CE278" s="277"/>
      <c r="CF278" s="277"/>
      <c r="CG278" s="277"/>
      <c r="CH278" s="277"/>
      <c r="CI278" s="277"/>
      <c r="CJ278" s="277"/>
      <c r="CK278" s="277"/>
      <c r="CL278" s="277"/>
      <c r="CM278" s="277"/>
      <c r="CN278" s="277"/>
      <c r="CO278" s="277"/>
      <c r="CP278" s="277"/>
      <c r="CQ278" s="277"/>
      <c r="CR278" s="277"/>
      <c r="CS278" s="277"/>
      <c r="CT278" s="277"/>
      <c r="CU278" s="277"/>
      <c r="CV278" s="277"/>
      <c r="CW278" s="277"/>
      <c r="CX278" s="277"/>
      <c r="CY278" s="277"/>
      <c r="CZ278" s="277"/>
      <c r="DA278" s="277"/>
      <c r="DB278" s="277"/>
      <c r="DC278" s="277"/>
      <c r="DD278" s="277"/>
      <c r="DE278" s="277"/>
      <c r="DF278" s="277"/>
      <c r="DG278" s="277"/>
      <c r="DH278" s="277"/>
      <c r="DI278" s="277"/>
      <c r="DJ278" s="277"/>
      <c r="DK278" s="277"/>
      <c r="DL278" s="277"/>
    </row>
    <row r="279" spans="1:116">
      <c r="A279" s="271"/>
      <c r="B279" s="269"/>
      <c r="C279" s="277"/>
      <c r="D279" s="277"/>
      <c r="E279" s="277"/>
      <c r="F279" s="277"/>
      <c r="G279" s="277"/>
      <c r="H279" s="277"/>
      <c r="I279" s="277"/>
      <c r="J279" s="277"/>
      <c r="K279" s="277"/>
      <c r="L279" s="277"/>
      <c r="M279" s="277"/>
      <c r="N279" s="277"/>
      <c r="O279" s="277"/>
      <c r="P279" s="277"/>
      <c r="Q279" s="277"/>
      <c r="R279" s="277"/>
      <c r="S279" s="277"/>
      <c r="T279" s="277"/>
      <c r="U279" s="277"/>
      <c r="V279" s="277"/>
      <c r="W279" s="277"/>
      <c r="X279" s="277"/>
      <c r="Y279" s="277"/>
      <c r="Z279" s="277"/>
      <c r="AA279" s="277"/>
      <c r="AB279" s="277"/>
      <c r="AC279" s="277"/>
      <c r="AD279" s="277"/>
      <c r="AE279" s="277"/>
      <c r="AF279" s="277"/>
      <c r="AG279" s="277"/>
      <c r="AH279" s="277"/>
      <c r="AI279" s="277"/>
      <c r="AJ279" s="277"/>
      <c r="AK279" s="277"/>
      <c r="AL279" s="277"/>
      <c r="AM279" s="277"/>
      <c r="AN279" s="277"/>
      <c r="AO279" s="277"/>
      <c r="AP279" s="277"/>
      <c r="AQ279" s="277"/>
      <c r="AR279" s="277"/>
      <c r="AS279" s="277"/>
      <c r="AT279" s="277"/>
      <c r="AU279" s="277"/>
      <c r="AV279" s="277"/>
      <c r="AW279" s="277"/>
      <c r="AX279" s="277"/>
      <c r="AY279" s="277"/>
      <c r="AZ279" s="277"/>
      <c r="BA279" s="277"/>
      <c r="BB279" s="277"/>
      <c r="BC279" s="277"/>
      <c r="BD279" s="277"/>
      <c r="BE279" s="277"/>
      <c r="BF279" s="277"/>
      <c r="BG279" s="277"/>
      <c r="BH279" s="277"/>
      <c r="BI279" s="277"/>
      <c r="BJ279" s="277"/>
      <c r="BK279" s="277"/>
      <c r="BL279" s="277"/>
      <c r="BM279" s="277"/>
      <c r="BN279" s="277"/>
      <c r="BO279" s="277"/>
      <c r="BP279" s="277"/>
      <c r="BQ279" s="277"/>
      <c r="BR279" s="277"/>
      <c r="BS279" s="277"/>
      <c r="BT279" s="277"/>
      <c r="BU279" s="277"/>
      <c r="BV279" s="277"/>
      <c r="BW279" s="277"/>
      <c r="BX279" s="277"/>
      <c r="BY279" s="277"/>
      <c r="BZ279" s="277"/>
      <c r="CA279" s="277"/>
      <c r="CB279" s="277"/>
      <c r="CC279" s="277"/>
      <c r="CD279" s="277"/>
      <c r="CE279" s="277"/>
      <c r="CF279" s="277"/>
      <c r="CG279" s="277"/>
      <c r="CH279" s="277"/>
      <c r="CI279" s="277"/>
      <c r="CJ279" s="277"/>
      <c r="CK279" s="277"/>
      <c r="CL279" s="277"/>
      <c r="CM279" s="277"/>
      <c r="CN279" s="277"/>
      <c r="CO279" s="277"/>
      <c r="CP279" s="277"/>
      <c r="CQ279" s="277"/>
      <c r="CR279" s="277"/>
      <c r="CS279" s="277"/>
      <c r="CT279" s="277"/>
      <c r="CU279" s="277"/>
      <c r="CV279" s="277"/>
      <c r="CW279" s="277"/>
      <c r="CX279" s="277"/>
      <c r="CY279" s="277"/>
      <c r="CZ279" s="277"/>
      <c r="DA279" s="277"/>
      <c r="DB279" s="277"/>
      <c r="DC279" s="277"/>
      <c r="DD279" s="277"/>
      <c r="DE279" s="277"/>
      <c r="DF279" s="277"/>
      <c r="DG279" s="277"/>
      <c r="DH279" s="277"/>
      <c r="DI279" s="277"/>
      <c r="DJ279" s="277"/>
      <c r="DK279" s="277"/>
      <c r="DL279" s="277"/>
    </row>
    <row r="280" spans="1:116">
      <c r="A280" s="272"/>
      <c r="B280" s="269"/>
      <c r="C280" s="277"/>
      <c r="D280" s="277"/>
      <c r="E280" s="277"/>
      <c r="F280" s="277"/>
      <c r="G280" s="277"/>
      <c r="H280" s="277"/>
      <c r="I280" s="277"/>
      <c r="J280" s="277"/>
      <c r="K280" s="277"/>
      <c r="L280" s="277"/>
      <c r="M280" s="277"/>
      <c r="N280" s="277"/>
      <c r="O280" s="277"/>
      <c r="P280" s="277"/>
      <c r="Q280" s="277"/>
      <c r="R280" s="277"/>
      <c r="S280" s="277"/>
      <c r="T280" s="277"/>
      <c r="U280" s="277"/>
      <c r="V280" s="277"/>
      <c r="W280" s="277"/>
      <c r="X280" s="277"/>
      <c r="Y280" s="277"/>
      <c r="Z280" s="277"/>
      <c r="AA280" s="277"/>
      <c r="AB280" s="277"/>
      <c r="AC280" s="277"/>
      <c r="AD280" s="277"/>
      <c r="AE280" s="277"/>
      <c r="AF280" s="277"/>
      <c r="AG280" s="277"/>
      <c r="AH280" s="277"/>
      <c r="AI280" s="277"/>
      <c r="AJ280" s="277"/>
      <c r="AK280" s="277"/>
      <c r="AL280" s="277"/>
      <c r="AM280" s="277"/>
      <c r="AN280" s="277"/>
      <c r="AO280" s="277"/>
      <c r="AP280" s="277"/>
      <c r="AQ280" s="277"/>
      <c r="AR280" s="277"/>
      <c r="AS280" s="277"/>
      <c r="AT280" s="277"/>
      <c r="AU280" s="277"/>
      <c r="AV280" s="277"/>
      <c r="AW280" s="277"/>
      <c r="AX280" s="277"/>
      <c r="AY280" s="277"/>
      <c r="AZ280" s="277"/>
      <c r="BA280" s="277"/>
      <c r="BB280" s="277"/>
      <c r="BC280" s="277"/>
      <c r="BD280" s="277"/>
      <c r="BE280" s="277"/>
      <c r="BF280" s="277"/>
      <c r="BG280" s="277"/>
      <c r="BH280" s="277"/>
      <c r="BI280" s="277"/>
      <c r="BJ280" s="277"/>
      <c r="BK280" s="277"/>
      <c r="BL280" s="277"/>
      <c r="BM280" s="277"/>
      <c r="BN280" s="277"/>
      <c r="BO280" s="277"/>
      <c r="BP280" s="277"/>
      <c r="BQ280" s="277"/>
      <c r="BR280" s="277"/>
      <c r="BS280" s="277"/>
      <c r="BT280" s="277"/>
      <c r="BU280" s="277"/>
      <c r="BV280" s="277"/>
      <c r="BW280" s="277"/>
      <c r="BX280" s="277"/>
      <c r="BY280" s="277"/>
      <c r="BZ280" s="277"/>
      <c r="CA280" s="277"/>
      <c r="CB280" s="277"/>
      <c r="CC280" s="277"/>
      <c r="CD280" s="277"/>
      <c r="CE280" s="277"/>
      <c r="CF280" s="277"/>
      <c r="CG280" s="277"/>
      <c r="CH280" s="277"/>
      <c r="CI280" s="277"/>
      <c r="CJ280" s="277"/>
      <c r="CK280" s="277"/>
      <c r="CL280" s="277"/>
      <c r="CM280" s="277"/>
      <c r="CN280" s="277"/>
      <c r="CO280" s="277"/>
      <c r="CP280" s="277"/>
      <c r="CQ280" s="277"/>
      <c r="CR280" s="277"/>
      <c r="CS280" s="277"/>
      <c r="CT280" s="277"/>
      <c r="CU280" s="277"/>
      <c r="CV280" s="277"/>
      <c r="CW280" s="277"/>
      <c r="CX280" s="277"/>
      <c r="CY280" s="277"/>
      <c r="CZ280" s="277"/>
      <c r="DA280" s="277"/>
      <c r="DB280" s="277"/>
      <c r="DC280" s="277"/>
      <c r="DD280" s="277"/>
      <c r="DE280" s="277"/>
      <c r="DF280" s="277"/>
      <c r="DG280" s="277"/>
      <c r="DH280" s="277"/>
      <c r="DI280" s="277"/>
      <c r="DJ280" s="277"/>
      <c r="DK280" s="277"/>
      <c r="DL280" s="277"/>
    </row>
    <row r="281" spans="1:116">
      <c r="A281" s="272"/>
      <c r="B281" s="269"/>
      <c r="C281" s="277"/>
      <c r="D281" s="277"/>
      <c r="E281" s="277"/>
      <c r="F281" s="277"/>
      <c r="G281" s="277"/>
      <c r="H281" s="277"/>
      <c r="I281" s="277"/>
      <c r="J281" s="277"/>
      <c r="K281" s="277"/>
      <c r="L281" s="277"/>
      <c r="M281" s="277"/>
      <c r="N281" s="277"/>
      <c r="O281" s="277"/>
      <c r="P281" s="277"/>
      <c r="Q281" s="277"/>
      <c r="R281" s="277"/>
      <c r="S281" s="277"/>
      <c r="T281" s="277"/>
      <c r="U281" s="277"/>
      <c r="V281" s="277"/>
      <c r="W281" s="277"/>
      <c r="X281" s="277"/>
      <c r="Y281" s="277"/>
      <c r="Z281" s="277"/>
      <c r="AA281" s="277"/>
      <c r="AB281" s="277"/>
      <c r="AC281" s="277"/>
      <c r="AD281" s="277"/>
      <c r="AE281" s="277"/>
      <c r="AF281" s="277"/>
      <c r="AG281" s="277"/>
      <c r="AH281" s="277"/>
      <c r="AI281" s="277"/>
      <c r="AJ281" s="277"/>
      <c r="AK281" s="277"/>
      <c r="AL281" s="277"/>
      <c r="AM281" s="277"/>
      <c r="AN281" s="277"/>
      <c r="AO281" s="277"/>
      <c r="AP281" s="277"/>
      <c r="AQ281" s="277"/>
      <c r="AR281" s="277"/>
      <c r="AS281" s="277"/>
      <c r="AT281" s="277"/>
      <c r="AU281" s="277"/>
      <c r="AV281" s="277"/>
      <c r="AW281" s="277"/>
      <c r="AX281" s="277"/>
      <c r="AY281" s="277"/>
      <c r="AZ281" s="277"/>
      <c r="BA281" s="277"/>
      <c r="BB281" s="277"/>
      <c r="BC281" s="277"/>
      <c r="BD281" s="277"/>
      <c r="BE281" s="277"/>
      <c r="BF281" s="277"/>
      <c r="BG281" s="277"/>
      <c r="BH281" s="277"/>
      <c r="BI281" s="277"/>
      <c r="BJ281" s="277"/>
      <c r="BK281" s="277"/>
      <c r="BL281" s="277"/>
      <c r="BM281" s="277"/>
      <c r="BN281" s="277"/>
      <c r="BO281" s="277"/>
      <c r="BP281" s="277"/>
      <c r="BQ281" s="277"/>
      <c r="BR281" s="277"/>
      <c r="BS281" s="277"/>
      <c r="BT281" s="277"/>
      <c r="BU281" s="277"/>
      <c r="BV281" s="277"/>
      <c r="BW281" s="277"/>
      <c r="BX281" s="277"/>
      <c r="BY281" s="277"/>
      <c r="BZ281" s="277"/>
      <c r="CA281" s="277"/>
      <c r="CB281" s="277"/>
      <c r="CC281" s="277"/>
      <c r="CD281" s="277"/>
      <c r="CE281" s="277"/>
      <c r="CF281" s="277"/>
      <c r="CG281" s="277"/>
      <c r="CH281" s="277"/>
      <c r="CI281" s="277"/>
      <c r="CJ281" s="277"/>
      <c r="CK281" s="277"/>
      <c r="CL281" s="277"/>
      <c r="CM281" s="277"/>
      <c r="CN281" s="277"/>
      <c r="CO281" s="277"/>
      <c r="CP281" s="277"/>
      <c r="CQ281" s="277"/>
      <c r="CR281" s="277"/>
      <c r="CS281" s="277"/>
      <c r="CT281" s="277"/>
      <c r="CU281" s="277"/>
      <c r="CV281" s="277"/>
      <c r="CW281" s="277"/>
      <c r="CX281" s="277"/>
      <c r="CY281" s="277"/>
      <c r="CZ281" s="277"/>
      <c r="DA281" s="277"/>
      <c r="DB281" s="277"/>
      <c r="DC281" s="277"/>
      <c r="DD281" s="277"/>
      <c r="DE281" s="277"/>
      <c r="DF281" s="277"/>
      <c r="DG281" s="277"/>
      <c r="DH281" s="277"/>
      <c r="DI281" s="277"/>
      <c r="DJ281" s="277"/>
      <c r="DK281" s="277"/>
      <c r="DL281" s="277"/>
    </row>
    <row r="282" spans="1:116">
      <c r="A282" s="271"/>
      <c r="B282" s="269"/>
      <c r="C282" s="277"/>
      <c r="D282" s="277"/>
      <c r="E282" s="277"/>
      <c r="F282" s="277"/>
      <c r="G282" s="277"/>
      <c r="H282" s="277"/>
      <c r="I282" s="277"/>
      <c r="J282" s="277"/>
      <c r="K282" s="277"/>
      <c r="L282" s="277"/>
      <c r="M282" s="277"/>
      <c r="N282" s="277"/>
      <c r="O282" s="277"/>
      <c r="P282" s="277"/>
      <c r="Q282" s="277"/>
      <c r="R282" s="277"/>
      <c r="S282" s="277"/>
      <c r="T282" s="277"/>
      <c r="U282" s="277"/>
      <c r="V282" s="277"/>
      <c r="W282" s="277"/>
      <c r="X282" s="277"/>
      <c r="Y282" s="277"/>
      <c r="Z282" s="277"/>
      <c r="AA282" s="277"/>
      <c r="AB282" s="277"/>
      <c r="AC282" s="277"/>
      <c r="AD282" s="277"/>
      <c r="AE282" s="277"/>
      <c r="AF282" s="277"/>
      <c r="AG282" s="277"/>
      <c r="AH282" s="277"/>
      <c r="AI282" s="277"/>
      <c r="AJ282" s="277"/>
      <c r="AK282" s="277"/>
      <c r="AL282" s="277"/>
      <c r="AM282" s="277"/>
      <c r="AN282" s="277"/>
      <c r="AO282" s="277"/>
      <c r="AP282" s="277"/>
      <c r="AQ282" s="277"/>
      <c r="AR282" s="277"/>
      <c r="AS282" s="277"/>
      <c r="AT282" s="277"/>
      <c r="AU282" s="277"/>
      <c r="AV282" s="277"/>
      <c r="AW282" s="277"/>
      <c r="AX282" s="277"/>
      <c r="AY282" s="277"/>
      <c r="AZ282" s="277"/>
      <c r="BA282" s="277"/>
      <c r="BB282" s="277"/>
      <c r="BC282" s="277"/>
      <c r="BD282" s="277"/>
      <c r="BE282" s="277"/>
      <c r="BF282" s="277"/>
      <c r="BG282" s="277"/>
      <c r="BH282" s="277"/>
      <c r="BI282" s="277"/>
      <c r="BJ282" s="277"/>
      <c r="BK282" s="277"/>
      <c r="BL282" s="277"/>
      <c r="BM282" s="277"/>
      <c r="BN282" s="277"/>
      <c r="BO282" s="277"/>
      <c r="BP282" s="277"/>
      <c r="BQ282" s="277"/>
      <c r="BR282" s="277"/>
      <c r="BS282" s="277"/>
      <c r="BT282" s="277"/>
      <c r="BU282" s="277"/>
      <c r="BV282" s="277"/>
      <c r="BW282" s="277"/>
      <c r="BX282" s="277"/>
      <c r="BY282" s="277"/>
      <c r="BZ282" s="277"/>
      <c r="CA282" s="277"/>
      <c r="CB282" s="277"/>
      <c r="CC282" s="277"/>
      <c r="CD282" s="277"/>
      <c r="CE282" s="277"/>
      <c r="CF282" s="277"/>
      <c r="CG282" s="277"/>
      <c r="CH282" s="277"/>
      <c r="CI282" s="277"/>
      <c r="CJ282" s="277"/>
      <c r="CK282" s="277"/>
      <c r="CL282" s="277"/>
      <c r="CM282" s="277"/>
      <c r="CN282" s="277"/>
      <c r="CO282" s="277"/>
      <c r="CP282" s="277"/>
      <c r="CQ282" s="277"/>
      <c r="CR282" s="277"/>
      <c r="CS282" s="277"/>
      <c r="CT282" s="277"/>
      <c r="CU282" s="277"/>
      <c r="CV282" s="277"/>
      <c r="CW282" s="277"/>
      <c r="CX282" s="277"/>
      <c r="CY282" s="277"/>
      <c r="CZ282" s="277"/>
      <c r="DA282" s="277"/>
      <c r="DB282" s="277"/>
      <c r="DC282" s="277"/>
      <c r="DD282" s="277"/>
      <c r="DE282" s="277"/>
      <c r="DF282" s="277"/>
      <c r="DG282" s="277"/>
      <c r="DH282" s="277"/>
      <c r="DI282" s="277"/>
      <c r="DJ282" s="277"/>
      <c r="DK282" s="277"/>
      <c r="DL282" s="277"/>
    </row>
    <row r="283" spans="1:116">
      <c r="A283" s="272"/>
      <c r="B283" s="269"/>
      <c r="C283" s="277"/>
      <c r="D283" s="277"/>
      <c r="E283" s="277"/>
      <c r="F283" s="277"/>
      <c r="G283" s="277"/>
      <c r="H283" s="277"/>
      <c r="I283" s="277"/>
      <c r="J283" s="277"/>
      <c r="K283" s="277"/>
      <c r="L283" s="277"/>
      <c r="M283" s="277"/>
      <c r="N283" s="277"/>
      <c r="O283" s="277"/>
      <c r="P283" s="277"/>
      <c r="Q283" s="277"/>
      <c r="R283" s="277"/>
      <c r="S283" s="277"/>
      <c r="T283" s="277"/>
      <c r="U283" s="277"/>
      <c r="V283" s="277"/>
      <c r="W283" s="277"/>
      <c r="X283" s="277"/>
      <c r="Y283" s="277"/>
      <c r="Z283" s="277"/>
      <c r="AA283" s="277"/>
      <c r="AB283" s="277"/>
      <c r="AC283" s="277"/>
      <c r="AD283" s="277"/>
      <c r="AE283" s="277"/>
      <c r="AF283" s="277"/>
      <c r="AG283" s="277"/>
      <c r="AH283" s="277"/>
      <c r="AI283" s="277"/>
      <c r="AJ283" s="277"/>
      <c r="AK283" s="277"/>
      <c r="AL283" s="277"/>
      <c r="AM283" s="277"/>
      <c r="AN283" s="277"/>
      <c r="AO283" s="277"/>
      <c r="AP283" s="277"/>
      <c r="AQ283" s="277"/>
      <c r="AR283" s="277"/>
      <c r="AS283" s="277"/>
      <c r="AT283" s="277"/>
      <c r="AU283" s="277"/>
      <c r="AV283" s="277"/>
      <c r="AW283" s="277"/>
      <c r="AX283" s="277"/>
      <c r="AY283" s="277"/>
      <c r="AZ283" s="277"/>
      <c r="BA283" s="277"/>
      <c r="BB283" s="277"/>
      <c r="BC283" s="277"/>
      <c r="BD283" s="277"/>
      <c r="BE283" s="277"/>
      <c r="BF283" s="277"/>
      <c r="BG283" s="277"/>
      <c r="BH283" s="277"/>
      <c r="BI283" s="277"/>
      <c r="BJ283" s="277"/>
      <c r="BK283" s="277"/>
      <c r="BL283" s="277"/>
      <c r="BM283" s="277"/>
      <c r="BN283" s="277"/>
      <c r="BO283" s="277"/>
      <c r="BP283" s="277"/>
      <c r="BQ283" s="277"/>
      <c r="BR283" s="277"/>
      <c r="BS283" s="277"/>
      <c r="BT283" s="277"/>
      <c r="BU283" s="277"/>
      <c r="BV283" s="277"/>
      <c r="BW283" s="277"/>
      <c r="BX283" s="277"/>
      <c r="BY283" s="277"/>
      <c r="BZ283" s="277"/>
      <c r="CA283" s="277"/>
      <c r="CB283" s="277"/>
      <c r="CC283" s="277"/>
      <c r="CD283" s="277"/>
      <c r="CE283" s="277"/>
      <c r="CF283" s="277"/>
      <c r="CG283" s="277"/>
      <c r="CH283" s="277"/>
      <c r="CI283" s="277"/>
      <c r="CJ283" s="277"/>
      <c r="CK283" s="277"/>
      <c r="CL283" s="277"/>
      <c r="CM283" s="277"/>
      <c r="CN283" s="277"/>
      <c r="CO283" s="277"/>
      <c r="CP283" s="277"/>
      <c r="CQ283" s="277"/>
      <c r="CR283" s="277"/>
      <c r="CS283" s="277"/>
      <c r="CT283" s="277"/>
      <c r="CU283" s="277"/>
      <c r="CV283" s="277"/>
      <c r="CW283" s="277"/>
      <c r="CX283" s="277"/>
      <c r="CY283" s="277"/>
      <c r="CZ283" s="277"/>
      <c r="DA283" s="277"/>
      <c r="DB283" s="277"/>
      <c r="DC283" s="277"/>
      <c r="DD283" s="277"/>
      <c r="DE283" s="277"/>
      <c r="DF283" s="277"/>
      <c r="DG283" s="277"/>
      <c r="DH283" s="277"/>
      <c r="DI283" s="277"/>
      <c r="DJ283" s="277"/>
      <c r="DK283" s="277"/>
      <c r="DL283" s="277"/>
    </row>
    <row r="284" spans="1:116">
      <c r="A284" s="272"/>
      <c r="B284" s="269"/>
      <c r="C284" s="277"/>
      <c r="D284" s="277"/>
      <c r="E284" s="277"/>
      <c r="F284" s="277"/>
      <c r="G284" s="277"/>
      <c r="H284" s="277"/>
      <c r="I284" s="277"/>
      <c r="J284" s="277"/>
      <c r="K284" s="277"/>
      <c r="L284" s="277"/>
      <c r="M284" s="277"/>
      <c r="N284" s="277"/>
      <c r="O284" s="277"/>
      <c r="P284" s="277"/>
      <c r="Q284" s="277"/>
      <c r="R284" s="277"/>
      <c r="S284" s="277"/>
      <c r="T284" s="277"/>
      <c r="U284" s="277"/>
      <c r="V284" s="277"/>
      <c r="W284" s="277"/>
      <c r="X284" s="277"/>
      <c r="Y284" s="277"/>
      <c r="Z284" s="277"/>
      <c r="AA284" s="277"/>
      <c r="AB284" s="277"/>
      <c r="AC284" s="277"/>
      <c r="AD284" s="277"/>
      <c r="AE284" s="277"/>
      <c r="AF284" s="277"/>
      <c r="AG284" s="277"/>
      <c r="AH284" s="277"/>
      <c r="AI284" s="277"/>
      <c r="AJ284" s="277"/>
      <c r="AK284" s="277"/>
      <c r="AL284" s="277"/>
      <c r="AM284" s="277"/>
      <c r="AN284" s="277"/>
      <c r="AO284" s="277"/>
      <c r="AP284" s="277"/>
      <c r="AQ284" s="277"/>
      <c r="AR284" s="277"/>
      <c r="AS284" s="277"/>
      <c r="AT284" s="277"/>
      <c r="AU284" s="277"/>
      <c r="AV284" s="277"/>
      <c r="AW284" s="277"/>
      <c r="AX284" s="277"/>
      <c r="AY284" s="277"/>
      <c r="AZ284" s="277"/>
      <c r="BA284" s="277"/>
      <c r="BB284" s="277"/>
      <c r="BC284" s="277"/>
      <c r="BD284" s="277"/>
      <c r="BE284" s="277"/>
      <c r="BF284" s="277"/>
      <c r="BG284" s="277"/>
      <c r="BH284" s="277"/>
      <c r="BI284" s="277"/>
      <c r="BJ284" s="277"/>
      <c r="BK284" s="277"/>
      <c r="BL284" s="277"/>
      <c r="BM284" s="277"/>
      <c r="BN284" s="277"/>
      <c r="BO284" s="277"/>
      <c r="BP284" s="277"/>
      <c r="BQ284" s="277"/>
      <c r="BR284" s="277"/>
      <c r="BS284" s="277"/>
      <c r="BT284" s="277"/>
      <c r="BU284" s="277"/>
      <c r="BV284" s="277"/>
      <c r="BW284" s="277"/>
      <c r="BX284" s="277"/>
      <c r="BY284" s="277"/>
      <c r="BZ284" s="277"/>
      <c r="CA284" s="277"/>
      <c r="CB284" s="277"/>
      <c r="CC284" s="277"/>
      <c r="CD284" s="277"/>
      <c r="CE284" s="277"/>
      <c r="CF284" s="277"/>
      <c r="CG284" s="277"/>
      <c r="CH284" s="277"/>
      <c r="CI284" s="277"/>
      <c r="CJ284" s="277"/>
      <c r="CK284" s="277"/>
      <c r="CL284" s="277"/>
      <c r="CM284" s="277"/>
      <c r="CN284" s="277"/>
      <c r="CO284" s="277"/>
      <c r="CP284" s="277"/>
      <c r="CQ284" s="277"/>
      <c r="CR284" s="277"/>
      <c r="CS284" s="277"/>
      <c r="CT284" s="277"/>
      <c r="CU284" s="277"/>
      <c r="CV284" s="277"/>
      <c r="CW284" s="277"/>
      <c r="CX284" s="277"/>
      <c r="CY284" s="277"/>
      <c r="CZ284" s="277"/>
      <c r="DA284" s="277"/>
      <c r="DB284" s="277"/>
      <c r="DC284" s="277"/>
      <c r="DD284" s="277"/>
      <c r="DE284" s="277"/>
      <c r="DF284" s="277"/>
      <c r="DG284" s="277"/>
      <c r="DH284" s="277"/>
      <c r="DI284" s="277"/>
      <c r="DJ284" s="277"/>
      <c r="DK284" s="277"/>
      <c r="DL284" s="277"/>
    </row>
    <row r="285" spans="1:116">
      <c r="A285" s="270"/>
      <c r="B285" s="269"/>
      <c r="C285" s="277"/>
      <c r="D285" s="277"/>
      <c r="E285" s="277"/>
      <c r="F285" s="277"/>
      <c r="G285" s="277"/>
      <c r="H285" s="277"/>
      <c r="I285" s="277"/>
      <c r="J285" s="277"/>
      <c r="K285" s="277"/>
      <c r="L285" s="277"/>
      <c r="M285" s="277"/>
      <c r="N285" s="277"/>
      <c r="O285" s="277"/>
      <c r="P285" s="277"/>
      <c r="Q285" s="277"/>
      <c r="R285" s="277"/>
      <c r="S285" s="277"/>
      <c r="T285" s="277"/>
      <c r="U285" s="277"/>
      <c r="V285" s="277"/>
      <c r="W285" s="277"/>
      <c r="X285" s="277"/>
      <c r="Y285" s="277"/>
      <c r="Z285" s="277"/>
      <c r="AA285" s="277"/>
      <c r="AB285" s="277"/>
      <c r="AC285" s="277"/>
      <c r="AD285" s="277"/>
      <c r="AE285" s="277"/>
      <c r="AF285" s="277"/>
      <c r="AG285" s="277"/>
      <c r="AH285" s="277"/>
      <c r="AI285" s="277"/>
      <c r="AJ285" s="277"/>
      <c r="AK285" s="277"/>
      <c r="AL285" s="277"/>
      <c r="AM285" s="277"/>
      <c r="AN285" s="277"/>
      <c r="AO285" s="277"/>
      <c r="AP285" s="277"/>
      <c r="AQ285" s="277"/>
      <c r="AR285" s="277"/>
      <c r="AS285" s="277"/>
      <c r="AT285" s="277"/>
      <c r="AU285" s="277"/>
      <c r="AV285" s="277"/>
      <c r="AW285" s="277"/>
      <c r="AX285" s="277"/>
      <c r="AY285" s="277"/>
      <c r="AZ285" s="277"/>
      <c r="BA285" s="277"/>
      <c r="BB285" s="277"/>
      <c r="BC285" s="277"/>
      <c r="BD285" s="277"/>
      <c r="BE285" s="277"/>
      <c r="BF285" s="277"/>
      <c r="BG285" s="277"/>
      <c r="BH285" s="277"/>
      <c r="BI285" s="277"/>
      <c r="BJ285" s="277"/>
      <c r="BK285" s="277"/>
      <c r="BL285" s="277"/>
      <c r="BM285" s="277"/>
      <c r="BN285" s="277"/>
      <c r="BO285" s="277"/>
      <c r="BP285" s="277"/>
      <c r="BQ285" s="277"/>
      <c r="BR285" s="277"/>
      <c r="BS285" s="277"/>
      <c r="BT285" s="277"/>
      <c r="BU285" s="277"/>
      <c r="BV285" s="277"/>
      <c r="BW285" s="277"/>
      <c r="BX285" s="277"/>
      <c r="BY285" s="277"/>
      <c r="BZ285" s="277"/>
      <c r="CA285" s="277"/>
      <c r="CB285" s="277"/>
      <c r="CC285" s="277"/>
      <c r="CD285" s="277"/>
      <c r="CE285" s="277"/>
      <c r="CF285" s="277"/>
      <c r="CG285" s="277"/>
      <c r="CH285" s="277"/>
      <c r="CI285" s="277"/>
      <c r="CJ285" s="277"/>
      <c r="CK285" s="277"/>
      <c r="CL285" s="277"/>
      <c r="CM285" s="277"/>
      <c r="CN285" s="277"/>
      <c r="CO285" s="277"/>
      <c r="CP285" s="277"/>
      <c r="CQ285" s="277"/>
      <c r="CR285" s="277"/>
      <c r="CS285" s="277"/>
      <c r="CT285" s="277"/>
      <c r="CU285" s="277"/>
      <c r="CV285" s="277"/>
      <c r="CW285" s="277"/>
      <c r="CX285" s="277"/>
      <c r="CY285" s="277"/>
      <c r="CZ285" s="277"/>
      <c r="DA285" s="277"/>
      <c r="DB285" s="277"/>
      <c r="DC285" s="277"/>
      <c r="DD285" s="277"/>
      <c r="DE285" s="277"/>
      <c r="DF285" s="277"/>
      <c r="DG285" s="277"/>
      <c r="DH285" s="277"/>
      <c r="DI285" s="277"/>
      <c r="DJ285" s="277"/>
      <c r="DK285" s="277"/>
      <c r="DL285" s="277"/>
    </row>
    <row r="286" spans="1:116">
      <c r="A286" s="271"/>
      <c r="B286" s="269"/>
      <c r="C286" s="277"/>
      <c r="D286" s="277"/>
      <c r="E286" s="277"/>
      <c r="F286" s="277"/>
      <c r="G286" s="277"/>
      <c r="H286" s="277"/>
      <c r="I286" s="277"/>
      <c r="J286" s="277"/>
      <c r="K286" s="277"/>
      <c r="L286" s="277"/>
      <c r="M286" s="277"/>
      <c r="N286" s="277"/>
      <c r="O286" s="277"/>
      <c r="P286" s="277"/>
      <c r="Q286" s="277"/>
      <c r="R286" s="277"/>
      <c r="S286" s="277"/>
      <c r="T286" s="277"/>
      <c r="U286" s="277"/>
      <c r="V286" s="277"/>
      <c r="W286" s="277"/>
      <c r="X286" s="277"/>
      <c r="Y286" s="277"/>
      <c r="Z286" s="277"/>
      <c r="AA286" s="277"/>
      <c r="AB286" s="277"/>
      <c r="AC286" s="277"/>
      <c r="AD286" s="277"/>
      <c r="AE286" s="277"/>
      <c r="AF286" s="277"/>
      <c r="AG286" s="277"/>
      <c r="AH286" s="277"/>
      <c r="AI286" s="277"/>
      <c r="AJ286" s="277"/>
      <c r="AK286" s="277"/>
      <c r="AL286" s="277"/>
      <c r="AM286" s="277"/>
      <c r="AN286" s="277"/>
      <c r="AO286" s="277"/>
      <c r="AP286" s="277"/>
      <c r="AQ286" s="277"/>
      <c r="AR286" s="277"/>
      <c r="AS286" s="277"/>
      <c r="AT286" s="277"/>
      <c r="AU286" s="277"/>
      <c r="AV286" s="277"/>
      <c r="AW286" s="277"/>
      <c r="AX286" s="277"/>
      <c r="AY286" s="277"/>
      <c r="AZ286" s="277"/>
      <c r="BA286" s="277"/>
      <c r="BB286" s="277"/>
      <c r="BC286" s="277"/>
      <c r="BD286" s="277"/>
      <c r="BE286" s="277"/>
      <c r="BF286" s="277"/>
      <c r="BG286" s="277"/>
      <c r="BH286" s="277"/>
      <c r="BI286" s="277"/>
      <c r="BJ286" s="277"/>
      <c r="BK286" s="277"/>
      <c r="BL286" s="277"/>
      <c r="BM286" s="277"/>
      <c r="BN286" s="277"/>
      <c r="BO286" s="277"/>
      <c r="BP286" s="277"/>
      <c r="BQ286" s="277"/>
      <c r="BR286" s="277"/>
      <c r="BS286" s="277"/>
      <c r="BT286" s="277"/>
      <c r="BU286" s="277"/>
      <c r="BV286" s="277"/>
      <c r="BW286" s="277"/>
      <c r="BX286" s="277"/>
      <c r="BY286" s="277"/>
      <c r="BZ286" s="277"/>
      <c r="CA286" s="277"/>
      <c r="CB286" s="277"/>
      <c r="CC286" s="277"/>
      <c r="CD286" s="277"/>
      <c r="CE286" s="277"/>
      <c r="CF286" s="277"/>
      <c r="CG286" s="277"/>
      <c r="CH286" s="277"/>
      <c r="CI286" s="277"/>
      <c r="CJ286" s="277"/>
      <c r="CK286" s="277"/>
      <c r="CL286" s="277"/>
      <c r="CM286" s="277"/>
      <c r="CN286" s="277"/>
      <c r="CO286" s="277"/>
      <c r="CP286" s="277"/>
      <c r="CQ286" s="277"/>
      <c r="CR286" s="277"/>
      <c r="CS286" s="277"/>
      <c r="CT286" s="277"/>
      <c r="CU286" s="277"/>
      <c r="CV286" s="277"/>
      <c r="CW286" s="277"/>
      <c r="CX286" s="277"/>
      <c r="CY286" s="277"/>
      <c r="CZ286" s="277"/>
      <c r="DA286" s="277"/>
      <c r="DB286" s="277"/>
      <c r="DC286" s="277"/>
      <c r="DD286" s="277"/>
      <c r="DE286" s="277"/>
      <c r="DF286" s="277"/>
      <c r="DG286" s="277"/>
      <c r="DH286" s="277"/>
      <c r="DI286" s="277"/>
      <c r="DJ286" s="277"/>
      <c r="DK286" s="277"/>
      <c r="DL286" s="277"/>
    </row>
    <row r="287" spans="1:116">
      <c r="A287" s="272"/>
      <c r="B287" s="269"/>
      <c r="C287" s="277"/>
      <c r="D287" s="277"/>
      <c r="E287" s="277"/>
      <c r="F287" s="277"/>
      <c r="G287" s="277"/>
      <c r="H287" s="277"/>
      <c r="I287" s="277"/>
      <c r="J287" s="277"/>
      <c r="K287" s="277"/>
      <c r="L287" s="277"/>
      <c r="M287" s="277"/>
      <c r="N287" s="277"/>
      <c r="O287" s="277"/>
      <c r="P287" s="277"/>
      <c r="Q287" s="277"/>
      <c r="R287" s="277"/>
      <c r="S287" s="277"/>
      <c r="T287" s="277"/>
      <c r="U287" s="277"/>
      <c r="V287" s="277"/>
      <c r="W287" s="277"/>
      <c r="X287" s="277"/>
      <c r="Y287" s="277"/>
      <c r="Z287" s="277"/>
      <c r="AA287" s="277"/>
      <c r="AB287" s="277"/>
      <c r="AC287" s="277"/>
      <c r="AD287" s="277"/>
      <c r="AE287" s="277"/>
      <c r="AF287" s="277"/>
      <c r="AG287" s="277"/>
      <c r="AH287" s="277"/>
      <c r="AI287" s="277"/>
      <c r="AJ287" s="277"/>
      <c r="AK287" s="277"/>
      <c r="AL287" s="277"/>
      <c r="AM287" s="277"/>
      <c r="AN287" s="277"/>
      <c r="AO287" s="277"/>
      <c r="AP287" s="277"/>
      <c r="AQ287" s="277"/>
      <c r="AR287" s="277"/>
      <c r="AS287" s="277"/>
      <c r="AT287" s="277"/>
      <c r="AU287" s="277"/>
      <c r="AV287" s="277"/>
      <c r="AW287" s="277"/>
      <c r="AX287" s="277"/>
      <c r="AY287" s="277"/>
      <c r="AZ287" s="277"/>
      <c r="BA287" s="277"/>
      <c r="BB287" s="277"/>
      <c r="BC287" s="277"/>
      <c r="BD287" s="277"/>
      <c r="BE287" s="277"/>
      <c r="BF287" s="277"/>
      <c r="BG287" s="277"/>
      <c r="BH287" s="277"/>
      <c r="BI287" s="277"/>
      <c r="BJ287" s="277"/>
      <c r="BK287" s="277"/>
      <c r="BL287" s="277"/>
      <c r="BM287" s="277"/>
      <c r="BN287" s="277"/>
      <c r="BO287" s="277"/>
      <c r="BP287" s="277"/>
      <c r="BQ287" s="277"/>
      <c r="BR287" s="277"/>
      <c r="BS287" s="277"/>
      <c r="BT287" s="277"/>
      <c r="BU287" s="277"/>
      <c r="BV287" s="277"/>
      <c r="BW287" s="277"/>
      <c r="BX287" s="277"/>
      <c r="BY287" s="277"/>
      <c r="BZ287" s="277"/>
      <c r="CA287" s="277"/>
      <c r="CB287" s="277"/>
      <c r="CC287" s="277"/>
      <c r="CD287" s="277"/>
      <c r="CE287" s="277"/>
      <c r="CF287" s="277"/>
      <c r="CG287" s="277"/>
      <c r="CH287" s="277"/>
      <c r="CI287" s="277"/>
      <c r="CJ287" s="277"/>
      <c r="CK287" s="277"/>
      <c r="CL287" s="277"/>
      <c r="CM287" s="277"/>
      <c r="CN287" s="277"/>
      <c r="CO287" s="277"/>
      <c r="CP287" s="277"/>
      <c r="CQ287" s="277"/>
      <c r="CR287" s="277"/>
      <c r="CS287" s="277"/>
      <c r="CT287" s="277"/>
      <c r="CU287" s="277"/>
      <c r="CV287" s="277"/>
      <c r="CW287" s="277"/>
      <c r="CX287" s="277"/>
      <c r="CY287" s="277"/>
      <c r="CZ287" s="277"/>
      <c r="DA287" s="277"/>
      <c r="DB287" s="277"/>
      <c r="DC287" s="277"/>
      <c r="DD287" s="277"/>
      <c r="DE287" s="277"/>
      <c r="DF287" s="277"/>
      <c r="DG287" s="277"/>
      <c r="DH287" s="277"/>
      <c r="DI287" s="277"/>
      <c r="DJ287" s="277"/>
      <c r="DK287" s="277"/>
      <c r="DL287" s="277"/>
    </row>
    <row r="288" spans="1:116">
      <c r="A288" s="272"/>
      <c r="B288" s="269"/>
      <c r="C288" s="277"/>
      <c r="D288" s="277"/>
      <c r="E288" s="277"/>
      <c r="F288" s="277"/>
      <c r="G288" s="277"/>
      <c r="H288" s="277"/>
      <c r="I288" s="277"/>
      <c r="J288" s="277"/>
      <c r="K288" s="277"/>
      <c r="L288" s="277"/>
      <c r="M288" s="277"/>
      <c r="N288" s="277"/>
      <c r="O288" s="277"/>
      <c r="P288" s="277"/>
      <c r="Q288" s="277"/>
      <c r="R288" s="277"/>
      <c r="S288" s="277"/>
      <c r="T288" s="277"/>
      <c r="U288" s="277"/>
      <c r="V288" s="277"/>
      <c r="W288" s="277"/>
      <c r="X288" s="277"/>
      <c r="Y288" s="277"/>
      <c r="Z288" s="277"/>
      <c r="AA288" s="277"/>
      <c r="AB288" s="277"/>
      <c r="AC288" s="277"/>
      <c r="AD288" s="277"/>
      <c r="AE288" s="277"/>
      <c r="AF288" s="277"/>
      <c r="AG288" s="277"/>
      <c r="AH288" s="277"/>
      <c r="AI288" s="277"/>
      <c r="AJ288" s="277"/>
      <c r="AK288" s="277"/>
      <c r="AL288" s="277"/>
      <c r="AM288" s="277"/>
      <c r="AN288" s="277"/>
      <c r="AO288" s="277"/>
      <c r="AP288" s="277"/>
      <c r="AQ288" s="277"/>
      <c r="AR288" s="277"/>
      <c r="AS288" s="277"/>
      <c r="AT288" s="277"/>
      <c r="AU288" s="277"/>
      <c r="AV288" s="277"/>
      <c r="AW288" s="277"/>
      <c r="AX288" s="277"/>
      <c r="AY288" s="277"/>
      <c r="AZ288" s="277"/>
      <c r="BA288" s="277"/>
      <c r="BB288" s="277"/>
      <c r="BC288" s="277"/>
      <c r="BD288" s="277"/>
      <c r="BE288" s="277"/>
      <c r="BF288" s="277"/>
      <c r="BG288" s="277"/>
      <c r="BH288" s="277"/>
      <c r="BI288" s="277"/>
      <c r="BJ288" s="277"/>
      <c r="BK288" s="277"/>
      <c r="BL288" s="277"/>
      <c r="BM288" s="277"/>
      <c r="BN288" s="277"/>
      <c r="BO288" s="277"/>
      <c r="BP288" s="277"/>
      <c r="BQ288" s="277"/>
      <c r="BR288" s="277"/>
      <c r="BS288" s="277"/>
      <c r="BT288" s="277"/>
      <c r="BU288" s="277"/>
      <c r="BV288" s="277"/>
      <c r="BW288" s="277"/>
      <c r="BX288" s="277"/>
      <c r="BY288" s="277"/>
      <c r="BZ288" s="277"/>
      <c r="CA288" s="277"/>
      <c r="CB288" s="277"/>
      <c r="CC288" s="277"/>
      <c r="CD288" s="277"/>
      <c r="CE288" s="277"/>
      <c r="CF288" s="277"/>
      <c r="CG288" s="277"/>
      <c r="CH288" s="277"/>
      <c r="CI288" s="277"/>
      <c r="CJ288" s="277"/>
      <c r="CK288" s="277"/>
      <c r="CL288" s="277"/>
      <c r="CM288" s="277"/>
      <c r="CN288" s="277"/>
      <c r="CO288" s="277"/>
      <c r="CP288" s="277"/>
      <c r="CQ288" s="277"/>
      <c r="CR288" s="277"/>
      <c r="CS288" s="277"/>
      <c r="CT288" s="277"/>
      <c r="CU288" s="277"/>
      <c r="CV288" s="277"/>
      <c r="CW288" s="277"/>
      <c r="CX288" s="277"/>
      <c r="CY288" s="277"/>
      <c r="CZ288" s="277"/>
      <c r="DA288" s="277"/>
      <c r="DB288" s="277"/>
      <c r="DC288" s="277"/>
      <c r="DD288" s="277"/>
      <c r="DE288" s="277"/>
      <c r="DF288" s="277"/>
      <c r="DG288" s="277"/>
      <c r="DH288" s="277"/>
      <c r="DI288" s="277"/>
      <c r="DJ288" s="277"/>
      <c r="DK288" s="277"/>
      <c r="DL288" s="277"/>
    </row>
    <row r="289" spans="1:116">
      <c r="A289" s="271"/>
      <c r="B289" s="269"/>
      <c r="C289" s="277"/>
      <c r="D289" s="277"/>
      <c r="E289" s="277"/>
      <c r="F289" s="277"/>
      <c r="G289" s="277"/>
      <c r="H289" s="277"/>
      <c r="I289" s="277"/>
      <c r="J289" s="277"/>
      <c r="K289" s="277"/>
      <c r="L289" s="277"/>
      <c r="M289" s="277"/>
      <c r="N289" s="277"/>
      <c r="O289" s="277"/>
      <c r="P289" s="277"/>
      <c r="Q289" s="277"/>
      <c r="R289" s="277"/>
      <c r="S289" s="277"/>
      <c r="T289" s="277"/>
      <c r="U289" s="277"/>
      <c r="V289" s="277"/>
      <c r="W289" s="277"/>
      <c r="X289" s="277"/>
      <c r="Y289" s="277"/>
      <c r="Z289" s="277"/>
      <c r="AA289" s="277"/>
      <c r="AB289" s="277"/>
      <c r="AC289" s="277"/>
      <c r="AD289" s="277"/>
      <c r="AE289" s="277"/>
      <c r="AF289" s="277"/>
      <c r="AG289" s="277"/>
      <c r="AH289" s="277"/>
      <c r="AI289" s="277"/>
      <c r="AJ289" s="277"/>
      <c r="AK289" s="277"/>
      <c r="AL289" s="277"/>
      <c r="AM289" s="277"/>
      <c r="AN289" s="277"/>
      <c r="AO289" s="277"/>
      <c r="AP289" s="277"/>
      <c r="AQ289" s="277"/>
      <c r="AR289" s="277"/>
      <c r="AS289" s="277"/>
      <c r="AT289" s="277"/>
      <c r="AU289" s="277"/>
      <c r="AV289" s="277"/>
      <c r="AW289" s="277"/>
      <c r="AX289" s="277"/>
      <c r="AY289" s="277"/>
      <c r="AZ289" s="277"/>
      <c r="BA289" s="277"/>
      <c r="BB289" s="277"/>
      <c r="BC289" s="277"/>
      <c r="BD289" s="277"/>
      <c r="BE289" s="277"/>
      <c r="BF289" s="277"/>
      <c r="BG289" s="277"/>
      <c r="BH289" s="277"/>
      <c r="BI289" s="277"/>
      <c r="BJ289" s="277"/>
      <c r="BK289" s="277"/>
      <c r="BL289" s="277"/>
      <c r="BM289" s="277"/>
      <c r="BN289" s="277"/>
      <c r="BO289" s="277"/>
      <c r="BP289" s="277"/>
      <c r="BQ289" s="277"/>
      <c r="BR289" s="277"/>
      <c r="BS289" s="277"/>
      <c r="BT289" s="277"/>
      <c r="BU289" s="277"/>
      <c r="BV289" s="277"/>
      <c r="BW289" s="277"/>
      <c r="BX289" s="277"/>
      <c r="BY289" s="277"/>
      <c r="BZ289" s="277"/>
      <c r="CA289" s="277"/>
      <c r="CB289" s="277"/>
      <c r="CC289" s="277"/>
      <c r="CD289" s="277"/>
      <c r="CE289" s="277"/>
      <c r="CF289" s="277"/>
      <c r="CG289" s="277"/>
      <c r="CH289" s="277"/>
      <c r="CI289" s="277"/>
      <c r="CJ289" s="277"/>
      <c r="CK289" s="277"/>
      <c r="CL289" s="277"/>
      <c r="CM289" s="277"/>
      <c r="CN289" s="277"/>
      <c r="CO289" s="277"/>
      <c r="CP289" s="277"/>
      <c r="CQ289" s="277"/>
      <c r="CR289" s="277"/>
      <c r="CS289" s="277"/>
      <c r="CT289" s="277"/>
      <c r="CU289" s="277"/>
      <c r="CV289" s="277"/>
      <c r="CW289" s="277"/>
      <c r="CX289" s="277"/>
      <c r="CY289" s="277"/>
      <c r="CZ289" s="277"/>
      <c r="DA289" s="277"/>
      <c r="DB289" s="277"/>
      <c r="DC289" s="277"/>
      <c r="DD289" s="277"/>
      <c r="DE289" s="277"/>
      <c r="DF289" s="277"/>
      <c r="DG289" s="277"/>
      <c r="DH289" s="277"/>
      <c r="DI289" s="277"/>
      <c r="DJ289" s="277"/>
      <c r="DK289" s="277"/>
      <c r="DL289" s="277"/>
    </row>
    <row r="290" spans="1:116">
      <c r="A290" s="272"/>
      <c r="B290" s="269"/>
      <c r="C290" s="277"/>
      <c r="D290" s="277"/>
      <c r="E290" s="277"/>
      <c r="F290" s="277"/>
      <c r="G290" s="277"/>
      <c r="H290" s="277"/>
      <c r="I290" s="277"/>
      <c r="J290" s="277"/>
      <c r="K290" s="277"/>
      <c r="L290" s="277"/>
      <c r="M290" s="277"/>
      <c r="N290" s="277"/>
      <c r="O290" s="277"/>
      <c r="P290" s="277"/>
      <c r="Q290" s="277"/>
      <c r="R290" s="277"/>
      <c r="S290" s="277"/>
      <c r="T290" s="277"/>
      <c r="U290" s="277"/>
      <c r="V290" s="277"/>
      <c r="W290" s="277"/>
      <c r="X290" s="277"/>
      <c r="Y290" s="277"/>
      <c r="Z290" s="277"/>
      <c r="AA290" s="277"/>
      <c r="AB290" s="277"/>
      <c r="AC290" s="277"/>
      <c r="AD290" s="277"/>
      <c r="AE290" s="277"/>
      <c r="AF290" s="277"/>
      <c r="AG290" s="277"/>
      <c r="AH290" s="277"/>
      <c r="AI290" s="277"/>
      <c r="AJ290" s="277"/>
      <c r="AK290" s="277"/>
      <c r="AL290" s="277"/>
      <c r="AM290" s="277"/>
      <c r="AN290" s="277"/>
      <c r="AO290" s="277"/>
      <c r="AP290" s="277"/>
      <c r="AQ290" s="277"/>
      <c r="AR290" s="277"/>
      <c r="AS290" s="277"/>
      <c r="AT290" s="277"/>
      <c r="AU290" s="277"/>
      <c r="AV290" s="277"/>
      <c r="AW290" s="277"/>
      <c r="AX290" s="277"/>
      <c r="AY290" s="277"/>
      <c r="AZ290" s="277"/>
      <c r="BA290" s="277"/>
      <c r="BB290" s="277"/>
      <c r="BC290" s="277"/>
      <c r="BD290" s="277"/>
      <c r="BE290" s="277"/>
      <c r="BF290" s="277"/>
      <c r="BG290" s="277"/>
      <c r="BH290" s="277"/>
      <c r="BI290" s="277"/>
      <c r="BJ290" s="277"/>
      <c r="BK290" s="277"/>
      <c r="BL290" s="277"/>
      <c r="BM290" s="277"/>
      <c r="BN290" s="277"/>
      <c r="BO290" s="277"/>
      <c r="BP290" s="277"/>
      <c r="BQ290" s="277"/>
      <c r="BR290" s="277"/>
      <c r="BS290" s="277"/>
      <c r="BT290" s="277"/>
      <c r="BU290" s="277"/>
      <c r="BV290" s="277"/>
      <c r="BW290" s="277"/>
      <c r="BX290" s="277"/>
      <c r="BY290" s="277"/>
      <c r="BZ290" s="277"/>
      <c r="CA290" s="277"/>
      <c r="CB290" s="277"/>
      <c r="CC290" s="277"/>
      <c r="CD290" s="277"/>
      <c r="CE290" s="277"/>
      <c r="CF290" s="277"/>
      <c r="CG290" s="277"/>
      <c r="CH290" s="277"/>
      <c r="CI290" s="277"/>
      <c r="CJ290" s="277"/>
      <c r="CK290" s="277"/>
      <c r="CL290" s="277"/>
      <c r="CM290" s="277"/>
      <c r="CN290" s="277"/>
      <c r="CO290" s="277"/>
      <c r="CP290" s="277"/>
      <c r="CQ290" s="277"/>
      <c r="CR290" s="277"/>
      <c r="CS290" s="277"/>
      <c r="CT290" s="277"/>
      <c r="CU290" s="277"/>
      <c r="CV290" s="277"/>
      <c r="CW290" s="277"/>
      <c r="CX290" s="277"/>
      <c r="CY290" s="277"/>
      <c r="CZ290" s="277"/>
      <c r="DA290" s="277"/>
      <c r="DB290" s="277"/>
      <c r="DC290" s="277"/>
      <c r="DD290" s="277"/>
      <c r="DE290" s="277"/>
      <c r="DF290" s="277"/>
      <c r="DG290" s="277"/>
      <c r="DH290" s="277"/>
      <c r="DI290" s="277"/>
      <c r="DJ290" s="277"/>
      <c r="DK290" s="277"/>
      <c r="DL290" s="277"/>
    </row>
    <row r="291" spans="1:116">
      <c r="A291" s="272"/>
      <c r="B291" s="269"/>
      <c r="C291" s="277"/>
      <c r="D291" s="277"/>
      <c r="E291" s="277"/>
      <c r="F291" s="277"/>
      <c r="G291" s="277"/>
      <c r="H291" s="277"/>
      <c r="I291" s="277"/>
      <c r="J291" s="277"/>
      <c r="K291" s="277"/>
      <c r="L291" s="277"/>
      <c r="M291" s="277"/>
      <c r="N291" s="277"/>
      <c r="O291" s="277"/>
      <c r="P291" s="277"/>
      <c r="Q291" s="277"/>
      <c r="R291" s="277"/>
      <c r="S291" s="277"/>
      <c r="T291" s="277"/>
      <c r="U291" s="277"/>
      <c r="V291" s="277"/>
      <c r="W291" s="277"/>
      <c r="X291" s="277"/>
      <c r="Y291" s="277"/>
      <c r="Z291" s="277"/>
      <c r="AA291" s="277"/>
      <c r="AB291" s="277"/>
      <c r="AC291" s="277"/>
      <c r="AD291" s="277"/>
      <c r="AE291" s="277"/>
      <c r="AF291" s="277"/>
      <c r="AG291" s="277"/>
      <c r="AH291" s="277"/>
      <c r="AI291" s="277"/>
      <c r="AJ291" s="277"/>
      <c r="AK291" s="277"/>
      <c r="AL291" s="277"/>
      <c r="AM291" s="277"/>
      <c r="AN291" s="277"/>
      <c r="AO291" s="277"/>
      <c r="AP291" s="277"/>
      <c r="AQ291" s="277"/>
      <c r="AR291" s="277"/>
      <c r="AS291" s="277"/>
      <c r="AT291" s="277"/>
      <c r="AU291" s="277"/>
      <c r="AV291" s="277"/>
      <c r="AW291" s="277"/>
      <c r="AX291" s="277"/>
      <c r="AY291" s="277"/>
      <c r="AZ291" s="277"/>
      <c r="BA291" s="277"/>
      <c r="BB291" s="277"/>
      <c r="BC291" s="277"/>
      <c r="BD291" s="277"/>
      <c r="BE291" s="277"/>
      <c r="BF291" s="277"/>
      <c r="BG291" s="277"/>
      <c r="BH291" s="277"/>
      <c r="BI291" s="277"/>
      <c r="BJ291" s="277"/>
      <c r="BK291" s="277"/>
      <c r="BL291" s="277"/>
      <c r="BM291" s="277"/>
      <c r="BN291" s="277"/>
      <c r="BO291" s="277"/>
      <c r="BP291" s="277"/>
      <c r="BQ291" s="277"/>
      <c r="BR291" s="277"/>
      <c r="BS291" s="277"/>
      <c r="BT291" s="277"/>
      <c r="BU291" s="277"/>
      <c r="BV291" s="277"/>
      <c r="BW291" s="277"/>
      <c r="BX291" s="277"/>
      <c r="BY291" s="277"/>
      <c r="BZ291" s="277"/>
      <c r="CA291" s="277"/>
      <c r="CB291" s="277"/>
      <c r="CC291" s="277"/>
      <c r="CD291" s="277"/>
      <c r="CE291" s="277"/>
      <c r="CF291" s="277"/>
      <c r="CG291" s="277"/>
      <c r="CH291" s="277"/>
      <c r="CI291" s="277"/>
      <c r="CJ291" s="277"/>
      <c r="CK291" s="277"/>
      <c r="CL291" s="277"/>
      <c r="CM291" s="277"/>
      <c r="CN291" s="277"/>
      <c r="CO291" s="277"/>
      <c r="CP291" s="277"/>
      <c r="CQ291" s="277"/>
      <c r="CR291" s="277"/>
      <c r="CS291" s="277"/>
      <c r="CT291" s="277"/>
      <c r="CU291" s="277"/>
      <c r="CV291" s="277"/>
      <c r="CW291" s="277"/>
      <c r="CX291" s="277"/>
      <c r="CY291" s="277"/>
      <c r="CZ291" s="277"/>
      <c r="DA291" s="277"/>
      <c r="DB291" s="277"/>
      <c r="DC291" s="277"/>
      <c r="DD291" s="277"/>
      <c r="DE291" s="277"/>
      <c r="DF291" s="277"/>
      <c r="DG291" s="277"/>
      <c r="DH291" s="277"/>
      <c r="DI291" s="277"/>
      <c r="DJ291" s="277"/>
      <c r="DK291" s="277"/>
      <c r="DL291" s="277"/>
    </row>
    <row r="292" spans="1:116">
      <c r="A292" s="270"/>
      <c r="B292" s="269"/>
      <c r="C292" s="277"/>
      <c r="D292" s="277"/>
      <c r="E292" s="277"/>
      <c r="F292" s="277"/>
      <c r="G292" s="277"/>
      <c r="H292" s="277"/>
      <c r="I292" s="277"/>
      <c r="J292" s="277"/>
      <c r="K292" s="277"/>
      <c r="L292" s="277"/>
      <c r="M292" s="277"/>
      <c r="N292" s="277"/>
      <c r="O292" s="277"/>
      <c r="P292" s="277"/>
      <c r="Q292" s="277"/>
      <c r="R292" s="277"/>
      <c r="S292" s="277"/>
      <c r="T292" s="277"/>
      <c r="U292" s="277"/>
      <c r="V292" s="277"/>
      <c r="W292" s="277"/>
      <c r="X292" s="277"/>
      <c r="Y292" s="277"/>
      <c r="Z292" s="277"/>
      <c r="AA292" s="277"/>
      <c r="AB292" s="277"/>
      <c r="AC292" s="277"/>
      <c r="AD292" s="277"/>
      <c r="AE292" s="277"/>
      <c r="AF292" s="277"/>
      <c r="AG292" s="277"/>
      <c r="AH292" s="277"/>
      <c r="AI292" s="277"/>
      <c r="AJ292" s="277"/>
      <c r="AK292" s="277"/>
      <c r="AL292" s="277"/>
      <c r="AM292" s="277"/>
      <c r="AN292" s="277"/>
      <c r="AO292" s="277"/>
      <c r="AP292" s="277"/>
      <c r="AQ292" s="277"/>
      <c r="AR292" s="277"/>
      <c r="AS292" s="277"/>
      <c r="AT292" s="277"/>
      <c r="AU292" s="277"/>
      <c r="AV292" s="277"/>
      <c r="AW292" s="277"/>
      <c r="AX292" s="277"/>
      <c r="AY292" s="277"/>
      <c r="AZ292" s="277"/>
      <c r="BA292" s="277"/>
      <c r="BB292" s="277"/>
      <c r="BC292" s="277"/>
      <c r="BD292" s="277"/>
      <c r="BE292" s="277"/>
      <c r="BF292" s="277"/>
      <c r="BG292" s="277"/>
      <c r="BH292" s="277"/>
      <c r="BI292" s="277"/>
      <c r="BJ292" s="277"/>
      <c r="BK292" s="277"/>
      <c r="BL292" s="277"/>
      <c r="BM292" s="277"/>
      <c r="BN292" s="277"/>
      <c r="BO292" s="277"/>
      <c r="BP292" s="277"/>
      <c r="BQ292" s="277"/>
      <c r="BR292" s="277"/>
      <c r="BS292" s="277"/>
      <c r="BT292" s="277"/>
      <c r="BU292" s="277"/>
      <c r="BV292" s="277"/>
      <c r="BW292" s="277"/>
      <c r="BX292" s="277"/>
      <c r="BY292" s="277"/>
      <c r="BZ292" s="277"/>
      <c r="CA292" s="277"/>
      <c r="CB292" s="277"/>
      <c r="CC292" s="277"/>
      <c r="CD292" s="277"/>
      <c r="CE292" s="277"/>
      <c r="CF292" s="277"/>
      <c r="CG292" s="277"/>
      <c r="CH292" s="277"/>
      <c r="CI292" s="277"/>
      <c r="CJ292" s="277"/>
      <c r="CK292" s="277"/>
      <c r="CL292" s="277"/>
      <c r="CM292" s="277"/>
      <c r="CN292" s="277"/>
      <c r="CO292" s="277"/>
      <c r="CP292" s="277"/>
      <c r="CQ292" s="277"/>
      <c r="CR292" s="277"/>
      <c r="CS292" s="277"/>
      <c r="CT292" s="277"/>
      <c r="CU292" s="277"/>
      <c r="CV292" s="277"/>
      <c r="CW292" s="277"/>
      <c r="CX292" s="277"/>
      <c r="CY292" s="277"/>
      <c r="CZ292" s="277"/>
      <c r="DA292" s="277"/>
      <c r="DB292" s="277"/>
      <c r="DC292" s="277"/>
      <c r="DD292" s="277"/>
      <c r="DE292" s="277"/>
      <c r="DF292" s="277"/>
      <c r="DG292" s="277"/>
      <c r="DH292" s="277"/>
      <c r="DI292" s="277"/>
      <c r="DJ292" s="277"/>
      <c r="DK292" s="277"/>
      <c r="DL292" s="277"/>
    </row>
    <row r="293" spans="1:116">
      <c r="A293" s="271"/>
      <c r="B293" s="269"/>
      <c r="C293" s="277"/>
      <c r="D293" s="277"/>
      <c r="E293" s="277"/>
      <c r="F293" s="277"/>
      <c r="G293" s="277"/>
      <c r="H293" s="277"/>
      <c r="I293" s="277"/>
      <c r="J293" s="277"/>
      <c r="K293" s="277"/>
      <c r="L293" s="277"/>
      <c r="M293" s="277"/>
      <c r="N293" s="277"/>
      <c r="O293" s="277"/>
      <c r="P293" s="277"/>
      <c r="Q293" s="277"/>
      <c r="R293" s="277"/>
      <c r="S293" s="277"/>
      <c r="T293" s="277"/>
      <c r="U293" s="277"/>
      <c r="V293" s="277"/>
      <c r="W293" s="277"/>
      <c r="X293" s="277"/>
      <c r="Y293" s="277"/>
      <c r="Z293" s="277"/>
      <c r="AA293" s="277"/>
      <c r="AB293" s="277"/>
      <c r="AC293" s="277"/>
      <c r="AD293" s="277"/>
      <c r="AE293" s="277"/>
      <c r="AF293" s="277"/>
      <c r="AG293" s="277"/>
      <c r="AH293" s="277"/>
      <c r="AI293" s="277"/>
      <c r="AJ293" s="277"/>
      <c r="AK293" s="277"/>
      <c r="AL293" s="277"/>
      <c r="AM293" s="277"/>
      <c r="AN293" s="277"/>
      <c r="AO293" s="277"/>
      <c r="AP293" s="277"/>
      <c r="AQ293" s="277"/>
      <c r="AR293" s="277"/>
      <c r="AS293" s="277"/>
      <c r="AT293" s="277"/>
      <c r="AU293" s="277"/>
      <c r="AV293" s="277"/>
      <c r="AW293" s="277"/>
      <c r="AX293" s="277"/>
      <c r="AY293" s="277"/>
      <c r="AZ293" s="277"/>
      <c r="BA293" s="277"/>
      <c r="BB293" s="277"/>
      <c r="BC293" s="277"/>
      <c r="BD293" s="277"/>
      <c r="BE293" s="277"/>
      <c r="BF293" s="277"/>
      <c r="BG293" s="277"/>
      <c r="BH293" s="277"/>
      <c r="BI293" s="277"/>
      <c r="BJ293" s="277"/>
      <c r="BK293" s="277"/>
      <c r="BL293" s="277"/>
      <c r="BM293" s="277"/>
      <c r="BN293" s="277"/>
      <c r="BO293" s="277"/>
      <c r="BP293" s="277"/>
      <c r="BQ293" s="277"/>
      <c r="BR293" s="277"/>
      <c r="BS293" s="277"/>
      <c r="BT293" s="277"/>
      <c r="BU293" s="277"/>
      <c r="BV293" s="277"/>
      <c r="BW293" s="277"/>
      <c r="BX293" s="277"/>
      <c r="BY293" s="277"/>
      <c r="BZ293" s="277"/>
      <c r="CA293" s="277"/>
      <c r="CB293" s="277"/>
      <c r="CC293" s="277"/>
      <c r="CD293" s="277"/>
      <c r="CE293" s="277"/>
      <c r="CF293" s="277"/>
      <c r="CG293" s="277"/>
      <c r="CH293" s="277"/>
      <c r="CI293" s="277"/>
      <c r="CJ293" s="277"/>
      <c r="CK293" s="277"/>
      <c r="CL293" s="277"/>
      <c r="CM293" s="277"/>
      <c r="CN293" s="277"/>
      <c r="CO293" s="277"/>
      <c r="CP293" s="277"/>
      <c r="CQ293" s="277"/>
      <c r="CR293" s="277"/>
      <c r="CS293" s="277"/>
      <c r="CT293" s="277"/>
      <c r="CU293" s="277"/>
      <c r="CV293" s="277"/>
      <c r="CW293" s="277"/>
      <c r="CX293" s="277"/>
      <c r="CY293" s="277"/>
      <c r="CZ293" s="277"/>
      <c r="DA293" s="277"/>
      <c r="DB293" s="277"/>
      <c r="DC293" s="277"/>
      <c r="DD293" s="277"/>
      <c r="DE293" s="277"/>
      <c r="DF293" s="277"/>
      <c r="DG293" s="277"/>
      <c r="DH293" s="277"/>
      <c r="DI293" s="277"/>
      <c r="DJ293" s="277"/>
      <c r="DK293" s="277"/>
      <c r="DL293" s="277"/>
    </row>
    <row r="294" spans="1:116">
      <c r="A294" s="271"/>
      <c r="B294" s="269"/>
      <c r="C294" s="277"/>
      <c r="D294" s="277"/>
      <c r="E294" s="277"/>
      <c r="F294" s="277"/>
      <c r="G294" s="277"/>
      <c r="H294" s="277"/>
      <c r="I294" s="277"/>
      <c r="J294" s="277"/>
      <c r="K294" s="277"/>
      <c r="L294" s="277"/>
      <c r="M294" s="277"/>
      <c r="N294" s="277"/>
      <c r="O294" s="277"/>
      <c r="P294" s="277"/>
      <c r="Q294" s="277"/>
      <c r="R294" s="277"/>
      <c r="S294" s="277"/>
      <c r="T294" s="277"/>
      <c r="U294" s="277"/>
      <c r="V294" s="277"/>
      <c r="W294" s="277"/>
      <c r="X294" s="277"/>
      <c r="Y294" s="277"/>
      <c r="Z294" s="277"/>
      <c r="AA294" s="277"/>
      <c r="AB294" s="277"/>
      <c r="AC294" s="277"/>
      <c r="AD294" s="277"/>
      <c r="AE294" s="277"/>
      <c r="AF294" s="277"/>
      <c r="AG294" s="277"/>
      <c r="AH294" s="277"/>
      <c r="AI294" s="277"/>
      <c r="AJ294" s="277"/>
      <c r="AK294" s="277"/>
      <c r="AL294" s="277"/>
      <c r="AM294" s="277"/>
      <c r="AN294" s="277"/>
      <c r="AO294" s="277"/>
      <c r="AP294" s="277"/>
      <c r="AQ294" s="277"/>
      <c r="AR294" s="277"/>
      <c r="AS294" s="277"/>
      <c r="AT294" s="277"/>
      <c r="AU294" s="277"/>
      <c r="AV294" s="277"/>
      <c r="AW294" s="277"/>
      <c r="AX294" s="277"/>
      <c r="AY294" s="277"/>
      <c r="AZ294" s="277"/>
      <c r="BA294" s="277"/>
      <c r="BB294" s="277"/>
      <c r="BC294" s="277"/>
      <c r="BD294" s="277"/>
      <c r="BE294" s="277"/>
      <c r="BF294" s="277"/>
      <c r="BG294" s="277"/>
      <c r="BH294" s="277"/>
      <c r="BI294" s="277"/>
      <c r="BJ294" s="277"/>
      <c r="BK294" s="277"/>
      <c r="BL294" s="277"/>
      <c r="BM294" s="277"/>
      <c r="BN294" s="277"/>
      <c r="BO294" s="277"/>
      <c r="BP294" s="277"/>
      <c r="BQ294" s="277"/>
      <c r="BR294" s="277"/>
      <c r="BS294" s="277"/>
      <c r="BT294" s="277"/>
      <c r="BU294" s="277"/>
      <c r="BV294" s="277"/>
      <c r="BW294" s="277"/>
      <c r="BX294" s="277"/>
      <c r="BY294" s="277"/>
      <c r="BZ294" s="277"/>
      <c r="CA294" s="277"/>
      <c r="CB294" s="277"/>
      <c r="CC294" s="277"/>
      <c r="CD294" s="277"/>
      <c r="CE294" s="277"/>
      <c r="CF294" s="277"/>
      <c r="CG294" s="277"/>
      <c r="CH294" s="277"/>
      <c r="CI294" s="277"/>
      <c r="CJ294" s="277"/>
      <c r="CK294" s="277"/>
      <c r="CL294" s="277"/>
      <c r="CM294" s="277"/>
      <c r="CN294" s="277"/>
      <c r="CO294" s="277"/>
      <c r="CP294" s="277"/>
      <c r="CQ294" s="277"/>
      <c r="CR294" s="277"/>
      <c r="CS294" s="277"/>
      <c r="CT294" s="277"/>
      <c r="CU294" s="277"/>
      <c r="CV294" s="277"/>
      <c r="CW294" s="277"/>
      <c r="CX294" s="277"/>
      <c r="CY294" s="277"/>
      <c r="CZ294" s="277"/>
      <c r="DA294" s="277"/>
      <c r="DB294" s="277"/>
      <c r="DC294" s="277"/>
      <c r="DD294" s="277"/>
      <c r="DE294" s="277"/>
      <c r="DF294" s="277"/>
      <c r="DG294" s="277"/>
      <c r="DH294" s="277"/>
      <c r="DI294" s="277"/>
      <c r="DJ294" s="277"/>
      <c r="DK294" s="277"/>
      <c r="DL294" s="277"/>
    </row>
    <row r="295" spans="1:116">
      <c r="A295" s="268"/>
      <c r="B295" s="269"/>
      <c r="C295" s="277"/>
      <c r="D295" s="277"/>
      <c r="E295" s="277"/>
      <c r="F295" s="277"/>
      <c r="G295" s="277"/>
      <c r="H295" s="277"/>
      <c r="I295" s="277"/>
      <c r="J295" s="277"/>
      <c r="K295" s="277"/>
      <c r="L295" s="277"/>
      <c r="M295" s="277"/>
      <c r="N295" s="277"/>
      <c r="O295" s="277"/>
      <c r="P295" s="277"/>
      <c r="Q295" s="277"/>
      <c r="R295" s="277"/>
      <c r="S295" s="277"/>
      <c r="T295" s="277"/>
      <c r="U295" s="277"/>
      <c r="V295" s="277"/>
      <c r="W295" s="277"/>
      <c r="X295" s="277"/>
      <c r="Y295" s="277"/>
      <c r="Z295" s="277"/>
      <c r="AA295" s="277"/>
      <c r="AB295" s="277"/>
      <c r="AC295" s="277"/>
      <c r="AD295" s="277"/>
      <c r="AE295" s="277"/>
      <c r="AF295" s="277"/>
      <c r="AG295" s="277"/>
      <c r="AH295" s="277"/>
      <c r="AI295" s="277"/>
      <c r="AJ295" s="277"/>
      <c r="AK295" s="277"/>
      <c r="AL295" s="277"/>
      <c r="AM295" s="277"/>
      <c r="AN295" s="277"/>
      <c r="AO295" s="277"/>
      <c r="AP295" s="277"/>
      <c r="AQ295" s="277"/>
      <c r="AR295" s="277"/>
      <c r="AS295" s="277"/>
      <c r="AT295" s="277"/>
      <c r="AU295" s="277"/>
      <c r="AV295" s="277"/>
      <c r="AW295" s="277"/>
      <c r="AX295" s="277"/>
      <c r="AY295" s="277"/>
      <c r="AZ295" s="277"/>
      <c r="BA295" s="277"/>
      <c r="BB295" s="277"/>
      <c r="BC295" s="277"/>
      <c r="BD295" s="277"/>
      <c r="BE295" s="277"/>
      <c r="BF295" s="277"/>
      <c r="BG295" s="277"/>
      <c r="BH295" s="277"/>
      <c r="BI295" s="277"/>
      <c r="BJ295" s="277"/>
      <c r="BK295" s="277"/>
      <c r="BL295" s="277"/>
      <c r="BM295" s="277"/>
      <c r="BN295" s="277"/>
      <c r="BO295" s="277"/>
      <c r="BP295" s="277"/>
      <c r="BQ295" s="277"/>
      <c r="BR295" s="277"/>
      <c r="BS295" s="277"/>
      <c r="BT295" s="277"/>
      <c r="BU295" s="277"/>
      <c r="BV295" s="277"/>
      <c r="BW295" s="277"/>
      <c r="BX295" s="277"/>
      <c r="BY295" s="277"/>
      <c r="BZ295" s="277"/>
      <c r="CA295" s="277"/>
      <c r="CB295" s="277"/>
      <c r="CC295" s="277"/>
      <c r="CD295" s="277"/>
      <c r="CE295" s="277"/>
      <c r="CF295" s="277"/>
      <c r="CG295" s="277"/>
      <c r="CH295" s="277"/>
      <c r="CI295" s="277"/>
      <c r="CJ295" s="277"/>
      <c r="CK295" s="277"/>
      <c r="CL295" s="277"/>
      <c r="CM295" s="277"/>
      <c r="CN295" s="277"/>
      <c r="CO295" s="277"/>
      <c r="CP295" s="277"/>
      <c r="CQ295" s="277"/>
      <c r="CR295" s="277"/>
      <c r="CS295" s="277"/>
      <c r="CT295" s="277"/>
      <c r="CU295" s="277"/>
      <c r="CV295" s="277"/>
      <c r="CW295" s="277"/>
      <c r="CX295" s="277"/>
      <c r="CY295" s="277"/>
      <c r="CZ295" s="277"/>
      <c r="DA295" s="277"/>
      <c r="DB295" s="277"/>
      <c r="DC295" s="277"/>
      <c r="DD295" s="277"/>
      <c r="DE295" s="277"/>
      <c r="DF295" s="277"/>
      <c r="DG295" s="277"/>
      <c r="DH295" s="277"/>
      <c r="DI295" s="277"/>
      <c r="DJ295" s="277"/>
      <c r="DK295" s="277"/>
      <c r="DL295" s="277"/>
    </row>
    <row r="296" spans="1:116">
      <c r="A296" s="270"/>
      <c r="B296" s="269"/>
      <c r="C296" s="277"/>
      <c r="D296" s="277"/>
      <c r="E296" s="277"/>
      <c r="F296" s="277"/>
      <c r="G296" s="277"/>
      <c r="H296" s="277"/>
      <c r="I296" s="277"/>
      <c r="J296" s="277"/>
      <c r="K296" s="277"/>
      <c r="L296" s="277"/>
      <c r="M296" s="277"/>
      <c r="N296" s="277"/>
      <c r="O296" s="277"/>
      <c r="P296" s="277"/>
      <c r="Q296" s="277"/>
      <c r="R296" s="277"/>
      <c r="S296" s="277"/>
      <c r="T296" s="277"/>
      <c r="U296" s="277"/>
      <c r="V296" s="277"/>
      <c r="W296" s="277"/>
      <c r="X296" s="277"/>
      <c r="Y296" s="277"/>
      <c r="Z296" s="277"/>
      <c r="AA296" s="277"/>
      <c r="AB296" s="277"/>
      <c r="AC296" s="277"/>
      <c r="AD296" s="277"/>
      <c r="AE296" s="277"/>
      <c r="AF296" s="277"/>
      <c r="AG296" s="277"/>
      <c r="AH296" s="277"/>
      <c r="AI296" s="277"/>
      <c r="AJ296" s="277"/>
      <c r="AK296" s="277"/>
      <c r="AL296" s="277"/>
      <c r="AM296" s="277"/>
      <c r="AN296" s="277"/>
      <c r="AO296" s="277"/>
      <c r="AP296" s="277"/>
      <c r="AQ296" s="277"/>
      <c r="AR296" s="277"/>
      <c r="AS296" s="277"/>
      <c r="AT296" s="277"/>
      <c r="AU296" s="277"/>
      <c r="AV296" s="277"/>
      <c r="AW296" s="277"/>
      <c r="AX296" s="277"/>
      <c r="AY296" s="277"/>
      <c r="AZ296" s="277"/>
      <c r="BA296" s="277"/>
      <c r="BB296" s="277"/>
      <c r="BC296" s="277"/>
      <c r="BD296" s="277"/>
      <c r="BE296" s="277"/>
      <c r="BF296" s="277"/>
      <c r="BG296" s="277"/>
      <c r="BH296" s="277"/>
      <c r="BI296" s="277"/>
      <c r="BJ296" s="277"/>
      <c r="BK296" s="277"/>
      <c r="BL296" s="277"/>
      <c r="BM296" s="277"/>
      <c r="BN296" s="277"/>
      <c r="BO296" s="277"/>
      <c r="BP296" s="277"/>
      <c r="BQ296" s="277"/>
      <c r="BR296" s="277"/>
      <c r="BS296" s="277"/>
      <c r="BT296" s="277"/>
      <c r="BU296" s="277"/>
      <c r="BV296" s="277"/>
      <c r="BW296" s="277"/>
      <c r="BX296" s="277"/>
      <c r="BY296" s="277"/>
      <c r="BZ296" s="277"/>
      <c r="CA296" s="277"/>
      <c r="CB296" s="277"/>
      <c r="CC296" s="277"/>
      <c r="CD296" s="277"/>
      <c r="CE296" s="277"/>
      <c r="CF296" s="277"/>
      <c r="CG296" s="277"/>
      <c r="CH296" s="277"/>
      <c r="CI296" s="277"/>
      <c r="CJ296" s="277"/>
      <c r="CK296" s="277"/>
      <c r="CL296" s="277"/>
      <c r="CM296" s="277"/>
      <c r="CN296" s="277"/>
      <c r="CO296" s="277"/>
      <c r="CP296" s="277"/>
      <c r="CQ296" s="277"/>
      <c r="CR296" s="277"/>
      <c r="CS296" s="277"/>
      <c r="CT296" s="277"/>
      <c r="CU296" s="277"/>
      <c r="CV296" s="277"/>
      <c r="CW296" s="277"/>
      <c r="CX296" s="277"/>
      <c r="CY296" s="277"/>
      <c r="CZ296" s="277"/>
      <c r="DA296" s="277"/>
      <c r="DB296" s="277"/>
      <c r="DC296" s="277"/>
      <c r="DD296" s="277"/>
      <c r="DE296" s="277"/>
      <c r="DF296" s="277"/>
      <c r="DG296" s="277"/>
      <c r="DH296" s="277"/>
      <c r="DI296" s="277"/>
      <c r="DJ296" s="277"/>
      <c r="DK296" s="277"/>
      <c r="DL296" s="277"/>
    </row>
    <row r="297" spans="1:116">
      <c r="A297" s="270"/>
      <c r="B297" s="269"/>
      <c r="C297" s="277"/>
      <c r="D297" s="277"/>
      <c r="E297" s="277"/>
      <c r="F297" s="277"/>
      <c r="G297" s="277"/>
      <c r="H297" s="277"/>
      <c r="I297" s="277"/>
      <c r="J297" s="277"/>
      <c r="K297" s="277"/>
      <c r="L297" s="277"/>
      <c r="M297" s="277"/>
      <c r="N297" s="277"/>
      <c r="O297" s="277"/>
      <c r="P297" s="277"/>
      <c r="Q297" s="277"/>
      <c r="R297" s="277"/>
      <c r="S297" s="277"/>
      <c r="T297" s="277"/>
      <c r="U297" s="277"/>
      <c r="V297" s="277"/>
      <c r="W297" s="277"/>
      <c r="X297" s="277"/>
      <c r="Y297" s="277"/>
      <c r="Z297" s="277"/>
      <c r="AA297" s="277"/>
      <c r="AB297" s="277"/>
      <c r="AC297" s="277"/>
      <c r="AD297" s="277"/>
      <c r="AE297" s="277"/>
      <c r="AF297" s="277"/>
      <c r="AG297" s="277"/>
      <c r="AH297" s="277"/>
      <c r="AI297" s="277"/>
      <c r="AJ297" s="277"/>
      <c r="AK297" s="277"/>
      <c r="AL297" s="277"/>
      <c r="AM297" s="277"/>
      <c r="AN297" s="277"/>
      <c r="AO297" s="277"/>
      <c r="AP297" s="277"/>
      <c r="AQ297" s="277"/>
      <c r="AR297" s="277"/>
      <c r="AS297" s="277"/>
      <c r="AT297" s="277"/>
      <c r="AU297" s="277"/>
      <c r="AV297" s="277"/>
      <c r="AW297" s="277"/>
      <c r="AX297" s="277"/>
      <c r="AY297" s="277"/>
      <c r="AZ297" s="277"/>
      <c r="BA297" s="277"/>
      <c r="BB297" s="277"/>
      <c r="BC297" s="277"/>
      <c r="BD297" s="277"/>
      <c r="BE297" s="277"/>
      <c r="BF297" s="277"/>
      <c r="BG297" s="277"/>
      <c r="BH297" s="277"/>
      <c r="BI297" s="277"/>
      <c r="BJ297" s="277"/>
      <c r="BK297" s="277"/>
      <c r="BL297" s="277"/>
      <c r="BM297" s="277"/>
      <c r="BN297" s="277"/>
      <c r="BO297" s="277"/>
      <c r="BP297" s="277"/>
      <c r="BQ297" s="277"/>
      <c r="BR297" s="277"/>
      <c r="BS297" s="277"/>
      <c r="BT297" s="277"/>
      <c r="BU297" s="277"/>
      <c r="BV297" s="277"/>
      <c r="BW297" s="277"/>
      <c r="BX297" s="277"/>
      <c r="BY297" s="277"/>
      <c r="BZ297" s="277"/>
      <c r="CA297" s="277"/>
      <c r="CB297" s="277"/>
      <c r="CC297" s="277"/>
      <c r="CD297" s="277"/>
      <c r="CE297" s="277"/>
      <c r="CF297" s="277"/>
      <c r="CG297" s="277"/>
      <c r="CH297" s="277"/>
      <c r="CI297" s="277"/>
      <c r="CJ297" s="277"/>
      <c r="CK297" s="277"/>
      <c r="CL297" s="277"/>
      <c r="CM297" s="277"/>
      <c r="CN297" s="277"/>
      <c r="CO297" s="277"/>
      <c r="CP297" s="277"/>
      <c r="CQ297" s="277"/>
      <c r="CR297" s="277"/>
      <c r="CS297" s="277"/>
      <c r="CT297" s="277"/>
      <c r="CU297" s="277"/>
      <c r="CV297" s="277"/>
      <c r="CW297" s="277"/>
      <c r="CX297" s="277"/>
      <c r="CY297" s="277"/>
      <c r="CZ297" s="277"/>
      <c r="DA297" s="277"/>
      <c r="DB297" s="277"/>
      <c r="DC297" s="277"/>
      <c r="DD297" s="277"/>
      <c r="DE297" s="277"/>
      <c r="DF297" s="277"/>
      <c r="DG297" s="277"/>
      <c r="DH297" s="277"/>
      <c r="DI297" s="277"/>
      <c r="DJ297" s="277"/>
      <c r="DK297" s="277"/>
      <c r="DL297" s="277"/>
    </row>
    <row r="298" spans="1:116">
      <c r="A298" s="268"/>
      <c r="B298" s="269"/>
      <c r="C298" s="277"/>
      <c r="D298" s="277"/>
      <c r="E298" s="277"/>
      <c r="F298" s="277"/>
      <c r="G298" s="277"/>
      <c r="H298" s="277"/>
      <c r="I298" s="277"/>
      <c r="J298" s="277"/>
      <c r="K298" s="277"/>
      <c r="L298" s="277"/>
      <c r="M298" s="277"/>
      <c r="N298" s="277"/>
      <c r="O298" s="277"/>
      <c r="P298" s="277"/>
      <c r="Q298" s="277"/>
      <c r="R298" s="277"/>
      <c r="S298" s="277"/>
      <c r="T298" s="277"/>
      <c r="U298" s="277"/>
      <c r="V298" s="277"/>
      <c r="W298" s="277"/>
      <c r="X298" s="277"/>
      <c r="Y298" s="277"/>
      <c r="Z298" s="277"/>
      <c r="AA298" s="277"/>
      <c r="AB298" s="277"/>
      <c r="AC298" s="277"/>
      <c r="AD298" s="277"/>
      <c r="AE298" s="277"/>
      <c r="AF298" s="277"/>
      <c r="AG298" s="277"/>
      <c r="AH298" s="277"/>
      <c r="AI298" s="277"/>
      <c r="AJ298" s="277"/>
      <c r="AK298" s="277"/>
      <c r="AL298" s="277"/>
      <c r="AM298" s="277"/>
      <c r="AN298" s="277"/>
      <c r="AO298" s="277"/>
      <c r="AP298" s="277"/>
      <c r="AQ298" s="277"/>
      <c r="AR298" s="277"/>
      <c r="AS298" s="277"/>
      <c r="AT298" s="277"/>
      <c r="AU298" s="277"/>
      <c r="AV298" s="277"/>
      <c r="AW298" s="277"/>
      <c r="AX298" s="277"/>
      <c r="AY298" s="277"/>
      <c r="AZ298" s="277"/>
      <c r="BA298" s="277"/>
      <c r="BB298" s="277"/>
      <c r="BC298" s="277"/>
      <c r="BD298" s="277"/>
      <c r="BE298" s="277"/>
      <c r="BF298" s="277"/>
      <c r="BG298" s="277"/>
      <c r="BH298" s="277"/>
      <c r="BI298" s="277"/>
      <c r="BJ298" s="277"/>
      <c r="BK298" s="277"/>
      <c r="BL298" s="277"/>
      <c r="BM298" s="277"/>
      <c r="BN298" s="277"/>
      <c r="BO298" s="277"/>
      <c r="BP298" s="277"/>
      <c r="BQ298" s="277"/>
      <c r="BR298" s="277"/>
      <c r="BS298" s="277"/>
      <c r="BT298" s="277"/>
      <c r="BU298" s="277"/>
      <c r="BV298" s="277"/>
      <c r="BW298" s="277"/>
      <c r="BX298" s="277"/>
      <c r="BY298" s="277"/>
      <c r="BZ298" s="277"/>
      <c r="CA298" s="277"/>
      <c r="CB298" s="277"/>
      <c r="CC298" s="277"/>
      <c r="CD298" s="277"/>
      <c r="CE298" s="277"/>
      <c r="CF298" s="277"/>
      <c r="CG298" s="277"/>
      <c r="CH298" s="277"/>
      <c r="CI298" s="277"/>
      <c r="CJ298" s="277"/>
      <c r="CK298" s="277"/>
      <c r="CL298" s="277"/>
      <c r="CM298" s="277"/>
      <c r="CN298" s="277"/>
      <c r="CO298" s="277"/>
      <c r="CP298" s="277"/>
      <c r="CQ298" s="277"/>
      <c r="CR298" s="277"/>
      <c r="CS298" s="277"/>
      <c r="CT298" s="277"/>
      <c r="CU298" s="277"/>
      <c r="CV298" s="277"/>
      <c r="CW298" s="277"/>
      <c r="CX298" s="277"/>
      <c r="CY298" s="277"/>
      <c r="CZ298" s="277"/>
      <c r="DA298" s="277"/>
      <c r="DB298" s="277"/>
      <c r="DC298" s="277"/>
      <c r="DD298" s="277"/>
      <c r="DE298" s="277"/>
      <c r="DF298" s="277"/>
      <c r="DG298" s="277"/>
      <c r="DH298" s="277"/>
      <c r="DI298" s="277"/>
      <c r="DJ298" s="277"/>
      <c r="DK298" s="277"/>
      <c r="DL298" s="277"/>
    </row>
    <row r="299" spans="1:116">
      <c r="A299" s="270"/>
      <c r="B299" s="269"/>
      <c r="C299" s="277"/>
      <c r="D299" s="277"/>
      <c r="E299" s="277"/>
      <c r="F299" s="277"/>
      <c r="G299" s="277"/>
      <c r="H299" s="277"/>
      <c r="I299" s="277"/>
      <c r="J299" s="277"/>
      <c r="K299" s="277"/>
      <c r="L299" s="277"/>
      <c r="M299" s="277"/>
      <c r="N299" s="277"/>
      <c r="O299" s="277"/>
      <c r="P299" s="277"/>
      <c r="Q299" s="277"/>
      <c r="R299" s="277"/>
      <c r="S299" s="277"/>
      <c r="T299" s="277"/>
      <c r="U299" s="277"/>
      <c r="V299" s="277"/>
      <c r="W299" s="277"/>
      <c r="X299" s="277"/>
      <c r="Y299" s="277"/>
      <c r="Z299" s="277"/>
      <c r="AA299" s="277"/>
      <c r="AB299" s="277"/>
      <c r="AC299" s="277"/>
      <c r="AD299" s="277"/>
      <c r="AE299" s="277"/>
      <c r="AF299" s="277"/>
      <c r="AG299" s="277"/>
      <c r="AH299" s="277"/>
      <c r="AI299" s="277"/>
      <c r="AJ299" s="277"/>
      <c r="AK299" s="277"/>
      <c r="AL299" s="277"/>
      <c r="AM299" s="277"/>
      <c r="AN299" s="277"/>
      <c r="AO299" s="277"/>
      <c r="AP299" s="277"/>
      <c r="AQ299" s="277"/>
      <c r="AR299" s="277"/>
      <c r="AS299" s="277"/>
      <c r="AT299" s="277"/>
      <c r="AU299" s="277"/>
      <c r="AV299" s="277"/>
      <c r="AW299" s="277"/>
      <c r="AX299" s="277"/>
      <c r="AY299" s="277"/>
      <c r="AZ299" s="277"/>
      <c r="BA299" s="277"/>
      <c r="BB299" s="277"/>
      <c r="BC299" s="277"/>
      <c r="BD299" s="277"/>
      <c r="BE299" s="277"/>
      <c r="BF299" s="277"/>
      <c r="BG299" s="277"/>
      <c r="BH299" s="277"/>
      <c r="BI299" s="277"/>
      <c r="BJ299" s="277"/>
      <c r="BK299" s="277"/>
      <c r="BL299" s="277"/>
      <c r="BM299" s="277"/>
      <c r="BN299" s="277"/>
      <c r="BO299" s="277"/>
      <c r="BP299" s="277"/>
      <c r="BQ299" s="277"/>
      <c r="BR299" s="277"/>
      <c r="BS299" s="277"/>
      <c r="BT299" s="277"/>
      <c r="BU299" s="277"/>
      <c r="BV299" s="277"/>
      <c r="BW299" s="277"/>
      <c r="BX299" s="277"/>
      <c r="BY299" s="277"/>
      <c r="BZ299" s="277"/>
      <c r="CA299" s="277"/>
      <c r="CB299" s="277"/>
      <c r="CC299" s="277"/>
      <c r="CD299" s="277"/>
      <c r="CE299" s="277"/>
      <c r="CF299" s="277"/>
      <c r="CG299" s="277"/>
      <c r="CH299" s="277"/>
      <c r="CI299" s="277"/>
      <c r="CJ299" s="277"/>
      <c r="CK299" s="277"/>
      <c r="CL299" s="277"/>
      <c r="CM299" s="277"/>
      <c r="CN299" s="277"/>
      <c r="CO299" s="277"/>
      <c r="CP299" s="277"/>
      <c r="CQ299" s="277"/>
      <c r="CR299" s="277"/>
      <c r="CS299" s="277"/>
      <c r="CT299" s="277"/>
      <c r="CU299" s="277"/>
      <c r="CV299" s="277"/>
      <c r="CW299" s="277"/>
      <c r="CX299" s="277"/>
      <c r="CY299" s="277"/>
      <c r="CZ299" s="277"/>
      <c r="DA299" s="277"/>
      <c r="DB299" s="277"/>
      <c r="DC299" s="277"/>
      <c r="DD299" s="277"/>
      <c r="DE299" s="277"/>
      <c r="DF299" s="277"/>
      <c r="DG299" s="277"/>
      <c r="DH299" s="277"/>
      <c r="DI299" s="277"/>
      <c r="DJ299" s="277"/>
      <c r="DK299" s="277"/>
      <c r="DL299" s="277"/>
    </row>
    <row r="300" spans="1:116">
      <c r="A300" s="270"/>
      <c r="B300" s="269"/>
      <c r="C300" s="277"/>
      <c r="D300" s="277"/>
      <c r="E300" s="277"/>
      <c r="F300" s="277"/>
      <c r="G300" s="277"/>
      <c r="H300" s="277"/>
      <c r="I300" s="277"/>
      <c r="J300" s="277"/>
      <c r="K300" s="277"/>
      <c r="L300" s="277"/>
      <c r="M300" s="277"/>
      <c r="N300" s="277"/>
      <c r="O300" s="277"/>
      <c r="P300" s="277"/>
      <c r="Q300" s="277"/>
      <c r="R300" s="277"/>
      <c r="S300" s="277"/>
      <c r="T300" s="277"/>
      <c r="U300" s="277"/>
      <c r="V300" s="277"/>
      <c r="W300" s="277"/>
      <c r="X300" s="277"/>
      <c r="Y300" s="277"/>
      <c r="Z300" s="277"/>
      <c r="AA300" s="277"/>
      <c r="AB300" s="277"/>
      <c r="AC300" s="277"/>
      <c r="AD300" s="277"/>
      <c r="AE300" s="277"/>
      <c r="AF300" s="277"/>
      <c r="AG300" s="277"/>
      <c r="AH300" s="277"/>
      <c r="AI300" s="277"/>
      <c r="AJ300" s="277"/>
      <c r="AK300" s="277"/>
      <c r="AL300" s="277"/>
      <c r="AM300" s="277"/>
      <c r="AN300" s="277"/>
      <c r="AO300" s="277"/>
      <c r="AP300" s="277"/>
      <c r="AQ300" s="277"/>
      <c r="AR300" s="277"/>
      <c r="AS300" s="277"/>
      <c r="AT300" s="277"/>
      <c r="AU300" s="277"/>
      <c r="AV300" s="277"/>
      <c r="AW300" s="277"/>
      <c r="AX300" s="277"/>
      <c r="AY300" s="277"/>
      <c r="AZ300" s="277"/>
      <c r="BA300" s="277"/>
      <c r="BB300" s="277"/>
      <c r="BC300" s="277"/>
      <c r="BD300" s="277"/>
      <c r="BE300" s="277"/>
      <c r="BF300" s="277"/>
      <c r="BG300" s="277"/>
      <c r="BH300" s="277"/>
      <c r="BI300" s="277"/>
      <c r="BJ300" s="277"/>
      <c r="BK300" s="277"/>
      <c r="BL300" s="277"/>
      <c r="BM300" s="277"/>
      <c r="BN300" s="277"/>
      <c r="BO300" s="277"/>
      <c r="BP300" s="277"/>
      <c r="BQ300" s="277"/>
      <c r="BR300" s="277"/>
      <c r="BS300" s="277"/>
      <c r="BT300" s="277"/>
      <c r="BU300" s="277"/>
      <c r="BV300" s="277"/>
      <c r="BW300" s="277"/>
      <c r="BX300" s="277"/>
      <c r="BY300" s="277"/>
      <c r="BZ300" s="277"/>
      <c r="CA300" s="277"/>
      <c r="CB300" s="277"/>
      <c r="CC300" s="277"/>
      <c r="CD300" s="277"/>
      <c r="CE300" s="277"/>
      <c r="CF300" s="277"/>
      <c r="CG300" s="277"/>
      <c r="CH300" s="277"/>
      <c r="CI300" s="277"/>
      <c r="CJ300" s="277"/>
      <c r="CK300" s="277"/>
      <c r="CL300" s="277"/>
      <c r="CM300" s="277"/>
      <c r="CN300" s="277"/>
      <c r="CO300" s="277"/>
      <c r="CP300" s="277"/>
      <c r="CQ300" s="277"/>
      <c r="CR300" s="277"/>
      <c r="CS300" s="277"/>
      <c r="CT300" s="277"/>
      <c r="CU300" s="277"/>
      <c r="CV300" s="277"/>
      <c r="CW300" s="277"/>
      <c r="CX300" s="277"/>
      <c r="CY300" s="277"/>
      <c r="CZ300" s="277"/>
      <c r="DA300" s="277"/>
      <c r="DB300" s="277"/>
      <c r="DC300" s="277"/>
      <c r="DD300" s="277"/>
      <c r="DE300" s="277"/>
      <c r="DF300" s="277"/>
      <c r="DG300" s="277"/>
      <c r="DH300" s="277"/>
      <c r="DI300" s="277"/>
      <c r="DJ300" s="277"/>
      <c r="DK300" s="277"/>
      <c r="DL300" s="277"/>
    </row>
    <row r="301" spans="1:116">
      <c r="A301" s="270"/>
      <c r="B301" s="269"/>
      <c r="C301" s="277"/>
      <c r="D301" s="277"/>
      <c r="E301" s="277"/>
      <c r="F301" s="277"/>
      <c r="G301" s="277"/>
      <c r="H301" s="277"/>
      <c r="I301" s="277"/>
      <c r="J301" s="277"/>
      <c r="K301" s="277"/>
      <c r="L301" s="277"/>
      <c r="M301" s="277"/>
      <c r="N301" s="277"/>
      <c r="O301" s="277"/>
      <c r="P301" s="277"/>
      <c r="Q301" s="277"/>
      <c r="R301" s="277"/>
      <c r="S301" s="277"/>
      <c r="T301" s="277"/>
      <c r="U301" s="277"/>
      <c r="V301" s="277"/>
      <c r="W301" s="277"/>
      <c r="X301" s="277"/>
      <c r="Y301" s="277"/>
      <c r="Z301" s="277"/>
      <c r="AA301" s="277"/>
      <c r="AB301" s="277"/>
      <c r="AC301" s="277"/>
      <c r="AD301" s="277"/>
      <c r="AE301" s="277"/>
      <c r="AF301" s="277"/>
      <c r="AG301" s="277"/>
      <c r="AH301" s="277"/>
      <c r="AI301" s="277"/>
      <c r="AJ301" s="277"/>
      <c r="AK301" s="277"/>
      <c r="AL301" s="277"/>
      <c r="AM301" s="277"/>
      <c r="AN301" s="277"/>
      <c r="AO301" s="277"/>
      <c r="AP301" s="277"/>
      <c r="AQ301" s="277"/>
      <c r="AR301" s="277"/>
      <c r="AS301" s="277"/>
      <c r="AT301" s="277"/>
      <c r="AU301" s="277"/>
      <c r="AV301" s="277"/>
      <c r="AW301" s="277"/>
      <c r="AX301" s="277"/>
      <c r="AY301" s="277"/>
      <c r="AZ301" s="277"/>
      <c r="BA301" s="277"/>
      <c r="BB301" s="277"/>
      <c r="BC301" s="277"/>
      <c r="BD301" s="277"/>
      <c r="BE301" s="277"/>
      <c r="BF301" s="277"/>
      <c r="BG301" s="277"/>
      <c r="BH301" s="277"/>
      <c r="BI301" s="277"/>
      <c r="BJ301" s="277"/>
      <c r="BK301" s="277"/>
      <c r="BL301" s="277"/>
      <c r="BM301" s="277"/>
      <c r="BN301" s="277"/>
      <c r="BO301" s="277"/>
      <c r="BP301" s="277"/>
      <c r="BQ301" s="277"/>
      <c r="BR301" s="277"/>
      <c r="BS301" s="277"/>
      <c r="BT301" s="277"/>
      <c r="BU301" s="277"/>
      <c r="BV301" s="277"/>
      <c r="BW301" s="277"/>
      <c r="BX301" s="277"/>
      <c r="BY301" s="277"/>
      <c r="BZ301" s="277"/>
      <c r="CA301" s="277"/>
      <c r="CB301" s="277"/>
      <c r="CC301" s="277"/>
      <c r="CD301" s="277"/>
      <c r="CE301" s="277"/>
      <c r="CF301" s="277"/>
      <c r="CG301" s="277"/>
      <c r="CH301" s="277"/>
      <c r="CI301" s="277"/>
      <c r="CJ301" s="277"/>
      <c r="CK301" s="277"/>
      <c r="CL301" s="277"/>
      <c r="CM301" s="277"/>
      <c r="CN301" s="277"/>
      <c r="CO301" s="277"/>
      <c r="CP301" s="277"/>
      <c r="CQ301" s="277"/>
      <c r="CR301" s="277"/>
      <c r="CS301" s="277"/>
      <c r="CT301" s="277"/>
      <c r="CU301" s="277"/>
      <c r="CV301" s="277"/>
      <c r="CW301" s="277"/>
      <c r="CX301" s="277"/>
      <c r="CY301" s="277"/>
      <c r="CZ301" s="277"/>
      <c r="DA301" s="277"/>
      <c r="DB301" s="277"/>
      <c r="DC301" s="277"/>
      <c r="DD301" s="277"/>
      <c r="DE301" s="277"/>
      <c r="DF301" s="277"/>
      <c r="DG301" s="277"/>
      <c r="DH301" s="277"/>
      <c r="DI301" s="277"/>
      <c r="DJ301" s="277"/>
      <c r="DK301" s="277"/>
      <c r="DL301" s="277"/>
    </row>
    <row r="302" spans="1:116">
      <c r="A302" s="268"/>
      <c r="B302" s="269"/>
      <c r="C302" s="277"/>
      <c r="D302" s="277"/>
      <c r="E302" s="277"/>
      <c r="F302" s="277"/>
      <c r="G302" s="277"/>
      <c r="H302" s="277"/>
      <c r="I302" s="277"/>
      <c r="J302" s="277"/>
      <c r="K302" s="277"/>
      <c r="L302" s="277"/>
      <c r="M302" s="277"/>
      <c r="N302" s="277"/>
      <c r="O302" s="277"/>
      <c r="P302" s="277"/>
      <c r="Q302" s="277"/>
      <c r="R302" s="277"/>
      <c r="S302" s="277"/>
      <c r="T302" s="277"/>
      <c r="U302" s="277"/>
      <c r="V302" s="277"/>
      <c r="W302" s="277"/>
      <c r="X302" s="277"/>
      <c r="Y302" s="277"/>
      <c r="Z302" s="277"/>
      <c r="AA302" s="277"/>
      <c r="AB302" s="277"/>
      <c r="AC302" s="277"/>
      <c r="AD302" s="277"/>
      <c r="AE302" s="277"/>
      <c r="AF302" s="277"/>
      <c r="AG302" s="277"/>
      <c r="AH302" s="277"/>
      <c r="AI302" s="277"/>
      <c r="AJ302" s="277"/>
      <c r="AK302" s="277"/>
      <c r="AL302" s="277"/>
      <c r="AM302" s="277"/>
      <c r="AN302" s="277"/>
      <c r="AO302" s="277"/>
      <c r="AP302" s="277"/>
      <c r="AQ302" s="277"/>
      <c r="AR302" s="277"/>
      <c r="AS302" s="277"/>
      <c r="AT302" s="277"/>
      <c r="AU302" s="277"/>
      <c r="AV302" s="277"/>
      <c r="AW302" s="277"/>
      <c r="AX302" s="277"/>
      <c r="AY302" s="277"/>
      <c r="AZ302" s="277"/>
      <c r="BA302" s="277"/>
      <c r="BB302" s="277"/>
      <c r="BC302" s="277"/>
      <c r="BD302" s="277"/>
      <c r="BE302" s="277"/>
      <c r="BF302" s="277"/>
      <c r="BG302" s="277"/>
      <c r="BH302" s="277"/>
      <c r="BI302" s="277"/>
      <c r="BJ302" s="277"/>
      <c r="BK302" s="277"/>
      <c r="BL302" s="277"/>
      <c r="BM302" s="277"/>
      <c r="BN302" s="277"/>
      <c r="BO302" s="277"/>
      <c r="BP302" s="277"/>
      <c r="BQ302" s="277"/>
      <c r="BR302" s="277"/>
      <c r="BS302" s="277"/>
      <c r="BT302" s="277"/>
      <c r="BU302" s="277"/>
      <c r="BV302" s="277"/>
      <c r="BW302" s="277"/>
      <c r="BX302" s="277"/>
      <c r="BY302" s="277"/>
      <c r="BZ302" s="277"/>
      <c r="CA302" s="277"/>
      <c r="CB302" s="277"/>
      <c r="CC302" s="277"/>
      <c r="CD302" s="277"/>
      <c r="CE302" s="277"/>
      <c r="CF302" s="277"/>
      <c r="CG302" s="277"/>
      <c r="CH302" s="277"/>
      <c r="CI302" s="277"/>
      <c r="CJ302" s="277"/>
      <c r="CK302" s="277"/>
      <c r="CL302" s="277"/>
      <c r="CM302" s="277"/>
      <c r="CN302" s="277"/>
      <c r="CO302" s="277"/>
      <c r="CP302" s="277"/>
      <c r="CQ302" s="277"/>
      <c r="CR302" s="277"/>
      <c r="CS302" s="277"/>
      <c r="CT302" s="277"/>
      <c r="CU302" s="277"/>
      <c r="CV302" s="277"/>
      <c r="CW302" s="277"/>
      <c r="CX302" s="277"/>
      <c r="CY302" s="277"/>
      <c r="CZ302" s="277"/>
      <c r="DA302" s="277"/>
      <c r="DB302" s="277"/>
      <c r="DC302" s="277"/>
      <c r="DD302" s="277"/>
      <c r="DE302" s="277"/>
      <c r="DF302" s="277"/>
      <c r="DG302" s="277"/>
      <c r="DH302" s="277"/>
      <c r="DI302" s="277"/>
      <c r="DJ302" s="277"/>
      <c r="DK302" s="277"/>
      <c r="DL302" s="277"/>
    </row>
    <row r="303" spans="1:116">
      <c r="A303" s="270"/>
      <c r="B303" s="269"/>
      <c r="C303" s="277"/>
      <c r="D303" s="277"/>
      <c r="E303" s="277"/>
      <c r="F303" s="277"/>
      <c r="G303" s="277"/>
      <c r="H303" s="277"/>
      <c r="I303" s="277"/>
      <c r="J303" s="277"/>
      <c r="K303" s="277"/>
      <c r="L303" s="277"/>
      <c r="M303" s="277"/>
      <c r="N303" s="277"/>
      <c r="O303" s="277"/>
      <c r="P303" s="277"/>
      <c r="Q303" s="277"/>
      <c r="R303" s="277"/>
      <c r="S303" s="277"/>
      <c r="T303" s="277"/>
      <c r="U303" s="277"/>
      <c r="V303" s="277"/>
      <c r="W303" s="277"/>
      <c r="X303" s="277"/>
      <c r="Y303" s="277"/>
      <c r="Z303" s="277"/>
      <c r="AA303" s="277"/>
      <c r="AB303" s="277"/>
      <c r="AC303" s="277"/>
      <c r="AD303" s="277"/>
      <c r="AE303" s="277"/>
      <c r="AF303" s="277"/>
      <c r="AG303" s="277"/>
      <c r="AH303" s="277"/>
      <c r="AI303" s="277"/>
      <c r="AJ303" s="277"/>
      <c r="AK303" s="277"/>
      <c r="AL303" s="277"/>
      <c r="AM303" s="277"/>
      <c r="AN303" s="277"/>
      <c r="AO303" s="277"/>
      <c r="AP303" s="277"/>
      <c r="AQ303" s="277"/>
      <c r="AR303" s="277"/>
      <c r="AS303" s="277"/>
      <c r="AT303" s="277"/>
      <c r="AU303" s="277"/>
      <c r="AV303" s="277"/>
      <c r="AW303" s="277"/>
      <c r="AX303" s="277"/>
      <c r="AY303" s="277"/>
      <c r="AZ303" s="277"/>
      <c r="BA303" s="277"/>
      <c r="BB303" s="277"/>
      <c r="BC303" s="277"/>
      <c r="BD303" s="277"/>
      <c r="BE303" s="277"/>
      <c r="BF303" s="277"/>
      <c r="BG303" s="277"/>
      <c r="BH303" s="277"/>
      <c r="BI303" s="277"/>
      <c r="BJ303" s="277"/>
      <c r="BK303" s="277"/>
      <c r="BL303" s="277"/>
      <c r="BM303" s="277"/>
      <c r="BN303" s="277"/>
      <c r="BO303" s="277"/>
      <c r="BP303" s="277"/>
      <c r="BQ303" s="277"/>
      <c r="BR303" s="277"/>
      <c r="BS303" s="277"/>
      <c r="BT303" s="277"/>
      <c r="BU303" s="277"/>
      <c r="BV303" s="277"/>
      <c r="BW303" s="277"/>
      <c r="BX303" s="277"/>
      <c r="BY303" s="277"/>
      <c r="BZ303" s="277"/>
      <c r="CA303" s="277"/>
      <c r="CB303" s="277"/>
      <c r="CC303" s="277"/>
      <c r="CD303" s="277"/>
      <c r="CE303" s="277"/>
      <c r="CF303" s="277"/>
      <c r="CG303" s="277"/>
      <c r="CH303" s="277"/>
      <c r="CI303" s="277"/>
      <c r="CJ303" s="277"/>
      <c r="CK303" s="277"/>
      <c r="CL303" s="277"/>
      <c r="CM303" s="277"/>
      <c r="CN303" s="277"/>
      <c r="CO303" s="277"/>
      <c r="CP303" s="277"/>
      <c r="CQ303" s="277"/>
      <c r="CR303" s="277"/>
      <c r="CS303" s="277"/>
      <c r="CT303" s="277"/>
      <c r="CU303" s="277"/>
      <c r="CV303" s="277"/>
      <c r="CW303" s="277"/>
      <c r="CX303" s="277"/>
      <c r="CY303" s="277"/>
      <c r="CZ303" s="277"/>
      <c r="DA303" s="277"/>
      <c r="DB303" s="277"/>
      <c r="DC303" s="277"/>
      <c r="DD303" s="277"/>
      <c r="DE303" s="277"/>
      <c r="DF303" s="277"/>
      <c r="DG303" s="277"/>
      <c r="DH303" s="277"/>
      <c r="DI303" s="277"/>
      <c r="DJ303" s="277"/>
      <c r="DK303" s="277"/>
      <c r="DL303" s="277"/>
    </row>
    <row r="304" spans="1:116">
      <c r="A304" s="270"/>
      <c r="B304" s="269"/>
      <c r="C304" s="277"/>
      <c r="D304" s="277"/>
      <c r="E304" s="277"/>
      <c r="F304" s="277"/>
      <c r="G304" s="277"/>
      <c r="H304" s="277"/>
      <c r="I304" s="277"/>
      <c r="J304" s="277"/>
      <c r="K304" s="277"/>
      <c r="L304" s="277"/>
      <c r="M304" s="277"/>
      <c r="N304" s="277"/>
      <c r="O304" s="277"/>
      <c r="P304" s="277"/>
      <c r="Q304" s="277"/>
      <c r="R304" s="277"/>
      <c r="S304" s="277"/>
      <c r="T304" s="277"/>
      <c r="U304" s="277"/>
      <c r="V304" s="277"/>
      <c r="W304" s="277"/>
      <c r="X304" s="277"/>
      <c r="Y304" s="277"/>
      <c r="Z304" s="277"/>
      <c r="AA304" s="277"/>
      <c r="AB304" s="277"/>
      <c r="AC304" s="277"/>
      <c r="AD304" s="277"/>
      <c r="AE304" s="277"/>
      <c r="AF304" s="277"/>
      <c r="AG304" s="277"/>
      <c r="AH304" s="277"/>
      <c r="AI304" s="277"/>
      <c r="AJ304" s="277"/>
      <c r="AK304" s="277"/>
      <c r="AL304" s="277"/>
      <c r="AM304" s="277"/>
      <c r="AN304" s="277"/>
      <c r="AO304" s="277"/>
      <c r="AP304" s="277"/>
      <c r="AQ304" s="277"/>
      <c r="AR304" s="277"/>
      <c r="AS304" s="277"/>
      <c r="AT304" s="277"/>
      <c r="AU304" s="277"/>
      <c r="AV304" s="277"/>
      <c r="AW304" s="277"/>
      <c r="AX304" s="277"/>
      <c r="AY304" s="277"/>
      <c r="AZ304" s="277"/>
      <c r="BA304" s="277"/>
      <c r="BB304" s="277"/>
      <c r="BC304" s="277"/>
      <c r="BD304" s="277"/>
      <c r="BE304" s="277"/>
      <c r="BF304" s="277"/>
      <c r="BG304" s="277"/>
      <c r="BH304" s="277"/>
      <c r="BI304" s="277"/>
      <c r="BJ304" s="277"/>
      <c r="BK304" s="277"/>
      <c r="BL304" s="277"/>
      <c r="BM304" s="277"/>
      <c r="BN304" s="277"/>
      <c r="BO304" s="277"/>
      <c r="BP304" s="277"/>
      <c r="BQ304" s="277"/>
      <c r="BR304" s="277"/>
      <c r="BS304" s="277"/>
      <c r="BT304" s="277"/>
      <c r="BU304" s="277"/>
      <c r="BV304" s="277"/>
      <c r="BW304" s="277"/>
      <c r="BX304" s="277"/>
      <c r="BY304" s="277"/>
      <c r="BZ304" s="277"/>
      <c r="CA304" s="277"/>
      <c r="CB304" s="277"/>
      <c r="CC304" s="277"/>
      <c r="CD304" s="277"/>
      <c r="CE304" s="277"/>
      <c r="CF304" s="277"/>
      <c r="CG304" s="277"/>
      <c r="CH304" s="277"/>
      <c r="CI304" s="277"/>
      <c r="CJ304" s="277"/>
      <c r="CK304" s="277"/>
      <c r="CL304" s="277"/>
      <c r="CM304" s="277"/>
      <c r="CN304" s="277"/>
      <c r="CO304" s="277"/>
      <c r="CP304" s="277"/>
      <c r="CQ304" s="277"/>
      <c r="CR304" s="277"/>
      <c r="CS304" s="277"/>
      <c r="CT304" s="277"/>
      <c r="CU304" s="277"/>
      <c r="CV304" s="277"/>
      <c r="CW304" s="277"/>
      <c r="CX304" s="277"/>
      <c r="CY304" s="277"/>
      <c r="CZ304" s="277"/>
      <c r="DA304" s="277"/>
      <c r="DB304" s="277"/>
      <c r="DC304" s="277"/>
      <c r="DD304" s="277"/>
      <c r="DE304" s="277"/>
      <c r="DF304" s="277"/>
      <c r="DG304" s="277"/>
      <c r="DH304" s="277"/>
      <c r="DI304" s="277"/>
      <c r="DJ304" s="277"/>
      <c r="DK304" s="277"/>
      <c r="DL304" s="277"/>
    </row>
    <row r="305" spans="1:116">
      <c r="A305" s="268"/>
      <c r="B305" s="269"/>
      <c r="C305" s="277"/>
      <c r="D305" s="277"/>
      <c r="E305" s="277"/>
      <c r="F305" s="277"/>
      <c r="G305" s="277"/>
      <c r="H305" s="277"/>
      <c r="I305" s="277"/>
      <c r="J305" s="277"/>
      <c r="K305" s="277"/>
      <c r="L305" s="277"/>
      <c r="M305" s="277"/>
      <c r="N305" s="277"/>
      <c r="O305" s="277"/>
      <c r="P305" s="277"/>
      <c r="Q305" s="277"/>
      <c r="R305" s="277"/>
      <c r="S305" s="277"/>
      <c r="T305" s="277"/>
      <c r="U305" s="277"/>
      <c r="V305" s="277"/>
      <c r="W305" s="277"/>
      <c r="X305" s="277"/>
      <c r="Y305" s="277"/>
      <c r="Z305" s="277"/>
      <c r="AA305" s="277"/>
      <c r="AB305" s="277"/>
      <c r="AC305" s="277"/>
      <c r="AD305" s="277"/>
      <c r="AE305" s="277"/>
      <c r="AF305" s="277"/>
      <c r="AG305" s="277"/>
      <c r="AH305" s="277"/>
      <c r="AI305" s="277"/>
      <c r="AJ305" s="277"/>
      <c r="AK305" s="277"/>
      <c r="AL305" s="277"/>
      <c r="AM305" s="277"/>
      <c r="AN305" s="277"/>
      <c r="AO305" s="277"/>
      <c r="AP305" s="277"/>
      <c r="AQ305" s="277"/>
      <c r="AR305" s="277"/>
      <c r="AS305" s="277"/>
      <c r="AT305" s="277"/>
      <c r="AU305" s="277"/>
      <c r="AV305" s="277"/>
      <c r="AW305" s="277"/>
      <c r="AX305" s="277"/>
      <c r="AY305" s="277"/>
      <c r="AZ305" s="277"/>
      <c r="BA305" s="277"/>
      <c r="BB305" s="277"/>
      <c r="BC305" s="277"/>
      <c r="BD305" s="277"/>
      <c r="BE305" s="277"/>
      <c r="BF305" s="277"/>
      <c r="BG305" s="277"/>
      <c r="BH305" s="277"/>
      <c r="BI305" s="277"/>
      <c r="BJ305" s="277"/>
      <c r="BK305" s="277"/>
      <c r="BL305" s="277"/>
      <c r="BM305" s="277"/>
      <c r="BN305" s="277"/>
      <c r="BO305" s="277"/>
      <c r="BP305" s="277"/>
      <c r="BQ305" s="277"/>
      <c r="BR305" s="277"/>
      <c r="BS305" s="277"/>
      <c r="BT305" s="277"/>
      <c r="BU305" s="277"/>
      <c r="BV305" s="277"/>
      <c r="BW305" s="277"/>
      <c r="BX305" s="277"/>
      <c r="BY305" s="277"/>
      <c r="BZ305" s="277"/>
      <c r="CA305" s="277"/>
      <c r="CB305" s="277"/>
      <c r="CC305" s="277"/>
      <c r="CD305" s="277"/>
      <c r="CE305" s="277"/>
      <c r="CF305" s="277"/>
      <c r="CG305" s="277"/>
      <c r="CH305" s="277"/>
      <c r="CI305" s="277"/>
      <c r="CJ305" s="277"/>
      <c r="CK305" s="277"/>
      <c r="CL305" s="277"/>
      <c r="CM305" s="277"/>
      <c r="CN305" s="277"/>
      <c r="CO305" s="277"/>
      <c r="CP305" s="277"/>
      <c r="CQ305" s="277"/>
      <c r="CR305" s="277"/>
      <c r="CS305" s="277"/>
      <c r="CT305" s="277"/>
      <c r="CU305" s="277"/>
      <c r="CV305" s="277"/>
      <c r="CW305" s="277"/>
      <c r="CX305" s="277"/>
      <c r="CY305" s="277"/>
      <c r="CZ305" s="277"/>
      <c r="DA305" s="277"/>
      <c r="DB305" s="277"/>
      <c r="DC305" s="277"/>
      <c r="DD305" s="277"/>
      <c r="DE305" s="277"/>
      <c r="DF305" s="277"/>
      <c r="DG305" s="277"/>
      <c r="DH305" s="277"/>
      <c r="DI305" s="277"/>
      <c r="DJ305" s="277"/>
      <c r="DK305" s="277"/>
      <c r="DL305" s="277"/>
    </row>
    <row r="306" spans="1:116">
      <c r="A306" s="270"/>
      <c r="B306" s="269"/>
      <c r="C306" s="277"/>
      <c r="D306" s="277"/>
      <c r="E306" s="277"/>
      <c r="F306" s="277"/>
      <c r="G306" s="277"/>
      <c r="H306" s="277"/>
      <c r="I306" s="277"/>
      <c r="J306" s="277"/>
      <c r="K306" s="277"/>
      <c r="L306" s="277"/>
      <c r="M306" s="277"/>
      <c r="N306" s="277"/>
      <c r="O306" s="277"/>
      <c r="P306" s="277"/>
      <c r="Q306" s="277"/>
      <c r="R306" s="277"/>
      <c r="S306" s="277"/>
      <c r="T306" s="277"/>
      <c r="U306" s="277"/>
      <c r="V306" s="277"/>
      <c r="W306" s="277"/>
      <c r="X306" s="277"/>
      <c r="Y306" s="277"/>
      <c r="Z306" s="277"/>
      <c r="AA306" s="277"/>
      <c r="AB306" s="277"/>
      <c r="AC306" s="277"/>
      <c r="AD306" s="277"/>
      <c r="AE306" s="277"/>
      <c r="AF306" s="277"/>
      <c r="AG306" s="277"/>
      <c r="AH306" s="277"/>
      <c r="AI306" s="277"/>
      <c r="AJ306" s="277"/>
      <c r="AK306" s="277"/>
      <c r="AL306" s="277"/>
      <c r="AM306" s="277"/>
      <c r="AN306" s="277"/>
      <c r="AO306" s="277"/>
      <c r="AP306" s="277"/>
      <c r="AQ306" s="277"/>
      <c r="AR306" s="277"/>
      <c r="AS306" s="277"/>
      <c r="AT306" s="277"/>
      <c r="AU306" s="277"/>
      <c r="AV306" s="277"/>
      <c r="AW306" s="277"/>
      <c r="AX306" s="277"/>
      <c r="AY306" s="277"/>
      <c r="AZ306" s="277"/>
      <c r="BA306" s="277"/>
      <c r="BB306" s="277"/>
      <c r="BC306" s="277"/>
      <c r="BD306" s="277"/>
      <c r="BE306" s="277"/>
      <c r="BF306" s="277"/>
      <c r="BG306" s="277"/>
      <c r="BH306" s="277"/>
      <c r="BI306" s="277"/>
      <c r="BJ306" s="277"/>
      <c r="BK306" s="277"/>
      <c r="BL306" s="277"/>
      <c r="BM306" s="277"/>
      <c r="BN306" s="277"/>
      <c r="BO306" s="277"/>
      <c r="BP306" s="277"/>
      <c r="BQ306" s="277"/>
      <c r="BR306" s="277"/>
      <c r="BS306" s="277"/>
      <c r="BT306" s="277"/>
      <c r="BU306" s="277"/>
      <c r="BV306" s="277"/>
      <c r="BW306" s="277"/>
      <c r="BX306" s="277"/>
      <c r="BY306" s="277"/>
      <c r="BZ306" s="277"/>
      <c r="CA306" s="277"/>
      <c r="CB306" s="277"/>
      <c r="CC306" s="277"/>
      <c r="CD306" s="277"/>
      <c r="CE306" s="277"/>
      <c r="CF306" s="277"/>
      <c r="CG306" s="277"/>
      <c r="CH306" s="277"/>
      <c r="CI306" s="277"/>
      <c r="CJ306" s="277"/>
      <c r="CK306" s="277"/>
      <c r="CL306" s="277"/>
      <c r="CM306" s="277"/>
      <c r="CN306" s="277"/>
      <c r="CO306" s="277"/>
      <c r="CP306" s="277"/>
      <c r="CQ306" s="277"/>
      <c r="CR306" s="277"/>
      <c r="CS306" s="277"/>
      <c r="CT306" s="277"/>
      <c r="CU306" s="277"/>
      <c r="CV306" s="277"/>
      <c r="CW306" s="277"/>
      <c r="CX306" s="277"/>
      <c r="CY306" s="277"/>
      <c r="CZ306" s="277"/>
      <c r="DA306" s="277"/>
      <c r="DB306" s="277"/>
      <c r="DC306" s="277"/>
      <c r="DD306" s="277"/>
      <c r="DE306" s="277"/>
      <c r="DF306" s="277"/>
      <c r="DG306" s="277"/>
      <c r="DH306" s="277"/>
      <c r="DI306" s="277"/>
      <c r="DJ306" s="277"/>
      <c r="DK306" s="277"/>
      <c r="DL306" s="277"/>
    </row>
    <row r="307" spans="1:116">
      <c r="A307" s="270"/>
      <c r="B307" s="269"/>
      <c r="C307" s="277"/>
      <c r="D307" s="277"/>
      <c r="E307" s="277"/>
      <c r="F307" s="277"/>
      <c r="G307" s="277"/>
      <c r="H307" s="277"/>
      <c r="I307" s="277"/>
      <c r="J307" s="277"/>
      <c r="K307" s="277"/>
      <c r="L307" s="277"/>
      <c r="M307" s="277"/>
      <c r="N307" s="277"/>
      <c r="O307" s="277"/>
      <c r="P307" s="277"/>
      <c r="Q307" s="277"/>
      <c r="R307" s="277"/>
      <c r="S307" s="277"/>
      <c r="T307" s="277"/>
      <c r="U307" s="277"/>
      <c r="V307" s="277"/>
      <c r="W307" s="277"/>
      <c r="X307" s="277"/>
      <c r="Y307" s="277"/>
      <c r="Z307" s="277"/>
      <c r="AA307" s="277"/>
      <c r="AB307" s="277"/>
      <c r="AC307" s="277"/>
      <c r="AD307" s="277"/>
      <c r="AE307" s="277"/>
      <c r="AF307" s="277"/>
      <c r="AG307" s="277"/>
      <c r="AH307" s="277"/>
      <c r="AI307" s="277"/>
      <c r="AJ307" s="277"/>
      <c r="AK307" s="277"/>
      <c r="AL307" s="277"/>
      <c r="AM307" s="277"/>
      <c r="AN307" s="277"/>
      <c r="AO307" s="277"/>
      <c r="AP307" s="277"/>
      <c r="AQ307" s="277"/>
      <c r="AR307" s="277"/>
      <c r="AS307" s="277"/>
      <c r="AT307" s="277"/>
      <c r="AU307" s="277"/>
      <c r="AV307" s="277"/>
      <c r="AW307" s="277"/>
      <c r="AX307" s="277"/>
      <c r="AY307" s="277"/>
      <c r="AZ307" s="277"/>
      <c r="BA307" s="277"/>
      <c r="BB307" s="277"/>
      <c r="BC307" s="277"/>
      <c r="BD307" s="277"/>
      <c r="BE307" s="277"/>
      <c r="BF307" s="277"/>
      <c r="BG307" s="277"/>
      <c r="BH307" s="277"/>
      <c r="BI307" s="277"/>
      <c r="BJ307" s="277"/>
      <c r="BK307" s="277"/>
      <c r="BL307" s="277"/>
      <c r="BM307" s="277"/>
      <c r="BN307" s="277"/>
      <c r="BO307" s="277"/>
      <c r="BP307" s="277"/>
      <c r="BQ307" s="277"/>
      <c r="BR307" s="277"/>
      <c r="BS307" s="277"/>
      <c r="BT307" s="277"/>
      <c r="BU307" s="277"/>
      <c r="BV307" s="277"/>
      <c r="BW307" s="277"/>
      <c r="BX307" s="277"/>
      <c r="BY307" s="277"/>
      <c r="BZ307" s="277"/>
      <c r="CA307" s="277"/>
      <c r="CB307" s="277"/>
      <c r="CC307" s="277"/>
      <c r="CD307" s="277"/>
      <c r="CE307" s="277"/>
      <c r="CF307" s="277"/>
      <c r="CG307" s="277"/>
      <c r="CH307" s="277"/>
      <c r="CI307" s="277"/>
      <c r="CJ307" s="277"/>
      <c r="CK307" s="277"/>
      <c r="CL307" s="277"/>
      <c r="CM307" s="277"/>
      <c r="CN307" s="277"/>
      <c r="CO307" s="277"/>
      <c r="CP307" s="277"/>
      <c r="CQ307" s="277"/>
      <c r="CR307" s="277"/>
      <c r="CS307" s="277"/>
      <c r="CT307" s="277"/>
      <c r="CU307" s="277"/>
      <c r="CV307" s="277"/>
      <c r="CW307" s="277"/>
      <c r="CX307" s="277"/>
      <c r="CY307" s="277"/>
      <c r="CZ307" s="277"/>
      <c r="DA307" s="277"/>
      <c r="DB307" s="277"/>
      <c r="DC307" s="277"/>
      <c r="DD307" s="277"/>
      <c r="DE307" s="277"/>
      <c r="DF307" s="277"/>
      <c r="DG307" s="277"/>
      <c r="DH307" s="277"/>
      <c r="DI307" s="277"/>
      <c r="DJ307" s="277"/>
      <c r="DK307" s="277"/>
      <c r="DL307" s="277"/>
    </row>
    <row r="308" spans="1:116">
      <c r="A308" s="266"/>
      <c r="B308" s="267"/>
      <c r="C308" s="277"/>
      <c r="D308" s="277"/>
      <c r="E308" s="277"/>
      <c r="F308" s="277"/>
      <c r="G308" s="277"/>
      <c r="H308" s="277"/>
      <c r="I308" s="277"/>
      <c r="J308" s="277"/>
      <c r="K308" s="277"/>
      <c r="L308" s="277"/>
      <c r="M308" s="277"/>
      <c r="N308" s="277"/>
      <c r="O308" s="277"/>
      <c r="P308" s="277"/>
      <c r="Q308" s="277"/>
      <c r="R308" s="277"/>
      <c r="S308" s="277"/>
      <c r="T308" s="277"/>
      <c r="U308" s="277"/>
      <c r="V308" s="277"/>
      <c r="W308" s="277"/>
      <c r="X308" s="277"/>
      <c r="Y308" s="277"/>
      <c r="Z308" s="277"/>
      <c r="AA308" s="277"/>
      <c r="AB308" s="277"/>
      <c r="AC308" s="277"/>
      <c r="AD308" s="277"/>
      <c r="AE308" s="277"/>
      <c r="AF308" s="277"/>
      <c r="AG308" s="277"/>
      <c r="AH308" s="277"/>
      <c r="AI308" s="277"/>
      <c r="AJ308" s="277"/>
      <c r="AK308" s="277"/>
      <c r="AL308" s="277"/>
      <c r="AM308" s="277"/>
      <c r="AN308" s="277"/>
      <c r="AO308" s="277"/>
      <c r="AP308" s="277"/>
      <c r="AQ308" s="277"/>
      <c r="AR308" s="277"/>
      <c r="AS308" s="277"/>
      <c r="AT308" s="277"/>
      <c r="AU308" s="277"/>
      <c r="AV308" s="277"/>
      <c r="AW308" s="277"/>
      <c r="AX308" s="277"/>
      <c r="AY308" s="277"/>
      <c r="AZ308" s="277"/>
      <c r="BA308" s="277"/>
      <c r="BB308" s="277"/>
      <c r="BC308" s="277"/>
      <c r="BD308" s="277"/>
      <c r="BE308" s="277"/>
      <c r="BF308" s="277"/>
      <c r="BG308" s="277"/>
      <c r="BH308" s="277"/>
      <c r="BI308" s="277"/>
      <c r="BJ308" s="277"/>
      <c r="BK308" s="277"/>
      <c r="BL308" s="277"/>
      <c r="BM308" s="277"/>
      <c r="BN308" s="277"/>
      <c r="BO308" s="277"/>
      <c r="BP308" s="277"/>
      <c r="BQ308" s="277"/>
      <c r="BR308" s="277"/>
      <c r="BS308" s="277"/>
      <c r="BT308" s="277"/>
      <c r="BU308" s="277"/>
      <c r="BV308" s="277"/>
      <c r="BW308" s="277"/>
      <c r="BX308" s="277"/>
      <c r="BY308" s="277"/>
      <c r="BZ308" s="277"/>
      <c r="CA308" s="277"/>
      <c r="CB308" s="277"/>
      <c r="CC308" s="277"/>
      <c r="CD308" s="277"/>
      <c r="CE308" s="277"/>
      <c r="CF308" s="277"/>
      <c r="CG308" s="277"/>
      <c r="CH308" s="277"/>
      <c r="CI308" s="277"/>
      <c r="CJ308" s="277"/>
      <c r="CK308" s="277"/>
      <c r="CL308" s="277"/>
      <c r="CM308" s="277"/>
      <c r="CN308" s="277"/>
      <c r="CO308" s="277"/>
      <c r="CP308" s="277"/>
      <c r="CQ308" s="277"/>
      <c r="CR308" s="277"/>
      <c r="CS308" s="277"/>
      <c r="CT308" s="277"/>
      <c r="CU308" s="277"/>
      <c r="CV308" s="277"/>
      <c r="CW308" s="277"/>
      <c r="CX308" s="277"/>
      <c r="CY308" s="277"/>
      <c r="CZ308" s="277"/>
      <c r="DA308" s="277"/>
      <c r="DB308" s="277"/>
      <c r="DC308" s="277"/>
      <c r="DD308" s="277"/>
      <c r="DE308" s="277"/>
      <c r="DF308" s="277"/>
      <c r="DG308" s="277"/>
      <c r="DH308" s="277"/>
      <c r="DI308" s="277"/>
      <c r="DJ308" s="277"/>
      <c r="DK308" s="277"/>
      <c r="DL308" s="277"/>
    </row>
    <row r="309" spans="1:116">
      <c r="A309" s="268"/>
      <c r="B309" s="269"/>
      <c r="C309" s="277"/>
      <c r="D309" s="277"/>
      <c r="E309" s="277"/>
      <c r="F309" s="277"/>
      <c r="G309" s="277"/>
      <c r="H309" s="277"/>
      <c r="I309" s="277"/>
      <c r="J309" s="277"/>
      <c r="K309" s="277"/>
      <c r="L309" s="277"/>
      <c r="M309" s="277"/>
      <c r="N309" s="277"/>
      <c r="O309" s="277"/>
      <c r="P309" s="277"/>
      <c r="Q309" s="277"/>
      <c r="R309" s="277"/>
      <c r="S309" s="277"/>
      <c r="T309" s="277"/>
      <c r="U309" s="277"/>
      <c r="V309" s="277"/>
      <c r="W309" s="277"/>
      <c r="X309" s="277"/>
      <c r="Y309" s="277"/>
      <c r="Z309" s="277"/>
      <c r="AA309" s="277"/>
      <c r="AB309" s="277"/>
      <c r="AC309" s="277"/>
      <c r="AD309" s="277"/>
      <c r="AE309" s="277"/>
      <c r="AF309" s="277"/>
      <c r="AG309" s="277"/>
      <c r="AH309" s="277"/>
      <c r="AI309" s="277"/>
      <c r="AJ309" s="277"/>
      <c r="AK309" s="277"/>
      <c r="AL309" s="277"/>
      <c r="AM309" s="277"/>
      <c r="AN309" s="277"/>
      <c r="AO309" s="277"/>
      <c r="AP309" s="277"/>
      <c r="AQ309" s="277"/>
      <c r="AR309" s="277"/>
      <c r="AS309" s="277"/>
      <c r="AT309" s="277"/>
      <c r="AU309" s="277"/>
      <c r="AV309" s="277"/>
      <c r="AW309" s="277"/>
      <c r="AX309" s="277"/>
      <c r="AY309" s="277"/>
      <c r="AZ309" s="277"/>
      <c r="BA309" s="277"/>
      <c r="BB309" s="277"/>
      <c r="BC309" s="277"/>
      <c r="BD309" s="277"/>
      <c r="BE309" s="277"/>
      <c r="BF309" s="277"/>
      <c r="BG309" s="277"/>
      <c r="BH309" s="277"/>
      <c r="BI309" s="277"/>
      <c r="BJ309" s="277"/>
      <c r="BK309" s="277"/>
      <c r="BL309" s="277"/>
      <c r="BM309" s="277"/>
      <c r="BN309" s="277"/>
      <c r="BO309" s="277"/>
      <c r="BP309" s="277"/>
      <c r="BQ309" s="277"/>
      <c r="BR309" s="277"/>
      <c r="BS309" s="277"/>
      <c r="BT309" s="277"/>
      <c r="BU309" s="277"/>
      <c r="BV309" s="277"/>
      <c r="BW309" s="277"/>
      <c r="BX309" s="277"/>
      <c r="BY309" s="277"/>
      <c r="BZ309" s="277"/>
      <c r="CA309" s="277"/>
      <c r="CB309" s="277"/>
      <c r="CC309" s="277"/>
      <c r="CD309" s="277"/>
      <c r="CE309" s="277"/>
      <c r="CF309" s="277"/>
      <c r="CG309" s="277"/>
      <c r="CH309" s="277"/>
      <c r="CI309" s="277"/>
      <c r="CJ309" s="277"/>
      <c r="CK309" s="277"/>
      <c r="CL309" s="277"/>
      <c r="CM309" s="277"/>
      <c r="CN309" s="277"/>
      <c r="CO309" s="277"/>
      <c r="CP309" s="277"/>
      <c r="CQ309" s="277"/>
      <c r="CR309" s="277"/>
      <c r="CS309" s="277"/>
      <c r="CT309" s="277"/>
      <c r="CU309" s="277"/>
      <c r="CV309" s="277"/>
      <c r="CW309" s="277"/>
      <c r="CX309" s="277"/>
      <c r="CY309" s="277"/>
      <c r="CZ309" s="277"/>
      <c r="DA309" s="277"/>
      <c r="DB309" s="277"/>
      <c r="DC309" s="277"/>
      <c r="DD309" s="277"/>
      <c r="DE309" s="277"/>
      <c r="DF309" s="277"/>
      <c r="DG309" s="277"/>
      <c r="DH309" s="277"/>
      <c r="DI309" s="277"/>
      <c r="DJ309" s="277"/>
      <c r="DK309" s="277"/>
      <c r="DL309" s="277"/>
    </row>
    <row r="310" spans="1:116">
      <c r="A310" s="270"/>
      <c r="B310" s="269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/>
      <c r="P310" s="277"/>
      <c r="Q310" s="277"/>
      <c r="R310" s="277"/>
      <c r="S310" s="277"/>
      <c r="T310" s="277"/>
      <c r="U310" s="277"/>
      <c r="V310" s="277"/>
      <c r="W310" s="277"/>
      <c r="X310" s="277"/>
      <c r="Y310" s="277"/>
      <c r="Z310" s="277"/>
      <c r="AA310" s="277"/>
      <c r="AB310" s="277"/>
      <c r="AC310" s="277"/>
      <c r="AD310" s="277"/>
      <c r="AE310" s="277"/>
      <c r="AF310" s="277"/>
      <c r="AG310" s="277"/>
      <c r="AH310" s="277"/>
      <c r="AI310" s="277"/>
      <c r="AJ310" s="277"/>
      <c r="AK310" s="277"/>
      <c r="AL310" s="277"/>
      <c r="AM310" s="277"/>
      <c r="AN310" s="277"/>
      <c r="AO310" s="277"/>
      <c r="AP310" s="277"/>
      <c r="AQ310" s="277"/>
      <c r="AR310" s="277"/>
      <c r="AS310" s="277"/>
      <c r="AT310" s="277"/>
      <c r="AU310" s="277"/>
      <c r="AV310" s="277"/>
      <c r="AW310" s="277"/>
      <c r="AX310" s="277"/>
      <c r="AY310" s="277"/>
      <c r="AZ310" s="277"/>
      <c r="BA310" s="277"/>
      <c r="BB310" s="277"/>
      <c r="BC310" s="277"/>
      <c r="BD310" s="277"/>
      <c r="BE310" s="277"/>
      <c r="BF310" s="277"/>
      <c r="BG310" s="277"/>
      <c r="BH310" s="277"/>
      <c r="BI310" s="277"/>
      <c r="BJ310" s="277"/>
      <c r="BK310" s="277"/>
      <c r="BL310" s="277"/>
      <c r="BM310" s="277"/>
      <c r="BN310" s="277"/>
      <c r="BO310" s="277"/>
      <c r="BP310" s="277"/>
      <c r="BQ310" s="277"/>
      <c r="BR310" s="277"/>
      <c r="BS310" s="277"/>
      <c r="BT310" s="277"/>
      <c r="BU310" s="277"/>
      <c r="BV310" s="277"/>
      <c r="BW310" s="277"/>
      <c r="BX310" s="277"/>
      <c r="BY310" s="277"/>
      <c r="BZ310" s="277"/>
      <c r="CA310" s="277"/>
      <c r="CB310" s="277"/>
      <c r="CC310" s="277"/>
      <c r="CD310" s="277"/>
      <c r="CE310" s="277"/>
      <c r="CF310" s="277"/>
      <c r="CG310" s="277"/>
      <c r="CH310" s="277"/>
      <c r="CI310" s="277"/>
      <c r="CJ310" s="277"/>
      <c r="CK310" s="277"/>
      <c r="CL310" s="277"/>
      <c r="CM310" s="277"/>
      <c r="CN310" s="277"/>
      <c r="CO310" s="277"/>
      <c r="CP310" s="277"/>
      <c r="CQ310" s="277"/>
      <c r="CR310" s="277"/>
      <c r="CS310" s="277"/>
      <c r="CT310" s="277"/>
      <c r="CU310" s="277"/>
      <c r="CV310" s="277"/>
      <c r="CW310" s="277"/>
      <c r="CX310" s="277"/>
      <c r="CY310" s="277"/>
      <c r="CZ310" s="277"/>
      <c r="DA310" s="277"/>
      <c r="DB310" s="277"/>
      <c r="DC310" s="277"/>
      <c r="DD310" s="277"/>
      <c r="DE310" s="277"/>
      <c r="DF310" s="277"/>
      <c r="DG310" s="277"/>
      <c r="DH310" s="277"/>
      <c r="DI310" s="277"/>
      <c r="DJ310" s="277"/>
      <c r="DK310" s="277"/>
      <c r="DL310" s="277"/>
    </row>
    <row r="311" spans="1:116">
      <c r="A311" s="271"/>
      <c r="B311" s="269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/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277"/>
      <c r="AC311" s="277"/>
      <c r="AD311" s="277"/>
      <c r="AE311" s="277"/>
      <c r="AF311" s="277"/>
      <c r="AG311" s="277"/>
      <c r="AH311" s="277"/>
      <c r="AI311" s="277"/>
      <c r="AJ311" s="277"/>
      <c r="AK311" s="277"/>
      <c r="AL311" s="277"/>
      <c r="AM311" s="277"/>
      <c r="AN311" s="277"/>
      <c r="AO311" s="277"/>
      <c r="AP311" s="277"/>
      <c r="AQ311" s="277"/>
      <c r="AR311" s="277"/>
      <c r="AS311" s="277"/>
      <c r="AT311" s="277"/>
      <c r="AU311" s="277"/>
      <c r="AV311" s="277"/>
      <c r="AW311" s="277"/>
      <c r="AX311" s="277"/>
      <c r="AY311" s="277"/>
      <c r="AZ311" s="277"/>
      <c r="BA311" s="277"/>
      <c r="BB311" s="277"/>
      <c r="BC311" s="277"/>
      <c r="BD311" s="277"/>
      <c r="BE311" s="277"/>
      <c r="BF311" s="277"/>
      <c r="BG311" s="277"/>
      <c r="BH311" s="277"/>
      <c r="BI311" s="277"/>
      <c r="BJ311" s="277"/>
      <c r="BK311" s="277"/>
      <c r="BL311" s="277"/>
      <c r="BM311" s="277"/>
      <c r="BN311" s="277"/>
      <c r="BO311" s="277"/>
      <c r="BP311" s="277"/>
      <c r="BQ311" s="277"/>
      <c r="BR311" s="277"/>
      <c r="BS311" s="277"/>
      <c r="BT311" s="277"/>
      <c r="BU311" s="277"/>
      <c r="BV311" s="277"/>
      <c r="BW311" s="277"/>
      <c r="BX311" s="277"/>
      <c r="BY311" s="277"/>
      <c r="BZ311" s="277"/>
      <c r="CA311" s="277"/>
      <c r="CB311" s="277"/>
      <c r="CC311" s="277"/>
      <c r="CD311" s="277"/>
      <c r="CE311" s="277"/>
      <c r="CF311" s="277"/>
      <c r="CG311" s="277"/>
      <c r="CH311" s="277"/>
      <c r="CI311" s="277"/>
      <c r="CJ311" s="277"/>
      <c r="CK311" s="277"/>
      <c r="CL311" s="277"/>
      <c r="CM311" s="277"/>
      <c r="CN311" s="277"/>
      <c r="CO311" s="277"/>
      <c r="CP311" s="277"/>
      <c r="CQ311" s="277"/>
      <c r="CR311" s="277"/>
      <c r="CS311" s="277"/>
      <c r="CT311" s="277"/>
      <c r="CU311" s="277"/>
      <c r="CV311" s="277"/>
      <c r="CW311" s="277"/>
      <c r="CX311" s="277"/>
      <c r="CY311" s="277"/>
      <c r="CZ311" s="277"/>
      <c r="DA311" s="277"/>
      <c r="DB311" s="277"/>
      <c r="DC311" s="277"/>
      <c r="DD311" s="277"/>
      <c r="DE311" s="277"/>
      <c r="DF311" s="277"/>
      <c r="DG311" s="277"/>
      <c r="DH311" s="277"/>
      <c r="DI311" s="277"/>
      <c r="DJ311" s="277"/>
      <c r="DK311" s="277"/>
      <c r="DL311" s="277"/>
    </row>
    <row r="312" spans="1:116">
      <c r="A312" s="272"/>
      <c r="B312" s="269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/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277"/>
      <c r="AC312" s="277"/>
      <c r="AD312" s="277"/>
      <c r="AE312" s="277"/>
      <c r="AF312" s="277"/>
      <c r="AG312" s="277"/>
      <c r="AH312" s="277"/>
      <c r="AI312" s="277"/>
      <c r="AJ312" s="277"/>
      <c r="AK312" s="277"/>
      <c r="AL312" s="277"/>
      <c r="AM312" s="277"/>
      <c r="AN312" s="277"/>
      <c r="AO312" s="277"/>
      <c r="AP312" s="277"/>
      <c r="AQ312" s="277"/>
      <c r="AR312" s="277"/>
      <c r="AS312" s="277"/>
      <c r="AT312" s="277"/>
      <c r="AU312" s="277"/>
      <c r="AV312" s="277"/>
      <c r="AW312" s="277"/>
      <c r="AX312" s="277"/>
      <c r="AY312" s="277"/>
      <c r="AZ312" s="277"/>
      <c r="BA312" s="277"/>
      <c r="BB312" s="277"/>
      <c r="BC312" s="277"/>
      <c r="BD312" s="277"/>
      <c r="BE312" s="277"/>
      <c r="BF312" s="277"/>
      <c r="BG312" s="277"/>
      <c r="BH312" s="277"/>
      <c r="BI312" s="277"/>
      <c r="BJ312" s="277"/>
      <c r="BK312" s="277"/>
      <c r="BL312" s="277"/>
      <c r="BM312" s="277"/>
      <c r="BN312" s="277"/>
      <c r="BO312" s="277"/>
      <c r="BP312" s="277"/>
      <c r="BQ312" s="277"/>
      <c r="BR312" s="277"/>
      <c r="BS312" s="277"/>
      <c r="BT312" s="277"/>
      <c r="BU312" s="277"/>
      <c r="BV312" s="277"/>
      <c r="BW312" s="277"/>
      <c r="BX312" s="277"/>
      <c r="BY312" s="277"/>
      <c r="BZ312" s="277"/>
      <c r="CA312" s="277"/>
      <c r="CB312" s="277"/>
      <c r="CC312" s="277"/>
      <c r="CD312" s="277"/>
      <c r="CE312" s="277"/>
      <c r="CF312" s="277"/>
      <c r="CG312" s="277"/>
      <c r="CH312" s="277"/>
      <c r="CI312" s="277"/>
      <c r="CJ312" s="277"/>
      <c r="CK312" s="277"/>
      <c r="CL312" s="277"/>
      <c r="CM312" s="277"/>
      <c r="CN312" s="277"/>
      <c r="CO312" s="277"/>
      <c r="CP312" s="277"/>
      <c r="CQ312" s="277"/>
      <c r="CR312" s="277"/>
      <c r="CS312" s="277"/>
      <c r="CT312" s="277"/>
      <c r="CU312" s="277"/>
      <c r="CV312" s="277"/>
      <c r="CW312" s="277"/>
      <c r="CX312" s="277"/>
      <c r="CY312" s="277"/>
      <c r="CZ312" s="277"/>
      <c r="DA312" s="277"/>
      <c r="DB312" s="277"/>
      <c r="DC312" s="277"/>
      <c r="DD312" s="277"/>
      <c r="DE312" s="277"/>
      <c r="DF312" s="277"/>
      <c r="DG312" s="277"/>
      <c r="DH312" s="277"/>
      <c r="DI312" s="277"/>
      <c r="DJ312" s="277"/>
      <c r="DK312" s="277"/>
      <c r="DL312" s="277"/>
    </row>
    <row r="313" spans="1:116">
      <c r="A313" s="272"/>
      <c r="B313" s="269"/>
      <c r="C313" s="277"/>
      <c r="D313" s="277"/>
      <c r="E313" s="277"/>
      <c r="F313" s="277"/>
      <c r="G313" s="277"/>
      <c r="H313" s="277"/>
      <c r="I313" s="277"/>
      <c r="J313" s="277"/>
      <c r="K313" s="277"/>
      <c r="L313" s="277"/>
      <c r="M313" s="277"/>
      <c r="N313" s="277"/>
      <c r="O313" s="277"/>
      <c r="P313" s="277"/>
      <c r="Q313" s="277"/>
      <c r="R313" s="277"/>
      <c r="S313" s="277"/>
      <c r="T313" s="277"/>
      <c r="U313" s="277"/>
      <c r="V313" s="277"/>
      <c r="W313" s="277"/>
      <c r="X313" s="277"/>
      <c r="Y313" s="277"/>
      <c r="Z313" s="277"/>
      <c r="AA313" s="277"/>
      <c r="AB313" s="277"/>
      <c r="AC313" s="277"/>
      <c r="AD313" s="277"/>
      <c r="AE313" s="277"/>
      <c r="AF313" s="277"/>
      <c r="AG313" s="277"/>
      <c r="AH313" s="277"/>
      <c r="AI313" s="277"/>
      <c r="AJ313" s="277"/>
      <c r="AK313" s="277"/>
      <c r="AL313" s="277"/>
      <c r="AM313" s="277"/>
      <c r="AN313" s="277"/>
      <c r="AO313" s="277"/>
      <c r="AP313" s="277"/>
      <c r="AQ313" s="277"/>
      <c r="AR313" s="277"/>
      <c r="AS313" s="277"/>
      <c r="AT313" s="277"/>
      <c r="AU313" s="277"/>
      <c r="AV313" s="277"/>
      <c r="AW313" s="277"/>
      <c r="AX313" s="277"/>
      <c r="AY313" s="277"/>
      <c r="AZ313" s="277"/>
      <c r="BA313" s="277"/>
      <c r="BB313" s="277"/>
      <c r="BC313" s="277"/>
      <c r="BD313" s="277"/>
      <c r="BE313" s="277"/>
      <c r="BF313" s="277"/>
      <c r="BG313" s="277"/>
      <c r="BH313" s="277"/>
      <c r="BI313" s="277"/>
      <c r="BJ313" s="277"/>
      <c r="BK313" s="277"/>
      <c r="BL313" s="277"/>
      <c r="BM313" s="277"/>
      <c r="BN313" s="277"/>
      <c r="BO313" s="277"/>
      <c r="BP313" s="277"/>
      <c r="BQ313" s="277"/>
      <c r="BR313" s="277"/>
      <c r="BS313" s="277"/>
      <c r="BT313" s="277"/>
      <c r="BU313" s="277"/>
      <c r="BV313" s="277"/>
      <c r="BW313" s="277"/>
      <c r="BX313" s="277"/>
      <c r="BY313" s="277"/>
      <c r="BZ313" s="277"/>
      <c r="CA313" s="277"/>
      <c r="CB313" s="277"/>
      <c r="CC313" s="277"/>
      <c r="CD313" s="277"/>
      <c r="CE313" s="277"/>
      <c r="CF313" s="277"/>
      <c r="CG313" s="277"/>
      <c r="CH313" s="277"/>
      <c r="CI313" s="277"/>
      <c r="CJ313" s="277"/>
      <c r="CK313" s="277"/>
      <c r="CL313" s="277"/>
      <c r="CM313" s="277"/>
      <c r="CN313" s="277"/>
      <c r="CO313" s="277"/>
      <c r="CP313" s="277"/>
      <c r="CQ313" s="277"/>
      <c r="CR313" s="277"/>
      <c r="CS313" s="277"/>
      <c r="CT313" s="277"/>
      <c r="CU313" s="277"/>
      <c r="CV313" s="277"/>
      <c r="CW313" s="277"/>
      <c r="CX313" s="277"/>
      <c r="CY313" s="277"/>
      <c r="CZ313" s="277"/>
      <c r="DA313" s="277"/>
      <c r="DB313" s="277"/>
      <c r="DC313" s="277"/>
      <c r="DD313" s="277"/>
      <c r="DE313" s="277"/>
      <c r="DF313" s="277"/>
      <c r="DG313" s="277"/>
      <c r="DH313" s="277"/>
      <c r="DI313" s="277"/>
      <c r="DJ313" s="277"/>
      <c r="DK313" s="277"/>
      <c r="DL313" s="277"/>
    </row>
    <row r="314" spans="1:116">
      <c r="A314" s="272"/>
      <c r="B314" s="269"/>
      <c r="C314" s="277"/>
      <c r="D314" s="277"/>
      <c r="E314" s="277"/>
      <c r="F314" s="277"/>
      <c r="G314" s="277"/>
      <c r="H314" s="277"/>
      <c r="I314" s="277"/>
      <c r="J314" s="277"/>
      <c r="K314" s="277"/>
      <c r="L314" s="277"/>
      <c r="M314" s="277"/>
      <c r="N314" s="277"/>
      <c r="O314" s="277"/>
      <c r="P314" s="277"/>
      <c r="Q314" s="277"/>
      <c r="R314" s="277"/>
      <c r="S314" s="277"/>
      <c r="T314" s="277"/>
      <c r="U314" s="277"/>
      <c r="V314" s="277"/>
      <c r="W314" s="277"/>
      <c r="X314" s="277"/>
      <c r="Y314" s="277"/>
      <c r="Z314" s="277"/>
      <c r="AA314" s="277"/>
      <c r="AB314" s="277"/>
      <c r="AC314" s="277"/>
      <c r="AD314" s="277"/>
      <c r="AE314" s="277"/>
      <c r="AF314" s="277"/>
      <c r="AG314" s="277"/>
      <c r="AH314" s="277"/>
      <c r="AI314" s="277"/>
      <c r="AJ314" s="277"/>
      <c r="AK314" s="277"/>
      <c r="AL314" s="277"/>
      <c r="AM314" s="277"/>
      <c r="AN314" s="277"/>
      <c r="AO314" s="277"/>
      <c r="AP314" s="277"/>
      <c r="AQ314" s="277"/>
      <c r="AR314" s="277"/>
      <c r="AS314" s="277"/>
      <c r="AT314" s="277"/>
      <c r="AU314" s="277"/>
      <c r="AV314" s="277"/>
      <c r="AW314" s="277"/>
      <c r="AX314" s="277"/>
      <c r="AY314" s="277"/>
      <c r="AZ314" s="277"/>
      <c r="BA314" s="277"/>
      <c r="BB314" s="277"/>
      <c r="BC314" s="277"/>
      <c r="BD314" s="277"/>
      <c r="BE314" s="277"/>
      <c r="BF314" s="277"/>
      <c r="BG314" s="277"/>
      <c r="BH314" s="277"/>
      <c r="BI314" s="277"/>
      <c r="BJ314" s="277"/>
      <c r="BK314" s="277"/>
      <c r="BL314" s="277"/>
      <c r="BM314" s="277"/>
      <c r="BN314" s="277"/>
      <c r="BO314" s="277"/>
      <c r="BP314" s="277"/>
      <c r="BQ314" s="277"/>
      <c r="BR314" s="277"/>
      <c r="BS314" s="277"/>
      <c r="BT314" s="277"/>
      <c r="BU314" s="277"/>
      <c r="BV314" s="277"/>
      <c r="BW314" s="277"/>
      <c r="BX314" s="277"/>
      <c r="BY314" s="277"/>
      <c r="BZ314" s="277"/>
      <c r="CA314" s="277"/>
      <c r="CB314" s="277"/>
      <c r="CC314" s="277"/>
      <c r="CD314" s="277"/>
      <c r="CE314" s="277"/>
      <c r="CF314" s="277"/>
      <c r="CG314" s="277"/>
      <c r="CH314" s="277"/>
      <c r="CI314" s="277"/>
      <c r="CJ314" s="277"/>
      <c r="CK314" s="277"/>
      <c r="CL314" s="277"/>
      <c r="CM314" s="277"/>
      <c r="CN314" s="277"/>
      <c r="CO314" s="277"/>
      <c r="CP314" s="277"/>
      <c r="CQ314" s="277"/>
      <c r="CR314" s="277"/>
      <c r="CS314" s="277"/>
      <c r="CT314" s="277"/>
      <c r="CU314" s="277"/>
      <c r="CV314" s="277"/>
      <c r="CW314" s="277"/>
      <c r="CX314" s="277"/>
      <c r="CY314" s="277"/>
      <c r="CZ314" s="277"/>
      <c r="DA314" s="277"/>
      <c r="DB314" s="277"/>
      <c r="DC314" s="277"/>
      <c r="DD314" s="277"/>
      <c r="DE314" s="277"/>
      <c r="DF314" s="277"/>
      <c r="DG314" s="277"/>
      <c r="DH314" s="277"/>
      <c r="DI314" s="277"/>
      <c r="DJ314" s="277"/>
      <c r="DK314" s="277"/>
      <c r="DL314" s="277"/>
    </row>
    <row r="315" spans="1:116">
      <c r="A315" s="271"/>
      <c r="B315" s="269"/>
      <c r="C315" s="277"/>
      <c r="D315" s="277"/>
      <c r="E315" s="277"/>
      <c r="F315" s="277"/>
      <c r="G315" s="277"/>
      <c r="H315" s="277"/>
      <c r="I315" s="277"/>
      <c r="J315" s="277"/>
      <c r="K315" s="277"/>
      <c r="L315" s="277"/>
      <c r="M315" s="277"/>
      <c r="N315" s="277"/>
      <c r="O315" s="277"/>
      <c r="P315" s="277"/>
      <c r="Q315" s="277"/>
      <c r="R315" s="277"/>
      <c r="S315" s="277"/>
      <c r="T315" s="277"/>
      <c r="U315" s="277"/>
      <c r="V315" s="277"/>
      <c r="W315" s="277"/>
      <c r="X315" s="277"/>
      <c r="Y315" s="277"/>
      <c r="Z315" s="277"/>
      <c r="AA315" s="277"/>
      <c r="AB315" s="277"/>
      <c r="AC315" s="277"/>
      <c r="AD315" s="277"/>
      <c r="AE315" s="277"/>
      <c r="AF315" s="277"/>
      <c r="AG315" s="277"/>
      <c r="AH315" s="277"/>
      <c r="AI315" s="277"/>
      <c r="AJ315" s="277"/>
      <c r="AK315" s="277"/>
      <c r="AL315" s="277"/>
      <c r="AM315" s="277"/>
      <c r="AN315" s="277"/>
      <c r="AO315" s="277"/>
      <c r="AP315" s="277"/>
      <c r="AQ315" s="277"/>
      <c r="AR315" s="277"/>
      <c r="AS315" s="277"/>
      <c r="AT315" s="277"/>
      <c r="AU315" s="277"/>
      <c r="AV315" s="277"/>
      <c r="AW315" s="277"/>
      <c r="AX315" s="277"/>
      <c r="AY315" s="277"/>
      <c r="AZ315" s="277"/>
      <c r="BA315" s="277"/>
      <c r="BB315" s="277"/>
      <c r="BC315" s="277"/>
      <c r="BD315" s="277"/>
      <c r="BE315" s="277"/>
      <c r="BF315" s="277"/>
      <c r="BG315" s="277"/>
      <c r="BH315" s="277"/>
      <c r="BI315" s="277"/>
      <c r="BJ315" s="277"/>
      <c r="BK315" s="277"/>
      <c r="BL315" s="277"/>
      <c r="BM315" s="277"/>
      <c r="BN315" s="277"/>
      <c r="BO315" s="277"/>
      <c r="BP315" s="277"/>
      <c r="BQ315" s="277"/>
      <c r="BR315" s="277"/>
      <c r="BS315" s="277"/>
      <c r="BT315" s="277"/>
      <c r="BU315" s="277"/>
      <c r="BV315" s="277"/>
      <c r="BW315" s="277"/>
      <c r="BX315" s="277"/>
      <c r="BY315" s="277"/>
      <c r="BZ315" s="277"/>
      <c r="CA315" s="277"/>
      <c r="CB315" s="277"/>
      <c r="CC315" s="277"/>
      <c r="CD315" s="277"/>
      <c r="CE315" s="277"/>
      <c r="CF315" s="277"/>
      <c r="CG315" s="277"/>
      <c r="CH315" s="277"/>
      <c r="CI315" s="277"/>
      <c r="CJ315" s="277"/>
      <c r="CK315" s="277"/>
      <c r="CL315" s="277"/>
      <c r="CM315" s="277"/>
      <c r="CN315" s="277"/>
      <c r="CO315" s="277"/>
      <c r="CP315" s="277"/>
      <c r="CQ315" s="277"/>
      <c r="CR315" s="277"/>
      <c r="CS315" s="277"/>
      <c r="CT315" s="277"/>
      <c r="CU315" s="277"/>
      <c r="CV315" s="277"/>
      <c r="CW315" s="277"/>
      <c r="CX315" s="277"/>
      <c r="CY315" s="277"/>
      <c r="CZ315" s="277"/>
      <c r="DA315" s="277"/>
      <c r="DB315" s="277"/>
      <c r="DC315" s="277"/>
      <c r="DD315" s="277"/>
      <c r="DE315" s="277"/>
      <c r="DF315" s="277"/>
      <c r="DG315" s="277"/>
      <c r="DH315" s="277"/>
      <c r="DI315" s="277"/>
      <c r="DJ315" s="277"/>
      <c r="DK315" s="277"/>
      <c r="DL315" s="277"/>
    </row>
    <row r="316" spans="1:116">
      <c r="A316" s="272"/>
      <c r="B316" s="269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277"/>
      <c r="P316" s="277"/>
      <c r="Q316" s="277"/>
      <c r="R316" s="277"/>
      <c r="S316" s="277"/>
      <c r="T316" s="277"/>
      <c r="U316" s="277"/>
      <c r="V316" s="277"/>
      <c r="W316" s="277"/>
      <c r="X316" s="277"/>
      <c r="Y316" s="277"/>
      <c r="Z316" s="277"/>
      <c r="AA316" s="277"/>
      <c r="AB316" s="277"/>
      <c r="AC316" s="277"/>
      <c r="AD316" s="277"/>
      <c r="AE316" s="277"/>
      <c r="AF316" s="277"/>
      <c r="AG316" s="277"/>
      <c r="AH316" s="277"/>
      <c r="AI316" s="277"/>
      <c r="AJ316" s="277"/>
      <c r="AK316" s="277"/>
      <c r="AL316" s="277"/>
      <c r="AM316" s="277"/>
      <c r="AN316" s="277"/>
      <c r="AO316" s="277"/>
      <c r="AP316" s="277"/>
      <c r="AQ316" s="277"/>
      <c r="AR316" s="277"/>
      <c r="AS316" s="277"/>
      <c r="AT316" s="277"/>
      <c r="AU316" s="277"/>
      <c r="AV316" s="277"/>
      <c r="AW316" s="277"/>
      <c r="AX316" s="277"/>
      <c r="AY316" s="277"/>
      <c r="AZ316" s="277"/>
      <c r="BA316" s="277"/>
      <c r="BB316" s="277"/>
      <c r="BC316" s="277"/>
      <c r="BD316" s="277"/>
      <c r="BE316" s="277"/>
      <c r="BF316" s="277"/>
      <c r="BG316" s="277"/>
      <c r="BH316" s="277"/>
      <c r="BI316" s="277"/>
      <c r="BJ316" s="277"/>
      <c r="BK316" s="277"/>
      <c r="BL316" s="277"/>
      <c r="BM316" s="277"/>
      <c r="BN316" s="277"/>
      <c r="BO316" s="277"/>
      <c r="BP316" s="277"/>
      <c r="BQ316" s="277"/>
      <c r="BR316" s="277"/>
      <c r="BS316" s="277"/>
      <c r="BT316" s="277"/>
      <c r="BU316" s="277"/>
      <c r="BV316" s="277"/>
      <c r="BW316" s="277"/>
      <c r="BX316" s="277"/>
      <c r="BY316" s="277"/>
      <c r="BZ316" s="277"/>
      <c r="CA316" s="277"/>
      <c r="CB316" s="277"/>
      <c r="CC316" s="277"/>
      <c r="CD316" s="277"/>
      <c r="CE316" s="277"/>
      <c r="CF316" s="277"/>
      <c r="CG316" s="277"/>
      <c r="CH316" s="277"/>
      <c r="CI316" s="277"/>
      <c r="CJ316" s="277"/>
      <c r="CK316" s="277"/>
      <c r="CL316" s="277"/>
      <c r="CM316" s="277"/>
      <c r="CN316" s="277"/>
      <c r="CO316" s="277"/>
      <c r="CP316" s="277"/>
      <c r="CQ316" s="277"/>
      <c r="CR316" s="277"/>
      <c r="CS316" s="277"/>
      <c r="CT316" s="277"/>
      <c r="CU316" s="277"/>
      <c r="CV316" s="277"/>
      <c r="CW316" s="277"/>
      <c r="CX316" s="277"/>
      <c r="CY316" s="277"/>
      <c r="CZ316" s="277"/>
      <c r="DA316" s="277"/>
      <c r="DB316" s="277"/>
      <c r="DC316" s="277"/>
      <c r="DD316" s="277"/>
      <c r="DE316" s="277"/>
      <c r="DF316" s="277"/>
      <c r="DG316" s="277"/>
      <c r="DH316" s="277"/>
      <c r="DI316" s="277"/>
      <c r="DJ316" s="277"/>
      <c r="DK316" s="277"/>
      <c r="DL316" s="277"/>
    </row>
    <row r="317" spans="1:116">
      <c r="A317" s="272"/>
      <c r="B317" s="269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77"/>
      <c r="P317" s="277"/>
      <c r="Q317" s="277"/>
      <c r="R317" s="277"/>
      <c r="S317" s="277"/>
      <c r="T317" s="277"/>
      <c r="U317" s="277"/>
      <c r="V317" s="277"/>
      <c r="W317" s="277"/>
      <c r="X317" s="277"/>
      <c r="Y317" s="277"/>
      <c r="Z317" s="277"/>
      <c r="AA317" s="277"/>
      <c r="AB317" s="277"/>
      <c r="AC317" s="277"/>
      <c r="AD317" s="277"/>
      <c r="AE317" s="277"/>
      <c r="AF317" s="277"/>
      <c r="AG317" s="277"/>
      <c r="AH317" s="277"/>
      <c r="AI317" s="277"/>
      <c r="AJ317" s="277"/>
      <c r="AK317" s="277"/>
      <c r="AL317" s="277"/>
      <c r="AM317" s="277"/>
      <c r="AN317" s="277"/>
      <c r="AO317" s="277"/>
      <c r="AP317" s="277"/>
      <c r="AQ317" s="277"/>
      <c r="AR317" s="277"/>
      <c r="AS317" s="277"/>
      <c r="AT317" s="277"/>
      <c r="AU317" s="277"/>
      <c r="AV317" s="277"/>
      <c r="AW317" s="277"/>
      <c r="AX317" s="277"/>
      <c r="AY317" s="277"/>
      <c r="AZ317" s="277"/>
      <c r="BA317" s="277"/>
      <c r="BB317" s="277"/>
      <c r="BC317" s="277"/>
      <c r="BD317" s="277"/>
      <c r="BE317" s="277"/>
      <c r="BF317" s="277"/>
      <c r="BG317" s="277"/>
      <c r="BH317" s="277"/>
      <c r="BI317" s="277"/>
      <c r="BJ317" s="277"/>
      <c r="BK317" s="277"/>
      <c r="BL317" s="277"/>
      <c r="BM317" s="277"/>
      <c r="BN317" s="277"/>
      <c r="BO317" s="277"/>
      <c r="BP317" s="277"/>
      <c r="BQ317" s="277"/>
      <c r="BR317" s="277"/>
      <c r="BS317" s="277"/>
      <c r="BT317" s="277"/>
      <c r="BU317" s="277"/>
      <c r="BV317" s="277"/>
      <c r="BW317" s="277"/>
      <c r="BX317" s="277"/>
      <c r="BY317" s="277"/>
      <c r="BZ317" s="277"/>
      <c r="CA317" s="277"/>
      <c r="CB317" s="277"/>
      <c r="CC317" s="277"/>
      <c r="CD317" s="277"/>
      <c r="CE317" s="277"/>
      <c r="CF317" s="277"/>
      <c r="CG317" s="277"/>
      <c r="CH317" s="277"/>
      <c r="CI317" s="277"/>
      <c r="CJ317" s="277"/>
      <c r="CK317" s="277"/>
      <c r="CL317" s="277"/>
      <c r="CM317" s="277"/>
      <c r="CN317" s="277"/>
      <c r="CO317" s="277"/>
      <c r="CP317" s="277"/>
      <c r="CQ317" s="277"/>
      <c r="CR317" s="277"/>
      <c r="CS317" s="277"/>
      <c r="CT317" s="277"/>
      <c r="CU317" s="277"/>
      <c r="CV317" s="277"/>
      <c r="CW317" s="277"/>
      <c r="CX317" s="277"/>
      <c r="CY317" s="277"/>
      <c r="CZ317" s="277"/>
      <c r="DA317" s="277"/>
      <c r="DB317" s="277"/>
      <c r="DC317" s="277"/>
      <c r="DD317" s="277"/>
      <c r="DE317" s="277"/>
      <c r="DF317" s="277"/>
      <c r="DG317" s="277"/>
      <c r="DH317" s="277"/>
      <c r="DI317" s="277"/>
      <c r="DJ317" s="277"/>
      <c r="DK317" s="277"/>
      <c r="DL317" s="277"/>
    </row>
    <row r="318" spans="1:116">
      <c r="A318" s="270"/>
      <c r="B318" s="269"/>
      <c r="C318" s="277"/>
      <c r="D318" s="277"/>
      <c r="E318" s="277"/>
      <c r="F318" s="277"/>
      <c r="G318" s="277"/>
      <c r="H318" s="277"/>
      <c r="I318" s="277"/>
      <c r="J318" s="277"/>
      <c r="K318" s="277"/>
      <c r="L318" s="277"/>
      <c r="M318" s="277"/>
      <c r="N318" s="277"/>
      <c r="O318" s="277"/>
      <c r="P318" s="277"/>
      <c r="Q318" s="277"/>
      <c r="R318" s="277"/>
      <c r="S318" s="277"/>
      <c r="T318" s="277"/>
      <c r="U318" s="277"/>
      <c r="V318" s="277"/>
      <c r="W318" s="277"/>
      <c r="X318" s="277"/>
      <c r="Y318" s="277"/>
      <c r="Z318" s="277"/>
      <c r="AA318" s="277"/>
      <c r="AB318" s="277"/>
      <c r="AC318" s="277"/>
      <c r="AD318" s="277"/>
      <c r="AE318" s="277"/>
      <c r="AF318" s="277"/>
      <c r="AG318" s="277"/>
      <c r="AH318" s="277"/>
      <c r="AI318" s="277"/>
      <c r="AJ318" s="277"/>
      <c r="AK318" s="277"/>
      <c r="AL318" s="277"/>
      <c r="AM318" s="277"/>
      <c r="AN318" s="277"/>
      <c r="AO318" s="277"/>
      <c r="AP318" s="277"/>
      <c r="AQ318" s="277"/>
      <c r="AR318" s="277"/>
      <c r="AS318" s="277"/>
      <c r="AT318" s="277"/>
      <c r="AU318" s="277"/>
      <c r="AV318" s="277"/>
      <c r="AW318" s="277"/>
      <c r="AX318" s="277"/>
      <c r="AY318" s="277"/>
      <c r="AZ318" s="277"/>
      <c r="BA318" s="277"/>
      <c r="BB318" s="277"/>
      <c r="BC318" s="277"/>
      <c r="BD318" s="277"/>
      <c r="BE318" s="277"/>
      <c r="BF318" s="277"/>
      <c r="BG318" s="277"/>
      <c r="BH318" s="277"/>
      <c r="BI318" s="277"/>
      <c r="BJ318" s="277"/>
      <c r="BK318" s="277"/>
      <c r="BL318" s="277"/>
      <c r="BM318" s="277"/>
      <c r="BN318" s="277"/>
      <c r="BO318" s="277"/>
      <c r="BP318" s="277"/>
      <c r="BQ318" s="277"/>
      <c r="BR318" s="277"/>
      <c r="BS318" s="277"/>
      <c r="BT318" s="277"/>
      <c r="BU318" s="277"/>
      <c r="BV318" s="277"/>
      <c r="BW318" s="277"/>
      <c r="BX318" s="277"/>
      <c r="BY318" s="277"/>
      <c r="BZ318" s="277"/>
      <c r="CA318" s="277"/>
      <c r="CB318" s="277"/>
      <c r="CC318" s="277"/>
      <c r="CD318" s="277"/>
      <c r="CE318" s="277"/>
      <c r="CF318" s="277"/>
      <c r="CG318" s="277"/>
      <c r="CH318" s="277"/>
      <c r="CI318" s="277"/>
      <c r="CJ318" s="277"/>
      <c r="CK318" s="277"/>
      <c r="CL318" s="277"/>
      <c r="CM318" s="277"/>
      <c r="CN318" s="277"/>
      <c r="CO318" s="277"/>
      <c r="CP318" s="277"/>
      <c r="CQ318" s="277"/>
      <c r="CR318" s="277"/>
      <c r="CS318" s="277"/>
      <c r="CT318" s="277"/>
      <c r="CU318" s="277"/>
      <c r="CV318" s="277"/>
      <c r="CW318" s="277"/>
      <c r="CX318" s="277"/>
      <c r="CY318" s="277"/>
      <c r="CZ318" s="277"/>
      <c r="DA318" s="277"/>
      <c r="DB318" s="277"/>
      <c r="DC318" s="277"/>
      <c r="DD318" s="277"/>
      <c r="DE318" s="277"/>
      <c r="DF318" s="277"/>
      <c r="DG318" s="277"/>
      <c r="DH318" s="277"/>
      <c r="DI318" s="277"/>
      <c r="DJ318" s="277"/>
      <c r="DK318" s="277"/>
      <c r="DL318" s="277"/>
    </row>
    <row r="319" spans="1:116">
      <c r="A319" s="271"/>
      <c r="B319" s="269"/>
      <c r="C319" s="277"/>
      <c r="D319" s="277"/>
      <c r="E319" s="277"/>
      <c r="F319" s="277"/>
      <c r="G319" s="277"/>
      <c r="H319" s="277"/>
      <c r="I319" s="277"/>
      <c r="J319" s="277"/>
      <c r="K319" s="277"/>
      <c r="L319" s="277"/>
      <c r="M319" s="277"/>
      <c r="N319" s="277"/>
      <c r="O319" s="277"/>
      <c r="P319" s="277"/>
      <c r="Q319" s="277"/>
      <c r="R319" s="277"/>
      <c r="S319" s="277"/>
      <c r="T319" s="277"/>
      <c r="U319" s="277"/>
      <c r="V319" s="277"/>
      <c r="W319" s="277"/>
      <c r="X319" s="277"/>
      <c r="Y319" s="277"/>
      <c r="Z319" s="277"/>
      <c r="AA319" s="277"/>
      <c r="AB319" s="277"/>
      <c r="AC319" s="277"/>
      <c r="AD319" s="277"/>
      <c r="AE319" s="277"/>
      <c r="AF319" s="277"/>
      <c r="AG319" s="277"/>
      <c r="AH319" s="277"/>
      <c r="AI319" s="277"/>
      <c r="AJ319" s="277"/>
      <c r="AK319" s="277"/>
      <c r="AL319" s="277"/>
      <c r="AM319" s="277"/>
      <c r="AN319" s="277"/>
      <c r="AO319" s="277"/>
      <c r="AP319" s="277"/>
      <c r="AQ319" s="277"/>
      <c r="AR319" s="277"/>
      <c r="AS319" s="277"/>
      <c r="AT319" s="277"/>
      <c r="AU319" s="277"/>
      <c r="AV319" s="277"/>
      <c r="AW319" s="277"/>
      <c r="AX319" s="277"/>
      <c r="AY319" s="277"/>
      <c r="AZ319" s="277"/>
      <c r="BA319" s="277"/>
      <c r="BB319" s="277"/>
      <c r="BC319" s="277"/>
      <c r="BD319" s="277"/>
      <c r="BE319" s="277"/>
      <c r="BF319" s="277"/>
      <c r="BG319" s="277"/>
      <c r="BH319" s="277"/>
      <c r="BI319" s="277"/>
      <c r="BJ319" s="277"/>
      <c r="BK319" s="277"/>
      <c r="BL319" s="277"/>
      <c r="BM319" s="277"/>
      <c r="BN319" s="277"/>
      <c r="BO319" s="277"/>
      <c r="BP319" s="277"/>
      <c r="BQ319" s="277"/>
      <c r="BR319" s="277"/>
      <c r="BS319" s="277"/>
      <c r="BT319" s="277"/>
      <c r="BU319" s="277"/>
      <c r="BV319" s="277"/>
      <c r="BW319" s="277"/>
      <c r="BX319" s="277"/>
      <c r="BY319" s="277"/>
      <c r="BZ319" s="277"/>
      <c r="CA319" s="277"/>
      <c r="CB319" s="277"/>
      <c r="CC319" s="277"/>
      <c r="CD319" s="277"/>
      <c r="CE319" s="277"/>
      <c r="CF319" s="277"/>
      <c r="CG319" s="277"/>
      <c r="CH319" s="277"/>
      <c r="CI319" s="277"/>
      <c r="CJ319" s="277"/>
      <c r="CK319" s="277"/>
      <c r="CL319" s="277"/>
      <c r="CM319" s="277"/>
      <c r="CN319" s="277"/>
      <c r="CO319" s="277"/>
      <c r="CP319" s="277"/>
      <c r="CQ319" s="277"/>
      <c r="CR319" s="277"/>
      <c r="CS319" s="277"/>
      <c r="CT319" s="277"/>
      <c r="CU319" s="277"/>
      <c r="CV319" s="277"/>
      <c r="CW319" s="277"/>
      <c r="CX319" s="277"/>
      <c r="CY319" s="277"/>
      <c r="CZ319" s="277"/>
      <c r="DA319" s="277"/>
      <c r="DB319" s="277"/>
      <c r="DC319" s="277"/>
      <c r="DD319" s="277"/>
      <c r="DE319" s="277"/>
      <c r="DF319" s="277"/>
      <c r="DG319" s="277"/>
      <c r="DH319" s="277"/>
      <c r="DI319" s="277"/>
      <c r="DJ319" s="277"/>
      <c r="DK319" s="277"/>
      <c r="DL319" s="277"/>
    </row>
    <row r="320" spans="1:116">
      <c r="A320" s="271"/>
      <c r="B320" s="269"/>
      <c r="C320" s="277"/>
      <c r="D320" s="277"/>
      <c r="E320" s="277"/>
      <c r="F320" s="277"/>
      <c r="G320" s="277"/>
      <c r="H320" s="277"/>
      <c r="I320" s="277"/>
      <c r="J320" s="277"/>
      <c r="K320" s="277"/>
      <c r="L320" s="277"/>
      <c r="M320" s="277"/>
      <c r="N320" s="277"/>
      <c r="O320" s="277"/>
      <c r="P320" s="277"/>
      <c r="Q320" s="277"/>
      <c r="R320" s="277"/>
      <c r="S320" s="277"/>
      <c r="T320" s="277"/>
      <c r="U320" s="277"/>
      <c r="V320" s="277"/>
      <c r="W320" s="277"/>
      <c r="X320" s="277"/>
      <c r="Y320" s="277"/>
      <c r="Z320" s="277"/>
      <c r="AA320" s="277"/>
      <c r="AB320" s="277"/>
      <c r="AC320" s="277"/>
      <c r="AD320" s="277"/>
      <c r="AE320" s="277"/>
      <c r="AF320" s="277"/>
      <c r="AG320" s="277"/>
      <c r="AH320" s="277"/>
      <c r="AI320" s="277"/>
      <c r="AJ320" s="277"/>
      <c r="AK320" s="277"/>
      <c r="AL320" s="277"/>
      <c r="AM320" s="277"/>
      <c r="AN320" s="277"/>
      <c r="AO320" s="277"/>
      <c r="AP320" s="277"/>
      <c r="AQ320" s="277"/>
      <c r="AR320" s="277"/>
      <c r="AS320" s="277"/>
      <c r="AT320" s="277"/>
      <c r="AU320" s="277"/>
      <c r="AV320" s="277"/>
      <c r="AW320" s="277"/>
      <c r="AX320" s="277"/>
      <c r="AY320" s="277"/>
      <c r="AZ320" s="277"/>
      <c r="BA320" s="277"/>
      <c r="BB320" s="277"/>
      <c r="BC320" s="277"/>
      <c r="BD320" s="277"/>
      <c r="BE320" s="277"/>
      <c r="BF320" s="277"/>
      <c r="BG320" s="277"/>
      <c r="BH320" s="277"/>
      <c r="BI320" s="277"/>
      <c r="BJ320" s="277"/>
      <c r="BK320" s="277"/>
      <c r="BL320" s="277"/>
      <c r="BM320" s="277"/>
      <c r="BN320" s="277"/>
      <c r="BO320" s="277"/>
      <c r="BP320" s="277"/>
      <c r="BQ320" s="277"/>
      <c r="BR320" s="277"/>
      <c r="BS320" s="277"/>
      <c r="BT320" s="277"/>
      <c r="BU320" s="277"/>
      <c r="BV320" s="277"/>
      <c r="BW320" s="277"/>
      <c r="BX320" s="277"/>
      <c r="BY320" s="277"/>
      <c r="BZ320" s="277"/>
      <c r="CA320" s="277"/>
      <c r="CB320" s="277"/>
      <c r="CC320" s="277"/>
      <c r="CD320" s="277"/>
      <c r="CE320" s="277"/>
      <c r="CF320" s="277"/>
      <c r="CG320" s="277"/>
      <c r="CH320" s="277"/>
      <c r="CI320" s="277"/>
      <c r="CJ320" s="277"/>
      <c r="CK320" s="277"/>
      <c r="CL320" s="277"/>
      <c r="CM320" s="277"/>
      <c r="CN320" s="277"/>
      <c r="CO320" s="277"/>
      <c r="CP320" s="277"/>
      <c r="CQ320" s="277"/>
      <c r="CR320" s="277"/>
      <c r="CS320" s="277"/>
      <c r="CT320" s="277"/>
      <c r="CU320" s="277"/>
      <c r="CV320" s="277"/>
      <c r="CW320" s="277"/>
      <c r="CX320" s="277"/>
      <c r="CY320" s="277"/>
      <c r="CZ320" s="277"/>
      <c r="DA320" s="277"/>
      <c r="DB320" s="277"/>
      <c r="DC320" s="277"/>
      <c r="DD320" s="277"/>
      <c r="DE320" s="277"/>
      <c r="DF320" s="277"/>
      <c r="DG320" s="277"/>
      <c r="DH320" s="277"/>
      <c r="DI320" s="277"/>
      <c r="DJ320" s="277"/>
      <c r="DK320" s="277"/>
      <c r="DL320" s="277"/>
    </row>
    <row r="321" spans="1:116">
      <c r="A321" s="271"/>
      <c r="B321" s="269"/>
      <c r="C321" s="277"/>
      <c r="D321" s="277"/>
      <c r="E321" s="277"/>
      <c r="F321" s="277"/>
      <c r="G321" s="277"/>
      <c r="H321" s="277"/>
      <c r="I321" s="277"/>
      <c r="J321" s="277"/>
      <c r="K321" s="277"/>
      <c r="L321" s="277"/>
      <c r="M321" s="277"/>
      <c r="N321" s="277"/>
      <c r="O321" s="277"/>
      <c r="P321" s="277"/>
      <c r="Q321" s="277"/>
      <c r="R321" s="277"/>
      <c r="S321" s="277"/>
      <c r="T321" s="277"/>
      <c r="U321" s="277"/>
      <c r="V321" s="277"/>
      <c r="W321" s="277"/>
      <c r="X321" s="277"/>
      <c r="Y321" s="277"/>
      <c r="Z321" s="277"/>
      <c r="AA321" s="277"/>
      <c r="AB321" s="277"/>
      <c r="AC321" s="277"/>
      <c r="AD321" s="277"/>
      <c r="AE321" s="277"/>
      <c r="AF321" s="277"/>
      <c r="AG321" s="277"/>
      <c r="AH321" s="277"/>
      <c r="AI321" s="277"/>
      <c r="AJ321" s="277"/>
      <c r="AK321" s="277"/>
      <c r="AL321" s="277"/>
      <c r="AM321" s="277"/>
      <c r="AN321" s="277"/>
      <c r="AO321" s="277"/>
      <c r="AP321" s="277"/>
      <c r="AQ321" s="277"/>
      <c r="AR321" s="277"/>
      <c r="AS321" s="277"/>
      <c r="AT321" s="277"/>
      <c r="AU321" s="277"/>
      <c r="AV321" s="277"/>
      <c r="AW321" s="277"/>
      <c r="AX321" s="277"/>
      <c r="AY321" s="277"/>
      <c r="AZ321" s="277"/>
      <c r="BA321" s="277"/>
      <c r="BB321" s="277"/>
      <c r="BC321" s="277"/>
      <c r="BD321" s="277"/>
      <c r="BE321" s="277"/>
      <c r="BF321" s="277"/>
      <c r="BG321" s="277"/>
      <c r="BH321" s="277"/>
      <c r="BI321" s="277"/>
      <c r="BJ321" s="277"/>
      <c r="BK321" s="277"/>
      <c r="BL321" s="277"/>
      <c r="BM321" s="277"/>
      <c r="BN321" s="277"/>
      <c r="BO321" s="277"/>
      <c r="BP321" s="277"/>
      <c r="BQ321" s="277"/>
      <c r="BR321" s="277"/>
      <c r="BS321" s="277"/>
      <c r="BT321" s="277"/>
      <c r="BU321" s="277"/>
      <c r="BV321" s="277"/>
      <c r="BW321" s="277"/>
      <c r="BX321" s="277"/>
      <c r="BY321" s="277"/>
      <c r="BZ321" s="277"/>
      <c r="CA321" s="277"/>
      <c r="CB321" s="277"/>
      <c r="CC321" s="277"/>
      <c r="CD321" s="277"/>
      <c r="CE321" s="277"/>
      <c r="CF321" s="277"/>
      <c r="CG321" s="277"/>
      <c r="CH321" s="277"/>
      <c r="CI321" s="277"/>
      <c r="CJ321" s="277"/>
      <c r="CK321" s="277"/>
      <c r="CL321" s="277"/>
      <c r="CM321" s="277"/>
      <c r="CN321" s="277"/>
      <c r="CO321" s="277"/>
      <c r="CP321" s="277"/>
      <c r="CQ321" s="277"/>
      <c r="CR321" s="277"/>
      <c r="CS321" s="277"/>
      <c r="CT321" s="277"/>
      <c r="CU321" s="277"/>
      <c r="CV321" s="277"/>
      <c r="CW321" s="277"/>
      <c r="CX321" s="277"/>
      <c r="CY321" s="277"/>
      <c r="CZ321" s="277"/>
      <c r="DA321" s="277"/>
      <c r="DB321" s="277"/>
      <c r="DC321" s="277"/>
      <c r="DD321" s="277"/>
      <c r="DE321" s="277"/>
      <c r="DF321" s="277"/>
      <c r="DG321" s="277"/>
      <c r="DH321" s="277"/>
      <c r="DI321" s="277"/>
      <c r="DJ321" s="277"/>
      <c r="DK321" s="277"/>
      <c r="DL321" s="277"/>
    </row>
    <row r="322" spans="1:116">
      <c r="A322" s="271"/>
      <c r="B322" s="269"/>
      <c r="C322" s="277"/>
      <c r="D322" s="277"/>
      <c r="E322" s="277"/>
      <c r="F322" s="277"/>
      <c r="G322" s="277"/>
      <c r="H322" s="277"/>
      <c r="I322" s="277"/>
      <c r="J322" s="277"/>
      <c r="K322" s="277"/>
      <c r="L322" s="277"/>
      <c r="M322" s="277"/>
      <c r="N322" s="277"/>
      <c r="O322" s="277"/>
      <c r="P322" s="277"/>
      <c r="Q322" s="277"/>
      <c r="R322" s="277"/>
      <c r="S322" s="277"/>
      <c r="T322" s="277"/>
      <c r="U322" s="277"/>
      <c r="V322" s="277"/>
      <c r="W322" s="277"/>
      <c r="X322" s="277"/>
      <c r="Y322" s="277"/>
      <c r="Z322" s="277"/>
      <c r="AA322" s="277"/>
      <c r="AB322" s="277"/>
      <c r="AC322" s="277"/>
      <c r="AD322" s="277"/>
      <c r="AE322" s="277"/>
      <c r="AF322" s="277"/>
      <c r="AG322" s="277"/>
      <c r="AH322" s="277"/>
      <c r="AI322" s="277"/>
      <c r="AJ322" s="277"/>
      <c r="AK322" s="277"/>
      <c r="AL322" s="277"/>
      <c r="AM322" s="277"/>
      <c r="AN322" s="277"/>
      <c r="AO322" s="277"/>
      <c r="AP322" s="277"/>
      <c r="AQ322" s="277"/>
      <c r="AR322" s="277"/>
      <c r="AS322" s="277"/>
      <c r="AT322" s="277"/>
      <c r="AU322" s="277"/>
      <c r="AV322" s="277"/>
      <c r="AW322" s="277"/>
      <c r="AX322" s="277"/>
      <c r="AY322" s="277"/>
      <c r="AZ322" s="277"/>
      <c r="BA322" s="277"/>
      <c r="BB322" s="277"/>
      <c r="BC322" s="277"/>
      <c r="BD322" s="277"/>
      <c r="BE322" s="277"/>
      <c r="BF322" s="277"/>
      <c r="BG322" s="277"/>
      <c r="BH322" s="277"/>
      <c r="BI322" s="277"/>
      <c r="BJ322" s="277"/>
      <c r="BK322" s="277"/>
      <c r="BL322" s="277"/>
      <c r="BM322" s="277"/>
      <c r="BN322" s="277"/>
      <c r="BO322" s="277"/>
      <c r="BP322" s="277"/>
      <c r="BQ322" s="277"/>
      <c r="BR322" s="277"/>
      <c r="BS322" s="277"/>
      <c r="BT322" s="277"/>
      <c r="BU322" s="277"/>
      <c r="BV322" s="277"/>
      <c r="BW322" s="277"/>
      <c r="BX322" s="277"/>
      <c r="BY322" s="277"/>
      <c r="BZ322" s="277"/>
      <c r="CA322" s="277"/>
      <c r="CB322" s="277"/>
      <c r="CC322" s="277"/>
      <c r="CD322" s="277"/>
      <c r="CE322" s="277"/>
      <c r="CF322" s="277"/>
      <c r="CG322" s="277"/>
      <c r="CH322" s="277"/>
      <c r="CI322" s="277"/>
      <c r="CJ322" s="277"/>
      <c r="CK322" s="277"/>
      <c r="CL322" s="277"/>
      <c r="CM322" s="277"/>
      <c r="CN322" s="277"/>
      <c r="CO322" s="277"/>
      <c r="CP322" s="277"/>
      <c r="CQ322" s="277"/>
      <c r="CR322" s="277"/>
      <c r="CS322" s="277"/>
      <c r="CT322" s="277"/>
      <c r="CU322" s="277"/>
      <c r="CV322" s="277"/>
      <c r="CW322" s="277"/>
      <c r="CX322" s="277"/>
      <c r="CY322" s="277"/>
      <c r="CZ322" s="277"/>
      <c r="DA322" s="277"/>
      <c r="DB322" s="277"/>
      <c r="DC322" s="277"/>
      <c r="DD322" s="277"/>
      <c r="DE322" s="277"/>
      <c r="DF322" s="277"/>
      <c r="DG322" s="277"/>
      <c r="DH322" s="277"/>
      <c r="DI322" s="277"/>
      <c r="DJ322" s="277"/>
      <c r="DK322" s="277"/>
      <c r="DL322" s="277"/>
    </row>
    <row r="323" spans="1:116">
      <c r="A323" s="271"/>
      <c r="B323" s="269"/>
      <c r="C323" s="277"/>
      <c r="D323" s="277"/>
      <c r="E323" s="277"/>
      <c r="F323" s="277"/>
      <c r="G323" s="277"/>
      <c r="H323" s="277"/>
      <c r="I323" s="277"/>
      <c r="J323" s="277"/>
      <c r="K323" s="277"/>
      <c r="L323" s="277"/>
      <c r="M323" s="277"/>
      <c r="N323" s="277"/>
      <c r="O323" s="277"/>
      <c r="P323" s="277"/>
      <c r="Q323" s="277"/>
      <c r="R323" s="277"/>
      <c r="S323" s="277"/>
      <c r="T323" s="277"/>
      <c r="U323" s="277"/>
      <c r="V323" s="277"/>
      <c r="W323" s="277"/>
      <c r="X323" s="277"/>
      <c r="Y323" s="277"/>
      <c r="Z323" s="277"/>
      <c r="AA323" s="277"/>
      <c r="AB323" s="277"/>
      <c r="AC323" s="277"/>
      <c r="AD323" s="277"/>
      <c r="AE323" s="277"/>
      <c r="AF323" s="277"/>
      <c r="AG323" s="277"/>
      <c r="AH323" s="277"/>
      <c r="AI323" s="277"/>
      <c r="AJ323" s="277"/>
      <c r="AK323" s="277"/>
      <c r="AL323" s="277"/>
      <c r="AM323" s="277"/>
      <c r="AN323" s="277"/>
      <c r="AO323" s="277"/>
      <c r="AP323" s="277"/>
      <c r="AQ323" s="277"/>
      <c r="AR323" s="277"/>
      <c r="AS323" s="277"/>
      <c r="AT323" s="277"/>
      <c r="AU323" s="277"/>
      <c r="AV323" s="277"/>
      <c r="AW323" s="277"/>
      <c r="AX323" s="277"/>
      <c r="AY323" s="277"/>
      <c r="AZ323" s="277"/>
      <c r="BA323" s="277"/>
      <c r="BB323" s="277"/>
      <c r="BC323" s="277"/>
      <c r="BD323" s="277"/>
      <c r="BE323" s="277"/>
      <c r="BF323" s="277"/>
      <c r="BG323" s="277"/>
      <c r="BH323" s="277"/>
      <c r="BI323" s="277"/>
      <c r="BJ323" s="277"/>
      <c r="BK323" s="277"/>
      <c r="BL323" s="277"/>
      <c r="BM323" s="277"/>
      <c r="BN323" s="277"/>
      <c r="BO323" s="277"/>
      <c r="BP323" s="277"/>
      <c r="BQ323" s="277"/>
      <c r="BR323" s="277"/>
      <c r="BS323" s="277"/>
      <c r="BT323" s="277"/>
      <c r="BU323" s="277"/>
      <c r="BV323" s="277"/>
      <c r="BW323" s="277"/>
      <c r="BX323" s="277"/>
      <c r="BY323" s="277"/>
      <c r="BZ323" s="277"/>
      <c r="CA323" s="277"/>
      <c r="CB323" s="277"/>
      <c r="CC323" s="277"/>
      <c r="CD323" s="277"/>
      <c r="CE323" s="277"/>
      <c r="CF323" s="277"/>
      <c r="CG323" s="277"/>
      <c r="CH323" s="277"/>
      <c r="CI323" s="277"/>
      <c r="CJ323" s="277"/>
      <c r="CK323" s="277"/>
      <c r="CL323" s="277"/>
      <c r="CM323" s="277"/>
      <c r="CN323" s="277"/>
      <c r="CO323" s="277"/>
      <c r="CP323" s="277"/>
      <c r="CQ323" s="277"/>
      <c r="CR323" s="277"/>
      <c r="CS323" s="277"/>
      <c r="CT323" s="277"/>
      <c r="CU323" s="277"/>
      <c r="CV323" s="277"/>
      <c r="CW323" s="277"/>
      <c r="CX323" s="277"/>
      <c r="CY323" s="277"/>
      <c r="CZ323" s="277"/>
      <c r="DA323" s="277"/>
      <c r="DB323" s="277"/>
      <c r="DC323" s="277"/>
      <c r="DD323" s="277"/>
      <c r="DE323" s="277"/>
      <c r="DF323" s="277"/>
      <c r="DG323" s="277"/>
      <c r="DH323" s="277"/>
      <c r="DI323" s="277"/>
      <c r="DJ323" s="277"/>
      <c r="DK323" s="277"/>
      <c r="DL323" s="277"/>
    </row>
    <row r="324" spans="1:116">
      <c r="A324" s="270"/>
      <c r="B324" s="269"/>
      <c r="C324" s="277"/>
      <c r="D324" s="277"/>
      <c r="E324" s="277"/>
      <c r="F324" s="277"/>
      <c r="G324" s="277"/>
      <c r="H324" s="277"/>
      <c r="I324" s="277"/>
      <c r="J324" s="277"/>
      <c r="K324" s="277"/>
      <c r="L324" s="277"/>
      <c r="M324" s="277"/>
      <c r="N324" s="277"/>
      <c r="O324" s="277"/>
      <c r="P324" s="277"/>
      <c r="Q324" s="277"/>
      <c r="R324" s="277"/>
      <c r="S324" s="277"/>
      <c r="T324" s="277"/>
      <c r="U324" s="277"/>
      <c r="V324" s="277"/>
      <c r="W324" s="277"/>
      <c r="X324" s="277"/>
      <c r="Y324" s="277"/>
      <c r="Z324" s="277"/>
      <c r="AA324" s="277"/>
      <c r="AB324" s="277"/>
      <c r="AC324" s="277"/>
      <c r="AD324" s="277"/>
      <c r="AE324" s="277"/>
      <c r="AF324" s="277"/>
      <c r="AG324" s="277"/>
      <c r="AH324" s="277"/>
      <c r="AI324" s="277"/>
      <c r="AJ324" s="277"/>
      <c r="AK324" s="277"/>
      <c r="AL324" s="277"/>
      <c r="AM324" s="277"/>
      <c r="AN324" s="277"/>
      <c r="AO324" s="277"/>
      <c r="AP324" s="277"/>
      <c r="AQ324" s="277"/>
      <c r="AR324" s="277"/>
      <c r="AS324" s="277"/>
      <c r="AT324" s="277"/>
      <c r="AU324" s="277"/>
      <c r="AV324" s="277"/>
      <c r="AW324" s="277"/>
      <c r="AX324" s="277"/>
      <c r="AY324" s="277"/>
      <c r="AZ324" s="277"/>
      <c r="BA324" s="277"/>
      <c r="BB324" s="277"/>
      <c r="BC324" s="277"/>
      <c r="BD324" s="277"/>
      <c r="BE324" s="277"/>
      <c r="BF324" s="277"/>
      <c r="BG324" s="277"/>
      <c r="BH324" s="277"/>
      <c r="BI324" s="277"/>
      <c r="BJ324" s="277"/>
      <c r="BK324" s="277"/>
      <c r="BL324" s="277"/>
      <c r="BM324" s="277"/>
      <c r="BN324" s="277"/>
      <c r="BO324" s="277"/>
      <c r="BP324" s="277"/>
      <c r="BQ324" s="277"/>
      <c r="BR324" s="277"/>
      <c r="BS324" s="277"/>
      <c r="BT324" s="277"/>
      <c r="BU324" s="277"/>
      <c r="BV324" s="277"/>
      <c r="BW324" s="277"/>
      <c r="BX324" s="277"/>
      <c r="BY324" s="277"/>
      <c r="BZ324" s="277"/>
      <c r="CA324" s="277"/>
      <c r="CB324" s="277"/>
      <c r="CC324" s="277"/>
      <c r="CD324" s="277"/>
      <c r="CE324" s="277"/>
      <c r="CF324" s="277"/>
      <c r="CG324" s="277"/>
      <c r="CH324" s="277"/>
      <c r="CI324" s="277"/>
      <c r="CJ324" s="277"/>
      <c r="CK324" s="277"/>
      <c r="CL324" s="277"/>
      <c r="CM324" s="277"/>
      <c r="CN324" s="277"/>
      <c r="CO324" s="277"/>
      <c r="CP324" s="277"/>
      <c r="CQ324" s="277"/>
      <c r="CR324" s="277"/>
      <c r="CS324" s="277"/>
      <c r="CT324" s="277"/>
      <c r="CU324" s="277"/>
      <c r="CV324" s="277"/>
      <c r="CW324" s="277"/>
      <c r="CX324" s="277"/>
      <c r="CY324" s="277"/>
      <c r="CZ324" s="277"/>
      <c r="DA324" s="277"/>
      <c r="DB324" s="277"/>
      <c r="DC324" s="277"/>
      <c r="DD324" s="277"/>
      <c r="DE324" s="277"/>
      <c r="DF324" s="277"/>
      <c r="DG324" s="277"/>
      <c r="DH324" s="277"/>
      <c r="DI324" s="277"/>
      <c r="DJ324" s="277"/>
      <c r="DK324" s="277"/>
      <c r="DL324" s="277"/>
    </row>
    <row r="325" spans="1:116">
      <c r="A325" s="271"/>
      <c r="B325" s="269"/>
      <c r="C325" s="277"/>
      <c r="D325" s="277"/>
      <c r="E325" s="277"/>
      <c r="F325" s="277"/>
      <c r="G325" s="277"/>
      <c r="H325" s="277"/>
      <c r="I325" s="277"/>
      <c r="J325" s="277"/>
      <c r="K325" s="277"/>
      <c r="L325" s="277"/>
      <c r="M325" s="277"/>
      <c r="N325" s="277"/>
      <c r="O325" s="277"/>
      <c r="P325" s="277"/>
      <c r="Q325" s="277"/>
      <c r="R325" s="277"/>
      <c r="S325" s="277"/>
      <c r="T325" s="277"/>
      <c r="U325" s="277"/>
      <c r="V325" s="277"/>
      <c r="W325" s="277"/>
      <c r="X325" s="277"/>
      <c r="Y325" s="277"/>
      <c r="Z325" s="277"/>
      <c r="AA325" s="277"/>
      <c r="AB325" s="277"/>
      <c r="AC325" s="277"/>
      <c r="AD325" s="277"/>
      <c r="AE325" s="277"/>
      <c r="AF325" s="277"/>
      <c r="AG325" s="277"/>
      <c r="AH325" s="277"/>
      <c r="AI325" s="277"/>
      <c r="AJ325" s="277"/>
      <c r="AK325" s="277"/>
      <c r="AL325" s="277"/>
      <c r="AM325" s="277"/>
      <c r="AN325" s="277"/>
      <c r="AO325" s="277"/>
      <c r="AP325" s="277"/>
      <c r="AQ325" s="277"/>
      <c r="AR325" s="277"/>
      <c r="AS325" s="277"/>
      <c r="AT325" s="277"/>
      <c r="AU325" s="277"/>
      <c r="AV325" s="277"/>
      <c r="AW325" s="277"/>
      <c r="AX325" s="277"/>
      <c r="AY325" s="277"/>
      <c r="AZ325" s="277"/>
      <c r="BA325" s="277"/>
      <c r="BB325" s="277"/>
      <c r="BC325" s="277"/>
      <c r="BD325" s="277"/>
      <c r="BE325" s="277"/>
      <c r="BF325" s="277"/>
      <c r="BG325" s="277"/>
      <c r="BH325" s="277"/>
      <c r="BI325" s="277"/>
      <c r="BJ325" s="277"/>
      <c r="BK325" s="277"/>
      <c r="BL325" s="277"/>
      <c r="BM325" s="277"/>
      <c r="BN325" s="277"/>
      <c r="BO325" s="277"/>
      <c r="BP325" s="277"/>
      <c r="BQ325" s="277"/>
      <c r="BR325" s="277"/>
      <c r="BS325" s="277"/>
      <c r="BT325" s="277"/>
      <c r="BU325" s="277"/>
      <c r="BV325" s="277"/>
      <c r="BW325" s="277"/>
      <c r="BX325" s="277"/>
      <c r="BY325" s="277"/>
      <c r="BZ325" s="277"/>
      <c r="CA325" s="277"/>
      <c r="CB325" s="277"/>
      <c r="CC325" s="277"/>
      <c r="CD325" s="277"/>
      <c r="CE325" s="277"/>
      <c r="CF325" s="277"/>
      <c r="CG325" s="277"/>
      <c r="CH325" s="277"/>
      <c r="CI325" s="277"/>
      <c r="CJ325" s="277"/>
      <c r="CK325" s="277"/>
      <c r="CL325" s="277"/>
      <c r="CM325" s="277"/>
      <c r="CN325" s="277"/>
      <c r="CO325" s="277"/>
      <c r="CP325" s="277"/>
      <c r="CQ325" s="277"/>
      <c r="CR325" s="277"/>
      <c r="CS325" s="277"/>
      <c r="CT325" s="277"/>
      <c r="CU325" s="277"/>
      <c r="CV325" s="277"/>
      <c r="CW325" s="277"/>
      <c r="CX325" s="277"/>
      <c r="CY325" s="277"/>
      <c r="CZ325" s="277"/>
      <c r="DA325" s="277"/>
      <c r="DB325" s="277"/>
      <c r="DC325" s="277"/>
      <c r="DD325" s="277"/>
      <c r="DE325" s="277"/>
      <c r="DF325" s="277"/>
      <c r="DG325" s="277"/>
      <c r="DH325" s="277"/>
      <c r="DI325" s="277"/>
      <c r="DJ325" s="277"/>
      <c r="DK325" s="277"/>
      <c r="DL325" s="277"/>
    </row>
    <row r="326" spans="1:116">
      <c r="A326" s="271"/>
      <c r="B326" s="269"/>
      <c r="C326" s="277"/>
      <c r="D326" s="277"/>
      <c r="E326" s="277"/>
      <c r="F326" s="277"/>
      <c r="G326" s="277"/>
      <c r="H326" s="277"/>
      <c r="I326" s="277"/>
      <c r="J326" s="277"/>
      <c r="K326" s="277"/>
      <c r="L326" s="277"/>
      <c r="M326" s="277"/>
      <c r="N326" s="277"/>
      <c r="O326" s="277"/>
      <c r="P326" s="277"/>
      <c r="Q326" s="277"/>
      <c r="R326" s="277"/>
      <c r="S326" s="277"/>
      <c r="T326" s="277"/>
      <c r="U326" s="277"/>
      <c r="V326" s="277"/>
      <c r="W326" s="277"/>
      <c r="X326" s="277"/>
      <c r="Y326" s="277"/>
      <c r="Z326" s="277"/>
      <c r="AA326" s="277"/>
      <c r="AB326" s="277"/>
      <c r="AC326" s="277"/>
      <c r="AD326" s="277"/>
      <c r="AE326" s="277"/>
      <c r="AF326" s="277"/>
      <c r="AG326" s="277"/>
      <c r="AH326" s="277"/>
      <c r="AI326" s="277"/>
      <c r="AJ326" s="277"/>
      <c r="AK326" s="277"/>
      <c r="AL326" s="277"/>
      <c r="AM326" s="277"/>
      <c r="AN326" s="277"/>
      <c r="AO326" s="277"/>
      <c r="AP326" s="277"/>
      <c r="AQ326" s="277"/>
      <c r="AR326" s="277"/>
      <c r="AS326" s="277"/>
      <c r="AT326" s="277"/>
      <c r="AU326" s="277"/>
      <c r="AV326" s="277"/>
      <c r="AW326" s="277"/>
      <c r="AX326" s="277"/>
      <c r="AY326" s="277"/>
      <c r="AZ326" s="277"/>
      <c r="BA326" s="277"/>
      <c r="BB326" s="277"/>
      <c r="BC326" s="277"/>
      <c r="BD326" s="277"/>
      <c r="BE326" s="277"/>
      <c r="BF326" s="277"/>
      <c r="BG326" s="277"/>
      <c r="BH326" s="277"/>
      <c r="BI326" s="277"/>
      <c r="BJ326" s="277"/>
      <c r="BK326" s="277"/>
      <c r="BL326" s="277"/>
      <c r="BM326" s="277"/>
      <c r="BN326" s="277"/>
      <c r="BO326" s="277"/>
      <c r="BP326" s="277"/>
      <c r="BQ326" s="277"/>
      <c r="BR326" s="277"/>
      <c r="BS326" s="277"/>
      <c r="BT326" s="277"/>
      <c r="BU326" s="277"/>
      <c r="BV326" s="277"/>
      <c r="BW326" s="277"/>
      <c r="BX326" s="277"/>
      <c r="BY326" s="277"/>
      <c r="BZ326" s="277"/>
      <c r="CA326" s="277"/>
      <c r="CB326" s="277"/>
      <c r="CC326" s="277"/>
      <c r="CD326" s="277"/>
      <c r="CE326" s="277"/>
      <c r="CF326" s="277"/>
      <c r="CG326" s="277"/>
      <c r="CH326" s="277"/>
      <c r="CI326" s="277"/>
      <c r="CJ326" s="277"/>
      <c r="CK326" s="277"/>
      <c r="CL326" s="277"/>
      <c r="CM326" s="277"/>
      <c r="CN326" s="277"/>
      <c r="CO326" s="277"/>
      <c r="CP326" s="277"/>
      <c r="CQ326" s="277"/>
      <c r="CR326" s="277"/>
      <c r="CS326" s="277"/>
      <c r="CT326" s="277"/>
      <c r="CU326" s="277"/>
      <c r="CV326" s="277"/>
      <c r="CW326" s="277"/>
      <c r="CX326" s="277"/>
      <c r="CY326" s="277"/>
      <c r="CZ326" s="277"/>
      <c r="DA326" s="277"/>
      <c r="DB326" s="277"/>
      <c r="DC326" s="277"/>
      <c r="DD326" s="277"/>
      <c r="DE326" s="277"/>
      <c r="DF326" s="277"/>
      <c r="DG326" s="277"/>
      <c r="DH326" s="277"/>
      <c r="DI326" s="277"/>
      <c r="DJ326" s="277"/>
      <c r="DK326" s="277"/>
      <c r="DL326" s="277"/>
    </row>
    <row r="327" spans="1:116">
      <c r="A327" s="271"/>
      <c r="B327" s="269"/>
      <c r="C327" s="277"/>
      <c r="D327" s="277"/>
      <c r="E327" s="277"/>
      <c r="F327" s="277"/>
      <c r="G327" s="277"/>
      <c r="H327" s="277"/>
      <c r="I327" s="277"/>
      <c r="J327" s="277"/>
      <c r="K327" s="277"/>
      <c r="L327" s="277"/>
      <c r="M327" s="277"/>
      <c r="N327" s="277"/>
      <c r="O327" s="277"/>
      <c r="P327" s="277"/>
      <c r="Q327" s="277"/>
      <c r="R327" s="277"/>
      <c r="S327" s="277"/>
      <c r="T327" s="277"/>
      <c r="U327" s="277"/>
      <c r="V327" s="277"/>
      <c r="W327" s="277"/>
      <c r="X327" s="277"/>
      <c r="Y327" s="277"/>
      <c r="Z327" s="277"/>
      <c r="AA327" s="277"/>
      <c r="AB327" s="277"/>
      <c r="AC327" s="277"/>
      <c r="AD327" s="277"/>
      <c r="AE327" s="277"/>
      <c r="AF327" s="277"/>
      <c r="AG327" s="277"/>
      <c r="AH327" s="277"/>
      <c r="AI327" s="277"/>
      <c r="AJ327" s="277"/>
      <c r="AK327" s="277"/>
      <c r="AL327" s="277"/>
      <c r="AM327" s="277"/>
      <c r="AN327" s="277"/>
      <c r="AO327" s="277"/>
      <c r="AP327" s="277"/>
      <c r="AQ327" s="277"/>
      <c r="AR327" s="277"/>
      <c r="AS327" s="277"/>
      <c r="AT327" s="277"/>
      <c r="AU327" s="277"/>
      <c r="AV327" s="277"/>
      <c r="AW327" s="277"/>
      <c r="AX327" s="277"/>
      <c r="AY327" s="277"/>
      <c r="AZ327" s="277"/>
      <c r="BA327" s="277"/>
      <c r="BB327" s="277"/>
      <c r="BC327" s="277"/>
      <c r="BD327" s="277"/>
      <c r="BE327" s="277"/>
      <c r="BF327" s="277"/>
      <c r="BG327" s="277"/>
      <c r="BH327" s="277"/>
      <c r="BI327" s="277"/>
      <c r="BJ327" s="277"/>
      <c r="BK327" s="277"/>
      <c r="BL327" s="277"/>
      <c r="BM327" s="277"/>
      <c r="BN327" s="277"/>
      <c r="BO327" s="277"/>
      <c r="BP327" s="277"/>
      <c r="BQ327" s="277"/>
      <c r="BR327" s="277"/>
      <c r="BS327" s="277"/>
      <c r="BT327" s="277"/>
      <c r="BU327" s="277"/>
      <c r="BV327" s="277"/>
      <c r="BW327" s="277"/>
      <c r="BX327" s="277"/>
      <c r="BY327" s="277"/>
      <c r="BZ327" s="277"/>
      <c r="CA327" s="277"/>
      <c r="CB327" s="277"/>
      <c r="CC327" s="277"/>
      <c r="CD327" s="277"/>
      <c r="CE327" s="277"/>
      <c r="CF327" s="277"/>
      <c r="CG327" s="277"/>
      <c r="CH327" s="277"/>
      <c r="CI327" s="277"/>
      <c r="CJ327" s="277"/>
      <c r="CK327" s="277"/>
      <c r="CL327" s="277"/>
      <c r="CM327" s="277"/>
      <c r="CN327" s="277"/>
      <c r="CO327" s="277"/>
      <c r="CP327" s="277"/>
      <c r="CQ327" s="277"/>
      <c r="CR327" s="277"/>
      <c r="CS327" s="277"/>
      <c r="CT327" s="277"/>
      <c r="CU327" s="277"/>
      <c r="CV327" s="277"/>
      <c r="CW327" s="277"/>
      <c r="CX327" s="277"/>
      <c r="CY327" s="277"/>
      <c r="CZ327" s="277"/>
      <c r="DA327" s="277"/>
      <c r="DB327" s="277"/>
      <c r="DC327" s="277"/>
      <c r="DD327" s="277"/>
      <c r="DE327" s="277"/>
      <c r="DF327" s="277"/>
      <c r="DG327" s="277"/>
      <c r="DH327" s="277"/>
      <c r="DI327" s="277"/>
      <c r="DJ327" s="277"/>
      <c r="DK327" s="277"/>
      <c r="DL327" s="277"/>
    </row>
    <row r="328" spans="1:116">
      <c r="A328" s="271"/>
      <c r="B328" s="269"/>
      <c r="C328" s="277"/>
      <c r="D328" s="277"/>
      <c r="E328" s="277"/>
      <c r="F328" s="277"/>
      <c r="G328" s="277"/>
      <c r="H328" s="277"/>
      <c r="I328" s="277"/>
      <c r="J328" s="277"/>
      <c r="K328" s="277"/>
      <c r="L328" s="277"/>
      <c r="M328" s="277"/>
      <c r="N328" s="277"/>
      <c r="O328" s="277"/>
      <c r="P328" s="277"/>
      <c r="Q328" s="277"/>
      <c r="R328" s="277"/>
      <c r="S328" s="277"/>
      <c r="T328" s="277"/>
      <c r="U328" s="277"/>
      <c r="V328" s="277"/>
      <c r="W328" s="277"/>
      <c r="X328" s="277"/>
      <c r="Y328" s="277"/>
      <c r="Z328" s="277"/>
      <c r="AA328" s="277"/>
      <c r="AB328" s="277"/>
      <c r="AC328" s="277"/>
      <c r="AD328" s="277"/>
      <c r="AE328" s="277"/>
      <c r="AF328" s="277"/>
      <c r="AG328" s="277"/>
      <c r="AH328" s="277"/>
      <c r="AI328" s="277"/>
      <c r="AJ328" s="277"/>
      <c r="AK328" s="277"/>
      <c r="AL328" s="277"/>
      <c r="AM328" s="277"/>
      <c r="AN328" s="277"/>
      <c r="AO328" s="277"/>
      <c r="AP328" s="277"/>
      <c r="AQ328" s="277"/>
      <c r="AR328" s="277"/>
      <c r="AS328" s="277"/>
      <c r="AT328" s="277"/>
      <c r="AU328" s="277"/>
      <c r="AV328" s="277"/>
      <c r="AW328" s="277"/>
      <c r="AX328" s="277"/>
      <c r="AY328" s="277"/>
      <c r="AZ328" s="277"/>
      <c r="BA328" s="277"/>
      <c r="BB328" s="277"/>
      <c r="BC328" s="277"/>
      <c r="BD328" s="277"/>
      <c r="BE328" s="277"/>
      <c r="BF328" s="277"/>
      <c r="BG328" s="277"/>
      <c r="BH328" s="277"/>
      <c r="BI328" s="277"/>
      <c r="BJ328" s="277"/>
      <c r="BK328" s="277"/>
      <c r="BL328" s="277"/>
      <c r="BM328" s="277"/>
      <c r="BN328" s="277"/>
      <c r="BO328" s="277"/>
      <c r="BP328" s="277"/>
      <c r="BQ328" s="277"/>
      <c r="BR328" s="277"/>
      <c r="BS328" s="277"/>
      <c r="BT328" s="277"/>
      <c r="BU328" s="277"/>
      <c r="BV328" s="277"/>
      <c r="BW328" s="277"/>
      <c r="BX328" s="277"/>
      <c r="BY328" s="277"/>
      <c r="BZ328" s="277"/>
      <c r="CA328" s="277"/>
      <c r="CB328" s="277"/>
      <c r="CC328" s="277"/>
      <c r="CD328" s="277"/>
      <c r="CE328" s="277"/>
      <c r="CF328" s="277"/>
      <c r="CG328" s="277"/>
      <c r="CH328" s="277"/>
      <c r="CI328" s="277"/>
      <c r="CJ328" s="277"/>
      <c r="CK328" s="277"/>
      <c r="CL328" s="277"/>
      <c r="CM328" s="277"/>
      <c r="CN328" s="277"/>
      <c r="CO328" s="277"/>
      <c r="CP328" s="277"/>
      <c r="CQ328" s="277"/>
      <c r="CR328" s="277"/>
      <c r="CS328" s="277"/>
      <c r="CT328" s="277"/>
      <c r="CU328" s="277"/>
      <c r="CV328" s="277"/>
      <c r="CW328" s="277"/>
      <c r="CX328" s="277"/>
      <c r="CY328" s="277"/>
      <c r="CZ328" s="277"/>
      <c r="DA328" s="277"/>
      <c r="DB328" s="277"/>
      <c r="DC328" s="277"/>
      <c r="DD328" s="277"/>
      <c r="DE328" s="277"/>
      <c r="DF328" s="277"/>
      <c r="DG328" s="277"/>
      <c r="DH328" s="277"/>
      <c r="DI328" s="277"/>
      <c r="DJ328" s="277"/>
      <c r="DK328" s="277"/>
      <c r="DL328" s="277"/>
    </row>
    <row r="329" spans="1:116">
      <c r="A329" s="271"/>
      <c r="B329" s="269"/>
      <c r="C329" s="277"/>
      <c r="D329" s="277"/>
      <c r="E329" s="277"/>
      <c r="F329" s="277"/>
      <c r="G329" s="277"/>
      <c r="H329" s="277"/>
      <c r="I329" s="277"/>
      <c r="J329" s="277"/>
      <c r="K329" s="277"/>
      <c r="L329" s="277"/>
      <c r="M329" s="277"/>
      <c r="N329" s="277"/>
      <c r="O329" s="277"/>
      <c r="P329" s="277"/>
      <c r="Q329" s="277"/>
      <c r="R329" s="277"/>
      <c r="S329" s="277"/>
      <c r="T329" s="277"/>
      <c r="U329" s="277"/>
      <c r="V329" s="277"/>
      <c r="W329" s="277"/>
      <c r="X329" s="277"/>
      <c r="Y329" s="277"/>
      <c r="Z329" s="277"/>
      <c r="AA329" s="277"/>
      <c r="AB329" s="277"/>
      <c r="AC329" s="277"/>
      <c r="AD329" s="277"/>
      <c r="AE329" s="277"/>
      <c r="AF329" s="277"/>
      <c r="AG329" s="277"/>
      <c r="AH329" s="277"/>
      <c r="AI329" s="277"/>
      <c r="AJ329" s="277"/>
      <c r="AK329" s="277"/>
      <c r="AL329" s="277"/>
      <c r="AM329" s="277"/>
      <c r="AN329" s="277"/>
      <c r="AO329" s="277"/>
      <c r="AP329" s="277"/>
      <c r="AQ329" s="277"/>
      <c r="AR329" s="277"/>
      <c r="AS329" s="277"/>
      <c r="AT329" s="277"/>
      <c r="AU329" s="277"/>
      <c r="AV329" s="277"/>
      <c r="AW329" s="277"/>
      <c r="AX329" s="277"/>
      <c r="AY329" s="277"/>
      <c r="AZ329" s="277"/>
      <c r="BA329" s="277"/>
      <c r="BB329" s="277"/>
      <c r="BC329" s="277"/>
      <c r="BD329" s="277"/>
      <c r="BE329" s="277"/>
      <c r="BF329" s="277"/>
      <c r="BG329" s="277"/>
      <c r="BH329" s="277"/>
      <c r="BI329" s="277"/>
      <c r="BJ329" s="277"/>
      <c r="BK329" s="277"/>
      <c r="BL329" s="277"/>
      <c r="BM329" s="277"/>
      <c r="BN329" s="277"/>
      <c r="BO329" s="277"/>
      <c r="BP329" s="277"/>
      <c r="BQ329" s="277"/>
      <c r="BR329" s="277"/>
      <c r="BS329" s="277"/>
      <c r="BT329" s="277"/>
      <c r="BU329" s="277"/>
      <c r="BV329" s="277"/>
      <c r="BW329" s="277"/>
      <c r="BX329" s="277"/>
      <c r="BY329" s="277"/>
      <c r="BZ329" s="277"/>
      <c r="CA329" s="277"/>
      <c r="CB329" s="277"/>
      <c r="CC329" s="277"/>
      <c r="CD329" s="277"/>
      <c r="CE329" s="277"/>
      <c r="CF329" s="277"/>
      <c r="CG329" s="277"/>
      <c r="CH329" s="277"/>
      <c r="CI329" s="277"/>
      <c r="CJ329" s="277"/>
      <c r="CK329" s="277"/>
      <c r="CL329" s="277"/>
      <c r="CM329" s="277"/>
      <c r="CN329" s="277"/>
      <c r="CO329" s="277"/>
      <c r="CP329" s="277"/>
      <c r="CQ329" s="277"/>
      <c r="CR329" s="277"/>
      <c r="CS329" s="277"/>
      <c r="CT329" s="277"/>
      <c r="CU329" s="277"/>
      <c r="CV329" s="277"/>
      <c r="CW329" s="277"/>
      <c r="CX329" s="277"/>
      <c r="CY329" s="277"/>
      <c r="CZ329" s="277"/>
      <c r="DA329" s="277"/>
      <c r="DB329" s="277"/>
      <c r="DC329" s="277"/>
      <c r="DD329" s="277"/>
      <c r="DE329" s="277"/>
      <c r="DF329" s="277"/>
      <c r="DG329" s="277"/>
      <c r="DH329" s="277"/>
      <c r="DI329" s="277"/>
      <c r="DJ329" s="277"/>
      <c r="DK329" s="277"/>
      <c r="DL329" s="277"/>
    </row>
    <row r="330" spans="1:116">
      <c r="A330" s="268"/>
      <c r="B330" s="269"/>
      <c r="C330" s="277"/>
      <c r="D330" s="277"/>
      <c r="E330" s="277"/>
      <c r="F330" s="277"/>
      <c r="G330" s="277"/>
      <c r="H330" s="277"/>
      <c r="I330" s="277"/>
      <c r="J330" s="277"/>
      <c r="K330" s="277"/>
      <c r="L330" s="277"/>
      <c r="M330" s="277"/>
      <c r="N330" s="277"/>
      <c r="O330" s="277"/>
      <c r="P330" s="277"/>
      <c r="Q330" s="277"/>
      <c r="R330" s="277"/>
      <c r="S330" s="277"/>
      <c r="T330" s="277"/>
      <c r="U330" s="277"/>
      <c r="V330" s="277"/>
      <c r="W330" s="277"/>
      <c r="X330" s="277"/>
      <c r="Y330" s="277"/>
      <c r="Z330" s="277"/>
      <c r="AA330" s="277"/>
      <c r="AB330" s="277"/>
      <c r="AC330" s="277"/>
      <c r="AD330" s="277"/>
      <c r="AE330" s="277"/>
      <c r="AF330" s="277"/>
      <c r="AG330" s="277"/>
      <c r="AH330" s="277"/>
      <c r="AI330" s="277"/>
      <c r="AJ330" s="277"/>
      <c r="AK330" s="277"/>
      <c r="AL330" s="277"/>
      <c r="AM330" s="277"/>
      <c r="AN330" s="277"/>
      <c r="AO330" s="277"/>
      <c r="AP330" s="277"/>
      <c r="AQ330" s="277"/>
      <c r="AR330" s="277"/>
      <c r="AS330" s="277"/>
      <c r="AT330" s="277"/>
      <c r="AU330" s="277"/>
      <c r="AV330" s="277"/>
      <c r="AW330" s="277"/>
      <c r="AX330" s="277"/>
      <c r="AY330" s="277"/>
      <c r="AZ330" s="277"/>
      <c r="BA330" s="277"/>
      <c r="BB330" s="277"/>
      <c r="BC330" s="277"/>
      <c r="BD330" s="277"/>
      <c r="BE330" s="277"/>
      <c r="BF330" s="277"/>
      <c r="BG330" s="277"/>
      <c r="BH330" s="277"/>
      <c r="BI330" s="277"/>
      <c r="BJ330" s="277"/>
      <c r="BK330" s="277"/>
      <c r="BL330" s="277"/>
      <c r="BM330" s="277"/>
      <c r="BN330" s="277"/>
      <c r="BO330" s="277"/>
      <c r="BP330" s="277"/>
      <c r="BQ330" s="277"/>
      <c r="BR330" s="277"/>
      <c r="BS330" s="277"/>
      <c r="BT330" s="277"/>
      <c r="BU330" s="277"/>
      <c r="BV330" s="277"/>
      <c r="BW330" s="277"/>
      <c r="BX330" s="277"/>
      <c r="BY330" s="277"/>
      <c r="BZ330" s="277"/>
      <c r="CA330" s="277"/>
      <c r="CB330" s="277"/>
      <c r="CC330" s="277"/>
      <c r="CD330" s="277"/>
      <c r="CE330" s="277"/>
      <c r="CF330" s="277"/>
      <c r="CG330" s="277"/>
      <c r="CH330" s="277"/>
      <c r="CI330" s="277"/>
      <c r="CJ330" s="277"/>
      <c r="CK330" s="277"/>
      <c r="CL330" s="277"/>
      <c r="CM330" s="277"/>
      <c r="CN330" s="277"/>
      <c r="CO330" s="277"/>
      <c r="CP330" s="277"/>
      <c r="CQ330" s="277"/>
      <c r="CR330" s="277"/>
      <c r="CS330" s="277"/>
      <c r="CT330" s="277"/>
      <c r="CU330" s="277"/>
      <c r="CV330" s="277"/>
      <c r="CW330" s="277"/>
      <c r="CX330" s="277"/>
      <c r="CY330" s="277"/>
      <c r="CZ330" s="277"/>
      <c r="DA330" s="277"/>
      <c r="DB330" s="277"/>
      <c r="DC330" s="277"/>
      <c r="DD330" s="277"/>
      <c r="DE330" s="277"/>
      <c r="DF330" s="277"/>
      <c r="DG330" s="277"/>
      <c r="DH330" s="277"/>
      <c r="DI330" s="277"/>
      <c r="DJ330" s="277"/>
      <c r="DK330" s="277"/>
      <c r="DL330" s="277"/>
    </row>
    <row r="331" spans="1:116">
      <c r="A331" s="270"/>
      <c r="B331" s="269"/>
      <c r="C331" s="277"/>
      <c r="D331" s="277"/>
      <c r="E331" s="277"/>
      <c r="F331" s="277"/>
      <c r="G331" s="277"/>
      <c r="H331" s="277"/>
      <c r="I331" s="277"/>
      <c r="J331" s="277"/>
      <c r="K331" s="277"/>
      <c r="L331" s="277"/>
      <c r="M331" s="277"/>
      <c r="N331" s="277"/>
      <c r="O331" s="277"/>
      <c r="P331" s="277"/>
      <c r="Q331" s="277"/>
      <c r="R331" s="277"/>
      <c r="S331" s="277"/>
      <c r="T331" s="277"/>
      <c r="U331" s="277"/>
      <c r="V331" s="277"/>
      <c r="W331" s="277"/>
      <c r="X331" s="277"/>
      <c r="Y331" s="277"/>
      <c r="Z331" s="277"/>
      <c r="AA331" s="277"/>
      <c r="AB331" s="277"/>
      <c r="AC331" s="277"/>
      <c r="AD331" s="277"/>
      <c r="AE331" s="277"/>
      <c r="AF331" s="277"/>
      <c r="AG331" s="277"/>
      <c r="AH331" s="277"/>
      <c r="AI331" s="277"/>
      <c r="AJ331" s="277"/>
      <c r="AK331" s="277"/>
      <c r="AL331" s="277"/>
      <c r="AM331" s="277"/>
      <c r="AN331" s="277"/>
      <c r="AO331" s="277"/>
      <c r="AP331" s="277"/>
      <c r="AQ331" s="277"/>
      <c r="AR331" s="277"/>
      <c r="AS331" s="277"/>
      <c r="AT331" s="277"/>
      <c r="AU331" s="277"/>
      <c r="AV331" s="277"/>
      <c r="AW331" s="277"/>
      <c r="AX331" s="277"/>
      <c r="AY331" s="277"/>
      <c r="AZ331" s="277"/>
      <c r="BA331" s="277"/>
      <c r="BB331" s="277"/>
      <c r="BC331" s="277"/>
      <c r="BD331" s="277"/>
      <c r="BE331" s="277"/>
      <c r="BF331" s="277"/>
      <c r="BG331" s="277"/>
      <c r="BH331" s="277"/>
      <c r="BI331" s="277"/>
      <c r="BJ331" s="277"/>
      <c r="BK331" s="277"/>
      <c r="BL331" s="277"/>
      <c r="BM331" s="277"/>
      <c r="BN331" s="277"/>
      <c r="BO331" s="277"/>
      <c r="BP331" s="277"/>
      <c r="BQ331" s="277"/>
      <c r="BR331" s="277"/>
      <c r="BS331" s="277"/>
      <c r="BT331" s="277"/>
      <c r="BU331" s="277"/>
      <c r="BV331" s="277"/>
      <c r="BW331" s="277"/>
      <c r="BX331" s="277"/>
      <c r="BY331" s="277"/>
      <c r="BZ331" s="277"/>
      <c r="CA331" s="277"/>
      <c r="CB331" s="277"/>
      <c r="CC331" s="277"/>
      <c r="CD331" s="277"/>
      <c r="CE331" s="277"/>
      <c r="CF331" s="277"/>
      <c r="CG331" s="277"/>
      <c r="CH331" s="277"/>
      <c r="CI331" s="277"/>
      <c r="CJ331" s="277"/>
      <c r="CK331" s="277"/>
      <c r="CL331" s="277"/>
      <c r="CM331" s="277"/>
      <c r="CN331" s="277"/>
      <c r="CO331" s="277"/>
      <c r="CP331" s="277"/>
      <c r="CQ331" s="277"/>
      <c r="CR331" s="277"/>
      <c r="CS331" s="277"/>
      <c r="CT331" s="277"/>
      <c r="CU331" s="277"/>
      <c r="CV331" s="277"/>
      <c r="CW331" s="277"/>
      <c r="CX331" s="277"/>
      <c r="CY331" s="277"/>
      <c r="CZ331" s="277"/>
      <c r="DA331" s="277"/>
      <c r="DB331" s="277"/>
      <c r="DC331" s="277"/>
      <c r="DD331" s="277"/>
      <c r="DE331" s="277"/>
      <c r="DF331" s="277"/>
      <c r="DG331" s="277"/>
      <c r="DH331" s="277"/>
      <c r="DI331" s="277"/>
      <c r="DJ331" s="277"/>
      <c r="DK331" s="277"/>
      <c r="DL331" s="277"/>
    </row>
    <row r="332" spans="1:116">
      <c r="A332" s="270"/>
      <c r="B332" s="269"/>
      <c r="C332" s="277"/>
      <c r="D332" s="277"/>
      <c r="E332" s="277"/>
      <c r="F332" s="277"/>
      <c r="G332" s="277"/>
      <c r="H332" s="277"/>
      <c r="I332" s="277"/>
      <c r="J332" s="277"/>
      <c r="K332" s="277"/>
      <c r="L332" s="277"/>
      <c r="M332" s="277"/>
      <c r="N332" s="277"/>
      <c r="O332" s="277"/>
      <c r="P332" s="277"/>
      <c r="Q332" s="277"/>
      <c r="R332" s="277"/>
      <c r="S332" s="277"/>
      <c r="T332" s="277"/>
      <c r="U332" s="277"/>
      <c r="V332" s="277"/>
      <c r="W332" s="277"/>
      <c r="X332" s="277"/>
      <c r="Y332" s="277"/>
      <c r="Z332" s="277"/>
      <c r="AA332" s="277"/>
      <c r="AB332" s="277"/>
      <c r="AC332" s="277"/>
      <c r="AD332" s="277"/>
      <c r="AE332" s="277"/>
      <c r="AF332" s="277"/>
      <c r="AG332" s="277"/>
      <c r="AH332" s="277"/>
      <c r="AI332" s="277"/>
      <c r="AJ332" s="277"/>
      <c r="AK332" s="277"/>
      <c r="AL332" s="277"/>
      <c r="AM332" s="277"/>
      <c r="AN332" s="277"/>
      <c r="AO332" s="277"/>
      <c r="AP332" s="277"/>
      <c r="AQ332" s="277"/>
      <c r="AR332" s="277"/>
      <c r="AS332" s="277"/>
      <c r="AT332" s="277"/>
      <c r="AU332" s="277"/>
      <c r="AV332" s="277"/>
      <c r="AW332" s="277"/>
      <c r="AX332" s="277"/>
      <c r="AY332" s="277"/>
      <c r="AZ332" s="277"/>
      <c r="BA332" s="277"/>
      <c r="BB332" s="277"/>
      <c r="BC332" s="277"/>
      <c r="BD332" s="277"/>
      <c r="BE332" s="277"/>
      <c r="BF332" s="277"/>
      <c r="BG332" s="277"/>
      <c r="BH332" s="277"/>
      <c r="BI332" s="277"/>
      <c r="BJ332" s="277"/>
      <c r="BK332" s="277"/>
      <c r="BL332" s="277"/>
      <c r="BM332" s="277"/>
      <c r="BN332" s="277"/>
      <c r="BO332" s="277"/>
      <c r="BP332" s="277"/>
      <c r="BQ332" s="277"/>
      <c r="BR332" s="277"/>
      <c r="BS332" s="277"/>
      <c r="BT332" s="277"/>
      <c r="BU332" s="277"/>
      <c r="BV332" s="277"/>
      <c r="BW332" s="277"/>
      <c r="BX332" s="277"/>
      <c r="BY332" s="277"/>
      <c r="BZ332" s="277"/>
      <c r="CA332" s="277"/>
      <c r="CB332" s="277"/>
      <c r="CC332" s="277"/>
      <c r="CD332" s="277"/>
      <c r="CE332" s="277"/>
      <c r="CF332" s="277"/>
      <c r="CG332" s="277"/>
      <c r="CH332" s="277"/>
      <c r="CI332" s="277"/>
      <c r="CJ332" s="277"/>
      <c r="CK332" s="277"/>
      <c r="CL332" s="277"/>
      <c r="CM332" s="277"/>
      <c r="CN332" s="277"/>
      <c r="CO332" s="277"/>
      <c r="CP332" s="277"/>
      <c r="CQ332" s="277"/>
      <c r="CR332" s="277"/>
      <c r="CS332" s="277"/>
      <c r="CT332" s="277"/>
      <c r="CU332" s="277"/>
      <c r="CV332" s="277"/>
      <c r="CW332" s="277"/>
      <c r="CX332" s="277"/>
      <c r="CY332" s="277"/>
      <c r="CZ332" s="277"/>
      <c r="DA332" s="277"/>
      <c r="DB332" s="277"/>
      <c r="DC332" s="277"/>
      <c r="DD332" s="277"/>
      <c r="DE332" s="277"/>
      <c r="DF332" s="277"/>
      <c r="DG332" s="277"/>
      <c r="DH332" s="277"/>
      <c r="DI332" s="277"/>
      <c r="DJ332" s="277"/>
      <c r="DK332" s="277"/>
      <c r="DL332" s="277"/>
    </row>
    <row r="333" spans="1:116">
      <c r="A333" s="271"/>
      <c r="B333" s="269"/>
      <c r="C333" s="277"/>
      <c r="D333" s="277"/>
      <c r="E333" s="277"/>
      <c r="F333" s="277"/>
      <c r="G333" s="277"/>
      <c r="H333" s="277"/>
      <c r="I333" s="277"/>
      <c r="J333" s="277"/>
      <c r="K333" s="277"/>
      <c r="L333" s="277"/>
      <c r="M333" s="277"/>
      <c r="N333" s="277"/>
      <c r="O333" s="277"/>
      <c r="P333" s="277"/>
      <c r="Q333" s="277"/>
      <c r="R333" s="277"/>
      <c r="S333" s="277"/>
      <c r="T333" s="277"/>
      <c r="U333" s="277"/>
      <c r="V333" s="277"/>
      <c r="W333" s="277"/>
      <c r="X333" s="277"/>
      <c r="Y333" s="277"/>
      <c r="Z333" s="277"/>
      <c r="AA333" s="277"/>
      <c r="AB333" s="277"/>
      <c r="AC333" s="277"/>
      <c r="AD333" s="277"/>
      <c r="AE333" s="277"/>
      <c r="AF333" s="277"/>
      <c r="AG333" s="277"/>
      <c r="AH333" s="277"/>
      <c r="AI333" s="277"/>
      <c r="AJ333" s="277"/>
      <c r="AK333" s="277"/>
      <c r="AL333" s="277"/>
      <c r="AM333" s="277"/>
      <c r="AN333" s="277"/>
      <c r="AO333" s="277"/>
      <c r="AP333" s="277"/>
      <c r="AQ333" s="277"/>
      <c r="AR333" s="277"/>
      <c r="AS333" s="277"/>
      <c r="AT333" s="277"/>
      <c r="AU333" s="277"/>
      <c r="AV333" s="277"/>
      <c r="AW333" s="277"/>
      <c r="AX333" s="277"/>
      <c r="AY333" s="277"/>
      <c r="AZ333" s="277"/>
      <c r="BA333" s="277"/>
      <c r="BB333" s="277"/>
      <c r="BC333" s="277"/>
      <c r="BD333" s="277"/>
      <c r="BE333" s="277"/>
      <c r="BF333" s="277"/>
      <c r="BG333" s="277"/>
      <c r="BH333" s="277"/>
      <c r="BI333" s="277"/>
      <c r="BJ333" s="277"/>
      <c r="BK333" s="277"/>
      <c r="BL333" s="277"/>
      <c r="BM333" s="277"/>
      <c r="BN333" s="277"/>
      <c r="BO333" s="277"/>
      <c r="BP333" s="277"/>
      <c r="BQ333" s="277"/>
      <c r="BR333" s="277"/>
      <c r="BS333" s="277"/>
      <c r="BT333" s="277"/>
      <c r="BU333" s="277"/>
      <c r="BV333" s="277"/>
      <c r="BW333" s="277"/>
      <c r="BX333" s="277"/>
      <c r="BY333" s="277"/>
      <c r="BZ333" s="277"/>
      <c r="CA333" s="277"/>
      <c r="CB333" s="277"/>
      <c r="CC333" s="277"/>
      <c r="CD333" s="277"/>
      <c r="CE333" s="277"/>
      <c r="CF333" s="277"/>
      <c r="CG333" s="277"/>
      <c r="CH333" s="277"/>
      <c r="CI333" s="277"/>
      <c r="CJ333" s="277"/>
      <c r="CK333" s="277"/>
      <c r="CL333" s="277"/>
      <c r="CM333" s="277"/>
      <c r="CN333" s="277"/>
      <c r="CO333" s="277"/>
      <c r="CP333" s="277"/>
      <c r="CQ333" s="277"/>
      <c r="CR333" s="277"/>
      <c r="CS333" s="277"/>
      <c r="CT333" s="277"/>
      <c r="CU333" s="277"/>
      <c r="CV333" s="277"/>
      <c r="CW333" s="277"/>
      <c r="CX333" s="277"/>
      <c r="CY333" s="277"/>
      <c r="CZ333" s="277"/>
      <c r="DA333" s="277"/>
      <c r="DB333" s="277"/>
      <c r="DC333" s="277"/>
      <c r="DD333" s="277"/>
      <c r="DE333" s="277"/>
      <c r="DF333" s="277"/>
      <c r="DG333" s="277"/>
      <c r="DH333" s="277"/>
      <c r="DI333" s="277"/>
      <c r="DJ333" s="277"/>
      <c r="DK333" s="277"/>
      <c r="DL333" s="277"/>
    </row>
    <row r="334" spans="1:116">
      <c r="A334" s="272"/>
      <c r="B334" s="269"/>
      <c r="C334" s="277"/>
      <c r="D334" s="277"/>
      <c r="E334" s="277"/>
      <c r="F334" s="277"/>
      <c r="G334" s="277"/>
      <c r="H334" s="277"/>
      <c r="I334" s="277"/>
      <c r="J334" s="277"/>
      <c r="K334" s="277"/>
      <c r="L334" s="277"/>
      <c r="M334" s="277"/>
      <c r="N334" s="277"/>
      <c r="O334" s="277"/>
      <c r="P334" s="277"/>
      <c r="Q334" s="277"/>
      <c r="R334" s="277"/>
      <c r="S334" s="277"/>
      <c r="T334" s="277"/>
      <c r="U334" s="277"/>
      <c r="V334" s="277"/>
      <c r="W334" s="277"/>
      <c r="X334" s="277"/>
      <c r="Y334" s="277"/>
      <c r="Z334" s="277"/>
      <c r="AA334" s="277"/>
      <c r="AB334" s="277"/>
      <c r="AC334" s="277"/>
      <c r="AD334" s="277"/>
      <c r="AE334" s="277"/>
      <c r="AF334" s="277"/>
      <c r="AG334" s="277"/>
      <c r="AH334" s="277"/>
      <c r="AI334" s="277"/>
      <c r="AJ334" s="277"/>
      <c r="AK334" s="277"/>
      <c r="AL334" s="277"/>
      <c r="AM334" s="277"/>
      <c r="AN334" s="277"/>
      <c r="AO334" s="277"/>
      <c r="AP334" s="277"/>
      <c r="AQ334" s="277"/>
      <c r="AR334" s="277"/>
      <c r="AS334" s="277"/>
      <c r="AT334" s="277"/>
      <c r="AU334" s="277"/>
      <c r="AV334" s="277"/>
      <c r="AW334" s="277"/>
      <c r="AX334" s="277"/>
      <c r="AY334" s="277"/>
      <c r="AZ334" s="277"/>
      <c r="BA334" s="277"/>
      <c r="BB334" s="277"/>
      <c r="BC334" s="277"/>
      <c r="BD334" s="277"/>
      <c r="BE334" s="277"/>
      <c r="BF334" s="277"/>
      <c r="BG334" s="277"/>
      <c r="BH334" s="277"/>
      <c r="BI334" s="277"/>
      <c r="BJ334" s="277"/>
      <c r="BK334" s="277"/>
      <c r="BL334" s="277"/>
      <c r="BM334" s="277"/>
      <c r="BN334" s="277"/>
      <c r="BO334" s="277"/>
      <c r="BP334" s="277"/>
      <c r="BQ334" s="277"/>
      <c r="BR334" s="277"/>
      <c r="BS334" s="277"/>
      <c r="BT334" s="277"/>
      <c r="BU334" s="277"/>
      <c r="BV334" s="277"/>
      <c r="BW334" s="277"/>
      <c r="BX334" s="277"/>
      <c r="BY334" s="277"/>
      <c r="BZ334" s="277"/>
      <c r="CA334" s="277"/>
      <c r="CB334" s="277"/>
      <c r="CC334" s="277"/>
      <c r="CD334" s="277"/>
      <c r="CE334" s="277"/>
      <c r="CF334" s="277"/>
      <c r="CG334" s="277"/>
      <c r="CH334" s="277"/>
      <c r="CI334" s="277"/>
      <c r="CJ334" s="277"/>
      <c r="CK334" s="277"/>
      <c r="CL334" s="277"/>
      <c r="CM334" s="277"/>
      <c r="CN334" s="277"/>
      <c r="CO334" s="277"/>
      <c r="CP334" s="277"/>
      <c r="CQ334" s="277"/>
      <c r="CR334" s="277"/>
      <c r="CS334" s="277"/>
      <c r="CT334" s="277"/>
      <c r="CU334" s="277"/>
      <c r="CV334" s="277"/>
      <c r="CW334" s="277"/>
      <c r="CX334" s="277"/>
      <c r="CY334" s="277"/>
      <c r="CZ334" s="277"/>
      <c r="DA334" s="277"/>
      <c r="DB334" s="277"/>
      <c r="DC334" s="277"/>
      <c r="DD334" s="277"/>
      <c r="DE334" s="277"/>
      <c r="DF334" s="277"/>
      <c r="DG334" s="277"/>
      <c r="DH334" s="277"/>
      <c r="DI334" s="277"/>
      <c r="DJ334" s="277"/>
      <c r="DK334" s="277"/>
      <c r="DL334" s="277"/>
    </row>
    <row r="335" spans="1:116">
      <c r="A335" s="273"/>
      <c r="B335" s="269"/>
      <c r="C335" s="277"/>
      <c r="D335" s="277"/>
      <c r="E335" s="277"/>
      <c r="F335" s="277"/>
      <c r="G335" s="277"/>
      <c r="H335" s="277"/>
      <c r="I335" s="277"/>
      <c r="J335" s="277"/>
      <c r="K335" s="277"/>
      <c r="L335" s="277"/>
      <c r="M335" s="277"/>
      <c r="N335" s="277"/>
      <c r="O335" s="277"/>
      <c r="P335" s="277"/>
      <c r="Q335" s="277"/>
      <c r="R335" s="277"/>
      <c r="S335" s="277"/>
      <c r="T335" s="277"/>
      <c r="U335" s="277"/>
      <c r="V335" s="277"/>
      <c r="W335" s="277"/>
      <c r="X335" s="277"/>
      <c r="Y335" s="277"/>
      <c r="Z335" s="277"/>
      <c r="AA335" s="277"/>
      <c r="AB335" s="277"/>
      <c r="AC335" s="277"/>
      <c r="AD335" s="277"/>
      <c r="AE335" s="277"/>
      <c r="AF335" s="277"/>
      <c r="AG335" s="277"/>
      <c r="AH335" s="277"/>
      <c r="AI335" s="277"/>
      <c r="AJ335" s="277"/>
      <c r="AK335" s="277"/>
      <c r="AL335" s="277"/>
      <c r="AM335" s="277"/>
      <c r="AN335" s="277"/>
      <c r="AO335" s="277"/>
      <c r="AP335" s="277"/>
      <c r="AQ335" s="277"/>
      <c r="AR335" s="277"/>
      <c r="AS335" s="277"/>
      <c r="AT335" s="277"/>
      <c r="AU335" s="277"/>
      <c r="AV335" s="277"/>
      <c r="AW335" s="277"/>
      <c r="AX335" s="277"/>
      <c r="AY335" s="277"/>
      <c r="AZ335" s="277"/>
      <c r="BA335" s="277"/>
      <c r="BB335" s="277"/>
      <c r="BC335" s="277"/>
      <c r="BD335" s="277"/>
      <c r="BE335" s="277"/>
      <c r="BF335" s="277"/>
      <c r="BG335" s="277"/>
      <c r="BH335" s="277"/>
      <c r="BI335" s="277"/>
      <c r="BJ335" s="277"/>
      <c r="BK335" s="277"/>
      <c r="BL335" s="277"/>
      <c r="BM335" s="277"/>
      <c r="BN335" s="277"/>
      <c r="BO335" s="277"/>
      <c r="BP335" s="277"/>
      <c r="BQ335" s="277"/>
      <c r="BR335" s="277"/>
      <c r="BS335" s="277"/>
      <c r="BT335" s="277"/>
      <c r="BU335" s="277"/>
      <c r="BV335" s="277"/>
      <c r="BW335" s="277"/>
      <c r="BX335" s="277"/>
      <c r="BY335" s="277"/>
      <c r="BZ335" s="277"/>
      <c r="CA335" s="277"/>
      <c r="CB335" s="277"/>
      <c r="CC335" s="277"/>
      <c r="CD335" s="277"/>
      <c r="CE335" s="277"/>
      <c r="CF335" s="277"/>
      <c r="CG335" s="277"/>
      <c r="CH335" s="277"/>
      <c r="CI335" s="277"/>
      <c r="CJ335" s="277"/>
      <c r="CK335" s="277"/>
      <c r="CL335" s="277"/>
      <c r="CM335" s="277"/>
      <c r="CN335" s="277"/>
      <c r="CO335" s="277"/>
      <c r="CP335" s="277"/>
      <c r="CQ335" s="277"/>
      <c r="CR335" s="277"/>
      <c r="CS335" s="277"/>
      <c r="CT335" s="277"/>
      <c r="CU335" s="277"/>
      <c r="CV335" s="277"/>
      <c r="CW335" s="277"/>
      <c r="CX335" s="277"/>
      <c r="CY335" s="277"/>
      <c r="CZ335" s="277"/>
      <c r="DA335" s="277"/>
      <c r="DB335" s="277"/>
      <c r="DC335" s="277"/>
      <c r="DD335" s="277"/>
      <c r="DE335" s="277"/>
      <c r="DF335" s="277"/>
      <c r="DG335" s="277"/>
      <c r="DH335" s="277"/>
      <c r="DI335" s="277"/>
      <c r="DJ335" s="277"/>
      <c r="DK335" s="277"/>
      <c r="DL335" s="277"/>
    </row>
    <row r="336" spans="1:116">
      <c r="A336" s="273"/>
      <c r="B336" s="269"/>
      <c r="C336" s="277"/>
      <c r="D336" s="277"/>
      <c r="E336" s="277"/>
      <c r="F336" s="277"/>
      <c r="G336" s="277"/>
      <c r="H336" s="277"/>
      <c r="I336" s="277"/>
      <c r="J336" s="277"/>
      <c r="K336" s="277"/>
      <c r="L336" s="277"/>
      <c r="M336" s="277"/>
      <c r="N336" s="277"/>
      <c r="O336" s="277"/>
      <c r="P336" s="277"/>
      <c r="Q336" s="277"/>
      <c r="R336" s="277"/>
      <c r="S336" s="277"/>
      <c r="T336" s="277"/>
      <c r="U336" s="277"/>
      <c r="V336" s="277"/>
      <c r="W336" s="277"/>
      <c r="X336" s="277"/>
      <c r="Y336" s="277"/>
      <c r="Z336" s="277"/>
      <c r="AA336" s="277"/>
      <c r="AB336" s="277"/>
      <c r="AC336" s="277"/>
      <c r="AD336" s="277"/>
      <c r="AE336" s="277"/>
      <c r="AF336" s="277"/>
      <c r="AG336" s="277"/>
      <c r="AH336" s="277"/>
      <c r="AI336" s="277"/>
      <c r="AJ336" s="277"/>
      <c r="AK336" s="277"/>
      <c r="AL336" s="277"/>
      <c r="AM336" s="277"/>
      <c r="AN336" s="277"/>
      <c r="AO336" s="277"/>
      <c r="AP336" s="277"/>
      <c r="AQ336" s="277"/>
      <c r="AR336" s="277"/>
      <c r="AS336" s="277"/>
      <c r="AT336" s="277"/>
      <c r="AU336" s="277"/>
      <c r="AV336" s="277"/>
      <c r="AW336" s="277"/>
      <c r="AX336" s="277"/>
      <c r="AY336" s="277"/>
      <c r="AZ336" s="277"/>
      <c r="BA336" s="277"/>
      <c r="BB336" s="277"/>
      <c r="BC336" s="277"/>
      <c r="BD336" s="277"/>
      <c r="BE336" s="277"/>
      <c r="BF336" s="277"/>
      <c r="BG336" s="277"/>
      <c r="BH336" s="277"/>
      <c r="BI336" s="277"/>
      <c r="BJ336" s="277"/>
      <c r="BK336" s="277"/>
      <c r="BL336" s="277"/>
      <c r="BM336" s="277"/>
      <c r="BN336" s="277"/>
      <c r="BO336" s="277"/>
      <c r="BP336" s="277"/>
      <c r="BQ336" s="277"/>
      <c r="BR336" s="277"/>
      <c r="BS336" s="277"/>
      <c r="BT336" s="277"/>
      <c r="BU336" s="277"/>
      <c r="BV336" s="277"/>
      <c r="BW336" s="277"/>
      <c r="BX336" s="277"/>
      <c r="BY336" s="277"/>
      <c r="BZ336" s="277"/>
      <c r="CA336" s="277"/>
      <c r="CB336" s="277"/>
      <c r="CC336" s="277"/>
      <c r="CD336" s="277"/>
      <c r="CE336" s="277"/>
      <c r="CF336" s="277"/>
      <c r="CG336" s="277"/>
      <c r="CH336" s="277"/>
      <c r="CI336" s="277"/>
      <c r="CJ336" s="277"/>
      <c r="CK336" s="277"/>
      <c r="CL336" s="277"/>
      <c r="CM336" s="277"/>
      <c r="CN336" s="277"/>
      <c r="CO336" s="277"/>
      <c r="CP336" s="277"/>
      <c r="CQ336" s="277"/>
      <c r="CR336" s="277"/>
      <c r="CS336" s="277"/>
      <c r="CT336" s="277"/>
      <c r="CU336" s="277"/>
      <c r="CV336" s="277"/>
      <c r="CW336" s="277"/>
      <c r="CX336" s="277"/>
      <c r="CY336" s="277"/>
      <c r="CZ336" s="277"/>
      <c r="DA336" s="277"/>
      <c r="DB336" s="277"/>
      <c r="DC336" s="277"/>
      <c r="DD336" s="277"/>
      <c r="DE336" s="277"/>
      <c r="DF336" s="277"/>
      <c r="DG336" s="277"/>
      <c r="DH336" s="277"/>
      <c r="DI336" s="277"/>
      <c r="DJ336" s="277"/>
      <c r="DK336" s="277"/>
      <c r="DL336" s="277"/>
    </row>
    <row r="337" spans="1:116">
      <c r="A337" s="272"/>
      <c r="B337" s="269"/>
      <c r="C337" s="277"/>
      <c r="D337" s="277"/>
      <c r="E337" s="277"/>
      <c r="F337" s="277"/>
      <c r="G337" s="277"/>
      <c r="H337" s="277"/>
      <c r="I337" s="277"/>
      <c r="J337" s="277"/>
      <c r="K337" s="277"/>
      <c r="L337" s="277"/>
      <c r="M337" s="277"/>
      <c r="N337" s="277"/>
      <c r="O337" s="277"/>
      <c r="P337" s="277"/>
      <c r="Q337" s="277"/>
      <c r="R337" s="277"/>
      <c r="S337" s="277"/>
      <c r="T337" s="277"/>
      <c r="U337" s="277"/>
      <c r="V337" s="277"/>
      <c r="W337" s="277"/>
      <c r="X337" s="277"/>
      <c r="Y337" s="277"/>
      <c r="Z337" s="277"/>
      <c r="AA337" s="277"/>
      <c r="AB337" s="277"/>
      <c r="AC337" s="277"/>
      <c r="AD337" s="277"/>
      <c r="AE337" s="277"/>
      <c r="AF337" s="277"/>
      <c r="AG337" s="277"/>
      <c r="AH337" s="277"/>
      <c r="AI337" s="277"/>
      <c r="AJ337" s="277"/>
      <c r="AK337" s="277"/>
      <c r="AL337" s="277"/>
      <c r="AM337" s="277"/>
      <c r="AN337" s="277"/>
      <c r="AO337" s="277"/>
      <c r="AP337" s="277"/>
      <c r="AQ337" s="277"/>
      <c r="AR337" s="277"/>
      <c r="AS337" s="277"/>
      <c r="AT337" s="277"/>
      <c r="AU337" s="277"/>
      <c r="AV337" s="277"/>
      <c r="AW337" s="277"/>
      <c r="AX337" s="277"/>
      <c r="AY337" s="277"/>
      <c r="AZ337" s="277"/>
      <c r="BA337" s="277"/>
      <c r="BB337" s="277"/>
      <c r="BC337" s="277"/>
      <c r="BD337" s="277"/>
      <c r="BE337" s="277"/>
      <c r="BF337" s="277"/>
      <c r="BG337" s="277"/>
      <c r="BH337" s="277"/>
      <c r="BI337" s="277"/>
      <c r="BJ337" s="277"/>
      <c r="BK337" s="277"/>
      <c r="BL337" s="277"/>
      <c r="BM337" s="277"/>
      <c r="BN337" s="277"/>
      <c r="BO337" s="277"/>
      <c r="BP337" s="277"/>
      <c r="BQ337" s="277"/>
      <c r="BR337" s="277"/>
      <c r="BS337" s="277"/>
      <c r="BT337" s="277"/>
      <c r="BU337" s="277"/>
      <c r="BV337" s="277"/>
      <c r="BW337" s="277"/>
      <c r="BX337" s="277"/>
      <c r="BY337" s="277"/>
      <c r="BZ337" s="277"/>
      <c r="CA337" s="277"/>
      <c r="CB337" s="277"/>
      <c r="CC337" s="277"/>
      <c r="CD337" s="277"/>
      <c r="CE337" s="277"/>
      <c r="CF337" s="277"/>
      <c r="CG337" s="277"/>
      <c r="CH337" s="277"/>
      <c r="CI337" s="277"/>
      <c r="CJ337" s="277"/>
      <c r="CK337" s="277"/>
      <c r="CL337" s="277"/>
      <c r="CM337" s="277"/>
      <c r="CN337" s="277"/>
      <c r="CO337" s="277"/>
      <c r="CP337" s="277"/>
      <c r="CQ337" s="277"/>
      <c r="CR337" s="277"/>
      <c r="CS337" s="277"/>
      <c r="CT337" s="277"/>
      <c r="CU337" s="277"/>
      <c r="CV337" s="277"/>
      <c r="CW337" s="277"/>
      <c r="CX337" s="277"/>
      <c r="CY337" s="277"/>
      <c r="CZ337" s="277"/>
      <c r="DA337" s="277"/>
      <c r="DB337" s="277"/>
      <c r="DC337" s="277"/>
      <c r="DD337" s="277"/>
      <c r="DE337" s="277"/>
      <c r="DF337" s="277"/>
      <c r="DG337" s="277"/>
      <c r="DH337" s="277"/>
      <c r="DI337" s="277"/>
      <c r="DJ337" s="277"/>
      <c r="DK337" s="277"/>
      <c r="DL337" s="277"/>
    </row>
    <row r="338" spans="1:116">
      <c r="A338" s="273"/>
      <c r="B338" s="269"/>
      <c r="C338" s="277"/>
      <c r="D338" s="277"/>
      <c r="E338" s="277"/>
      <c r="F338" s="277"/>
      <c r="G338" s="277"/>
      <c r="H338" s="277"/>
      <c r="I338" s="277"/>
      <c r="J338" s="277"/>
      <c r="K338" s="277"/>
      <c r="L338" s="277"/>
      <c r="M338" s="277"/>
      <c r="N338" s="277"/>
      <c r="O338" s="277"/>
      <c r="P338" s="277"/>
      <c r="Q338" s="277"/>
      <c r="R338" s="277"/>
      <c r="S338" s="277"/>
      <c r="T338" s="277"/>
      <c r="U338" s="277"/>
      <c r="V338" s="277"/>
      <c r="W338" s="277"/>
      <c r="X338" s="277"/>
      <c r="Y338" s="277"/>
      <c r="Z338" s="277"/>
      <c r="AA338" s="277"/>
      <c r="AB338" s="277"/>
      <c r="AC338" s="277"/>
      <c r="AD338" s="277"/>
      <c r="AE338" s="277"/>
      <c r="AF338" s="277"/>
      <c r="AG338" s="277"/>
      <c r="AH338" s="277"/>
      <c r="AI338" s="277"/>
      <c r="AJ338" s="277"/>
      <c r="AK338" s="277"/>
      <c r="AL338" s="277"/>
      <c r="AM338" s="277"/>
      <c r="AN338" s="277"/>
      <c r="AO338" s="277"/>
      <c r="AP338" s="277"/>
      <c r="AQ338" s="277"/>
      <c r="AR338" s="277"/>
      <c r="AS338" s="277"/>
      <c r="AT338" s="277"/>
      <c r="AU338" s="277"/>
      <c r="AV338" s="277"/>
      <c r="AW338" s="277"/>
      <c r="AX338" s="277"/>
      <c r="AY338" s="277"/>
      <c r="AZ338" s="277"/>
      <c r="BA338" s="277"/>
      <c r="BB338" s="277"/>
      <c r="BC338" s="277"/>
      <c r="BD338" s="277"/>
      <c r="BE338" s="277"/>
      <c r="BF338" s="277"/>
      <c r="BG338" s="277"/>
      <c r="BH338" s="277"/>
      <c r="BI338" s="277"/>
      <c r="BJ338" s="277"/>
      <c r="BK338" s="277"/>
      <c r="BL338" s="277"/>
      <c r="BM338" s="277"/>
      <c r="BN338" s="277"/>
      <c r="BO338" s="277"/>
      <c r="BP338" s="277"/>
      <c r="BQ338" s="277"/>
      <c r="BR338" s="277"/>
      <c r="BS338" s="277"/>
      <c r="BT338" s="277"/>
      <c r="BU338" s="277"/>
      <c r="BV338" s="277"/>
      <c r="BW338" s="277"/>
      <c r="BX338" s="277"/>
      <c r="BY338" s="277"/>
      <c r="BZ338" s="277"/>
      <c r="CA338" s="277"/>
      <c r="CB338" s="277"/>
      <c r="CC338" s="277"/>
      <c r="CD338" s="277"/>
      <c r="CE338" s="277"/>
      <c r="CF338" s="277"/>
      <c r="CG338" s="277"/>
      <c r="CH338" s="277"/>
      <c r="CI338" s="277"/>
      <c r="CJ338" s="277"/>
      <c r="CK338" s="277"/>
      <c r="CL338" s="277"/>
      <c r="CM338" s="277"/>
      <c r="CN338" s="277"/>
      <c r="CO338" s="277"/>
      <c r="CP338" s="277"/>
      <c r="CQ338" s="277"/>
      <c r="CR338" s="277"/>
      <c r="CS338" s="277"/>
      <c r="CT338" s="277"/>
      <c r="CU338" s="277"/>
      <c r="CV338" s="277"/>
      <c r="CW338" s="277"/>
      <c r="CX338" s="277"/>
      <c r="CY338" s="277"/>
      <c r="CZ338" s="277"/>
      <c r="DA338" s="277"/>
      <c r="DB338" s="277"/>
      <c r="DC338" s="277"/>
      <c r="DD338" s="277"/>
      <c r="DE338" s="277"/>
      <c r="DF338" s="277"/>
      <c r="DG338" s="277"/>
      <c r="DH338" s="277"/>
      <c r="DI338" s="277"/>
      <c r="DJ338" s="277"/>
      <c r="DK338" s="277"/>
      <c r="DL338" s="277"/>
    </row>
    <row r="339" spans="1:116">
      <c r="A339" s="273"/>
      <c r="B339" s="269"/>
      <c r="C339" s="277"/>
      <c r="D339" s="277"/>
      <c r="E339" s="277"/>
      <c r="F339" s="277"/>
      <c r="G339" s="277"/>
      <c r="H339" s="277"/>
      <c r="I339" s="277"/>
      <c r="J339" s="277"/>
      <c r="K339" s="277"/>
      <c r="L339" s="277"/>
      <c r="M339" s="277"/>
      <c r="N339" s="277"/>
      <c r="O339" s="277"/>
      <c r="P339" s="277"/>
      <c r="Q339" s="277"/>
      <c r="R339" s="277"/>
      <c r="S339" s="277"/>
      <c r="T339" s="277"/>
      <c r="U339" s="277"/>
      <c r="V339" s="277"/>
      <c r="W339" s="277"/>
      <c r="X339" s="277"/>
      <c r="Y339" s="277"/>
      <c r="Z339" s="277"/>
      <c r="AA339" s="277"/>
      <c r="AB339" s="277"/>
      <c r="AC339" s="277"/>
      <c r="AD339" s="277"/>
      <c r="AE339" s="277"/>
      <c r="AF339" s="277"/>
      <c r="AG339" s="277"/>
      <c r="AH339" s="277"/>
      <c r="AI339" s="277"/>
      <c r="AJ339" s="277"/>
      <c r="AK339" s="277"/>
      <c r="AL339" s="277"/>
      <c r="AM339" s="277"/>
      <c r="AN339" s="277"/>
      <c r="AO339" s="277"/>
      <c r="AP339" s="277"/>
      <c r="AQ339" s="277"/>
      <c r="AR339" s="277"/>
      <c r="AS339" s="277"/>
      <c r="AT339" s="277"/>
      <c r="AU339" s="277"/>
      <c r="AV339" s="277"/>
      <c r="AW339" s="277"/>
      <c r="AX339" s="277"/>
      <c r="AY339" s="277"/>
      <c r="AZ339" s="277"/>
      <c r="BA339" s="277"/>
      <c r="BB339" s="277"/>
      <c r="BC339" s="277"/>
      <c r="BD339" s="277"/>
      <c r="BE339" s="277"/>
      <c r="BF339" s="277"/>
      <c r="BG339" s="277"/>
      <c r="BH339" s="277"/>
      <c r="BI339" s="277"/>
      <c r="BJ339" s="277"/>
      <c r="BK339" s="277"/>
      <c r="BL339" s="277"/>
      <c r="BM339" s="277"/>
      <c r="BN339" s="277"/>
      <c r="BO339" s="277"/>
      <c r="BP339" s="277"/>
      <c r="BQ339" s="277"/>
      <c r="BR339" s="277"/>
      <c r="BS339" s="277"/>
      <c r="BT339" s="277"/>
      <c r="BU339" s="277"/>
      <c r="BV339" s="277"/>
      <c r="BW339" s="277"/>
      <c r="BX339" s="277"/>
      <c r="BY339" s="277"/>
      <c r="BZ339" s="277"/>
      <c r="CA339" s="277"/>
      <c r="CB339" s="277"/>
      <c r="CC339" s="277"/>
      <c r="CD339" s="277"/>
      <c r="CE339" s="277"/>
      <c r="CF339" s="277"/>
      <c r="CG339" s="277"/>
      <c r="CH339" s="277"/>
      <c r="CI339" s="277"/>
      <c r="CJ339" s="277"/>
      <c r="CK339" s="277"/>
      <c r="CL339" s="277"/>
      <c r="CM339" s="277"/>
      <c r="CN339" s="277"/>
      <c r="CO339" s="277"/>
      <c r="CP339" s="277"/>
      <c r="CQ339" s="277"/>
      <c r="CR339" s="277"/>
      <c r="CS339" s="277"/>
      <c r="CT339" s="277"/>
      <c r="CU339" s="277"/>
      <c r="CV339" s="277"/>
      <c r="CW339" s="277"/>
      <c r="CX339" s="277"/>
      <c r="CY339" s="277"/>
      <c r="CZ339" s="277"/>
      <c r="DA339" s="277"/>
      <c r="DB339" s="277"/>
      <c r="DC339" s="277"/>
      <c r="DD339" s="277"/>
      <c r="DE339" s="277"/>
      <c r="DF339" s="277"/>
      <c r="DG339" s="277"/>
      <c r="DH339" s="277"/>
      <c r="DI339" s="277"/>
      <c r="DJ339" s="277"/>
      <c r="DK339" s="277"/>
      <c r="DL339" s="277"/>
    </row>
    <row r="340" spans="1:116">
      <c r="A340" s="273"/>
      <c r="B340" s="269"/>
      <c r="C340" s="277"/>
      <c r="D340" s="277"/>
      <c r="E340" s="277"/>
      <c r="F340" s="277"/>
      <c r="G340" s="277"/>
      <c r="H340" s="277"/>
      <c r="I340" s="277"/>
      <c r="J340" s="277"/>
      <c r="K340" s="277"/>
      <c r="L340" s="277"/>
      <c r="M340" s="277"/>
      <c r="N340" s="277"/>
      <c r="O340" s="277"/>
      <c r="P340" s="277"/>
      <c r="Q340" s="277"/>
      <c r="R340" s="277"/>
      <c r="S340" s="277"/>
      <c r="T340" s="277"/>
      <c r="U340" s="277"/>
      <c r="V340" s="277"/>
      <c r="W340" s="277"/>
      <c r="X340" s="277"/>
      <c r="Y340" s="277"/>
      <c r="Z340" s="277"/>
      <c r="AA340" s="277"/>
      <c r="AB340" s="277"/>
      <c r="AC340" s="277"/>
      <c r="AD340" s="277"/>
      <c r="AE340" s="277"/>
      <c r="AF340" s="277"/>
      <c r="AG340" s="277"/>
      <c r="AH340" s="277"/>
      <c r="AI340" s="277"/>
      <c r="AJ340" s="277"/>
      <c r="AK340" s="277"/>
      <c r="AL340" s="277"/>
      <c r="AM340" s="277"/>
      <c r="AN340" s="277"/>
      <c r="AO340" s="277"/>
      <c r="AP340" s="277"/>
      <c r="AQ340" s="277"/>
      <c r="AR340" s="277"/>
      <c r="AS340" s="277"/>
      <c r="AT340" s="277"/>
      <c r="AU340" s="277"/>
      <c r="AV340" s="277"/>
      <c r="AW340" s="277"/>
      <c r="AX340" s="277"/>
      <c r="AY340" s="277"/>
      <c r="AZ340" s="277"/>
      <c r="BA340" s="277"/>
      <c r="BB340" s="277"/>
      <c r="BC340" s="277"/>
      <c r="BD340" s="277"/>
      <c r="BE340" s="277"/>
      <c r="BF340" s="277"/>
      <c r="BG340" s="277"/>
      <c r="BH340" s="277"/>
      <c r="BI340" s="277"/>
      <c r="BJ340" s="277"/>
      <c r="BK340" s="277"/>
      <c r="BL340" s="277"/>
      <c r="BM340" s="277"/>
      <c r="BN340" s="277"/>
      <c r="BO340" s="277"/>
      <c r="BP340" s="277"/>
      <c r="BQ340" s="277"/>
      <c r="BR340" s="277"/>
      <c r="BS340" s="277"/>
      <c r="BT340" s="277"/>
      <c r="BU340" s="277"/>
      <c r="BV340" s="277"/>
      <c r="BW340" s="277"/>
      <c r="BX340" s="277"/>
      <c r="BY340" s="277"/>
      <c r="BZ340" s="277"/>
      <c r="CA340" s="277"/>
      <c r="CB340" s="277"/>
      <c r="CC340" s="277"/>
      <c r="CD340" s="277"/>
      <c r="CE340" s="277"/>
      <c r="CF340" s="277"/>
      <c r="CG340" s="277"/>
      <c r="CH340" s="277"/>
      <c r="CI340" s="277"/>
      <c r="CJ340" s="277"/>
      <c r="CK340" s="277"/>
      <c r="CL340" s="277"/>
      <c r="CM340" s="277"/>
      <c r="CN340" s="277"/>
      <c r="CO340" s="277"/>
      <c r="CP340" s="277"/>
      <c r="CQ340" s="277"/>
      <c r="CR340" s="277"/>
      <c r="CS340" s="277"/>
      <c r="CT340" s="277"/>
      <c r="CU340" s="277"/>
      <c r="CV340" s="277"/>
      <c r="CW340" s="277"/>
      <c r="CX340" s="277"/>
      <c r="CY340" s="277"/>
      <c r="CZ340" s="277"/>
      <c r="DA340" s="277"/>
      <c r="DB340" s="277"/>
      <c r="DC340" s="277"/>
      <c r="DD340" s="277"/>
      <c r="DE340" s="277"/>
      <c r="DF340" s="277"/>
      <c r="DG340" s="277"/>
      <c r="DH340" s="277"/>
      <c r="DI340" s="277"/>
      <c r="DJ340" s="277"/>
      <c r="DK340" s="277"/>
      <c r="DL340" s="277"/>
    </row>
    <row r="341" spans="1:116">
      <c r="A341" s="273"/>
      <c r="B341" s="269"/>
      <c r="C341" s="277"/>
      <c r="D341" s="277"/>
      <c r="E341" s="277"/>
      <c r="F341" s="277"/>
      <c r="G341" s="277"/>
      <c r="H341" s="277"/>
      <c r="I341" s="277"/>
      <c r="J341" s="277"/>
      <c r="K341" s="277"/>
      <c r="L341" s="277"/>
      <c r="M341" s="277"/>
      <c r="N341" s="277"/>
      <c r="O341" s="277"/>
      <c r="P341" s="277"/>
      <c r="Q341" s="277"/>
      <c r="R341" s="277"/>
      <c r="S341" s="277"/>
      <c r="T341" s="277"/>
      <c r="U341" s="277"/>
      <c r="V341" s="277"/>
      <c r="W341" s="277"/>
      <c r="X341" s="277"/>
      <c r="Y341" s="277"/>
      <c r="Z341" s="277"/>
      <c r="AA341" s="277"/>
      <c r="AB341" s="277"/>
      <c r="AC341" s="277"/>
      <c r="AD341" s="277"/>
      <c r="AE341" s="277"/>
      <c r="AF341" s="277"/>
      <c r="AG341" s="277"/>
      <c r="AH341" s="277"/>
      <c r="AI341" s="277"/>
      <c r="AJ341" s="277"/>
      <c r="AK341" s="277"/>
      <c r="AL341" s="277"/>
      <c r="AM341" s="277"/>
      <c r="AN341" s="277"/>
      <c r="AO341" s="277"/>
      <c r="AP341" s="277"/>
      <c r="AQ341" s="277"/>
      <c r="AR341" s="277"/>
      <c r="AS341" s="277"/>
      <c r="AT341" s="277"/>
      <c r="AU341" s="277"/>
      <c r="AV341" s="277"/>
      <c r="AW341" s="277"/>
      <c r="AX341" s="277"/>
      <c r="AY341" s="277"/>
      <c r="AZ341" s="277"/>
      <c r="BA341" s="277"/>
      <c r="BB341" s="277"/>
      <c r="BC341" s="277"/>
      <c r="BD341" s="277"/>
      <c r="BE341" s="277"/>
      <c r="BF341" s="277"/>
      <c r="BG341" s="277"/>
      <c r="BH341" s="277"/>
      <c r="BI341" s="277"/>
      <c r="BJ341" s="277"/>
      <c r="BK341" s="277"/>
      <c r="BL341" s="277"/>
      <c r="BM341" s="277"/>
      <c r="BN341" s="277"/>
      <c r="BO341" s="277"/>
      <c r="BP341" s="277"/>
      <c r="BQ341" s="277"/>
      <c r="BR341" s="277"/>
      <c r="BS341" s="277"/>
      <c r="BT341" s="277"/>
      <c r="BU341" s="277"/>
      <c r="BV341" s="277"/>
      <c r="BW341" s="277"/>
      <c r="BX341" s="277"/>
      <c r="BY341" s="277"/>
      <c r="BZ341" s="277"/>
      <c r="CA341" s="277"/>
      <c r="CB341" s="277"/>
      <c r="CC341" s="277"/>
      <c r="CD341" s="277"/>
      <c r="CE341" s="277"/>
      <c r="CF341" s="277"/>
      <c r="CG341" s="277"/>
      <c r="CH341" s="277"/>
      <c r="CI341" s="277"/>
      <c r="CJ341" s="277"/>
      <c r="CK341" s="277"/>
      <c r="CL341" s="277"/>
      <c r="CM341" s="277"/>
      <c r="CN341" s="277"/>
      <c r="CO341" s="277"/>
      <c r="CP341" s="277"/>
      <c r="CQ341" s="277"/>
      <c r="CR341" s="277"/>
      <c r="CS341" s="277"/>
      <c r="CT341" s="277"/>
      <c r="CU341" s="277"/>
      <c r="CV341" s="277"/>
      <c r="CW341" s="277"/>
      <c r="CX341" s="277"/>
      <c r="CY341" s="277"/>
      <c r="CZ341" s="277"/>
      <c r="DA341" s="277"/>
      <c r="DB341" s="277"/>
      <c r="DC341" s="277"/>
      <c r="DD341" s="277"/>
      <c r="DE341" s="277"/>
      <c r="DF341" s="277"/>
      <c r="DG341" s="277"/>
      <c r="DH341" s="277"/>
      <c r="DI341" s="277"/>
      <c r="DJ341" s="277"/>
      <c r="DK341" s="277"/>
      <c r="DL341" s="277"/>
    </row>
    <row r="342" spans="1:116">
      <c r="A342" s="272"/>
      <c r="B342" s="269"/>
      <c r="C342" s="277"/>
      <c r="D342" s="277"/>
      <c r="E342" s="277"/>
      <c r="F342" s="277"/>
      <c r="G342" s="277"/>
      <c r="H342" s="277"/>
      <c r="I342" s="277"/>
      <c r="J342" s="277"/>
      <c r="K342" s="277"/>
      <c r="L342" s="277"/>
      <c r="M342" s="277"/>
      <c r="N342" s="277"/>
      <c r="O342" s="277"/>
      <c r="P342" s="277"/>
      <c r="Q342" s="277"/>
      <c r="R342" s="277"/>
      <c r="S342" s="277"/>
      <c r="T342" s="277"/>
      <c r="U342" s="277"/>
      <c r="V342" s="277"/>
      <c r="W342" s="277"/>
      <c r="X342" s="277"/>
      <c r="Y342" s="277"/>
      <c r="Z342" s="277"/>
      <c r="AA342" s="277"/>
      <c r="AB342" s="277"/>
      <c r="AC342" s="277"/>
      <c r="AD342" s="277"/>
      <c r="AE342" s="277"/>
      <c r="AF342" s="277"/>
      <c r="AG342" s="277"/>
      <c r="AH342" s="277"/>
      <c r="AI342" s="277"/>
      <c r="AJ342" s="277"/>
      <c r="AK342" s="277"/>
      <c r="AL342" s="277"/>
      <c r="AM342" s="277"/>
      <c r="AN342" s="277"/>
      <c r="AO342" s="277"/>
      <c r="AP342" s="277"/>
      <c r="AQ342" s="277"/>
      <c r="AR342" s="277"/>
      <c r="AS342" s="277"/>
      <c r="AT342" s="277"/>
      <c r="AU342" s="277"/>
      <c r="AV342" s="277"/>
      <c r="AW342" s="277"/>
      <c r="AX342" s="277"/>
      <c r="AY342" s="277"/>
      <c r="AZ342" s="277"/>
      <c r="BA342" s="277"/>
      <c r="BB342" s="277"/>
      <c r="BC342" s="277"/>
      <c r="BD342" s="277"/>
      <c r="BE342" s="277"/>
      <c r="BF342" s="277"/>
      <c r="BG342" s="277"/>
      <c r="BH342" s="277"/>
      <c r="BI342" s="277"/>
      <c r="BJ342" s="277"/>
      <c r="BK342" s="277"/>
      <c r="BL342" s="277"/>
      <c r="BM342" s="277"/>
      <c r="BN342" s="277"/>
      <c r="BO342" s="277"/>
      <c r="BP342" s="277"/>
      <c r="BQ342" s="277"/>
      <c r="BR342" s="277"/>
      <c r="BS342" s="277"/>
      <c r="BT342" s="277"/>
      <c r="BU342" s="277"/>
      <c r="BV342" s="277"/>
      <c r="BW342" s="277"/>
      <c r="BX342" s="277"/>
      <c r="BY342" s="277"/>
      <c r="BZ342" s="277"/>
      <c r="CA342" s="277"/>
      <c r="CB342" s="277"/>
      <c r="CC342" s="277"/>
      <c r="CD342" s="277"/>
      <c r="CE342" s="277"/>
      <c r="CF342" s="277"/>
      <c r="CG342" s="277"/>
      <c r="CH342" s="277"/>
      <c r="CI342" s="277"/>
      <c r="CJ342" s="277"/>
      <c r="CK342" s="277"/>
      <c r="CL342" s="277"/>
      <c r="CM342" s="277"/>
      <c r="CN342" s="277"/>
      <c r="CO342" s="277"/>
      <c r="CP342" s="277"/>
      <c r="CQ342" s="277"/>
      <c r="CR342" s="277"/>
      <c r="CS342" s="277"/>
      <c r="CT342" s="277"/>
      <c r="CU342" s="277"/>
      <c r="CV342" s="277"/>
      <c r="CW342" s="277"/>
      <c r="CX342" s="277"/>
      <c r="CY342" s="277"/>
      <c r="CZ342" s="277"/>
      <c r="DA342" s="277"/>
      <c r="DB342" s="277"/>
      <c r="DC342" s="277"/>
      <c r="DD342" s="277"/>
      <c r="DE342" s="277"/>
      <c r="DF342" s="277"/>
      <c r="DG342" s="277"/>
      <c r="DH342" s="277"/>
      <c r="DI342" s="277"/>
      <c r="DJ342" s="277"/>
      <c r="DK342" s="277"/>
      <c r="DL342" s="277"/>
    </row>
    <row r="343" spans="1:116">
      <c r="A343" s="273"/>
      <c r="B343" s="269"/>
      <c r="C343" s="277"/>
      <c r="D343" s="277"/>
      <c r="E343" s="277"/>
      <c r="F343" s="277"/>
      <c r="G343" s="277"/>
      <c r="H343" s="277"/>
      <c r="I343" s="277"/>
      <c r="J343" s="277"/>
      <c r="K343" s="277"/>
      <c r="L343" s="277"/>
      <c r="M343" s="277"/>
      <c r="N343" s="277"/>
      <c r="O343" s="277"/>
      <c r="P343" s="277"/>
      <c r="Q343" s="277"/>
      <c r="R343" s="277"/>
      <c r="S343" s="277"/>
      <c r="T343" s="277"/>
      <c r="U343" s="277"/>
      <c r="V343" s="277"/>
      <c r="W343" s="277"/>
      <c r="X343" s="277"/>
      <c r="Y343" s="277"/>
      <c r="Z343" s="277"/>
      <c r="AA343" s="277"/>
      <c r="AB343" s="277"/>
      <c r="AC343" s="277"/>
      <c r="AD343" s="277"/>
      <c r="AE343" s="277"/>
      <c r="AF343" s="277"/>
      <c r="AG343" s="277"/>
      <c r="AH343" s="277"/>
      <c r="AI343" s="277"/>
      <c r="AJ343" s="277"/>
      <c r="AK343" s="277"/>
      <c r="AL343" s="277"/>
      <c r="AM343" s="277"/>
      <c r="AN343" s="277"/>
      <c r="AO343" s="277"/>
      <c r="AP343" s="277"/>
      <c r="AQ343" s="277"/>
      <c r="AR343" s="277"/>
      <c r="AS343" s="277"/>
      <c r="AT343" s="277"/>
      <c r="AU343" s="277"/>
      <c r="AV343" s="277"/>
      <c r="AW343" s="277"/>
      <c r="AX343" s="277"/>
      <c r="AY343" s="277"/>
      <c r="AZ343" s="277"/>
      <c r="BA343" s="277"/>
      <c r="BB343" s="277"/>
      <c r="BC343" s="277"/>
      <c r="BD343" s="277"/>
      <c r="BE343" s="277"/>
      <c r="BF343" s="277"/>
      <c r="BG343" s="277"/>
      <c r="BH343" s="277"/>
      <c r="BI343" s="277"/>
      <c r="BJ343" s="277"/>
      <c r="BK343" s="277"/>
      <c r="BL343" s="277"/>
      <c r="BM343" s="277"/>
      <c r="BN343" s="277"/>
      <c r="BO343" s="277"/>
      <c r="BP343" s="277"/>
      <c r="BQ343" s="277"/>
      <c r="BR343" s="277"/>
      <c r="BS343" s="277"/>
      <c r="BT343" s="277"/>
      <c r="BU343" s="277"/>
      <c r="BV343" s="277"/>
      <c r="BW343" s="277"/>
      <c r="BX343" s="277"/>
      <c r="BY343" s="277"/>
      <c r="BZ343" s="277"/>
      <c r="CA343" s="277"/>
      <c r="CB343" s="277"/>
      <c r="CC343" s="277"/>
      <c r="CD343" s="277"/>
      <c r="CE343" s="277"/>
      <c r="CF343" s="277"/>
      <c r="CG343" s="277"/>
      <c r="CH343" s="277"/>
      <c r="CI343" s="277"/>
      <c r="CJ343" s="277"/>
      <c r="CK343" s="277"/>
      <c r="CL343" s="277"/>
      <c r="CM343" s="277"/>
      <c r="CN343" s="277"/>
      <c r="CO343" s="277"/>
      <c r="CP343" s="277"/>
      <c r="CQ343" s="277"/>
      <c r="CR343" s="277"/>
      <c r="CS343" s="277"/>
      <c r="CT343" s="277"/>
      <c r="CU343" s="277"/>
      <c r="CV343" s="277"/>
      <c r="CW343" s="277"/>
      <c r="CX343" s="277"/>
      <c r="CY343" s="277"/>
      <c r="CZ343" s="277"/>
      <c r="DA343" s="277"/>
      <c r="DB343" s="277"/>
      <c r="DC343" s="277"/>
      <c r="DD343" s="277"/>
      <c r="DE343" s="277"/>
      <c r="DF343" s="277"/>
      <c r="DG343" s="277"/>
      <c r="DH343" s="277"/>
      <c r="DI343" s="277"/>
      <c r="DJ343" s="277"/>
      <c r="DK343" s="277"/>
      <c r="DL343" s="277"/>
    </row>
    <row r="344" spans="1:116">
      <c r="A344" s="273"/>
      <c r="B344" s="269"/>
      <c r="C344" s="277"/>
      <c r="D344" s="277"/>
      <c r="E344" s="277"/>
      <c r="F344" s="277"/>
      <c r="G344" s="277"/>
      <c r="H344" s="277"/>
      <c r="I344" s="277"/>
      <c r="J344" s="277"/>
      <c r="K344" s="277"/>
      <c r="L344" s="277"/>
      <c r="M344" s="277"/>
      <c r="N344" s="277"/>
      <c r="O344" s="277"/>
      <c r="P344" s="277"/>
      <c r="Q344" s="277"/>
      <c r="R344" s="277"/>
      <c r="S344" s="277"/>
      <c r="T344" s="277"/>
      <c r="U344" s="277"/>
      <c r="V344" s="277"/>
      <c r="W344" s="277"/>
      <c r="X344" s="277"/>
      <c r="Y344" s="277"/>
      <c r="Z344" s="277"/>
      <c r="AA344" s="277"/>
      <c r="AB344" s="277"/>
      <c r="AC344" s="277"/>
      <c r="AD344" s="277"/>
      <c r="AE344" s="277"/>
      <c r="AF344" s="277"/>
      <c r="AG344" s="277"/>
      <c r="AH344" s="277"/>
      <c r="AI344" s="277"/>
      <c r="AJ344" s="277"/>
      <c r="AK344" s="277"/>
      <c r="AL344" s="277"/>
      <c r="AM344" s="277"/>
      <c r="AN344" s="277"/>
      <c r="AO344" s="277"/>
      <c r="AP344" s="277"/>
      <c r="AQ344" s="277"/>
      <c r="AR344" s="277"/>
      <c r="AS344" s="277"/>
      <c r="AT344" s="277"/>
      <c r="AU344" s="277"/>
      <c r="AV344" s="277"/>
      <c r="AW344" s="277"/>
      <c r="AX344" s="277"/>
      <c r="AY344" s="277"/>
      <c r="AZ344" s="277"/>
      <c r="BA344" s="277"/>
      <c r="BB344" s="277"/>
      <c r="BC344" s="277"/>
      <c r="BD344" s="277"/>
      <c r="BE344" s="277"/>
      <c r="BF344" s="277"/>
      <c r="BG344" s="277"/>
      <c r="BH344" s="277"/>
      <c r="BI344" s="277"/>
      <c r="BJ344" s="277"/>
      <c r="BK344" s="277"/>
      <c r="BL344" s="277"/>
      <c r="BM344" s="277"/>
      <c r="BN344" s="277"/>
      <c r="BO344" s="277"/>
      <c r="BP344" s="277"/>
      <c r="BQ344" s="277"/>
      <c r="BR344" s="277"/>
      <c r="BS344" s="277"/>
      <c r="BT344" s="277"/>
      <c r="BU344" s="277"/>
      <c r="BV344" s="277"/>
      <c r="BW344" s="277"/>
      <c r="BX344" s="277"/>
      <c r="BY344" s="277"/>
      <c r="BZ344" s="277"/>
      <c r="CA344" s="277"/>
      <c r="CB344" s="277"/>
      <c r="CC344" s="277"/>
      <c r="CD344" s="277"/>
      <c r="CE344" s="277"/>
      <c r="CF344" s="277"/>
      <c r="CG344" s="277"/>
      <c r="CH344" s="277"/>
      <c r="CI344" s="277"/>
      <c r="CJ344" s="277"/>
      <c r="CK344" s="277"/>
      <c r="CL344" s="277"/>
      <c r="CM344" s="277"/>
      <c r="CN344" s="277"/>
      <c r="CO344" s="277"/>
      <c r="CP344" s="277"/>
      <c r="CQ344" s="277"/>
      <c r="CR344" s="277"/>
      <c r="CS344" s="277"/>
      <c r="CT344" s="277"/>
      <c r="CU344" s="277"/>
      <c r="CV344" s="277"/>
      <c r="CW344" s="277"/>
      <c r="CX344" s="277"/>
      <c r="CY344" s="277"/>
      <c r="CZ344" s="277"/>
      <c r="DA344" s="277"/>
      <c r="DB344" s="277"/>
      <c r="DC344" s="277"/>
      <c r="DD344" s="277"/>
      <c r="DE344" s="277"/>
      <c r="DF344" s="277"/>
      <c r="DG344" s="277"/>
      <c r="DH344" s="277"/>
      <c r="DI344" s="277"/>
      <c r="DJ344" s="277"/>
      <c r="DK344" s="277"/>
      <c r="DL344" s="277"/>
    </row>
    <row r="345" spans="1:116">
      <c r="A345" s="273"/>
      <c r="B345" s="269"/>
      <c r="C345" s="277"/>
      <c r="D345" s="277"/>
      <c r="E345" s="277"/>
      <c r="F345" s="277"/>
      <c r="G345" s="277"/>
      <c r="H345" s="277"/>
      <c r="I345" s="277"/>
      <c r="J345" s="277"/>
      <c r="K345" s="277"/>
      <c r="L345" s="277"/>
      <c r="M345" s="277"/>
      <c r="N345" s="277"/>
      <c r="O345" s="277"/>
      <c r="P345" s="277"/>
      <c r="Q345" s="277"/>
      <c r="R345" s="277"/>
      <c r="S345" s="277"/>
      <c r="T345" s="277"/>
      <c r="U345" s="277"/>
      <c r="V345" s="277"/>
      <c r="W345" s="277"/>
      <c r="X345" s="277"/>
      <c r="Y345" s="277"/>
      <c r="Z345" s="277"/>
      <c r="AA345" s="277"/>
      <c r="AB345" s="277"/>
      <c r="AC345" s="277"/>
      <c r="AD345" s="277"/>
      <c r="AE345" s="277"/>
      <c r="AF345" s="277"/>
      <c r="AG345" s="277"/>
      <c r="AH345" s="277"/>
      <c r="AI345" s="277"/>
      <c r="AJ345" s="277"/>
      <c r="AK345" s="277"/>
      <c r="AL345" s="277"/>
      <c r="AM345" s="277"/>
      <c r="AN345" s="277"/>
      <c r="AO345" s="277"/>
      <c r="AP345" s="277"/>
      <c r="AQ345" s="277"/>
      <c r="AR345" s="277"/>
      <c r="AS345" s="277"/>
      <c r="AT345" s="277"/>
      <c r="AU345" s="277"/>
      <c r="AV345" s="277"/>
      <c r="AW345" s="277"/>
      <c r="AX345" s="277"/>
      <c r="AY345" s="277"/>
      <c r="AZ345" s="277"/>
      <c r="BA345" s="277"/>
      <c r="BB345" s="277"/>
      <c r="BC345" s="277"/>
      <c r="BD345" s="277"/>
      <c r="BE345" s="277"/>
      <c r="BF345" s="277"/>
      <c r="BG345" s="277"/>
      <c r="BH345" s="277"/>
      <c r="BI345" s="277"/>
      <c r="BJ345" s="277"/>
      <c r="BK345" s="277"/>
      <c r="BL345" s="277"/>
      <c r="BM345" s="277"/>
      <c r="BN345" s="277"/>
      <c r="BO345" s="277"/>
      <c r="BP345" s="277"/>
      <c r="BQ345" s="277"/>
      <c r="BR345" s="277"/>
      <c r="BS345" s="277"/>
      <c r="BT345" s="277"/>
      <c r="BU345" s="277"/>
      <c r="BV345" s="277"/>
      <c r="BW345" s="277"/>
      <c r="BX345" s="277"/>
      <c r="BY345" s="277"/>
      <c r="BZ345" s="277"/>
      <c r="CA345" s="277"/>
      <c r="CB345" s="277"/>
      <c r="CC345" s="277"/>
      <c r="CD345" s="277"/>
      <c r="CE345" s="277"/>
      <c r="CF345" s="277"/>
      <c r="CG345" s="277"/>
      <c r="CH345" s="277"/>
      <c r="CI345" s="277"/>
      <c r="CJ345" s="277"/>
      <c r="CK345" s="277"/>
      <c r="CL345" s="277"/>
      <c r="CM345" s="277"/>
      <c r="CN345" s="277"/>
      <c r="CO345" s="277"/>
      <c r="CP345" s="277"/>
      <c r="CQ345" s="277"/>
      <c r="CR345" s="277"/>
      <c r="CS345" s="277"/>
      <c r="CT345" s="277"/>
      <c r="CU345" s="277"/>
      <c r="CV345" s="277"/>
      <c r="CW345" s="277"/>
      <c r="CX345" s="277"/>
      <c r="CY345" s="277"/>
      <c r="CZ345" s="277"/>
      <c r="DA345" s="277"/>
      <c r="DB345" s="277"/>
      <c r="DC345" s="277"/>
      <c r="DD345" s="277"/>
      <c r="DE345" s="277"/>
      <c r="DF345" s="277"/>
      <c r="DG345" s="277"/>
      <c r="DH345" s="277"/>
      <c r="DI345" s="277"/>
      <c r="DJ345" s="277"/>
      <c r="DK345" s="277"/>
      <c r="DL345" s="277"/>
    </row>
    <row r="346" spans="1:116">
      <c r="A346" s="273"/>
      <c r="B346" s="269"/>
      <c r="C346" s="277"/>
      <c r="D346" s="277"/>
      <c r="E346" s="277"/>
      <c r="F346" s="277"/>
      <c r="G346" s="277"/>
      <c r="H346" s="277"/>
      <c r="I346" s="277"/>
      <c r="J346" s="277"/>
      <c r="K346" s="277"/>
      <c r="L346" s="277"/>
      <c r="M346" s="277"/>
      <c r="N346" s="277"/>
      <c r="O346" s="277"/>
      <c r="P346" s="277"/>
      <c r="Q346" s="277"/>
      <c r="R346" s="277"/>
      <c r="S346" s="277"/>
      <c r="T346" s="277"/>
      <c r="U346" s="277"/>
      <c r="V346" s="277"/>
      <c r="W346" s="277"/>
      <c r="X346" s="277"/>
      <c r="Y346" s="277"/>
      <c r="Z346" s="277"/>
      <c r="AA346" s="277"/>
      <c r="AB346" s="277"/>
      <c r="AC346" s="277"/>
      <c r="AD346" s="277"/>
      <c r="AE346" s="277"/>
      <c r="AF346" s="277"/>
      <c r="AG346" s="277"/>
      <c r="AH346" s="277"/>
      <c r="AI346" s="277"/>
      <c r="AJ346" s="277"/>
      <c r="AK346" s="277"/>
      <c r="AL346" s="277"/>
      <c r="AM346" s="277"/>
      <c r="AN346" s="277"/>
      <c r="AO346" s="277"/>
      <c r="AP346" s="277"/>
      <c r="AQ346" s="277"/>
      <c r="AR346" s="277"/>
      <c r="AS346" s="277"/>
      <c r="AT346" s="277"/>
      <c r="AU346" s="277"/>
      <c r="AV346" s="277"/>
      <c r="AW346" s="277"/>
      <c r="AX346" s="277"/>
      <c r="AY346" s="277"/>
      <c r="AZ346" s="277"/>
      <c r="BA346" s="277"/>
      <c r="BB346" s="277"/>
      <c r="BC346" s="277"/>
      <c r="BD346" s="277"/>
      <c r="BE346" s="277"/>
      <c r="BF346" s="277"/>
      <c r="BG346" s="277"/>
      <c r="BH346" s="277"/>
      <c r="BI346" s="277"/>
      <c r="BJ346" s="277"/>
      <c r="BK346" s="277"/>
      <c r="BL346" s="277"/>
      <c r="BM346" s="277"/>
      <c r="BN346" s="277"/>
      <c r="BO346" s="277"/>
      <c r="BP346" s="277"/>
      <c r="BQ346" s="277"/>
      <c r="BR346" s="277"/>
      <c r="BS346" s="277"/>
      <c r="BT346" s="277"/>
      <c r="BU346" s="277"/>
      <c r="BV346" s="277"/>
      <c r="BW346" s="277"/>
      <c r="BX346" s="277"/>
      <c r="BY346" s="277"/>
      <c r="BZ346" s="277"/>
      <c r="CA346" s="277"/>
      <c r="CB346" s="277"/>
      <c r="CC346" s="277"/>
      <c r="CD346" s="277"/>
      <c r="CE346" s="277"/>
      <c r="CF346" s="277"/>
      <c r="CG346" s="277"/>
      <c r="CH346" s="277"/>
      <c r="CI346" s="277"/>
      <c r="CJ346" s="277"/>
      <c r="CK346" s="277"/>
      <c r="CL346" s="277"/>
      <c r="CM346" s="277"/>
      <c r="CN346" s="277"/>
      <c r="CO346" s="277"/>
      <c r="CP346" s="277"/>
      <c r="CQ346" s="277"/>
      <c r="CR346" s="277"/>
      <c r="CS346" s="277"/>
      <c r="CT346" s="277"/>
      <c r="CU346" s="277"/>
      <c r="CV346" s="277"/>
      <c r="CW346" s="277"/>
      <c r="CX346" s="277"/>
      <c r="CY346" s="277"/>
      <c r="CZ346" s="277"/>
      <c r="DA346" s="277"/>
      <c r="DB346" s="277"/>
      <c r="DC346" s="277"/>
      <c r="DD346" s="277"/>
      <c r="DE346" s="277"/>
      <c r="DF346" s="277"/>
      <c r="DG346" s="277"/>
      <c r="DH346" s="277"/>
      <c r="DI346" s="277"/>
      <c r="DJ346" s="277"/>
      <c r="DK346" s="277"/>
      <c r="DL346" s="277"/>
    </row>
    <row r="347" spans="1:116">
      <c r="A347" s="273"/>
      <c r="B347" s="269"/>
      <c r="C347" s="277"/>
      <c r="D347" s="277"/>
      <c r="E347" s="277"/>
      <c r="F347" s="277"/>
      <c r="G347" s="277"/>
      <c r="H347" s="277"/>
      <c r="I347" s="277"/>
      <c r="J347" s="277"/>
      <c r="K347" s="277"/>
      <c r="L347" s="277"/>
      <c r="M347" s="277"/>
      <c r="N347" s="277"/>
      <c r="O347" s="277"/>
      <c r="P347" s="277"/>
      <c r="Q347" s="277"/>
      <c r="R347" s="277"/>
      <c r="S347" s="277"/>
      <c r="T347" s="277"/>
      <c r="U347" s="277"/>
      <c r="V347" s="277"/>
      <c r="W347" s="277"/>
      <c r="X347" s="277"/>
      <c r="Y347" s="277"/>
      <c r="Z347" s="277"/>
      <c r="AA347" s="277"/>
      <c r="AB347" s="277"/>
      <c r="AC347" s="277"/>
      <c r="AD347" s="277"/>
      <c r="AE347" s="277"/>
      <c r="AF347" s="277"/>
      <c r="AG347" s="277"/>
      <c r="AH347" s="277"/>
      <c r="AI347" s="277"/>
      <c r="AJ347" s="277"/>
      <c r="AK347" s="277"/>
      <c r="AL347" s="277"/>
      <c r="AM347" s="277"/>
      <c r="AN347" s="277"/>
      <c r="AO347" s="277"/>
      <c r="AP347" s="277"/>
      <c r="AQ347" s="277"/>
      <c r="AR347" s="277"/>
      <c r="AS347" s="277"/>
      <c r="AT347" s="277"/>
      <c r="AU347" s="277"/>
      <c r="AV347" s="277"/>
      <c r="AW347" s="277"/>
      <c r="AX347" s="277"/>
      <c r="AY347" s="277"/>
      <c r="AZ347" s="277"/>
      <c r="BA347" s="277"/>
      <c r="BB347" s="277"/>
      <c r="BC347" s="277"/>
      <c r="BD347" s="277"/>
      <c r="BE347" s="277"/>
      <c r="BF347" s="277"/>
      <c r="BG347" s="277"/>
      <c r="BH347" s="277"/>
      <c r="BI347" s="277"/>
      <c r="BJ347" s="277"/>
      <c r="BK347" s="277"/>
      <c r="BL347" s="277"/>
      <c r="BM347" s="277"/>
      <c r="BN347" s="277"/>
      <c r="BO347" s="277"/>
      <c r="BP347" s="277"/>
      <c r="BQ347" s="277"/>
      <c r="BR347" s="277"/>
      <c r="BS347" s="277"/>
      <c r="BT347" s="277"/>
      <c r="BU347" s="277"/>
      <c r="BV347" s="277"/>
      <c r="BW347" s="277"/>
      <c r="BX347" s="277"/>
      <c r="BY347" s="277"/>
      <c r="BZ347" s="277"/>
      <c r="CA347" s="277"/>
      <c r="CB347" s="277"/>
      <c r="CC347" s="277"/>
      <c r="CD347" s="277"/>
      <c r="CE347" s="277"/>
      <c r="CF347" s="277"/>
      <c r="CG347" s="277"/>
      <c r="CH347" s="277"/>
      <c r="CI347" s="277"/>
      <c r="CJ347" s="277"/>
      <c r="CK347" s="277"/>
      <c r="CL347" s="277"/>
      <c r="CM347" s="277"/>
      <c r="CN347" s="277"/>
      <c r="CO347" s="277"/>
      <c r="CP347" s="277"/>
      <c r="CQ347" s="277"/>
      <c r="CR347" s="277"/>
      <c r="CS347" s="277"/>
      <c r="CT347" s="277"/>
      <c r="CU347" s="277"/>
      <c r="CV347" s="277"/>
      <c r="CW347" s="277"/>
      <c r="CX347" s="277"/>
      <c r="CY347" s="277"/>
      <c r="CZ347" s="277"/>
      <c r="DA347" s="277"/>
      <c r="DB347" s="277"/>
      <c r="DC347" s="277"/>
      <c r="DD347" s="277"/>
      <c r="DE347" s="277"/>
      <c r="DF347" s="277"/>
      <c r="DG347" s="277"/>
      <c r="DH347" s="277"/>
      <c r="DI347" s="277"/>
      <c r="DJ347" s="277"/>
      <c r="DK347" s="277"/>
      <c r="DL347" s="277"/>
    </row>
    <row r="348" spans="1:116">
      <c r="A348" s="272"/>
      <c r="B348" s="269"/>
      <c r="C348" s="277"/>
      <c r="D348" s="277"/>
      <c r="E348" s="277"/>
      <c r="F348" s="277"/>
      <c r="G348" s="277"/>
      <c r="H348" s="277"/>
      <c r="I348" s="277"/>
      <c r="J348" s="277"/>
      <c r="K348" s="277"/>
      <c r="L348" s="277"/>
      <c r="M348" s="277"/>
      <c r="N348" s="277"/>
      <c r="O348" s="277"/>
      <c r="P348" s="277"/>
      <c r="Q348" s="277"/>
      <c r="R348" s="277"/>
      <c r="S348" s="277"/>
      <c r="T348" s="277"/>
      <c r="U348" s="277"/>
      <c r="V348" s="277"/>
      <c r="W348" s="277"/>
      <c r="X348" s="277"/>
      <c r="Y348" s="277"/>
      <c r="Z348" s="277"/>
      <c r="AA348" s="277"/>
      <c r="AB348" s="277"/>
      <c r="AC348" s="277"/>
      <c r="AD348" s="277"/>
      <c r="AE348" s="277"/>
      <c r="AF348" s="277"/>
      <c r="AG348" s="277"/>
      <c r="AH348" s="277"/>
      <c r="AI348" s="277"/>
      <c r="AJ348" s="277"/>
      <c r="AK348" s="277"/>
      <c r="AL348" s="277"/>
      <c r="AM348" s="277"/>
      <c r="AN348" s="277"/>
      <c r="AO348" s="277"/>
      <c r="AP348" s="277"/>
      <c r="AQ348" s="277"/>
      <c r="AR348" s="277"/>
      <c r="AS348" s="277"/>
      <c r="AT348" s="277"/>
      <c r="AU348" s="277"/>
      <c r="AV348" s="277"/>
      <c r="AW348" s="277"/>
      <c r="AX348" s="277"/>
      <c r="AY348" s="277"/>
      <c r="AZ348" s="277"/>
      <c r="BA348" s="277"/>
      <c r="BB348" s="277"/>
      <c r="BC348" s="277"/>
      <c r="BD348" s="277"/>
      <c r="BE348" s="277"/>
      <c r="BF348" s="277"/>
      <c r="BG348" s="277"/>
      <c r="BH348" s="277"/>
      <c r="BI348" s="277"/>
      <c r="BJ348" s="277"/>
      <c r="BK348" s="277"/>
      <c r="BL348" s="277"/>
      <c r="BM348" s="277"/>
      <c r="BN348" s="277"/>
      <c r="BO348" s="277"/>
      <c r="BP348" s="277"/>
      <c r="BQ348" s="277"/>
      <c r="BR348" s="277"/>
      <c r="BS348" s="277"/>
      <c r="BT348" s="277"/>
      <c r="BU348" s="277"/>
      <c r="BV348" s="277"/>
      <c r="BW348" s="277"/>
      <c r="BX348" s="277"/>
      <c r="BY348" s="277"/>
      <c r="BZ348" s="277"/>
      <c r="CA348" s="277"/>
      <c r="CB348" s="277"/>
      <c r="CC348" s="277"/>
      <c r="CD348" s="277"/>
      <c r="CE348" s="277"/>
      <c r="CF348" s="277"/>
      <c r="CG348" s="277"/>
      <c r="CH348" s="277"/>
      <c r="CI348" s="277"/>
      <c r="CJ348" s="277"/>
      <c r="CK348" s="277"/>
      <c r="CL348" s="277"/>
      <c r="CM348" s="277"/>
      <c r="CN348" s="277"/>
      <c r="CO348" s="277"/>
      <c r="CP348" s="277"/>
      <c r="CQ348" s="277"/>
      <c r="CR348" s="277"/>
      <c r="CS348" s="277"/>
      <c r="CT348" s="277"/>
      <c r="CU348" s="277"/>
      <c r="CV348" s="277"/>
      <c r="CW348" s="277"/>
      <c r="CX348" s="277"/>
      <c r="CY348" s="277"/>
      <c r="CZ348" s="277"/>
      <c r="DA348" s="277"/>
      <c r="DB348" s="277"/>
      <c r="DC348" s="277"/>
      <c r="DD348" s="277"/>
      <c r="DE348" s="277"/>
      <c r="DF348" s="277"/>
      <c r="DG348" s="277"/>
      <c r="DH348" s="277"/>
      <c r="DI348" s="277"/>
      <c r="DJ348" s="277"/>
      <c r="DK348" s="277"/>
      <c r="DL348" s="277"/>
    </row>
    <row r="349" spans="1:116">
      <c r="A349" s="273"/>
      <c r="B349" s="269"/>
      <c r="C349" s="277"/>
      <c r="D349" s="277"/>
      <c r="E349" s="277"/>
      <c r="F349" s="277"/>
      <c r="G349" s="277"/>
      <c r="H349" s="277"/>
      <c r="I349" s="277"/>
      <c r="J349" s="277"/>
      <c r="K349" s="277"/>
      <c r="L349" s="277"/>
      <c r="M349" s="277"/>
      <c r="N349" s="277"/>
      <c r="O349" s="277"/>
      <c r="P349" s="277"/>
      <c r="Q349" s="277"/>
      <c r="R349" s="277"/>
      <c r="S349" s="277"/>
      <c r="T349" s="277"/>
      <c r="U349" s="277"/>
      <c r="V349" s="277"/>
      <c r="W349" s="277"/>
      <c r="X349" s="277"/>
      <c r="Y349" s="277"/>
      <c r="Z349" s="277"/>
      <c r="AA349" s="277"/>
      <c r="AB349" s="277"/>
      <c r="AC349" s="277"/>
      <c r="AD349" s="277"/>
      <c r="AE349" s="277"/>
      <c r="AF349" s="277"/>
      <c r="AG349" s="277"/>
      <c r="AH349" s="277"/>
      <c r="AI349" s="277"/>
      <c r="AJ349" s="277"/>
      <c r="AK349" s="277"/>
      <c r="AL349" s="277"/>
      <c r="AM349" s="277"/>
      <c r="AN349" s="277"/>
      <c r="AO349" s="277"/>
      <c r="AP349" s="277"/>
      <c r="AQ349" s="277"/>
      <c r="AR349" s="277"/>
      <c r="AS349" s="277"/>
      <c r="AT349" s="277"/>
      <c r="AU349" s="277"/>
      <c r="AV349" s="277"/>
      <c r="AW349" s="277"/>
      <c r="AX349" s="277"/>
      <c r="AY349" s="277"/>
      <c r="AZ349" s="277"/>
      <c r="BA349" s="277"/>
      <c r="BB349" s="277"/>
      <c r="BC349" s="277"/>
      <c r="BD349" s="277"/>
      <c r="BE349" s="277"/>
      <c r="BF349" s="277"/>
      <c r="BG349" s="277"/>
      <c r="BH349" s="277"/>
      <c r="BI349" s="277"/>
      <c r="BJ349" s="277"/>
      <c r="BK349" s="277"/>
      <c r="BL349" s="277"/>
      <c r="BM349" s="277"/>
      <c r="BN349" s="277"/>
      <c r="BO349" s="277"/>
      <c r="BP349" s="277"/>
      <c r="BQ349" s="277"/>
      <c r="BR349" s="277"/>
      <c r="BS349" s="277"/>
      <c r="BT349" s="277"/>
      <c r="BU349" s="277"/>
      <c r="BV349" s="277"/>
      <c r="BW349" s="277"/>
      <c r="BX349" s="277"/>
      <c r="BY349" s="277"/>
      <c r="BZ349" s="277"/>
      <c r="CA349" s="277"/>
      <c r="CB349" s="277"/>
      <c r="CC349" s="277"/>
      <c r="CD349" s="277"/>
      <c r="CE349" s="277"/>
      <c r="CF349" s="277"/>
      <c r="CG349" s="277"/>
      <c r="CH349" s="277"/>
      <c r="CI349" s="277"/>
      <c r="CJ349" s="277"/>
      <c r="CK349" s="277"/>
      <c r="CL349" s="277"/>
      <c r="CM349" s="277"/>
      <c r="CN349" s="277"/>
      <c r="CO349" s="277"/>
      <c r="CP349" s="277"/>
      <c r="CQ349" s="277"/>
      <c r="CR349" s="277"/>
      <c r="CS349" s="277"/>
      <c r="CT349" s="277"/>
      <c r="CU349" s="277"/>
      <c r="CV349" s="277"/>
      <c r="CW349" s="277"/>
      <c r="CX349" s="277"/>
      <c r="CY349" s="277"/>
      <c r="CZ349" s="277"/>
      <c r="DA349" s="277"/>
      <c r="DB349" s="277"/>
      <c r="DC349" s="277"/>
      <c r="DD349" s="277"/>
      <c r="DE349" s="277"/>
      <c r="DF349" s="277"/>
      <c r="DG349" s="277"/>
      <c r="DH349" s="277"/>
      <c r="DI349" s="277"/>
      <c r="DJ349" s="277"/>
      <c r="DK349" s="277"/>
      <c r="DL349" s="277"/>
    </row>
    <row r="350" spans="1:116">
      <c r="A350" s="273"/>
      <c r="B350" s="269"/>
      <c r="C350" s="277"/>
      <c r="D350" s="277"/>
      <c r="E350" s="277"/>
      <c r="F350" s="277"/>
      <c r="G350" s="277"/>
      <c r="H350" s="277"/>
      <c r="I350" s="277"/>
      <c r="J350" s="277"/>
      <c r="K350" s="277"/>
      <c r="L350" s="277"/>
      <c r="M350" s="277"/>
      <c r="N350" s="277"/>
      <c r="O350" s="277"/>
      <c r="P350" s="277"/>
      <c r="Q350" s="277"/>
      <c r="R350" s="277"/>
      <c r="S350" s="277"/>
      <c r="T350" s="277"/>
      <c r="U350" s="277"/>
      <c r="V350" s="277"/>
      <c r="W350" s="277"/>
      <c r="X350" s="277"/>
      <c r="Y350" s="277"/>
      <c r="Z350" s="277"/>
      <c r="AA350" s="277"/>
      <c r="AB350" s="277"/>
      <c r="AC350" s="277"/>
      <c r="AD350" s="277"/>
      <c r="AE350" s="277"/>
      <c r="AF350" s="277"/>
      <c r="AG350" s="277"/>
      <c r="AH350" s="277"/>
      <c r="AI350" s="277"/>
      <c r="AJ350" s="277"/>
      <c r="AK350" s="277"/>
      <c r="AL350" s="277"/>
      <c r="AM350" s="277"/>
      <c r="AN350" s="277"/>
      <c r="AO350" s="277"/>
      <c r="AP350" s="277"/>
      <c r="AQ350" s="277"/>
      <c r="AR350" s="277"/>
      <c r="AS350" s="277"/>
      <c r="AT350" s="277"/>
      <c r="AU350" s="277"/>
      <c r="AV350" s="277"/>
      <c r="AW350" s="277"/>
      <c r="AX350" s="277"/>
      <c r="AY350" s="277"/>
      <c r="AZ350" s="277"/>
      <c r="BA350" s="277"/>
      <c r="BB350" s="277"/>
      <c r="BC350" s="277"/>
      <c r="BD350" s="277"/>
      <c r="BE350" s="277"/>
      <c r="BF350" s="277"/>
      <c r="BG350" s="277"/>
      <c r="BH350" s="277"/>
      <c r="BI350" s="277"/>
      <c r="BJ350" s="277"/>
      <c r="BK350" s="277"/>
      <c r="BL350" s="277"/>
      <c r="BM350" s="277"/>
      <c r="BN350" s="277"/>
      <c r="BO350" s="277"/>
      <c r="BP350" s="277"/>
      <c r="BQ350" s="277"/>
      <c r="BR350" s="277"/>
      <c r="BS350" s="277"/>
      <c r="BT350" s="277"/>
      <c r="BU350" s="277"/>
      <c r="BV350" s="277"/>
      <c r="BW350" s="277"/>
      <c r="BX350" s="277"/>
      <c r="BY350" s="277"/>
      <c r="BZ350" s="277"/>
      <c r="CA350" s="277"/>
      <c r="CB350" s="277"/>
      <c r="CC350" s="277"/>
      <c r="CD350" s="277"/>
      <c r="CE350" s="277"/>
      <c r="CF350" s="277"/>
      <c r="CG350" s="277"/>
      <c r="CH350" s="277"/>
      <c r="CI350" s="277"/>
      <c r="CJ350" s="277"/>
      <c r="CK350" s="277"/>
      <c r="CL350" s="277"/>
      <c r="CM350" s="277"/>
      <c r="CN350" s="277"/>
      <c r="CO350" s="277"/>
      <c r="CP350" s="277"/>
      <c r="CQ350" s="277"/>
      <c r="CR350" s="277"/>
      <c r="CS350" s="277"/>
      <c r="CT350" s="277"/>
      <c r="CU350" s="277"/>
      <c r="CV350" s="277"/>
      <c r="CW350" s="277"/>
      <c r="CX350" s="277"/>
      <c r="CY350" s="277"/>
      <c r="CZ350" s="277"/>
      <c r="DA350" s="277"/>
      <c r="DB350" s="277"/>
      <c r="DC350" s="277"/>
      <c r="DD350" s="277"/>
      <c r="DE350" s="277"/>
      <c r="DF350" s="277"/>
      <c r="DG350" s="277"/>
      <c r="DH350" s="277"/>
      <c r="DI350" s="277"/>
      <c r="DJ350" s="277"/>
      <c r="DK350" s="277"/>
      <c r="DL350" s="277"/>
    </row>
    <row r="351" spans="1:116">
      <c r="A351" s="273"/>
      <c r="B351" s="269"/>
      <c r="C351" s="277"/>
      <c r="D351" s="277"/>
      <c r="E351" s="277"/>
      <c r="F351" s="277"/>
      <c r="G351" s="277"/>
      <c r="H351" s="277"/>
      <c r="I351" s="277"/>
      <c r="J351" s="277"/>
      <c r="K351" s="277"/>
      <c r="L351" s="277"/>
      <c r="M351" s="277"/>
      <c r="N351" s="277"/>
      <c r="O351" s="277"/>
      <c r="P351" s="277"/>
      <c r="Q351" s="277"/>
      <c r="R351" s="277"/>
      <c r="S351" s="277"/>
      <c r="T351" s="277"/>
      <c r="U351" s="277"/>
      <c r="V351" s="277"/>
      <c r="W351" s="277"/>
      <c r="X351" s="277"/>
      <c r="Y351" s="277"/>
      <c r="Z351" s="277"/>
      <c r="AA351" s="277"/>
      <c r="AB351" s="277"/>
      <c r="AC351" s="277"/>
      <c r="AD351" s="277"/>
      <c r="AE351" s="277"/>
      <c r="AF351" s="277"/>
      <c r="AG351" s="277"/>
      <c r="AH351" s="277"/>
      <c r="AI351" s="277"/>
      <c r="AJ351" s="277"/>
      <c r="AK351" s="277"/>
      <c r="AL351" s="277"/>
      <c r="AM351" s="277"/>
      <c r="AN351" s="277"/>
      <c r="AO351" s="277"/>
      <c r="AP351" s="277"/>
      <c r="AQ351" s="277"/>
      <c r="AR351" s="277"/>
      <c r="AS351" s="277"/>
      <c r="AT351" s="277"/>
      <c r="AU351" s="277"/>
      <c r="AV351" s="277"/>
      <c r="AW351" s="277"/>
      <c r="AX351" s="277"/>
      <c r="AY351" s="277"/>
      <c r="AZ351" s="277"/>
      <c r="BA351" s="277"/>
      <c r="BB351" s="277"/>
      <c r="BC351" s="277"/>
      <c r="BD351" s="277"/>
      <c r="BE351" s="277"/>
      <c r="BF351" s="277"/>
      <c r="BG351" s="277"/>
      <c r="BH351" s="277"/>
      <c r="BI351" s="277"/>
      <c r="BJ351" s="277"/>
      <c r="BK351" s="277"/>
      <c r="BL351" s="277"/>
      <c r="BM351" s="277"/>
      <c r="BN351" s="277"/>
      <c r="BO351" s="277"/>
      <c r="BP351" s="277"/>
      <c r="BQ351" s="277"/>
      <c r="BR351" s="277"/>
      <c r="BS351" s="277"/>
      <c r="BT351" s="277"/>
      <c r="BU351" s="277"/>
      <c r="BV351" s="277"/>
      <c r="BW351" s="277"/>
      <c r="BX351" s="277"/>
      <c r="BY351" s="277"/>
      <c r="BZ351" s="277"/>
      <c r="CA351" s="277"/>
      <c r="CB351" s="277"/>
      <c r="CC351" s="277"/>
      <c r="CD351" s="277"/>
      <c r="CE351" s="277"/>
      <c r="CF351" s="277"/>
      <c r="CG351" s="277"/>
      <c r="CH351" s="277"/>
      <c r="CI351" s="277"/>
      <c r="CJ351" s="277"/>
      <c r="CK351" s="277"/>
      <c r="CL351" s="277"/>
      <c r="CM351" s="277"/>
      <c r="CN351" s="277"/>
      <c r="CO351" s="277"/>
      <c r="CP351" s="277"/>
      <c r="CQ351" s="277"/>
      <c r="CR351" s="277"/>
      <c r="CS351" s="277"/>
      <c r="CT351" s="277"/>
      <c r="CU351" s="277"/>
      <c r="CV351" s="277"/>
      <c r="CW351" s="277"/>
      <c r="CX351" s="277"/>
      <c r="CY351" s="277"/>
      <c r="CZ351" s="277"/>
      <c r="DA351" s="277"/>
      <c r="DB351" s="277"/>
      <c r="DC351" s="277"/>
      <c r="DD351" s="277"/>
      <c r="DE351" s="277"/>
      <c r="DF351" s="277"/>
      <c r="DG351" s="277"/>
      <c r="DH351" s="277"/>
      <c r="DI351" s="277"/>
      <c r="DJ351" s="277"/>
      <c r="DK351" s="277"/>
      <c r="DL351" s="277"/>
    </row>
    <row r="352" spans="1:116">
      <c r="A352" s="273"/>
      <c r="B352" s="269"/>
      <c r="C352" s="277"/>
      <c r="D352" s="277"/>
      <c r="E352" s="277"/>
      <c r="F352" s="277"/>
      <c r="G352" s="277"/>
      <c r="H352" s="277"/>
      <c r="I352" s="277"/>
      <c r="J352" s="277"/>
      <c r="K352" s="277"/>
      <c r="L352" s="277"/>
      <c r="M352" s="277"/>
      <c r="N352" s="277"/>
      <c r="O352" s="277"/>
      <c r="P352" s="277"/>
      <c r="Q352" s="277"/>
      <c r="R352" s="277"/>
      <c r="S352" s="277"/>
      <c r="T352" s="277"/>
      <c r="U352" s="277"/>
      <c r="V352" s="277"/>
      <c r="W352" s="277"/>
      <c r="X352" s="277"/>
      <c r="Y352" s="277"/>
      <c r="Z352" s="277"/>
      <c r="AA352" s="277"/>
      <c r="AB352" s="277"/>
      <c r="AC352" s="277"/>
      <c r="AD352" s="277"/>
      <c r="AE352" s="277"/>
      <c r="AF352" s="277"/>
      <c r="AG352" s="277"/>
      <c r="AH352" s="277"/>
      <c r="AI352" s="277"/>
      <c r="AJ352" s="277"/>
      <c r="AK352" s="277"/>
      <c r="AL352" s="277"/>
      <c r="AM352" s="277"/>
      <c r="AN352" s="277"/>
      <c r="AO352" s="277"/>
      <c r="AP352" s="277"/>
      <c r="AQ352" s="277"/>
      <c r="AR352" s="277"/>
      <c r="AS352" s="277"/>
      <c r="AT352" s="277"/>
      <c r="AU352" s="277"/>
      <c r="AV352" s="277"/>
      <c r="AW352" s="277"/>
      <c r="AX352" s="277"/>
      <c r="AY352" s="277"/>
      <c r="AZ352" s="277"/>
      <c r="BA352" s="277"/>
      <c r="BB352" s="277"/>
      <c r="BC352" s="277"/>
      <c r="BD352" s="277"/>
      <c r="BE352" s="277"/>
      <c r="BF352" s="277"/>
      <c r="BG352" s="277"/>
      <c r="BH352" s="277"/>
      <c r="BI352" s="277"/>
      <c r="BJ352" s="277"/>
      <c r="BK352" s="277"/>
      <c r="BL352" s="277"/>
      <c r="BM352" s="277"/>
      <c r="BN352" s="277"/>
      <c r="BO352" s="277"/>
      <c r="BP352" s="277"/>
      <c r="BQ352" s="277"/>
      <c r="BR352" s="277"/>
      <c r="BS352" s="277"/>
      <c r="BT352" s="277"/>
      <c r="BU352" s="277"/>
      <c r="BV352" s="277"/>
      <c r="BW352" s="277"/>
      <c r="BX352" s="277"/>
      <c r="BY352" s="277"/>
      <c r="BZ352" s="277"/>
      <c r="CA352" s="277"/>
      <c r="CB352" s="277"/>
      <c r="CC352" s="277"/>
      <c r="CD352" s="277"/>
      <c r="CE352" s="277"/>
      <c r="CF352" s="277"/>
      <c r="CG352" s="277"/>
      <c r="CH352" s="277"/>
      <c r="CI352" s="277"/>
      <c r="CJ352" s="277"/>
      <c r="CK352" s="277"/>
      <c r="CL352" s="277"/>
      <c r="CM352" s="277"/>
      <c r="CN352" s="277"/>
      <c r="CO352" s="277"/>
      <c r="CP352" s="277"/>
      <c r="CQ352" s="277"/>
      <c r="CR352" s="277"/>
      <c r="CS352" s="277"/>
      <c r="CT352" s="277"/>
      <c r="CU352" s="277"/>
      <c r="CV352" s="277"/>
      <c r="CW352" s="277"/>
      <c r="CX352" s="277"/>
      <c r="CY352" s="277"/>
      <c r="CZ352" s="277"/>
      <c r="DA352" s="277"/>
      <c r="DB352" s="277"/>
      <c r="DC352" s="277"/>
      <c r="DD352" s="277"/>
      <c r="DE352" s="277"/>
      <c r="DF352" s="277"/>
      <c r="DG352" s="277"/>
      <c r="DH352" s="277"/>
      <c r="DI352" s="277"/>
      <c r="DJ352" s="277"/>
      <c r="DK352" s="277"/>
      <c r="DL352" s="277"/>
    </row>
    <row r="353" spans="1:116">
      <c r="A353" s="272"/>
      <c r="B353" s="269"/>
      <c r="C353" s="277"/>
      <c r="D353" s="277"/>
      <c r="E353" s="277"/>
      <c r="F353" s="277"/>
      <c r="G353" s="277"/>
      <c r="H353" s="277"/>
      <c r="I353" s="277"/>
      <c r="J353" s="277"/>
      <c r="K353" s="277"/>
      <c r="L353" s="277"/>
      <c r="M353" s="277"/>
      <c r="N353" s="277"/>
      <c r="O353" s="277"/>
      <c r="P353" s="277"/>
      <c r="Q353" s="277"/>
      <c r="R353" s="277"/>
      <c r="S353" s="277"/>
      <c r="T353" s="277"/>
      <c r="U353" s="277"/>
      <c r="V353" s="277"/>
      <c r="W353" s="277"/>
      <c r="X353" s="277"/>
      <c r="Y353" s="277"/>
      <c r="Z353" s="277"/>
      <c r="AA353" s="277"/>
      <c r="AB353" s="277"/>
      <c r="AC353" s="277"/>
      <c r="AD353" s="277"/>
      <c r="AE353" s="277"/>
      <c r="AF353" s="277"/>
      <c r="AG353" s="277"/>
      <c r="AH353" s="277"/>
      <c r="AI353" s="277"/>
      <c r="AJ353" s="277"/>
      <c r="AK353" s="277"/>
      <c r="AL353" s="277"/>
      <c r="AM353" s="277"/>
      <c r="AN353" s="277"/>
      <c r="AO353" s="277"/>
      <c r="AP353" s="277"/>
      <c r="AQ353" s="277"/>
      <c r="AR353" s="277"/>
      <c r="AS353" s="277"/>
      <c r="AT353" s="277"/>
      <c r="AU353" s="277"/>
      <c r="AV353" s="277"/>
      <c r="AW353" s="277"/>
      <c r="AX353" s="277"/>
      <c r="AY353" s="277"/>
      <c r="AZ353" s="277"/>
      <c r="BA353" s="277"/>
      <c r="BB353" s="277"/>
      <c r="BC353" s="277"/>
      <c r="BD353" s="277"/>
      <c r="BE353" s="277"/>
      <c r="BF353" s="277"/>
      <c r="BG353" s="277"/>
      <c r="BH353" s="277"/>
      <c r="BI353" s="277"/>
      <c r="BJ353" s="277"/>
      <c r="BK353" s="277"/>
      <c r="BL353" s="277"/>
      <c r="BM353" s="277"/>
      <c r="BN353" s="277"/>
      <c r="BO353" s="277"/>
      <c r="BP353" s="277"/>
      <c r="BQ353" s="277"/>
      <c r="BR353" s="277"/>
      <c r="BS353" s="277"/>
      <c r="BT353" s="277"/>
      <c r="BU353" s="277"/>
      <c r="BV353" s="277"/>
      <c r="BW353" s="277"/>
      <c r="BX353" s="277"/>
      <c r="BY353" s="277"/>
      <c r="BZ353" s="277"/>
      <c r="CA353" s="277"/>
      <c r="CB353" s="277"/>
      <c r="CC353" s="277"/>
      <c r="CD353" s="277"/>
      <c r="CE353" s="277"/>
      <c r="CF353" s="277"/>
      <c r="CG353" s="277"/>
      <c r="CH353" s="277"/>
      <c r="CI353" s="277"/>
      <c r="CJ353" s="277"/>
      <c r="CK353" s="277"/>
      <c r="CL353" s="277"/>
      <c r="CM353" s="277"/>
      <c r="CN353" s="277"/>
      <c r="CO353" s="277"/>
      <c r="CP353" s="277"/>
      <c r="CQ353" s="277"/>
      <c r="CR353" s="277"/>
      <c r="CS353" s="277"/>
      <c r="CT353" s="277"/>
      <c r="CU353" s="277"/>
      <c r="CV353" s="277"/>
      <c r="CW353" s="277"/>
      <c r="CX353" s="277"/>
      <c r="CY353" s="277"/>
      <c r="CZ353" s="277"/>
      <c r="DA353" s="277"/>
      <c r="DB353" s="277"/>
      <c r="DC353" s="277"/>
      <c r="DD353" s="277"/>
      <c r="DE353" s="277"/>
      <c r="DF353" s="277"/>
      <c r="DG353" s="277"/>
      <c r="DH353" s="277"/>
      <c r="DI353" s="277"/>
      <c r="DJ353" s="277"/>
      <c r="DK353" s="277"/>
      <c r="DL353" s="277"/>
    </row>
    <row r="354" spans="1:116">
      <c r="A354" s="273"/>
      <c r="B354" s="269"/>
      <c r="C354" s="277"/>
      <c r="D354" s="277"/>
      <c r="E354" s="277"/>
      <c r="F354" s="277"/>
      <c r="G354" s="277"/>
      <c r="H354" s="277"/>
      <c r="I354" s="277"/>
      <c r="J354" s="277"/>
      <c r="K354" s="277"/>
      <c r="L354" s="277"/>
      <c r="M354" s="277"/>
      <c r="N354" s="277"/>
      <c r="O354" s="277"/>
      <c r="P354" s="277"/>
      <c r="Q354" s="277"/>
      <c r="R354" s="277"/>
      <c r="S354" s="277"/>
      <c r="T354" s="277"/>
      <c r="U354" s="277"/>
      <c r="V354" s="277"/>
      <c r="W354" s="277"/>
      <c r="X354" s="277"/>
      <c r="Y354" s="277"/>
      <c r="Z354" s="277"/>
      <c r="AA354" s="277"/>
      <c r="AB354" s="277"/>
      <c r="AC354" s="277"/>
      <c r="AD354" s="277"/>
      <c r="AE354" s="277"/>
      <c r="AF354" s="277"/>
      <c r="AG354" s="277"/>
      <c r="AH354" s="277"/>
      <c r="AI354" s="277"/>
      <c r="AJ354" s="277"/>
      <c r="AK354" s="277"/>
      <c r="AL354" s="277"/>
      <c r="AM354" s="277"/>
      <c r="AN354" s="277"/>
      <c r="AO354" s="277"/>
      <c r="AP354" s="277"/>
      <c r="AQ354" s="277"/>
      <c r="AR354" s="277"/>
      <c r="AS354" s="277"/>
      <c r="AT354" s="277"/>
      <c r="AU354" s="277"/>
      <c r="AV354" s="277"/>
      <c r="AW354" s="277"/>
      <c r="AX354" s="277"/>
      <c r="AY354" s="277"/>
      <c r="AZ354" s="277"/>
      <c r="BA354" s="277"/>
      <c r="BB354" s="277"/>
      <c r="BC354" s="277"/>
      <c r="BD354" s="277"/>
      <c r="BE354" s="277"/>
      <c r="BF354" s="277"/>
      <c r="BG354" s="277"/>
      <c r="BH354" s="277"/>
      <c r="BI354" s="277"/>
      <c r="BJ354" s="277"/>
      <c r="BK354" s="277"/>
      <c r="BL354" s="277"/>
      <c r="BM354" s="277"/>
      <c r="BN354" s="277"/>
      <c r="BO354" s="277"/>
      <c r="BP354" s="277"/>
      <c r="BQ354" s="277"/>
      <c r="BR354" s="277"/>
      <c r="BS354" s="277"/>
      <c r="BT354" s="277"/>
      <c r="BU354" s="277"/>
      <c r="BV354" s="277"/>
      <c r="BW354" s="277"/>
      <c r="BX354" s="277"/>
      <c r="BY354" s="277"/>
      <c r="BZ354" s="277"/>
      <c r="CA354" s="277"/>
      <c r="CB354" s="277"/>
      <c r="CC354" s="277"/>
      <c r="CD354" s="277"/>
      <c r="CE354" s="277"/>
      <c r="CF354" s="277"/>
      <c r="CG354" s="277"/>
      <c r="CH354" s="277"/>
      <c r="CI354" s="277"/>
      <c r="CJ354" s="277"/>
      <c r="CK354" s="277"/>
      <c r="CL354" s="277"/>
      <c r="CM354" s="277"/>
      <c r="CN354" s="277"/>
      <c r="CO354" s="277"/>
      <c r="CP354" s="277"/>
      <c r="CQ354" s="277"/>
      <c r="CR354" s="277"/>
      <c r="CS354" s="277"/>
      <c r="CT354" s="277"/>
      <c r="CU354" s="277"/>
      <c r="CV354" s="277"/>
      <c r="CW354" s="277"/>
      <c r="CX354" s="277"/>
      <c r="CY354" s="277"/>
      <c r="CZ354" s="277"/>
      <c r="DA354" s="277"/>
      <c r="DB354" s="277"/>
      <c r="DC354" s="277"/>
      <c r="DD354" s="277"/>
      <c r="DE354" s="277"/>
      <c r="DF354" s="277"/>
      <c r="DG354" s="277"/>
      <c r="DH354" s="277"/>
      <c r="DI354" s="277"/>
      <c r="DJ354" s="277"/>
      <c r="DK354" s="277"/>
      <c r="DL354" s="277"/>
    </row>
    <row r="355" spans="1:116">
      <c r="A355" s="273"/>
      <c r="B355" s="269"/>
      <c r="C355" s="277"/>
      <c r="D355" s="277"/>
      <c r="E355" s="277"/>
      <c r="F355" s="277"/>
      <c r="G355" s="277"/>
      <c r="H355" s="277"/>
      <c r="I355" s="277"/>
      <c r="J355" s="277"/>
      <c r="K355" s="277"/>
      <c r="L355" s="277"/>
      <c r="M355" s="277"/>
      <c r="N355" s="277"/>
      <c r="O355" s="277"/>
      <c r="P355" s="277"/>
      <c r="Q355" s="277"/>
      <c r="R355" s="277"/>
      <c r="S355" s="277"/>
      <c r="T355" s="277"/>
      <c r="U355" s="277"/>
      <c r="V355" s="277"/>
      <c r="W355" s="277"/>
      <c r="X355" s="277"/>
      <c r="Y355" s="277"/>
      <c r="Z355" s="277"/>
      <c r="AA355" s="277"/>
      <c r="AB355" s="277"/>
      <c r="AC355" s="277"/>
      <c r="AD355" s="277"/>
      <c r="AE355" s="277"/>
      <c r="AF355" s="277"/>
      <c r="AG355" s="277"/>
      <c r="AH355" s="277"/>
      <c r="AI355" s="277"/>
      <c r="AJ355" s="277"/>
      <c r="AK355" s="277"/>
      <c r="AL355" s="277"/>
      <c r="AM355" s="277"/>
      <c r="AN355" s="277"/>
      <c r="AO355" s="277"/>
      <c r="AP355" s="277"/>
      <c r="AQ355" s="277"/>
      <c r="AR355" s="277"/>
      <c r="AS355" s="277"/>
      <c r="AT355" s="277"/>
      <c r="AU355" s="277"/>
      <c r="AV355" s="277"/>
      <c r="AW355" s="277"/>
      <c r="AX355" s="277"/>
      <c r="AY355" s="277"/>
      <c r="AZ355" s="277"/>
      <c r="BA355" s="277"/>
      <c r="BB355" s="277"/>
      <c r="BC355" s="277"/>
      <c r="BD355" s="277"/>
      <c r="BE355" s="277"/>
      <c r="BF355" s="277"/>
      <c r="BG355" s="277"/>
      <c r="BH355" s="277"/>
      <c r="BI355" s="277"/>
      <c r="BJ355" s="277"/>
      <c r="BK355" s="277"/>
      <c r="BL355" s="277"/>
      <c r="BM355" s="277"/>
      <c r="BN355" s="277"/>
      <c r="BO355" s="277"/>
      <c r="BP355" s="277"/>
      <c r="BQ355" s="277"/>
      <c r="BR355" s="277"/>
      <c r="BS355" s="277"/>
      <c r="BT355" s="277"/>
      <c r="BU355" s="277"/>
      <c r="BV355" s="277"/>
      <c r="BW355" s="277"/>
      <c r="BX355" s="277"/>
      <c r="BY355" s="277"/>
      <c r="BZ355" s="277"/>
      <c r="CA355" s="277"/>
      <c r="CB355" s="277"/>
      <c r="CC355" s="277"/>
      <c r="CD355" s="277"/>
      <c r="CE355" s="277"/>
      <c r="CF355" s="277"/>
      <c r="CG355" s="277"/>
      <c r="CH355" s="277"/>
      <c r="CI355" s="277"/>
      <c r="CJ355" s="277"/>
      <c r="CK355" s="277"/>
      <c r="CL355" s="277"/>
      <c r="CM355" s="277"/>
      <c r="CN355" s="277"/>
      <c r="CO355" s="277"/>
      <c r="CP355" s="277"/>
      <c r="CQ355" s="277"/>
      <c r="CR355" s="277"/>
      <c r="CS355" s="277"/>
      <c r="CT355" s="277"/>
      <c r="CU355" s="277"/>
      <c r="CV355" s="277"/>
      <c r="CW355" s="277"/>
      <c r="CX355" s="277"/>
      <c r="CY355" s="277"/>
      <c r="CZ355" s="277"/>
      <c r="DA355" s="277"/>
      <c r="DB355" s="277"/>
      <c r="DC355" s="277"/>
      <c r="DD355" s="277"/>
      <c r="DE355" s="277"/>
      <c r="DF355" s="277"/>
      <c r="DG355" s="277"/>
      <c r="DH355" s="277"/>
      <c r="DI355" s="277"/>
      <c r="DJ355" s="277"/>
      <c r="DK355" s="277"/>
      <c r="DL355" s="277"/>
    </row>
    <row r="356" spans="1:116">
      <c r="A356" s="273"/>
      <c r="B356" s="269"/>
      <c r="C356" s="277"/>
      <c r="D356" s="277"/>
      <c r="E356" s="277"/>
      <c r="F356" s="277"/>
      <c r="G356" s="277"/>
      <c r="H356" s="277"/>
      <c r="I356" s="277"/>
      <c r="J356" s="277"/>
      <c r="K356" s="277"/>
      <c r="L356" s="277"/>
      <c r="M356" s="277"/>
      <c r="N356" s="277"/>
      <c r="O356" s="277"/>
      <c r="P356" s="277"/>
      <c r="Q356" s="277"/>
      <c r="R356" s="277"/>
      <c r="S356" s="277"/>
      <c r="T356" s="277"/>
      <c r="U356" s="277"/>
      <c r="V356" s="277"/>
      <c r="W356" s="277"/>
      <c r="X356" s="277"/>
      <c r="Y356" s="277"/>
      <c r="Z356" s="277"/>
      <c r="AA356" s="277"/>
      <c r="AB356" s="277"/>
      <c r="AC356" s="277"/>
      <c r="AD356" s="277"/>
      <c r="AE356" s="277"/>
      <c r="AF356" s="277"/>
      <c r="AG356" s="277"/>
      <c r="AH356" s="277"/>
      <c r="AI356" s="277"/>
      <c r="AJ356" s="277"/>
      <c r="AK356" s="277"/>
      <c r="AL356" s="277"/>
      <c r="AM356" s="277"/>
      <c r="AN356" s="277"/>
      <c r="AO356" s="277"/>
      <c r="AP356" s="277"/>
      <c r="AQ356" s="277"/>
      <c r="AR356" s="277"/>
      <c r="AS356" s="277"/>
      <c r="AT356" s="277"/>
      <c r="AU356" s="277"/>
      <c r="AV356" s="277"/>
      <c r="AW356" s="277"/>
      <c r="AX356" s="277"/>
      <c r="AY356" s="277"/>
      <c r="AZ356" s="277"/>
      <c r="BA356" s="277"/>
      <c r="BB356" s="277"/>
      <c r="BC356" s="277"/>
      <c r="BD356" s="277"/>
      <c r="BE356" s="277"/>
      <c r="BF356" s="277"/>
      <c r="BG356" s="277"/>
      <c r="BH356" s="277"/>
      <c r="BI356" s="277"/>
      <c r="BJ356" s="277"/>
      <c r="BK356" s="277"/>
      <c r="BL356" s="277"/>
      <c r="BM356" s="277"/>
      <c r="BN356" s="277"/>
      <c r="BO356" s="277"/>
      <c r="BP356" s="277"/>
      <c r="BQ356" s="277"/>
      <c r="BR356" s="277"/>
      <c r="BS356" s="277"/>
      <c r="BT356" s="277"/>
      <c r="BU356" s="277"/>
      <c r="BV356" s="277"/>
      <c r="BW356" s="277"/>
      <c r="BX356" s="277"/>
      <c r="BY356" s="277"/>
      <c r="BZ356" s="277"/>
      <c r="CA356" s="277"/>
      <c r="CB356" s="277"/>
      <c r="CC356" s="277"/>
      <c r="CD356" s="277"/>
      <c r="CE356" s="277"/>
      <c r="CF356" s="277"/>
      <c r="CG356" s="277"/>
      <c r="CH356" s="277"/>
      <c r="CI356" s="277"/>
      <c r="CJ356" s="277"/>
      <c r="CK356" s="277"/>
      <c r="CL356" s="277"/>
      <c r="CM356" s="277"/>
      <c r="CN356" s="277"/>
      <c r="CO356" s="277"/>
      <c r="CP356" s="277"/>
      <c r="CQ356" s="277"/>
      <c r="CR356" s="277"/>
      <c r="CS356" s="277"/>
      <c r="CT356" s="277"/>
      <c r="CU356" s="277"/>
      <c r="CV356" s="277"/>
      <c r="CW356" s="277"/>
      <c r="CX356" s="277"/>
      <c r="CY356" s="277"/>
      <c r="CZ356" s="277"/>
      <c r="DA356" s="277"/>
      <c r="DB356" s="277"/>
      <c r="DC356" s="277"/>
      <c r="DD356" s="277"/>
      <c r="DE356" s="277"/>
      <c r="DF356" s="277"/>
      <c r="DG356" s="277"/>
      <c r="DH356" s="277"/>
      <c r="DI356" s="277"/>
      <c r="DJ356" s="277"/>
      <c r="DK356" s="277"/>
      <c r="DL356" s="277"/>
    </row>
    <row r="357" spans="1:116">
      <c r="A357" s="273"/>
      <c r="B357" s="269"/>
      <c r="C357" s="277"/>
      <c r="D357" s="277"/>
      <c r="E357" s="277"/>
      <c r="F357" s="277"/>
      <c r="G357" s="277"/>
      <c r="H357" s="277"/>
      <c r="I357" s="277"/>
      <c r="J357" s="277"/>
      <c r="K357" s="277"/>
      <c r="L357" s="277"/>
      <c r="M357" s="277"/>
      <c r="N357" s="277"/>
      <c r="O357" s="277"/>
      <c r="P357" s="277"/>
      <c r="Q357" s="277"/>
      <c r="R357" s="277"/>
      <c r="S357" s="277"/>
      <c r="T357" s="277"/>
      <c r="U357" s="277"/>
      <c r="V357" s="277"/>
      <c r="W357" s="277"/>
      <c r="X357" s="277"/>
      <c r="Y357" s="277"/>
      <c r="Z357" s="277"/>
      <c r="AA357" s="277"/>
      <c r="AB357" s="277"/>
      <c r="AC357" s="277"/>
      <c r="AD357" s="277"/>
      <c r="AE357" s="277"/>
      <c r="AF357" s="277"/>
      <c r="AG357" s="277"/>
      <c r="AH357" s="277"/>
      <c r="AI357" s="277"/>
      <c r="AJ357" s="277"/>
      <c r="AK357" s="277"/>
      <c r="AL357" s="277"/>
      <c r="AM357" s="277"/>
      <c r="AN357" s="277"/>
      <c r="AO357" s="277"/>
      <c r="AP357" s="277"/>
      <c r="AQ357" s="277"/>
      <c r="AR357" s="277"/>
      <c r="AS357" s="277"/>
      <c r="AT357" s="277"/>
      <c r="AU357" s="277"/>
      <c r="AV357" s="277"/>
      <c r="AW357" s="277"/>
      <c r="AX357" s="277"/>
      <c r="AY357" s="277"/>
      <c r="AZ357" s="277"/>
      <c r="BA357" s="277"/>
      <c r="BB357" s="277"/>
      <c r="BC357" s="277"/>
      <c r="BD357" s="277"/>
      <c r="BE357" s="277"/>
      <c r="BF357" s="277"/>
      <c r="BG357" s="277"/>
      <c r="BH357" s="277"/>
      <c r="BI357" s="277"/>
      <c r="BJ357" s="277"/>
      <c r="BK357" s="277"/>
      <c r="BL357" s="277"/>
      <c r="BM357" s="277"/>
      <c r="BN357" s="277"/>
      <c r="BO357" s="277"/>
      <c r="BP357" s="277"/>
      <c r="BQ357" s="277"/>
      <c r="BR357" s="277"/>
      <c r="BS357" s="277"/>
      <c r="BT357" s="277"/>
      <c r="BU357" s="277"/>
      <c r="BV357" s="277"/>
      <c r="BW357" s="277"/>
      <c r="BX357" s="277"/>
      <c r="BY357" s="277"/>
      <c r="BZ357" s="277"/>
      <c r="CA357" s="277"/>
      <c r="CB357" s="277"/>
      <c r="CC357" s="277"/>
      <c r="CD357" s="277"/>
      <c r="CE357" s="277"/>
      <c r="CF357" s="277"/>
      <c r="CG357" s="277"/>
      <c r="CH357" s="277"/>
      <c r="CI357" s="277"/>
      <c r="CJ357" s="277"/>
      <c r="CK357" s="277"/>
      <c r="CL357" s="277"/>
      <c r="CM357" s="277"/>
      <c r="CN357" s="277"/>
      <c r="CO357" s="277"/>
      <c r="CP357" s="277"/>
      <c r="CQ357" s="277"/>
      <c r="CR357" s="277"/>
      <c r="CS357" s="277"/>
      <c r="CT357" s="277"/>
      <c r="CU357" s="277"/>
      <c r="CV357" s="277"/>
      <c r="CW357" s="277"/>
      <c r="CX357" s="277"/>
      <c r="CY357" s="277"/>
      <c r="CZ357" s="277"/>
      <c r="DA357" s="277"/>
      <c r="DB357" s="277"/>
      <c r="DC357" s="277"/>
      <c r="DD357" s="277"/>
      <c r="DE357" s="277"/>
      <c r="DF357" s="277"/>
      <c r="DG357" s="277"/>
      <c r="DH357" s="277"/>
      <c r="DI357" s="277"/>
      <c r="DJ357" s="277"/>
      <c r="DK357" s="277"/>
      <c r="DL357" s="277"/>
    </row>
    <row r="358" spans="1:116">
      <c r="A358" s="273"/>
      <c r="B358" s="269"/>
      <c r="C358" s="277"/>
      <c r="D358" s="277"/>
      <c r="E358" s="277"/>
      <c r="F358" s="277"/>
      <c r="G358" s="277"/>
      <c r="H358" s="277"/>
      <c r="I358" s="277"/>
      <c r="J358" s="277"/>
      <c r="K358" s="277"/>
      <c r="L358" s="277"/>
      <c r="M358" s="277"/>
      <c r="N358" s="277"/>
      <c r="O358" s="277"/>
      <c r="P358" s="277"/>
      <c r="Q358" s="277"/>
      <c r="R358" s="277"/>
      <c r="S358" s="277"/>
      <c r="T358" s="277"/>
      <c r="U358" s="277"/>
      <c r="V358" s="277"/>
      <c r="W358" s="277"/>
      <c r="X358" s="277"/>
      <c r="Y358" s="277"/>
      <c r="Z358" s="277"/>
      <c r="AA358" s="277"/>
      <c r="AB358" s="277"/>
      <c r="AC358" s="277"/>
      <c r="AD358" s="277"/>
      <c r="AE358" s="277"/>
      <c r="AF358" s="277"/>
      <c r="AG358" s="277"/>
      <c r="AH358" s="277"/>
      <c r="AI358" s="277"/>
      <c r="AJ358" s="277"/>
      <c r="AK358" s="277"/>
      <c r="AL358" s="277"/>
      <c r="AM358" s="277"/>
      <c r="AN358" s="277"/>
      <c r="AO358" s="277"/>
      <c r="AP358" s="277"/>
      <c r="AQ358" s="277"/>
      <c r="AR358" s="277"/>
      <c r="AS358" s="277"/>
      <c r="AT358" s="277"/>
      <c r="AU358" s="277"/>
      <c r="AV358" s="277"/>
      <c r="AW358" s="277"/>
      <c r="AX358" s="277"/>
      <c r="AY358" s="277"/>
      <c r="AZ358" s="277"/>
      <c r="BA358" s="277"/>
      <c r="BB358" s="277"/>
      <c r="BC358" s="277"/>
      <c r="BD358" s="277"/>
      <c r="BE358" s="277"/>
      <c r="BF358" s="277"/>
      <c r="BG358" s="277"/>
      <c r="BH358" s="277"/>
      <c r="BI358" s="277"/>
      <c r="BJ358" s="277"/>
      <c r="BK358" s="277"/>
      <c r="BL358" s="277"/>
      <c r="BM358" s="277"/>
      <c r="BN358" s="277"/>
      <c r="BO358" s="277"/>
      <c r="BP358" s="277"/>
      <c r="BQ358" s="277"/>
      <c r="BR358" s="277"/>
      <c r="BS358" s="277"/>
      <c r="BT358" s="277"/>
      <c r="BU358" s="277"/>
      <c r="BV358" s="277"/>
      <c r="BW358" s="277"/>
      <c r="BX358" s="277"/>
      <c r="BY358" s="277"/>
      <c r="BZ358" s="277"/>
      <c r="CA358" s="277"/>
      <c r="CB358" s="277"/>
      <c r="CC358" s="277"/>
      <c r="CD358" s="277"/>
      <c r="CE358" s="277"/>
      <c r="CF358" s="277"/>
      <c r="CG358" s="277"/>
      <c r="CH358" s="277"/>
      <c r="CI358" s="277"/>
      <c r="CJ358" s="277"/>
      <c r="CK358" s="277"/>
      <c r="CL358" s="277"/>
      <c r="CM358" s="277"/>
      <c r="CN358" s="277"/>
      <c r="CO358" s="277"/>
      <c r="CP358" s="277"/>
      <c r="CQ358" s="277"/>
      <c r="CR358" s="277"/>
      <c r="CS358" s="277"/>
      <c r="CT358" s="277"/>
      <c r="CU358" s="277"/>
      <c r="CV358" s="277"/>
      <c r="CW358" s="277"/>
      <c r="CX358" s="277"/>
      <c r="CY358" s="277"/>
      <c r="CZ358" s="277"/>
      <c r="DA358" s="277"/>
      <c r="DB358" s="277"/>
      <c r="DC358" s="277"/>
      <c r="DD358" s="277"/>
      <c r="DE358" s="277"/>
      <c r="DF358" s="277"/>
      <c r="DG358" s="277"/>
      <c r="DH358" s="277"/>
      <c r="DI358" s="277"/>
      <c r="DJ358" s="277"/>
      <c r="DK358" s="277"/>
      <c r="DL358" s="277"/>
    </row>
    <row r="359" spans="1:116">
      <c r="A359" s="271"/>
      <c r="B359" s="269"/>
      <c r="C359" s="277"/>
      <c r="D359" s="277"/>
      <c r="E359" s="277"/>
      <c r="F359" s="277"/>
      <c r="G359" s="277"/>
      <c r="H359" s="277"/>
      <c r="I359" s="277"/>
      <c r="J359" s="277"/>
      <c r="K359" s="277"/>
      <c r="L359" s="277"/>
      <c r="M359" s="277"/>
      <c r="N359" s="277"/>
      <c r="O359" s="277"/>
      <c r="P359" s="277"/>
      <c r="Q359" s="277"/>
      <c r="R359" s="277"/>
      <c r="S359" s="277"/>
      <c r="T359" s="277"/>
      <c r="U359" s="277"/>
      <c r="V359" s="277"/>
      <c r="W359" s="277"/>
      <c r="X359" s="277"/>
      <c r="Y359" s="277"/>
      <c r="Z359" s="277"/>
      <c r="AA359" s="277"/>
      <c r="AB359" s="277"/>
      <c r="AC359" s="277"/>
      <c r="AD359" s="277"/>
      <c r="AE359" s="277"/>
      <c r="AF359" s="277"/>
      <c r="AG359" s="277"/>
      <c r="AH359" s="277"/>
      <c r="AI359" s="277"/>
      <c r="AJ359" s="277"/>
      <c r="AK359" s="277"/>
      <c r="AL359" s="277"/>
      <c r="AM359" s="277"/>
      <c r="AN359" s="277"/>
      <c r="AO359" s="277"/>
      <c r="AP359" s="277"/>
      <c r="AQ359" s="277"/>
      <c r="AR359" s="277"/>
      <c r="AS359" s="277"/>
      <c r="AT359" s="277"/>
      <c r="AU359" s="277"/>
      <c r="AV359" s="277"/>
      <c r="AW359" s="277"/>
      <c r="AX359" s="277"/>
      <c r="AY359" s="277"/>
      <c r="AZ359" s="277"/>
      <c r="BA359" s="277"/>
      <c r="BB359" s="277"/>
      <c r="BC359" s="277"/>
      <c r="BD359" s="277"/>
      <c r="BE359" s="277"/>
      <c r="BF359" s="277"/>
      <c r="BG359" s="277"/>
      <c r="BH359" s="277"/>
      <c r="BI359" s="277"/>
      <c r="BJ359" s="277"/>
      <c r="BK359" s="277"/>
      <c r="BL359" s="277"/>
      <c r="BM359" s="277"/>
      <c r="BN359" s="277"/>
      <c r="BO359" s="277"/>
      <c r="BP359" s="277"/>
      <c r="BQ359" s="277"/>
      <c r="BR359" s="277"/>
      <c r="BS359" s="277"/>
      <c r="BT359" s="277"/>
      <c r="BU359" s="277"/>
      <c r="BV359" s="277"/>
      <c r="BW359" s="277"/>
      <c r="BX359" s="277"/>
      <c r="BY359" s="277"/>
      <c r="BZ359" s="277"/>
      <c r="CA359" s="277"/>
      <c r="CB359" s="277"/>
      <c r="CC359" s="277"/>
      <c r="CD359" s="277"/>
      <c r="CE359" s="277"/>
      <c r="CF359" s="277"/>
      <c r="CG359" s="277"/>
      <c r="CH359" s="277"/>
      <c r="CI359" s="277"/>
      <c r="CJ359" s="277"/>
      <c r="CK359" s="277"/>
      <c r="CL359" s="277"/>
      <c r="CM359" s="277"/>
      <c r="CN359" s="277"/>
      <c r="CO359" s="277"/>
      <c r="CP359" s="277"/>
      <c r="CQ359" s="277"/>
      <c r="CR359" s="277"/>
      <c r="CS359" s="277"/>
      <c r="CT359" s="277"/>
      <c r="CU359" s="277"/>
      <c r="CV359" s="277"/>
      <c r="CW359" s="277"/>
      <c r="CX359" s="277"/>
      <c r="CY359" s="277"/>
      <c r="CZ359" s="277"/>
      <c r="DA359" s="277"/>
      <c r="DB359" s="277"/>
      <c r="DC359" s="277"/>
      <c r="DD359" s="277"/>
      <c r="DE359" s="277"/>
      <c r="DF359" s="277"/>
      <c r="DG359" s="277"/>
      <c r="DH359" s="277"/>
      <c r="DI359" s="277"/>
      <c r="DJ359" s="277"/>
      <c r="DK359" s="277"/>
      <c r="DL359" s="277"/>
    </row>
    <row r="360" spans="1:116">
      <c r="A360" s="272"/>
      <c r="B360" s="269"/>
      <c r="C360" s="277"/>
      <c r="D360" s="277"/>
      <c r="E360" s="277"/>
      <c r="F360" s="277"/>
      <c r="G360" s="277"/>
      <c r="H360" s="277"/>
      <c r="I360" s="277"/>
      <c r="J360" s="277"/>
      <c r="K360" s="277"/>
      <c r="L360" s="277"/>
      <c r="M360" s="277"/>
      <c r="N360" s="277"/>
      <c r="O360" s="277"/>
      <c r="P360" s="277"/>
      <c r="Q360" s="277"/>
      <c r="R360" s="277"/>
      <c r="S360" s="277"/>
      <c r="T360" s="277"/>
      <c r="U360" s="277"/>
      <c r="V360" s="277"/>
      <c r="W360" s="277"/>
      <c r="X360" s="277"/>
      <c r="Y360" s="277"/>
      <c r="Z360" s="277"/>
      <c r="AA360" s="277"/>
      <c r="AB360" s="277"/>
      <c r="AC360" s="277"/>
      <c r="AD360" s="277"/>
      <c r="AE360" s="277"/>
      <c r="AF360" s="277"/>
      <c r="AG360" s="277"/>
      <c r="AH360" s="277"/>
      <c r="AI360" s="277"/>
      <c r="AJ360" s="277"/>
      <c r="AK360" s="277"/>
      <c r="AL360" s="277"/>
      <c r="AM360" s="277"/>
      <c r="AN360" s="277"/>
      <c r="AO360" s="277"/>
      <c r="AP360" s="277"/>
      <c r="AQ360" s="277"/>
      <c r="AR360" s="277"/>
      <c r="AS360" s="277"/>
      <c r="AT360" s="277"/>
      <c r="AU360" s="277"/>
      <c r="AV360" s="277"/>
      <c r="AW360" s="277"/>
      <c r="AX360" s="277"/>
      <c r="AY360" s="277"/>
      <c r="AZ360" s="277"/>
      <c r="BA360" s="277"/>
      <c r="BB360" s="277"/>
      <c r="BC360" s="277"/>
      <c r="BD360" s="277"/>
      <c r="BE360" s="277"/>
      <c r="BF360" s="277"/>
      <c r="BG360" s="277"/>
      <c r="BH360" s="277"/>
      <c r="BI360" s="277"/>
      <c r="BJ360" s="277"/>
      <c r="BK360" s="277"/>
      <c r="BL360" s="277"/>
      <c r="BM360" s="277"/>
      <c r="BN360" s="277"/>
      <c r="BO360" s="277"/>
      <c r="BP360" s="277"/>
      <c r="BQ360" s="277"/>
      <c r="BR360" s="277"/>
      <c r="BS360" s="277"/>
      <c r="BT360" s="277"/>
      <c r="BU360" s="277"/>
      <c r="BV360" s="277"/>
      <c r="BW360" s="277"/>
      <c r="BX360" s="277"/>
      <c r="BY360" s="277"/>
      <c r="BZ360" s="277"/>
      <c r="CA360" s="277"/>
      <c r="CB360" s="277"/>
      <c r="CC360" s="277"/>
      <c r="CD360" s="277"/>
      <c r="CE360" s="277"/>
      <c r="CF360" s="277"/>
      <c r="CG360" s="277"/>
      <c r="CH360" s="277"/>
      <c r="CI360" s="277"/>
      <c r="CJ360" s="277"/>
      <c r="CK360" s="277"/>
      <c r="CL360" s="277"/>
      <c r="CM360" s="277"/>
      <c r="CN360" s="277"/>
      <c r="CO360" s="277"/>
      <c r="CP360" s="277"/>
      <c r="CQ360" s="277"/>
      <c r="CR360" s="277"/>
      <c r="CS360" s="277"/>
      <c r="CT360" s="277"/>
      <c r="CU360" s="277"/>
      <c r="CV360" s="277"/>
      <c r="CW360" s="277"/>
      <c r="CX360" s="277"/>
      <c r="CY360" s="277"/>
      <c r="CZ360" s="277"/>
      <c r="DA360" s="277"/>
      <c r="DB360" s="277"/>
      <c r="DC360" s="277"/>
      <c r="DD360" s="277"/>
      <c r="DE360" s="277"/>
      <c r="DF360" s="277"/>
      <c r="DG360" s="277"/>
      <c r="DH360" s="277"/>
      <c r="DI360" s="277"/>
      <c r="DJ360" s="277"/>
      <c r="DK360" s="277"/>
      <c r="DL360" s="277"/>
    </row>
    <row r="361" spans="1:116">
      <c r="A361" s="273"/>
      <c r="B361" s="269"/>
      <c r="C361" s="277"/>
      <c r="D361" s="277"/>
      <c r="E361" s="277"/>
      <c r="F361" s="277"/>
      <c r="G361" s="277"/>
      <c r="H361" s="277"/>
      <c r="I361" s="277"/>
      <c r="J361" s="277"/>
      <c r="K361" s="277"/>
      <c r="L361" s="277"/>
      <c r="M361" s="277"/>
      <c r="N361" s="277"/>
      <c r="O361" s="277"/>
      <c r="P361" s="277"/>
      <c r="Q361" s="277"/>
      <c r="R361" s="277"/>
      <c r="S361" s="277"/>
      <c r="T361" s="277"/>
      <c r="U361" s="277"/>
      <c r="V361" s="277"/>
      <c r="W361" s="277"/>
      <c r="X361" s="277"/>
      <c r="Y361" s="277"/>
      <c r="Z361" s="277"/>
      <c r="AA361" s="277"/>
      <c r="AB361" s="277"/>
      <c r="AC361" s="277"/>
      <c r="AD361" s="277"/>
      <c r="AE361" s="277"/>
      <c r="AF361" s="277"/>
      <c r="AG361" s="277"/>
      <c r="AH361" s="277"/>
      <c r="AI361" s="277"/>
      <c r="AJ361" s="277"/>
      <c r="AK361" s="277"/>
      <c r="AL361" s="277"/>
      <c r="AM361" s="277"/>
      <c r="AN361" s="277"/>
      <c r="AO361" s="277"/>
      <c r="AP361" s="277"/>
      <c r="AQ361" s="277"/>
      <c r="AR361" s="277"/>
      <c r="AS361" s="277"/>
      <c r="AT361" s="277"/>
      <c r="AU361" s="277"/>
      <c r="AV361" s="277"/>
      <c r="AW361" s="277"/>
      <c r="AX361" s="277"/>
      <c r="AY361" s="277"/>
      <c r="AZ361" s="277"/>
      <c r="BA361" s="277"/>
      <c r="BB361" s="277"/>
      <c r="BC361" s="277"/>
      <c r="BD361" s="277"/>
      <c r="BE361" s="277"/>
      <c r="BF361" s="277"/>
      <c r="BG361" s="277"/>
      <c r="BH361" s="277"/>
      <c r="BI361" s="277"/>
      <c r="BJ361" s="277"/>
      <c r="BK361" s="277"/>
      <c r="BL361" s="277"/>
      <c r="BM361" s="277"/>
      <c r="BN361" s="277"/>
      <c r="BO361" s="277"/>
      <c r="BP361" s="277"/>
      <c r="BQ361" s="277"/>
      <c r="BR361" s="277"/>
      <c r="BS361" s="277"/>
      <c r="BT361" s="277"/>
      <c r="BU361" s="277"/>
      <c r="BV361" s="277"/>
      <c r="BW361" s="277"/>
      <c r="BX361" s="277"/>
      <c r="BY361" s="277"/>
      <c r="BZ361" s="277"/>
      <c r="CA361" s="277"/>
      <c r="CB361" s="277"/>
      <c r="CC361" s="277"/>
      <c r="CD361" s="277"/>
      <c r="CE361" s="277"/>
      <c r="CF361" s="277"/>
      <c r="CG361" s="277"/>
      <c r="CH361" s="277"/>
      <c r="CI361" s="277"/>
      <c r="CJ361" s="277"/>
      <c r="CK361" s="277"/>
      <c r="CL361" s="277"/>
      <c r="CM361" s="277"/>
      <c r="CN361" s="277"/>
      <c r="CO361" s="277"/>
      <c r="CP361" s="277"/>
      <c r="CQ361" s="277"/>
      <c r="CR361" s="277"/>
      <c r="CS361" s="277"/>
      <c r="CT361" s="277"/>
      <c r="CU361" s="277"/>
      <c r="CV361" s="277"/>
      <c r="CW361" s="277"/>
      <c r="CX361" s="277"/>
      <c r="CY361" s="277"/>
      <c r="CZ361" s="277"/>
      <c r="DA361" s="277"/>
      <c r="DB361" s="277"/>
      <c r="DC361" s="277"/>
      <c r="DD361" s="277"/>
      <c r="DE361" s="277"/>
      <c r="DF361" s="277"/>
      <c r="DG361" s="277"/>
      <c r="DH361" s="277"/>
      <c r="DI361" s="277"/>
      <c r="DJ361" s="277"/>
      <c r="DK361" s="277"/>
      <c r="DL361" s="277"/>
    </row>
    <row r="362" spans="1:116">
      <c r="A362" s="273"/>
      <c r="B362" s="269"/>
      <c r="C362" s="277"/>
      <c r="D362" s="277"/>
      <c r="E362" s="277"/>
      <c r="F362" s="277"/>
      <c r="G362" s="277"/>
      <c r="H362" s="277"/>
      <c r="I362" s="277"/>
      <c r="J362" s="277"/>
      <c r="K362" s="277"/>
      <c r="L362" s="277"/>
      <c r="M362" s="277"/>
      <c r="N362" s="277"/>
      <c r="O362" s="277"/>
      <c r="P362" s="277"/>
      <c r="Q362" s="277"/>
      <c r="R362" s="277"/>
      <c r="S362" s="277"/>
      <c r="T362" s="277"/>
      <c r="U362" s="277"/>
      <c r="V362" s="277"/>
      <c r="W362" s="277"/>
      <c r="X362" s="277"/>
      <c r="Y362" s="277"/>
      <c r="Z362" s="277"/>
      <c r="AA362" s="277"/>
      <c r="AB362" s="277"/>
      <c r="AC362" s="277"/>
      <c r="AD362" s="277"/>
      <c r="AE362" s="277"/>
      <c r="AF362" s="277"/>
      <c r="AG362" s="277"/>
      <c r="AH362" s="277"/>
      <c r="AI362" s="277"/>
      <c r="AJ362" s="277"/>
      <c r="AK362" s="277"/>
      <c r="AL362" s="277"/>
      <c r="AM362" s="277"/>
      <c r="AN362" s="277"/>
      <c r="AO362" s="277"/>
      <c r="AP362" s="277"/>
      <c r="AQ362" s="277"/>
      <c r="AR362" s="277"/>
      <c r="AS362" s="277"/>
      <c r="AT362" s="277"/>
      <c r="AU362" s="277"/>
      <c r="AV362" s="277"/>
      <c r="AW362" s="277"/>
      <c r="AX362" s="277"/>
      <c r="AY362" s="277"/>
      <c r="AZ362" s="277"/>
      <c r="BA362" s="277"/>
      <c r="BB362" s="277"/>
      <c r="BC362" s="277"/>
      <c r="BD362" s="277"/>
      <c r="BE362" s="277"/>
      <c r="BF362" s="277"/>
      <c r="BG362" s="277"/>
      <c r="BH362" s="277"/>
      <c r="BI362" s="277"/>
      <c r="BJ362" s="277"/>
      <c r="BK362" s="277"/>
      <c r="BL362" s="277"/>
      <c r="BM362" s="277"/>
      <c r="BN362" s="277"/>
      <c r="BO362" s="277"/>
      <c r="BP362" s="277"/>
      <c r="BQ362" s="277"/>
      <c r="BR362" s="277"/>
      <c r="BS362" s="277"/>
      <c r="BT362" s="277"/>
      <c r="BU362" s="277"/>
      <c r="BV362" s="277"/>
      <c r="BW362" s="277"/>
      <c r="BX362" s="277"/>
      <c r="BY362" s="277"/>
      <c r="BZ362" s="277"/>
      <c r="CA362" s="277"/>
      <c r="CB362" s="277"/>
      <c r="CC362" s="277"/>
      <c r="CD362" s="277"/>
      <c r="CE362" s="277"/>
      <c r="CF362" s="277"/>
      <c r="CG362" s="277"/>
      <c r="CH362" s="277"/>
      <c r="CI362" s="277"/>
      <c r="CJ362" s="277"/>
      <c r="CK362" s="277"/>
      <c r="CL362" s="277"/>
      <c r="CM362" s="277"/>
      <c r="CN362" s="277"/>
      <c r="CO362" s="277"/>
      <c r="CP362" s="277"/>
      <c r="CQ362" s="277"/>
      <c r="CR362" s="277"/>
      <c r="CS362" s="277"/>
      <c r="CT362" s="277"/>
      <c r="CU362" s="277"/>
      <c r="CV362" s="277"/>
      <c r="CW362" s="277"/>
      <c r="CX362" s="277"/>
      <c r="CY362" s="277"/>
      <c r="CZ362" s="277"/>
      <c r="DA362" s="277"/>
      <c r="DB362" s="277"/>
      <c r="DC362" s="277"/>
      <c r="DD362" s="277"/>
      <c r="DE362" s="277"/>
      <c r="DF362" s="277"/>
      <c r="DG362" s="277"/>
      <c r="DH362" s="277"/>
      <c r="DI362" s="277"/>
      <c r="DJ362" s="277"/>
      <c r="DK362" s="277"/>
      <c r="DL362" s="277"/>
    </row>
    <row r="363" spans="1:116">
      <c r="A363" s="272"/>
      <c r="B363" s="269"/>
      <c r="C363" s="277"/>
      <c r="D363" s="277"/>
      <c r="E363" s="277"/>
      <c r="F363" s="277"/>
      <c r="G363" s="277"/>
      <c r="H363" s="277"/>
      <c r="I363" s="277"/>
      <c r="J363" s="277"/>
      <c r="K363" s="277"/>
      <c r="L363" s="277"/>
      <c r="M363" s="277"/>
      <c r="N363" s="277"/>
      <c r="O363" s="277"/>
      <c r="P363" s="277"/>
      <c r="Q363" s="277"/>
      <c r="R363" s="277"/>
      <c r="S363" s="277"/>
      <c r="T363" s="277"/>
      <c r="U363" s="277"/>
      <c r="V363" s="277"/>
      <c r="W363" s="277"/>
      <c r="X363" s="277"/>
      <c r="Y363" s="277"/>
      <c r="Z363" s="277"/>
      <c r="AA363" s="277"/>
      <c r="AB363" s="277"/>
      <c r="AC363" s="277"/>
      <c r="AD363" s="277"/>
      <c r="AE363" s="277"/>
      <c r="AF363" s="277"/>
      <c r="AG363" s="277"/>
      <c r="AH363" s="277"/>
      <c r="AI363" s="277"/>
      <c r="AJ363" s="277"/>
      <c r="AK363" s="277"/>
      <c r="AL363" s="277"/>
      <c r="AM363" s="277"/>
      <c r="AN363" s="277"/>
      <c r="AO363" s="277"/>
      <c r="AP363" s="277"/>
      <c r="AQ363" s="277"/>
      <c r="AR363" s="277"/>
      <c r="AS363" s="277"/>
      <c r="AT363" s="277"/>
      <c r="AU363" s="277"/>
      <c r="AV363" s="277"/>
      <c r="AW363" s="277"/>
      <c r="AX363" s="277"/>
      <c r="AY363" s="277"/>
      <c r="AZ363" s="277"/>
      <c r="BA363" s="277"/>
      <c r="BB363" s="277"/>
      <c r="BC363" s="277"/>
      <c r="BD363" s="277"/>
      <c r="BE363" s="277"/>
      <c r="BF363" s="277"/>
      <c r="BG363" s="277"/>
      <c r="BH363" s="277"/>
      <c r="BI363" s="277"/>
      <c r="BJ363" s="277"/>
      <c r="BK363" s="277"/>
      <c r="BL363" s="277"/>
      <c r="BM363" s="277"/>
      <c r="BN363" s="277"/>
      <c r="BO363" s="277"/>
      <c r="BP363" s="277"/>
      <c r="BQ363" s="277"/>
      <c r="BR363" s="277"/>
      <c r="BS363" s="277"/>
      <c r="BT363" s="277"/>
      <c r="BU363" s="277"/>
      <c r="BV363" s="277"/>
      <c r="BW363" s="277"/>
      <c r="BX363" s="277"/>
      <c r="BY363" s="277"/>
      <c r="BZ363" s="277"/>
      <c r="CA363" s="277"/>
      <c r="CB363" s="277"/>
      <c r="CC363" s="277"/>
      <c r="CD363" s="277"/>
      <c r="CE363" s="277"/>
      <c r="CF363" s="277"/>
      <c r="CG363" s="277"/>
      <c r="CH363" s="277"/>
      <c r="CI363" s="277"/>
      <c r="CJ363" s="277"/>
      <c r="CK363" s="277"/>
      <c r="CL363" s="277"/>
      <c r="CM363" s="277"/>
      <c r="CN363" s="277"/>
      <c r="CO363" s="277"/>
      <c r="CP363" s="277"/>
      <c r="CQ363" s="277"/>
      <c r="CR363" s="277"/>
      <c r="CS363" s="277"/>
      <c r="CT363" s="277"/>
      <c r="CU363" s="277"/>
      <c r="CV363" s="277"/>
      <c r="CW363" s="277"/>
      <c r="CX363" s="277"/>
      <c r="CY363" s="277"/>
      <c r="CZ363" s="277"/>
      <c r="DA363" s="277"/>
      <c r="DB363" s="277"/>
      <c r="DC363" s="277"/>
      <c r="DD363" s="277"/>
      <c r="DE363" s="277"/>
      <c r="DF363" s="277"/>
      <c r="DG363" s="277"/>
      <c r="DH363" s="277"/>
      <c r="DI363" s="277"/>
      <c r="DJ363" s="277"/>
      <c r="DK363" s="277"/>
      <c r="DL363" s="277"/>
    </row>
    <row r="364" spans="1:116">
      <c r="A364" s="273"/>
      <c r="B364" s="269"/>
      <c r="C364" s="277"/>
      <c r="D364" s="277"/>
      <c r="E364" s="277"/>
      <c r="F364" s="277"/>
      <c r="G364" s="277"/>
      <c r="H364" s="277"/>
      <c r="I364" s="277"/>
      <c r="J364" s="277"/>
      <c r="K364" s="277"/>
      <c r="L364" s="277"/>
      <c r="M364" s="277"/>
      <c r="N364" s="277"/>
      <c r="O364" s="277"/>
      <c r="P364" s="277"/>
      <c r="Q364" s="277"/>
      <c r="R364" s="277"/>
      <c r="S364" s="277"/>
      <c r="T364" s="277"/>
      <c r="U364" s="277"/>
      <c r="V364" s="277"/>
      <c r="W364" s="277"/>
      <c r="X364" s="277"/>
      <c r="Y364" s="277"/>
      <c r="Z364" s="277"/>
      <c r="AA364" s="277"/>
      <c r="AB364" s="277"/>
      <c r="AC364" s="277"/>
      <c r="AD364" s="277"/>
      <c r="AE364" s="277"/>
      <c r="AF364" s="277"/>
      <c r="AG364" s="277"/>
      <c r="AH364" s="277"/>
      <c r="AI364" s="277"/>
      <c r="AJ364" s="277"/>
      <c r="AK364" s="277"/>
      <c r="AL364" s="277"/>
      <c r="AM364" s="277"/>
      <c r="AN364" s="277"/>
      <c r="AO364" s="277"/>
      <c r="AP364" s="277"/>
      <c r="AQ364" s="277"/>
      <c r="AR364" s="277"/>
      <c r="AS364" s="277"/>
      <c r="AT364" s="277"/>
      <c r="AU364" s="277"/>
      <c r="AV364" s="277"/>
      <c r="AW364" s="277"/>
      <c r="AX364" s="277"/>
      <c r="AY364" s="277"/>
      <c r="AZ364" s="277"/>
      <c r="BA364" s="277"/>
      <c r="BB364" s="277"/>
      <c r="BC364" s="277"/>
      <c r="BD364" s="277"/>
      <c r="BE364" s="277"/>
      <c r="BF364" s="277"/>
      <c r="BG364" s="277"/>
      <c r="BH364" s="277"/>
      <c r="BI364" s="277"/>
      <c r="BJ364" s="277"/>
      <c r="BK364" s="277"/>
      <c r="BL364" s="277"/>
      <c r="BM364" s="277"/>
      <c r="BN364" s="277"/>
      <c r="BO364" s="277"/>
      <c r="BP364" s="277"/>
      <c r="BQ364" s="277"/>
      <c r="BR364" s="277"/>
      <c r="BS364" s="277"/>
      <c r="BT364" s="277"/>
      <c r="BU364" s="277"/>
      <c r="BV364" s="277"/>
      <c r="BW364" s="277"/>
      <c r="BX364" s="277"/>
      <c r="BY364" s="277"/>
      <c r="BZ364" s="277"/>
      <c r="CA364" s="277"/>
      <c r="CB364" s="277"/>
      <c r="CC364" s="277"/>
      <c r="CD364" s="277"/>
      <c r="CE364" s="277"/>
      <c r="CF364" s="277"/>
      <c r="CG364" s="277"/>
      <c r="CH364" s="277"/>
      <c r="CI364" s="277"/>
      <c r="CJ364" s="277"/>
      <c r="CK364" s="277"/>
      <c r="CL364" s="277"/>
      <c r="CM364" s="277"/>
      <c r="CN364" s="277"/>
      <c r="CO364" s="277"/>
      <c r="CP364" s="277"/>
      <c r="CQ364" s="277"/>
      <c r="CR364" s="277"/>
      <c r="CS364" s="277"/>
      <c r="CT364" s="277"/>
      <c r="CU364" s="277"/>
      <c r="CV364" s="277"/>
      <c r="CW364" s="277"/>
      <c r="CX364" s="277"/>
      <c r="CY364" s="277"/>
      <c r="CZ364" s="277"/>
      <c r="DA364" s="277"/>
      <c r="DB364" s="277"/>
      <c r="DC364" s="277"/>
      <c r="DD364" s="277"/>
      <c r="DE364" s="277"/>
      <c r="DF364" s="277"/>
      <c r="DG364" s="277"/>
      <c r="DH364" s="277"/>
      <c r="DI364" s="277"/>
      <c r="DJ364" s="277"/>
      <c r="DK364" s="277"/>
      <c r="DL364" s="277"/>
    </row>
    <row r="365" spans="1:116">
      <c r="A365" s="273"/>
      <c r="B365" s="269"/>
      <c r="C365" s="277"/>
      <c r="D365" s="277"/>
      <c r="E365" s="277"/>
      <c r="F365" s="277"/>
      <c r="G365" s="277"/>
      <c r="H365" s="277"/>
      <c r="I365" s="277"/>
      <c r="J365" s="277"/>
      <c r="K365" s="277"/>
      <c r="L365" s="277"/>
      <c r="M365" s="277"/>
      <c r="N365" s="277"/>
      <c r="O365" s="277"/>
      <c r="P365" s="277"/>
      <c r="Q365" s="277"/>
      <c r="R365" s="277"/>
      <c r="S365" s="277"/>
      <c r="T365" s="277"/>
      <c r="U365" s="277"/>
      <c r="V365" s="277"/>
      <c r="W365" s="277"/>
      <c r="X365" s="277"/>
      <c r="Y365" s="277"/>
      <c r="Z365" s="277"/>
      <c r="AA365" s="277"/>
      <c r="AB365" s="277"/>
      <c r="AC365" s="277"/>
      <c r="AD365" s="277"/>
      <c r="AE365" s="277"/>
      <c r="AF365" s="277"/>
      <c r="AG365" s="277"/>
      <c r="AH365" s="277"/>
      <c r="AI365" s="277"/>
      <c r="AJ365" s="277"/>
      <c r="AK365" s="277"/>
      <c r="AL365" s="277"/>
      <c r="AM365" s="277"/>
      <c r="AN365" s="277"/>
      <c r="AO365" s="277"/>
      <c r="AP365" s="277"/>
      <c r="AQ365" s="277"/>
      <c r="AR365" s="277"/>
      <c r="AS365" s="277"/>
      <c r="AT365" s="277"/>
      <c r="AU365" s="277"/>
      <c r="AV365" s="277"/>
      <c r="AW365" s="277"/>
      <c r="AX365" s="277"/>
      <c r="AY365" s="277"/>
      <c r="AZ365" s="277"/>
      <c r="BA365" s="277"/>
      <c r="BB365" s="277"/>
      <c r="BC365" s="277"/>
      <c r="BD365" s="277"/>
      <c r="BE365" s="277"/>
      <c r="BF365" s="277"/>
      <c r="BG365" s="277"/>
      <c r="BH365" s="277"/>
      <c r="BI365" s="277"/>
      <c r="BJ365" s="277"/>
      <c r="BK365" s="277"/>
      <c r="BL365" s="277"/>
      <c r="BM365" s="277"/>
      <c r="BN365" s="277"/>
      <c r="BO365" s="277"/>
      <c r="BP365" s="277"/>
      <c r="BQ365" s="277"/>
      <c r="BR365" s="277"/>
      <c r="BS365" s="277"/>
      <c r="BT365" s="277"/>
      <c r="BU365" s="277"/>
      <c r="BV365" s="277"/>
      <c r="BW365" s="277"/>
      <c r="BX365" s="277"/>
      <c r="BY365" s="277"/>
      <c r="BZ365" s="277"/>
      <c r="CA365" s="277"/>
      <c r="CB365" s="277"/>
      <c r="CC365" s="277"/>
      <c r="CD365" s="277"/>
      <c r="CE365" s="277"/>
      <c r="CF365" s="277"/>
      <c r="CG365" s="277"/>
      <c r="CH365" s="277"/>
      <c r="CI365" s="277"/>
      <c r="CJ365" s="277"/>
      <c r="CK365" s="277"/>
      <c r="CL365" s="277"/>
      <c r="CM365" s="277"/>
      <c r="CN365" s="277"/>
      <c r="CO365" s="277"/>
      <c r="CP365" s="277"/>
      <c r="CQ365" s="277"/>
      <c r="CR365" s="277"/>
      <c r="CS365" s="277"/>
      <c r="CT365" s="277"/>
      <c r="CU365" s="277"/>
      <c r="CV365" s="277"/>
      <c r="CW365" s="277"/>
      <c r="CX365" s="277"/>
      <c r="CY365" s="277"/>
      <c r="CZ365" s="277"/>
      <c r="DA365" s="277"/>
      <c r="DB365" s="277"/>
      <c r="DC365" s="277"/>
      <c r="DD365" s="277"/>
      <c r="DE365" s="277"/>
      <c r="DF365" s="277"/>
      <c r="DG365" s="277"/>
      <c r="DH365" s="277"/>
      <c r="DI365" s="277"/>
      <c r="DJ365" s="277"/>
      <c r="DK365" s="277"/>
      <c r="DL365" s="277"/>
    </row>
    <row r="366" spans="1:116">
      <c r="A366" s="273"/>
      <c r="B366" s="269"/>
      <c r="C366" s="277"/>
      <c r="D366" s="277"/>
      <c r="E366" s="277"/>
      <c r="F366" s="277"/>
      <c r="G366" s="277"/>
      <c r="H366" s="277"/>
      <c r="I366" s="277"/>
      <c r="J366" s="277"/>
      <c r="K366" s="277"/>
      <c r="L366" s="277"/>
      <c r="M366" s="277"/>
      <c r="N366" s="277"/>
      <c r="O366" s="277"/>
      <c r="P366" s="277"/>
      <c r="Q366" s="277"/>
      <c r="R366" s="277"/>
      <c r="S366" s="277"/>
      <c r="T366" s="277"/>
      <c r="U366" s="277"/>
      <c r="V366" s="277"/>
      <c r="W366" s="277"/>
      <c r="X366" s="277"/>
      <c r="Y366" s="277"/>
      <c r="Z366" s="277"/>
      <c r="AA366" s="277"/>
      <c r="AB366" s="277"/>
      <c r="AC366" s="277"/>
      <c r="AD366" s="277"/>
      <c r="AE366" s="277"/>
      <c r="AF366" s="277"/>
      <c r="AG366" s="277"/>
      <c r="AH366" s="277"/>
      <c r="AI366" s="277"/>
      <c r="AJ366" s="277"/>
      <c r="AK366" s="277"/>
      <c r="AL366" s="277"/>
      <c r="AM366" s="277"/>
      <c r="AN366" s="277"/>
      <c r="AO366" s="277"/>
      <c r="AP366" s="277"/>
      <c r="AQ366" s="277"/>
      <c r="AR366" s="277"/>
      <c r="AS366" s="277"/>
      <c r="AT366" s="277"/>
      <c r="AU366" s="277"/>
      <c r="AV366" s="277"/>
      <c r="AW366" s="277"/>
      <c r="AX366" s="277"/>
      <c r="AY366" s="277"/>
      <c r="AZ366" s="277"/>
      <c r="BA366" s="277"/>
      <c r="BB366" s="277"/>
      <c r="BC366" s="277"/>
      <c r="BD366" s="277"/>
      <c r="BE366" s="277"/>
      <c r="BF366" s="277"/>
      <c r="BG366" s="277"/>
      <c r="BH366" s="277"/>
      <c r="BI366" s="277"/>
      <c r="BJ366" s="277"/>
      <c r="BK366" s="277"/>
      <c r="BL366" s="277"/>
      <c r="BM366" s="277"/>
      <c r="BN366" s="277"/>
      <c r="BO366" s="277"/>
      <c r="BP366" s="277"/>
      <c r="BQ366" s="277"/>
      <c r="BR366" s="277"/>
      <c r="BS366" s="277"/>
      <c r="BT366" s="277"/>
      <c r="BU366" s="277"/>
      <c r="BV366" s="277"/>
      <c r="BW366" s="277"/>
      <c r="BX366" s="277"/>
      <c r="BY366" s="277"/>
      <c r="BZ366" s="277"/>
      <c r="CA366" s="277"/>
      <c r="CB366" s="277"/>
      <c r="CC366" s="277"/>
      <c r="CD366" s="277"/>
      <c r="CE366" s="277"/>
      <c r="CF366" s="277"/>
      <c r="CG366" s="277"/>
      <c r="CH366" s="277"/>
      <c r="CI366" s="277"/>
      <c r="CJ366" s="277"/>
      <c r="CK366" s="277"/>
      <c r="CL366" s="277"/>
      <c r="CM366" s="277"/>
      <c r="CN366" s="277"/>
      <c r="CO366" s="277"/>
      <c r="CP366" s="277"/>
      <c r="CQ366" s="277"/>
      <c r="CR366" s="277"/>
      <c r="CS366" s="277"/>
      <c r="CT366" s="277"/>
      <c r="CU366" s="277"/>
      <c r="CV366" s="277"/>
      <c r="CW366" s="277"/>
      <c r="CX366" s="277"/>
      <c r="CY366" s="277"/>
      <c r="CZ366" s="277"/>
      <c r="DA366" s="277"/>
      <c r="DB366" s="277"/>
      <c r="DC366" s="277"/>
      <c r="DD366" s="277"/>
      <c r="DE366" s="277"/>
      <c r="DF366" s="277"/>
      <c r="DG366" s="277"/>
      <c r="DH366" s="277"/>
      <c r="DI366" s="277"/>
      <c r="DJ366" s="277"/>
      <c r="DK366" s="277"/>
      <c r="DL366" s="277"/>
    </row>
    <row r="367" spans="1:116">
      <c r="A367" s="273"/>
      <c r="B367" s="269"/>
      <c r="C367" s="277"/>
      <c r="D367" s="277"/>
      <c r="E367" s="277"/>
      <c r="F367" s="277"/>
      <c r="G367" s="277"/>
      <c r="H367" s="277"/>
      <c r="I367" s="277"/>
      <c r="J367" s="277"/>
      <c r="K367" s="277"/>
      <c r="L367" s="277"/>
      <c r="M367" s="277"/>
      <c r="N367" s="277"/>
      <c r="O367" s="277"/>
      <c r="P367" s="277"/>
      <c r="Q367" s="277"/>
      <c r="R367" s="277"/>
      <c r="S367" s="277"/>
      <c r="T367" s="277"/>
      <c r="U367" s="277"/>
      <c r="V367" s="277"/>
      <c r="W367" s="277"/>
      <c r="X367" s="277"/>
      <c r="Y367" s="277"/>
      <c r="Z367" s="277"/>
      <c r="AA367" s="277"/>
      <c r="AB367" s="277"/>
      <c r="AC367" s="277"/>
      <c r="AD367" s="277"/>
      <c r="AE367" s="277"/>
      <c r="AF367" s="277"/>
      <c r="AG367" s="277"/>
      <c r="AH367" s="277"/>
      <c r="AI367" s="277"/>
      <c r="AJ367" s="277"/>
      <c r="AK367" s="277"/>
      <c r="AL367" s="277"/>
      <c r="AM367" s="277"/>
      <c r="AN367" s="277"/>
      <c r="AO367" s="277"/>
      <c r="AP367" s="277"/>
      <c r="AQ367" s="277"/>
      <c r="AR367" s="277"/>
      <c r="AS367" s="277"/>
      <c r="AT367" s="277"/>
      <c r="AU367" s="277"/>
      <c r="AV367" s="277"/>
      <c r="AW367" s="277"/>
      <c r="AX367" s="277"/>
      <c r="AY367" s="277"/>
      <c r="AZ367" s="277"/>
      <c r="BA367" s="277"/>
      <c r="BB367" s="277"/>
      <c r="BC367" s="277"/>
      <c r="BD367" s="277"/>
      <c r="BE367" s="277"/>
      <c r="BF367" s="277"/>
      <c r="BG367" s="277"/>
      <c r="BH367" s="277"/>
      <c r="BI367" s="277"/>
      <c r="BJ367" s="277"/>
      <c r="BK367" s="277"/>
      <c r="BL367" s="277"/>
      <c r="BM367" s="277"/>
      <c r="BN367" s="277"/>
      <c r="BO367" s="277"/>
      <c r="BP367" s="277"/>
      <c r="BQ367" s="277"/>
      <c r="BR367" s="277"/>
      <c r="BS367" s="277"/>
      <c r="BT367" s="277"/>
      <c r="BU367" s="277"/>
      <c r="BV367" s="277"/>
      <c r="BW367" s="277"/>
      <c r="BX367" s="277"/>
      <c r="BY367" s="277"/>
      <c r="BZ367" s="277"/>
      <c r="CA367" s="277"/>
      <c r="CB367" s="277"/>
      <c r="CC367" s="277"/>
      <c r="CD367" s="277"/>
      <c r="CE367" s="277"/>
      <c r="CF367" s="277"/>
      <c r="CG367" s="277"/>
      <c r="CH367" s="277"/>
      <c r="CI367" s="277"/>
      <c r="CJ367" s="277"/>
      <c r="CK367" s="277"/>
      <c r="CL367" s="277"/>
      <c r="CM367" s="277"/>
      <c r="CN367" s="277"/>
      <c r="CO367" s="277"/>
      <c r="CP367" s="277"/>
      <c r="CQ367" s="277"/>
      <c r="CR367" s="277"/>
      <c r="CS367" s="277"/>
      <c r="CT367" s="277"/>
      <c r="CU367" s="277"/>
      <c r="CV367" s="277"/>
      <c r="CW367" s="277"/>
      <c r="CX367" s="277"/>
      <c r="CY367" s="277"/>
      <c r="CZ367" s="277"/>
      <c r="DA367" s="277"/>
      <c r="DB367" s="277"/>
      <c r="DC367" s="277"/>
      <c r="DD367" s="277"/>
      <c r="DE367" s="277"/>
      <c r="DF367" s="277"/>
      <c r="DG367" s="277"/>
      <c r="DH367" s="277"/>
      <c r="DI367" s="277"/>
      <c r="DJ367" s="277"/>
      <c r="DK367" s="277"/>
      <c r="DL367" s="277"/>
    </row>
    <row r="368" spans="1:116">
      <c r="A368" s="272"/>
      <c r="B368" s="269"/>
      <c r="C368" s="277"/>
      <c r="D368" s="277"/>
      <c r="E368" s="277"/>
      <c r="F368" s="277"/>
      <c r="G368" s="277"/>
      <c r="H368" s="277"/>
      <c r="I368" s="277"/>
      <c r="J368" s="277"/>
      <c r="K368" s="277"/>
      <c r="L368" s="277"/>
      <c r="M368" s="277"/>
      <c r="N368" s="277"/>
      <c r="O368" s="277"/>
      <c r="P368" s="277"/>
      <c r="Q368" s="277"/>
      <c r="R368" s="277"/>
      <c r="S368" s="277"/>
      <c r="T368" s="277"/>
      <c r="U368" s="277"/>
      <c r="V368" s="277"/>
      <c r="W368" s="277"/>
      <c r="X368" s="277"/>
      <c r="Y368" s="277"/>
      <c r="Z368" s="277"/>
      <c r="AA368" s="277"/>
      <c r="AB368" s="277"/>
      <c r="AC368" s="277"/>
      <c r="AD368" s="277"/>
      <c r="AE368" s="277"/>
      <c r="AF368" s="277"/>
      <c r="AG368" s="277"/>
      <c r="AH368" s="277"/>
      <c r="AI368" s="277"/>
      <c r="AJ368" s="277"/>
      <c r="AK368" s="277"/>
      <c r="AL368" s="277"/>
      <c r="AM368" s="277"/>
      <c r="AN368" s="277"/>
      <c r="AO368" s="277"/>
      <c r="AP368" s="277"/>
      <c r="AQ368" s="277"/>
      <c r="AR368" s="277"/>
      <c r="AS368" s="277"/>
      <c r="AT368" s="277"/>
      <c r="AU368" s="277"/>
      <c r="AV368" s="277"/>
      <c r="AW368" s="277"/>
      <c r="AX368" s="277"/>
      <c r="AY368" s="277"/>
      <c r="AZ368" s="277"/>
      <c r="BA368" s="277"/>
      <c r="BB368" s="277"/>
      <c r="BC368" s="277"/>
      <c r="BD368" s="277"/>
      <c r="BE368" s="277"/>
      <c r="BF368" s="277"/>
      <c r="BG368" s="277"/>
      <c r="BH368" s="277"/>
      <c r="BI368" s="277"/>
      <c r="BJ368" s="277"/>
      <c r="BK368" s="277"/>
      <c r="BL368" s="277"/>
      <c r="BM368" s="277"/>
      <c r="BN368" s="277"/>
      <c r="BO368" s="277"/>
      <c r="BP368" s="277"/>
      <c r="BQ368" s="277"/>
      <c r="BR368" s="277"/>
      <c r="BS368" s="277"/>
      <c r="BT368" s="277"/>
      <c r="BU368" s="277"/>
      <c r="BV368" s="277"/>
      <c r="BW368" s="277"/>
      <c r="BX368" s="277"/>
      <c r="BY368" s="277"/>
      <c r="BZ368" s="277"/>
      <c r="CA368" s="277"/>
      <c r="CB368" s="277"/>
      <c r="CC368" s="277"/>
      <c r="CD368" s="277"/>
      <c r="CE368" s="277"/>
      <c r="CF368" s="277"/>
      <c r="CG368" s="277"/>
      <c r="CH368" s="277"/>
      <c r="CI368" s="277"/>
      <c r="CJ368" s="277"/>
      <c r="CK368" s="277"/>
      <c r="CL368" s="277"/>
      <c r="CM368" s="277"/>
      <c r="CN368" s="277"/>
      <c r="CO368" s="277"/>
      <c r="CP368" s="277"/>
      <c r="CQ368" s="277"/>
      <c r="CR368" s="277"/>
      <c r="CS368" s="277"/>
      <c r="CT368" s="277"/>
      <c r="CU368" s="277"/>
      <c r="CV368" s="277"/>
      <c r="CW368" s="277"/>
      <c r="CX368" s="277"/>
      <c r="CY368" s="277"/>
      <c r="CZ368" s="277"/>
      <c r="DA368" s="277"/>
      <c r="DB368" s="277"/>
      <c r="DC368" s="277"/>
      <c r="DD368" s="277"/>
      <c r="DE368" s="277"/>
      <c r="DF368" s="277"/>
      <c r="DG368" s="277"/>
      <c r="DH368" s="277"/>
      <c r="DI368" s="277"/>
      <c r="DJ368" s="277"/>
      <c r="DK368" s="277"/>
      <c r="DL368" s="277"/>
    </row>
    <row r="369" spans="1:116">
      <c r="A369" s="273"/>
      <c r="B369" s="269"/>
      <c r="C369" s="277"/>
      <c r="D369" s="277"/>
      <c r="E369" s="277"/>
      <c r="F369" s="277"/>
      <c r="G369" s="277"/>
      <c r="H369" s="277"/>
      <c r="I369" s="277"/>
      <c r="J369" s="277"/>
      <c r="K369" s="277"/>
      <c r="L369" s="277"/>
      <c r="M369" s="277"/>
      <c r="N369" s="277"/>
      <c r="O369" s="277"/>
      <c r="P369" s="277"/>
      <c r="Q369" s="277"/>
      <c r="R369" s="277"/>
      <c r="S369" s="277"/>
      <c r="T369" s="277"/>
      <c r="U369" s="277"/>
      <c r="V369" s="277"/>
      <c r="W369" s="277"/>
      <c r="X369" s="277"/>
      <c r="Y369" s="277"/>
      <c r="Z369" s="277"/>
      <c r="AA369" s="277"/>
      <c r="AB369" s="277"/>
      <c r="AC369" s="277"/>
      <c r="AD369" s="277"/>
      <c r="AE369" s="277"/>
      <c r="AF369" s="277"/>
      <c r="AG369" s="277"/>
      <c r="AH369" s="277"/>
      <c r="AI369" s="277"/>
      <c r="AJ369" s="277"/>
      <c r="AK369" s="277"/>
      <c r="AL369" s="277"/>
      <c r="AM369" s="277"/>
      <c r="AN369" s="277"/>
      <c r="AO369" s="277"/>
      <c r="AP369" s="277"/>
      <c r="AQ369" s="277"/>
      <c r="AR369" s="277"/>
      <c r="AS369" s="277"/>
      <c r="AT369" s="277"/>
      <c r="AU369" s="277"/>
      <c r="AV369" s="277"/>
      <c r="AW369" s="277"/>
      <c r="AX369" s="277"/>
      <c r="AY369" s="277"/>
      <c r="AZ369" s="277"/>
      <c r="BA369" s="277"/>
      <c r="BB369" s="277"/>
      <c r="BC369" s="277"/>
      <c r="BD369" s="277"/>
      <c r="BE369" s="277"/>
      <c r="BF369" s="277"/>
      <c r="BG369" s="277"/>
      <c r="BH369" s="277"/>
      <c r="BI369" s="277"/>
      <c r="BJ369" s="277"/>
      <c r="BK369" s="277"/>
      <c r="BL369" s="277"/>
      <c r="BM369" s="277"/>
      <c r="BN369" s="277"/>
      <c r="BO369" s="277"/>
      <c r="BP369" s="277"/>
      <c r="BQ369" s="277"/>
      <c r="BR369" s="277"/>
      <c r="BS369" s="277"/>
      <c r="BT369" s="277"/>
      <c r="BU369" s="277"/>
      <c r="BV369" s="277"/>
      <c r="BW369" s="277"/>
      <c r="BX369" s="277"/>
      <c r="BY369" s="277"/>
      <c r="BZ369" s="277"/>
      <c r="CA369" s="277"/>
      <c r="CB369" s="277"/>
      <c r="CC369" s="277"/>
      <c r="CD369" s="277"/>
      <c r="CE369" s="277"/>
      <c r="CF369" s="277"/>
      <c r="CG369" s="277"/>
      <c r="CH369" s="277"/>
      <c r="CI369" s="277"/>
      <c r="CJ369" s="277"/>
      <c r="CK369" s="277"/>
      <c r="CL369" s="277"/>
      <c r="CM369" s="277"/>
      <c r="CN369" s="277"/>
      <c r="CO369" s="277"/>
      <c r="CP369" s="277"/>
      <c r="CQ369" s="277"/>
      <c r="CR369" s="277"/>
      <c r="CS369" s="277"/>
      <c r="CT369" s="277"/>
      <c r="CU369" s="277"/>
      <c r="CV369" s="277"/>
      <c r="CW369" s="277"/>
      <c r="CX369" s="277"/>
      <c r="CY369" s="277"/>
      <c r="CZ369" s="277"/>
      <c r="DA369" s="277"/>
      <c r="DB369" s="277"/>
      <c r="DC369" s="277"/>
      <c r="DD369" s="277"/>
      <c r="DE369" s="277"/>
      <c r="DF369" s="277"/>
      <c r="DG369" s="277"/>
      <c r="DH369" s="277"/>
      <c r="DI369" s="277"/>
      <c r="DJ369" s="277"/>
      <c r="DK369" s="277"/>
      <c r="DL369" s="277"/>
    </row>
    <row r="370" spans="1:116">
      <c r="A370" s="273"/>
      <c r="B370" s="269"/>
      <c r="C370" s="277"/>
      <c r="D370" s="277"/>
      <c r="E370" s="277"/>
      <c r="F370" s="277"/>
      <c r="G370" s="277"/>
      <c r="H370" s="277"/>
      <c r="I370" s="277"/>
      <c r="J370" s="277"/>
      <c r="K370" s="277"/>
      <c r="L370" s="277"/>
      <c r="M370" s="277"/>
      <c r="N370" s="277"/>
      <c r="O370" s="277"/>
      <c r="P370" s="277"/>
      <c r="Q370" s="277"/>
      <c r="R370" s="277"/>
      <c r="S370" s="277"/>
      <c r="T370" s="277"/>
      <c r="U370" s="277"/>
      <c r="V370" s="277"/>
      <c r="W370" s="277"/>
      <c r="X370" s="277"/>
      <c r="Y370" s="277"/>
      <c r="Z370" s="277"/>
      <c r="AA370" s="277"/>
      <c r="AB370" s="277"/>
      <c r="AC370" s="277"/>
      <c r="AD370" s="277"/>
      <c r="AE370" s="277"/>
      <c r="AF370" s="277"/>
      <c r="AG370" s="277"/>
      <c r="AH370" s="277"/>
      <c r="AI370" s="277"/>
      <c r="AJ370" s="277"/>
      <c r="AK370" s="277"/>
      <c r="AL370" s="277"/>
      <c r="AM370" s="277"/>
      <c r="AN370" s="277"/>
      <c r="AO370" s="277"/>
      <c r="AP370" s="277"/>
      <c r="AQ370" s="277"/>
      <c r="AR370" s="277"/>
      <c r="AS370" s="277"/>
      <c r="AT370" s="277"/>
      <c r="AU370" s="277"/>
      <c r="AV370" s="277"/>
      <c r="AW370" s="277"/>
      <c r="AX370" s="277"/>
      <c r="AY370" s="277"/>
      <c r="AZ370" s="277"/>
      <c r="BA370" s="277"/>
      <c r="BB370" s="277"/>
      <c r="BC370" s="277"/>
      <c r="BD370" s="277"/>
      <c r="BE370" s="277"/>
      <c r="BF370" s="277"/>
      <c r="BG370" s="277"/>
      <c r="BH370" s="277"/>
      <c r="BI370" s="277"/>
      <c r="BJ370" s="277"/>
      <c r="BK370" s="277"/>
      <c r="BL370" s="277"/>
      <c r="BM370" s="277"/>
      <c r="BN370" s="277"/>
      <c r="BO370" s="277"/>
      <c r="BP370" s="277"/>
      <c r="BQ370" s="277"/>
      <c r="BR370" s="277"/>
      <c r="BS370" s="277"/>
      <c r="BT370" s="277"/>
      <c r="BU370" s="277"/>
      <c r="BV370" s="277"/>
      <c r="BW370" s="277"/>
      <c r="BX370" s="277"/>
      <c r="BY370" s="277"/>
      <c r="BZ370" s="277"/>
      <c r="CA370" s="277"/>
      <c r="CB370" s="277"/>
      <c r="CC370" s="277"/>
      <c r="CD370" s="277"/>
      <c r="CE370" s="277"/>
      <c r="CF370" s="277"/>
      <c r="CG370" s="277"/>
      <c r="CH370" s="277"/>
      <c r="CI370" s="277"/>
      <c r="CJ370" s="277"/>
      <c r="CK370" s="277"/>
      <c r="CL370" s="277"/>
      <c r="CM370" s="277"/>
      <c r="CN370" s="277"/>
      <c r="CO370" s="277"/>
      <c r="CP370" s="277"/>
      <c r="CQ370" s="277"/>
      <c r="CR370" s="277"/>
      <c r="CS370" s="277"/>
      <c r="CT370" s="277"/>
      <c r="CU370" s="277"/>
      <c r="CV370" s="277"/>
      <c r="CW370" s="277"/>
      <c r="CX370" s="277"/>
      <c r="CY370" s="277"/>
      <c r="CZ370" s="277"/>
      <c r="DA370" s="277"/>
      <c r="DB370" s="277"/>
      <c r="DC370" s="277"/>
      <c r="DD370" s="277"/>
      <c r="DE370" s="277"/>
      <c r="DF370" s="277"/>
      <c r="DG370" s="277"/>
      <c r="DH370" s="277"/>
      <c r="DI370" s="277"/>
      <c r="DJ370" s="277"/>
      <c r="DK370" s="277"/>
      <c r="DL370" s="277"/>
    </row>
    <row r="371" spans="1:116">
      <c r="A371" s="273"/>
      <c r="B371" s="269"/>
      <c r="C371" s="277"/>
      <c r="D371" s="277"/>
      <c r="E371" s="277"/>
      <c r="F371" s="277"/>
      <c r="G371" s="277"/>
      <c r="H371" s="277"/>
      <c r="I371" s="277"/>
      <c r="J371" s="277"/>
      <c r="K371" s="277"/>
      <c r="L371" s="277"/>
      <c r="M371" s="277"/>
      <c r="N371" s="277"/>
      <c r="O371" s="277"/>
      <c r="P371" s="277"/>
      <c r="Q371" s="277"/>
      <c r="R371" s="277"/>
      <c r="S371" s="277"/>
      <c r="T371" s="277"/>
      <c r="U371" s="277"/>
      <c r="V371" s="277"/>
      <c r="W371" s="277"/>
      <c r="X371" s="277"/>
      <c r="Y371" s="277"/>
      <c r="Z371" s="277"/>
      <c r="AA371" s="277"/>
      <c r="AB371" s="277"/>
      <c r="AC371" s="277"/>
      <c r="AD371" s="277"/>
      <c r="AE371" s="277"/>
      <c r="AF371" s="277"/>
      <c r="AG371" s="277"/>
      <c r="AH371" s="277"/>
      <c r="AI371" s="277"/>
      <c r="AJ371" s="277"/>
      <c r="AK371" s="277"/>
      <c r="AL371" s="277"/>
      <c r="AM371" s="277"/>
      <c r="AN371" s="277"/>
      <c r="AO371" s="277"/>
      <c r="AP371" s="277"/>
      <c r="AQ371" s="277"/>
      <c r="AR371" s="277"/>
      <c r="AS371" s="277"/>
      <c r="AT371" s="277"/>
      <c r="AU371" s="277"/>
      <c r="AV371" s="277"/>
      <c r="AW371" s="277"/>
      <c r="AX371" s="277"/>
      <c r="AY371" s="277"/>
      <c r="AZ371" s="277"/>
      <c r="BA371" s="277"/>
      <c r="BB371" s="277"/>
      <c r="BC371" s="277"/>
      <c r="BD371" s="277"/>
      <c r="BE371" s="277"/>
      <c r="BF371" s="277"/>
      <c r="BG371" s="277"/>
      <c r="BH371" s="277"/>
      <c r="BI371" s="277"/>
      <c r="BJ371" s="277"/>
      <c r="BK371" s="277"/>
      <c r="BL371" s="277"/>
      <c r="BM371" s="277"/>
      <c r="BN371" s="277"/>
      <c r="BO371" s="277"/>
      <c r="BP371" s="277"/>
      <c r="BQ371" s="277"/>
      <c r="BR371" s="277"/>
      <c r="BS371" s="277"/>
      <c r="BT371" s="277"/>
      <c r="BU371" s="277"/>
      <c r="BV371" s="277"/>
      <c r="BW371" s="277"/>
      <c r="BX371" s="277"/>
      <c r="BY371" s="277"/>
      <c r="BZ371" s="277"/>
      <c r="CA371" s="277"/>
      <c r="CB371" s="277"/>
      <c r="CC371" s="277"/>
      <c r="CD371" s="277"/>
      <c r="CE371" s="277"/>
      <c r="CF371" s="277"/>
      <c r="CG371" s="277"/>
      <c r="CH371" s="277"/>
      <c r="CI371" s="277"/>
      <c r="CJ371" s="277"/>
      <c r="CK371" s="277"/>
      <c r="CL371" s="277"/>
      <c r="CM371" s="277"/>
      <c r="CN371" s="277"/>
      <c r="CO371" s="277"/>
      <c r="CP371" s="277"/>
      <c r="CQ371" s="277"/>
      <c r="CR371" s="277"/>
      <c r="CS371" s="277"/>
      <c r="CT371" s="277"/>
      <c r="CU371" s="277"/>
      <c r="CV371" s="277"/>
      <c r="CW371" s="277"/>
      <c r="CX371" s="277"/>
      <c r="CY371" s="277"/>
      <c r="CZ371" s="277"/>
      <c r="DA371" s="277"/>
      <c r="DB371" s="277"/>
      <c r="DC371" s="277"/>
      <c r="DD371" s="277"/>
      <c r="DE371" s="277"/>
      <c r="DF371" s="277"/>
      <c r="DG371" s="277"/>
      <c r="DH371" s="277"/>
      <c r="DI371" s="277"/>
      <c r="DJ371" s="277"/>
      <c r="DK371" s="277"/>
      <c r="DL371" s="277"/>
    </row>
    <row r="372" spans="1:116">
      <c r="A372" s="273"/>
      <c r="B372" s="269"/>
      <c r="C372" s="277"/>
      <c r="D372" s="277"/>
      <c r="E372" s="277"/>
      <c r="F372" s="277"/>
      <c r="G372" s="277"/>
      <c r="H372" s="277"/>
      <c r="I372" s="277"/>
      <c r="J372" s="277"/>
      <c r="K372" s="277"/>
      <c r="L372" s="277"/>
      <c r="M372" s="277"/>
      <c r="N372" s="277"/>
      <c r="O372" s="277"/>
      <c r="P372" s="277"/>
      <c r="Q372" s="277"/>
      <c r="R372" s="277"/>
      <c r="S372" s="277"/>
      <c r="T372" s="277"/>
      <c r="U372" s="277"/>
      <c r="V372" s="277"/>
      <c r="W372" s="277"/>
      <c r="X372" s="277"/>
      <c r="Y372" s="277"/>
      <c r="Z372" s="277"/>
      <c r="AA372" s="277"/>
      <c r="AB372" s="277"/>
      <c r="AC372" s="277"/>
      <c r="AD372" s="277"/>
      <c r="AE372" s="277"/>
      <c r="AF372" s="277"/>
      <c r="AG372" s="277"/>
      <c r="AH372" s="277"/>
      <c r="AI372" s="277"/>
      <c r="AJ372" s="277"/>
      <c r="AK372" s="277"/>
      <c r="AL372" s="277"/>
      <c r="AM372" s="277"/>
      <c r="AN372" s="277"/>
      <c r="AO372" s="277"/>
      <c r="AP372" s="277"/>
      <c r="AQ372" s="277"/>
      <c r="AR372" s="277"/>
      <c r="AS372" s="277"/>
      <c r="AT372" s="277"/>
      <c r="AU372" s="277"/>
      <c r="AV372" s="277"/>
      <c r="AW372" s="277"/>
      <c r="AX372" s="277"/>
      <c r="AY372" s="277"/>
      <c r="AZ372" s="277"/>
      <c r="BA372" s="277"/>
      <c r="BB372" s="277"/>
      <c r="BC372" s="277"/>
      <c r="BD372" s="277"/>
      <c r="BE372" s="277"/>
      <c r="BF372" s="277"/>
      <c r="BG372" s="277"/>
      <c r="BH372" s="277"/>
      <c r="BI372" s="277"/>
      <c r="BJ372" s="277"/>
      <c r="BK372" s="277"/>
      <c r="BL372" s="277"/>
      <c r="BM372" s="277"/>
      <c r="BN372" s="277"/>
      <c r="BO372" s="277"/>
      <c r="BP372" s="277"/>
      <c r="BQ372" s="277"/>
      <c r="BR372" s="277"/>
      <c r="BS372" s="277"/>
      <c r="BT372" s="277"/>
      <c r="BU372" s="277"/>
      <c r="BV372" s="277"/>
      <c r="BW372" s="277"/>
      <c r="BX372" s="277"/>
      <c r="BY372" s="277"/>
      <c r="BZ372" s="277"/>
      <c r="CA372" s="277"/>
      <c r="CB372" s="277"/>
      <c r="CC372" s="277"/>
      <c r="CD372" s="277"/>
      <c r="CE372" s="277"/>
      <c r="CF372" s="277"/>
      <c r="CG372" s="277"/>
      <c r="CH372" s="277"/>
      <c r="CI372" s="277"/>
      <c r="CJ372" s="277"/>
      <c r="CK372" s="277"/>
      <c r="CL372" s="277"/>
      <c r="CM372" s="277"/>
      <c r="CN372" s="277"/>
      <c r="CO372" s="277"/>
      <c r="CP372" s="277"/>
      <c r="CQ372" s="277"/>
      <c r="CR372" s="277"/>
      <c r="CS372" s="277"/>
      <c r="CT372" s="277"/>
      <c r="CU372" s="277"/>
      <c r="CV372" s="277"/>
      <c r="CW372" s="277"/>
      <c r="CX372" s="277"/>
      <c r="CY372" s="277"/>
      <c r="CZ372" s="277"/>
      <c r="DA372" s="277"/>
      <c r="DB372" s="277"/>
      <c r="DC372" s="277"/>
      <c r="DD372" s="277"/>
      <c r="DE372" s="277"/>
      <c r="DF372" s="277"/>
      <c r="DG372" s="277"/>
      <c r="DH372" s="277"/>
      <c r="DI372" s="277"/>
      <c r="DJ372" s="277"/>
      <c r="DK372" s="277"/>
      <c r="DL372" s="277"/>
    </row>
    <row r="373" spans="1:116">
      <c r="A373" s="273"/>
      <c r="B373" s="269"/>
      <c r="C373" s="277"/>
      <c r="D373" s="277"/>
      <c r="E373" s="277"/>
      <c r="F373" s="277"/>
      <c r="G373" s="277"/>
      <c r="H373" s="277"/>
      <c r="I373" s="277"/>
      <c r="J373" s="277"/>
      <c r="K373" s="277"/>
      <c r="L373" s="277"/>
      <c r="M373" s="277"/>
      <c r="N373" s="277"/>
      <c r="O373" s="277"/>
      <c r="P373" s="277"/>
      <c r="Q373" s="277"/>
      <c r="R373" s="277"/>
      <c r="S373" s="277"/>
      <c r="T373" s="277"/>
      <c r="U373" s="277"/>
      <c r="V373" s="277"/>
      <c r="W373" s="277"/>
      <c r="X373" s="277"/>
      <c r="Y373" s="277"/>
      <c r="Z373" s="277"/>
      <c r="AA373" s="277"/>
      <c r="AB373" s="277"/>
      <c r="AC373" s="277"/>
      <c r="AD373" s="277"/>
      <c r="AE373" s="277"/>
      <c r="AF373" s="277"/>
      <c r="AG373" s="277"/>
      <c r="AH373" s="277"/>
      <c r="AI373" s="277"/>
      <c r="AJ373" s="277"/>
      <c r="AK373" s="277"/>
      <c r="AL373" s="277"/>
      <c r="AM373" s="277"/>
      <c r="AN373" s="277"/>
      <c r="AO373" s="277"/>
      <c r="AP373" s="277"/>
      <c r="AQ373" s="277"/>
      <c r="AR373" s="277"/>
      <c r="AS373" s="277"/>
      <c r="AT373" s="277"/>
      <c r="AU373" s="277"/>
      <c r="AV373" s="277"/>
      <c r="AW373" s="277"/>
      <c r="AX373" s="277"/>
      <c r="AY373" s="277"/>
      <c r="AZ373" s="277"/>
      <c r="BA373" s="277"/>
      <c r="BB373" s="277"/>
      <c r="BC373" s="277"/>
      <c r="BD373" s="277"/>
      <c r="BE373" s="277"/>
      <c r="BF373" s="277"/>
      <c r="BG373" s="277"/>
      <c r="BH373" s="277"/>
      <c r="BI373" s="277"/>
      <c r="BJ373" s="277"/>
      <c r="BK373" s="277"/>
      <c r="BL373" s="277"/>
      <c r="BM373" s="277"/>
      <c r="BN373" s="277"/>
      <c r="BO373" s="277"/>
      <c r="BP373" s="277"/>
      <c r="BQ373" s="277"/>
      <c r="BR373" s="277"/>
      <c r="BS373" s="277"/>
      <c r="BT373" s="277"/>
      <c r="BU373" s="277"/>
      <c r="BV373" s="277"/>
      <c r="BW373" s="277"/>
      <c r="BX373" s="277"/>
      <c r="BY373" s="277"/>
      <c r="BZ373" s="277"/>
      <c r="CA373" s="277"/>
      <c r="CB373" s="277"/>
      <c r="CC373" s="277"/>
      <c r="CD373" s="277"/>
      <c r="CE373" s="277"/>
      <c r="CF373" s="277"/>
      <c r="CG373" s="277"/>
      <c r="CH373" s="277"/>
      <c r="CI373" s="277"/>
      <c r="CJ373" s="277"/>
      <c r="CK373" s="277"/>
      <c r="CL373" s="277"/>
      <c r="CM373" s="277"/>
      <c r="CN373" s="277"/>
      <c r="CO373" s="277"/>
      <c r="CP373" s="277"/>
      <c r="CQ373" s="277"/>
      <c r="CR373" s="277"/>
      <c r="CS373" s="277"/>
      <c r="CT373" s="277"/>
      <c r="CU373" s="277"/>
      <c r="CV373" s="277"/>
      <c r="CW373" s="277"/>
      <c r="CX373" s="277"/>
      <c r="CY373" s="277"/>
      <c r="CZ373" s="277"/>
      <c r="DA373" s="277"/>
      <c r="DB373" s="277"/>
      <c r="DC373" s="277"/>
      <c r="DD373" s="277"/>
      <c r="DE373" s="277"/>
      <c r="DF373" s="277"/>
      <c r="DG373" s="277"/>
      <c r="DH373" s="277"/>
      <c r="DI373" s="277"/>
      <c r="DJ373" s="277"/>
      <c r="DK373" s="277"/>
      <c r="DL373" s="277"/>
    </row>
    <row r="374" spans="1:116">
      <c r="A374" s="273"/>
      <c r="B374" s="269"/>
      <c r="C374" s="277"/>
      <c r="D374" s="277"/>
      <c r="E374" s="277"/>
      <c r="F374" s="277"/>
      <c r="G374" s="277"/>
      <c r="H374" s="277"/>
      <c r="I374" s="277"/>
      <c r="J374" s="277"/>
      <c r="K374" s="277"/>
      <c r="L374" s="277"/>
      <c r="M374" s="277"/>
      <c r="N374" s="277"/>
      <c r="O374" s="277"/>
      <c r="P374" s="277"/>
      <c r="Q374" s="277"/>
      <c r="R374" s="277"/>
      <c r="S374" s="277"/>
      <c r="T374" s="277"/>
      <c r="U374" s="277"/>
      <c r="V374" s="277"/>
      <c r="W374" s="277"/>
      <c r="X374" s="277"/>
      <c r="Y374" s="277"/>
      <c r="Z374" s="277"/>
      <c r="AA374" s="277"/>
      <c r="AB374" s="277"/>
      <c r="AC374" s="277"/>
      <c r="AD374" s="277"/>
      <c r="AE374" s="277"/>
      <c r="AF374" s="277"/>
      <c r="AG374" s="277"/>
      <c r="AH374" s="277"/>
      <c r="AI374" s="277"/>
      <c r="AJ374" s="277"/>
      <c r="AK374" s="277"/>
      <c r="AL374" s="277"/>
      <c r="AM374" s="277"/>
      <c r="AN374" s="277"/>
      <c r="AO374" s="277"/>
      <c r="AP374" s="277"/>
      <c r="AQ374" s="277"/>
      <c r="AR374" s="277"/>
      <c r="AS374" s="277"/>
      <c r="AT374" s="277"/>
      <c r="AU374" s="277"/>
      <c r="AV374" s="277"/>
      <c r="AW374" s="277"/>
      <c r="AX374" s="277"/>
      <c r="AY374" s="277"/>
      <c r="AZ374" s="277"/>
      <c r="BA374" s="277"/>
      <c r="BB374" s="277"/>
      <c r="BC374" s="277"/>
      <c r="BD374" s="277"/>
      <c r="BE374" s="277"/>
      <c r="BF374" s="277"/>
      <c r="BG374" s="277"/>
      <c r="BH374" s="277"/>
      <c r="BI374" s="277"/>
      <c r="BJ374" s="277"/>
      <c r="BK374" s="277"/>
      <c r="BL374" s="277"/>
      <c r="BM374" s="277"/>
      <c r="BN374" s="277"/>
      <c r="BO374" s="277"/>
      <c r="BP374" s="277"/>
      <c r="BQ374" s="277"/>
      <c r="BR374" s="277"/>
      <c r="BS374" s="277"/>
      <c r="BT374" s="277"/>
      <c r="BU374" s="277"/>
      <c r="BV374" s="277"/>
      <c r="BW374" s="277"/>
      <c r="BX374" s="277"/>
      <c r="BY374" s="277"/>
      <c r="BZ374" s="277"/>
      <c r="CA374" s="277"/>
      <c r="CB374" s="277"/>
      <c r="CC374" s="277"/>
      <c r="CD374" s="277"/>
      <c r="CE374" s="277"/>
      <c r="CF374" s="277"/>
      <c r="CG374" s="277"/>
      <c r="CH374" s="277"/>
      <c r="CI374" s="277"/>
      <c r="CJ374" s="277"/>
      <c r="CK374" s="277"/>
      <c r="CL374" s="277"/>
      <c r="CM374" s="277"/>
      <c r="CN374" s="277"/>
      <c r="CO374" s="277"/>
      <c r="CP374" s="277"/>
      <c r="CQ374" s="277"/>
      <c r="CR374" s="277"/>
      <c r="CS374" s="277"/>
      <c r="CT374" s="277"/>
      <c r="CU374" s="277"/>
      <c r="CV374" s="277"/>
      <c r="CW374" s="277"/>
      <c r="CX374" s="277"/>
      <c r="CY374" s="277"/>
      <c r="CZ374" s="277"/>
      <c r="DA374" s="277"/>
      <c r="DB374" s="277"/>
      <c r="DC374" s="277"/>
      <c r="DD374" s="277"/>
      <c r="DE374" s="277"/>
      <c r="DF374" s="277"/>
      <c r="DG374" s="277"/>
      <c r="DH374" s="277"/>
      <c r="DI374" s="277"/>
      <c r="DJ374" s="277"/>
      <c r="DK374" s="277"/>
      <c r="DL374" s="277"/>
    </row>
    <row r="375" spans="1:116">
      <c r="A375" s="273"/>
      <c r="B375" s="269"/>
      <c r="C375" s="277"/>
      <c r="D375" s="277"/>
      <c r="E375" s="277"/>
      <c r="F375" s="277"/>
      <c r="G375" s="277"/>
      <c r="H375" s="277"/>
      <c r="I375" s="277"/>
      <c r="J375" s="277"/>
      <c r="K375" s="277"/>
      <c r="L375" s="277"/>
      <c r="M375" s="277"/>
      <c r="N375" s="277"/>
      <c r="O375" s="277"/>
      <c r="P375" s="277"/>
      <c r="Q375" s="277"/>
      <c r="R375" s="277"/>
      <c r="S375" s="277"/>
      <c r="T375" s="277"/>
      <c r="U375" s="277"/>
      <c r="V375" s="277"/>
      <c r="W375" s="277"/>
      <c r="X375" s="277"/>
      <c r="Y375" s="277"/>
      <c r="Z375" s="277"/>
      <c r="AA375" s="277"/>
      <c r="AB375" s="277"/>
      <c r="AC375" s="277"/>
      <c r="AD375" s="277"/>
      <c r="AE375" s="277"/>
      <c r="AF375" s="277"/>
      <c r="AG375" s="277"/>
      <c r="AH375" s="277"/>
      <c r="AI375" s="277"/>
      <c r="AJ375" s="277"/>
      <c r="AK375" s="277"/>
      <c r="AL375" s="277"/>
      <c r="AM375" s="277"/>
      <c r="AN375" s="277"/>
      <c r="AO375" s="277"/>
      <c r="AP375" s="277"/>
      <c r="AQ375" s="277"/>
      <c r="AR375" s="277"/>
      <c r="AS375" s="277"/>
      <c r="AT375" s="277"/>
      <c r="AU375" s="277"/>
      <c r="AV375" s="277"/>
      <c r="AW375" s="277"/>
      <c r="AX375" s="277"/>
      <c r="AY375" s="277"/>
      <c r="AZ375" s="277"/>
      <c r="BA375" s="277"/>
      <c r="BB375" s="277"/>
      <c r="BC375" s="277"/>
      <c r="BD375" s="277"/>
      <c r="BE375" s="277"/>
      <c r="BF375" s="277"/>
      <c r="BG375" s="277"/>
      <c r="BH375" s="277"/>
      <c r="BI375" s="277"/>
      <c r="BJ375" s="277"/>
      <c r="BK375" s="277"/>
      <c r="BL375" s="277"/>
      <c r="BM375" s="277"/>
      <c r="BN375" s="277"/>
      <c r="BO375" s="277"/>
      <c r="BP375" s="277"/>
      <c r="BQ375" s="277"/>
      <c r="BR375" s="277"/>
      <c r="BS375" s="277"/>
      <c r="BT375" s="277"/>
      <c r="BU375" s="277"/>
      <c r="BV375" s="277"/>
      <c r="BW375" s="277"/>
      <c r="BX375" s="277"/>
      <c r="BY375" s="277"/>
      <c r="BZ375" s="277"/>
      <c r="CA375" s="277"/>
      <c r="CB375" s="277"/>
      <c r="CC375" s="277"/>
      <c r="CD375" s="277"/>
      <c r="CE375" s="277"/>
      <c r="CF375" s="277"/>
      <c r="CG375" s="277"/>
      <c r="CH375" s="277"/>
      <c r="CI375" s="277"/>
      <c r="CJ375" s="277"/>
      <c r="CK375" s="277"/>
      <c r="CL375" s="277"/>
      <c r="CM375" s="277"/>
      <c r="CN375" s="277"/>
      <c r="CO375" s="277"/>
      <c r="CP375" s="277"/>
      <c r="CQ375" s="277"/>
      <c r="CR375" s="277"/>
      <c r="CS375" s="277"/>
      <c r="CT375" s="277"/>
      <c r="CU375" s="277"/>
      <c r="CV375" s="277"/>
      <c r="CW375" s="277"/>
      <c r="CX375" s="277"/>
      <c r="CY375" s="277"/>
      <c r="CZ375" s="277"/>
      <c r="DA375" s="277"/>
      <c r="DB375" s="277"/>
      <c r="DC375" s="277"/>
      <c r="DD375" s="277"/>
      <c r="DE375" s="277"/>
      <c r="DF375" s="277"/>
      <c r="DG375" s="277"/>
      <c r="DH375" s="277"/>
      <c r="DI375" s="277"/>
      <c r="DJ375" s="277"/>
      <c r="DK375" s="277"/>
      <c r="DL375" s="277"/>
    </row>
    <row r="376" spans="1:116">
      <c r="A376" s="273"/>
      <c r="B376" s="269"/>
      <c r="C376" s="277"/>
      <c r="D376" s="277"/>
      <c r="E376" s="277"/>
      <c r="F376" s="277"/>
      <c r="G376" s="277"/>
      <c r="H376" s="277"/>
      <c r="I376" s="277"/>
      <c r="J376" s="277"/>
      <c r="K376" s="277"/>
      <c r="L376" s="277"/>
      <c r="M376" s="277"/>
      <c r="N376" s="277"/>
      <c r="O376" s="277"/>
      <c r="P376" s="277"/>
      <c r="Q376" s="277"/>
      <c r="R376" s="277"/>
      <c r="S376" s="277"/>
      <c r="T376" s="277"/>
      <c r="U376" s="277"/>
      <c r="V376" s="277"/>
      <c r="W376" s="277"/>
      <c r="X376" s="277"/>
      <c r="Y376" s="277"/>
      <c r="Z376" s="277"/>
      <c r="AA376" s="277"/>
      <c r="AB376" s="277"/>
      <c r="AC376" s="277"/>
      <c r="AD376" s="277"/>
      <c r="AE376" s="277"/>
      <c r="AF376" s="277"/>
      <c r="AG376" s="277"/>
      <c r="AH376" s="277"/>
      <c r="AI376" s="277"/>
      <c r="AJ376" s="277"/>
      <c r="AK376" s="277"/>
      <c r="AL376" s="277"/>
      <c r="AM376" s="277"/>
      <c r="AN376" s="277"/>
      <c r="AO376" s="277"/>
      <c r="AP376" s="277"/>
      <c r="AQ376" s="277"/>
      <c r="AR376" s="277"/>
      <c r="AS376" s="277"/>
      <c r="AT376" s="277"/>
      <c r="AU376" s="277"/>
      <c r="AV376" s="277"/>
      <c r="AW376" s="277"/>
      <c r="AX376" s="277"/>
      <c r="AY376" s="277"/>
      <c r="AZ376" s="277"/>
      <c r="BA376" s="277"/>
      <c r="BB376" s="277"/>
      <c r="BC376" s="277"/>
      <c r="BD376" s="277"/>
      <c r="BE376" s="277"/>
      <c r="BF376" s="277"/>
      <c r="BG376" s="277"/>
      <c r="BH376" s="277"/>
      <c r="BI376" s="277"/>
      <c r="BJ376" s="277"/>
      <c r="BK376" s="277"/>
      <c r="BL376" s="277"/>
      <c r="BM376" s="277"/>
      <c r="BN376" s="277"/>
      <c r="BO376" s="277"/>
      <c r="BP376" s="277"/>
      <c r="BQ376" s="277"/>
      <c r="BR376" s="277"/>
      <c r="BS376" s="277"/>
      <c r="BT376" s="277"/>
      <c r="BU376" s="277"/>
      <c r="BV376" s="277"/>
      <c r="BW376" s="277"/>
      <c r="BX376" s="277"/>
      <c r="BY376" s="277"/>
      <c r="BZ376" s="277"/>
      <c r="CA376" s="277"/>
      <c r="CB376" s="277"/>
      <c r="CC376" s="277"/>
      <c r="CD376" s="277"/>
      <c r="CE376" s="277"/>
      <c r="CF376" s="277"/>
      <c r="CG376" s="277"/>
      <c r="CH376" s="277"/>
      <c r="CI376" s="277"/>
      <c r="CJ376" s="277"/>
      <c r="CK376" s="277"/>
      <c r="CL376" s="277"/>
      <c r="CM376" s="277"/>
      <c r="CN376" s="277"/>
      <c r="CO376" s="277"/>
      <c r="CP376" s="277"/>
      <c r="CQ376" s="277"/>
      <c r="CR376" s="277"/>
      <c r="CS376" s="277"/>
      <c r="CT376" s="277"/>
      <c r="CU376" s="277"/>
      <c r="CV376" s="277"/>
      <c r="CW376" s="277"/>
      <c r="CX376" s="277"/>
      <c r="CY376" s="277"/>
      <c r="CZ376" s="277"/>
      <c r="DA376" s="277"/>
      <c r="DB376" s="277"/>
      <c r="DC376" s="277"/>
      <c r="DD376" s="277"/>
      <c r="DE376" s="277"/>
      <c r="DF376" s="277"/>
      <c r="DG376" s="277"/>
      <c r="DH376" s="277"/>
      <c r="DI376" s="277"/>
      <c r="DJ376" s="277"/>
      <c r="DK376" s="277"/>
      <c r="DL376" s="277"/>
    </row>
    <row r="377" spans="1:116">
      <c r="A377" s="273"/>
      <c r="B377" s="269"/>
      <c r="C377" s="277"/>
      <c r="D377" s="277"/>
      <c r="E377" s="277"/>
      <c r="F377" s="277"/>
      <c r="G377" s="277"/>
      <c r="H377" s="277"/>
      <c r="I377" s="277"/>
      <c r="J377" s="277"/>
      <c r="K377" s="277"/>
      <c r="L377" s="277"/>
      <c r="M377" s="277"/>
      <c r="N377" s="277"/>
      <c r="O377" s="277"/>
      <c r="P377" s="277"/>
      <c r="Q377" s="277"/>
      <c r="R377" s="277"/>
      <c r="S377" s="277"/>
      <c r="T377" s="277"/>
      <c r="U377" s="277"/>
      <c r="V377" s="277"/>
      <c r="W377" s="277"/>
      <c r="X377" s="277"/>
      <c r="Y377" s="277"/>
      <c r="Z377" s="277"/>
      <c r="AA377" s="277"/>
      <c r="AB377" s="277"/>
      <c r="AC377" s="277"/>
      <c r="AD377" s="277"/>
      <c r="AE377" s="277"/>
      <c r="AF377" s="277"/>
      <c r="AG377" s="277"/>
      <c r="AH377" s="277"/>
      <c r="AI377" s="277"/>
      <c r="AJ377" s="277"/>
      <c r="AK377" s="277"/>
      <c r="AL377" s="277"/>
      <c r="AM377" s="277"/>
      <c r="AN377" s="277"/>
      <c r="AO377" s="277"/>
      <c r="AP377" s="277"/>
      <c r="AQ377" s="277"/>
      <c r="AR377" s="277"/>
      <c r="AS377" s="277"/>
      <c r="AT377" s="277"/>
      <c r="AU377" s="277"/>
      <c r="AV377" s="277"/>
      <c r="AW377" s="277"/>
      <c r="AX377" s="277"/>
      <c r="AY377" s="277"/>
      <c r="AZ377" s="277"/>
      <c r="BA377" s="277"/>
      <c r="BB377" s="277"/>
      <c r="BC377" s="277"/>
      <c r="BD377" s="277"/>
      <c r="BE377" s="277"/>
      <c r="BF377" s="277"/>
      <c r="BG377" s="277"/>
      <c r="BH377" s="277"/>
      <c r="BI377" s="277"/>
      <c r="BJ377" s="277"/>
      <c r="BK377" s="277"/>
      <c r="BL377" s="277"/>
      <c r="BM377" s="277"/>
      <c r="BN377" s="277"/>
      <c r="BO377" s="277"/>
      <c r="BP377" s="277"/>
      <c r="BQ377" s="277"/>
      <c r="BR377" s="277"/>
      <c r="BS377" s="277"/>
      <c r="BT377" s="277"/>
      <c r="BU377" s="277"/>
      <c r="BV377" s="277"/>
      <c r="BW377" s="277"/>
      <c r="BX377" s="277"/>
      <c r="BY377" s="277"/>
      <c r="BZ377" s="277"/>
      <c r="CA377" s="277"/>
      <c r="CB377" s="277"/>
      <c r="CC377" s="277"/>
      <c r="CD377" s="277"/>
      <c r="CE377" s="277"/>
      <c r="CF377" s="277"/>
      <c r="CG377" s="277"/>
      <c r="CH377" s="277"/>
      <c r="CI377" s="277"/>
      <c r="CJ377" s="277"/>
      <c r="CK377" s="277"/>
      <c r="CL377" s="277"/>
      <c r="CM377" s="277"/>
      <c r="CN377" s="277"/>
      <c r="CO377" s="277"/>
      <c r="CP377" s="277"/>
      <c r="CQ377" s="277"/>
      <c r="CR377" s="277"/>
      <c r="CS377" s="277"/>
      <c r="CT377" s="277"/>
      <c r="CU377" s="277"/>
      <c r="CV377" s="277"/>
      <c r="CW377" s="277"/>
      <c r="CX377" s="277"/>
      <c r="CY377" s="277"/>
      <c r="CZ377" s="277"/>
      <c r="DA377" s="277"/>
      <c r="DB377" s="277"/>
      <c r="DC377" s="277"/>
      <c r="DD377" s="277"/>
      <c r="DE377" s="277"/>
      <c r="DF377" s="277"/>
      <c r="DG377" s="277"/>
      <c r="DH377" s="277"/>
      <c r="DI377" s="277"/>
      <c r="DJ377" s="277"/>
      <c r="DK377" s="277"/>
      <c r="DL377" s="277"/>
    </row>
    <row r="378" spans="1:116">
      <c r="A378" s="273"/>
      <c r="B378" s="269"/>
      <c r="C378" s="277"/>
      <c r="D378" s="277"/>
      <c r="E378" s="277"/>
      <c r="F378" s="277"/>
      <c r="G378" s="277"/>
      <c r="H378" s="277"/>
      <c r="I378" s="277"/>
      <c r="J378" s="277"/>
      <c r="K378" s="277"/>
      <c r="L378" s="277"/>
      <c r="M378" s="277"/>
      <c r="N378" s="277"/>
      <c r="O378" s="277"/>
      <c r="P378" s="277"/>
      <c r="Q378" s="277"/>
      <c r="R378" s="277"/>
      <c r="S378" s="277"/>
      <c r="T378" s="277"/>
      <c r="U378" s="277"/>
      <c r="V378" s="277"/>
      <c r="W378" s="277"/>
      <c r="X378" s="277"/>
      <c r="Y378" s="277"/>
      <c r="Z378" s="277"/>
      <c r="AA378" s="277"/>
      <c r="AB378" s="277"/>
      <c r="AC378" s="277"/>
      <c r="AD378" s="277"/>
      <c r="AE378" s="277"/>
      <c r="AF378" s="277"/>
      <c r="AG378" s="277"/>
      <c r="AH378" s="277"/>
      <c r="AI378" s="277"/>
      <c r="AJ378" s="277"/>
      <c r="AK378" s="277"/>
      <c r="AL378" s="277"/>
      <c r="AM378" s="277"/>
      <c r="AN378" s="277"/>
      <c r="AO378" s="277"/>
      <c r="AP378" s="277"/>
      <c r="AQ378" s="277"/>
      <c r="AR378" s="277"/>
      <c r="AS378" s="277"/>
      <c r="AT378" s="277"/>
      <c r="AU378" s="277"/>
      <c r="AV378" s="277"/>
      <c r="AW378" s="277"/>
      <c r="AX378" s="277"/>
      <c r="AY378" s="277"/>
      <c r="AZ378" s="277"/>
      <c r="BA378" s="277"/>
      <c r="BB378" s="277"/>
      <c r="BC378" s="277"/>
      <c r="BD378" s="277"/>
      <c r="BE378" s="277"/>
      <c r="BF378" s="277"/>
      <c r="BG378" s="277"/>
      <c r="BH378" s="277"/>
      <c r="BI378" s="277"/>
      <c r="BJ378" s="277"/>
      <c r="BK378" s="277"/>
      <c r="BL378" s="277"/>
      <c r="BM378" s="277"/>
      <c r="BN378" s="277"/>
      <c r="BO378" s="277"/>
      <c r="BP378" s="277"/>
      <c r="BQ378" s="277"/>
      <c r="BR378" s="277"/>
      <c r="BS378" s="277"/>
      <c r="BT378" s="277"/>
      <c r="BU378" s="277"/>
      <c r="BV378" s="277"/>
      <c r="BW378" s="277"/>
      <c r="BX378" s="277"/>
      <c r="BY378" s="277"/>
      <c r="BZ378" s="277"/>
      <c r="CA378" s="277"/>
      <c r="CB378" s="277"/>
      <c r="CC378" s="277"/>
      <c r="CD378" s="277"/>
      <c r="CE378" s="277"/>
      <c r="CF378" s="277"/>
      <c r="CG378" s="277"/>
      <c r="CH378" s="277"/>
      <c r="CI378" s="277"/>
      <c r="CJ378" s="277"/>
      <c r="CK378" s="277"/>
      <c r="CL378" s="277"/>
      <c r="CM378" s="277"/>
      <c r="CN378" s="277"/>
      <c r="CO378" s="277"/>
      <c r="CP378" s="277"/>
      <c r="CQ378" s="277"/>
      <c r="CR378" s="277"/>
      <c r="CS378" s="277"/>
      <c r="CT378" s="277"/>
      <c r="CU378" s="277"/>
      <c r="CV378" s="277"/>
      <c r="CW378" s="277"/>
      <c r="CX378" s="277"/>
      <c r="CY378" s="277"/>
      <c r="CZ378" s="277"/>
      <c r="DA378" s="277"/>
      <c r="DB378" s="277"/>
      <c r="DC378" s="277"/>
      <c r="DD378" s="277"/>
      <c r="DE378" s="277"/>
      <c r="DF378" s="277"/>
      <c r="DG378" s="277"/>
      <c r="DH378" s="277"/>
      <c r="DI378" s="277"/>
      <c r="DJ378" s="277"/>
      <c r="DK378" s="277"/>
      <c r="DL378" s="277"/>
    </row>
    <row r="379" spans="1:116">
      <c r="A379" s="272"/>
      <c r="B379" s="269"/>
      <c r="C379" s="277"/>
      <c r="D379" s="277"/>
      <c r="E379" s="277"/>
      <c r="F379" s="277"/>
      <c r="G379" s="277"/>
      <c r="H379" s="277"/>
      <c r="I379" s="277"/>
      <c r="J379" s="277"/>
      <c r="K379" s="277"/>
      <c r="L379" s="277"/>
      <c r="M379" s="277"/>
      <c r="N379" s="277"/>
      <c r="O379" s="277"/>
      <c r="P379" s="277"/>
      <c r="Q379" s="277"/>
      <c r="R379" s="277"/>
      <c r="S379" s="277"/>
      <c r="T379" s="277"/>
      <c r="U379" s="277"/>
      <c r="V379" s="277"/>
      <c r="W379" s="277"/>
      <c r="X379" s="277"/>
      <c r="Y379" s="277"/>
      <c r="Z379" s="277"/>
      <c r="AA379" s="277"/>
      <c r="AB379" s="277"/>
      <c r="AC379" s="277"/>
      <c r="AD379" s="277"/>
      <c r="AE379" s="277"/>
      <c r="AF379" s="277"/>
      <c r="AG379" s="277"/>
      <c r="AH379" s="277"/>
      <c r="AI379" s="277"/>
      <c r="AJ379" s="277"/>
      <c r="AK379" s="277"/>
      <c r="AL379" s="277"/>
      <c r="AM379" s="277"/>
      <c r="AN379" s="277"/>
      <c r="AO379" s="277"/>
      <c r="AP379" s="277"/>
      <c r="AQ379" s="277"/>
      <c r="AR379" s="277"/>
      <c r="AS379" s="277"/>
      <c r="AT379" s="277"/>
      <c r="AU379" s="277"/>
      <c r="AV379" s="277"/>
      <c r="AW379" s="277"/>
      <c r="AX379" s="277"/>
      <c r="AY379" s="277"/>
      <c r="AZ379" s="277"/>
      <c r="BA379" s="277"/>
      <c r="BB379" s="277"/>
      <c r="BC379" s="277"/>
      <c r="BD379" s="277"/>
      <c r="BE379" s="277"/>
      <c r="BF379" s="277"/>
      <c r="BG379" s="277"/>
      <c r="BH379" s="277"/>
      <c r="BI379" s="277"/>
      <c r="BJ379" s="277"/>
      <c r="BK379" s="277"/>
      <c r="BL379" s="277"/>
      <c r="BM379" s="277"/>
      <c r="BN379" s="277"/>
      <c r="BO379" s="277"/>
      <c r="BP379" s="277"/>
      <c r="BQ379" s="277"/>
      <c r="BR379" s="277"/>
      <c r="BS379" s="277"/>
      <c r="BT379" s="277"/>
      <c r="BU379" s="277"/>
      <c r="BV379" s="277"/>
      <c r="BW379" s="277"/>
      <c r="BX379" s="277"/>
      <c r="BY379" s="277"/>
      <c r="BZ379" s="277"/>
      <c r="CA379" s="277"/>
      <c r="CB379" s="277"/>
      <c r="CC379" s="277"/>
      <c r="CD379" s="277"/>
      <c r="CE379" s="277"/>
      <c r="CF379" s="277"/>
      <c r="CG379" s="277"/>
      <c r="CH379" s="277"/>
      <c r="CI379" s="277"/>
      <c r="CJ379" s="277"/>
      <c r="CK379" s="277"/>
      <c r="CL379" s="277"/>
      <c r="CM379" s="277"/>
      <c r="CN379" s="277"/>
      <c r="CO379" s="277"/>
      <c r="CP379" s="277"/>
      <c r="CQ379" s="277"/>
      <c r="CR379" s="277"/>
      <c r="CS379" s="277"/>
      <c r="CT379" s="277"/>
      <c r="CU379" s="277"/>
      <c r="CV379" s="277"/>
      <c r="CW379" s="277"/>
      <c r="CX379" s="277"/>
      <c r="CY379" s="277"/>
      <c r="CZ379" s="277"/>
      <c r="DA379" s="277"/>
      <c r="DB379" s="277"/>
      <c r="DC379" s="277"/>
      <c r="DD379" s="277"/>
      <c r="DE379" s="277"/>
      <c r="DF379" s="277"/>
      <c r="DG379" s="277"/>
      <c r="DH379" s="277"/>
      <c r="DI379" s="277"/>
      <c r="DJ379" s="277"/>
      <c r="DK379" s="277"/>
      <c r="DL379" s="277"/>
    </row>
    <row r="380" spans="1:116">
      <c r="A380" s="273"/>
      <c r="B380" s="269"/>
      <c r="C380" s="277"/>
      <c r="D380" s="277"/>
      <c r="E380" s="277"/>
      <c r="F380" s="277"/>
      <c r="G380" s="277"/>
      <c r="H380" s="277"/>
      <c r="I380" s="277"/>
      <c r="J380" s="277"/>
      <c r="K380" s="277"/>
      <c r="L380" s="277"/>
      <c r="M380" s="277"/>
      <c r="N380" s="277"/>
      <c r="O380" s="277"/>
      <c r="P380" s="277"/>
      <c r="Q380" s="277"/>
      <c r="R380" s="277"/>
      <c r="S380" s="277"/>
      <c r="T380" s="277"/>
      <c r="U380" s="277"/>
      <c r="V380" s="277"/>
      <c r="W380" s="277"/>
      <c r="X380" s="277"/>
      <c r="Y380" s="277"/>
      <c r="Z380" s="277"/>
      <c r="AA380" s="277"/>
      <c r="AB380" s="277"/>
      <c r="AC380" s="277"/>
      <c r="AD380" s="277"/>
      <c r="AE380" s="277"/>
      <c r="AF380" s="277"/>
      <c r="AG380" s="277"/>
      <c r="AH380" s="277"/>
      <c r="AI380" s="277"/>
      <c r="AJ380" s="277"/>
      <c r="AK380" s="277"/>
      <c r="AL380" s="277"/>
      <c r="AM380" s="277"/>
      <c r="AN380" s="277"/>
      <c r="AO380" s="277"/>
      <c r="AP380" s="277"/>
      <c r="AQ380" s="277"/>
      <c r="AR380" s="277"/>
      <c r="AS380" s="277"/>
      <c r="AT380" s="277"/>
      <c r="AU380" s="277"/>
      <c r="AV380" s="277"/>
      <c r="AW380" s="277"/>
      <c r="AX380" s="277"/>
      <c r="AY380" s="277"/>
      <c r="AZ380" s="277"/>
      <c r="BA380" s="277"/>
      <c r="BB380" s="277"/>
      <c r="BC380" s="277"/>
      <c r="BD380" s="277"/>
      <c r="BE380" s="277"/>
      <c r="BF380" s="277"/>
      <c r="BG380" s="277"/>
      <c r="BH380" s="277"/>
      <c r="BI380" s="277"/>
      <c r="BJ380" s="277"/>
      <c r="BK380" s="277"/>
      <c r="BL380" s="277"/>
      <c r="BM380" s="277"/>
      <c r="BN380" s="277"/>
      <c r="BO380" s="277"/>
      <c r="BP380" s="277"/>
      <c r="BQ380" s="277"/>
      <c r="BR380" s="277"/>
      <c r="BS380" s="277"/>
      <c r="BT380" s="277"/>
      <c r="BU380" s="277"/>
      <c r="BV380" s="277"/>
      <c r="BW380" s="277"/>
      <c r="BX380" s="277"/>
      <c r="BY380" s="277"/>
      <c r="BZ380" s="277"/>
      <c r="CA380" s="277"/>
      <c r="CB380" s="277"/>
      <c r="CC380" s="277"/>
      <c r="CD380" s="277"/>
      <c r="CE380" s="277"/>
      <c r="CF380" s="277"/>
      <c r="CG380" s="277"/>
      <c r="CH380" s="277"/>
      <c r="CI380" s="277"/>
      <c r="CJ380" s="277"/>
      <c r="CK380" s="277"/>
      <c r="CL380" s="277"/>
      <c r="CM380" s="277"/>
      <c r="CN380" s="277"/>
      <c r="CO380" s="277"/>
      <c r="CP380" s="277"/>
      <c r="CQ380" s="277"/>
      <c r="CR380" s="277"/>
      <c r="CS380" s="277"/>
      <c r="CT380" s="277"/>
      <c r="CU380" s="277"/>
      <c r="CV380" s="277"/>
      <c r="CW380" s="277"/>
      <c r="CX380" s="277"/>
      <c r="CY380" s="277"/>
      <c r="CZ380" s="277"/>
      <c r="DA380" s="277"/>
      <c r="DB380" s="277"/>
      <c r="DC380" s="277"/>
      <c r="DD380" s="277"/>
      <c r="DE380" s="277"/>
      <c r="DF380" s="277"/>
      <c r="DG380" s="277"/>
      <c r="DH380" s="277"/>
      <c r="DI380" s="277"/>
      <c r="DJ380" s="277"/>
      <c r="DK380" s="277"/>
      <c r="DL380" s="277"/>
    </row>
    <row r="381" spans="1:116">
      <c r="A381" s="273"/>
      <c r="B381" s="269"/>
      <c r="C381" s="277"/>
      <c r="D381" s="277"/>
      <c r="E381" s="277"/>
      <c r="F381" s="277"/>
      <c r="G381" s="277"/>
      <c r="H381" s="277"/>
      <c r="I381" s="277"/>
      <c r="J381" s="277"/>
      <c r="K381" s="277"/>
      <c r="L381" s="277"/>
      <c r="M381" s="277"/>
      <c r="N381" s="277"/>
      <c r="O381" s="277"/>
      <c r="P381" s="277"/>
      <c r="Q381" s="277"/>
      <c r="R381" s="277"/>
      <c r="S381" s="277"/>
      <c r="T381" s="277"/>
      <c r="U381" s="277"/>
      <c r="V381" s="277"/>
      <c r="W381" s="277"/>
      <c r="X381" s="277"/>
      <c r="Y381" s="277"/>
      <c r="Z381" s="277"/>
      <c r="AA381" s="277"/>
      <c r="AB381" s="277"/>
      <c r="AC381" s="277"/>
      <c r="AD381" s="277"/>
      <c r="AE381" s="277"/>
      <c r="AF381" s="277"/>
      <c r="AG381" s="277"/>
      <c r="AH381" s="277"/>
      <c r="AI381" s="277"/>
      <c r="AJ381" s="277"/>
      <c r="AK381" s="277"/>
      <c r="AL381" s="277"/>
      <c r="AM381" s="277"/>
      <c r="AN381" s="277"/>
      <c r="AO381" s="277"/>
      <c r="AP381" s="277"/>
      <c r="AQ381" s="277"/>
      <c r="AR381" s="277"/>
      <c r="AS381" s="277"/>
      <c r="AT381" s="277"/>
      <c r="AU381" s="277"/>
      <c r="AV381" s="277"/>
      <c r="AW381" s="277"/>
      <c r="AX381" s="277"/>
      <c r="AY381" s="277"/>
      <c r="AZ381" s="277"/>
      <c r="BA381" s="277"/>
      <c r="BB381" s="277"/>
      <c r="BC381" s="277"/>
      <c r="BD381" s="277"/>
      <c r="BE381" s="277"/>
      <c r="BF381" s="277"/>
      <c r="BG381" s="277"/>
      <c r="BH381" s="277"/>
      <c r="BI381" s="277"/>
      <c r="BJ381" s="277"/>
      <c r="BK381" s="277"/>
      <c r="BL381" s="277"/>
      <c r="BM381" s="277"/>
      <c r="BN381" s="277"/>
      <c r="BO381" s="277"/>
      <c r="BP381" s="277"/>
      <c r="BQ381" s="277"/>
      <c r="BR381" s="277"/>
      <c r="BS381" s="277"/>
      <c r="BT381" s="277"/>
      <c r="BU381" s="277"/>
      <c r="BV381" s="277"/>
      <c r="BW381" s="277"/>
      <c r="BX381" s="277"/>
      <c r="BY381" s="277"/>
      <c r="BZ381" s="277"/>
      <c r="CA381" s="277"/>
      <c r="CB381" s="277"/>
      <c r="CC381" s="277"/>
      <c r="CD381" s="277"/>
      <c r="CE381" s="277"/>
      <c r="CF381" s="277"/>
      <c r="CG381" s="277"/>
      <c r="CH381" s="277"/>
      <c r="CI381" s="277"/>
      <c r="CJ381" s="277"/>
      <c r="CK381" s="277"/>
      <c r="CL381" s="277"/>
      <c r="CM381" s="277"/>
      <c r="CN381" s="277"/>
      <c r="CO381" s="277"/>
      <c r="CP381" s="277"/>
      <c r="CQ381" s="277"/>
      <c r="CR381" s="277"/>
      <c r="CS381" s="277"/>
      <c r="CT381" s="277"/>
      <c r="CU381" s="277"/>
      <c r="CV381" s="277"/>
      <c r="CW381" s="277"/>
      <c r="CX381" s="277"/>
      <c r="CY381" s="277"/>
      <c r="CZ381" s="277"/>
      <c r="DA381" s="277"/>
      <c r="DB381" s="277"/>
      <c r="DC381" s="277"/>
      <c r="DD381" s="277"/>
      <c r="DE381" s="277"/>
      <c r="DF381" s="277"/>
      <c r="DG381" s="277"/>
      <c r="DH381" s="277"/>
      <c r="DI381" s="277"/>
      <c r="DJ381" s="277"/>
      <c r="DK381" s="277"/>
      <c r="DL381" s="277"/>
    </row>
    <row r="382" spans="1:116">
      <c r="A382" s="273"/>
      <c r="B382" s="269"/>
      <c r="C382" s="277"/>
      <c r="D382" s="277"/>
      <c r="E382" s="277"/>
      <c r="F382" s="277"/>
      <c r="G382" s="277"/>
      <c r="H382" s="277"/>
      <c r="I382" s="277"/>
      <c r="J382" s="277"/>
      <c r="K382" s="277"/>
      <c r="L382" s="277"/>
      <c r="M382" s="277"/>
      <c r="N382" s="277"/>
      <c r="O382" s="277"/>
      <c r="P382" s="277"/>
      <c r="Q382" s="277"/>
      <c r="R382" s="277"/>
      <c r="S382" s="277"/>
      <c r="T382" s="277"/>
      <c r="U382" s="277"/>
      <c r="V382" s="277"/>
      <c r="W382" s="277"/>
      <c r="X382" s="277"/>
      <c r="Y382" s="277"/>
      <c r="Z382" s="277"/>
      <c r="AA382" s="277"/>
      <c r="AB382" s="277"/>
      <c r="AC382" s="277"/>
      <c r="AD382" s="277"/>
      <c r="AE382" s="277"/>
      <c r="AF382" s="277"/>
      <c r="AG382" s="277"/>
      <c r="AH382" s="277"/>
      <c r="AI382" s="277"/>
      <c r="AJ382" s="277"/>
      <c r="AK382" s="277"/>
      <c r="AL382" s="277"/>
      <c r="AM382" s="277"/>
      <c r="AN382" s="277"/>
      <c r="AO382" s="277"/>
      <c r="AP382" s="277"/>
      <c r="AQ382" s="277"/>
      <c r="AR382" s="277"/>
      <c r="AS382" s="277"/>
      <c r="AT382" s="277"/>
      <c r="AU382" s="277"/>
      <c r="AV382" s="277"/>
      <c r="AW382" s="277"/>
      <c r="AX382" s="277"/>
      <c r="AY382" s="277"/>
      <c r="AZ382" s="277"/>
      <c r="BA382" s="277"/>
      <c r="BB382" s="277"/>
      <c r="BC382" s="277"/>
      <c r="BD382" s="277"/>
      <c r="BE382" s="277"/>
      <c r="BF382" s="277"/>
      <c r="BG382" s="277"/>
      <c r="BH382" s="277"/>
      <c r="BI382" s="277"/>
      <c r="BJ382" s="277"/>
      <c r="BK382" s="277"/>
      <c r="BL382" s="277"/>
      <c r="BM382" s="277"/>
      <c r="BN382" s="277"/>
      <c r="BO382" s="277"/>
      <c r="BP382" s="277"/>
      <c r="BQ382" s="277"/>
      <c r="BR382" s="277"/>
      <c r="BS382" s="277"/>
      <c r="BT382" s="277"/>
      <c r="BU382" s="277"/>
      <c r="BV382" s="277"/>
      <c r="BW382" s="277"/>
      <c r="BX382" s="277"/>
      <c r="BY382" s="277"/>
      <c r="BZ382" s="277"/>
      <c r="CA382" s="277"/>
      <c r="CB382" s="277"/>
      <c r="CC382" s="277"/>
      <c r="CD382" s="277"/>
      <c r="CE382" s="277"/>
      <c r="CF382" s="277"/>
      <c r="CG382" s="277"/>
      <c r="CH382" s="277"/>
      <c r="CI382" s="277"/>
      <c r="CJ382" s="277"/>
      <c r="CK382" s="277"/>
      <c r="CL382" s="277"/>
      <c r="CM382" s="277"/>
      <c r="CN382" s="277"/>
      <c r="CO382" s="277"/>
      <c r="CP382" s="277"/>
      <c r="CQ382" s="277"/>
      <c r="CR382" s="277"/>
      <c r="CS382" s="277"/>
      <c r="CT382" s="277"/>
      <c r="CU382" s="277"/>
      <c r="CV382" s="277"/>
      <c r="CW382" s="277"/>
      <c r="CX382" s="277"/>
      <c r="CY382" s="277"/>
      <c r="CZ382" s="277"/>
      <c r="DA382" s="277"/>
      <c r="DB382" s="277"/>
      <c r="DC382" s="277"/>
      <c r="DD382" s="277"/>
      <c r="DE382" s="277"/>
      <c r="DF382" s="277"/>
      <c r="DG382" s="277"/>
      <c r="DH382" s="277"/>
      <c r="DI382" s="277"/>
      <c r="DJ382" s="277"/>
      <c r="DK382" s="277"/>
      <c r="DL382" s="277"/>
    </row>
    <row r="383" spans="1:116">
      <c r="A383" s="273"/>
      <c r="B383" s="269"/>
      <c r="C383" s="277"/>
      <c r="D383" s="277"/>
      <c r="E383" s="277"/>
      <c r="F383" s="277"/>
      <c r="G383" s="277"/>
      <c r="H383" s="277"/>
      <c r="I383" s="277"/>
      <c r="J383" s="277"/>
      <c r="K383" s="277"/>
      <c r="L383" s="277"/>
      <c r="M383" s="277"/>
      <c r="N383" s="277"/>
      <c r="O383" s="277"/>
      <c r="P383" s="277"/>
      <c r="Q383" s="277"/>
      <c r="R383" s="277"/>
      <c r="S383" s="277"/>
      <c r="T383" s="277"/>
      <c r="U383" s="277"/>
      <c r="V383" s="277"/>
      <c r="W383" s="277"/>
      <c r="X383" s="277"/>
      <c r="Y383" s="277"/>
      <c r="Z383" s="277"/>
      <c r="AA383" s="277"/>
      <c r="AB383" s="277"/>
      <c r="AC383" s="277"/>
      <c r="AD383" s="277"/>
      <c r="AE383" s="277"/>
      <c r="AF383" s="277"/>
      <c r="AG383" s="277"/>
      <c r="AH383" s="277"/>
      <c r="AI383" s="277"/>
      <c r="AJ383" s="277"/>
      <c r="AK383" s="277"/>
      <c r="AL383" s="277"/>
      <c r="AM383" s="277"/>
      <c r="AN383" s="277"/>
      <c r="AO383" s="277"/>
      <c r="AP383" s="277"/>
      <c r="AQ383" s="277"/>
      <c r="AR383" s="277"/>
      <c r="AS383" s="277"/>
      <c r="AT383" s="277"/>
      <c r="AU383" s="277"/>
      <c r="AV383" s="277"/>
      <c r="AW383" s="277"/>
      <c r="AX383" s="277"/>
      <c r="AY383" s="277"/>
      <c r="AZ383" s="277"/>
      <c r="BA383" s="277"/>
      <c r="BB383" s="277"/>
      <c r="BC383" s="277"/>
      <c r="BD383" s="277"/>
      <c r="BE383" s="277"/>
      <c r="BF383" s="277"/>
      <c r="BG383" s="277"/>
      <c r="BH383" s="277"/>
      <c r="BI383" s="277"/>
      <c r="BJ383" s="277"/>
      <c r="BK383" s="277"/>
      <c r="BL383" s="277"/>
      <c r="BM383" s="277"/>
      <c r="BN383" s="277"/>
      <c r="BO383" s="277"/>
      <c r="BP383" s="277"/>
      <c r="BQ383" s="277"/>
      <c r="BR383" s="277"/>
      <c r="BS383" s="277"/>
      <c r="BT383" s="277"/>
      <c r="BU383" s="277"/>
      <c r="BV383" s="277"/>
      <c r="BW383" s="277"/>
      <c r="BX383" s="277"/>
      <c r="BY383" s="277"/>
      <c r="BZ383" s="277"/>
      <c r="CA383" s="277"/>
      <c r="CB383" s="277"/>
      <c r="CC383" s="277"/>
      <c r="CD383" s="277"/>
      <c r="CE383" s="277"/>
      <c r="CF383" s="277"/>
      <c r="CG383" s="277"/>
      <c r="CH383" s="277"/>
      <c r="CI383" s="277"/>
      <c r="CJ383" s="277"/>
      <c r="CK383" s="277"/>
      <c r="CL383" s="277"/>
      <c r="CM383" s="277"/>
      <c r="CN383" s="277"/>
      <c r="CO383" s="277"/>
      <c r="CP383" s="277"/>
      <c r="CQ383" s="277"/>
      <c r="CR383" s="277"/>
      <c r="CS383" s="277"/>
      <c r="CT383" s="277"/>
      <c r="CU383" s="277"/>
      <c r="CV383" s="277"/>
      <c r="CW383" s="277"/>
      <c r="CX383" s="277"/>
      <c r="CY383" s="277"/>
      <c r="CZ383" s="277"/>
      <c r="DA383" s="277"/>
      <c r="DB383" s="277"/>
      <c r="DC383" s="277"/>
      <c r="DD383" s="277"/>
      <c r="DE383" s="277"/>
      <c r="DF383" s="277"/>
      <c r="DG383" s="277"/>
      <c r="DH383" s="277"/>
      <c r="DI383" s="277"/>
      <c r="DJ383" s="277"/>
      <c r="DK383" s="277"/>
      <c r="DL383" s="277"/>
    </row>
    <row r="384" spans="1:116">
      <c r="A384" s="272"/>
      <c r="B384" s="269"/>
      <c r="C384" s="277"/>
      <c r="D384" s="277"/>
      <c r="E384" s="277"/>
      <c r="F384" s="277"/>
      <c r="G384" s="277"/>
      <c r="H384" s="277"/>
      <c r="I384" s="277"/>
      <c r="J384" s="277"/>
      <c r="K384" s="277"/>
      <c r="L384" s="277"/>
      <c r="M384" s="277"/>
      <c r="N384" s="277"/>
      <c r="O384" s="277"/>
      <c r="P384" s="277"/>
      <c r="Q384" s="277"/>
      <c r="R384" s="277"/>
      <c r="S384" s="277"/>
      <c r="T384" s="277"/>
      <c r="U384" s="277"/>
      <c r="V384" s="277"/>
      <c r="W384" s="277"/>
      <c r="X384" s="277"/>
      <c r="Y384" s="277"/>
      <c r="Z384" s="277"/>
      <c r="AA384" s="277"/>
      <c r="AB384" s="277"/>
      <c r="AC384" s="277"/>
      <c r="AD384" s="277"/>
      <c r="AE384" s="277"/>
      <c r="AF384" s="277"/>
      <c r="AG384" s="277"/>
      <c r="AH384" s="277"/>
      <c r="AI384" s="277"/>
      <c r="AJ384" s="277"/>
      <c r="AK384" s="277"/>
      <c r="AL384" s="277"/>
      <c r="AM384" s="277"/>
      <c r="AN384" s="277"/>
      <c r="AO384" s="277"/>
      <c r="AP384" s="277"/>
      <c r="AQ384" s="277"/>
      <c r="AR384" s="277"/>
      <c r="AS384" s="277"/>
      <c r="AT384" s="277"/>
      <c r="AU384" s="277"/>
      <c r="AV384" s="277"/>
      <c r="AW384" s="277"/>
      <c r="AX384" s="277"/>
      <c r="AY384" s="277"/>
      <c r="AZ384" s="277"/>
      <c r="BA384" s="277"/>
      <c r="BB384" s="277"/>
      <c r="BC384" s="277"/>
      <c r="BD384" s="277"/>
      <c r="BE384" s="277"/>
      <c r="BF384" s="277"/>
      <c r="BG384" s="277"/>
      <c r="BH384" s="277"/>
      <c r="BI384" s="277"/>
      <c r="BJ384" s="277"/>
      <c r="BK384" s="277"/>
      <c r="BL384" s="277"/>
      <c r="BM384" s="277"/>
      <c r="BN384" s="277"/>
      <c r="BO384" s="277"/>
      <c r="BP384" s="277"/>
      <c r="BQ384" s="277"/>
      <c r="BR384" s="277"/>
      <c r="BS384" s="277"/>
      <c r="BT384" s="277"/>
      <c r="BU384" s="277"/>
      <c r="BV384" s="277"/>
      <c r="BW384" s="277"/>
      <c r="BX384" s="277"/>
      <c r="BY384" s="277"/>
      <c r="BZ384" s="277"/>
      <c r="CA384" s="277"/>
      <c r="CB384" s="277"/>
      <c r="CC384" s="277"/>
      <c r="CD384" s="277"/>
      <c r="CE384" s="277"/>
      <c r="CF384" s="277"/>
      <c r="CG384" s="277"/>
      <c r="CH384" s="277"/>
      <c r="CI384" s="277"/>
      <c r="CJ384" s="277"/>
      <c r="CK384" s="277"/>
      <c r="CL384" s="277"/>
      <c r="CM384" s="277"/>
      <c r="CN384" s="277"/>
      <c r="CO384" s="277"/>
      <c r="CP384" s="277"/>
      <c r="CQ384" s="277"/>
      <c r="CR384" s="277"/>
      <c r="CS384" s="277"/>
      <c r="CT384" s="277"/>
      <c r="CU384" s="277"/>
      <c r="CV384" s="277"/>
      <c r="CW384" s="277"/>
      <c r="CX384" s="277"/>
      <c r="CY384" s="277"/>
      <c r="CZ384" s="277"/>
      <c r="DA384" s="277"/>
      <c r="DB384" s="277"/>
      <c r="DC384" s="277"/>
      <c r="DD384" s="277"/>
      <c r="DE384" s="277"/>
      <c r="DF384" s="277"/>
      <c r="DG384" s="277"/>
      <c r="DH384" s="277"/>
      <c r="DI384" s="277"/>
      <c r="DJ384" s="277"/>
      <c r="DK384" s="277"/>
      <c r="DL384" s="277"/>
    </row>
    <row r="385" spans="1:116">
      <c r="A385" s="273"/>
      <c r="B385" s="269"/>
      <c r="C385" s="277"/>
      <c r="D385" s="277"/>
      <c r="E385" s="277"/>
      <c r="F385" s="277"/>
      <c r="G385" s="277"/>
      <c r="H385" s="277"/>
      <c r="I385" s="277"/>
      <c r="J385" s="277"/>
      <c r="K385" s="277"/>
      <c r="L385" s="277"/>
      <c r="M385" s="277"/>
      <c r="N385" s="277"/>
      <c r="O385" s="277"/>
      <c r="P385" s="277"/>
      <c r="Q385" s="277"/>
      <c r="R385" s="277"/>
      <c r="S385" s="277"/>
      <c r="T385" s="277"/>
      <c r="U385" s="277"/>
      <c r="V385" s="277"/>
      <c r="W385" s="277"/>
      <c r="X385" s="277"/>
      <c r="Y385" s="277"/>
      <c r="Z385" s="277"/>
      <c r="AA385" s="277"/>
      <c r="AB385" s="277"/>
      <c r="AC385" s="277"/>
      <c r="AD385" s="277"/>
      <c r="AE385" s="277"/>
      <c r="AF385" s="277"/>
      <c r="AG385" s="277"/>
      <c r="AH385" s="277"/>
      <c r="AI385" s="277"/>
      <c r="AJ385" s="277"/>
      <c r="AK385" s="277"/>
      <c r="AL385" s="277"/>
      <c r="AM385" s="277"/>
      <c r="AN385" s="277"/>
      <c r="AO385" s="277"/>
      <c r="AP385" s="277"/>
      <c r="AQ385" s="277"/>
      <c r="AR385" s="277"/>
      <c r="AS385" s="277"/>
      <c r="AT385" s="277"/>
      <c r="AU385" s="277"/>
      <c r="AV385" s="277"/>
      <c r="AW385" s="277"/>
      <c r="AX385" s="277"/>
      <c r="AY385" s="277"/>
      <c r="AZ385" s="277"/>
      <c r="BA385" s="277"/>
      <c r="BB385" s="277"/>
      <c r="BC385" s="277"/>
      <c r="BD385" s="277"/>
      <c r="BE385" s="277"/>
      <c r="BF385" s="277"/>
      <c r="BG385" s="277"/>
      <c r="BH385" s="277"/>
      <c r="BI385" s="277"/>
      <c r="BJ385" s="277"/>
      <c r="BK385" s="277"/>
      <c r="BL385" s="277"/>
      <c r="BM385" s="277"/>
      <c r="BN385" s="277"/>
      <c r="BO385" s="277"/>
      <c r="BP385" s="277"/>
      <c r="BQ385" s="277"/>
      <c r="BR385" s="277"/>
      <c r="BS385" s="277"/>
      <c r="BT385" s="277"/>
      <c r="BU385" s="277"/>
      <c r="BV385" s="277"/>
      <c r="BW385" s="277"/>
      <c r="BX385" s="277"/>
      <c r="BY385" s="277"/>
      <c r="BZ385" s="277"/>
      <c r="CA385" s="277"/>
      <c r="CB385" s="277"/>
      <c r="CC385" s="277"/>
      <c r="CD385" s="277"/>
      <c r="CE385" s="277"/>
      <c r="CF385" s="277"/>
      <c r="CG385" s="277"/>
      <c r="CH385" s="277"/>
      <c r="CI385" s="277"/>
      <c r="CJ385" s="277"/>
      <c r="CK385" s="277"/>
      <c r="CL385" s="277"/>
      <c r="CM385" s="277"/>
      <c r="CN385" s="277"/>
      <c r="CO385" s="277"/>
      <c r="CP385" s="277"/>
      <c r="CQ385" s="277"/>
      <c r="CR385" s="277"/>
      <c r="CS385" s="277"/>
      <c r="CT385" s="277"/>
      <c r="CU385" s="277"/>
      <c r="CV385" s="277"/>
      <c r="CW385" s="277"/>
      <c r="CX385" s="277"/>
      <c r="CY385" s="277"/>
      <c r="CZ385" s="277"/>
      <c r="DA385" s="277"/>
      <c r="DB385" s="277"/>
      <c r="DC385" s="277"/>
      <c r="DD385" s="277"/>
      <c r="DE385" s="277"/>
      <c r="DF385" s="277"/>
      <c r="DG385" s="277"/>
      <c r="DH385" s="277"/>
      <c r="DI385" s="277"/>
      <c r="DJ385" s="277"/>
      <c r="DK385" s="277"/>
      <c r="DL385" s="277"/>
    </row>
    <row r="386" spans="1:116">
      <c r="A386" s="273"/>
      <c r="B386" s="269"/>
      <c r="C386" s="277"/>
      <c r="D386" s="277"/>
      <c r="E386" s="277"/>
      <c r="F386" s="277"/>
      <c r="G386" s="277"/>
      <c r="H386" s="277"/>
      <c r="I386" s="277"/>
      <c r="J386" s="277"/>
      <c r="K386" s="277"/>
      <c r="L386" s="277"/>
      <c r="M386" s="277"/>
      <c r="N386" s="277"/>
      <c r="O386" s="277"/>
      <c r="P386" s="277"/>
      <c r="Q386" s="277"/>
      <c r="R386" s="277"/>
      <c r="S386" s="277"/>
      <c r="T386" s="277"/>
      <c r="U386" s="277"/>
      <c r="V386" s="277"/>
      <c r="W386" s="277"/>
      <c r="X386" s="277"/>
      <c r="Y386" s="277"/>
      <c r="Z386" s="277"/>
      <c r="AA386" s="277"/>
      <c r="AB386" s="277"/>
      <c r="AC386" s="277"/>
      <c r="AD386" s="277"/>
      <c r="AE386" s="277"/>
      <c r="AF386" s="277"/>
      <c r="AG386" s="277"/>
      <c r="AH386" s="277"/>
      <c r="AI386" s="277"/>
      <c r="AJ386" s="277"/>
      <c r="AK386" s="277"/>
      <c r="AL386" s="277"/>
      <c r="AM386" s="277"/>
      <c r="AN386" s="277"/>
      <c r="AO386" s="277"/>
      <c r="AP386" s="277"/>
      <c r="AQ386" s="277"/>
      <c r="AR386" s="277"/>
      <c r="AS386" s="277"/>
      <c r="AT386" s="277"/>
      <c r="AU386" s="277"/>
      <c r="AV386" s="277"/>
      <c r="AW386" s="277"/>
      <c r="AX386" s="277"/>
      <c r="AY386" s="277"/>
      <c r="AZ386" s="277"/>
      <c r="BA386" s="277"/>
      <c r="BB386" s="277"/>
      <c r="BC386" s="277"/>
      <c r="BD386" s="277"/>
      <c r="BE386" s="277"/>
      <c r="BF386" s="277"/>
      <c r="BG386" s="277"/>
      <c r="BH386" s="277"/>
      <c r="BI386" s="277"/>
      <c r="BJ386" s="277"/>
      <c r="BK386" s="277"/>
      <c r="BL386" s="277"/>
      <c r="BM386" s="277"/>
      <c r="BN386" s="277"/>
      <c r="BO386" s="277"/>
      <c r="BP386" s="277"/>
      <c r="BQ386" s="277"/>
      <c r="BR386" s="277"/>
      <c r="BS386" s="277"/>
      <c r="BT386" s="277"/>
      <c r="BU386" s="277"/>
      <c r="BV386" s="277"/>
      <c r="BW386" s="277"/>
      <c r="BX386" s="277"/>
      <c r="BY386" s="277"/>
      <c r="BZ386" s="277"/>
      <c r="CA386" s="277"/>
      <c r="CB386" s="277"/>
      <c r="CC386" s="277"/>
      <c r="CD386" s="277"/>
      <c r="CE386" s="277"/>
      <c r="CF386" s="277"/>
      <c r="CG386" s="277"/>
      <c r="CH386" s="277"/>
      <c r="CI386" s="277"/>
      <c r="CJ386" s="277"/>
      <c r="CK386" s="277"/>
      <c r="CL386" s="277"/>
      <c r="CM386" s="277"/>
      <c r="CN386" s="277"/>
      <c r="CO386" s="277"/>
      <c r="CP386" s="277"/>
      <c r="CQ386" s="277"/>
      <c r="CR386" s="277"/>
      <c r="CS386" s="277"/>
      <c r="CT386" s="277"/>
      <c r="CU386" s="277"/>
      <c r="CV386" s="277"/>
      <c r="CW386" s="277"/>
      <c r="CX386" s="277"/>
      <c r="CY386" s="277"/>
      <c r="CZ386" s="277"/>
      <c r="DA386" s="277"/>
      <c r="DB386" s="277"/>
      <c r="DC386" s="277"/>
      <c r="DD386" s="277"/>
      <c r="DE386" s="277"/>
      <c r="DF386" s="277"/>
      <c r="DG386" s="277"/>
      <c r="DH386" s="277"/>
      <c r="DI386" s="277"/>
      <c r="DJ386" s="277"/>
      <c r="DK386" s="277"/>
      <c r="DL386" s="277"/>
    </row>
    <row r="387" spans="1:116">
      <c r="A387" s="273"/>
      <c r="B387" s="269"/>
      <c r="C387" s="277"/>
      <c r="D387" s="277"/>
      <c r="E387" s="277"/>
      <c r="F387" s="277"/>
      <c r="G387" s="277"/>
      <c r="H387" s="277"/>
      <c r="I387" s="277"/>
      <c r="J387" s="277"/>
      <c r="K387" s="277"/>
      <c r="L387" s="277"/>
      <c r="M387" s="277"/>
      <c r="N387" s="277"/>
      <c r="O387" s="277"/>
      <c r="P387" s="277"/>
      <c r="Q387" s="277"/>
      <c r="R387" s="277"/>
      <c r="S387" s="277"/>
      <c r="T387" s="277"/>
      <c r="U387" s="277"/>
      <c r="V387" s="277"/>
      <c r="W387" s="277"/>
      <c r="X387" s="277"/>
      <c r="Y387" s="277"/>
      <c r="Z387" s="277"/>
      <c r="AA387" s="277"/>
      <c r="AB387" s="277"/>
      <c r="AC387" s="277"/>
      <c r="AD387" s="277"/>
      <c r="AE387" s="277"/>
      <c r="AF387" s="277"/>
      <c r="AG387" s="277"/>
      <c r="AH387" s="277"/>
      <c r="AI387" s="277"/>
      <c r="AJ387" s="277"/>
      <c r="AK387" s="277"/>
      <c r="AL387" s="277"/>
      <c r="AM387" s="277"/>
      <c r="AN387" s="277"/>
      <c r="AO387" s="277"/>
      <c r="AP387" s="277"/>
      <c r="AQ387" s="277"/>
      <c r="AR387" s="277"/>
      <c r="AS387" s="277"/>
      <c r="AT387" s="277"/>
      <c r="AU387" s="277"/>
      <c r="AV387" s="277"/>
      <c r="AW387" s="277"/>
      <c r="AX387" s="277"/>
      <c r="AY387" s="277"/>
      <c r="AZ387" s="277"/>
      <c r="BA387" s="277"/>
      <c r="BB387" s="277"/>
      <c r="BC387" s="277"/>
      <c r="BD387" s="277"/>
      <c r="BE387" s="277"/>
      <c r="BF387" s="277"/>
      <c r="BG387" s="277"/>
      <c r="BH387" s="277"/>
      <c r="BI387" s="277"/>
      <c r="BJ387" s="277"/>
      <c r="BK387" s="277"/>
      <c r="BL387" s="277"/>
      <c r="BM387" s="277"/>
      <c r="BN387" s="277"/>
      <c r="BO387" s="277"/>
      <c r="BP387" s="277"/>
      <c r="BQ387" s="277"/>
      <c r="BR387" s="277"/>
      <c r="BS387" s="277"/>
      <c r="BT387" s="277"/>
      <c r="BU387" s="277"/>
      <c r="BV387" s="277"/>
      <c r="BW387" s="277"/>
      <c r="BX387" s="277"/>
      <c r="BY387" s="277"/>
      <c r="BZ387" s="277"/>
      <c r="CA387" s="277"/>
      <c r="CB387" s="277"/>
      <c r="CC387" s="277"/>
      <c r="CD387" s="277"/>
      <c r="CE387" s="277"/>
      <c r="CF387" s="277"/>
      <c r="CG387" s="277"/>
      <c r="CH387" s="277"/>
      <c r="CI387" s="277"/>
      <c r="CJ387" s="277"/>
      <c r="CK387" s="277"/>
      <c r="CL387" s="277"/>
      <c r="CM387" s="277"/>
      <c r="CN387" s="277"/>
      <c r="CO387" s="277"/>
      <c r="CP387" s="277"/>
      <c r="CQ387" s="277"/>
      <c r="CR387" s="277"/>
      <c r="CS387" s="277"/>
      <c r="CT387" s="277"/>
      <c r="CU387" s="277"/>
      <c r="CV387" s="277"/>
      <c r="CW387" s="277"/>
      <c r="CX387" s="277"/>
      <c r="CY387" s="277"/>
      <c r="CZ387" s="277"/>
      <c r="DA387" s="277"/>
      <c r="DB387" s="277"/>
      <c r="DC387" s="277"/>
      <c r="DD387" s="277"/>
      <c r="DE387" s="277"/>
      <c r="DF387" s="277"/>
      <c r="DG387" s="277"/>
      <c r="DH387" s="277"/>
      <c r="DI387" s="277"/>
      <c r="DJ387" s="277"/>
      <c r="DK387" s="277"/>
      <c r="DL387" s="277"/>
    </row>
    <row r="388" spans="1:116">
      <c r="A388" s="273"/>
      <c r="B388" s="269"/>
      <c r="C388" s="277"/>
      <c r="D388" s="277"/>
      <c r="E388" s="277"/>
      <c r="F388" s="277"/>
      <c r="G388" s="277"/>
      <c r="H388" s="277"/>
      <c r="I388" s="277"/>
      <c r="J388" s="277"/>
      <c r="K388" s="277"/>
      <c r="L388" s="277"/>
      <c r="M388" s="277"/>
      <c r="N388" s="277"/>
      <c r="O388" s="277"/>
      <c r="P388" s="277"/>
      <c r="Q388" s="277"/>
      <c r="R388" s="277"/>
      <c r="S388" s="277"/>
      <c r="T388" s="277"/>
      <c r="U388" s="277"/>
      <c r="V388" s="277"/>
      <c r="W388" s="277"/>
      <c r="X388" s="277"/>
      <c r="Y388" s="277"/>
      <c r="Z388" s="277"/>
      <c r="AA388" s="277"/>
      <c r="AB388" s="277"/>
      <c r="AC388" s="277"/>
      <c r="AD388" s="277"/>
      <c r="AE388" s="277"/>
      <c r="AF388" s="277"/>
      <c r="AG388" s="277"/>
      <c r="AH388" s="277"/>
      <c r="AI388" s="277"/>
      <c r="AJ388" s="277"/>
      <c r="AK388" s="277"/>
      <c r="AL388" s="277"/>
      <c r="AM388" s="277"/>
      <c r="AN388" s="277"/>
      <c r="AO388" s="277"/>
      <c r="AP388" s="277"/>
      <c r="AQ388" s="277"/>
      <c r="AR388" s="277"/>
      <c r="AS388" s="277"/>
      <c r="AT388" s="277"/>
      <c r="AU388" s="277"/>
      <c r="AV388" s="277"/>
      <c r="AW388" s="277"/>
      <c r="AX388" s="277"/>
      <c r="AY388" s="277"/>
      <c r="AZ388" s="277"/>
      <c r="BA388" s="277"/>
      <c r="BB388" s="277"/>
      <c r="BC388" s="277"/>
      <c r="BD388" s="277"/>
      <c r="BE388" s="277"/>
      <c r="BF388" s="277"/>
      <c r="BG388" s="277"/>
      <c r="BH388" s="277"/>
      <c r="BI388" s="277"/>
      <c r="BJ388" s="277"/>
      <c r="BK388" s="277"/>
      <c r="BL388" s="277"/>
      <c r="BM388" s="277"/>
      <c r="BN388" s="277"/>
      <c r="BO388" s="277"/>
      <c r="BP388" s="277"/>
      <c r="BQ388" s="277"/>
      <c r="BR388" s="277"/>
      <c r="BS388" s="277"/>
      <c r="BT388" s="277"/>
      <c r="BU388" s="277"/>
      <c r="BV388" s="277"/>
      <c r="BW388" s="277"/>
      <c r="BX388" s="277"/>
      <c r="BY388" s="277"/>
      <c r="BZ388" s="277"/>
      <c r="CA388" s="277"/>
      <c r="CB388" s="277"/>
      <c r="CC388" s="277"/>
      <c r="CD388" s="277"/>
      <c r="CE388" s="277"/>
      <c r="CF388" s="277"/>
      <c r="CG388" s="277"/>
      <c r="CH388" s="277"/>
      <c r="CI388" s="277"/>
      <c r="CJ388" s="277"/>
      <c r="CK388" s="277"/>
      <c r="CL388" s="277"/>
      <c r="CM388" s="277"/>
      <c r="CN388" s="277"/>
      <c r="CO388" s="277"/>
      <c r="CP388" s="277"/>
      <c r="CQ388" s="277"/>
      <c r="CR388" s="277"/>
      <c r="CS388" s="277"/>
      <c r="CT388" s="277"/>
      <c r="CU388" s="277"/>
      <c r="CV388" s="277"/>
      <c r="CW388" s="277"/>
      <c r="CX388" s="277"/>
      <c r="CY388" s="277"/>
      <c r="CZ388" s="277"/>
      <c r="DA388" s="277"/>
      <c r="DB388" s="277"/>
      <c r="DC388" s="277"/>
      <c r="DD388" s="277"/>
      <c r="DE388" s="277"/>
      <c r="DF388" s="277"/>
      <c r="DG388" s="277"/>
      <c r="DH388" s="277"/>
      <c r="DI388" s="277"/>
      <c r="DJ388" s="277"/>
      <c r="DK388" s="277"/>
      <c r="DL388" s="277"/>
    </row>
    <row r="389" spans="1:116">
      <c r="A389" s="273"/>
      <c r="B389" s="269"/>
      <c r="C389" s="277"/>
      <c r="D389" s="277"/>
      <c r="E389" s="277"/>
      <c r="F389" s="277"/>
      <c r="G389" s="277"/>
      <c r="H389" s="277"/>
      <c r="I389" s="277"/>
      <c r="J389" s="277"/>
      <c r="K389" s="277"/>
      <c r="L389" s="277"/>
      <c r="M389" s="277"/>
      <c r="N389" s="277"/>
      <c r="O389" s="277"/>
      <c r="P389" s="277"/>
      <c r="Q389" s="277"/>
      <c r="R389" s="277"/>
      <c r="S389" s="277"/>
      <c r="T389" s="277"/>
      <c r="U389" s="277"/>
      <c r="V389" s="277"/>
      <c r="W389" s="277"/>
      <c r="X389" s="277"/>
      <c r="Y389" s="277"/>
      <c r="Z389" s="277"/>
      <c r="AA389" s="277"/>
      <c r="AB389" s="277"/>
      <c r="AC389" s="277"/>
      <c r="AD389" s="277"/>
      <c r="AE389" s="277"/>
      <c r="AF389" s="277"/>
      <c r="AG389" s="277"/>
      <c r="AH389" s="277"/>
      <c r="AI389" s="277"/>
      <c r="AJ389" s="277"/>
      <c r="AK389" s="277"/>
      <c r="AL389" s="277"/>
      <c r="AM389" s="277"/>
      <c r="AN389" s="277"/>
      <c r="AO389" s="277"/>
      <c r="AP389" s="277"/>
      <c r="AQ389" s="277"/>
      <c r="AR389" s="277"/>
      <c r="AS389" s="277"/>
      <c r="AT389" s="277"/>
      <c r="AU389" s="277"/>
      <c r="AV389" s="277"/>
      <c r="AW389" s="277"/>
      <c r="AX389" s="277"/>
      <c r="AY389" s="277"/>
      <c r="AZ389" s="277"/>
      <c r="BA389" s="277"/>
      <c r="BB389" s="277"/>
      <c r="BC389" s="277"/>
      <c r="BD389" s="277"/>
      <c r="BE389" s="277"/>
      <c r="BF389" s="277"/>
      <c r="BG389" s="277"/>
      <c r="BH389" s="277"/>
      <c r="BI389" s="277"/>
      <c r="BJ389" s="277"/>
      <c r="BK389" s="277"/>
      <c r="BL389" s="277"/>
      <c r="BM389" s="277"/>
      <c r="BN389" s="277"/>
      <c r="BO389" s="277"/>
      <c r="BP389" s="277"/>
      <c r="BQ389" s="277"/>
      <c r="BR389" s="277"/>
      <c r="BS389" s="277"/>
      <c r="BT389" s="277"/>
      <c r="BU389" s="277"/>
      <c r="BV389" s="277"/>
      <c r="BW389" s="277"/>
      <c r="BX389" s="277"/>
      <c r="BY389" s="277"/>
      <c r="BZ389" s="277"/>
      <c r="CA389" s="277"/>
      <c r="CB389" s="277"/>
      <c r="CC389" s="277"/>
      <c r="CD389" s="277"/>
      <c r="CE389" s="277"/>
      <c r="CF389" s="277"/>
      <c r="CG389" s="277"/>
      <c r="CH389" s="277"/>
      <c r="CI389" s="277"/>
      <c r="CJ389" s="277"/>
      <c r="CK389" s="277"/>
      <c r="CL389" s="277"/>
      <c r="CM389" s="277"/>
      <c r="CN389" s="277"/>
      <c r="CO389" s="277"/>
      <c r="CP389" s="277"/>
      <c r="CQ389" s="277"/>
      <c r="CR389" s="277"/>
      <c r="CS389" s="277"/>
      <c r="CT389" s="277"/>
      <c r="CU389" s="277"/>
      <c r="CV389" s="277"/>
      <c r="CW389" s="277"/>
      <c r="CX389" s="277"/>
      <c r="CY389" s="277"/>
      <c r="CZ389" s="277"/>
      <c r="DA389" s="277"/>
      <c r="DB389" s="277"/>
      <c r="DC389" s="277"/>
      <c r="DD389" s="277"/>
      <c r="DE389" s="277"/>
      <c r="DF389" s="277"/>
      <c r="DG389" s="277"/>
      <c r="DH389" s="277"/>
      <c r="DI389" s="277"/>
      <c r="DJ389" s="277"/>
      <c r="DK389" s="277"/>
      <c r="DL389" s="277"/>
    </row>
    <row r="390" spans="1:116">
      <c r="A390" s="272"/>
      <c r="B390" s="269"/>
      <c r="C390" s="277"/>
      <c r="D390" s="277"/>
      <c r="E390" s="277"/>
      <c r="F390" s="277"/>
      <c r="G390" s="277"/>
      <c r="H390" s="277"/>
      <c r="I390" s="277"/>
      <c r="J390" s="277"/>
      <c r="K390" s="277"/>
      <c r="L390" s="277"/>
      <c r="M390" s="277"/>
      <c r="N390" s="277"/>
      <c r="O390" s="277"/>
      <c r="P390" s="277"/>
      <c r="Q390" s="277"/>
      <c r="R390" s="277"/>
      <c r="S390" s="277"/>
      <c r="T390" s="277"/>
      <c r="U390" s="277"/>
      <c r="V390" s="277"/>
      <c r="W390" s="277"/>
      <c r="X390" s="277"/>
      <c r="Y390" s="277"/>
      <c r="Z390" s="277"/>
      <c r="AA390" s="277"/>
      <c r="AB390" s="277"/>
      <c r="AC390" s="277"/>
      <c r="AD390" s="277"/>
      <c r="AE390" s="277"/>
      <c r="AF390" s="277"/>
      <c r="AG390" s="277"/>
      <c r="AH390" s="277"/>
      <c r="AI390" s="277"/>
      <c r="AJ390" s="277"/>
      <c r="AK390" s="277"/>
      <c r="AL390" s="277"/>
      <c r="AM390" s="277"/>
      <c r="AN390" s="277"/>
      <c r="AO390" s="277"/>
      <c r="AP390" s="277"/>
      <c r="AQ390" s="277"/>
      <c r="AR390" s="277"/>
      <c r="AS390" s="277"/>
      <c r="AT390" s="277"/>
      <c r="AU390" s="277"/>
      <c r="AV390" s="277"/>
      <c r="AW390" s="277"/>
      <c r="AX390" s="277"/>
      <c r="AY390" s="277"/>
      <c r="AZ390" s="277"/>
      <c r="BA390" s="277"/>
      <c r="BB390" s="277"/>
      <c r="BC390" s="277"/>
      <c r="BD390" s="277"/>
      <c r="BE390" s="277"/>
      <c r="BF390" s="277"/>
      <c r="BG390" s="277"/>
      <c r="BH390" s="277"/>
      <c r="BI390" s="277"/>
      <c r="BJ390" s="277"/>
      <c r="BK390" s="277"/>
      <c r="BL390" s="277"/>
      <c r="BM390" s="277"/>
      <c r="BN390" s="277"/>
      <c r="BO390" s="277"/>
      <c r="BP390" s="277"/>
      <c r="BQ390" s="277"/>
      <c r="BR390" s="277"/>
      <c r="BS390" s="277"/>
      <c r="BT390" s="277"/>
      <c r="BU390" s="277"/>
      <c r="BV390" s="277"/>
      <c r="BW390" s="277"/>
      <c r="BX390" s="277"/>
      <c r="BY390" s="277"/>
      <c r="BZ390" s="277"/>
      <c r="CA390" s="277"/>
      <c r="CB390" s="277"/>
      <c r="CC390" s="277"/>
      <c r="CD390" s="277"/>
      <c r="CE390" s="277"/>
      <c r="CF390" s="277"/>
      <c r="CG390" s="277"/>
      <c r="CH390" s="277"/>
      <c r="CI390" s="277"/>
      <c r="CJ390" s="277"/>
      <c r="CK390" s="277"/>
      <c r="CL390" s="277"/>
      <c r="CM390" s="277"/>
      <c r="CN390" s="277"/>
      <c r="CO390" s="277"/>
      <c r="CP390" s="277"/>
      <c r="CQ390" s="277"/>
      <c r="CR390" s="277"/>
      <c r="CS390" s="277"/>
      <c r="CT390" s="277"/>
      <c r="CU390" s="277"/>
      <c r="CV390" s="277"/>
      <c r="CW390" s="277"/>
      <c r="CX390" s="277"/>
      <c r="CY390" s="277"/>
      <c r="CZ390" s="277"/>
      <c r="DA390" s="277"/>
      <c r="DB390" s="277"/>
      <c r="DC390" s="277"/>
      <c r="DD390" s="277"/>
      <c r="DE390" s="277"/>
      <c r="DF390" s="277"/>
      <c r="DG390" s="277"/>
      <c r="DH390" s="277"/>
      <c r="DI390" s="277"/>
      <c r="DJ390" s="277"/>
      <c r="DK390" s="277"/>
      <c r="DL390" s="277"/>
    </row>
    <row r="391" spans="1:116">
      <c r="A391" s="273"/>
      <c r="B391" s="269"/>
      <c r="C391" s="277"/>
      <c r="D391" s="277"/>
      <c r="E391" s="277"/>
      <c r="F391" s="277"/>
      <c r="G391" s="277"/>
      <c r="H391" s="277"/>
      <c r="I391" s="277"/>
      <c r="J391" s="277"/>
      <c r="K391" s="277"/>
      <c r="L391" s="277"/>
      <c r="M391" s="277"/>
      <c r="N391" s="277"/>
      <c r="O391" s="277"/>
      <c r="P391" s="277"/>
      <c r="Q391" s="277"/>
      <c r="R391" s="277"/>
      <c r="S391" s="277"/>
      <c r="T391" s="277"/>
      <c r="U391" s="277"/>
      <c r="V391" s="277"/>
      <c r="W391" s="277"/>
      <c r="X391" s="277"/>
      <c r="Y391" s="277"/>
      <c r="Z391" s="277"/>
      <c r="AA391" s="277"/>
      <c r="AB391" s="277"/>
      <c r="AC391" s="277"/>
      <c r="AD391" s="277"/>
      <c r="AE391" s="277"/>
      <c r="AF391" s="277"/>
      <c r="AG391" s="277"/>
      <c r="AH391" s="277"/>
      <c r="AI391" s="277"/>
      <c r="AJ391" s="277"/>
      <c r="AK391" s="277"/>
      <c r="AL391" s="277"/>
      <c r="AM391" s="277"/>
      <c r="AN391" s="277"/>
      <c r="AO391" s="277"/>
      <c r="AP391" s="277"/>
      <c r="AQ391" s="277"/>
      <c r="AR391" s="277"/>
      <c r="AS391" s="277"/>
      <c r="AT391" s="277"/>
      <c r="AU391" s="277"/>
      <c r="AV391" s="277"/>
      <c r="AW391" s="277"/>
      <c r="AX391" s="277"/>
      <c r="AY391" s="277"/>
      <c r="AZ391" s="277"/>
      <c r="BA391" s="277"/>
      <c r="BB391" s="277"/>
      <c r="BC391" s="277"/>
      <c r="BD391" s="277"/>
      <c r="BE391" s="277"/>
      <c r="BF391" s="277"/>
      <c r="BG391" s="277"/>
      <c r="BH391" s="277"/>
      <c r="BI391" s="277"/>
      <c r="BJ391" s="277"/>
      <c r="BK391" s="277"/>
      <c r="BL391" s="277"/>
      <c r="BM391" s="277"/>
      <c r="BN391" s="277"/>
      <c r="BO391" s="277"/>
      <c r="BP391" s="277"/>
      <c r="BQ391" s="277"/>
      <c r="BR391" s="277"/>
      <c r="BS391" s="277"/>
      <c r="BT391" s="277"/>
      <c r="BU391" s="277"/>
      <c r="BV391" s="277"/>
      <c r="BW391" s="277"/>
      <c r="BX391" s="277"/>
      <c r="BY391" s="277"/>
      <c r="BZ391" s="277"/>
      <c r="CA391" s="277"/>
      <c r="CB391" s="277"/>
      <c r="CC391" s="277"/>
      <c r="CD391" s="277"/>
      <c r="CE391" s="277"/>
      <c r="CF391" s="277"/>
      <c r="CG391" s="277"/>
      <c r="CH391" s="277"/>
      <c r="CI391" s="277"/>
      <c r="CJ391" s="277"/>
      <c r="CK391" s="277"/>
      <c r="CL391" s="277"/>
      <c r="CM391" s="277"/>
      <c r="CN391" s="277"/>
      <c r="CO391" s="277"/>
      <c r="CP391" s="277"/>
      <c r="CQ391" s="277"/>
      <c r="CR391" s="277"/>
      <c r="CS391" s="277"/>
      <c r="CT391" s="277"/>
      <c r="CU391" s="277"/>
      <c r="CV391" s="277"/>
      <c r="CW391" s="277"/>
      <c r="CX391" s="277"/>
      <c r="CY391" s="277"/>
      <c r="CZ391" s="277"/>
      <c r="DA391" s="277"/>
      <c r="DB391" s="277"/>
      <c r="DC391" s="277"/>
      <c r="DD391" s="277"/>
      <c r="DE391" s="277"/>
      <c r="DF391" s="277"/>
      <c r="DG391" s="277"/>
      <c r="DH391" s="277"/>
      <c r="DI391" s="277"/>
      <c r="DJ391" s="277"/>
      <c r="DK391" s="277"/>
      <c r="DL391" s="277"/>
    </row>
    <row r="392" spans="1:116">
      <c r="A392" s="273"/>
      <c r="B392" s="269"/>
      <c r="C392" s="277"/>
      <c r="D392" s="277"/>
      <c r="E392" s="277"/>
      <c r="F392" s="277"/>
      <c r="G392" s="277"/>
      <c r="H392" s="277"/>
      <c r="I392" s="277"/>
      <c r="J392" s="277"/>
      <c r="K392" s="277"/>
      <c r="L392" s="277"/>
      <c r="M392" s="277"/>
      <c r="N392" s="277"/>
      <c r="O392" s="277"/>
      <c r="P392" s="277"/>
      <c r="Q392" s="277"/>
      <c r="R392" s="277"/>
      <c r="S392" s="277"/>
      <c r="T392" s="277"/>
      <c r="U392" s="277"/>
      <c r="V392" s="277"/>
      <c r="W392" s="277"/>
      <c r="X392" s="277"/>
      <c r="Y392" s="277"/>
      <c r="Z392" s="277"/>
      <c r="AA392" s="277"/>
      <c r="AB392" s="277"/>
      <c r="AC392" s="277"/>
      <c r="AD392" s="277"/>
      <c r="AE392" s="277"/>
      <c r="AF392" s="277"/>
      <c r="AG392" s="277"/>
      <c r="AH392" s="277"/>
      <c r="AI392" s="277"/>
      <c r="AJ392" s="277"/>
      <c r="AK392" s="277"/>
      <c r="AL392" s="277"/>
      <c r="AM392" s="277"/>
      <c r="AN392" s="277"/>
      <c r="AO392" s="277"/>
      <c r="AP392" s="277"/>
      <c r="AQ392" s="277"/>
      <c r="AR392" s="277"/>
      <c r="AS392" s="277"/>
      <c r="AT392" s="277"/>
      <c r="AU392" s="277"/>
      <c r="AV392" s="277"/>
      <c r="AW392" s="277"/>
      <c r="AX392" s="277"/>
      <c r="AY392" s="277"/>
      <c r="AZ392" s="277"/>
      <c r="BA392" s="277"/>
      <c r="BB392" s="277"/>
      <c r="BC392" s="277"/>
      <c r="BD392" s="277"/>
      <c r="BE392" s="277"/>
      <c r="BF392" s="277"/>
      <c r="BG392" s="277"/>
      <c r="BH392" s="277"/>
      <c r="BI392" s="277"/>
      <c r="BJ392" s="277"/>
      <c r="BK392" s="277"/>
      <c r="BL392" s="277"/>
      <c r="BM392" s="277"/>
      <c r="BN392" s="277"/>
      <c r="BO392" s="277"/>
      <c r="BP392" s="277"/>
      <c r="BQ392" s="277"/>
      <c r="BR392" s="277"/>
      <c r="BS392" s="277"/>
      <c r="BT392" s="277"/>
      <c r="BU392" s="277"/>
      <c r="BV392" s="277"/>
      <c r="BW392" s="277"/>
      <c r="BX392" s="277"/>
      <c r="BY392" s="277"/>
      <c r="BZ392" s="277"/>
      <c r="CA392" s="277"/>
      <c r="CB392" s="277"/>
      <c r="CC392" s="277"/>
      <c r="CD392" s="277"/>
      <c r="CE392" s="277"/>
      <c r="CF392" s="277"/>
      <c r="CG392" s="277"/>
      <c r="CH392" s="277"/>
      <c r="CI392" s="277"/>
      <c r="CJ392" s="277"/>
      <c r="CK392" s="277"/>
      <c r="CL392" s="277"/>
      <c r="CM392" s="277"/>
      <c r="CN392" s="277"/>
      <c r="CO392" s="277"/>
      <c r="CP392" s="277"/>
      <c r="CQ392" s="277"/>
      <c r="CR392" s="277"/>
      <c r="CS392" s="277"/>
      <c r="CT392" s="277"/>
      <c r="CU392" s="277"/>
      <c r="CV392" s="277"/>
      <c r="CW392" s="277"/>
      <c r="CX392" s="277"/>
      <c r="CY392" s="277"/>
      <c r="CZ392" s="277"/>
      <c r="DA392" s="277"/>
      <c r="DB392" s="277"/>
      <c r="DC392" s="277"/>
      <c r="DD392" s="277"/>
      <c r="DE392" s="277"/>
      <c r="DF392" s="277"/>
      <c r="DG392" s="277"/>
      <c r="DH392" s="277"/>
      <c r="DI392" s="277"/>
      <c r="DJ392" s="277"/>
      <c r="DK392" s="277"/>
      <c r="DL392" s="277"/>
    </row>
    <row r="393" spans="1:116">
      <c r="A393" s="273"/>
      <c r="B393" s="269"/>
      <c r="C393" s="277"/>
      <c r="D393" s="277"/>
      <c r="E393" s="277"/>
      <c r="F393" s="277"/>
      <c r="G393" s="277"/>
      <c r="H393" s="277"/>
      <c r="I393" s="277"/>
      <c r="J393" s="277"/>
      <c r="K393" s="277"/>
      <c r="L393" s="277"/>
      <c r="M393" s="277"/>
      <c r="N393" s="277"/>
      <c r="O393" s="277"/>
      <c r="P393" s="277"/>
      <c r="Q393" s="277"/>
      <c r="R393" s="277"/>
      <c r="S393" s="277"/>
      <c r="T393" s="277"/>
      <c r="U393" s="277"/>
      <c r="V393" s="277"/>
      <c r="W393" s="277"/>
      <c r="X393" s="277"/>
      <c r="Y393" s="277"/>
      <c r="Z393" s="277"/>
      <c r="AA393" s="277"/>
      <c r="AB393" s="277"/>
      <c r="AC393" s="277"/>
      <c r="AD393" s="277"/>
      <c r="AE393" s="277"/>
      <c r="AF393" s="277"/>
      <c r="AG393" s="277"/>
      <c r="AH393" s="277"/>
      <c r="AI393" s="277"/>
      <c r="AJ393" s="277"/>
      <c r="AK393" s="277"/>
      <c r="AL393" s="277"/>
      <c r="AM393" s="277"/>
      <c r="AN393" s="277"/>
      <c r="AO393" s="277"/>
      <c r="AP393" s="277"/>
      <c r="AQ393" s="277"/>
      <c r="AR393" s="277"/>
      <c r="AS393" s="277"/>
      <c r="AT393" s="277"/>
      <c r="AU393" s="277"/>
      <c r="AV393" s="277"/>
      <c r="AW393" s="277"/>
      <c r="AX393" s="277"/>
      <c r="AY393" s="277"/>
      <c r="AZ393" s="277"/>
      <c r="BA393" s="277"/>
      <c r="BB393" s="277"/>
      <c r="BC393" s="277"/>
      <c r="BD393" s="277"/>
      <c r="BE393" s="277"/>
      <c r="BF393" s="277"/>
      <c r="BG393" s="277"/>
      <c r="BH393" s="277"/>
      <c r="BI393" s="277"/>
      <c r="BJ393" s="277"/>
      <c r="BK393" s="277"/>
      <c r="BL393" s="277"/>
      <c r="BM393" s="277"/>
      <c r="BN393" s="277"/>
      <c r="BO393" s="277"/>
      <c r="BP393" s="277"/>
      <c r="BQ393" s="277"/>
      <c r="BR393" s="277"/>
      <c r="BS393" s="277"/>
      <c r="BT393" s="277"/>
      <c r="BU393" s="277"/>
      <c r="BV393" s="277"/>
      <c r="BW393" s="277"/>
      <c r="BX393" s="277"/>
      <c r="BY393" s="277"/>
      <c r="BZ393" s="277"/>
      <c r="CA393" s="277"/>
      <c r="CB393" s="277"/>
      <c r="CC393" s="277"/>
      <c r="CD393" s="277"/>
      <c r="CE393" s="277"/>
      <c r="CF393" s="277"/>
      <c r="CG393" s="277"/>
      <c r="CH393" s="277"/>
      <c r="CI393" s="277"/>
      <c r="CJ393" s="277"/>
      <c r="CK393" s="277"/>
      <c r="CL393" s="277"/>
      <c r="CM393" s="277"/>
      <c r="CN393" s="277"/>
      <c r="CO393" s="277"/>
      <c r="CP393" s="277"/>
      <c r="CQ393" s="277"/>
      <c r="CR393" s="277"/>
      <c r="CS393" s="277"/>
      <c r="CT393" s="277"/>
      <c r="CU393" s="277"/>
      <c r="CV393" s="277"/>
      <c r="CW393" s="277"/>
      <c r="CX393" s="277"/>
      <c r="CY393" s="277"/>
      <c r="CZ393" s="277"/>
      <c r="DA393" s="277"/>
      <c r="DB393" s="277"/>
      <c r="DC393" s="277"/>
      <c r="DD393" s="277"/>
      <c r="DE393" s="277"/>
      <c r="DF393" s="277"/>
      <c r="DG393" s="277"/>
      <c r="DH393" s="277"/>
      <c r="DI393" s="277"/>
      <c r="DJ393" s="277"/>
      <c r="DK393" s="277"/>
      <c r="DL393" s="277"/>
    </row>
    <row r="394" spans="1:116">
      <c r="A394" s="273"/>
      <c r="B394" s="269"/>
      <c r="C394" s="277"/>
      <c r="D394" s="277"/>
      <c r="E394" s="277"/>
      <c r="F394" s="277"/>
      <c r="G394" s="277"/>
      <c r="H394" s="277"/>
      <c r="I394" s="277"/>
      <c r="J394" s="277"/>
      <c r="K394" s="277"/>
      <c r="L394" s="277"/>
      <c r="M394" s="277"/>
      <c r="N394" s="277"/>
      <c r="O394" s="277"/>
      <c r="P394" s="277"/>
      <c r="Q394" s="277"/>
      <c r="R394" s="277"/>
      <c r="S394" s="277"/>
      <c r="T394" s="277"/>
      <c r="U394" s="277"/>
      <c r="V394" s="277"/>
      <c r="W394" s="277"/>
      <c r="X394" s="277"/>
      <c r="Y394" s="277"/>
      <c r="Z394" s="277"/>
      <c r="AA394" s="277"/>
      <c r="AB394" s="277"/>
      <c r="AC394" s="277"/>
      <c r="AD394" s="277"/>
      <c r="AE394" s="277"/>
      <c r="AF394" s="277"/>
      <c r="AG394" s="277"/>
      <c r="AH394" s="277"/>
      <c r="AI394" s="277"/>
      <c r="AJ394" s="277"/>
      <c r="AK394" s="277"/>
      <c r="AL394" s="277"/>
      <c r="AM394" s="277"/>
      <c r="AN394" s="277"/>
      <c r="AO394" s="277"/>
      <c r="AP394" s="277"/>
      <c r="AQ394" s="277"/>
      <c r="AR394" s="277"/>
      <c r="AS394" s="277"/>
      <c r="AT394" s="277"/>
      <c r="AU394" s="277"/>
      <c r="AV394" s="277"/>
      <c r="AW394" s="277"/>
      <c r="AX394" s="277"/>
      <c r="AY394" s="277"/>
      <c r="AZ394" s="277"/>
      <c r="BA394" s="277"/>
      <c r="BB394" s="277"/>
      <c r="BC394" s="277"/>
      <c r="BD394" s="277"/>
      <c r="BE394" s="277"/>
      <c r="BF394" s="277"/>
      <c r="BG394" s="277"/>
      <c r="BH394" s="277"/>
      <c r="BI394" s="277"/>
      <c r="BJ394" s="277"/>
      <c r="BK394" s="277"/>
      <c r="BL394" s="277"/>
      <c r="BM394" s="277"/>
      <c r="BN394" s="277"/>
      <c r="BO394" s="277"/>
      <c r="BP394" s="277"/>
      <c r="BQ394" s="277"/>
      <c r="BR394" s="277"/>
      <c r="BS394" s="277"/>
      <c r="BT394" s="277"/>
      <c r="BU394" s="277"/>
      <c r="BV394" s="277"/>
      <c r="BW394" s="277"/>
      <c r="BX394" s="277"/>
      <c r="BY394" s="277"/>
      <c r="BZ394" s="277"/>
      <c r="CA394" s="277"/>
      <c r="CB394" s="277"/>
      <c r="CC394" s="277"/>
      <c r="CD394" s="277"/>
      <c r="CE394" s="277"/>
      <c r="CF394" s="277"/>
      <c r="CG394" s="277"/>
      <c r="CH394" s="277"/>
      <c r="CI394" s="277"/>
      <c r="CJ394" s="277"/>
      <c r="CK394" s="277"/>
      <c r="CL394" s="277"/>
      <c r="CM394" s="277"/>
      <c r="CN394" s="277"/>
      <c r="CO394" s="277"/>
      <c r="CP394" s="277"/>
      <c r="CQ394" s="277"/>
      <c r="CR394" s="277"/>
      <c r="CS394" s="277"/>
      <c r="CT394" s="277"/>
      <c r="CU394" s="277"/>
      <c r="CV394" s="277"/>
      <c r="CW394" s="277"/>
      <c r="CX394" s="277"/>
      <c r="CY394" s="277"/>
      <c r="CZ394" s="277"/>
      <c r="DA394" s="277"/>
      <c r="DB394" s="277"/>
      <c r="DC394" s="277"/>
      <c r="DD394" s="277"/>
      <c r="DE394" s="277"/>
      <c r="DF394" s="277"/>
      <c r="DG394" s="277"/>
      <c r="DH394" s="277"/>
      <c r="DI394" s="277"/>
      <c r="DJ394" s="277"/>
      <c r="DK394" s="277"/>
      <c r="DL394" s="277"/>
    </row>
    <row r="395" spans="1:116">
      <c r="A395" s="273"/>
      <c r="B395" s="269"/>
      <c r="C395" s="277"/>
      <c r="D395" s="277"/>
      <c r="E395" s="277"/>
      <c r="F395" s="277"/>
      <c r="G395" s="277"/>
      <c r="H395" s="277"/>
      <c r="I395" s="277"/>
      <c r="J395" s="277"/>
      <c r="K395" s="277"/>
      <c r="L395" s="277"/>
      <c r="M395" s="277"/>
      <c r="N395" s="277"/>
      <c r="O395" s="277"/>
      <c r="P395" s="277"/>
      <c r="Q395" s="277"/>
      <c r="R395" s="277"/>
      <c r="S395" s="277"/>
      <c r="T395" s="277"/>
      <c r="U395" s="277"/>
      <c r="V395" s="277"/>
      <c r="W395" s="277"/>
      <c r="X395" s="277"/>
      <c r="Y395" s="277"/>
      <c r="Z395" s="277"/>
      <c r="AA395" s="277"/>
      <c r="AB395" s="277"/>
      <c r="AC395" s="277"/>
      <c r="AD395" s="277"/>
      <c r="AE395" s="277"/>
      <c r="AF395" s="277"/>
      <c r="AG395" s="277"/>
      <c r="AH395" s="277"/>
      <c r="AI395" s="277"/>
      <c r="AJ395" s="277"/>
      <c r="AK395" s="277"/>
      <c r="AL395" s="277"/>
      <c r="AM395" s="277"/>
      <c r="AN395" s="277"/>
      <c r="AO395" s="277"/>
      <c r="AP395" s="277"/>
      <c r="AQ395" s="277"/>
      <c r="AR395" s="277"/>
      <c r="AS395" s="277"/>
      <c r="AT395" s="277"/>
      <c r="AU395" s="277"/>
      <c r="AV395" s="277"/>
      <c r="AW395" s="277"/>
      <c r="AX395" s="277"/>
      <c r="AY395" s="277"/>
      <c r="AZ395" s="277"/>
      <c r="BA395" s="277"/>
      <c r="BB395" s="277"/>
      <c r="BC395" s="277"/>
      <c r="BD395" s="277"/>
      <c r="BE395" s="277"/>
      <c r="BF395" s="277"/>
      <c r="BG395" s="277"/>
      <c r="BH395" s="277"/>
      <c r="BI395" s="277"/>
      <c r="BJ395" s="277"/>
      <c r="BK395" s="277"/>
      <c r="BL395" s="277"/>
      <c r="BM395" s="277"/>
      <c r="BN395" s="277"/>
      <c r="BO395" s="277"/>
      <c r="BP395" s="277"/>
      <c r="BQ395" s="277"/>
      <c r="BR395" s="277"/>
      <c r="BS395" s="277"/>
      <c r="BT395" s="277"/>
      <c r="BU395" s="277"/>
      <c r="BV395" s="277"/>
      <c r="BW395" s="277"/>
      <c r="BX395" s="277"/>
      <c r="BY395" s="277"/>
      <c r="BZ395" s="277"/>
      <c r="CA395" s="277"/>
      <c r="CB395" s="277"/>
      <c r="CC395" s="277"/>
      <c r="CD395" s="277"/>
      <c r="CE395" s="277"/>
      <c r="CF395" s="277"/>
      <c r="CG395" s="277"/>
      <c r="CH395" s="277"/>
      <c r="CI395" s="277"/>
      <c r="CJ395" s="277"/>
      <c r="CK395" s="277"/>
      <c r="CL395" s="277"/>
      <c r="CM395" s="277"/>
      <c r="CN395" s="277"/>
      <c r="CO395" s="277"/>
      <c r="CP395" s="277"/>
      <c r="CQ395" s="277"/>
      <c r="CR395" s="277"/>
      <c r="CS395" s="277"/>
      <c r="CT395" s="277"/>
      <c r="CU395" s="277"/>
      <c r="CV395" s="277"/>
      <c r="CW395" s="277"/>
      <c r="CX395" s="277"/>
      <c r="CY395" s="277"/>
      <c r="CZ395" s="277"/>
      <c r="DA395" s="277"/>
      <c r="DB395" s="277"/>
      <c r="DC395" s="277"/>
      <c r="DD395" s="277"/>
      <c r="DE395" s="277"/>
      <c r="DF395" s="277"/>
      <c r="DG395" s="277"/>
      <c r="DH395" s="277"/>
      <c r="DI395" s="277"/>
      <c r="DJ395" s="277"/>
      <c r="DK395" s="277"/>
      <c r="DL395" s="277"/>
    </row>
    <row r="396" spans="1:116">
      <c r="A396" s="272"/>
      <c r="B396" s="269"/>
      <c r="C396" s="277"/>
      <c r="D396" s="277"/>
      <c r="E396" s="277"/>
      <c r="F396" s="277"/>
      <c r="G396" s="277"/>
      <c r="H396" s="277"/>
      <c r="I396" s="277"/>
      <c r="J396" s="277"/>
      <c r="K396" s="277"/>
      <c r="L396" s="277"/>
      <c r="M396" s="277"/>
      <c r="N396" s="277"/>
      <c r="O396" s="277"/>
      <c r="P396" s="277"/>
      <c r="Q396" s="277"/>
      <c r="R396" s="277"/>
      <c r="S396" s="277"/>
      <c r="T396" s="277"/>
      <c r="U396" s="277"/>
      <c r="V396" s="277"/>
      <c r="W396" s="277"/>
      <c r="X396" s="277"/>
      <c r="Y396" s="277"/>
      <c r="Z396" s="277"/>
      <c r="AA396" s="277"/>
      <c r="AB396" s="277"/>
      <c r="AC396" s="277"/>
      <c r="AD396" s="277"/>
      <c r="AE396" s="277"/>
      <c r="AF396" s="277"/>
      <c r="AG396" s="277"/>
      <c r="AH396" s="277"/>
      <c r="AI396" s="277"/>
      <c r="AJ396" s="277"/>
      <c r="AK396" s="277"/>
      <c r="AL396" s="277"/>
      <c r="AM396" s="277"/>
      <c r="AN396" s="277"/>
      <c r="AO396" s="277"/>
      <c r="AP396" s="277"/>
      <c r="AQ396" s="277"/>
      <c r="AR396" s="277"/>
      <c r="AS396" s="277"/>
      <c r="AT396" s="277"/>
      <c r="AU396" s="277"/>
      <c r="AV396" s="277"/>
      <c r="AW396" s="277"/>
      <c r="AX396" s="277"/>
      <c r="AY396" s="277"/>
      <c r="AZ396" s="277"/>
      <c r="BA396" s="277"/>
      <c r="BB396" s="277"/>
      <c r="BC396" s="277"/>
      <c r="BD396" s="277"/>
      <c r="BE396" s="277"/>
      <c r="BF396" s="277"/>
      <c r="BG396" s="277"/>
      <c r="BH396" s="277"/>
      <c r="BI396" s="277"/>
      <c r="BJ396" s="277"/>
      <c r="BK396" s="277"/>
      <c r="BL396" s="277"/>
      <c r="BM396" s="277"/>
      <c r="BN396" s="277"/>
      <c r="BO396" s="277"/>
      <c r="BP396" s="277"/>
      <c r="BQ396" s="277"/>
      <c r="BR396" s="277"/>
      <c r="BS396" s="277"/>
      <c r="BT396" s="277"/>
      <c r="BU396" s="277"/>
      <c r="BV396" s="277"/>
      <c r="BW396" s="277"/>
      <c r="BX396" s="277"/>
      <c r="BY396" s="277"/>
      <c r="BZ396" s="277"/>
      <c r="CA396" s="277"/>
      <c r="CB396" s="277"/>
      <c r="CC396" s="277"/>
      <c r="CD396" s="277"/>
      <c r="CE396" s="277"/>
      <c r="CF396" s="277"/>
      <c r="CG396" s="277"/>
      <c r="CH396" s="277"/>
      <c r="CI396" s="277"/>
      <c r="CJ396" s="277"/>
      <c r="CK396" s="277"/>
      <c r="CL396" s="277"/>
      <c r="CM396" s="277"/>
      <c r="CN396" s="277"/>
      <c r="CO396" s="277"/>
      <c r="CP396" s="277"/>
      <c r="CQ396" s="277"/>
      <c r="CR396" s="277"/>
      <c r="CS396" s="277"/>
      <c r="CT396" s="277"/>
      <c r="CU396" s="277"/>
      <c r="CV396" s="277"/>
      <c r="CW396" s="277"/>
      <c r="CX396" s="277"/>
      <c r="CY396" s="277"/>
      <c r="CZ396" s="277"/>
      <c r="DA396" s="277"/>
      <c r="DB396" s="277"/>
      <c r="DC396" s="277"/>
      <c r="DD396" s="277"/>
      <c r="DE396" s="277"/>
      <c r="DF396" s="277"/>
      <c r="DG396" s="277"/>
      <c r="DH396" s="277"/>
      <c r="DI396" s="277"/>
      <c r="DJ396" s="277"/>
      <c r="DK396" s="277"/>
      <c r="DL396" s="277"/>
    </row>
    <row r="397" spans="1:116">
      <c r="A397" s="273"/>
      <c r="B397" s="269"/>
      <c r="C397" s="277"/>
      <c r="D397" s="277"/>
      <c r="E397" s="277"/>
      <c r="F397" s="277"/>
      <c r="G397" s="277"/>
      <c r="H397" s="277"/>
      <c r="I397" s="277"/>
      <c r="J397" s="277"/>
      <c r="K397" s="277"/>
      <c r="L397" s="277"/>
      <c r="M397" s="277"/>
      <c r="N397" s="277"/>
      <c r="O397" s="277"/>
      <c r="P397" s="277"/>
      <c r="Q397" s="277"/>
      <c r="R397" s="277"/>
      <c r="S397" s="277"/>
      <c r="T397" s="277"/>
      <c r="U397" s="277"/>
      <c r="V397" s="277"/>
      <c r="W397" s="277"/>
      <c r="X397" s="277"/>
      <c r="Y397" s="277"/>
      <c r="Z397" s="277"/>
      <c r="AA397" s="277"/>
      <c r="AB397" s="277"/>
      <c r="AC397" s="277"/>
      <c r="AD397" s="277"/>
      <c r="AE397" s="277"/>
      <c r="AF397" s="277"/>
      <c r="AG397" s="277"/>
      <c r="AH397" s="277"/>
      <c r="AI397" s="277"/>
      <c r="AJ397" s="277"/>
      <c r="AK397" s="277"/>
      <c r="AL397" s="277"/>
      <c r="AM397" s="277"/>
      <c r="AN397" s="277"/>
      <c r="AO397" s="277"/>
      <c r="AP397" s="277"/>
      <c r="AQ397" s="277"/>
      <c r="AR397" s="277"/>
      <c r="AS397" s="277"/>
      <c r="AT397" s="277"/>
      <c r="AU397" s="277"/>
      <c r="AV397" s="277"/>
      <c r="AW397" s="277"/>
      <c r="AX397" s="277"/>
      <c r="AY397" s="277"/>
      <c r="AZ397" s="277"/>
      <c r="BA397" s="277"/>
      <c r="BB397" s="277"/>
      <c r="BC397" s="277"/>
      <c r="BD397" s="277"/>
      <c r="BE397" s="277"/>
      <c r="BF397" s="277"/>
      <c r="BG397" s="277"/>
      <c r="BH397" s="277"/>
      <c r="BI397" s="277"/>
      <c r="BJ397" s="277"/>
      <c r="BK397" s="277"/>
      <c r="BL397" s="277"/>
      <c r="BM397" s="277"/>
      <c r="BN397" s="277"/>
      <c r="BO397" s="277"/>
      <c r="BP397" s="277"/>
      <c r="BQ397" s="277"/>
      <c r="BR397" s="277"/>
      <c r="BS397" s="277"/>
      <c r="BT397" s="277"/>
      <c r="BU397" s="277"/>
      <c r="BV397" s="277"/>
      <c r="BW397" s="277"/>
      <c r="BX397" s="277"/>
      <c r="BY397" s="277"/>
      <c r="BZ397" s="277"/>
      <c r="CA397" s="277"/>
      <c r="CB397" s="277"/>
      <c r="CC397" s="277"/>
      <c r="CD397" s="277"/>
      <c r="CE397" s="277"/>
      <c r="CF397" s="277"/>
      <c r="CG397" s="277"/>
      <c r="CH397" s="277"/>
      <c r="CI397" s="277"/>
      <c r="CJ397" s="277"/>
      <c r="CK397" s="277"/>
      <c r="CL397" s="277"/>
      <c r="CM397" s="277"/>
      <c r="CN397" s="277"/>
      <c r="CO397" s="277"/>
      <c r="CP397" s="277"/>
      <c r="CQ397" s="277"/>
      <c r="CR397" s="277"/>
      <c r="CS397" s="277"/>
      <c r="CT397" s="277"/>
      <c r="CU397" s="277"/>
      <c r="CV397" s="277"/>
      <c r="CW397" s="277"/>
      <c r="CX397" s="277"/>
      <c r="CY397" s="277"/>
      <c r="CZ397" s="277"/>
      <c r="DA397" s="277"/>
      <c r="DB397" s="277"/>
      <c r="DC397" s="277"/>
      <c r="DD397" s="277"/>
      <c r="DE397" s="277"/>
      <c r="DF397" s="277"/>
      <c r="DG397" s="277"/>
      <c r="DH397" s="277"/>
      <c r="DI397" s="277"/>
      <c r="DJ397" s="277"/>
      <c r="DK397" s="277"/>
      <c r="DL397" s="277"/>
    </row>
    <row r="398" spans="1:116">
      <c r="A398" s="273"/>
      <c r="B398" s="269"/>
      <c r="C398" s="277"/>
      <c r="D398" s="277"/>
      <c r="E398" s="277"/>
      <c r="F398" s="277"/>
      <c r="G398" s="277"/>
      <c r="H398" s="277"/>
      <c r="I398" s="277"/>
      <c r="J398" s="277"/>
      <c r="K398" s="277"/>
      <c r="L398" s="277"/>
      <c r="M398" s="277"/>
      <c r="N398" s="277"/>
      <c r="O398" s="277"/>
      <c r="P398" s="277"/>
      <c r="Q398" s="277"/>
      <c r="R398" s="277"/>
      <c r="S398" s="277"/>
      <c r="T398" s="277"/>
      <c r="U398" s="277"/>
      <c r="V398" s="277"/>
      <c r="W398" s="277"/>
      <c r="X398" s="277"/>
      <c r="Y398" s="277"/>
      <c r="Z398" s="277"/>
      <c r="AA398" s="277"/>
      <c r="AB398" s="277"/>
      <c r="AC398" s="277"/>
      <c r="AD398" s="277"/>
      <c r="AE398" s="277"/>
      <c r="AF398" s="277"/>
      <c r="AG398" s="277"/>
      <c r="AH398" s="277"/>
      <c r="AI398" s="277"/>
      <c r="AJ398" s="277"/>
      <c r="AK398" s="277"/>
      <c r="AL398" s="277"/>
      <c r="AM398" s="277"/>
      <c r="AN398" s="277"/>
      <c r="AO398" s="277"/>
      <c r="AP398" s="277"/>
      <c r="AQ398" s="277"/>
      <c r="AR398" s="277"/>
      <c r="AS398" s="277"/>
      <c r="AT398" s="277"/>
      <c r="AU398" s="277"/>
      <c r="AV398" s="277"/>
      <c r="AW398" s="277"/>
      <c r="AX398" s="277"/>
      <c r="AY398" s="277"/>
      <c r="AZ398" s="277"/>
      <c r="BA398" s="277"/>
      <c r="BB398" s="277"/>
      <c r="BC398" s="277"/>
      <c r="BD398" s="277"/>
      <c r="BE398" s="277"/>
      <c r="BF398" s="277"/>
      <c r="BG398" s="277"/>
      <c r="BH398" s="277"/>
      <c r="BI398" s="277"/>
      <c r="BJ398" s="277"/>
      <c r="BK398" s="277"/>
      <c r="BL398" s="277"/>
      <c r="BM398" s="277"/>
      <c r="BN398" s="277"/>
      <c r="BO398" s="277"/>
      <c r="BP398" s="277"/>
      <c r="BQ398" s="277"/>
      <c r="BR398" s="277"/>
      <c r="BS398" s="277"/>
      <c r="BT398" s="277"/>
      <c r="BU398" s="277"/>
      <c r="BV398" s="277"/>
      <c r="BW398" s="277"/>
      <c r="BX398" s="277"/>
      <c r="BY398" s="277"/>
      <c r="BZ398" s="277"/>
      <c r="CA398" s="277"/>
      <c r="CB398" s="277"/>
      <c r="CC398" s="277"/>
      <c r="CD398" s="277"/>
      <c r="CE398" s="277"/>
      <c r="CF398" s="277"/>
      <c r="CG398" s="277"/>
      <c r="CH398" s="277"/>
      <c r="CI398" s="277"/>
      <c r="CJ398" s="277"/>
      <c r="CK398" s="277"/>
      <c r="CL398" s="277"/>
      <c r="CM398" s="277"/>
      <c r="CN398" s="277"/>
      <c r="CO398" s="277"/>
      <c r="CP398" s="277"/>
      <c r="CQ398" s="277"/>
      <c r="CR398" s="277"/>
      <c r="CS398" s="277"/>
      <c r="CT398" s="277"/>
      <c r="CU398" s="277"/>
      <c r="CV398" s="277"/>
      <c r="CW398" s="277"/>
      <c r="CX398" s="277"/>
      <c r="CY398" s="277"/>
      <c r="CZ398" s="277"/>
      <c r="DA398" s="277"/>
      <c r="DB398" s="277"/>
      <c r="DC398" s="277"/>
      <c r="DD398" s="277"/>
      <c r="DE398" s="277"/>
      <c r="DF398" s="277"/>
      <c r="DG398" s="277"/>
      <c r="DH398" s="277"/>
      <c r="DI398" s="277"/>
      <c r="DJ398" s="277"/>
      <c r="DK398" s="277"/>
      <c r="DL398" s="277"/>
    </row>
    <row r="399" spans="1:116">
      <c r="A399" s="272"/>
      <c r="B399" s="269"/>
      <c r="C399" s="277"/>
      <c r="D399" s="277"/>
      <c r="E399" s="277"/>
      <c r="F399" s="277"/>
      <c r="G399" s="277"/>
      <c r="H399" s="277"/>
      <c r="I399" s="277"/>
      <c r="J399" s="277"/>
      <c r="K399" s="277"/>
      <c r="L399" s="277"/>
      <c r="M399" s="277"/>
      <c r="N399" s="277"/>
      <c r="O399" s="277"/>
      <c r="P399" s="277"/>
      <c r="Q399" s="277"/>
      <c r="R399" s="277"/>
      <c r="S399" s="277"/>
      <c r="T399" s="277"/>
      <c r="U399" s="277"/>
      <c r="V399" s="277"/>
      <c r="W399" s="277"/>
      <c r="X399" s="277"/>
      <c r="Y399" s="277"/>
      <c r="Z399" s="277"/>
      <c r="AA399" s="277"/>
      <c r="AB399" s="277"/>
      <c r="AC399" s="277"/>
      <c r="AD399" s="277"/>
      <c r="AE399" s="277"/>
      <c r="AF399" s="277"/>
      <c r="AG399" s="277"/>
      <c r="AH399" s="277"/>
      <c r="AI399" s="277"/>
      <c r="AJ399" s="277"/>
      <c r="AK399" s="277"/>
      <c r="AL399" s="277"/>
      <c r="AM399" s="277"/>
      <c r="AN399" s="277"/>
      <c r="AO399" s="277"/>
      <c r="AP399" s="277"/>
      <c r="AQ399" s="277"/>
      <c r="AR399" s="277"/>
      <c r="AS399" s="277"/>
      <c r="AT399" s="277"/>
      <c r="AU399" s="277"/>
      <c r="AV399" s="277"/>
      <c r="AW399" s="277"/>
      <c r="AX399" s="277"/>
      <c r="AY399" s="277"/>
      <c r="AZ399" s="277"/>
      <c r="BA399" s="277"/>
      <c r="BB399" s="277"/>
      <c r="BC399" s="277"/>
      <c r="BD399" s="277"/>
      <c r="BE399" s="277"/>
      <c r="BF399" s="277"/>
      <c r="BG399" s="277"/>
      <c r="BH399" s="277"/>
      <c r="BI399" s="277"/>
      <c r="BJ399" s="277"/>
      <c r="BK399" s="277"/>
      <c r="BL399" s="277"/>
      <c r="BM399" s="277"/>
      <c r="BN399" s="277"/>
      <c r="BO399" s="277"/>
      <c r="BP399" s="277"/>
      <c r="BQ399" s="277"/>
      <c r="BR399" s="277"/>
      <c r="BS399" s="277"/>
      <c r="BT399" s="277"/>
      <c r="BU399" s="277"/>
      <c r="BV399" s="277"/>
      <c r="BW399" s="277"/>
      <c r="BX399" s="277"/>
      <c r="BY399" s="277"/>
      <c r="BZ399" s="277"/>
      <c r="CA399" s="277"/>
      <c r="CB399" s="277"/>
      <c r="CC399" s="277"/>
      <c r="CD399" s="277"/>
      <c r="CE399" s="277"/>
      <c r="CF399" s="277"/>
      <c r="CG399" s="277"/>
      <c r="CH399" s="277"/>
      <c r="CI399" s="277"/>
      <c r="CJ399" s="277"/>
      <c r="CK399" s="277"/>
      <c r="CL399" s="277"/>
      <c r="CM399" s="277"/>
      <c r="CN399" s="277"/>
      <c r="CO399" s="277"/>
      <c r="CP399" s="277"/>
      <c r="CQ399" s="277"/>
      <c r="CR399" s="277"/>
      <c r="CS399" s="277"/>
      <c r="CT399" s="277"/>
      <c r="CU399" s="277"/>
      <c r="CV399" s="277"/>
      <c r="CW399" s="277"/>
      <c r="CX399" s="277"/>
      <c r="CY399" s="277"/>
      <c r="CZ399" s="277"/>
      <c r="DA399" s="277"/>
      <c r="DB399" s="277"/>
      <c r="DC399" s="277"/>
      <c r="DD399" s="277"/>
      <c r="DE399" s="277"/>
      <c r="DF399" s="277"/>
      <c r="DG399" s="277"/>
      <c r="DH399" s="277"/>
      <c r="DI399" s="277"/>
      <c r="DJ399" s="277"/>
      <c r="DK399" s="277"/>
      <c r="DL399" s="277"/>
    </row>
    <row r="400" spans="1:116">
      <c r="A400" s="273"/>
      <c r="B400" s="269"/>
      <c r="C400" s="277"/>
      <c r="D400" s="277"/>
      <c r="E400" s="277"/>
      <c r="F400" s="277"/>
      <c r="G400" s="277"/>
      <c r="H400" s="277"/>
      <c r="I400" s="277"/>
      <c r="J400" s="277"/>
      <c r="K400" s="277"/>
      <c r="L400" s="277"/>
      <c r="M400" s="277"/>
      <c r="N400" s="277"/>
      <c r="O400" s="277"/>
      <c r="P400" s="277"/>
      <c r="Q400" s="277"/>
      <c r="R400" s="277"/>
      <c r="S400" s="277"/>
      <c r="T400" s="277"/>
      <c r="U400" s="277"/>
      <c r="V400" s="277"/>
      <c r="W400" s="277"/>
      <c r="X400" s="277"/>
      <c r="Y400" s="277"/>
      <c r="Z400" s="277"/>
      <c r="AA400" s="277"/>
      <c r="AB400" s="277"/>
      <c r="AC400" s="277"/>
      <c r="AD400" s="277"/>
      <c r="AE400" s="277"/>
      <c r="AF400" s="277"/>
      <c r="AG400" s="277"/>
      <c r="AH400" s="277"/>
      <c r="AI400" s="277"/>
      <c r="AJ400" s="277"/>
      <c r="AK400" s="277"/>
      <c r="AL400" s="277"/>
      <c r="AM400" s="277"/>
      <c r="AN400" s="277"/>
      <c r="AO400" s="277"/>
      <c r="AP400" s="277"/>
      <c r="AQ400" s="277"/>
      <c r="AR400" s="277"/>
      <c r="AS400" s="277"/>
      <c r="AT400" s="277"/>
      <c r="AU400" s="277"/>
      <c r="AV400" s="277"/>
      <c r="AW400" s="277"/>
      <c r="AX400" s="277"/>
      <c r="AY400" s="277"/>
      <c r="AZ400" s="277"/>
      <c r="BA400" s="277"/>
      <c r="BB400" s="277"/>
      <c r="BC400" s="277"/>
      <c r="BD400" s="277"/>
      <c r="BE400" s="277"/>
      <c r="BF400" s="277"/>
      <c r="BG400" s="277"/>
      <c r="BH400" s="277"/>
      <c r="BI400" s="277"/>
      <c r="BJ400" s="277"/>
      <c r="BK400" s="277"/>
      <c r="BL400" s="277"/>
      <c r="BM400" s="277"/>
      <c r="BN400" s="277"/>
      <c r="BO400" s="277"/>
      <c r="BP400" s="277"/>
      <c r="BQ400" s="277"/>
      <c r="BR400" s="277"/>
      <c r="BS400" s="277"/>
      <c r="BT400" s="277"/>
      <c r="BU400" s="277"/>
      <c r="BV400" s="277"/>
      <c r="BW400" s="277"/>
      <c r="BX400" s="277"/>
      <c r="BY400" s="277"/>
      <c r="BZ400" s="277"/>
      <c r="CA400" s="277"/>
      <c r="CB400" s="277"/>
      <c r="CC400" s="277"/>
      <c r="CD400" s="277"/>
      <c r="CE400" s="277"/>
      <c r="CF400" s="277"/>
      <c r="CG400" s="277"/>
      <c r="CH400" s="277"/>
      <c r="CI400" s="277"/>
      <c r="CJ400" s="277"/>
      <c r="CK400" s="277"/>
      <c r="CL400" s="277"/>
      <c r="CM400" s="277"/>
      <c r="CN400" s="277"/>
      <c r="CO400" s="277"/>
      <c r="CP400" s="277"/>
      <c r="CQ400" s="277"/>
      <c r="CR400" s="277"/>
      <c r="CS400" s="277"/>
      <c r="CT400" s="277"/>
      <c r="CU400" s="277"/>
      <c r="CV400" s="277"/>
      <c r="CW400" s="277"/>
      <c r="CX400" s="277"/>
      <c r="CY400" s="277"/>
      <c r="CZ400" s="277"/>
      <c r="DA400" s="277"/>
      <c r="DB400" s="277"/>
      <c r="DC400" s="277"/>
      <c r="DD400" s="277"/>
      <c r="DE400" s="277"/>
      <c r="DF400" s="277"/>
      <c r="DG400" s="277"/>
      <c r="DH400" s="277"/>
      <c r="DI400" s="277"/>
      <c r="DJ400" s="277"/>
      <c r="DK400" s="277"/>
      <c r="DL400" s="277"/>
    </row>
    <row r="401" spans="1:116">
      <c r="A401" s="273"/>
      <c r="B401" s="269"/>
      <c r="C401" s="277"/>
      <c r="D401" s="277"/>
      <c r="E401" s="277"/>
      <c r="F401" s="277"/>
      <c r="G401" s="277"/>
      <c r="H401" s="277"/>
      <c r="I401" s="277"/>
      <c r="J401" s="277"/>
      <c r="K401" s="277"/>
      <c r="L401" s="277"/>
      <c r="M401" s="277"/>
      <c r="N401" s="277"/>
      <c r="O401" s="277"/>
      <c r="P401" s="277"/>
      <c r="Q401" s="277"/>
      <c r="R401" s="277"/>
      <c r="S401" s="277"/>
      <c r="T401" s="277"/>
      <c r="U401" s="277"/>
      <c r="V401" s="277"/>
      <c r="W401" s="277"/>
      <c r="X401" s="277"/>
      <c r="Y401" s="277"/>
      <c r="Z401" s="277"/>
      <c r="AA401" s="277"/>
      <c r="AB401" s="277"/>
      <c r="AC401" s="277"/>
      <c r="AD401" s="277"/>
      <c r="AE401" s="277"/>
      <c r="AF401" s="277"/>
      <c r="AG401" s="277"/>
      <c r="AH401" s="277"/>
      <c r="AI401" s="277"/>
      <c r="AJ401" s="277"/>
      <c r="AK401" s="277"/>
      <c r="AL401" s="277"/>
      <c r="AM401" s="277"/>
      <c r="AN401" s="277"/>
      <c r="AO401" s="277"/>
      <c r="AP401" s="277"/>
      <c r="AQ401" s="277"/>
      <c r="AR401" s="277"/>
      <c r="AS401" s="277"/>
      <c r="AT401" s="277"/>
      <c r="AU401" s="277"/>
      <c r="AV401" s="277"/>
      <c r="AW401" s="277"/>
      <c r="AX401" s="277"/>
      <c r="AY401" s="277"/>
      <c r="AZ401" s="277"/>
      <c r="BA401" s="277"/>
      <c r="BB401" s="277"/>
      <c r="BC401" s="277"/>
      <c r="BD401" s="277"/>
      <c r="BE401" s="277"/>
      <c r="BF401" s="277"/>
      <c r="BG401" s="277"/>
      <c r="BH401" s="277"/>
      <c r="BI401" s="277"/>
      <c r="BJ401" s="277"/>
      <c r="BK401" s="277"/>
      <c r="BL401" s="277"/>
      <c r="BM401" s="277"/>
      <c r="BN401" s="277"/>
      <c r="BO401" s="277"/>
      <c r="BP401" s="277"/>
      <c r="BQ401" s="277"/>
      <c r="BR401" s="277"/>
      <c r="BS401" s="277"/>
      <c r="BT401" s="277"/>
      <c r="BU401" s="277"/>
      <c r="BV401" s="277"/>
      <c r="BW401" s="277"/>
      <c r="BX401" s="277"/>
      <c r="BY401" s="277"/>
      <c r="BZ401" s="277"/>
      <c r="CA401" s="277"/>
      <c r="CB401" s="277"/>
      <c r="CC401" s="277"/>
      <c r="CD401" s="277"/>
      <c r="CE401" s="277"/>
      <c r="CF401" s="277"/>
      <c r="CG401" s="277"/>
      <c r="CH401" s="277"/>
      <c r="CI401" s="277"/>
      <c r="CJ401" s="277"/>
      <c r="CK401" s="277"/>
      <c r="CL401" s="277"/>
      <c r="CM401" s="277"/>
      <c r="CN401" s="277"/>
      <c r="CO401" s="277"/>
      <c r="CP401" s="277"/>
      <c r="CQ401" s="277"/>
      <c r="CR401" s="277"/>
      <c r="CS401" s="277"/>
      <c r="CT401" s="277"/>
      <c r="CU401" s="277"/>
      <c r="CV401" s="277"/>
      <c r="CW401" s="277"/>
      <c r="CX401" s="277"/>
      <c r="CY401" s="277"/>
      <c r="CZ401" s="277"/>
      <c r="DA401" s="277"/>
      <c r="DB401" s="277"/>
      <c r="DC401" s="277"/>
      <c r="DD401" s="277"/>
      <c r="DE401" s="277"/>
      <c r="DF401" s="277"/>
      <c r="DG401" s="277"/>
      <c r="DH401" s="277"/>
      <c r="DI401" s="277"/>
      <c r="DJ401" s="277"/>
      <c r="DK401" s="277"/>
      <c r="DL401" s="277"/>
    </row>
    <row r="402" spans="1:116">
      <c r="A402" s="270"/>
      <c r="B402" s="269"/>
      <c r="C402" s="277"/>
      <c r="D402" s="277"/>
      <c r="E402" s="277"/>
      <c r="F402" s="277"/>
      <c r="G402" s="277"/>
      <c r="H402" s="277"/>
      <c r="I402" s="277"/>
      <c r="J402" s="277"/>
      <c r="K402" s="277"/>
      <c r="L402" s="277"/>
      <c r="M402" s="277"/>
      <c r="N402" s="277"/>
      <c r="O402" s="277"/>
      <c r="P402" s="277"/>
      <c r="Q402" s="277"/>
      <c r="R402" s="277"/>
      <c r="S402" s="277"/>
      <c r="T402" s="277"/>
      <c r="U402" s="277"/>
      <c r="V402" s="277"/>
      <c r="W402" s="277"/>
      <c r="X402" s="277"/>
      <c r="Y402" s="277"/>
      <c r="Z402" s="277"/>
      <c r="AA402" s="277"/>
      <c r="AB402" s="277"/>
      <c r="AC402" s="277"/>
      <c r="AD402" s="277"/>
      <c r="AE402" s="277"/>
      <c r="AF402" s="277"/>
      <c r="AG402" s="277"/>
      <c r="AH402" s="277"/>
      <c r="AI402" s="277"/>
      <c r="AJ402" s="277"/>
      <c r="AK402" s="277"/>
      <c r="AL402" s="277"/>
      <c r="AM402" s="277"/>
      <c r="AN402" s="277"/>
      <c r="AO402" s="277"/>
      <c r="AP402" s="277"/>
      <c r="AQ402" s="277"/>
      <c r="AR402" s="277"/>
      <c r="AS402" s="277"/>
      <c r="AT402" s="277"/>
      <c r="AU402" s="277"/>
      <c r="AV402" s="277"/>
      <c r="AW402" s="277"/>
      <c r="AX402" s="277"/>
      <c r="AY402" s="277"/>
      <c r="AZ402" s="277"/>
      <c r="BA402" s="277"/>
      <c r="BB402" s="277"/>
      <c r="BC402" s="277"/>
      <c r="BD402" s="277"/>
      <c r="BE402" s="277"/>
      <c r="BF402" s="277"/>
      <c r="BG402" s="277"/>
      <c r="BH402" s="277"/>
      <c r="BI402" s="277"/>
      <c r="BJ402" s="277"/>
      <c r="BK402" s="277"/>
      <c r="BL402" s="277"/>
      <c r="BM402" s="277"/>
      <c r="BN402" s="277"/>
      <c r="BO402" s="277"/>
      <c r="BP402" s="277"/>
      <c r="BQ402" s="277"/>
      <c r="BR402" s="277"/>
      <c r="BS402" s="277"/>
      <c r="BT402" s="277"/>
      <c r="BU402" s="277"/>
      <c r="BV402" s="277"/>
      <c r="BW402" s="277"/>
      <c r="BX402" s="277"/>
      <c r="BY402" s="277"/>
      <c r="BZ402" s="277"/>
      <c r="CA402" s="277"/>
      <c r="CB402" s="277"/>
      <c r="CC402" s="277"/>
      <c r="CD402" s="277"/>
      <c r="CE402" s="277"/>
      <c r="CF402" s="277"/>
      <c r="CG402" s="277"/>
      <c r="CH402" s="277"/>
      <c r="CI402" s="277"/>
      <c r="CJ402" s="277"/>
      <c r="CK402" s="277"/>
      <c r="CL402" s="277"/>
      <c r="CM402" s="277"/>
      <c r="CN402" s="277"/>
      <c r="CO402" s="277"/>
      <c r="CP402" s="277"/>
      <c r="CQ402" s="277"/>
      <c r="CR402" s="277"/>
      <c r="CS402" s="277"/>
      <c r="CT402" s="277"/>
      <c r="CU402" s="277"/>
      <c r="CV402" s="277"/>
      <c r="CW402" s="277"/>
      <c r="CX402" s="277"/>
      <c r="CY402" s="277"/>
      <c r="CZ402" s="277"/>
      <c r="DA402" s="277"/>
      <c r="DB402" s="277"/>
      <c r="DC402" s="277"/>
      <c r="DD402" s="277"/>
      <c r="DE402" s="277"/>
      <c r="DF402" s="277"/>
      <c r="DG402" s="277"/>
      <c r="DH402" s="277"/>
      <c r="DI402" s="277"/>
      <c r="DJ402" s="277"/>
      <c r="DK402" s="277"/>
      <c r="DL402" s="277"/>
    </row>
    <row r="403" spans="1:116">
      <c r="A403" s="271"/>
      <c r="B403" s="269"/>
      <c r="C403" s="277"/>
      <c r="D403" s="277"/>
      <c r="E403" s="277"/>
      <c r="F403" s="277"/>
      <c r="G403" s="277"/>
      <c r="H403" s="277"/>
      <c r="I403" s="277"/>
      <c r="J403" s="277"/>
      <c r="K403" s="277"/>
      <c r="L403" s="277"/>
      <c r="M403" s="277"/>
      <c r="N403" s="277"/>
      <c r="O403" s="277"/>
      <c r="P403" s="277"/>
      <c r="Q403" s="277"/>
      <c r="R403" s="277"/>
      <c r="S403" s="277"/>
      <c r="T403" s="277"/>
      <c r="U403" s="277"/>
      <c r="V403" s="277"/>
      <c r="W403" s="277"/>
      <c r="X403" s="277"/>
      <c r="Y403" s="277"/>
      <c r="Z403" s="277"/>
      <c r="AA403" s="277"/>
      <c r="AB403" s="277"/>
      <c r="AC403" s="277"/>
      <c r="AD403" s="277"/>
      <c r="AE403" s="277"/>
      <c r="AF403" s="277"/>
      <c r="AG403" s="277"/>
      <c r="AH403" s="277"/>
      <c r="AI403" s="277"/>
      <c r="AJ403" s="277"/>
      <c r="AK403" s="277"/>
      <c r="AL403" s="277"/>
      <c r="AM403" s="277"/>
      <c r="AN403" s="277"/>
      <c r="AO403" s="277"/>
      <c r="AP403" s="277"/>
      <c r="AQ403" s="277"/>
      <c r="AR403" s="277"/>
      <c r="AS403" s="277"/>
      <c r="AT403" s="277"/>
      <c r="AU403" s="277"/>
      <c r="AV403" s="277"/>
      <c r="AW403" s="277"/>
      <c r="AX403" s="277"/>
      <c r="AY403" s="277"/>
      <c r="AZ403" s="277"/>
      <c r="BA403" s="277"/>
      <c r="BB403" s="277"/>
      <c r="BC403" s="277"/>
      <c r="BD403" s="277"/>
      <c r="BE403" s="277"/>
      <c r="BF403" s="277"/>
      <c r="BG403" s="277"/>
      <c r="BH403" s="277"/>
      <c r="BI403" s="277"/>
      <c r="BJ403" s="277"/>
      <c r="BK403" s="277"/>
      <c r="BL403" s="277"/>
      <c r="BM403" s="277"/>
      <c r="BN403" s="277"/>
      <c r="BO403" s="277"/>
      <c r="BP403" s="277"/>
      <c r="BQ403" s="277"/>
      <c r="BR403" s="277"/>
      <c r="BS403" s="277"/>
      <c r="BT403" s="277"/>
      <c r="BU403" s="277"/>
      <c r="BV403" s="277"/>
      <c r="BW403" s="277"/>
      <c r="BX403" s="277"/>
      <c r="BY403" s="277"/>
      <c r="BZ403" s="277"/>
      <c r="CA403" s="277"/>
      <c r="CB403" s="277"/>
      <c r="CC403" s="277"/>
      <c r="CD403" s="277"/>
      <c r="CE403" s="277"/>
      <c r="CF403" s="277"/>
      <c r="CG403" s="277"/>
      <c r="CH403" s="277"/>
      <c r="CI403" s="277"/>
      <c r="CJ403" s="277"/>
      <c r="CK403" s="277"/>
      <c r="CL403" s="277"/>
      <c r="CM403" s="277"/>
      <c r="CN403" s="277"/>
      <c r="CO403" s="277"/>
      <c r="CP403" s="277"/>
      <c r="CQ403" s="277"/>
      <c r="CR403" s="277"/>
      <c r="CS403" s="277"/>
      <c r="CT403" s="277"/>
      <c r="CU403" s="277"/>
      <c r="CV403" s="277"/>
      <c r="CW403" s="277"/>
      <c r="CX403" s="277"/>
      <c r="CY403" s="277"/>
      <c r="CZ403" s="277"/>
      <c r="DA403" s="277"/>
      <c r="DB403" s="277"/>
      <c r="DC403" s="277"/>
      <c r="DD403" s="277"/>
      <c r="DE403" s="277"/>
      <c r="DF403" s="277"/>
      <c r="DG403" s="277"/>
      <c r="DH403" s="277"/>
      <c r="DI403" s="277"/>
      <c r="DJ403" s="277"/>
      <c r="DK403" s="277"/>
      <c r="DL403" s="277"/>
    </row>
    <row r="404" spans="1:116">
      <c r="A404" s="272"/>
      <c r="B404" s="269"/>
      <c r="C404" s="277"/>
      <c r="D404" s="277"/>
      <c r="E404" s="277"/>
      <c r="F404" s="277"/>
      <c r="G404" s="277"/>
      <c r="H404" s="277"/>
      <c r="I404" s="277"/>
      <c r="J404" s="277"/>
      <c r="K404" s="277"/>
      <c r="L404" s="277"/>
      <c r="M404" s="277"/>
      <c r="N404" s="277"/>
      <c r="O404" s="277"/>
      <c r="P404" s="277"/>
      <c r="Q404" s="277"/>
      <c r="R404" s="277"/>
      <c r="S404" s="277"/>
      <c r="T404" s="277"/>
      <c r="U404" s="277"/>
      <c r="V404" s="277"/>
      <c r="W404" s="277"/>
      <c r="X404" s="277"/>
      <c r="Y404" s="277"/>
      <c r="Z404" s="277"/>
      <c r="AA404" s="277"/>
      <c r="AB404" s="277"/>
      <c r="AC404" s="277"/>
      <c r="AD404" s="277"/>
      <c r="AE404" s="277"/>
      <c r="AF404" s="277"/>
      <c r="AG404" s="277"/>
      <c r="AH404" s="277"/>
      <c r="AI404" s="277"/>
      <c r="AJ404" s="277"/>
      <c r="AK404" s="277"/>
      <c r="AL404" s="277"/>
      <c r="AM404" s="277"/>
      <c r="AN404" s="277"/>
      <c r="AO404" s="277"/>
      <c r="AP404" s="277"/>
      <c r="AQ404" s="277"/>
      <c r="AR404" s="277"/>
      <c r="AS404" s="277"/>
      <c r="AT404" s="277"/>
      <c r="AU404" s="277"/>
      <c r="AV404" s="277"/>
      <c r="AW404" s="277"/>
      <c r="AX404" s="277"/>
      <c r="AY404" s="277"/>
      <c r="AZ404" s="277"/>
      <c r="BA404" s="277"/>
      <c r="BB404" s="277"/>
      <c r="BC404" s="277"/>
      <c r="BD404" s="277"/>
      <c r="BE404" s="277"/>
      <c r="BF404" s="277"/>
      <c r="BG404" s="277"/>
      <c r="BH404" s="277"/>
      <c r="BI404" s="277"/>
      <c r="BJ404" s="277"/>
      <c r="BK404" s="277"/>
      <c r="BL404" s="277"/>
      <c r="BM404" s="277"/>
      <c r="BN404" s="277"/>
      <c r="BO404" s="277"/>
      <c r="BP404" s="277"/>
      <c r="BQ404" s="277"/>
      <c r="BR404" s="277"/>
      <c r="BS404" s="277"/>
      <c r="BT404" s="277"/>
      <c r="BU404" s="277"/>
      <c r="BV404" s="277"/>
      <c r="BW404" s="277"/>
      <c r="BX404" s="277"/>
      <c r="BY404" s="277"/>
      <c r="BZ404" s="277"/>
      <c r="CA404" s="277"/>
      <c r="CB404" s="277"/>
      <c r="CC404" s="277"/>
      <c r="CD404" s="277"/>
      <c r="CE404" s="277"/>
      <c r="CF404" s="277"/>
      <c r="CG404" s="277"/>
      <c r="CH404" s="277"/>
      <c r="CI404" s="277"/>
      <c r="CJ404" s="277"/>
      <c r="CK404" s="277"/>
      <c r="CL404" s="277"/>
      <c r="CM404" s="277"/>
      <c r="CN404" s="277"/>
      <c r="CO404" s="277"/>
      <c r="CP404" s="277"/>
      <c r="CQ404" s="277"/>
      <c r="CR404" s="277"/>
      <c r="CS404" s="277"/>
      <c r="CT404" s="277"/>
      <c r="CU404" s="277"/>
      <c r="CV404" s="277"/>
      <c r="CW404" s="277"/>
      <c r="CX404" s="277"/>
      <c r="CY404" s="277"/>
      <c r="CZ404" s="277"/>
      <c r="DA404" s="277"/>
      <c r="DB404" s="277"/>
      <c r="DC404" s="277"/>
      <c r="DD404" s="277"/>
      <c r="DE404" s="277"/>
      <c r="DF404" s="277"/>
      <c r="DG404" s="277"/>
      <c r="DH404" s="277"/>
      <c r="DI404" s="277"/>
      <c r="DJ404" s="277"/>
      <c r="DK404" s="277"/>
      <c r="DL404" s="277"/>
    </row>
    <row r="405" spans="1:116">
      <c r="A405" s="272"/>
      <c r="B405" s="269"/>
      <c r="C405" s="277"/>
      <c r="D405" s="277"/>
      <c r="E405" s="277"/>
      <c r="F405" s="277"/>
      <c r="G405" s="277"/>
      <c r="H405" s="277"/>
      <c r="I405" s="277"/>
      <c r="J405" s="277"/>
      <c r="K405" s="277"/>
      <c r="L405" s="277"/>
      <c r="M405" s="277"/>
      <c r="N405" s="277"/>
      <c r="O405" s="277"/>
      <c r="P405" s="277"/>
      <c r="Q405" s="277"/>
      <c r="R405" s="277"/>
      <c r="S405" s="277"/>
      <c r="T405" s="277"/>
      <c r="U405" s="277"/>
      <c r="V405" s="277"/>
      <c r="W405" s="277"/>
      <c r="X405" s="277"/>
      <c r="Y405" s="277"/>
      <c r="Z405" s="277"/>
      <c r="AA405" s="277"/>
      <c r="AB405" s="277"/>
      <c r="AC405" s="277"/>
      <c r="AD405" s="277"/>
      <c r="AE405" s="277"/>
      <c r="AF405" s="277"/>
      <c r="AG405" s="277"/>
      <c r="AH405" s="277"/>
      <c r="AI405" s="277"/>
      <c r="AJ405" s="277"/>
      <c r="AK405" s="277"/>
      <c r="AL405" s="277"/>
      <c r="AM405" s="277"/>
      <c r="AN405" s="277"/>
      <c r="AO405" s="277"/>
      <c r="AP405" s="277"/>
      <c r="AQ405" s="277"/>
      <c r="AR405" s="277"/>
      <c r="AS405" s="277"/>
      <c r="AT405" s="277"/>
      <c r="AU405" s="277"/>
      <c r="AV405" s="277"/>
      <c r="AW405" s="277"/>
      <c r="AX405" s="277"/>
      <c r="AY405" s="277"/>
      <c r="AZ405" s="277"/>
      <c r="BA405" s="277"/>
      <c r="BB405" s="277"/>
      <c r="BC405" s="277"/>
      <c r="BD405" s="277"/>
      <c r="BE405" s="277"/>
      <c r="BF405" s="277"/>
      <c r="BG405" s="277"/>
      <c r="BH405" s="277"/>
      <c r="BI405" s="277"/>
      <c r="BJ405" s="277"/>
      <c r="BK405" s="277"/>
      <c r="BL405" s="277"/>
      <c r="BM405" s="277"/>
      <c r="BN405" s="277"/>
      <c r="BO405" s="277"/>
      <c r="BP405" s="277"/>
      <c r="BQ405" s="277"/>
      <c r="BR405" s="277"/>
      <c r="BS405" s="277"/>
      <c r="BT405" s="277"/>
      <c r="BU405" s="277"/>
      <c r="BV405" s="277"/>
      <c r="BW405" s="277"/>
      <c r="BX405" s="277"/>
      <c r="BY405" s="277"/>
      <c r="BZ405" s="277"/>
      <c r="CA405" s="277"/>
      <c r="CB405" s="277"/>
      <c r="CC405" s="277"/>
      <c r="CD405" s="277"/>
      <c r="CE405" s="277"/>
      <c r="CF405" s="277"/>
      <c r="CG405" s="277"/>
      <c r="CH405" s="277"/>
      <c r="CI405" s="277"/>
      <c r="CJ405" s="277"/>
      <c r="CK405" s="277"/>
      <c r="CL405" s="277"/>
      <c r="CM405" s="277"/>
      <c r="CN405" s="277"/>
      <c r="CO405" s="277"/>
      <c r="CP405" s="277"/>
      <c r="CQ405" s="277"/>
      <c r="CR405" s="277"/>
      <c r="CS405" s="277"/>
      <c r="CT405" s="277"/>
      <c r="CU405" s="277"/>
      <c r="CV405" s="277"/>
      <c r="CW405" s="277"/>
      <c r="CX405" s="277"/>
      <c r="CY405" s="277"/>
      <c r="CZ405" s="277"/>
      <c r="DA405" s="277"/>
      <c r="DB405" s="277"/>
      <c r="DC405" s="277"/>
      <c r="DD405" s="277"/>
      <c r="DE405" s="277"/>
      <c r="DF405" s="277"/>
      <c r="DG405" s="277"/>
      <c r="DH405" s="277"/>
      <c r="DI405" s="277"/>
      <c r="DJ405" s="277"/>
      <c r="DK405" s="277"/>
      <c r="DL405" s="277"/>
    </row>
    <row r="406" spans="1:116">
      <c r="A406" s="272"/>
      <c r="B406" s="269"/>
      <c r="C406" s="277"/>
      <c r="D406" s="277"/>
      <c r="E406" s="277"/>
      <c r="F406" s="277"/>
      <c r="G406" s="277"/>
      <c r="H406" s="277"/>
      <c r="I406" s="277"/>
      <c r="J406" s="277"/>
      <c r="K406" s="277"/>
      <c r="L406" s="277"/>
      <c r="M406" s="277"/>
      <c r="N406" s="277"/>
      <c r="O406" s="277"/>
      <c r="P406" s="277"/>
      <c r="Q406" s="277"/>
      <c r="R406" s="277"/>
      <c r="S406" s="277"/>
      <c r="T406" s="277"/>
      <c r="U406" s="277"/>
      <c r="V406" s="277"/>
      <c r="W406" s="277"/>
      <c r="X406" s="277"/>
      <c r="Y406" s="277"/>
      <c r="Z406" s="277"/>
      <c r="AA406" s="277"/>
      <c r="AB406" s="277"/>
      <c r="AC406" s="277"/>
      <c r="AD406" s="277"/>
      <c r="AE406" s="277"/>
      <c r="AF406" s="277"/>
      <c r="AG406" s="277"/>
      <c r="AH406" s="277"/>
      <c r="AI406" s="277"/>
      <c r="AJ406" s="277"/>
      <c r="AK406" s="277"/>
      <c r="AL406" s="277"/>
      <c r="AM406" s="277"/>
      <c r="AN406" s="277"/>
      <c r="AO406" s="277"/>
      <c r="AP406" s="277"/>
      <c r="AQ406" s="277"/>
      <c r="AR406" s="277"/>
      <c r="AS406" s="277"/>
      <c r="AT406" s="277"/>
      <c r="AU406" s="277"/>
      <c r="AV406" s="277"/>
      <c r="AW406" s="277"/>
      <c r="AX406" s="277"/>
      <c r="AY406" s="277"/>
      <c r="AZ406" s="277"/>
      <c r="BA406" s="277"/>
      <c r="BB406" s="277"/>
      <c r="BC406" s="277"/>
      <c r="BD406" s="277"/>
      <c r="BE406" s="277"/>
      <c r="BF406" s="277"/>
      <c r="BG406" s="277"/>
      <c r="BH406" s="277"/>
      <c r="BI406" s="277"/>
      <c r="BJ406" s="277"/>
      <c r="BK406" s="277"/>
      <c r="BL406" s="277"/>
      <c r="BM406" s="277"/>
      <c r="BN406" s="277"/>
      <c r="BO406" s="277"/>
      <c r="BP406" s="277"/>
      <c r="BQ406" s="277"/>
      <c r="BR406" s="277"/>
      <c r="BS406" s="277"/>
      <c r="BT406" s="277"/>
      <c r="BU406" s="277"/>
      <c r="BV406" s="277"/>
      <c r="BW406" s="277"/>
      <c r="BX406" s="277"/>
      <c r="BY406" s="277"/>
      <c r="BZ406" s="277"/>
      <c r="CA406" s="277"/>
      <c r="CB406" s="277"/>
      <c r="CC406" s="277"/>
      <c r="CD406" s="277"/>
      <c r="CE406" s="277"/>
      <c r="CF406" s="277"/>
      <c r="CG406" s="277"/>
      <c r="CH406" s="277"/>
      <c r="CI406" s="277"/>
      <c r="CJ406" s="277"/>
      <c r="CK406" s="277"/>
      <c r="CL406" s="277"/>
      <c r="CM406" s="277"/>
      <c r="CN406" s="277"/>
      <c r="CO406" s="277"/>
      <c r="CP406" s="277"/>
      <c r="CQ406" s="277"/>
      <c r="CR406" s="277"/>
      <c r="CS406" s="277"/>
      <c r="CT406" s="277"/>
      <c r="CU406" s="277"/>
      <c r="CV406" s="277"/>
      <c r="CW406" s="277"/>
      <c r="CX406" s="277"/>
      <c r="CY406" s="277"/>
      <c r="CZ406" s="277"/>
      <c r="DA406" s="277"/>
      <c r="DB406" s="277"/>
      <c r="DC406" s="277"/>
      <c r="DD406" s="277"/>
      <c r="DE406" s="277"/>
      <c r="DF406" s="277"/>
      <c r="DG406" s="277"/>
      <c r="DH406" s="277"/>
      <c r="DI406" s="277"/>
      <c r="DJ406" s="277"/>
      <c r="DK406" s="277"/>
      <c r="DL406" s="277"/>
    </row>
    <row r="407" spans="1:116">
      <c r="A407" s="272"/>
      <c r="B407" s="269"/>
      <c r="C407" s="277"/>
      <c r="D407" s="277"/>
      <c r="E407" s="277"/>
      <c r="F407" s="277"/>
      <c r="G407" s="277"/>
      <c r="H407" s="277"/>
      <c r="I407" s="277"/>
      <c r="J407" s="277"/>
      <c r="K407" s="277"/>
      <c r="L407" s="277"/>
      <c r="M407" s="277"/>
      <c r="N407" s="277"/>
      <c r="O407" s="277"/>
      <c r="P407" s="277"/>
      <c r="Q407" s="277"/>
      <c r="R407" s="277"/>
      <c r="S407" s="277"/>
      <c r="T407" s="277"/>
      <c r="U407" s="277"/>
      <c r="V407" s="277"/>
      <c r="W407" s="277"/>
      <c r="X407" s="277"/>
      <c r="Y407" s="277"/>
      <c r="Z407" s="277"/>
      <c r="AA407" s="277"/>
      <c r="AB407" s="277"/>
      <c r="AC407" s="277"/>
      <c r="AD407" s="277"/>
      <c r="AE407" s="277"/>
      <c r="AF407" s="277"/>
      <c r="AG407" s="277"/>
      <c r="AH407" s="277"/>
      <c r="AI407" s="277"/>
      <c r="AJ407" s="277"/>
      <c r="AK407" s="277"/>
      <c r="AL407" s="277"/>
      <c r="AM407" s="277"/>
      <c r="AN407" s="277"/>
      <c r="AO407" s="277"/>
      <c r="AP407" s="277"/>
      <c r="AQ407" s="277"/>
      <c r="AR407" s="277"/>
      <c r="AS407" s="277"/>
      <c r="AT407" s="277"/>
      <c r="AU407" s="277"/>
      <c r="AV407" s="277"/>
      <c r="AW407" s="277"/>
      <c r="AX407" s="277"/>
      <c r="AY407" s="277"/>
      <c r="AZ407" s="277"/>
      <c r="BA407" s="277"/>
      <c r="BB407" s="277"/>
      <c r="BC407" s="277"/>
      <c r="BD407" s="277"/>
      <c r="BE407" s="277"/>
      <c r="BF407" s="277"/>
      <c r="BG407" s="277"/>
      <c r="BH407" s="277"/>
      <c r="BI407" s="277"/>
      <c r="BJ407" s="277"/>
      <c r="BK407" s="277"/>
      <c r="BL407" s="277"/>
      <c r="BM407" s="277"/>
      <c r="BN407" s="277"/>
      <c r="BO407" s="277"/>
      <c r="BP407" s="277"/>
      <c r="BQ407" s="277"/>
      <c r="BR407" s="277"/>
      <c r="BS407" s="277"/>
      <c r="BT407" s="277"/>
      <c r="BU407" s="277"/>
      <c r="BV407" s="277"/>
      <c r="BW407" s="277"/>
      <c r="BX407" s="277"/>
      <c r="BY407" s="277"/>
      <c r="BZ407" s="277"/>
      <c r="CA407" s="277"/>
      <c r="CB407" s="277"/>
      <c r="CC407" s="277"/>
      <c r="CD407" s="277"/>
      <c r="CE407" s="277"/>
      <c r="CF407" s="277"/>
      <c r="CG407" s="277"/>
      <c r="CH407" s="277"/>
      <c r="CI407" s="277"/>
      <c r="CJ407" s="277"/>
      <c r="CK407" s="277"/>
      <c r="CL407" s="277"/>
      <c r="CM407" s="277"/>
      <c r="CN407" s="277"/>
      <c r="CO407" s="277"/>
      <c r="CP407" s="277"/>
      <c r="CQ407" s="277"/>
      <c r="CR407" s="277"/>
      <c r="CS407" s="277"/>
      <c r="CT407" s="277"/>
      <c r="CU407" s="277"/>
      <c r="CV407" s="277"/>
      <c r="CW407" s="277"/>
      <c r="CX407" s="277"/>
      <c r="CY407" s="277"/>
      <c r="CZ407" s="277"/>
      <c r="DA407" s="277"/>
      <c r="DB407" s="277"/>
      <c r="DC407" s="277"/>
      <c r="DD407" s="277"/>
      <c r="DE407" s="277"/>
      <c r="DF407" s="277"/>
      <c r="DG407" s="277"/>
      <c r="DH407" s="277"/>
      <c r="DI407" s="277"/>
      <c r="DJ407" s="277"/>
      <c r="DK407" s="277"/>
      <c r="DL407" s="277"/>
    </row>
    <row r="408" spans="1:116">
      <c r="A408" s="272"/>
      <c r="B408" s="269"/>
      <c r="C408" s="277"/>
      <c r="D408" s="277"/>
      <c r="E408" s="277"/>
      <c r="F408" s="277"/>
      <c r="G408" s="277"/>
      <c r="H408" s="277"/>
      <c r="I408" s="277"/>
      <c r="J408" s="277"/>
      <c r="K408" s="277"/>
      <c r="L408" s="277"/>
      <c r="M408" s="277"/>
      <c r="N408" s="277"/>
      <c r="O408" s="277"/>
      <c r="P408" s="277"/>
      <c r="Q408" s="277"/>
      <c r="R408" s="277"/>
      <c r="S408" s="277"/>
      <c r="T408" s="277"/>
      <c r="U408" s="277"/>
      <c r="V408" s="277"/>
      <c r="W408" s="277"/>
      <c r="X408" s="277"/>
      <c r="Y408" s="277"/>
      <c r="Z408" s="277"/>
      <c r="AA408" s="277"/>
      <c r="AB408" s="277"/>
      <c r="AC408" s="277"/>
      <c r="AD408" s="277"/>
      <c r="AE408" s="277"/>
      <c r="AF408" s="277"/>
      <c r="AG408" s="277"/>
      <c r="AH408" s="277"/>
      <c r="AI408" s="277"/>
      <c r="AJ408" s="277"/>
      <c r="AK408" s="277"/>
      <c r="AL408" s="277"/>
      <c r="AM408" s="277"/>
      <c r="AN408" s="277"/>
      <c r="AO408" s="277"/>
      <c r="AP408" s="277"/>
      <c r="AQ408" s="277"/>
      <c r="AR408" s="277"/>
      <c r="AS408" s="277"/>
      <c r="AT408" s="277"/>
      <c r="AU408" s="277"/>
      <c r="AV408" s="277"/>
      <c r="AW408" s="277"/>
      <c r="AX408" s="277"/>
      <c r="AY408" s="277"/>
      <c r="AZ408" s="277"/>
      <c r="BA408" s="277"/>
      <c r="BB408" s="277"/>
      <c r="BC408" s="277"/>
      <c r="BD408" s="277"/>
      <c r="BE408" s="277"/>
      <c r="BF408" s="277"/>
      <c r="BG408" s="277"/>
      <c r="BH408" s="277"/>
      <c r="BI408" s="277"/>
      <c r="BJ408" s="277"/>
      <c r="BK408" s="277"/>
      <c r="BL408" s="277"/>
      <c r="BM408" s="277"/>
      <c r="BN408" s="277"/>
      <c r="BO408" s="277"/>
      <c r="BP408" s="277"/>
      <c r="BQ408" s="277"/>
      <c r="BR408" s="277"/>
      <c r="BS408" s="277"/>
      <c r="BT408" s="277"/>
      <c r="BU408" s="277"/>
      <c r="BV408" s="277"/>
      <c r="BW408" s="277"/>
      <c r="BX408" s="277"/>
      <c r="BY408" s="277"/>
      <c r="BZ408" s="277"/>
      <c r="CA408" s="277"/>
      <c r="CB408" s="277"/>
      <c r="CC408" s="277"/>
      <c r="CD408" s="277"/>
      <c r="CE408" s="277"/>
      <c r="CF408" s="277"/>
      <c r="CG408" s="277"/>
      <c r="CH408" s="277"/>
      <c r="CI408" s="277"/>
      <c r="CJ408" s="277"/>
      <c r="CK408" s="277"/>
      <c r="CL408" s="277"/>
      <c r="CM408" s="277"/>
      <c r="CN408" s="277"/>
      <c r="CO408" s="277"/>
      <c r="CP408" s="277"/>
      <c r="CQ408" s="277"/>
      <c r="CR408" s="277"/>
      <c r="CS408" s="277"/>
      <c r="CT408" s="277"/>
      <c r="CU408" s="277"/>
      <c r="CV408" s="277"/>
      <c r="CW408" s="277"/>
      <c r="CX408" s="277"/>
      <c r="CY408" s="277"/>
      <c r="CZ408" s="277"/>
      <c r="DA408" s="277"/>
      <c r="DB408" s="277"/>
      <c r="DC408" s="277"/>
      <c r="DD408" s="277"/>
      <c r="DE408" s="277"/>
      <c r="DF408" s="277"/>
      <c r="DG408" s="277"/>
      <c r="DH408" s="277"/>
      <c r="DI408" s="277"/>
      <c r="DJ408" s="277"/>
      <c r="DK408" s="277"/>
      <c r="DL408" s="277"/>
    </row>
    <row r="409" spans="1:116">
      <c r="A409" s="271"/>
      <c r="B409" s="269"/>
      <c r="C409" s="277"/>
      <c r="D409" s="277"/>
      <c r="E409" s="277"/>
      <c r="F409" s="277"/>
      <c r="G409" s="277"/>
      <c r="H409" s="277"/>
      <c r="I409" s="277"/>
      <c r="J409" s="277"/>
      <c r="K409" s="277"/>
      <c r="L409" s="277"/>
      <c r="M409" s="277"/>
      <c r="N409" s="277"/>
      <c r="O409" s="277"/>
      <c r="P409" s="277"/>
      <c r="Q409" s="277"/>
      <c r="R409" s="277"/>
      <c r="S409" s="277"/>
      <c r="T409" s="277"/>
      <c r="U409" s="277"/>
      <c r="V409" s="277"/>
      <c r="W409" s="277"/>
      <c r="X409" s="277"/>
      <c r="Y409" s="277"/>
      <c r="Z409" s="277"/>
      <c r="AA409" s="277"/>
      <c r="AB409" s="277"/>
      <c r="AC409" s="277"/>
      <c r="AD409" s="277"/>
      <c r="AE409" s="277"/>
      <c r="AF409" s="277"/>
      <c r="AG409" s="277"/>
      <c r="AH409" s="277"/>
      <c r="AI409" s="277"/>
      <c r="AJ409" s="277"/>
      <c r="AK409" s="277"/>
      <c r="AL409" s="277"/>
      <c r="AM409" s="277"/>
      <c r="AN409" s="277"/>
      <c r="AO409" s="277"/>
      <c r="AP409" s="277"/>
      <c r="AQ409" s="277"/>
      <c r="AR409" s="277"/>
      <c r="AS409" s="277"/>
      <c r="AT409" s="277"/>
      <c r="AU409" s="277"/>
      <c r="AV409" s="277"/>
      <c r="AW409" s="277"/>
      <c r="AX409" s="277"/>
      <c r="AY409" s="277"/>
      <c r="AZ409" s="277"/>
      <c r="BA409" s="277"/>
      <c r="BB409" s="277"/>
      <c r="BC409" s="277"/>
      <c r="BD409" s="277"/>
      <c r="BE409" s="277"/>
      <c r="BF409" s="277"/>
      <c r="BG409" s="277"/>
      <c r="BH409" s="277"/>
      <c r="BI409" s="277"/>
      <c r="BJ409" s="277"/>
      <c r="BK409" s="277"/>
      <c r="BL409" s="277"/>
      <c r="BM409" s="277"/>
      <c r="BN409" s="277"/>
      <c r="BO409" s="277"/>
      <c r="BP409" s="277"/>
      <c r="BQ409" s="277"/>
      <c r="BR409" s="277"/>
      <c r="BS409" s="277"/>
      <c r="BT409" s="277"/>
      <c r="BU409" s="277"/>
      <c r="BV409" s="277"/>
      <c r="BW409" s="277"/>
      <c r="BX409" s="277"/>
      <c r="BY409" s="277"/>
      <c r="BZ409" s="277"/>
      <c r="CA409" s="277"/>
      <c r="CB409" s="277"/>
      <c r="CC409" s="277"/>
      <c r="CD409" s="277"/>
      <c r="CE409" s="277"/>
      <c r="CF409" s="277"/>
      <c r="CG409" s="277"/>
      <c r="CH409" s="277"/>
      <c r="CI409" s="277"/>
      <c r="CJ409" s="277"/>
      <c r="CK409" s="277"/>
      <c r="CL409" s="277"/>
      <c r="CM409" s="277"/>
      <c r="CN409" s="277"/>
      <c r="CO409" s="277"/>
      <c r="CP409" s="277"/>
      <c r="CQ409" s="277"/>
      <c r="CR409" s="277"/>
      <c r="CS409" s="277"/>
      <c r="CT409" s="277"/>
      <c r="CU409" s="277"/>
      <c r="CV409" s="277"/>
      <c r="CW409" s="277"/>
      <c r="CX409" s="277"/>
      <c r="CY409" s="277"/>
      <c r="CZ409" s="277"/>
      <c r="DA409" s="277"/>
      <c r="DB409" s="277"/>
      <c r="DC409" s="277"/>
      <c r="DD409" s="277"/>
      <c r="DE409" s="277"/>
      <c r="DF409" s="277"/>
      <c r="DG409" s="277"/>
      <c r="DH409" s="277"/>
      <c r="DI409" s="277"/>
      <c r="DJ409" s="277"/>
      <c r="DK409" s="277"/>
      <c r="DL409" s="277"/>
    </row>
    <row r="410" spans="1:116">
      <c r="A410" s="272"/>
      <c r="B410" s="269"/>
      <c r="C410" s="277"/>
      <c r="D410" s="277"/>
      <c r="E410" s="277"/>
      <c r="F410" s="277"/>
      <c r="G410" s="277"/>
      <c r="H410" s="277"/>
      <c r="I410" s="277"/>
      <c r="J410" s="277"/>
      <c r="K410" s="277"/>
      <c r="L410" s="277"/>
      <c r="M410" s="277"/>
      <c r="N410" s="277"/>
      <c r="O410" s="277"/>
      <c r="P410" s="277"/>
      <c r="Q410" s="277"/>
      <c r="R410" s="277"/>
      <c r="S410" s="277"/>
      <c r="T410" s="277"/>
      <c r="U410" s="277"/>
      <c r="V410" s="277"/>
      <c r="W410" s="277"/>
      <c r="X410" s="277"/>
      <c r="Y410" s="277"/>
      <c r="Z410" s="277"/>
      <c r="AA410" s="277"/>
      <c r="AB410" s="277"/>
      <c r="AC410" s="277"/>
      <c r="AD410" s="277"/>
      <c r="AE410" s="277"/>
      <c r="AF410" s="277"/>
      <c r="AG410" s="277"/>
      <c r="AH410" s="277"/>
      <c r="AI410" s="277"/>
      <c r="AJ410" s="277"/>
      <c r="AK410" s="277"/>
      <c r="AL410" s="277"/>
      <c r="AM410" s="277"/>
      <c r="AN410" s="277"/>
      <c r="AO410" s="277"/>
      <c r="AP410" s="277"/>
      <c r="AQ410" s="277"/>
      <c r="AR410" s="277"/>
      <c r="AS410" s="277"/>
      <c r="AT410" s="277"/>
      <c r="AU410" s="277"/>
      <c r="AV410" s="277"/>
      <c r="AW410" s="277"/>
      <c r="AX410" s="277"/>
      <c r="AY410" s="277"/>
      <c r="AZ410" s="277"/>
      <c r="BA410" s="277"/>
      <c r="BB410" s="277"/>
      <c r="BC410" s="277"/>
      <c r="BD410" s="277"/>
      <c r="BE410" s="277"/>
      <c r="BF410" s="277"/>
      <c r="BG410" s="277"/>
      <c r="BH410" s="277"/>
      <c r="BI410" s="277"/>
      <c r="BJ410" s="277"/>
      <c r="BK410" s="277"/>
      <c r="BL410" s="277"/>
      <c r="BM410" s="277"/>
      <c r="BN410" s="277"/>
      <c r="BO410" s="277"/>
      <c r="BP410" s="277"/>
      <c r="BQ410" s="277"/>
      <c r="BR410" s="277"/>
      <c r="BS410" s="277"/>
      <c r="BT410" s="277"/>
      <c r="BU410" s="277"/>
      <c r="BV410" s="277"/>
      <c r="BW410" s="277"/>
      <c r="BX410" s="277"/>
      <c r="BY410" s="277"/>
      <c r="BZ410" s="277"/>
      <c r="CA410" s="277"/>
      <c r="CB410" s="277"/>
      <c r="CC410" s="277"/>
      <c r="CD410" s="277"/>
      <c r="CE410" s="277"/>
      <c r="CF410" s="277"/>
      <c r="CG410" s="277"/>
      <c r="CH410" s="277"/>
      <c r="CI410" s="277"/>
      <c r="CJ410" s="277"/>
      <c r="CK410" s="277"/>
      <c r="CL410" s="277"/>
      <c r="CM410" s="277"/>
      <c r="CN410" s="277"/>
      <c r="CO410" s="277"/>
      <c r="CP410" s="277"/>
      <c r="CQ410" s="277"/>
      <c r="CR410" s="277"/>
      <c r="CS410" s="277"/>
      <c r="CT410" s="277"/>
      <c r="CU410" s="277"/>
      <c r="CV410" s="277"/>
      <c r="CW410" s="277"/>
      <c r="CX410" s="277"/>
      <c r="CY410" s="277"/>
      <c r="CZ410" s="277"/>
      <c r="DA410" s="277"/>
      <c r="DB410" s="277"/>
      <c r="DC410" s="277"/>
      <c r="DD410" s="277"/>
      <c r="DE410" s="277"/>
      <c r="DF410" s="277"/>
      <c r="DG410" s="277"/>
      <c r="DH410" s="277"/>
      <c r="DI410" s="277"/>
      <c r="DJ410" s="277"/>
      <c r="DK410" s="277"/>
      <c r="DL410" s="277"/>
    </row>
    <row r="411" spans="1:116">
      <c r="A411" s="272"/>
      <c r="B411" s="269"/>
      <c r="C411" s="277"/>
      <c r="D411" s="277"/>
      <c r="E411" s="277"/>
      <c r="F411" s="277"/>
      <c r="G411" s="277"/>
      <c r="H411" s="277"/>
      <c r="I411" s="277"/>
      <c r="J411" s="277"/>
      <c r="K411" s="277"/>
      <c r="L411" s="277"/>
      <c r="M411" s="277"/>
      <c r="N411" s="277"/>
      <c r="O411" s="277"/>
      <c r="P411" s="277"/>
      <c r="Q411" s="277"/>
      <c r="R411" s="277"/>
      <c r="S411" s="277"/>
      <c r="T411" s="277"/>
      <c r="U411" s="277"/>
      <c r="V411" s="277"/>
      <c r="W411" s="277"/>
      <c r="X411" s="277"/>
      <c r="Y411" s="277"/>
      <c r="Z411" s="277"/>
      <c r="AA411" s="277"/>
      <c r="AB411" s="277"/>
      <c r="AC411" s="277"/>
      <c r="AD411" s="277"/>
      <c r="AE411" s="277"/>
      <c r="AF411" s="277"/>
      <c r="AG411" s="277"/>
      <c r="AH411" s="277"/>
      <c r="AI411" s="277"/>
      <c r="AJ411" s="277"/>
      <c r="AK411" s="277"/>
      <c r="AL411" s="277"/>
      <c r="AM411" s="277"/>
      <c r="AN411" s="277"/>
      <c r="AO411" s="277"/>
      <c r="AP411" s="277"/>
      <c r="AQ411" s="277"/>
      <c r="AR411" s="277"/>
      <c r="AS411" s="277"/>
      <c r="AT411" s="277"/>
      <c r="AU411" s="277"/>
      <c r="AV411" s="277"/>
      <c r="AW411" s="277"/>
      <c r="AX411" s="277"/>
      <c r="AY411" s="277"/>
      <c r="AZ411" s="277"/>
      <c r="BA411" s="277"/>
      <c r="BB411" s="277"/>
      <c r="BC411" s="277"/>
      <c r="BD411" s="277"/>
      <c r="BE411" s="277"/>
      <c r="BF411" s="277"/>
      <c r="BG411" s="277"/>
      <c r="BH411" s="277"/>
      <c r="BI411" s="277"/>
      <c r="BJ411" s="277"/>
      <c r="BK411" s="277"/>
      <c r="BL411" s="277"/>
      <c r="BM411" s="277"/>
      <c r="BN411" s="277"/>
      <c r="BO411" s="277"/>
      <c r="BP411" s="277"/>
      <c r="BQ411" s="277"/>
      <c r="BR411" s="277"/>
      <c r="BS411" s="277"/>
      <c r="BT411" s="277"/>
      <c r="BU411" s="277"/>
      <c r="BV411" s="277"/>
      <c r="BW411" s="277"/>
      <c r="BX411" s="277"/>
      <c r="BY411" s="277"/>
      <c r="BZ411" s="277"/>
      <c r="CA411" s="277"/>
      <c r="CB411" s="277"/>
      <c r="CC411" s="277"/>
      <c r="CD411" s="277"/>
      <c r="CE411" s="277"/>
      <c r="CF411" s="277"/>
      <c r="CG411" s="277"/>
      <c r="CH411" s="277"/>
      <c r="CI411" s="277"/>
      <c r="CJ411" s="277"/>
      <c r="CK411" s="277"/>
      <c r="CL411" s="277"/>
      <c r="CM411" s="277"/>
      <c r="CN411" s="277"/>
      <c r="CO411" s="277"/>
      <c r="CP411" s="277"/>
      <c r="CQ411" s="277"/>
      <c r="CR411" s="277"/>
      <c r="CS411" s="277"/>
      <c r="CT411" s="277"/>
      <c r="CU411" s="277"/>
      <c r="CV411" s="277"/>
      <c r="CW411" s="277"/>
      <c r="CX411" s="277"/>
      <c r="CY411" s="277"/>
      <c r="CZ411" s="277"/>
      <c r="DA411" s="277"/>
      <c r="DB411" s="277"/>
      <c r="DC411" s="277"/>
      <c r="DD411" s="277"/>
      <c r="DE411" s="277"/>
      <c r="DF411" s="277"/>
      <c r="DG411" s="277"/>
      <c r="DH411" s="277"/>
      <c r="DI411" s="277"/>
      <c r="DJ411" s="277"/>
      <c r="DK411" s="277"/>
      <c r="DL411" s="277"/>
    </row>
    <row r="412" spans="1:116">
      <c r="A412" s="272"/>
      <c r="B412" s="269"/>
      <c r="C412" s="277"/>
      <c r="D412" s="277"/>
      <c r="E412" s="277"/>
      <c r="F412" s="277"/>
      <c r="G412" s="277"/>
      <c r="H412" s="277"/>
      <c r="I412" s="277"/>
      <c r="J412" s="277"/>
      <c r="K412" s="277"/>
      <c r="L412" s="277"/>
      <c r="M412" s="277"/>
      <c r="N412" s="277"/>
      <c r="O412" s="277"/>
      <c r="P412" s="277"/>
      <c r="Q412" s="277"/>
      <c r="R412" s="277"/>
      <c r="S412" s="277"/>
      <c r="T412" s="277"/>
      <c r="U412" s="277"/>
      <c r="V412" s="277"/>
      <c r="W412" s="277"/>
      <c r="X412" s="277"/>
      <c r="Y412" s="277"/>
      <c r="Z412" s="277"/>
      <c r="AA412" s="277"/>
      <c r="AB412" s="277"/>
      <c r="AC412" s="277"/>
      <c r="AD412" s="277"/>
      <c r="AE412" s="277"/>
      <c r="AF412" s="277"/>
      <c r="AG412" s="277"/>
      <c r="AH412" s="277"/>
      <c r="AI412" s="277"/>
      <c r="AJ412" s="277"/>
      <c r="AK412" s="277"/>
      <c r="AL412" s="277"/>
      <c r="AM412" s="277"/>
      <c r="AN412" s="277"/>
      <c r="AO412" s="277"/>
      <c r="AP412" s="277"/>
      <c r="AQ412" s="277"/>
      <c r="AR412" s="277"/>
      <c r="AS412" s="277"/>
      <c r="AT412" s="277"/>
      <c r="AU412" s="277"/>
      <c r="AV412" s="277"/>
      <c r="AW412" s="277"/>
      <c r="AX412" s="277"/>
      <c r="AY412" s="277"/>
      <c r="AZ412" s="277"/>
      <c r="BA412" s="277"/>
      <c r="BB412" s="277"/>
      <c r="BC412" s="277"/>
      <c r="BD412" s="277"/>
      <c r="BE412" s="277"/>
      <c r="BF412" s="277"/>
      <c r="BG412" s="277"/>
      <c r="BH412" s="277"/>
      <c r="BI412" s="277"/>
      <c r="BJ412" s="277"/>
      <c r="BK412" s="277"/>
      <c r="BL412" s="277"/>
      <c r="BM412" s="277"/>
      <c r="BN412" s="277"/>
      <c r="BO412" s="277"/>
      <c r="BP412" s="277"/>
      <c r="BQ412" s="277"/>
      <c r="BR412" s="277"/>
      <c r="BS412" s="277"/>
      <c r="BT412" s="277"/>
      <c r="BU412" s="277"/>
      <c r="BV412" s="277"/>
      <c r="BW412" s="277"/>
      <c r="BX412" s="277"/>
      <c r="BY412" s="277"/>
      <c r="BZ412" s="277"/>
      <c r="CA412" s="277"/>
      <c r="CB412" s="277"/>
      <c r="CC412" s="277"/>
      <c r="CD412" s="277"/>
      <c r="CE412" s="277"/>
      <c r="CF412" s="277"/>
      <c r="CG412" s="277"/>
      <c r="CH412" s="277"/>
      <c r="CI412" s="277"/>
      <c r="CJ412" s="277"/>
      <c r="CK412" s="277"/>
      <c r="CL412" s="277"/>
      <c r="CM412" s="277"/>
      <c r="CN412" s="277"/>
      <c r="CO412" s="277"/>
      <c r="CP412" s="277"/>
      <c r="CQ412" s="277"/>
      <c r="CR412" s="277"/>
      <c r="CS412" s="277"/>
      <c r="CT412" s="277"/>
      <c r="CU412" s="277"/>
      <c r="CV412" s="277"/>
      <c r="CW412" s="277"/>
      <c r="CX412" s="277"/>
      <c r="CY412" s="277"/>
      <c r="CZ412" s="277"/>
      <c r="DA412" s="277"/>
      <c r="DB412" s="277"/>
      <c r="DC412" s="277"/>
      <c r="DD412" s="277"/>
      <c r="DE412" s="277"/>
      <c r="DF412" s="277"/>
      <c r="DG412" s="277"/>
      <c r="DH412" s="277"/>
      <c r="DI412" s="277"/>
      <c r="DJ412" s="277"/>
      <c r="DK412" s="277"/>
      <c r="DL412" s="277"/>
    </row>
    <row r="413" spans="1:116">
      <c r="A413" s="271"/>
      <c r="B413" s="269"/>
      <c r="C413" s="277"/>
      <c r="D413" s="277"/>
      <c r="E413" s="277"/>
      <c r="F413" s="277"/>
      <c r="G413" s="277"/>
      <c r="H413" s="277"/>
      <c r="I413" s="277"/>
      <c r="J413" s="277"/>
      <c r="K413" s="277"/>
      <c r="L413" s="277"/>
      <c r="M413" s="277"/>
      <c r="N413" s="277"/>
      <c r="O413" s="277"/>
      <c r="P413" s="277"/>
      <c r="Q413" s="277"/>
      <c r="R413" s="277"/>
      <c r="S413" s="277"/>
      <c r="T413" s="277"/>
      <c r="U413" s="277"/>
      <c r="V413" s="277"/>
      <c r="W413" s="277"/>
      <c r="X413" s="277"/>
      <c r="Y413" s="277"/>
      <c r="Z413" s="277"/>
      <c r="AA413" s="277"/>
      <c r="AB413" s="277"/>
      <c r="AC413" s="277"/>
      <c r="AD413" s="277"/>
      <c r="AE413" s="277"/>
      <c r="AF413" s="277"/>
      <c r="AG413" s="277"/>
      <c r="AH413" s="277"/>
      <c r="AI413" s="277"/>
      <c r="AJ413" s="277"/>
      <c r="AK413" s="277"/>
      <c r="AL413" s="277"/>
      <c r="AM413" s="277"/>
      <c r="AN413" s="277"/>
      <c r="AO413" s="277"/>
      <c r="AP413" s="277"/>
      <c r="AQ413" s="277"/>
      <c r="AR413" s="277"/>
      <c r="AS413" s="277"/>
      <c r="AT413" s="277"/>
      <c r="AU413" s="277"/>
      <c r="AV413" s="277"/>
      <c r="AW413" s="277"/>
      <c r="AX413" s="277"/>
      <c r="AY413" s="277"/>
      <c r="AZ413" s="277"/>
      <c r="BA413" s="277"/>
      <c r="BB413" s="277"/>
      <c r="BC413" s="277"/>
      <c r="BD413" s="277"/>
      <c r="BE413" s="277"/>
      <c r="BF413" s="277"/>
      <c r="BG413" s="277"/>
      <c r="BH413" s="277"/>
      <c r="BI413" s="277"/>
      <c r="BJ413" s="277"/>
      <c r="BK413" s="277"/>
      <c r="BL413" s="277"/>
      <c r="BM413" s="277"/>
      <c r="BN413" s="277"/>
      <c r="BO413" s="277"/>
      <c r="BP413" s="277"/>
      <c r="BQ413" s="277"/>
      <c r="BR413" s="277"/>
      <c r="BS413" s="277"/>
      <c r="BT413" s="277"/>
      <c r="BU413" s="277"/>
      <c r="BV413" s="277"/>
      <c r="BW413" s="277"/>
      <c r="BX413" s="277"/>
      <c r="BY413" s="277"/>
      <c r="BZ413" s="277"/>
      <c r="CA413" s="277"/>
      <c r="CB413" s="277"/>
      <c r="CC413" s="277"/>
      <c r="CD413" s="277"/>
      <c r="CE413" s="277"/>
      <c r="CF413" s="277"/>
      <c r="CG413" s="277"/>
      <c r="CH413" s="277"/>
      <c r="CI413" s="277"/>
      <c r="CJ413" s="277"/>
      <c r="CK413" s="277"/>
      <c r="CL413" s="277"/>
      <c r="CM413" s="277"/>
      <c r="CN413" s="277"/>
      <c r="CO413" s="277"/>
      <c r="CP413" s="277"/>
      <c r="CQ413" s="277"/>
      <c r="CR413" s="277"/>
      <c r="CS413" s="277"/>
      <c r="CT413" s="277"/>
      <c r="CU413" s="277"/>
      <c r="CV413" s="277"/>
      <c r="CW413" s="277"/>
      <c r="CX413" s="277"/>
      <c r="CY413" s="277"/>
      <c r="CZ413" s="277"/>
      <c r="DA413" s="277"/>
      <c r="DB413" s="277"/>
      <c r="DC413" s="277"/>
      <c r="DD413" s="277"/>
      <c r="DE413" s="277"/>
      <c r="DF413" s="277"/>
      <c r="DG413" s="277"/>
      <c r="DH413" s="277"/>
      <c r="DI413" s="277"/>
      <c r="DJ413" s="277"/>
      <c r="DK413" s="277"/>
      <c r="DL413" s="277"/>
    </row>
    <row r="414" spans="1:116">
      <c r="A414" s="272"/>
      <c r="B414" s="269"/>
      <c r="C414" s="277"/>
      <c r="D414" s="277"/>
      <c r="E414" s="277"/>
      <c r="F414" s="277"/>
      <c r="G414" s="277"/>
      <c r="H414" s="277"/>
      <c r="I414" s="277"/>
      <c r="J414" s="277"/>
      <c r="K414" s="277"/>
      <c r="L414" s="277"/>
      <c r="M414" s="277"/>
      <c r="N414" s="277"/>
      <c r="O414" s="277"/>
      <c r="P414" s="277"/>
      <c r="Q414" s="277"/>
      <c r="R414" s="277"/>
      <c r="S414" s="277"/>
      <c r="T414" s="277"/>
      <c r="U414" s="277"/>
      <c r="V414" s="277"/>
      <c r="W414" s="277"/>
      <c r="X414" s="277"/>
      <c r="Y414" s="277"/>
      <c r="Z414" s="277"/>
      <c r="AA414" s="277"/>
      <c r="AB414" s="277"/>
      <c r="AC414" s="277"/>
      <c r="AD414" s="277"/>
      <c r="AE414" s="277"/>
      <c r="AF414" s="277"/>
      <c r="AG414" s="277"/>
      <c r="AH414" s="277"/>
      <c r="AI414" s="277"/>
      <c r="AJ414" s="277"/>
      <c r="AK414" s="277"/>
      <c r="AL414" s="277"/>
      <c r="AM414" s="277"/>
      <c r="AN414" s="277"/>
      <c r="AO414" s="277"/>
      <c r="AP414" s="277"/>
      <c r="AQ414" s="277"/>
      <c r="AR414" s="277"/>
      <c r="AS414" s="277"/>
      <c r="AT414" s="277"/>
      <c r="AU414" s="277"/>
      <c r="AV414" s="277"/>
      <c r="AW414" s="277"/>
      <c r="AX414" s="277"/>
      <c r="AY414" s="277"/>
      <c r="AZ414" s="277"/>
      <c r="BA414" s="277"/>
      <c r="BB414" s="277"/>
      <c r="BC414" s="277"/>
      <c r="BD414" s="277"/>
      <c r="BE414" s="277"/>
      <c r="BF414" s="277"/>
      <c r="BG414" s="277"/>
      <c r="BH414" s="277"/>
      <c r="BI414" s="277"/>
      <c r="BJ414" s="277"/>
      <c r="BK414" s="277"/>
      <c r="BL414" s="277"/>
      <c r="BM414" s="277"/>
      <c r="BN414" s="277"/>
      <c r="BO414" s="277"/>
      <c r="BP414" s="277"/>
      <c r="BQ414" s="277"/>
      <c r="BR414" s="277"/>
      <c r="BS414" s="277"/>
      <c r="BT414" s="277"/>
      <c r="BU414" s="277"/>
      <c r="BV414" s="277"/>
      <c r="BW414" s="277"/>
      <c r="BX414" s="277"/>
      <c r="BY414" s="277"/>
      <c r="BZ414" s="277"/>
      <c r="CA414" s="277"/>
      <c r="CB414" s="277"/>
      <c r="CC414" s="277"/>
      <c r="CD414" s="277"/>
      <c r="CE414" s="277"/>
      <c r="CF414" s="277"/>
      <c r="CG414" s="277"/>
      <c r="CH414" s="277"/>
      <c r="CI414" s="277"/>
      <c r="CJ414" s="277"/>
      <c r="CK414" s="277"/>
      <c r="CL414" s="277"/>
      <c r="CM414" s="277"/>
      <c r="CN414" s="277"/>
      <c r="CO414" s="277"/>
      <c r="CP414" s="277"/>
      <c r="CQ414" s="277"/>
      <c r="CR414" s="277"/>
      <c r="CS414" s="277"/>
      <c r="CT414" s="277"/>
      <c r="CU414" s="277"/>
      <c r="CV414" s="277"/>
      <c r="CW414" s="277"/>
      <c r="CX414" s="277"/>
      <c r="CY414" s="277"/>
      <c r="CZ414" s="277"/>
      <c r="DA414" s="277"/>
      <c r="DB414" s="277"/>
      <c r="DC414" s="277"/>
      <c r="DD414" s="277"/>
      <c r="DE414" s="277"/>
      <c r="DF414" s="277"/>
      <c r="DG414" s="277"/>
      <c r="DH414" s="277"/>
      <c r="DI414" s="277"/>
      <c r="DJ414" s="277"/>
      <c r="DK414" s="277"/>
      <c r="DL414" s="277"/>
    </row>
    <row r="415" spans="1:116">
      <c r="A415" s="272"/>
      <c r="B415" s="269"/>
      <c r="C415" s="277"/>
      <c r="D415" s="277"/>
      <c r="E415" s="277"/>
      <c r="F415" s="277"/>
      <c r="G415" s="277"/>
      <c r="H415" s="277"/>
      <c r="I415" s="277"/>
      <c r="J415" s="277"/>
      <c r="K415" s="277"/>
      <c r="L415" s="277"/>
      <c r="M415" s="277"/>
      <c r="N415" s="277"/>
      <c r="O415" s="277"/>
      <c r="P415" s="277"/>
      <c r="Q415" s="277"/>
      <c r="R415" s="277"/>
      <c r="S415" s="277"/>
      <c r="T415" s="277"/>
      <c r="U415" s="277"/>
      <c r="V415" s="277"/>
      <c r="W415" s="277"/>
      <c r="X415" s="277"/>
      <c r="Y415" s="277"/>
      <c r="Z415" s="277"/>
      <c r="AA415" s="277"/>
      <c r="AB415" s="277"/>
      <c r="AC415" s="277"/>
      <c r="AD415" s="277"/>
      <c r="AE415" s="277"/>
      <c r="AF415" s="277"/>
      <c r="AG415" s="277"/>
      <c r="AH415" s="277"/>
      <c r="AI415" s="277"/>
      <c r="AJ415" s="277"/>
      <c r="AK415" s="277"/>
      <c r="AL415" s="277"/>
      <c r="AM415" s="277"/>
      <c r="AN415" s="277"/>
      <c r="AO415" s="277"/>
      <c r="AP415" s="277"/>
      <c r="AQ415" s="277"/>
      <c r="AR415" s="277"/>
      <c r="AS415" s="277"/>
      <c r="AT415" s="277"/>
      <c r="AU415" s="277"/>
      <c r="AV415" s="277"/>
      <c r="AW415" s="277"/>
      <c r="AX415" s="277"/>
      <c r="AY415" s="277"/>
      <c r="AZ415" s="277"/>
      <c r="BA415" s="277"/>
      <c r="BB415" s="277"/>
      <c r="BC415" s="277"/>
      <c r="BD415" s="277"/>
      <c r="BE415" s="277"/>
      <c r="BF415" s="277"/>
      <c r="BG415" s="277"/>
      <c r="BH415" s="277"/>
      <c r="BI415" s="277"/>
      <c r="BJ415" s="277"/>
      <c r="BK415" s="277"/>
      <c r="BL415" s="277"/>
      <c r="BM415" s="277"/>
      <c r="BN415" s="277"/>
      <c r="BO415" s="277"/>
      <c r="BP415" s="277"/>
      <c r="BQ415" s="277"/>
      <c r="BR415" s="277"/>
      <c r="BS415" s="277"/>
      <c r="BT415" s="277"/>
      <c r="BU415" s="277"/>
      <c r="BV415" s="277"/>
      <c r="BW415" s="277"/>
      <c r="BX415" s="277"/>
      <c r="BY415" s="277"/>
      <c r="BZ415" s="277"/>
      <c r="CA415" s="277"/>
      <c r="CB415" s="277"/>
      <c r="CC415" s="277"/>
      <c r="CD415" s="277"/>
      <c r="CE415" s="277"/>
      <c r="CF415" s="277"/>
      <c r="CG415" s="277"/>
      <c r="CH415" s="277"/>
      <c r="CI415" s="277"/>
      <c r="CJ415" s="277"/>
      <c r="CK415" s="277"/>
      <c r="CL415" s="277"/>
      <c r="CM415" s="277"/>
      <c r="CN415" s="277"/>
      <c r="CO415" s="277"/>
      <c r="CP415" s="277"/>
      <c r="CQ415" s="277"/>
      <c r="CR415" s="277"/>
      <c r="CS415" s="277"/>
      <c r="CT415" s="277"/>
      <c r="CU415" s="277"/>
      <c r="CV415" s="277"/>
      <c r="CW415" s="277"/>
      <c r="CX415" s="277"/>
      <c r="CY415" s="277"/>
      <c r="CZ415" s="277"/>
      <c r="DA415" s="277"/>
      <c r="DB415" s="277"/>
      <c r="DC415" s="277"/>
      <c r="DD415" s="277"/>
      <c r="DE415" s="277"/>
      <c r="DF415" s="277"/>
      <c r="DG415" s="277"/>
      <c r="DH415" s="277"/>
      <c r="DI415" s="277"/>
      <c r="DJ415" s="277"/>
      <c r="DK415" s="277"/>
      <c r="DL415" s="277"/>
    </row>
    <row r="416" spans="1:116">
      <c r="A416" s="272"/>
      <c r="B416" s="269"/>
      <c r="C416" s="277"/>
      <c r="D416" s="277"/>
      <c r="E416" s="277"/>
      <c r="F416" s="277"/>
      <c r="G416" s="277"/>
      <c r="H416" s="277"/>
      <c r="I416" s="277"/>
      <c r="J416" s="277"/>
      <c r="K416" s="277"/>
      <c r="L416" s="277"/>
      <c r="M416" s="277"/>
      <c r="N416" s="277"/>
      <c r="O416" s="277"/>
      <c r="P416" s="277"/>
      <c r="Q416" s="277"/>
      <c r="R416" s="277"/>
      <c r="S416" s="277"/>
      <c r="T416" s="277"/>
      <c r="U416" s="277"/>
      <c r="V416" s="277"/>
      <c r="W416" s="277"/>
      <c r="X416" s="277"/>
      <c r="Y416" s="277"/>
      <c r="Z416" s="277"/>
      <c r="AA416" s="277"/>
      <c r="AB416" s="277"/>
      <c r="AC416" s="277"/>
      <c r="AD416" s="277"/>
      <c r="AE416" s="277"/>
      <c r="AF416" s="277"/>
      <c r="AG416" s="277"/>
      <c r="AH416" s="277"/>
      <c r="AI416" s="277"/>
      <c r="AJ416" s="277"/>
      <c r="AK416" s="277"/>
      <c r="AL416" s="277"/>
      <c r="AM416" s="277"/>
      <c r="AN416" s="277"/>
      <c r="AO416" s="277"/>
      <c r="AP416" s="277"/>
      <c r="AQ416" s="277"/>
      <c r="AR416" s="277"/>
      <c r="AS416" s="277"/>
      <c r="AT416" s="277"/>
      <c r="AU416" s="277"/>
      <c r="AV416" s="277"/>
      <c r="AW416" s="277"/>
      <c r="AX416" s="277"/>
      <c r="AY416" s="277"/>
      <c r="AZ416" s="277"/>
      <c r="BA416" s="277"/>
      <c r="BB416" s="277"/>
      <c r="BC416" s="277"/>
      <c r="BD416" s="277"/>
      <c r="BE416" s="277"/>
      <c r="BF416" s="277"/>
      <c r="BG416" s="277"/>
      <c r="BH416" s="277"/>
      <c r="BI416" s="277"/>
      <c r="BJ416" s="277"/>
      <c r="BK416" s="277"/>
      <c r="BL416" s="277"/>
      <c r="BM416" s="277"/>
      <c r="BN416" s="277"/>
      <c r="BO416" s="277"/>
      <c r="BP416" s="277"/>
      <c r="BQ416" s="277"/>
      <c r="BR416" s="277"/>
      <c r="BS416" s="277"/>
      <c r="BT416" s="277"/>
      <c r="BU416" s="277"/>
      <c r="BV416" s="277"/>
      <c r="BW416" s="277"/>
      <c r="BX416" s="277"/>
      <c r="BY416" s="277"/>
      <c r="BZ416" s="277"/>
      <c r="CA416" s="277"/>
      <c r="CB416" s="277"/>
      <c r="CC416" s="277"/>
      <c r="CD416" s="277"/>
      <c r="CE416" s="277"/>
      <c r="CF416" s="277"/>
      <c r="CG416" s="277"/>
      <c r="CH416" s="277"/>
      <c r="CI416" s="277"/>
      <c r="CJ416" s="277"/>
      <c r="CK416" s="277"/>
      <c r="CL416" s="277"/>
      <c r="CM416" s="277"/>
      <c r="CN416" s="277"/>
      <c r="CO416" s="277"/>
      <c r="CP416" s="277"/>
      <c r="CQ416" s="277"/>
      <c r="CR416" s="277"/>
      <c r="CS416" s="277"/>
      <c r="CT416" s="277"/>
      <c r="CU416" s="277"/>
      <c r="CV416" s="277"/>
      <c r="CW416" s="277"/>
      <c r="CX416" s="277"/>
      <c r="CY416" s="277"/>
      <c r="CZ416" s="277"/>
      <c r="DA416" s="277"/>
      <c r="DB416" s="277"/>
      <c r="DC416" s="277"/>
      <c r="DD416" s="277"/>
      <c r="DE416" s="277"/>
      <c r="DF416" s="277"/>
      <c r="DG416" s="277"/>
      <c r="DH416" s="277"/>
      <c r="DI416" s="277"/>
      <c r="DJ416" s="277"/>
      <c r="DK416" s="277"/>
      <c r="DL416" s="277"/>
    </row>
    <row r="417" spans="1:116">
      <c r="A417" s="271"/>
      <c r="B417" s="269"/>
      <c r="C417" s="277"/>
      <c r="D417" s="277"/>
      <c r="E417" s="277"/>
      <c r="F417" s="277"/>
      <c r="G417" s="277"/>
      <c r="H417" s="277"/>
      <c r="I417" s="277"/>
      <c r="J417" s="277"/>
      <c r="K417" s="277"/>
      <c r="L417" s="277"/>
      <c r="M417" s="277"/>
      <c r="N417" s="277"/>
      <c r="O417" s="277"/>
      <c r="P417" s="277"/>
      <c r="Q417" s="277"/>
      <c r="R417" s="277"/>
      <c r="S417" s="277"/>
      <c r="T417" s="277"/>
      <c r="U417" s="277"/>
      <c r="V417" s="277"/>
      <c r="W417" s="277"/>
      <c r="X417" s="277"/>
      <c r="Y417" s="277"/>
      <c r="Z417" s="277"/>
      <c r="AA417" s="277"/>
      <c r="AB417" s="277"/>
      <c r="AC417" s="277"/>
      <c r="AD417" s="277"/>
      <c r="AE417" s="277"/>
      <c r="AF417" s="277"/>
      <c r="AG417" s="277"/>
      <c r="AH417" s="277"/>
      <c r="AI417" s="277"/>
      <c r="AJ417" s="277"/>
      <c r="AK417" s="277"/>
      <c r="AL417" s="277"/>
      <c r="AM417" s="277"/>
      <c r="AN417" s="277"/>
      <c r="AO417" s="277"/>
      <c r="AP417" s="277"/>
      <c r="AQ417" s="277"/>
      <c r="AR417" s="277"/>
      <c r="AS417" s="277"/>
      <c r="AT417" s="277"/>
      <c r="AU417" s="277"/>
      <c r="AV417" s="277"/>
      <c r="AW417" s="277"/>
      <c r="AX417" s="277"/>
      <c r="AY417" s="277"/>
      <c r="AZ417" s="277"/>
      <c r="BA417" s="277"/>
      <c r="BB417" s="277"/>
      <c r="BC417" s="277"/>
      <c r="BD417" s="277"/>
      <c r="BE417" s="277"/>
      <c r="BF417" s="277"/>
      <c r="BG417" s="277"/>
      <c r="BH417" s="277"/>
      <c r="BI417" s="277"/>
      <c r="BJ417" s="277"/>
      <c r="BK417" s="277"/>
      <c r="BL417" s="277"/>
      <c r="BM417" s="277"/>
      <c r="BN417" s="277"/>
      <c r="BO417" s="277"/>
      <c r="BP417" s="277"/>
      <c r="BQ417" s="277"/>
      <c r="BR417" s="277"/>
      <c r="BS417" s="277"/>
      <c r="BT417" s="277"/>
      <c r="BU417" s="277"/>
      <c r="BV417" s="277"/>
      <c r="BW417" s="277"/>
      <c r="BX417" s="277"/>
      <c r="BY417" s="277"/>
      <c r="BZ417" s="277"/>
      <c r="CA417" s="277"/>
      <c r="CB417" s="277"/>
      <c r="CC417" s="277"/>
      <c r="CD417" s="277"/>
      <c r="CE417" s="277"/>
      <c r="CF417" s="277"/>
      <c r="CG417" s="277"/>
      <c r="CH417" s="277"/>
      <c r="CI417" s="277"/>
      <c r="CJ417" s="277"/>
      <c r="CK417" s="277"/>
      <c r="CL417" s="277"/>
      <c r="CM417" s="277"/>
      <c r="CN417" s="277"/>
      <c r="CO417" s="277"/>
      <c r="CP417" s="277"/>
      <c r="CQ417" s="277"/>
      <c r="CR417" s="277"/>
      <c r="CS417" s="277"/>
      <c r="CT417" s="277"/>
      <c r="CU417" s="277"/>
      <c r="CV417" s="277"/>
      <c r="CW417" s="277"/>
      <c r="CX417" s="277"/>
      <c r="CY417" s="277"/>
      <c r="CZ417" s="277"/>
      <c r="DA417" s="277"/>
      <c r="DB417" s="277"/>
      <c r="DC417" s="277"/>
      <c r="DD417" s="277"/>
      <c r="DE417" s="277"/>
      <c r="DF417" s="277"/>
      <c r="DG417" s="277"/>
      <c r="DH417" s="277"/>
      <c r="DI417" s="277"/>
      <c r="DJ417" s="277"/>
      <c r="DK417" s="277"/>
      <c r="DL417" s="277"/>
    </row>
    <row r="418" spans="1:116">
      <c r="A418" s="272"/>
      <c r="B418" s="269"/>
      <c r="C418" s="277"/>
      <c r="D418" s="277"/>
      <c r="E418" s="277"/>
      <c r="F418" s="277"/>
      <c r="G418" s="277"/>
      <c r="H418" s="277"/>
      <c r="I418" s="277"/>
      <c r="J418" s="277"/>
      <c r="K418" s="277"/>
      <c r="L418" s="277"/>
      <c r="M418" s="277"/>
      <c r="N418" s="277"/>
      <c r="O418" s="277"/>
      <c r="P418" s="277"/>
      <c r="Q418" s="277"/>
      <c r="R418" s="277"/>
      <c r="S418" s="277"/>
      <c r="T418" s="277"/>
      <c r="U418" s="277"/>
      <c r="V418" s="277"/>
      <c r="W418" s="277"/>
      <c r="X418" s="277"/>
      <c r="Y418" s="277"/>
      <c r="Z418" s="277"/>
      <c r="AA418" s="277"/>
      <c r="AB418" s="277"/>
      <c r="AC418" s="277"/>
      <c r="AD418" s="277"/>
      <c r="AE418" s="277"/>
      <c r="AF418" s="277"/>
      <c r="AG418" s="277"/>
      <c r="AH418" s="277"/>
      <c r="AI418" s="277"/>
      <c r="AJ418" s="277"/>
      <c r="AK418" s="277"/>
      <c r="AL418" s="277"/>
      <c r="AM418" s="277"/>
      <c r="AN418" s="277"/>
      <c r="AO418" s="277"/>
      <c r="AP418" s="277"/>
      <c r="AQ418" s="277"/>
      <c r="AR418" s="277"/>
      <c r="AS418" s="277"/>
      <c r="AT418" s="277"/>
      <c r="AU418" s="277"/>
      <c r="AV418" s="277"/>
      <c r="AW418" s="277"/>
      <c r="AX418" s="277"/>
      <c r="AY418" s="277"/>
      <c r="AZ418" s="277"/>
      <c r="BA418" s="277"/>
      <c r="BB418" s="277"/>
      <c r="BC418" s="277"/>
      <c r="BD418" s="277"/>
      <c r="BE418" s="277"/>
      <c r="BF418" s="277"/>
      <c r="BG418" s="277"/>
      <c r="BH418" s="277"/>
      <c r="BI418" s="277"/>
      <c r="BJ418" s="277"/>
      <c r="BK418" s="277"/>
      <c r="BL418" s="277"/>
      <c r="BM418" s="277"/>
      <c r="BN418" s="277"/>
      <c r="BO418" s="277"/>
      <c r="BP418" s="277"/>
      <c r="BQ418" s="277"/>
      <c r="BR418" s="277"/>
      <c r="BS418" s="277"/>
      <c r="BT418" s="277"/>
      <c r="BU418" s="277"/>
      <c r="BV418" s="277"/>
      <c r="BW418" s="277"/>
      <c r="BX418" s="277"/>
      <c r="BY418" s="277"/>
      <c r="BZ418" s="277"/>
      <c r="CA418" s="277"/>
      <c r="CB418" s="277"/>
      <c r="CC418" s="277"/>
      <c r="CD418" s="277"/>
      <c r="CE418" s="277"/>
      <c r="CF418" s="277"/>
      <c r="CG418" s="277"/>
      <c r="CH418" s="277"/>
      <c r="CI418" s="277"/>
      <c r="CJ418" s="277"/>
      <c r="CK418" s="277"/>
      <c r="CL418" s="277"/>
      <c r="CM418" s="277"/>
      <c r="CN418" s="277"/>
      <c r="CO418" s="277"/>
      <c r="CP418" s="277"/>
      <c r="CQ418" s="277"/>
      <c r="CR418" s="277"/>
      <c r="CS418" s="277"/>
      <c r="CT418" s="277"/>
      <c r="CU418" s="277"/>
      <c r="CV418" s="277"/>
      <c r="CW418" s="277"/>
      <c r="CX418" s="277"/>
      <c r="CY418" s="277"/>
      <c r="CZ418" s="277"/>
      <c r="DA418" s="277"/>
      <c r="DB418" s="277"/>
      <c r="DC418" s="277"/>
      <c r="DD418" s="277"/>
      <c r="DE418" s="277"/>
      <c r="DF418" s="277"/>
      <c r="DG418" s="277"/>
      <c r="DH418" s="277"/>
      <c r="DI418" s="277"/>
      <c r="DJ418" s="277"/>
      <c r="DK418" s="277"/>
      <c r="DL418" s="277"/>
    </row>
    <row r="419" spans="1:116">
      <c r="A419" s="272"/>
      <c r="B419" s="269"/>
      <c r="C419" s="277"/>
      <c r="D419" s="277"/>
      <c r="E419" s="277"/>
      <c r="F419" s="277"/>
      <c r="G419" s="277"/>
      <c r="H419" s="277"/>
      <c r="I419" s="277"/>
      <c r="J419" s="277"/>
      <c r="K419" s="277"/>
      <c r="L419" s="277"/>
      <c r="M419" s="277"/>
      <c r="N419" s="277"/>
      <c r="O419" s="277"/>
      <c r="P419" s="277"/>
      <c r="Q419" s="277"/>
      <c r="R419" s="277"/>
      <c r="S419" s="277"/>
      <c r="T419" s="277"/>
      <c r="U419" s="277"/>
      <c r="V419" s="277"/>
      <c r="W419" s="277"/>
      <c r="X419" s="277"/>
      <c r="Y419" s="277"/>
      <c r="Z419" s="277"/>
      <c r="AA419" s="277"/>
      <c r="AB419" s="277"/>
      <c r="AC419" s="277"/>
      <c r="AD419" s="277"/>
      <c r="AE419" s="277"/>
      <c r="AF419" s="277"/>
      <c r="AG419" s="277"/>
      <c r="AH419" s="277"/>
      <c r="AI419" s="277"/>
      <c r="AJ419" s="277"/>
      <c r="AK419" s="277"/>
      <c r="AL419" s="277"/>
      <c r="AM419" s="277"/>
      <c r="AN419" s="277"/>
      <c r="AO419" s="277"/>
      <c r="AP419" s="277"/>
      <c r="AQ419" s="277"/>
      <c r="AR419" s="277"/>
      <c r="AS419" s="277"/>
      <c r="AT419" s="277"/>
      <c r="AU419" s="277"/>
      <c r="AV419" s="277"/>
      <c r="AW419" s="277"/>
      <c r="AX419" s="277"/>
      <c r="AY419" s="277"/>
      <c r="AZ419" s="277"/>
      <c r="BA419" s="277"/>
      <c r="BB419" s="277"/>
      <c r="BC419" s="277"/>
      <c r="BD419" s="277"/>
      <c r="BE419" s="277"/>
      <c r="BF419" s="277"/>
      <c r="BG419" s="277"/>
      <c r="BH419" s="277"/>
      <c r="BI419" s="277"/>
      <c r="BJ419" s="277"/>
      <c r="BK419" s="277"/>
      <c r="BL419" s="277"/>
      <c r="BM419" s="277"/>
      <c r="BN419" s="277"/>
      <c r="BO419" s="277"/>
      <c r="BP419" s="277"/>
      <c r="BQ419" s="277"/>
      <c r="BR419" s="277"/>
      <c r="BS419" s="277"/>
      <c r="BT419" s="277"/>
      <c r="BU419" s="277"/>
      <c r="BV419" s="277"/>
      <c r="BW419" s="277"/>
      <c r="BX419" s="277"/>
      <c r="BY419" s="277"/>
      <c r="BZ419" s="277"/>
      <c r="CA419" s="277"/>
      <c r="CB419" s="277"/>
      <c r="CC419" s="277"/>
      <c r="CD419" s="277"/>
      <c r="CE419" s="277"/>
      <c r="CF419" s="277"/>
      <c r="CG419" s="277"/>
      <c r="CH419" s="277"/>
      <c r="CI419" s="277"/>
      <c r="CJ419" s="277"/>
      <c r="CK419" s="277"/>
      <c r="CL419" s="277"/>
      <c r="CM419" s="277"/>
      <c r="CN419" s="277"/>
      <c r="CO419" s="277"/>
      <c r="CP419" s="277"/>
      <c r="CQ419" s="277"/>
      <c r="CR419" s="277"/>
      <c r="CS419" s="277"/>
      <c r="CT419" s="277"/>
      <c r="CU419" s="277"/>
      <c r="CV419" s="277"/>
      <c r="CW419" s="277"/>
      <c r="CX419" s="277"/>
      <c r="CY419" s="277"/>
      <c r="CZ419" s="277"/>
      <c r="DA419" s="277"/>
      <c r="DB419" s="277"/>
      <c r="DC419" s="277"/>
      <c r="DD419" s="277"/>
      <c r="DE419" s="277"/>
      <c r="DF419" s="277"/>
      <c r="DG419" s="277"/>
      <c r="DH419" s="277"/>
      <c r="DI419" s="277"/>
      <c r="DJ419" s="277"/>
      <c r="DK419" s="277"/>
      <c r="DL419" s="277"/>
    </row>
    <row r="420" spans="1:116">
      <c r="A420" s="272"/>
      <c r="B420" s="269"/>
      <c r="C420" s="277"/>
      <c r="D420" s="277"/>
      <c r="E420" s="277"/>
      <c r="F420" s="277"/>
      <c r="G420" s="277"/>
      <c r="H420" s="277"/>
      <c r="I420" s="277"/>
      <c r="J420" s="277"/>
      <c r="K420" s="277"/>
      <c r="L420" s="277"/>
      <c r="M420" s="277"/>
      <c r="N420" s="277"/>
      <c r="O420" s="277"/>
      <c r="P420" s="277"/>
      <c r="Q420" s="277"/>
      <c r="R420" s="277"/>
      <c r="S420" s="277"/>
      <c r="T420" s="277"/>
      <c r="U420" s="277"/>
      <c r="V420" s="277"/>
      <c r="W420" s="277"/>
      <c r="X420" s="277"/>
      <c r="Y420" s="277"/>
      <c r="Z420" s="277"/>
      <c r="AA420" s="277"/>
      <c r="AB420" s="277"/>
      <c r="AC420" s="277"/>
      <c r="AD420" s="277"/>
      <c r="AE420" s="277"/>
      <c r="AF420" s="277"/>
      <c r="AG420" s="277"/>
      <c r="AH420" s="277"/>
      <c r="AI420" s="277"/>
      <c r="AJ420" s="277"/>
      <c r="AK420" s="277"/>
      <c r="AL420" s="277"/>
      <c r="AM420" s="277"/>
      <c r="AN420" s="277"/>
      <c r="AO420" s="277"/>
      <c r="AP420" s="277"/>
      <c r="AQ420" s="277"/>
      <c r="AR420" s="277"/>
      <c r="AS420" s="277"/>
      <c r="AT420" s="277"/>
      <c r="AU420" s="277"/>
      <c r="AV420" s="277"/>
      <c r="AW420" s="277"/>
      <c r="AX420" s="277"/>
      <c r="AY420" s="277"/>
      <c r="AZ420" s="277"/>
      <c r="BA420" s="277"/>
      <c r="BB420" s="277"/>
      <c r="BC420" s="277"/>
      <c r="BD420" s="277"/>
      <c r="BE420" s="277"/>
      <c r="BF420" s="277"/>
      <c r="BG420" s="277"/>
      <c r="BH420" s="277"/>
      <c r="BI420" s="277"/>
      <c r="BJ420" s="277"/>
      <c r="BK420" s="277"/>
      <c r="BL420" s="277"/>
      <c r="BM420" s="277"/>
      <c r="BN420" s="277"/>
      <c r="BO420" s="277"/>
      <c r="BP420" s="277"/>
      <c r="BQ420" s="277"/>
      <c r="BR420" s="277"/>
      <c r="BS420" s="277"/>
      <c r="BT420" s="277"/>
      <c r="BU420" s="277"/>
      <c r="BV420" s="277"/>
      <c r="BW420" s="277"/>
      <c r="BX420" s="277"/>
      <c r="BY420" s="277"/>
      <c r="BZ420" s="277"/>
      <c r="CA420" s="277"/>
      <c r="CB420" s="277"/>
      <c r="CC420" s="277"/>
      <c r="CD420" s="277"/>
      <c r="CE420" s="277"/>
      <c r="CF420" s="277"/>
      <c r="CG420" s="277"/>
      <c r="CH420" s="277"/>
      <c r="CI420" s="277"/>
      <c r="CJ420" s="277"/>
      <c r="CK420" s="277"/>
      <c r="CL420" s="277"/>
      <c r="CM420" s="277"/>
      <c r="CN420" s="277"/>
      <c r="CO420" s="277"/>
      <c r="CP420" s="277"/>
      <c r="CQ420" s="277"/>
      <c r="CR420" s="277"/>
      <c r="CS420" s="277"/>
      <c r="CT420" s="277"/>
      <c r="CU420" s="277"/>
      <c r="CV420" s="277"/>
      <c r="CW420" s="277"/>
      <c r="CX420" s="277"/>
      <c r="CY420" s="277"/>
      <c r="CZ420" s="277"/>
      <c r="DA420" s="277"/>
      <c r="DB420" s="277"/>
      <c r="DC420" s="277"/>
      <c r="DD420" s="277"/>
      <c r="DE420" s="277"/>
      <c r="DF420" s="277"/>
      <c r="DG420" s="277"/>
      <c r="DH420" s="277"/>
      <c r="DI420" s="277"/>
      <c r="DJ420" s="277"/>
      <c r="DK420" s="277"/>
      <c r="DL420" s="277"/>
    </row>
    <row r="421" spans="1:116">
      <c r="A421" s="272"/>
      <c r="B421" s="269"/>
      <c r="C421" s="277"/>
      <c r="D421" s="277"/>
      <c r="E421" s="277"/>
      <c r="F421" s="277"/>
      <c r="G421" s="277"/>
      <c r="H421" s="277"/>
      <c r="I421" s="277"/>
      <c r="J421" s="277"/>
      <c r="K421" s="277"/>
      <c r="L421" s="277"/>
      <c r="M421" s="277"/>
      <c r="N421" s="277"/>
      <c r="O421" s="277"/>
      <c r="P421" s="277"/>
      <c r="Q421" s="277"/>
      <c r="R421" s="277"/>
      <c r="S421" s="277"/>
      <c r="T421" s="277"/>
      <c r="U421" s="277"/>
      <c r="V421" s="277"/>
      <c r="W421" s="277"/>
      <c r="X421" s="277"/>
      <c r="Y421" s="277"/>
      <c r="Z421" s="277"/>
      <c r="AA421" s="277"/>
      <c r="AB421" s="277"/>
      <c r="AC421" s="277"/>
      <c r="AD421" s="277"/>
      <c r="AE421" s="277"/>
      <c r="AF421" s="277"/>
      <c r="AG421" s="277"/>
      <c r="AH421" s="277"/>
      <c r="AI421" s="277"/>
      <c r="AJ421" s="277"/>
      <c r="AK421" s="277"/>
      <c r="AL421" s="277"/>
      <c r="AM421" s="277"/>
      <c r="AN421" s="277"/>
      <c r="AO421" s="277"/>
      <c r="AP421" s="277"/>
      <c r="AQ421" s="277"/>
      <c r="AR421" s="277"/>
      <c r="AS421" s="277"/>
      <c r="AT421" s="277"/>
      <c r="AU421" s="277"/>
      <c r="AV421" s="277"/>
      <c r="AW421" s="277"/>
      <c r="AX421" s="277"/>
      <c r="AY421" s="277"/>
      <c r="AZ421" s="277"/>
      <c r="BA421" s="277"/>
      <c r="BB421" s="277"/>
      <c r="BC421" s="277"/>
      <c r="BD421" s="277"/>
      <c r="BE421" s="277"/>
      <c r="BF421" s="277"/>
      <c r="BG421" s="277"/>
      <c r="BH421" s="277"/>
      <c r="BI421" s="277"/>
      <c r="BJ421" s="277"/>
      <c r="BK421" s="277"/>
      <c r="BL421" s="277"/>
      <c r="BM421" s="277"/>
      <c r="BN421" s="277"/>
      <c r="BO421" s="277"/>
      <c r="BP421" s="277"/>
      <c r="BQ421" s="277"/>
      <c r="BR421" s="277"/>
      <c r="BS421" s="277"/>
      <c r="BT421" s="277"/>
      <c r="BU421" s="277"/>
      <c r="BV421" s="277"/>
      <c r="BW421" s="277"/>
      <c r="BX421" s="277"/>
      <c r="BY421" s="277"/>
      <c r="BZ421" s="277"/>
      <c r="CA421" s="277"/>
      <c r="CB421" s="277"/>
      <c r="CC421" s="277"/>
      <c r="CD421" s="277"/>
      <c r="CE421" s="277"/>
      <c r="CF421" s="277"/>
      <c r="CG421" s="277"/>
      <c r="CH421" s="277"/>
      <c r="CI421" s="277"/>
      <c r="CJ421" s="277"/>
      <c r="CK421" s="277"/>
      <c r="CL421" s="277"/>
      <c r="CM421" s="277"/>
      <c r="CN421" s="277"/>
      <c r="CO421" s="277"/>
      <c r="CP421" s="277"/>
      <c r="CQ421" s="277"/>
      <c r="CR421" s="277"/>
      <c r="CS421" s="277"/>
      <c r="CT421" s="277"/>
      <c r="CU421" s="277"/>
      <c r="CV421" s="277"/>
      <c r="CW421" s="277"/>
      <c r="CX421" s="277"/>
      <c r="CY421" s="277"/>
      <c r="CZ421" s="277"/>
      <c r="DA421" s="277"/>
      <c r="DB421" s="277"/>
      <c r="DC421" s="277"/>
      <c r="DD421" s="277"/>
      <c r="DE421" s="277"/>
      <c r="DF421" s="277"/>
      <c r="DG421" s="277"/>
      <c r="DH421" s="277"/>
      <c r="DI421" s="277"/>
      <c r="DJ421" s="277"/>
      <c r="DK421" s="277"/>
      <c r="DL421" s="277"/>
    </row>
    <row r="422" spans="1:116">
      <c r="A422" s="271"/>
      <c r="B422" s="269"/>
      <c r="C422" s="277"/>
      <c r="D422" s="277"/>
      <c r="E422" s="277"/>
      <c r="F422" s="277"/>
      <c r="G422" s="277"/>
      <c r="H422" s="277"/>
      <c r="I422" s="277"/>
      <c r="J422" s="277"/>
      <c r="K422" s="277"/>
      <c r="L422" s="277"/>
      <c r="M422" s="277"/>
      <c r="N422" s="277"/>
      <c r="O422" s="277"/>
      <c r="P422" s="277"/>
      <c r="Q422" s="277"/>
      <c r="R422" s="277"/>
      <c r="S422" s="277"/>
      <c r="T422" s="277"/>
      <c r="U422" s="277"/>
      <c r="V422" s="277"/>
      <c r="W422" s="277"/>
      <c r="X422" s="277"/>
      <c r="Y422" s="277"/>
      <c r="Z422" s="277"/>
      <c r="AA422" s="277"/>
      <c r="AB422" s="277"/>
      <c r="AC422" s="277"/>
      <c r="AD422" s="277"/>
      <c r="AE422" s="277"/>
      <c r="AF422" s="277"/>
      <c r="AG422" s="277"/>
      <c r="AH422" s="277"/>
      <c r="AI422" s="277"/>
      <c r="AJ422" s="277"/>
      <c r="AK422" s="277"/>
      <c r="AL422" s="277"/>
      <c r="AM422" s="277"/>
      <c r="AN422" s="277"/>
      <c r="AO422" s="277"/>
      <c r="AP422" s="277"/>
      <c r="AQ422" s="277"/>
      <c r="AR422" s="277"/>
      <c r="AS422" s="277"/>
      <c r="AT422" s="277"/>
      <c r="AU422" s="277"/>
      <c r="AV422" s="277"/>
      <c r="AW422" s="277"/>
      <c r="AX422" s="277"/>
      <c r="AY422" s="277"/>
      <c r="AZ422" s="277"/>
      <c r="BA422" s="277"/>
      <c r="BB422" s="277"/>
      <c r="BC422" s="277"/>
      <c r="BD422" s="277"/>
      <c r="BE422" s="277"/>
      <c r="BF422" s="277"/>
      <c r="BG422" s="277"/>
      <c r="BH422" s="277"/>
      <c r="BI422" s="277"/>
      <c r="BJ422" s="277"/>
      <c r="BK422" s="277"/>
      <c r="BL422" s="277"/>
      <c r="BM422" s="277"/>
      <c r="BN422" s="277"/>
      <c r="BO422" s="277"/>
      <c r="BP422" s="277"/>
      <c r="BQ422" s="277"/>
      <c r="BR422" s="277"/>
      <c r="BS422" s="277"/>
      <c r="BT422" s="277"/>
      <c r="BU422" s="277"/>
      <c r="BV422" s="277"/>
      <c r="BW422" s="277"/>
      <c r="BX422" s="277"/>
      <c r="BY422" s="277"/>
      <c r="BZ422" s="277"/>
      <c r="CA422" s="277"/>
      <c r="CB422" s="277"/>
      <c r="CC422" s="277"/>
      <c r="CD422" s="277"/>
      <c r="CE422" s="277"/>
      <c r="CF422" s="277"/>
      <c r="CG422" s="277"/>
      <c r="CH422" s="277"/>
      <c r="CI422" s="277"/>
      <c r="CJ422" s="277"/>
      <c r="CK422" s="277"/>
      <c r="CL422" s="277"/>
      <c r="CM422" s="277"/>
      <c r="CN422" s="277"/>
      <c r="CO422" s="277"/>
      <c r="CP422" s="277"/>
      <c r="CQ422" s="277"/>
      <c r="CR422" s="277"/>
      <c r="CS422" s="277"/>
      <c r="CT422" s="277"/>
      <c r="CU422" s="277"/>
      <c r="CV422" s="277"/>
      <c r="CW422" s="277"/>
      <c r="CX422" s="277"/>
      <c r="CY422" s="277"/>
      <c r="CZ422" s="277"/>
      <c r="DA422" s="277"/>
      <c r="DB422" s="277"/>
      <c r="DC422" s="277"/>
      <c r="DD422" s="277"/>
      <c r="DE422" s="277"/>
      <c r="DF422" s="277"/>
      <c r="DG422" s="277"/>
      <c r="DH422" s="277"/>
      <c r="DI422" s="277"/>
      <c r="DJ422" s="277"/>
      <c r="DK422" s="277"/>
      <c r="DL422" s="277"/>
    </row>
    <row r="423" spans="1:116">
      <c r="A423" s="272"/>
      <c r="B423" s="269"/>
      <c r="C423" s="277"/>
      <c r="D423" s="277"/>
      <c r="E423" s="277"/>
      <c r="F423" s="277"/>
      <c r="G423" s="277"/>
      <c r="H423" s="277"/>
      <c r="I423" s="277"/>
      <c r="J423" s="277"/>
      <c r="K423" s="277"/>
      <c r="L423" s="277"/>
      <c r="M423" s="277"/>
      <c r="N423" s="277"/>
      <c r="O423" s="277"/>
      <c r="P423" s="277"/>
      <c r="Q423" s="277"/>
      <c r="R423" s="277"/>
      <c r="S423" s="277"/>
      <c r="T423" s="277"/>
      <c r="U423" s="277"/>
      <c r="V423" s="277"/>
      <c r="W423" s="277"/>
      <c r="X423" s="277"/>
      <c r="Y423" s="277"/>
      <c r="Z423" s="277"/>
      <c r="AA423" s="277"/>
      <c r="AB423" s="277"/>
      <c r="AC423" s="277"/>
      <c r="AD423" s="277"/>
      <c r="AE423" s="277"/>
      <c r="AF423" s="277"/>
      <c r="AG423" s="277"/>
      <c r="AH423" s="277"/>
      <c r="AI423" s="277"/>
      <c r="AJ423" s="277"/>
      <c r="AK423" s="277"/>
      <c r="AL423" s="277"/>
      <c r="AM423" s="277"/>
      <c r="AN423" s="277"/>
      <c r="AO423" s="277"/>
      <c r="AP423" s="277"/>
      <c r="AQ423" s="277"/>
      <c r="AR423" s="277"/>
      <c r="AS423" s="277"/>
      <c r="AT423" s="277"/>
      <c r="AU423" s="277"/>
      <c r="AV423" s="277"/>
      <c r="AW423" s="277"/>
      <c r="AX423" s="277"/>
      <c r="AY423" s="277"/>
      <c r="AZ423" s="277"/>
      <c r="BA423" s="277"/>
      <c r="BB423" s="277"/>
      <c r="BC423" s="277"/>
      <c r="BD423" s="277"/>
      <c r="BE423" s="277"/>
      <c r="BF423" s="277"/>
      <c r="BG423" s="277"/>
      <c r="BH423" s="277"/>
      <c r="BI423" s="277"/>
      <c r="BJ423" s="277"/>
      <c r="BK423" s="277"/>
      <c r="BL423" s="277"/>
      <c r="BM423" s="277"/>
      <c r="BN423" s="277"/>
      <c r="BO423" s="277"/>
      <c r="BP423" s="277"/>
      <c r="BQ423" s="277"/>
      <c r="BR423" s="277"/>
      <c r="BS423" s="277"/>
      <c r="BT423" s="277"/>
      <c r="BU423" s="277"/>
      <c r="BV423" s="277"/>
      <c r="BW423" s="277"/>
      <c r="BX423" s="277"/>
      <c r="BY423" s="277"/>
      <c r="BZ423" s="277"/>
      <c r="CA423" s="277"/>
      <c r="CB423" s="277"/>
      <c r="CC423" s="277"/>
      <c r="CD423" s="277"/>
      <c r="CE423" s="277"/>
      <c r="CF423" s="277"/>
      <c r="CG423" s="277"/>
      <c r="CH423" s="277"/>
      <c r="CI423" s="277"/>
      <c r="CJ423" s="277"/>
      <c r="CK423" s="277"/>
      <c r="CL423" s="277"/>
      <c r="CM423" s="277"/>
      <c r="CN423" s="277"/>
      <c r="CO423" s="277"/>
      <c r="CP423" s="277"/>
      <c r="CQ423" s="277"/>
      <c r="CR423" s="277"/>
      <c r="CS423" s="277"/>
      <c r="CT423" s="277"/>
      <c r="CU423" s="277"/>
      <c r="CV423" s="277"/>
      <c r="CW423" s="277"/>
      <c r="CX423" s="277"/>
      <c r="CY423" s="277"/>
      <c r="CZ423" s="277"/>
      <c r="DA423" s="277"/>
      <c r="DB423" s="277"/>
      <c r="DC423" s="277"/>
      <c r="DD423" s="277"/>
      <c r="DE423" s="277"/>
      <c r="DF423" s="277"/>
      <c r="DG423" s="277"/>
      <c r="DH423" s="277"/>
      <c r="DI423" s="277"/>
      <c r="DJ423" s="277"/>
      <c r="DK423" s="277"/>
      <c r="DL423" s="277"/>
    </row>
    <row r="424" spans="1:116">
      <c r="A424" s="272"/>
      <c r="B424" s="269"/>
      <c r="C424" s="277"/>
      <c r="D424" s="277"/>
      <c r="E424" s="277"/>
      <c r="F424" s="277"/>
      <c r="G424" s="277"/>
      <c r="H424" s="277"/>
      <c r="I424" s="277"/>
      <c r="J424" s="277"/>
      <c r="K424" s="277"/>
      <c r="L424" s="277"/>
      <c r="M424" s="277"/>
      <c r="N424" s="277"/>
      <c r="O424" s="277"/>
      <c r="P424" s="277"/>
      <c r="Q424" s="277"/>
      <c r="R424" s="277"/>
      <c r="S424" s="277"/>
      <c r="T424" s="277"/>
      <c r="U424" s="277"/>
      <c r="V424" s="277"/>
      <c r="W424" s="277"/>
      <c r="X424" s="277"/>
      <c r="Y424" s="277"/>
      <c r="Z424" s="277"/>
      <c r="AA424" s="277"/>
      <c r="AB424" s="277"/>
      <c r="AC424" s="277"/>
      <c r="AD424" s="277"/>
      <c r="AE424" s="277"/>
      <c r="AF424" s="277"/>
      <c r="AG424" s="277"/>
      <c r="AH424" s="277"/>
      <c r="AI424" s="277"/>
      <c r="AJ424" s="277"/>
      <c r="AK424" s="277"/>
      <c r="AL424" s="277"/>
      <c r="AM424" s="277"/>
      <c r="AN424" s="277"/>
      <c r="AO424" s="277"/>
      <c r="AP424" s="277"/>
      <c r="AQ424" s="277"/>
      <c r="AR424" s="277"/>
      <c r="AS424" s="277"/>
      <c r="AT424" s="277"/>
      <c r="AU424" s="277"/>
      <c r="AV424" s="277"/>
      <c r="AW424" s="277"/>
      <c r="AX424" s="277"/>
      <c r="AY424" s="277"/>
      <c r="AZ424" s="277"/>
      <c r="BA424" s="277"/>
      <c r="BB424" s="277"/>
      <c r="BC424" s="277"/>
      <c r="BD424" s="277"/>
      <c r="BE424" s="277"/>
      <c r="BF424" s="277"/>
      <c r="BG424" s="277"/>
      <c r="BH424" s="277"/>
      <c r="BI424" s="277"/>
      <c r="BJ424" s="277"/>
      <c r="BK424" s="277"/>
      <c r="BL424" s="277"/>
      <c r="BM424" s="277"/>
      <c r="BN424" s="277"/>
      <c r="BO424" s="277"/>
      <c r="BP424" s="277"/>
      <c r="BQ424" s="277"/>
      <c r="BR424" s="277"/>
      <c r="BS424" s="277"/>
      <c r="BT424" s="277"/>
      <c r="BU424" s="277"/>
      <c r="BV424" s="277"/>
      <c r="BW424" s="277"/>
      <c r="BX424" s="277"/>
      <c r="BY424" s="277"/>
      <c r="BZ424" s="277"/>
      <c r="CA424" s="277"/>
      <c r="CB424" s="277"/>
      <c r="CC424" s="277"/>
      <c r="CD424" s="277"/>
      <c r="CE424" s="277"/>
      <c r="CF424" s="277"/>
      <c r="CG424" s="277"/>
      <c r="CH424" s="277"/>
      <c r="CI424" s="277"/>
      <c r="CJ424" s="277"/>
      <c r="CK424" s="277"/>
      <c r="CL424" s="277"/>
      <c r="CM424" s="277"/>
      <c r="CN424" s="277"/>
      <c r="CO424" s="277"/>
      <c r="CP424" s="277"/>
      <c r="CQ424" s="277"/>
      <c r="CR424" s="277"/>
      <c r="CS424" s="277"/>
      <c r="CT424" s="277"/>
      <c r="CU424" s="277"/>
      <c r="CV424" s="277"/>
      <c r="CW424" s="277"/>
      <c r="CX424" s="277"/>
      <c r="CY424" s="277"/>
      <c r="CZ424" s="277"/>
      <c r="DA424" s="277"/>
      <c r="DB424" s="277"/>
      <c r="DC424" s="277"/>
      <c r="DD424" s="277"/>
      <c r="DE424" s="277"/>
      <c r="DF424" s="277"/>
      <c r="DG424" s="277"/>
      <c r="DH424" s="277"/>
      <c r="DI424" s="277"/>
      <c r="DJ424" s="277"/>
      <c r="DK424" s="277"/>
      <c r="DL424" s="277"/>
    </row>
    <row r="425" spans="1:116">
      <c r="A425" s="272"/>
      <c r="B425" s="269"/>
      <c r="C425" s="277"/>
      <c r="D425" s="277"/>
      <c r="E425" s="277"/>
      <c r="F425" s="277"/>
      <c r="G425" s="277"/>
      <c r="H425" s="277"/>
      <c r="I425" s="277"/>
      <c r="J425" s="277"/>
      <c r="K425" s="277"/>
      <c r="L425" s="277"/>
      <c r="M425" s="277"/>
      <c r="N425" s="277"/>
      <c r="O425" s="277"/>
      <c r="P425" s="277"/>
      <c r="Q425" s="277"/>
      <c r="R425" s="277"/>
      <c r="S425" s="277"/>
      <c r="T425" s="277"/>
      <c r="U425" s="277"/>
      <c r="V425" s="277"/>
      <c r="W425" s="277"/>
      <c r="X425" s="277"/>
      <c r="Y425" s="277"/>
      <c r="Z425" s="277"/>
      <c r="AA425" s="277"/>
      <c r="AB425" s="277"/>
      <c r="AC425" s="277"/>
      <c r="AD425" s="277"/>
      <c r="AE425" s="277"/>
      <c r="AF425" s="277"/>
      <c r="AG425" s="277"/>
      <c r="AH425" s="277"/>
      <c r="AI425" s="277"/>
      <c r="AJ425" s="277"/>
      <c r="AK425" s="277"/>
      <c r="AL425" s="277"/>
      <c r="AM425" s="277"/>
      <c r="AN425" s="277"/>
      <c r="AO425" s="277"/>
      <c r="AP425" s="277"/>
      <c r="AQ425" s="277"/>
      <c r="AR425" s="277"/>
      <c r="AS425" s="277"/>
      <c r="AT425" s="277"/>
      <c r="AU425" s="277"/>
      <c r="AV425" s="277"/>
      <c r="AW425" s="277"/>
      <c r="AX425" s="277"/>
      <c r="AY425" s="277"/>
      <c r="AZ425" s="277"/>
      <c r="BA425" s="277"/>
      <c r="BB425" s="277"/>
      <c r="BC425" s="277"/>
      <c r="BD425" s="277"/>
      <c r="BE425" s="277"/>
      <c r="BF425" s="277"/>
      <c r="BG425" s="277"/>
      <c r="BH425" s="277"/>
      <c r="BI425" s="277"/>
      <c r="BJ425" s="277"/>
      <c r="BK425" s="277"/>
      <c r="BL425" s="277"/>
      <c r="BM425" s="277"/>
      <c r="BN425" s="277"/>
      <c r="BO425" s="277"/>
      <c r="BP425" s="277"/>
      <c r="BQ425" s="277"/>
      <c r="BR425" s="277"/>
      <c r="BS425" s="277"/>
      <c r="BT425" s="277"/>
      <c r="BU425" s="277"/>
      <c r="BV425" s="277"/>
      <c r="BW425" s="277"/>
      <c r="BX425" s="277"/>
      <c r="BY425" s="277"/>
      <c r="BZ425" s="277"/>
      <c r="CA425" s="277"/>
      <c r="CB425" s="277"/>
      <c r="CC425" s="277"/>
      <c r="CD425" s="277"/>
      <c r="CE425" s="277"/>
      <c r="CF425" s="277"/>
      <c r="CG425" s="277"/>
      <c r="CH425" s="277"/>
      <c r="CI425" s="277"/>
      <c r="CJ425" s="277"/>
      <c r="CK425" s="277"/>
      <c r="CL425" s="277"/>
      <c r="CM425" s="277"/>
      <c r="CN425" s="277"/>
      <c r="CO425" s="277"/>
      <c r="CP425" s="277"/>
      <c r="CQ425" s="277"/>
      <c r="CR425" s="277"/>
      <c r="CS425" s="277"/>
      <c r="CT425" s="277"/>
      <c r="CU425" s="277"/>
      <c r="CV425" s="277"/>
      <c r="CW425" s="277"/>
      <c r="CX425" s="277"/>
      <c r="CY425" s="277"/>
      <c r="CZ425" s="277"/>
      <c r="DA425" s="277"/>
      <c r="DB425" s="277"/>
      <c r="DC425" s="277"/>
      <c r="DD425" s="277"/>
      <c r="DE425" s="277"/>
      <c r="DF425" s="277"/>
      <c r="DG425" s="277"/>
      <c r="DH425" s="277"/>
      <c r="DI425" s="277"/>
      <c r="DJ425" s="277"/>
      <c r="DK425" s="277"/>
      <c r="DL425" s="277"/>
    </row>
    <row r="426" spans="1:116">
      <c r="A426" s="272"/>
      <c r="B426" s="269"/>
      <c r="C426" s="277"/>
      <c r="D426" s="277"/>
      <c r="E426" s="277"/>
      <c r="F426" s="277"/>
      <c r="G426" s="277"/>
      <c r="H426" s="277"/>
      <c r="I426" s="277"/>
      <c r="J426" s="277"/>
      <c r="K426" s="277"/>
      <c r="L426" s="277"/>
      <c r="M426" s="277"/>
      <c r="N426" s="277"/>
      <c r="O426" s="277"/>
      <c r="P426" s="277"/>
      <c r="Q426" s="277"/>
      <c r="R426" s="277"/>
      <c r="S426" s="277"/>
      <c r="T426" s="277"/>
      <c r="U426" s="277"/>
      <c r="V426" s="277"/>
      <c r="W426" s="277"/>
      <c r="X426" s="277"/>
      <c r="Y426" s="277"/>
      <c r="Z426" s="277"/>
      <c r="AA426" s="277"/>
      <c r="AB426" s="277"/>
      <c r="AC426" s="277"/>
      <c r="AD426" s="277"/>
      <c r="AE426" s="277"/>
      <c r="AF426" s="277"/>
      <c r="AG426" s="277"/>
      <c r="AH426" s="277"/>
      <c r="AI426" s="277"/>
      <c r="AJ426" s="277"/>
      <c r="AK426" s="277"/>
      <c r="AL426" s="277"/>
      <c r="AM426" s="277"/>
      <c r="AN426" s="277"/>
      <c r="AO426" s="277"/>
      <c r="AP426" s="277"/>
      <c r="AQ426" s="277"/>
      <c r="AR426" s="277"/>
      <c r="AS426" s="277"/>
      <c r="AT426" s="277"/>
      <c r="AU426" s="277"/>
      <c r="AV426" s="277"/>
      <c r="AW426" s="277"/>
      <c r="AX426" s="277"/>
      <c r="AY426" s="277"/>
      <c r="AZ426" s="277"/>
      <c r="BA426" s="277"/>
      <c r="BB426" s="277"/>
      <c r="BC426" s="277"/>
      <c r="BD426" s="277"/>
      <c r="BE426" s="277"/>
      <c r="BF426" s="277"/>
      <c r="BG426" s="277"/>
      <c r="BH426" s="277"/>
      <c r="BI426" s="277"/>
      <c r="BJ426" s="277"/>
      <c r="BK426" s="277"/>
      <c r="BL426" s="277"/>
      <c r="BM426" s="277"/>
      <c r="BN426" s="277"/>
      <c r="BO426" s="277"/>
      <c r="BP426" s="277"/>
      <c r="BQ426" s="277"/>
      <c r="BR426" s="277"/>
      <c r="BS426" s="277"/>
      <c r="BT426" s="277"/>
      <c r="BU426" s="277"/>
      <c r="BV426" s="277"/>
      <c r="BW426" s="277"/>
      <c r="BX426" s="277"/>
      <c r="BY426" s="277"/>
      <c r="BZ426" s="277"/>
      <c r="CA426" s="277"/>
      <c r="CB426" s="277"/>
      <c r="CC426" s="277"/>
      <c r="CD426" s="277"/>
      <c r="CE426" s="277"/>
      <c r="CF426" s="277"/>
      <c r="CG426" s="277"/>
      <c r="CH426" s="277"/>
      <c r="CI426" s="277"/>
      <c r="CJ426" s="277"/>
      <c r="CK426" s="277"/>
      <c r="CL426" s="277"/>
      <c r="CM426" s="277"/>
      <c r="CN426" s="277"/>
      <c r="CO426" s="277"/>
      <c r="CP426" s="277"/>
      <c r="CQ426" s="277"/>
      <c r="CR426" s="277"/>
      <c r="CS426" s="277"/>
      <c r="CT426" s="277"/>
      <c r="CU426" s="277"/>
      <c r="CV426" s="277"/>
      <c r="CW426" s="277"/>
      <c r="CX426" s="277"/>
      <c r="CY426" s="277"/>
      <c r="CZ426" s="277"/>
      <c r="DA426" s="277"/>
      <c r="DB426" s="277"/>
      <c r="DC426" s="277"/>
      <c r="DD426" s="277"/>
      <c r="DE426" s="277"/>
      <c r="DF426" s="277"/>
      <c r="DG426" s="277"/>
      <c r="DH426" s="277"/>
      <c r="DI426" s="277"/>
      <c r="DJ426" s="277"/>
      <c r="DK426" s="277"/>
      <c r="DL426" s="277"/>
    </row>
    <row r="427" spans="1:116">
      <c r="A427" s="272"/>
      <c r="B427" s="269"/>
      <c r="C427" s="277"/>
      <c r="D427" s="277"/>
      <c r="E427" s="277"/>
      <c r="F427" s="277"/>
      <c r="G427" s="277"/>
      <c r="H427" s="277"/>
      <c r="I427" s="277"/>
      <c r="J427" s="277"/>
      <c r="K427" s="277"/>
      <c r="L427" s="277"/>
      <c r="M427" s="277"/>
      <c r="N427" s="277"/>
      <c r="O427" s="277"/>
      <c r="P427" s="277"/>
      <c r="Q427" s="277"/>
      <c r="R427" s="277"/>
      <c r="S427" s="277"/>
      <c r="T427" s="277"/>
      <c r="U427" s="277"/>
      <c r="V427" s="277"/>
      <c r="W427" s="277"/>
      <c r="X427" s="277"/>
      <c r="Y427" s="277"/>
      <c r="Z427" s="277"/>
      <c r="AA427" s="277"/>
      <c r="AB427" s="277"/>
      <c r="AC427" s="277"/>
      <c r="AD427" s="277"/>
      <c r="AE427" s="277"/>
      <c r="AF427" s="277"/>
      <c r="AG427" s="277"/>
      <c r="AH427" s="277"/>
      <c r="AI427" s="277"/>
      <c r="AJ427" s="277"/>
      <c r="AK427" s="277"/>
      <c r="AL427" s="277"/>
      <c r="AM427" s="277"/>
      <c r="AN427" s="277"/>
      <c r="AO427" s="277"/>
      <c r="AP427" s="277"/>
      <c r="AQ427" s="277"/>
      <c r="AR427" s="277"/>
      <c r="AS427" s="277"/>
      <c r="AT427" s="277"/>
      <c r="AU427" s="277"/>
      <c r="AV427" s="277"/>
      <c r="AW427" s="277"/>
      <c r="AX427" s="277"/>
      <c r="AY427" s="277"/>
      <c r="AZ427" s="277"/>
      <c r="BA427" s="277"/>
      <c r="BB427" s="277"/>
      <c r="BC427" s="277"/>
      <c r="BD427" s="277"/>
      <c r="BE427" s="277"/>
      <c r="BF427" s="277"/>
      <c r="BG427" s="277"/>
      <c r="BH427" s="277"/>
      <c r="BI427" s="277"/>
      <c r="BJ427" s="277"/>
      <c r="BK427" s="277"/>
      <c r="BL427" s="277"/>
      <c r="BM427" s="277"/>
      <c r="BN427" s="277"/>
      <c r="BO427" s="277"/>
      <c r="BP427" s="277"/>
      <c r="BQ427" s="277"/>
      <c r="BR427" s="277"/>
      <c r="BS427" s="277"/>
      <c r="BT427" s="277"/>
      <c r="BU427" s="277"/>
      <c r="BV427" s="277"/>
      <c r="BW427" s="277"/>
      <c r="BX427" s="277"/>
      <c r="BY427" s="277"/>
      <c r="BZ427" s="277"/>
      <c r="CA427" s="277"/>
      <c r="CB427" s="277"/>
      <c r="CC427" s="277"/>
      <c r="CD427" s="277"/>
      <c r="CE427" s="277"/>
      <c r="CF427" s="277"/>
      <c r="CG427" s="277"/>
      <c r="CH427" s="277"/>
      <c r="CI427" s="277"/>
      <c r="CJ427" s="277"/>
      <c r="CK427" s="277"/>
      <c r="CL427" s="277"/>
      <c r="CM427" s="277"/>
      <c r="CN427" s="277"/>
      <c r="CO427" s="277"/>
      <c r="CP427" s="277"/>
      <c r="CQ427" s="277"/>
      <c r="CR427" s="277"/>
      <c r="CS427" s="277"/>
      <c r="CT427" s="277"/>
      <c r="CU427" s="277"/>
      <c r="CV427" s="277"/>
      <c r="CW427" s="277"/>
      <c r="CX427" s="277"/>
      <c r="CY427" s="277"/>
      <c r="CZ427" s="277"/>
      <c r="DA427" s="277"/>
      <c r="DB427" s="277"/>
      <c r="DC427" s="277"/>
      <c r="DD427" s="277"/>
      <c r="DE427" s="277"/>
      <c r="DF427" s="277"/>
      <c r="DG427" s="277"/>
      <c r="DH427" s="277"/>
      <c r="DI427" s="277"/>
      <c r="DJ427" s="277"/>
      <c r="DK427" s="277"/>
      <c r="DL427" s="277"/>
    </row>
    <row r="428" spans="1:116">
      <c r="A428" s="272"/>
      <c r="B428" s="269"/>
      <c r="C428" s="277"/>
      <c r="D428" s="277"/>
      <c r="E428" s="277"/>
      <c r="F428" s="277"/>
      <c r="G428" s="277"/>
      <c r="H428" s="277"/>
      <c r="I428" s="277"/>
      <c r="J428" s="277"/>
      <c r="K428" s="277"/>
      <c r="L428" s="277"/>
      <c r="M428" s="277"/>
      <c r="N428" s="277"/>
      <c r="O428" s="277"/>
      <c r="P428" s="277"/>
      <c r="Q428" s="277"/>
      <c r="R428" s="277"/>
      <c r="S428" s="277"/>
      <c r="T428" s="277"/>
      <c r="U428" s="277"/>
      <c r="V428" s="277"/>
      <c r="W428" s="277"/>
      <c r="X428" s="277"/>
      <c r="Y428" s="277"/>
      <c r="Z428" s="277"/>
      <c r="AA428" s="277"/>
      <c r="AB428" s="277"/>
      <c r="AC428" s="277"/>
      <c r="AD428" s="277"/>
      <c r="AE428" s="277"/>
      <c r="AF428" s="277"/>
      <c r="AG428" s="277"/>
      <c r="AH428" s="277"/>
      <c r="AI428" s="277"/>
      <c r="AJ428" s="277"/>
      <c r="AK428" s="277"/>
      <c r="AL428" s="277"/>
      <c r="AM428" s="277"/>
      <c r="AN428" s="277"/>
      <c r="AO428" s="277"/>
      <c r="AP428" s="277"/>
      <c r="AQ428" s="277"/>
      <c r="AR428" s="277"/>
      <c r="AS428" s="277"/>
      <c r="AT428" s="277"/>
      <c r="AU428" s="277"/>
      <c r="AV428" s="277"/>
      <c r="AW428" s="277"/>
      <c r="AX428" s="277"/>
      <c r="AY428" s="277"/>
      <c r="AZ428" s="277"/>
      <c r="BA428" s="277"/>
      <c r="BB428" s="277"/>
      <c r="BC428" s="277"/>
      <c r="BD428" s="277"/>
      <c r="BE428" s="277"/>
      <c r="BF428" s="277"/>
      <c r="BG428" s="277"/>
      <c r="BH428" s="277"/>
      <c r="BI428" s="277"/>
      <c r="BJ428" s="277"/>
      <c r="BK428" s="277"/>
      <c r="BL428" s="277"/>
      <c r="BM428" s="277"/>
      <c r="BN428" s="277"/>
      <c r="BO428" s="277"/>
      <c r="BP428" s="277"/>
      <c r="BQ428" s="277"/>
      <c r="BR428" s="277"/>
      <c r="BS428" s="277"/>
      <c r="BT428" s="277"/>
      <c r="BU428" s="277"/>
      <c r="BV428" s="277"/>
      <c r="BW428" s="277"/>
      <c r="BX428" s="277"/>
      <c r="BY428" s="277"/>
      <c r="BZ428" s="277"/>
      <c r="CA428" s="277"/>
      <c r="CB428" s="277"/>
      <c r="CC428" s="277"/>
      <c r="CD428" s="277"/>
      <c r="CE428" s="277"/>
      <c r="CF428" s="277"/>
      <c r="CG428" s="277"/>
      <c r="CH428" s="277"/>
      <c r="CI428" s="277"/>
      <c r="CJ428" s="277"/>
      <c r="CK428" s="277"/>
      <c r="CL428" s="277"/>
      <c r="CM428" s="277"/>
      <c r="CN428" s="277"/>
      <c r="CO428" s="277"/>
      <c r="CP428" s="277"/>
      <c r="CQ428" s="277"/>
      <c r="CR428" s="277"/>
      <c r="CS428" s="277"/>
      <c r="CT428" s="277"/>
      <c r="CU428" s="277"/>
      <c r="CV428" s="277"/>
      <c r="CW428" s="277"/>
      <c r="CX428" s="277"/>
      <c r="CY428" s="277"/>
      <c r="CZ428" s="277"/>
      <c r="DA428" s="277"/>
      <c r="DB428" s="277"/>
      <c r="DC428" s="277"/>
      <c r="DD428" s="277"/>
      <c r="DE428" s="277"/>
      <c r="DF428" s="277"/>
      <c r="DG428" s="277"/>
      <c r="DH428" s="277"/>
      <c r="DI428" s="277"/>
      <c r="DJ428" s="277"/>
      <c r="DK428" s="277"/>
      <c r="DL428" s="277"/>
    </row>
    <row r="429" spans="1:116">
      <c r="A429" s="271"/>
      <c r="B429" s="269"/>
      <c r="C429" s="277"/>
      <c r="D429" s="277"/>
      <c r="E429" s="277"/>
      <c r="F429" s="277"/>
      <c r="G429" s="277"/>
      <c r="H429" s="277"/>
      <c r="I429" s="277"/>
      <c r="J429" s="277"/>
      <c r="K429" s="277"/>
      <c r="L429" s="277"/>
      <c r="M429" s="277"/>
      <c r="N429" s="277"/>
      <c r="O429" s="277"/>
      <c r="P429" s="277"/>
      <c r="Q429" s="277"/>
      <c r="R429" s="277"/>
      <c r="S429" s="277"/>
      <c r="T429" s="277"/>
      <c r="U429" s="277"/>
      <c r="V429" s="277"/>
      <c r="W429" s="277"/>
      <c r="X429" s="277"/>
      <c r="Y429" s="277"/>
      <c r="Z429" s="277"/>
      <c r="AA429" s="277"/>
      <c r="AB429" s="277"/>
      <c r="AC429" s="277"/>
      <c r="AD429" s="277"/>
      <c r="AE429" s="277"/>
      <c r="AF429" s="277"/>
      <c r="AG429" s="277"/>
      <c r="AH429" s="277"/>
      <c r="AI429" s="277"/>
      <c r="AJ429" s="277"/>
      <c r="AK429" s="277"/>
      <c r="AL429" s="277"/>
      <c r="AM429" s="277"/>
      <c r="AN429" s="277"/>
      <c r="AO429" s="277"/>
      <c r="AP429" s="277"/>
      <c r="AQ429" s="277"/>
      <c r="AR429" s="277"/>
      <c r="AS429" s="277"/>
      <c r="AT429" s="277"/>
      <c r="AU429" s="277"/>
      <c r="AV429" s="277"/>
      <c r="AW429" s="277"/>
      <c r="AX429" s="277"/>
      <c r="AY429" s="277"/>
      <c r="AZ429" s="277"/>
      <c r="BA429" s="277"/>
      <c r="BB429" s="277"/>
      <c r="BC429" s="277"/>
      <c r="BD429" s="277"/>
      <c r="BE429" s="277"/>
      <c r="BF429" s="277"/>
      <c r="BG429" s="277"/>
      <c r="BH429" s="277"/>
      <c r="BI429" s="277"/>
      <c r="BJ429" s="277"/>
      <c r="BK429" s="277"/>
      <c r="BL429" s="277"/>
      <c r="BM429" s="277"/>
      <c r="BN429" s="277"/>
      <c r="BO429" s="277"/>
      <c r="BP429" s="277"/>
      <c r="BQ429" s="277"/>
      <c r="BR429" s="277"/>
      <c r="BS429" s="277"/>
      <c r="BT429" s="277"/>
      <c r="BU429" s="277"/>
      <c r="BV429" s="277"/>
      <c r="BW429" s="277"/>
      <c r="BX429" s="277"/>
      <c r="BY429" s="277"/>
      <c r="BZ429" s="277"/>
      <c r="CA429" s="277"/>
      <c r="CB429" s="277"/>
      <c r="CC429" s="277"/>
      <c r="CD429" s="277"/>
      <c r="CE429" s="277"/>
      <c r="CF429" s="277"/>
      <c r="CG429" s="277"/>
      <c r="CH429" s="277"/>
      <c r="CI429" s="277"/>
      <c r="CJ429" s="277"/>
      <c r="CK429" s="277"/>
      <c r="CL429" s="277"/>
      <c r="CM429" s="277"/>
      <c r="CN429" s="277"/>
      <c r="CO429" s="277"/>
      <c r="CP429" s="277"/>
      <c r="CQ429" s="277"/>
      <c r="CR429" s="277"/>
      <c r="CS429" s="277"/>
      <c r="CT429" s="277"/>
      <c r="CU429" s="277"/>
      <c r="CV429" s="277"/>
      <c r="CW429" s="277"/>
      <c r="CX429" s="277"/>
      <c r="CY429" s="277"/>
      <c r="CZ429" s="277"/>
      <c r="DA429" s="277"/>
      <c r="DB429" s="277"/>
      <c r="DC429" s="277"/>
      <c r="DD429" s="277"/>
      <c r="DE429" s="277"/>
      <c r="DF429" s="277"/>
      <c r="DG429" s="277"/>
      <c r="DH429" s="277"/>
      <c r="DI429" s="277"/>
      <c r="DJ429" s="277"/>
      <c r="DK429" s="277"/>
      <c r="DL429" s="277"/>
    </row>
    <row r="430" spans="1:116">
      <c r="A430" s="272"/>
      <c r="B430" s="269"/>
      <c r="C430" s="277"/>
      <c r="D430" s="277"/>
      <c r="E430" s="277"/>
      <c r="F430" s="277"/>
      <c r="G430" s="277"/>
      <c r="H430" s="277"/>
      <c r="I430" s="277"/>
      <c r="J430" s="277"/>
      <c r="K430" s="277"/>
      <c r="L430" s="277"/>
      <c r="M430" s="277"/>
      <c r="N430" s="277"/>
      <c r="O430" s="277"/>
      <c r="P430" s="277"/>
      <c r="Q430" s="277"/>
      <c r="R430" s="277"/>
      <c r="S430" s="277"/>
      <c r="T430" s="277"/>
      <c r="U430" s="277"/>
      <c r="V430" s="277"/>
      <c r="W430" s="277"/>
      <c r="X430" s="277"/>
      <c r="Y430" s="277"/>
      <c r="Z430" s="277"/>
      <c r="AA430" s="277"/>
      <c r="AB430" s="277"/>
      <c r="AC430" s="277"/>
      <c r="AD430" s="277"/>
      <c r="AE430" s="277"/>
      <c r="AF430" s="277"/>
      <c r="AG430" s="277"/>
      <c r="AH430" s="277"/>
      <c r="AI430" s="277"/>
      <c r="AJ430" s="277"/>
      <c r="AK430" s="277"/>
      <c r="AL430" s="277"/>
      <c r="AM430" s="277"/>
      <c r="AN430" s="277"/>
      <c r="AO430" s="277"/>
      <c r="AP430" s="277"/>
      <c r="AQ430" s="277"/>
      <c r="AR430" s="277"/>
      <c r="AS430" s="277"/>
      <c r="AT430" s="277"/>
      <c r="AU430" s="277"/>
      <c r="AV430" s="277"/>
      <c r="AW430" s="277"/>
      <c r="AX430" s="277"/>
      <c r="AY430" s="277"/>
      <c r="AZ430" s="277"/>
      <c r="BA430" s="277"/>
      <c r="BB430" s="277"/>
      <c r="BC430" s="277"/>
      <c r="BD430" s="277"/>
      <c r="BE430" s="277"/>
      <c r="BF430" s="277"/>
      <c r="BG430" s="277"/>
      <c r="BH430" s="277"/>
      <c r="BI430" s="277"/>
      <c r="BJ430" s="277"/>
      <c r="BK430" s="277"/>
      <c r="BL430" s="277"/>
      <c r="BM430" s="277"/>
      <c r="BN430" s="277"/>
      <c r="BO430" s="277"/>
      <c r="BP430" s="277"/>
      <c r="BQ430" s="277"/>
      <c r="BR430" s="277"/>
      <c r="BS430" s="277"/>
      <c r="BT430" s="277"/>
      <c r="BU430" s="277"/>
      <c r="BV430" s="277"/>
      <c r="BW430" s="277"/>
      <c r="BX430" s="277"/>
      <c r="BY430" s="277"/>
      <c r="BZ430" s="277"/>
      <c r="CA430" s="277"/>
      <c r="CB430" s="277"/>
      <c r="CC430" s="277"/>
      <c r="CD430" s="277"/>
      <c r="CE430" s="277"/>
      <c r="CF430" s="277"/>
      <c r="CG430" s="277"/>
      <c r="CH430" s="277"/>
      <c r="CI430" s="277"/>
      <c r="CJ430" s="277"/>
      <c r="CK430" s="277"/>
      <c r="CL430" s="277"/>
      <c r="CM430" s="277"/>
      <c r="CN430" s="277"/>
      <c r="CO430" s="277"/>
      <c r="CP430" s="277"/>
      <c r="CQ430" s="277"/>
      <c r="CR430" s="277"/>
      <c r="CS430" s="277"/>
      <c r="CT430" s="277"/>
      <c r="CU430" s="277"/>
      <c r="CV430" s="277"/>
      <c r="CW430" s="277"/>
      <c r="CX430" s="277"/>
      <c r="CY430" s="277"/>
      <c r="CZ430" s="277"/>
      <c r="DA430" s="277"/>
      <c r="DB430" s="277"/>
      <c r="DC430" s="277"/>
      <c r="DD430" s="277"/>
      <c r="DE430" s="277"/>
      <c r="DF430" s="277"/>
      <c r="DG430" s="277"/>
      <c r="DH430" s="277"/>
      <c r="DI430" s="277"/>
      <c r="DJ430" s="277"/>
      <c r="DK430" s="277"/>
      <c r="DL430" s="277"/>
    </row>
    <row r="431" spans="1:116">
      <c r="A431" s="272"/>
      <c r="B431" s="269"/>
      <c r="C431" s="277"/>
      <c r="D431" s="277"/>
      <c r="E431" s="277"/>
      <c r="F431" s="277"/>
      <c r="G431" s="277"/>
      <c r="H431" s="277"/>
      <c r="I431" s="277"/>
      <c r="J431" s="277"/>
      <c r="K431" s="277"/>
      <c r="L431" s="277"/>
      <c r="M431" s="277"/>
      <c r="N431" s="277"/>
      <c r="O431" s="277"/>
      <c r="P431" s="277"/>
      <c r="Q431" s="277"/>
      <c r="R431" s="277"/>
      <c r="S431" s="277"/>
      <c r="T431" s="277"/>
      <c r="U431" s="277"/>
      <c r="V431" s="277"/>
      <c r="W431" s="277"/>
      <c r="X431" s="277"/>
      <c r="Y431" s="277"/>
      <c r="Z431" s="277"/>
      <c r="AA431" s="277"/>
      <c r="AB431" s="277"/>
      <c r="AC431" s="277"/>
      <c r="AD431" s="277"/>
      <c r="AE431" s="277"/>
      <c r="AF431" s="277"/>
      <c r="AG431" s="277"/>
      <c r="AH431" s="277"/>
      <c r="AI431" s="277"/>
      <c r="AJ431" s="277"/>
      <c r="AK431" s="277"/>
      <c r="AL431" s="277"/>
      <c r="AM431" s="277"/>
      <c r="AN431" s="277"/>
      <c r="AO431" s="277"/>
      <c r="AP431" s="277"/>
      <c r="AQ431" s="277"/>
      <c r="AR431" s="277"/>
      <c r="AS431" s="277"/>
      <c r="AT431" s="277"/>
      <c r="AU431" s="277"/>
      <c r="AV431" s="277"/>
      <c r="AW431" s="277"/>
      <c r="AX431" s="277"/>
      <c r="AY431" s="277"/>
      <c r="AZ431" s="277"/>
      <c r="BA431" s="277"/>
      <c r="BB431" s="277"/>
      <c r="BC431" s="277"/>
      <c r="BD431" s="277"/>
      <c r="BE431" s="277"/>
      <c r="BF431" s="277"/>
      <c r="BG431" s="277"/>
      <c r="BH431" s="277"/>
      <c r="BI431" s="277"/>
      <c r="BJ431" s="277"/>
      <c r="BK431" s="277"/>
      <c r="BL431" s="277"/>
      <c r="BM431" s="277"/>
      <c r="BN431" s="277"/>
      <c r="BO431" s="277"/>
      <c r="BP431" s="277"/>
      <c r="BQ431" s="277"/>
      <c r="BR431" s="277"/>
      <c r="BS431" s="277"/>
      <c r="BT431" s="277"/>
      <c r="BU431" s="277"/>
      <c r="BV431" s="277"/>
      <c r="BW431" s="277"/>
      <c r="BX431" s="277"/>
      <c r="BY431" s="277"/>
      <c r="BZ431" s="277"/>
      <c r="CA431" s="277"/>
      <c r="CB431" s="277"/>
      <c r="CC431" s="277"/>
      <c r="CD431" s="277"/>
      <c r="CE431" s="277"/>
      <c r="CF431" s="277"/>
      <c r="CG431" s="277"/>
      <c r="CH431" s="277"/>
      <c r="CI431" s="277"/>
      <c r="CJ431" s="277"/>
      <c r="CK431" s="277"/>
      <c r="CL431" s="277"/>
      <c r="CM431" s="277"/>
      <c r="CN431" s="277"/>
      <c r="CO431" s="277"/>
      <c r="CP431" s="277"/>
      <c r="CQ431" s="277"/>
      <c r="CR431" s="277"/>
      <c r="CS431" s="277"/>
      <c r="CT431" s="277"/>
      <c r="CU431" s="277"/>
      <c r="CV431" s="277"/>
      <c r="CW431" s="277"/>
      <c r="CX431" s="277"/>
      <c r="CY431" s="277"/>
      <c r="CZ431" s="277"/>
      <c r="DA431" s="277"/>
      <c r="DB431" s="277"/>
      <c r="DC431" s="277"/>
      <c r="DD431" s="277"/>
      <c r="DE431" s="277"/>
      <c r="DF431" s="277"/>
      <c r="DG431" s="277"/>
      <c r="DH431" s="277"/>
      <c r="DI431" s="277"/>
      <c r="DJ431" s="277"/>
      <c r="DK431" s="277"/>
      <c r="DL431" s="277"/>
    </row>
    <row r="432" spans="1:116">
      <c r="A432" s="272"/>
      <c r="B432" s="269"/>
      <c r="C432" s="277"/>
      <c r="D432" s="277"/>
      <c r="E432" s="277"/>
      <c r="F432" s="277"/>
      <c r="G432" s="277"/>
      <c r="H432" s="277"/>
      <c r="I432" s="277"/>
      <c r="J432" s="277"/>
      <c r="K432" s="277"/>
      <c r="L432" s="277"/>
      <c r="M432" s="277"/>
      <c r="N432" s="277"/>
      <c r="O432" s="277"/>
      <c r="P432" s="277"/>
      <c r="Q432" s="277"/>
      <c r="R432" s="277"/>
      <c r="S432" s="277"/>
      <c r="T432" s="277"/>
      <c r="U432" s="277"/>
      <c r="V432" s="277"/>
      <c r="W432" s="277"/>
      <c r="X432" s="277"/>
      <c r="Y432" s="277"/>
      <c r="Z432" s="277"/>
      <c r="AA432" s="277"/>
      <c r="AB432" s="277"/>
      <c r="AC432" s="277"/>
      <c r="AD432" s="277"/>
      <c r="AE432" s="277"/>
      <c r="AF432" s="277"/>
      <c r="AG432" s="277"/>
      <c r="AH432" s="277"/>
      <c r="AI432" s="277"/>
      <c r="AJ432" s="277"/>
      <c r="AK432" s="277"/>
      <c r="AL432" s="277"/>
      <c r="AM432" s="277"/>
      <c r="AN432" s="277"/>
      <c r="AO432" s="277"/>
      <c r="AP432" s="277"/>
      <c r="AQ432" s="277"/>
      <c r="AR432" s="277"/>
      <c r="AS432" s="277"/>
      <c r="AT432" s="277"/>
      <c r="AU432" s="277"/>
      <c r="AV432" s="277"/>
      <c r="AW432" s="277"/>
      <c r="AX432" s="277"/>
      <c r="AY432" s="277"/>
      <c r="AZ432" s="277"/>
      <c r="BA432" s="277"/>
      <c r="BB432" s="277"/>
      <c r="BC432" s="277"/>
      <c r="BD432" s="277"/>
      <c r="BE432" s="277"/>
      <c r="BF432" s="277"/>
      <c r="BG432" s="277"/>
      <c r="BH432" s="277"/>
      <c r="BI432" s="277"/>
      <c r="BJ432" s="277"/>
      <c r="BK432" s="277"/>
      <c r="BL432" s="277"/>
      <c r="BM432" s="277"/>
      <c r="BN432" s="277"/>
      <c r="BO432" s="277"/>
      <c r="BP432" s="277"/>
      <c r="BQ432" s="277"/>
      <c r="BR432" s="277"/>
      <c r="BS432" s="277"/>
      <c r="BT432" s="277"/>
      <c r="BU432" s="277"/>
      <c r="BV432" s="277"/>
      <c r="BW432" s="277"/>
      <c r="BX432" s="277"/>
      <c r="BY432" s="277"/>
      <c r="BZ432" s="277"/>
      <c r="CA432" s="277"/>
      <c r="CB432" s="277"/>
      <c r="CC432" s="277"/>
      <c r="CD432" s="277"/>
      <c r="CE432" s="277"/>
      <c r="CF432" s="277"/>
      <c r="CG432" s="277"/>
      <c r="CH432" s="277"/>
      <c r="CI432" s="277"/>
      <c r="CJ432" s="277"/>
      <c r="CK432" s="277"/>
      <c r="CL432" s="277"/>
      <c r="CM432" s="277"/>
      <c r="CN432" s="277"/>
      <c r="CO432" s="277"/>
      <c r="CP432" s="277"/>
      <c r="CQ432" s="277"/>
      <c r="CR432" s="277"/>
      <c r="CS432" s="277"/>
      <c r="CT432" s="277"/>
      <c r="CU432" s="277"/>
      <c r="CV432" s="277"/>
      <c r="CW432" s="277"/>
      <c r="CX432" s="277"/>
      <c r="CY432" s="277"/>
      <c r="CZ432" s="277"/>
      <c r="DA432" s="277"/>
      <c r="DB432" s="277"/>
      <c r="DC432" s="277"/>
      <c r="DD432" s="277"/>
      <c r="DE432" s="277"/>
      <c r="DF432" s="277"/>
      <c r="DG432" s="277"/>
      <c r="DH432" s="277"/>
      <c r="DI432" s="277"/>
      <c r="DJ432" s="277"/>
      <c r="DK432" s="277"/>
      <c r="DL432" s="277"/>
    </row>
    <row r="433" spans="1:116">
      <c r="A433" s="271"/>
      <c r="B433" s="269"/>
      <c r="C433" s="277"/>
      <c r="D433" s="277"/>
      <c r="E433" s="277"/>
      <c r="F433" s="277"/>
      <c r="G433" s="277"/>
      <c r="H433" s="277"/>
      <c r="I433" s="277"/>
      <c r="J433" s="277"/>
      <c r="K433" s="277"/>
      <c r="L433" s="277"/>
      <c r="M433" s="277"/>
      <c r="N433" s="277"/>
      <c r="O433" s="277"/>
      <c r="P433" s="277"/>
      <c r="Q433" s="277"/>
      <c r="R433" s="277"/>
      <c r="S433" s="277"/>
      <c r="T433" s="277"/>
      <c r="U433" s="277"/>
      <c r="V433" s="277"/>
      <c r="W433" s="277"/>
      <c r="X433" s="277"/>
      <c r="Y433" s="277"/>
      <c r="Z433" s="277"/>
      <c r="AA433" s="277"/>
      <c r="AB433" s="277"/>
      <c r="AC433" s="277"/>
      <c r="AD433" s="277"/>
      <c r="AE433" s="277"/>
      <c r="AF433" s="277"/>
      <c r="AG433" s="277"/>
      <c r="AH433" s="277"/>
      <c r="AI433" s="277"/>
      <c r="AJ433" s="277"/>
      <c r="AK433" s="277"/>
      <c r="AL433" s="277"/>
      <c r="AM433" s="277"/>
      <c r="AN433" s="277"/>
      <c r="AO433" s="277"/>
      <c r="AP433" s="277"/>
      <c r="AQ433" s="277"/>
      <c r="AR433" s="277"/>
      <c r="AS433" s="277"/>
      <c r="AT433" s="277"/>
      <c r="AU433" s="277"/>
      <c r="AV433" s="277"/>
      <c r="AW433" s="277"/>
      <c r="AX433" s="277"/>
      <c r="AY433" s="277"/>
      <c r="AZ433" s="277"/>
      <c r="BA433" s="277"/>
      <c r="BB433" s="277"/>
      <c r="BC433" s="277"/>
      <c r="BD433" s="277"/>
      <c r="BE433" s="277"/>
      <c r="BF433" s="277"/>
      <c r="BG433" s="277"/>
      <c r="BH433" s="277"/>
      <c r="BI433" s="277"/>
      <c r="BJ433" s="277"/>
      <c r="BK433" s="277"/>
      <c r="BL433" s="277"/>
      <c r="BM433" s="277"/>
      <c r="BN433" s="277"/>
      <c r="BO433" s="277"/>
      <c r="BP433" s="277"/>
      <c r="BQ433" s="277"/>
      <c r="BR433" s="277"/>
      <c r="BS433" s="277"/>
      <c r="BT433" s="277"/>
      <c r="BU433" s="277"/>
      <c r="BV433" s="277"/>
      <c r="BW433" s="277"/>
      <c r="BX433" s="277"/>
      <c r="BY433" s="277"/>
      <c r="BZ433" s="277"/>
      <c r="CA433" s="277"/>
      <c r="CB433" s="277"/>
      <c r="CC433" s="277"/>
      <c r="CD433" s="277"/>
      <c r="CE433" s="277"/>
      <c r="CF433" s="277"/>
      <c r="CG433" s="277"/>
      <c r="CH433" s="277"/>
      <c r="CI433" s="277"/>
      <c r="CJ433" s="277"/>
      <c r="CK433" s="277"/>
      <c r="CL433" s="277"/>
      <c r="CM433" s="277"/>
      <c r="CN433" s="277"/>
      <c r="CO433" s="277"/>
      <c r="CP433" s="277"/>
      <c r="CQ433" s="277"/>
      <c r="CR433" s="277"/>
      <c r="CS433" s="277"/>
      <c r="CT433" s="277"/>
      <c r="CU433" s="277"/>
      <c r="CV433" s="277"/>
      <c r="CW433" s="277"/>
      <c r="CX433" s="277"/>
      <c r="CY433" s="277"/>
      <c r="CZ433" s="277"/>
      <c r="DA433" s="277"/>
      <c r="DB433" s="277"/>
      <c r="DC433" s="277"/>
      <c r="DD433" s="277"/>
      <c r="DE433" s="277"/>
      <c r="DF433" s="277"/>
      <c r="DG433" s="277"/>
      <c r="DH433" s="277"/>
      <c r="DI433" s="277"/>
      <c r="DJ433" s="277"/>
      <c r="DK433" s="277"/>
      <c r="DL433" s="277"/>
    </row>
    <row r="434" spans="1:116">
      <c r="A434" s="272"/>
      <c r="B434" s="269"/>
      <c r="C434" s="277"/>
      <c r="D434" s="277"/>
      <c r="E434" s="277"/>
      <c r="F434" s="277"/>
      <c r="G434" s="277"/>
      <c r="H434" s="277"/>
      <c r="I434" s="277"/>
      <c r="J434" s="277"/>
      <c r="K434" s="277"/>
      <c r="L434" s="277"/>
      <c r="M434" s="277"/>
      <c r="N434" s="277"/>
      <c r="O434" s="277"/>
      <c r="P434" s="277"/>
      <c r="Q434" s="277"/>
      <c r="R434" s="277"/>
      <c r="S434" s="277"/>
      <c r="T434" s="277"/>
      <c r="U434" s="277"/>
      <c r="V434" s="277"/>
      <c r="W434" s="277"/>
      <c r="X434" s="277"/>
      <c r="Y434" s="277"/>
      <c r="Z434" s="277"/>
      <c r="AA434" s="277"/>
      <c r="AB434" s="277"/>
      <c r="AC434" s="277"/>
      <c r="AD434" s="277"/>
      <c r="AE434" s="277"/>
      <c r="AF434" s="277"/>
      <c r="AG434" s="277"/>
      <c r="AH434" s="277"/>
      <c r="AI434" s="277"/>
      <c r="AJ434" s="277"/>
      <c r="AK434" s="277"/>
      <c r="AL434" s="277"/>
      <c r="AM434" s="277"/>
      <c r="AN434" s="277"/>
      <c r="AO434" s="277"/>
      <c r="AP434" s="277"/>
      <c r="AQ434" s="277"/>
      <c r="AR434" s="277"/>
      <c r="AS434" s="277"/>
      <c r="AT434" s="277"/>
      <c r="AU434" s="277"/>
      <c r="AV434" s="277"/>
      <c r="AW434" s="277"/>
      <c r="AX434" s="277"/>
      <c r="AY434" s="277"/>
      <c r="AZ434" s="277"/>
      <c r="BA434" s="277"/>
      <c r="BB434" s="277"/>
      <c r="BC434" s="277"/>
      <c r="BD434" s="277"/>
      <c r="BE434" s="277"/>
      <c r="BF434" s="277"/>
      <c r="BG434" s="277"/>
      <c r="BH434" s="277"/>
      <c r="BI434" s="277"/>
      <c r="BJ434" s="277"/>
      <c r="BK434" s="277"/>
      <c r="BL434" s="277"/>
      <c r="BM434" s="277"/>
      <c r="BN434" s="277"/>
      <c r="BO434" s="277"/>
      <c r="BP434" s="277"/>
      <c r="BQ434" s="277"/>
      <c r="BR434" s="277"/>
      <c r="BS434" s="277"/>
      <c r="BT434" s="277"/>
      <c r="BU434" s="277"/>
      <c r="BV434" s="277"/>
      <c r="BW434" s="277"/>
      <c r="BX434" s="277"/>
      <c r="BY434" s="277"/>
      <c r="BZ434" s="277"/>
      <c r="CA434" s="277"/>
      <c r="CB434" s="277"/>
      <c r="CC434" s="277"/>
      <c r="CD434" s="277"/>
      <c r="CE434" s="277"/>
      <c r="CF434" s="277"/>
      <c r="CG434" s="277"/>
      <c r="CH434" s="277"/>
      <c r="CI434" s="277"/>
      <c r="CJ434" s="277"/>
      <c r="CK434" s="277"/>
      <c r="CL434" s="277"/>
      <c r="CM434" s="277"/>
      <c r="CN434" s="277"/>
      <c r="CO434" s="277"/>
      <c r="CP434" s="277"/>
      <c r="CQ434" s="277"/>
      <c r="CR434" s="277"/>
      <c r="CS434" s="277"/>
      <c r="CT434" s="277"/>
      <c r="CU434" s="277"/>
      <c r="CV434" s="277"/>
      <c r="CW434" s="277"/>
      <c r="CX434" s="277"/>
      <c r="CY434" s="277"/>
      <c r="CZ434" s="277"/>
      <c r="DA434" s="277"/>
      <c r="DB434" s="277"/>
      <c r="DC434" s="277"/>
      <c r="DD434" s="277"/>
      <c r="DE434" s="277"/>
      <c r="DF434" s="277"/>
      <c r="DG434" s="277"/>
      <c r="DH434" s="277"/>
      <c r="DI434" s="277"/>
      <c r="DJ434" s="277"/>
      <c r="DK434" s="277"/>
      <c r="DL434" s="277"/>
    </row>
    <row r="435" spans="1:116">
      <c r="A435" s="272"/>
      <c r="B435" s="269"/>
      <c r="C435" s="277"/>
      <c r="D435" s="277"/>
      <c r="E435" s="277"/>
      <c r="F435" s="277"/>
      <c r="G435" s="277"/>
      <c r="H435" s="277"/>
      <c r="I435" s="277"/>
      <c r="J435" s="277"/>
      <c r="K435" s="277"/>
      <c r="L435" s="277"/>
      <c r="M435" s="277"/>
      <c r="N435" s="277"/>
      <c r="O435" s="277"/>
      <c r="P435" s="277"/>
      <c r="Q435" s="277"/>
      <c r="R435" s="277"/>
      <c r="S435" s="277"/>
      <c r="T435" s="277"/>
      <c r="U435" s="277"/>
      <c r="V435" s="277"/>
      <c r="W435" s="277"/>
      <c r="X435" s="277"/>
      <c r="Y435" s="277"/>
      <c r="Z435" s="277"/>
      <c r="AA435" s="277"/>
      <c r="AB435" s="277"/>
      <c r="AC435" s="277"/>
      <c r="AD435" s="277"/>
      <c r="AE435" s="277"/>
      <c r="AF435" s="277"/>
      <c r="AG435" s="277"/>
      <c r="AH435" s="277"/>
      <c r="AI435" s="277"/>
      <c r="AJ435" s="277"/>
      <c r="AK435" s="277"/>
      <c r="AL435" s="277"/>
      <c r="AM435" s="277"/>
      <c r="AN435" s="277"/>
      <c r="AO435" s="277"/>
      <c r="AP435" s="277"/>
      <c r="AQ435" s="277"/>
      <c r="AR435" s="277"/>
      <c r="AS435" s="277"/>
      <c r="AT435" s="277"/>
      <c r="AU435" s="277"/>
      <c r="AV435" s="277"/>
      <c r="AW435" s="277"/>
      <c r="AX435" s="277"/>
      <c r="AY435" s="277"/>
      <c r="AZ435" s="277"/>
      <c r="BA435" s="277"/>
      <c r="BB435" s="277"/>
      <c r="BC435" s="277"/>
      <c r="BD435" s="277"/>
      <c r="BE435" s="277"/>
      <c r="BF435" s="277"/>
      <c r="BG435" s="277"/>
      <c r="BH435" s="277"/>
      <c r="BI435" s="277"/>
      <c r="BJ435" s="277"/>
      <c r="BK435" s="277"/>
      <c r="BL435" s="277"/>
      <c r="BM435" s="277"/>
      <c r="BN435" s="277"/>
      <c r="BO435" s="277"/>
      <c r="BP435" s="277"/>
      <c r="BQ435" s="277"/>
      <c r="BR435" s="277"/>
      <c r="BS435" s="277"/>
      <c r="BT435" s="277"/>
      <c r="BU435" s="277"/>
      <c r="BV435" s="277"/>
      <c r="BW435" s="277"/>
      <c r="BX435" s="277"/>
      <c r="BY435" s="277"/>
      <c r="BZ435" s="277"/>
      <c r="CA435" s="277"/>
      <c r="CB435" s="277"/>
      <c r="CC435" s="277"/>
      <c r="CD435" s="277"/>
      <c r="CE435" s="277"/>
      <c r="CF435" s="277"/>
      <c r="CG435" s="277"/>
      <c r="CH435" s="277"/>
      <c r="CI435" s="277"/>
      <c r="CJ435" s="277"/>
      <c r="CK435" s="277"/>
      <c r="CL435" s="277"/>
      <c r="CM435" s="277"/>
      <c r="CN435" s="277"/>
      <c r="CO435" s="277"/>
      <c r="CP435" s="277"/>
      <c r="CQ435" s="277"/>
      <c r="CR435" s="277"/>
      <c r="CS435" s="277"/>
      <c r="CT435" s="277"/>
      <c r="CU435" s="277"/>
      <c r="CV435" s="277"/>
      <c r="CW435" s="277"/>
      <c r="CX435" s="277"/>
      <c r="CY435" s="277"/>
      <c r="CZ435" s="277"/>
      <c r="DA435" s="277"/>
      <c r="DB435" s="277"/>
      <c r="DC435" s="277"/>
      <c r="DD435" s="277"/>
      <c r="DE435" s="277"/>
      <c r="DF435" s="277"/>
      <c r="DG435" s="277"/>
      <c r="DH435" s="277"/>
      <c r="DI435" s="277"/>
      <c r="DJ435" s="277"/>
      <c r="DK435" s="277"/>
      <c r="DL435" s="277"/>
    </row>
    <row r="436" spans="1:116">
      <c r="A436" s="272"/>
      <c r="B436" s="269"/>
      <c r="C436" s="277"/>
      <c r="D436" s="277"/>
      <c r="E436" s="277"/>
      <c r="F436" s="277"/>
      <c r="G436" s="277"/>
      <c r="H436" s="277"/>
      <c r="I436" s="277"/>
      <c r="J436" s="277"/>
      <c r="K436" s="277"/>
      <c r="L436" s="277"/>
      <c r="M436" s="277"/>
      <c r="N436" s="277"/>
      <c r="O436" s="277"/>
      <c r="P436" s="277"/>
      <c r="Q436" s="277"/>
      <c r="R436" s="277"/>
      <c r="S436" s="277"/>
      <c r="T436" s="277"/>
      <c r="U436" s="277"/>
      <c r="V436" s="277"/>
      <c r="W436" s="277"/>
      <c r="X436" s="277"/>
      <c r="Y436" s="277"/>
      <c r="Z436" s="277"/>
      <c r="AA436" s="277"/>
      <c r="AB436" s="277"/>
      <c r="AC436" s="277"/>
      <c r="AD436" s="277"/>
      <c r="AE436" s="277"/>
      <c r="AF436" s="277"/>
      <c r="AG436" s="277"/>
      <c r="AH436" s="277"/>
      <c r="AI436" s="277"/>
      <c r="AJ436" s="277"/>
      <c r="AK436" s="277"/>
      <c r="AL436" s="277"/>
      <c r="AM436" s="277"/>
      <c r="AN436" s="277"/>
      <c r="AO436" s="277"/>
      <c r="AP436" s="277"/>
      <c r="AQ436" s="277"/>
      <c r="AR436" s="277"/>
      <c r="AS436" s="277"/>
      <c r="AT436" s="277"/>
      <c r="AU436" s="277"/>
      <c r="AV436" s="277"/>
      <c r="AW436" s="277"/>
      <c r="AX436" s="277"/>
      <c r="AY436" s="277"/>
      <c r="AZ436" s="277"/>
      <c r="BA436" s="277"/>
      <c r="BB436" s="277"/>
      <c r="BC436" s="277"/>
      <c r="BD436" s="277"/>
      <c r="BE436" s="277"/>
      <c r="BF436" s="277"/>
      <c r="BG436" s="277"/>
      <c r="BH436" s="277"/>
      <c r="BI436" s="277"/>
      <c r="BJ436" s="277"/>
      <c r="BK436" s="277"/>
      <c r="BL436" s="277"/>
      <c r="BM436" s="277"/>
      <c r="BN436" s="277"/>
      <c r="BO436" s="277"/>
      <c r="BP436" s="277"/>
      <c r="BQ436" s="277"/>
      <c r="BR436" s="277"/>
      <c r="BS436" s="277"/>
      <c r="BT436" s="277"/>
      <c r="BU436" s="277"/>
      <c r="BV436" s="277"/>
      <c r="BW436" s="277"/>
      <c r="BX436" s="277"/>
      <c r="BY436" s="277"/>
      <c r="BZ436" s="277"/>
      <c r="CA436" s="277"/>
      <c r="CB436" s="277"/>
      <c r="CC436" s="277"/>
      <c r="CD436" s="277"/>
      <c r="CE436" s="277"/>
      <c r="CF436" s="277"/>
      <c r="CG436" s="277"/>
      <c r="CH436" s="277"/>
      <c r="CI436" s="277"/>
      <c r="CJ436" s="277"/>
      <c r="CK436" s="277"/>
      <c r="CL436" s="277"/>
      <c r="CM436" s="277"/>
      <c r="CN436" s="277"/>
      <c r="CO436" s="277"/>
      <c r="CP436" s="277"/>
      <c r="CQ436" s="277"/>
      <c r="CR436" s="277"/>
      <c r="CS436" s="277"/>
      <c r="CT436" s="277"/>
      <c r="CU436" s="277"/>
      <c r="CV436" s="277"/>
      <c r="CW436" s="277"/>
      <c r="CX436" s="277"/>
      <c r="CY436" s="277"/>
      <c r="CZ436" s="277"/>
      <c r="DA436" s="277"/>
      <c r="DB436" s="277"/>
      <c r="DC436" s="277"/>
      <c r="DD436" s="277"/>
      <c r="DE436" s="277"/>
      <c r="DF436" s="277"/>
      <c r="DG436" s="277"/>
      <c r="DH436" s="277"/>
      <c r="DI436" s="277"/>
      <c r="DJ436" s="277"/>
      <c r="DK436" s="277"/>
      <c r="DL436" s="277"/>
    </row>
    <row r="437" spans="1:116">
      <c r="A437" s="271"/>
      <c r="B437" s="269"/>
      <c r="C437" s="277"/>
      <c r="D437" s="277"/>
      <c r="E437" s="277"/>
      <c r="F437" s="277"/>
      <c r="G437" s="277"/>
      <c r="H437" s="277"/>
      <c r="I437" s="277"/>
      <c r="J437" s="277"/>
      <c r="K437" s="277"/>
      <c r="L437" s="277"/>
      <c r="M437" s="277"/>
      <c r="N437" s="277"/>
      <c r="O437" s="277"/>
      <c r="P437" s="277"/>
      <c r="Q437" s="277"/>
      <c r="R437" s="277"/>
      <c r="S437" s="277"/>
      <c r="T437" s="277"/>
      <c r="U437" s="277"/>
      <c r="V437" s="277"/>
      <c r="W437" s="277"/>
      <c r="X437" s="277"/>
      <c r="Y437" s="277"/>
      <c r="Z437" s="277"/>
      <c r="AA437" s="277"/>
      <c r="AB437" s="277"/>
      <c r="AC437" s="277"/>
      <c r="AD437" s="277"/>
      <c r="AE437" s="277"/>
      <c r="AF437" s="277"/>
      <c r="AG437" s="277"/>
      <c r="AH437" s="277"/>
      <c r="AI437" s="277"/>
      <c r="AJ437" s="277"/>
      <c r="AK437" s="277"/>
      <c r="AL437" s="277"/>
      <c r="AM437" s="277"/>
      <c r="AN437" s="277"/>
      <c r="AO437" s="277"/>
      <c r="AP437" s="277"/>
      <c r="AQ437" s="277"/>
      <c r="AR437" s="277"/>
      <c r="AS437" s="277"/>
      <c r="AT437" s="277"/>
      <c r="AU437" s="277"/>
      <c r="AV437" s="277"/>
      <c r="AW437" s="277"/>
      <c r="AX437" s="277"/>
      <c r="AY437" s="277"/>
      <c r="AZ437" s="277"/>
      <c r="BA437" s="277"/>
      <c r="BB437" s="277"/>
      <c r="BC437" s="277"/>
      <c r="BD437" s="277"/>
      <c r="BE437" s="277"/>
      <c r="BF437" s="277"/>
      <c r="BG437" s="277"/>
      <c r="BH437" s="277"/>
      <c r="BI437" s="277"/>
      <c r="BJ437" s="277"/>
      <c r="BK437" s="277"/>
      <c r="BL437" s="277"/>
      <c r="BM437" s="277"/>
      <c r="BN437" s="277"/>
      <c r="BO437" s="277"/>
      <c r="BP437" s="277"/>
      <c r="BQ437" s="277"/>
      <c r="BR437" s="277"/>
      <c r="BS437" s="277"/>
      <c r="BT437" s="277"/>
      <c r="BU437" s="277"/>
      <c r="BV437" s="277"/>
      <c r="BW437" s="277"/>
      <c r="BX437" s="277"/>
      <c r="BY437" s="277"/>
      <c r="BZ437" s="277"/>
      <c r="CA437" s="277"/>
      <c r="CB437" s="277"/>
      <c r="CC437" s="277"/>
      <c r="CD437" s="277"/>
      <c r="CE437" s="277"/>
      <c r="CF437" s="277"/>
      <c r="CG437" s="277"/>
      <c r="CH437" s="277"/>
      <c r="CI437" s="277"/>
      <c r="CJ437" s="277"/>
      <c r="CK437" s="277"/>
      <c r="CL437" s="277"/>
      <c r="CM437" s="277"/>
      <c r="CN437" s="277"/>
      <c r="CO437" s="277"/>
      <c r="CP437" s="277"/>
      <c r="CQ437" s="277"/>
      <c r="CR437" s="277"/>
      <c r="CS437" s="277"/>
      <c r="CT437" s="277"/>
      <c r="CU437" s="277"/>
      <c r="CV437" s="277"/>
      <c r="CW437" s="277"/>
      <c r="CX437" s="277"/>
      <c r="CY437" s="277"/>
      <c r="CZ437" s="277"/>
      <c r="DA437" s="277"/>
      <c r="DB437" s="277"/>
      <c r="DC437" s="277"/>
      <c r="DD437" s="277"/>
      <c r="DE437" s="277"/>
      <c r="DF437" s="277"/>
      <c r="DG437" s="277"/>
      <c r="DH437" s="277"/>
      <c r="DI437" s="277"/>
      <c r="DJ437" s="277"/>
      <c r="DK437" s="277"/>
      <c r="DL437" s="277"/>
    </row>
    <row r="438" spans="1:116">
      <c r="A438" s="272"/>
      <c r="B438" s="269"/>
      <c r="C438" s="277"/>
      <c r="D438" s="277"/>
      <c r="E438" s="277"/>
      <c r="F438" s="277"/>
      <c r="G438" s="277"/>
      <c r="H438" s="277"/>
      <c r="I438" s="277"/>
      <c r="J438" s="277"/>
      <c r="K438" s="277"/>
      <c r="L438" s="277"/>
      <c r="M438" s="277"/>
      <c r="N438" s="277"/>
      <c r="O438" s="277"/>
      <c r="P438" s="277"/>
      <c r="Q438" s="277"/>
      <c r="R438" s="277"/>
      <c r="S438" s="277"/>
      <c r="T438" s="277"/>
      <c r="U438" s="277"/>
      <c r="V438" s="277"/>
      <c r="W438" s="277"/>
      <c r="X438" s="277"/>
      <c r="Y438" s="277"/>
      <c r="Z438" s="277"/>
      <c r="AA438" s="277"/>
      <c r="AB438" s="277"/>
      <c r="AC438" s="277"/>
      <c r="AD438" s="277"/>
      <c r="AE438" s="277"/>
      <c r="AF438" s="277"/>
      <c r="AG438" s="277"/>
      <c r="AH438" s="277"/>
      <c r="AI438" s="277"/>
      <c r="AJ438" s="277"/>
      <c r="AK438" s="277"/>
      <c r="AL438" s="277"/>
      <c r="AM438" s="277"/>
      <c r="AN438" s="277"/>
      <c r="AO438" s="277"/>
      <c r="AP438" s="277"/>
      <c r="AQ438" s="277"/>
      <c r="AR438" s="277"/>
      <c r="AS438" s="277"/>
      <c r="AT438" s="277"/>
      <c r="AU438" s="277"/>
      <c r="AV438" s="277"/>
      <c r="AW438" s="277"/>
      <c r="AX438" s="277"/>
      <c r="AY438" s="277"/>
      <c r="AZ438" s="277"/>
      <c r="BA438" s="277"/>
      <c r="BB438" s="277"/>
      <c r="BC438" s="277"/>
      <c r="BD438" s="277"/>
      <c r="BE438" s="277"/>
      <c r="BF438" s="277"/>
      <c r="BG438" s="277"/>
      <c r="BH438" s="277"/>
      <c r="BI438" s="277"/>
      <c r="BJ438" s="277"/>
      <c r="BK438" s="277"/>
      <c r="BL438" s="277"/>
      <c r="BM438" s="277"/>
      <c r="BN438" s="277"/>
      <c r="BO438" s="277"/>
      <c r="BP438" s="277"/>
      <c r="BQ438" s="277"/>
      <c r="BR438" s="277"/>
      <c r="BS438" s="277"/>
      <c r="BT438" s="277"/>
      <c r="BU438" s="277"/>
      <c r="BV438" s="277"/>
      <c r="BW438" s="277"/>
      <c r="BX438" s="277"/>
      <c r="BY438" s="277"/>
      <c r="BZ438" s="277"/>
      <c r="CA438" s="277"/>
      <c r="CB438" s="277"/>
      <c r="CC438" s="277"/>
      <c r="CD438" s="277"/>
      <c r="CE438" s="277"/>
      <c r="CF438" s="277"/>
      <c r="CG438" s="277"/>
      <c r="CH438" s="277"/>
      <c r="CI438" s="277"/>
      <c r="CJ438" s="277"/>
      <c r="CK438" s="277"/>
      <c r="CL438" s="277"/>
      <c r="CM438" s="277"/>
      <c r="CN438" s="277"/>
      <c r="CO438" s="277"/>
      <c r="CP438" s="277"/>
      <c r="CQ438" s="277"/>
      <c r="CR438" s="277"/>
      <c r="CS438" s="277"/>
      <c r="CT438" s="277"/>
      <c r="CU438" s="277"/>
      <c r="CV438" s="277"/>
      <c r="CW438" s="277"/>
      <c r="CX438" s="277"/>
      <c r="CY438" s="277"/>
      <c r="CZ438" s="277"/>
      <c r="DA438" s="277"/>
      <c r="DB438" s="277"/>
      <c r="DC438" s="277"/>
      <c r="DD438" s="277"/>
      <c r="DE438" s="277"/>
      <c r="DF438" s="277"/>
      <c r="DG438" s="277"/>
      <c r="DH438" s="277"/>
      <c r="DI438" s="277"/>
      <c r="DJ438" s="277"/>
      <c r="DK438" s="277"/>
      <c r="DL438" s="277"/>
    </row>
    <row r="439" spans="1:116">
      <c r="A439" s="272"/>
      <c r="B439" s="269"/>
      <c r="C439" s="277"/>
      <c r="D439" s="277"/>
      <c r="E439" s="277"/>
      <c r="F439" s="277"/>
      <c r="G439" s="277"/>
      <c r="H439" s="277"/>
      <c r="I439" s="277"/>
      <c r="J439" s="277"/>
      <c r="K439" s="277"/>
      <c r="L439" s="277"/>
      <c r="M439" s="277"/>
      <c r="N439" s="277"/>
      <c r="O439" s="277"/>
      <c r="P439" s="277"/>
      <c r="Q439" s="277"/>
      <c r="R439" s="277"/>
      <c r="S439" s="277"/>
      <c r="T439" s="277"/>
      <c r="U439" s="277"/>
      <c r="V439" s="277"/>
      <c r="W439" s="277"/>
      <c r="X439" s="277"/>
      <c r="Y439" s="277"/>
      <c r="Z439" s="277"/>
      <c r="AA439" s="277"/>
      <c r="AB439" s="277"/>
      <c r="AC439" s="277"/>
      <c r="AD439" s="277"/>
      <c r="AE439" s="277"/>
      <c r="AF439" s="277"/>
      <c r="AG439" s="277"/>
      <c r="AH439" s="277"/>
      <c r="AI439" s="277"/>
      <c r="AJ439" s="277"/>
      <c r="AK439" s="277"/>
      <c r="AL439" s="277"/>
      <c r="AM439" s="277"/>
      <c r="AN439" s="277"/>
      <c r="AO439" s="277"/>
      <c r="AP439" s="277"/>
      <c r="AQ439" s="277"/>
      <c r="AR439" s="277"/>
      <c r="AS439" s="277"/>
      <c r="AT439" s="277"/>
      <c r="AU439" s="277"/>
      <c r="AV439" s="277"/>
      <c r="AW439" s="277"/>
      <c r="AX439" s="277"/>
      <c r="AY439" s="277"/>
      <c r="AZ439" s="277"/>
      <c r="BA439" s="277"/>
      <c r="BB439" s="277"/>
      <c r="BC439" s="277"/>
      <c r="BD439" s="277"/>
      <c r="BE439" s="277"/>
      <c r="BF439" s="277"/>
      <c r="BG439" s="277"/>
      <c r="BH439" s="277"/>
      <c r="BI439" s="277"/>
      <c r="BJ439" s="277"/>
      <c r="BK439" s="277"/>
      <c r="BL439" s="277"/>
      <c r="BM439" s="277"/>
      <c r="BN439" s="277"/>
      <c r="BO439" s="277"/>
      <c r="BP439" s="277"/>
      <c r="BQ439" s="277"/>
      <c r="BR439" s="277"/>
      <c r="BS439" s="277"/>
      <c r="BT439" s="277"/>
      <c r="BU439" s="277"/>
      <c r="BV439" s="277"/>
      <c r="BW439" s="277"/>
      <c r="BX439" s="277"/>
      <c r="BY439" s="277"/>
      <c r="BZ439" s="277"/>
      <c r="CA439" s="277"/>
      <c r="CB439" s="277"/>
      <c r="CC439" s="277"/>
      <c r="CD439" s="277"/>
      <c r="CE439" s="277"/>
      <c r="CF439" s="277"/>
      <c r="CG439" s="277"/>
      <c r="CH439" s="277"/>
      <c r="CI439" s="277"/>
      <c r="CJ439" s="277"/>
      <c r="CK439" s="277"/>
      <c r="CL439" s="277"/>
      <c r="CM439" s="277"/>
      <c r="CN439" s="277"/>
      <c r="CO439" s="277"/>
      <c r="CP439" s="277"/>
      <c r="CQ439" s="277"/>
      <c r="CR439" s="277"/>
      <c r="CS439" s="277"/>
      <c r="CT439" s="277"/>
      <c r="CU439" s="277"/>
      <c r="CV439" s="277"/>
      <c r="CW439" s="277"/>
      <c r="CX439" s="277"/>
      <c r="CY439" s="277"/>
      <c r="CZ439" s="277"/>
      <c r="DA439" s="277"/>
      <c r="DB439" s="277"/>
      <c r="DC439" s="277"/>
      <c r="DD439" s="277"/>
      <c r="DE439" s="277"/>
      <c r="DF439" s="277"/>
      <c r="DG439" s="277"/>
      <c r="DH439" s="277"/>
      <c r="DI439" s="277"/>
      <c r="DJ439" s="277"/>
      <c r="DK439" s="277"/>
      <c r="DL439" s="277"/>
    </row>
    <row r="440" spans="1:116">
      <c r="A440" s="272"/>
      <c r="B440" s="269"/>
      <c r="C440" s="277"/>
      <c r="D440" s="277"/>
      <c r="E440" s="277"/>
      <c r="F440" s="277"/>
      <c r="G440" s="277"/>
      <c r="H440" s="277"/>
      <c r="I440" s="277"/>
      <c r="J440" s="277"/>
      <c r="K440" s="277"/>
      <c r="L440" s="277"/>
      <c r="M440" s="277"/>
      <c r="N440" s="277"/>
      <c r="O440" s="277"/>
      <c r="P440" s="277"/>
      <c r="Q440" s="277"/>
      <c r="R440" s="277"/>
      <c r="S440" s="277"/>
      <c r="T440" s="277"/>
      <c r="U440" s="277"/>
      <c r="V440" s="277"/>
      <c r="W440" s="277"/>
      <c r="X440" s="277"/>
      <c r="Y440" s="277"/>
      <c r="Z440" s="277"/>
      <c r="AA440" s="277"/>
      <c r="AB440" s="277"/>
      <c r="AC440" s="277"/>
      <c r="AD440" s="277"/>
      <c r="AE440" s="277"/>
      <c r="AF440" s="277"/>
      <c r="AG440" s="277"/>
      <c r="AH440" s="277"/>
      <c r="AI440" s="277"/>
      <c r="AJ440" s="277"/>
      <c r="AK440" s="277"/>
      <c r="AL440" s="277"/>
      <c r="AM440" s="277"/>
      <c r="AN440" s="277"/>
      <c r="AO440" s="277"/>
      <c r="AP440" s="277"/>
      <c r="AQ440" s="277"/>
      <c r="AR440" s="277"/>
      <c r="AS440" s="277"/>
      <c r="AT440" s="277"/>
      <c r="AU440" s="277"/>
      <c r="AV440" s="277"/>
      <c r="AW440" s="277"/>
      <c r="AX440" s="277"/>
      <c r="AY440" s="277"/>
      <c r="AZ440" s="277"/>
      <c r="BA440" s="277"/>
      <c r="BB440" s="277"/>
      <c r="BC440" s="277"/>
      <c r="BD440" s="277"/>
      <c r="BE440" s="277"/>
      <c r="BF440" s="277"/>
      <c r="BG440" s="277"/>
      <c r="BH440" s="277"/>
      <c r="BI440" s="277"/>
      <c r="BJ440" s="277"/>
      <c r="BK440" s="277"/>
      <c r="BL440" s="277"/>
      <c r="BM440" s="277"/>
      <c r="BN440" s="277"/>
      <c r="BO440" s="277"/>
      <c r="BP440" s="277"/>
      <c r="BQ440" s="277"/>
      <c r="BR440" s="277"/>
      <c r="BS440" s="277"/>
      <c r="BT440" s="277"/>
      <c r="BU440" s="277"/>
      <c r="BV440" s="277"/>
      <c r="BW440" s="277"/>
      <c r="BX440" s="277"/>
      <c r="BY440" s="277"/>
      <c r="BZ440" s="277"/>
      <c r="CA440" s="277"/>
      <c r="CB440" s="277"/>
      <c r="CC440" s="277"/>
      <c r="CD440" s="277"/>
      <c r="CE440" s="277"/>
      <c r="CF440" s="277"/>
      <c r="CG440" s="277"/>
      <c r="CH440" s="277"/>
      <c r="CI440" s="277"/>
      <c r="CJ440" s="277"/>
      <c r="CK440" s="277"/>
      <c r="CL440" s="277"/>
      <c r="CM440" s="277"/>
      <c r="CN440" s="277"/>
      <c r="CO440" s="277"/>
      <c r="CP440" s="277"/>
      <c r="CQ440" s="277"/>
      <c r="CR440" s="277"/>
      <c r="CS440" s="277"/>
      <c r="CT440" s="277"/>
      <c r="CU440" s="277"/>
      <c r="CV440" s="277"/>
      <c r="CW440" s="277"/>
      <c r="CX440" s="277"/>
      <c r="CY440" s="277"/>
      <c r="CZ440" s="277"/>
      <c r="DA440" s="277"/>
      <c r="DB440" s="277"/>
      <c r="DC440" s="277"/>
      <c r="DD440" s="277"/>
      <c r="DE440" s="277"/>
      <c r="DF440" s="277"/>
      <c r="DG440" s="277"/>
      <c r="DH440" s="277"/>
      <c r="DI440" s="277"/>
      <c r="DJ440" s="277"/>
      <c r="DK440" s="277"/>
      <c r="DL440" s="277"/>
    </row>
    <row r="441" spans="1:116">
      <c r="A441" s="270"/>
      <c r="B441" s="269"/>
      <c r="C441" s="277"/>
      <c r="D441" s="277"/>
      <c r="E441" s="277"/>
      <c r="F441" s="277"/>
      <c r="G441" s="277"/>
      <c r="H441" s="277"/>
      <c r="I441" s="277"/>
      <c r="J441" s="277"/>
      <c r="K441" s="277"/>
      <c r="L441" s="277"/>
      <c r="M441" s="277"/>
      <c r="N441" s="277"/>
      <c r="O441" s="277"/>
      <c r="P441" s="277"/>
      <c r="Q441" s="277"/>
      <c r="R441" s="277"/>
      <c r="S441" s="277"/>
      <c r="T441" s="277"/>
      <c r="U441" s="277"/>
      <c r="V441" s="277"/>
      <c r="W441" s="277"/>
      <c r="X441" s="277"/>
      <c r="Y441" s="277"/>
      <c r="Z441" s="277"/>
      <c r="AA441" s="277"/>
      <c r="AB441" s="277"/>
      <c r="AC441" s="277"/>
      <c r="AD441" s="277"/>
      <c r="AE441" s="277"/>
      <c r="AF441" s="277"/>
      <c r="AG441" s="277"/>
      <c r="AH441" s="277"/>
      <c r="AI441" s="277"/>
      <c r="AJ441" s="277"/>
      <c r="AK441" s="277"/>
      <c r="AL441" s="277"/>
      <c r="AM441" s="277"/>
      <c r="AN441" s="277"/>
      <c r="AO441" s="277"/>
      <c r="AP441" s="277"/>
      <c r="AQ441" s="277"/>
      <c r="AR441" s="277"/>
      <c r="AS441" s="277"/>
      <c r="AT441" s="277"/>
      <c r="AU441" s="277"/>
      <c r="AV441" s="277"/>
      <c r="AW441" s="277"/>
      <c r="AX441" s="277"/>
      <c r="AY441" s="277"/>
      <c r="AZ441" s="277"/>
      <c r="BA441" s="277"/>
      <c r="BB441" s="277"/>
      <c r="BC441" s="277"/>
      <c r="BD441" s="277"/>
      <c r="BE441" s="277"/>
      <c r="BF441" s="277"/>
      <c r="BG441" s="277"/>
      <c r="BH441" s="277"/>
      <c r="BI441" s="277"/>
      <c r="BJ441" s="277"/>
      <c r="BK441" s="277"/>
      <c r="BL441" s="277"/>
      <c r="BM441" s="277"/>
      <c r="BN441" s="277"/>
      <c r="BO441" s="277"/>
      <c r="BP441" s="277"/>
      <c r="BQ441" s="277"/>
      <c r="BR441" s="277"/>
      <c r="BS441" s="277"/>
      <c r="BT441" s="277"/>
      <c r="BU441" s="277"/>
      <c r="BV441" s="277"/>
      <c r="BW441" s="277"/>
      <c r="BX441" s="277"/>
      <c r="BY441" s="277"/>
      <c r="BZ441" s="277"/>
      <c r="CA441" s="277"/>
      <c r="CB441" s="277"/>
      <c r="CC441" s="277"/>
      <c r="CD441" s="277"/>
      <c r="CE441" s="277"/>
      <c r="CF441" s="277"/>
      <c r="CG441" s="277"/>
      <c r="CH441" s="277"/>
      <c r="CI441" s="277"/>
      <c r="CJ441" s="277"/>
      <c r="CK441" s="277"/>
      <c r="CL441" s="277"/>
      <c r="CM441" s="277"/>
      <c r="CN441" s="277"/>
      <c r="CO441" s="277"/>
      <c r="CP441" s="277"/>
      <c r="CQ441" s="277"/>
      <c r="CR441" s="277"/>
      <c r="CS441" s="277"/>
      <c r="CT441" s="277"/>
      <c r="CU441" s="277"/>
      <c r="CV441" s="277"/>
      <c r="CW441" s="277"/>
      <c r="CX441" s="277"/>
      <c r="CY441" s="277"/>
      <c r="CZ441" s="277"/>
      <c r="DA441" s="277"/>
      <c r="DB441" s="277"/>
      <c r="DC441" s="277"/>
      <c r="DD441" s="277"/>
      <c r="DE441" s="277"/>
      <c r="DF441" s="277"/>
      <c r="DG441" s="277"/>
      <c r="DH441" s="277"/>
      <c r="DI441" s="277"/>
      <c r="DJ441" s="277"/>
      <c r="DK441" s="277"/>
      <c r="DL441" s="277"/>
    </row>
    <row r="442" spans="1:116">
      <c r="A442" s="271"/>
      <c r="B442" s="269"/>
      <c r="C442" s="277"/>
      <c r="D442" s="277"/>
      <c r="E442" s="277"/>
      <c r="F442" s="277"/>
      <c r="G442" s="277"/>
      <c r="H442" s="277"/>
      <c r="I442" s="277"/>
      <c r="J442" s="277"/>
      <c r="K442" s="277"/>
      <c r="L442" s="277"/>
      <c r="M442" s="277"/>
      <c r="N442" s="277"/>
      <c r="O442" s="277"/>
      <c r="P442" s="277"/>
      <c r="Q442" s="277"/>
      <c r="R442" s="277"/>
      <c r="S442" s="277"/>
      <c r="T442" s="277"/>
      <c r="U442" s="277"/>
      <c r="V442" s="277"/>
      <c r="W442" s="277"/>
      <c r="X442" s="277"/>
      <c r="Y442" s="277"/>
      <c r="Z442" s="277"/>
      <c r="AA442" s="277"/>
      <c r="AB442" s="277"/>
      <c r="AC442" s="277"/>
      <c r="AD442" s="277"/>
      <c r="AE442" s="277"/>
      <c r="AF442" s="277"/>
      <c r="AG442" s="277"/>
      <c r="AH442" s="277"/>
      <c r="AI442" s="277"/>
      <c r="AJ442" s="277"/>
      <c r="AK442" s="277"/>
      <c r="AL442" s="277"/>
      <c r="AM442" s="277"/>
      <c r="AN442" s="277"/>
      <c r="AO442" s="277"/>
      <c r="AP442" s="277"/>
      <c r="AQ442" s="277"/>
      <c r="AR442" s="277"/>
      <c r="AS442" s="277"/>
      <c r="AT442" s="277"/>
      <c r="AU442" s="277"/>
      <c r="AV442" s="277"/>
      <c r="AW442" s="277"/>
      <c r="AX442" s="277"/>
      <c r="AY442" s="277"/>
      <c r="AZ442" s="277"/>
      <c r="BA442" s="277"/>
      <c r="BB442" s="277"/>
      <c r="BC442" s="277"/>
      <c r="BD442" s="277"/>
      <c r="BE442" s="277"/>
      <c r="BF442" s="277"/>
      <c r="BG442" s="277"/>
      <c r="BH442" s="277"/>
      <c r="BI442" s="277"/>
      <c r="BJ442" s="277"/>
      <c r="BK442" s="277"/>
      <c r="BL442" s="277"/>
      <c r="BM442" s="277"/>
      <c r="BN442" s="277"/>
      <c r="BO442" s="277"/>
      <c r="BP442" s="277"/>
      <c r="BQ442" s="277"/>
      <c r="BR442" s="277"/>
      <c r="BS442" s="277"/>
      <c r="BT442" s="277"/>
      <c r="BU442" s="277"/>
      <c r="BV442" s="277"/>
      <c r="BW442" s="277"/>
      <c r="BX442" s="277"/>
      <c r="BY442" s="277"/>
      <c r="BZ442" s="277"/>
      <c r="CA442" s="277"/>
      <c r="CB442" s="277"/>
      <c r="CC442" s="277"/>
      <c r="CD442" s="277"/>
      <c r="CE442" s="277"/>
      <c r="CF442" s="277"/>
      <c r="CG442" s="277"/>
      <c r="CH442" s="277"/>
      <c r="CI442" s="277"/>
      <c r="CJ442" s="277"/>
      <c r="CK442" s="277"/>
      <c r="CL442" s="277"/>
      <c r="CM442" s="277"/>
      <c r="CN442" s="277"/>
      <c r="CO442" s="277"/>
      <c r="CP442" s="277"/>
      <c r="CQ442" s="277"/>
      <c r="CR442" s="277"/>
      <c r="CS442" s="277"/>
      <c r="CT442" s="277"/>
      <c r="CU442" s="277"/>
      <c r="CV442" s="277"/>
      <c r="CW442" s="277"/>
      <c r="CX442" s="277"/>
      <c r="CY442" s="277"/>
      <c r="CZ442" s="277"/>
      <c r="DA442" s="277"/>
      <c r="DB442" s="277"/>
      <c r="DC442" s="277"/>
      <c r="DD442" s="277"/>
      <c r="DE442" s="277"/>
      <c r="DF442" s="277"/>
      <c r="DG442" s="277"/>
      <c r="DH442" s="277"/>
      <c r="DI442" s="277"/>
      <c r="DJ442" s="277"/>
      <c r="DK442" s="277"/>
      <c r="DL442" s="277"/>
    </row>
    <row r="443" spans="1:116">
      <c r="A443" s="272"/>
      <c r="B443" s="269"/>
      <c r="C443" s="277"/>
      <c r="D443" s="277"/>
      <c r="E443" s="277"/>
      <c r="F443" s="277"/>
      <c r="G443" s="277"/>
      <c r="H443" s="277"/>
      <c r="I443" s="277"/>
      <c r="J443" s="277"/>
      <c r="K443" s="277"/>
      <c r="L443" s="277"/>
      <c r="M443" s="277"/>
      <c r="N443" s="277"/>
      <c r="O443" s="277"/>
      <c r="P443" s="277"/>
      <c r="Q443" s="277"/>
      <c r="R443" s="277"/>
      <c r="S443" s="277"/>
      <c r="T443" s="277"/>
      <c r="U443" s="277"/>
      <c r="V443" s="277"/>
      <c r="W443" s="277"/>
      <c r="X443" s="277"/>
      <c r="Y443" s="277"/>
      <c r="Z443" s="277"/>
      <c r="AA443" s="277"/>
      <c r="AB443" s="277"/>
      <c r="AC443" s="277"/>
      <c r="AD443" s="277"/>
      <c r="AE443" s="277"/>
      <c r="AF443" s="277"/>
      <c r="AG443" s="277"/>
      <c r="AH443" s="277"/>
      <c r="AI443" s="277"/>
      <c r="AJ443" s="277"/>
      <c r="AK443" s="277"/>
      <c r="AL443" s="277"/>
      <c r="AM443" s="277"/>
      <c r="AN443" s="277"/>
      <c r="AO443" s="277"/>
      <c r="AP443" s="277"/>
      <c r="AQ443" s="277"/>
      <c r="AR443" s="277"/>
      <c r="AS443" s="277"/>
      <c r="AT443" s="277"/>
      <c r="AU443" s="277"/>
      <c r="AV443" s="277"/>
      <c r="AW443" s="277"/>
      <c r="AX443" s="277"/>
      <c r="AY443" s="277"/>
      <c r="AZ443" s="277"/>
      <c r="BA443" s="277"/>
      <c r="BB443" s="277"/>
      <c r="BC443" s="277"/>
      <c r="BD443" s="277"/>
      <c r="BE443" s="277"/>
      <c r="BF443" s="277"/>
      <c r="BG443" s="277"/>
      <c r="BH443" s="277"/>
      <c r="BI443" s="277"/>
      <c r="BJ443" s="277"/>
      <c r="BK443" s="277"/>
      <c r="BL443" s="277"/>
      <c r="BM443" s="277"/>
      <c r="BN443" s="277"/>
      <c r="BO443" s="277"/>
      <c r="BP443" s="277"/>
      <c r="BQ443" s="277"/>
      <c r="BR443" s="277"/>
      <c r="BS443" s="277"/>
      <c r="BT443" s="277"/>
      <c r="BU443" s="277"/>
      <c r="BV443" s="277"/>
      <c r="BW443" s="277"/>
      <c r="BX443" s="277"/>
      <c r="BY443" s="277"/>
      <c r="BZ443" s="277"/>
      <c r="CA443" s="277"/>
      <c r="CB443" s="277"/>
      <c r="CC443" s="277"/>
      <c r="CD443" s="277"/>
      <c r="CE443" s="277"/>
      <c r="CF443" s="277"/>
      <c r="CG443" s="277"/>
      <c r="CH443" s="277"/>
      <c r="CI443" s="277"/>
      <c r="CJ443" s="277"/>
      <c r="CK443" s="277"/>
      <c r="CL443" s="277"/>
      <c r="CM443" s="277"/>
      <c r="CN443" s="277"/>
      <c r="CO443" s="277"/>
      <c r="CP443" s="277"/>
      <c r="CQ443" s="277"/>
      <c r="CR443" s="277"/>
      <c r="CS443" s="277"/>
      <c r="CT443" s="277"/>
      <c r="CU443" s="277"/>
      <c r="CV443" s="277"/>
      <c r="CW443" s="277"/>
      <c r="CX443" s="277"/>
      <c r="CY443" s="277"/>
      <c r="CZ443" s="277"/>
      <c r="DA443" s="277"/>
      <c r="DB443" s="277"/>
      <c r="DC443" s="277"/>
      <c r="DD443" s="277"/>
      <c r="DE443" s="277"/>
      <c r="DF443" s="277"/>
      <c r="DG443" s="277"/>
      <c r="DH443" s="277"/>
      <c r="DI443" s="277"/>
      <c r="DJ443" s="277"/>
      <c r="DK443" s="277"/>
      <c r="DL443" s="277"/>
    </row>
    <row r="444" spans="1:116">
      <c r="A444" s="272"/>
      <c r="B444" s="269"/>
      <c r="C444" s="277"/>
      <c r="D444" s="277"/>
      <c r="E444" s="277"/>
      <c r="F444" s="277"/>
      <c r="G444" s="277"/>
      <c r="H444" s="277"/>
      <c r="I444" s="277"/>
      <c r="J444" s="277"/>
      <c r="K444" s="277"/>
      <c r="L444" s="277"/>
      <c r="M444" s="277"/>
      <c r="N444" s="277"/>
      <c r="O444" s="277"/>
      <c r="P444" s="277"/>
      <c r="Q444" s="277"/>
      <c r="R444" s="277"/>
      <c r="S444" s="277"/>
      <c r="T444" s="277"/>
      <c r="U444" s="277"/>
      <c r="V444" s="277"/>
      <c r="W444" s="277"/>
      <c r="X444" s="277"/>
      <c r="Y444" s="277"/>
      <c r="Z444" s="277"/>
      <c r="AA444" s="277"/>
      <c r="AB444" s="277"/>
      <c r="AC444" s="277"/>
      <c r="AD444" s="277"/>
      <c r="AE444" s="277"/>
      <c r="AF444" s="277"/>
      <c r="AG444" s="277"/>
      <c r="AH444" s="277"/>
      <c r="AI444" s="277"/>
      <c r="AJ444" s="277"/>
      <c r="AK444" s="277"/>
      <c r="AL444" s="277"/>
      <c r="AM444" s="277"/>
      <c r="AN444" s="277"/>
      <c r="AO444" s="277"/>
      <c r="AP444" s="277"/>
      <c r="AQ444" s="277"/>
      <c r="AR444" s="277"/>
      <c r="AS444" s="277"/>
      <c r="AT444" s="277"/>
      <c r="AU444" s="277"/>
      <c r="AV444" s="277"/>
      <c r="AW444" s="277"/>
      <c r="AX444" s="277"/>
      <c r="AY444" s="277"/>
      <c r="AZ444" s="277"/>
      <c r="BA444" s="277"/>
      <c r="BB444" s="277"/>
      <c r="BC444" s="277"/>
      <c r="BD444" s="277"/>
      <c r="BE444" s="277"/>
      <c r="BF444" s="277"/>
      <c r="BG444" s="277"/>
      <c r="BH444" s="277"/>
      <c r="BI444" s="277"/>
      <c r="BJ444" s="277"/>
      <c r="BK444" s="277"/>
      <c r="BL444" s="277"/>
      <c r="BM444" s="277"/>
      <c r="BN444" s="277"/>
      <c r="BO444" s="277"/>
      <c r="BP444" s="277"/>
      <c r="BQ444" s="277"/>
      <c r="BR444" s="277"/>
      <c r="BS444" s="277"/>
      <c r="BT444" s="277"/>
      <c r="BU444" s="277"/>
      <c r="BV444" s="277"/>
      <c r="BW444" s="277"/>
      <c r="BX444" s="277"/>
      <c r="BY444" s="277"/>
      <c r="BZ444" s="277"/>
      <c r="CA444" s="277"/>
      <c r="CB444" s="277"/>
      <c r="CC444" s="277"/>
      <c r="CD444" s="277"/>
      <c r="CE444" s="277"/>
      <c r="CF444" s="277"/>
      <c r="CG444" s="277"/>
      <c r="CH444" s="277"/>
      <c r="CI444" s="277"/>
      <c r="CJ444" s="277"/>
      <c r="CK444" s="277"/>
      <c r="CL444" s="277"/>
      <c r="CM444" s="277"/>
      <c r="CN444" s="277"/>
      <c r="CO444" s="277"/>
      <c r="CP444" s="277"/>
      <c r="CQ444" s="277"/>
      <c r="CR444" s="277"/>
      <c r="CS444" s="277"/>
      <c r="CT444" s="277"/>
      <c r="CU444" s="277"/>
      <c r="CV444" s="277"/>
      <c r="CW444" s="277"/>
      <c r="CX444" s="277"/>
      <c r="CY444" s="277"/>
      <c r="CZ444" s="277"/>
      <c r="DA444" s="277"/>
      <c r="DB444" s="277"/>
      <c r="DC444" s="277"/>
      <c r="DD444" s="277"/>
      <c r="DE444" s="277"/>
      <c r="DF444" s="277"/>
      <c r="DG444" s="277"/>
      <c r="DH444" s="277"/>
      <c r="DI444" s="277"/>
      <c r="DJ444" s="277"/>
      <c r="DK444" s="277"/>
      <c r="DL444" s="277"/>
    </row>
    <row r="445" spans="1:116">
      <c r="A445" s="272"/>
      <c r="B445" s="269"/>
      <c r="C445" s="277"/>
      <c r="D445" s="277"/>
      <c r="E445" s="277"/>
      <c r="F445" s="277"/>
      <c r="G445" s="277"/>
      <c r="H445" s="277"/>
      <c r="I445" s="277"/>
      <c r="J445" s="277"/>
      <c r="K445" s="277"/>
      <c r="L445" s="277"/>
      <c r="M445" s="277"/>
      <c r="N445" s="277"/>
      <c r="O445" s="277"/>
      <c r="P445" s="277"/>
      <c r="Q445" s="277"/>
      <c r="R445" s="277"/>
      <c r="S445" s="277"/>
      <c r="T445" s="277"/>
      <c r="U445" s="277"/>
      <c r="V445" s="277"/>
      <c r="W445" s="277"/>
      <c r="X445" s="277"/>
      <c r="Y445" s="277"/>
      <c r="Z445" s="277"/>
      <c r="AA445" s="277"/>
      <c r="AB445" s="277"/>
      <c r="AC445" s="277"/>
      <c r="AD445" s="277"/>
      <c r="AE445" s="277"/>
      <c r="AF445" s="277"/>
      <c r="AG445" s="277"/>
      <c r="AH445" s="277"/>
      <c r="AI445" s="277"/>
      <c r="AJ445" s="277"/>
      <c r="AK445" s="277"/>
      <c r="AL445" s="277"/>
      <c r="AM445" s="277"/>
      <c r="AN445" s="277"/>
      <c r="AO445" s="277"/>
      <c r="AP445" s="277"/>
      <c r="AQ445" s="277"/>
      <c r="AR445" s="277"/>
      <c r="AS445" s="277"/>
      <c r="AT445" s="277"/>
      <c r="AU445" s="277"/>
      <c r="AV445" s="277"/>
      <c r="AW445" s="277"/>
      <c r="AX445" s="277"/>
      <c r="AY445" s="277"/>
      <c r="AZ445" s="277"/>
      <c r="BA445" s="277"/>
      <c r="BB445" s="277"/>
      <c r="BC445" s="277"/>
      <c r="BD445" s="277"/>
      <c r="BE445" s="277"/>
      <c r="BF445" s="277"/>
      <c r="BG445" s="277"/>
      <c r="BH445" s="277"/>
      <c r="BI445" s="277"/>
      <c r="BJ445" s="277"/>
      <c r="BK445" s="277"/>
      <c r="BL445" s="277"/>
      <c r="BM445" s="277"/>
      <c r="BN445" s="277"/>
      <c r="BO445" s="277"/>
      <c r="BP445" s="277"/>
      <c r="BQ445" s="277"/>
      <c r="BR445" s="277"/>
      <c r="BS445" s="277"/>
      <c r="BT445" s="277"/>
      <c r="BU445" s="277"/>
      <c r="BV445" s="277"/>
      <c r="BW445" s="277"/>
      <c r="BX445" s="277"/>
      <c r="BY445" s="277"/>
      <c r="BZ445" s="277"/>
      <c r="CA445" s="277"/>
      <c r="CB445" s="277"/>
      <c r="CC445" s="277"/>
      <c r="CD445" s="277"/>
      <c r="CE445" s="277"/>
      <c r="CF445" s="277"/>
      <c r="CG445" s="277"/>
      <c r="CH445" s="277"/>
      <c r="CI445" s="277"/>
      <c r="CJ445" s="277"/>
      <c r="CK445" s="277"/>
      <c r="CL445" s="277"/>
      <c r="CM445" s="277"/>
      <c r="CN445" s="277"/>
      <c r="CO445" s="277"/>
      <c r="CP445" s="277"/>
      <c r="CQ445" s="277"/>
      <c r="CR445" s="277"/>
      <c r="CS445" s="277"/>
      <c r="CT445" s="277"/>
      <c r="CU445" s="277"/>
      <c r="CV445" s="277"/>
      <c r="CW445" s="277"/>
      <c r="CX445" s="277"/>
      <c r="CY445" s="277"/>
      <c r="CZ445" s="277"/>
      <c r="DA445" s="277"/>
      <c r="DB445" s="277"/>
      <c r="DC445" s="277"/>
      <c r="DD445" s="277"/>
      <c r="DE445" s="277"/>
      <c r="DF445" s="277"/>
      <c r="DG445" s="277"/>
      <c r="DH445" s="277"/>
      <c r="DI445" s="277"/>
      <c r="DJ445" s="277"/>
      <c r="DK445" s="277"/>
      <c r="DL445" s="277"/>
    </row>
    <row r="446" spans="1:116">
      <c r="A446" s="272"/>
      <c r="B446" s="269"/>
      <c r="C446" s="277"/>
      <c r="D446" s="277"/>
      <c r="E446" s="277"/>
      <c r="F446" s="277"/>
      <c r="G446" s="277"/>
      <c r="H446" s="277"/>
      <c r="I446" s="277"/>
      <c r="J446" s="277"/>
      <c r="K446" s="277"/>
      <c r="L446" s="277"/>
      <c r="M446" s="277"/>
      <c r="N446" s="277"/>
      <c r="O446" s="277"/>
      <c r="P446" s="277"/>
      <c r="Q446" s="277"/>
      <c r="R446" s="277"/>
      <c r="S446" s="277"/>
      <c r="T446" s="277"/>
      <c r="U446" s="277"/>
      <c r="V446" s="277"/>
      <c r="W446" s="277"/>
      <c r="X446" s="277"/>
      <c r="Y446" s="277"/>
      <c r="Z446" s="277"/>
      <c r="AA446" s="277"/>
      <c r="AB446" s="277"/>
      <c r="AC446" s="277"/>
      <c r="AD446" s="277"/>
      <c r="AE446" s="277"/>
      <c r="AF446" s="277"/>
      <c r="AG446" s="277"/>
      <c r="AH446" s="277"/>
      <c r="AI446" s="277"/>
      <c r="AJ446" s="277"/>
      <c r="AK446" s="277"/>
      <c r="AL446" s="277"/>
      <c r="AM446" s="277"/>
      <c r="AN446" s="277"/>
      <c r="AO446" s="277"/>
      <c r="AP446" s="277"/>
      <c r="AQ446" s="277"/>
      <c r="AR446" s="277"/>
      <c r="AS446" s="277"/>
      <c r="AT446" s="277"/>
      <c r="AU446" s="277"/>
      <c r="AV446" s="277"/>
      <c r="AW446" s="277"/>
      <c r="AX446" s="277"/>
      <c r="AY446" s="277"/>
      <c r="AZ446" s="277"/>
      <c r="BA446" s="277"/>
      <c r="BB446" s="277"/>
      <c r="BC446" s="277"/>
      <c r="BD446" s="277"/>
      <c r="BE446" s="277"/>
      <c r="BF446" s="277"/>
      <c r="BG446" s="277"/>
      <c r="BH446" s="277"/>
      <c r="BI446" s="277"/>
      <c r="BJ446" s="277"/>
      <c r="BK446" s="277"/>
      <c r="BL446" s="277"/>
      <c r="BM446" s="277"/>
      <c r="BN446" s="277"/>
      <c r="BO446" s="277"/>
      <c r="BP446" s="277"/>
      <c r="BQ446" s="277"/>
      <c r="BR446" s="277"/>
      <c r="BS446" s="277"/>
      <c r="BT446" s="277"/>
      <c r="BU446" s="277"/>
      <c r="BV446" s="277"/>
      <c r="BW446" s="277"/>
      <c r="BX446" s="277"/>
      <c r="BY446" s="277"/>
      <c r="BZ446" s="277"/>
      <c r="CA446" s="277"/>
      <c r="CB446" s="277"/>
      <c r="CC446" s="277"/>
      <c r="CD446" s="277"/>
      <c r="CE446" s="277"/>
      <c r="CF446" s="277"/>
      <c r="CG446" s="277"/>
      <c r="CH446" s="277"/>
      <c r="CI446" s="277"/>
      <c r="CJ446" s="277"/>
      <c r="CK446" s="277"/>
      <c r="CL446" s="277"/>
      <c r="CM446" s="277"/>
      <c r="CN446" s="277"/>
      <c r="CO446" s="277"/>
      <c r="CP446" s="277"/>
      <c r="CQ446" s="277"/>
      <c r="CR446" s="277"/>
      <c r="CS446" s="277"/>
      <c r="CT446" s="277"/>
      <c r="CU446" s="277"/>
      <c r="CV446" s="277"/>
      <c r="CW446" s="277"/>
      <c r="CX446" s="277"/>
      <c r="CY446" s="277"/>
      <c r="CZ446" s="277"/>
      <c r="DA446" s="277"/>
      <c r="DB446" s="277"/>
      <c r="DC446" s="277"/>
      <c r="DD446" s="277"/>
      <c r="DE446" s="277"/>
      <c r="DF446" s="277"/>
      <c r="DG446" s="277"/>
      <c r="DH446" s="277"/>
      <c r="DI446" s="277"/>
      <c r="DJ446" s="277"/>
      <c r="DK446" s="277"/>
      <c r="DL446" s="277"/>
    </row>
    <row r="447" spans="1:116">
      <c r="A447" s="271"/>
      <c r="B447" s="269"/>
      <c r="C447" s="277"/>
      <c r="D447" s="277"/>
      <c r="E447" s="277"/>
      <c r="F447" s="277"/>
      <c r="G447" s="277"/>
      <c r="H447" s="277"/>
      <c r="I447" s="277"/>
      <c r="J447" s="277"/>
      <c r="K447" s="277"/>
      <c r="L447" s="277"/>
      <c r="M447" s="277"/>
      <c r="N447" s="277"/>
      <c r="O447" s="277"/>
      <c r="P447" s="277"/>
      <c r="Q447" s="277"/>
      <c r="R447" s="277"/>
      <c r="S447" s="277"/>
      <c r="T447" s="277"/>
      <c r="U447" s="277"/>
      <c r="V447" s="277"/>
      <c r="W447" s="277"/>
      <c r="X447" s="277"/>
      <c r="Y447" s="277"/>
      <c r="Z447" s="277"/>
      <c r="AA447" s="277"/>
      <c r="AB447" s="277"/>
      <c r="AC447" s="277"/>
      <c r="AD447" s="277"/>
      <c r="AE447" s="277"/>
      <c r="AF447" s="277"/>
      <c r="AG447" s="277"/>
      <c r="AH447" s="277"/>
      <c r="AI447" s="277"/>
      <c r="AJ447" s="277"/>
      <c r="AK447" s="277"/>
      <c r="AL447" s="277"/>
      <c r="AM447" s="277"/>
      <c r="AN447" s="277"/>
      <c r="AO447" s="277"/>
      <c r="AP447" s="277"/>
      <c r="AQ447" s="277"/>
      <c r="AR447" s="277"/>
      <c r="AS447" s="277"/>
      <c r="AT447" s="277"/>
      <c r="AU447" s="277"/>
      <c r="AV447" s="277"/>
      <c r="AW447" s="277"/>
      <c r="AX447" s="277"/>
      <c r="AY447" s="277"/>
      <c r="AZ447" s="277"/>
      <c r="BA447" s="277"/>
      <c r="BB447" s="277"/>
      <c r="BC447" s="277"/>
      <c r="BD447" s="277"/>
      <c r="BE447" s="277"/>
      <c r="BF447" s="277"/>
      <c r="BG447" s="277"/>
      <c r="BH447" s="277"/>
      <c r="BI447" s="277"/>
      <c r="BJ447" s="277"/>
      <c r="BK447" s="277"/>
      <c r="BL447" s="277"/>
      <c r="BM447" s="277"/>
      <c r="BN447" s="277"/>
      <c r="BO447" s="277"/>
      <c r="BP447" s="277"/>
      <c r="BQ447" s="277"/>
      <c r="BR447" s="277"/>
      <c r="BS447" s="277"/>
      <c r="BT447" s="277"/>
      <c r="BU447" s="277"/>
      <c r="BV447" s="277"/>
      <c r="BW447" s="277"/>
      <c r="BX447" s="277"/>
      <c r="BY447" s="277"/>
      <c r="BZ447" s="277"/>
      <c r="CA447" s="277"/>
      <c r="CB447" s="277"/>
      <c r="CC447" s="277"/>
      <c r="CD447" s="277"/>
      <c r="CE447" s="277"/>
      <c r="CF447" s="277"/>
      <c r="CG447" s="277"/>
      <c r="CH447" s="277"/>
      <c r="CI447" s="277"/>
      <c r="CJ447" s="277"/>
      <c r="CK447" s="277"/>
      <c r="CL447" s="277"/>
      <c r="CM447" s="277"/>
      <c r="CN447" s="277"/>
      <c r="CO447" s="277"/>
      <c r="CP447" s="277"/>
      <c r="CQ447" s="277"/>
      <c r="CR447" s="277"/>
      <c r="CS447" s="277"/>
      <c r="CT447" s="277"/>
      <c r="CU447" s="277"/>
      <c r="CV447" s="277"/>
      <c r="CW447" s="277"/>
      <c r="CX447" s="277"/>
      <c r="CY447" s="277"/>
      <c r="CZ447" s="277"/>
      <c r="DA447" s="277"/>
      <c r="DB447" s="277"/>
      <c r="DC447" s="277"/>
      <c r="DD447" s="277"/>
      <c r="DE447" s="277"/>
      <c r="DF447" s="277"/>
      <c r="DG447" s="277"/>
      <c r="DH447" s="277"/>
      <c r="DI447" s="277"/>
      <c r="DJ447" s="277"/>
      <c r="DK447" s="277"/>
      <c r="DL447" s="277"/>
    </row>
    <row r="448" spans="1:116">
      <c r="A448" s="272"/>
      <c r="B448" s="269"/>
      <c r="C448" s="277"/>
      <c r="D448" s="277"/>
      <c r="E448" s="277"/>
      <c r="F448" s="277"/>
      <c r="G448" s="277"/>
      <c r="H448" s="277"/>
      <c r="I448" s="277"/>
      <c r="J448" s="277"/>
      <c r="K448" s="277"/>
      <c r="L448" s="277"/>
      <c r="M448" s="277"/>
      <c r="N448" s="277"/>
      <c r="O448" s="277"/>
      <c r="P448" s="277"/>
      <c r="Q448" s="277"/>
      <c r="R448" s="277"/>
      <c r="S448" s="277"/>
      <c r="T448" s="277"/>
      <c r="U448" s="277"/>
      <c r="V448" s="277"/>
      <c r="W448" s="277"/>
      <c r="X448" s="277"/>
      <c r="Y448" s="277"/>
      <c r="Z448" s="277"/>
      <c r="AA448" s="277"/>
      <c r="AB448" s="277"/>
      <c r="AC448" s="277"/>
      <c r="AD448" s="277"/>
      <c r="AE448" s="277"/>
      <c r="AF448" s="277"/>
      <c r="AG448" s="277"/>
      <c r="AH448" s="277"/>
      <c r="AI448" s="277"/>
      <c r="AJ448" s="277"/>
      <c r="AK448" s="277"/>
      <c r="AL448" s="277"/>
      <c r="AM448" s="277"/>
      <c r="AN448" s="277"/>
      <c r="AO448" s="277"/>
      <c r="AP448" s="277"/>
      <c r="AQ448" s="277"/>
      <c r="AR448" s="277"/>
      <c r="AS448" s="277"/>
      <c r="AT448" s="277"/>
      <c r="AU448" s="277"/>
      <c r="AV448" s="277"/>
      <c r="AW448" s="277"/>
      <c r="AX448" s="277"/>
      <c r="AY448" s="277"/>
      <c r="AZ448" s="277"/>
      <c r="BA448" s="277"/>
      <c r="BB448" s="277"/>
      <c r="BC448" s="277"/>
      <c r="BD448" s="277"/>
      <c r="BE448" s="277"/>
      <c r="BF448" s="277"/>
      <c r="BG448" s="277"/>
      <c r="BH448" s="277"/>
      <c r="BI448" s="277"/>
      <c r="BJ448" s="277"/>
      <c r="BK448" s="277"/>
      <c r="BL448" s="277"/>
      <c r="BM448" s="277"/>
      <c r="BN448" s="277"/>
      <c r="BO448" s="277"/>
      <c r="BP448" s="277"/>
      <c r="BQ448" s="277"/>
      <c r="BR448" s="277"/>
      <c r="BS448" s="277"/>
      <c r="BT448" s="277"/>
      <c r="BU448" s="277"/>
      <c r="BV448" s="277"/>
      <c r="BW448" s="277"/>
      <c r="BX448" s="277"/>
      <c r="BY448" s="277"/>
      <c r="BZ448" s="277"/>
      <c r="CA448" s="277"/>
      <c r="CB448" s="277"/>
      <c r="CC448" s="277"/>
      <c r="CD448" s="277"/>
      <c r="CE448" s="277"/>
      <c r="CF448" s="277"/>
      <c r="CG448" s="277"/>
      <c r="CH448" s="277"/>
      <c r="CI448" s="277"/>
      <c r="CJ448" s="277"/>
      <c r="CK448" s="277"/>
      <c r="CL448" s="277"/>
      <c r="CM448" s="277"/>
      <c r="CN448" s="277"/>
      <c r="CO448" s="277"/>
      <c r="CP448" s="277"/>
      <c r="CQ448" s="277"/>
      <c r="CR448" s="277"/>
      <c r="CS448" s="277"/>
      <c r="CT448" s="277"/>
      <c r="CU448" s="277"/>
      <c r="CV448" s="277"/>
      <c r="CW448" s="277"/>
      <c r="CX448" s="277"/>
      <c r="CY448" s="277"/>
      <c r="CZ448" s="277"/>
      <c r="DA448" s="277"/>
      <c r="DB448" s="277"/>
      <c r="DC448" s="277"/>
      <c r="DD448" s="277"/>
      <c r="DE448" s="277"/>
      <c r="DF448" s="277"/>
      <c r="DG448" s="277"/>
      <c r="DH448" s="277"/>
      <c r="DI448" s="277"/>
      <c r="DJ448" s="277"/>
      <c r="DK448" s="277"/>
      <c r="DL448" s="277"/>
    </row>
    <row r="449" spans="1:116">
      <c r="A449" s="272"/>
      <c r="B449" s="269"/>
      <c r="C449" s="277"/>
      <c r="D449" s="277"/>
      <c r="E449" s="277"/>
      <c r="F449" s="277"/>
      <c r="G449" s="277"/>
      <c r="H449" s="277"/>
      <c r="I449" s="277"/>
      <c r="J449" s="277"/>
      <c r="K449" s="277"/>
      <c r="L449" s="277"/>
      <c r="M449" s="277"/>
      <c r="N449" s="277"/>
      <c r="O449" s="277"/>
      <c r="P449" s="277"/>
      <c r="Q449" s="277"/>
      <c r="R449" s="277"/>
      <c r="S449" s="277"/>
      <c r="T449" s="277"/>
      <c r="U449" s="277"/>
      <c r="V449" s="277"/>
      <c r="W449" s="277"/>
      <c r="X449" s="277"/>
      <c r="Y449" s="277"/>
      <c r="Z449" s="277"/>
      <c r="AA449" s="277"/>
      <c r="AB449" s="277"/>
      <c r="AC449" s="277"/>
      <c r="AD449" s="277"/>
      <c r="AE449" s="277"/>
      <c r="AF449" s="277"/>
      <c r="AG449" s="277"/>
      <c r="AH449" s="277"/>
      <c r="AI449" s="277"/>
      <c r="AJ449" s="277"/>
      <c r="AK449" s="277"/>
      <c r="AL449" s="277"/>
      <c r="AM449" s="277"/>
      <c r="AN449" s="277"/>
      <c r="AO449" s="277"/>
      <c r="AP449" s="277"/>
      <c r="AQ449" s="277"/>
      <c r="AR449" s="277"/>
      <c r="AS449" s="277"/>
      <c r="AT449" s="277"/>
      <c r="AU449" s="277"/>
      <c r="AV449" s="277"/>
      <c r="AW449" s="277"/>
      <c r="AX449" s="277"/>
      <c r="AY449" s="277"/>
      <c r="AZ449" s="277"/>
      <c r="BA449" s="277"/>
      <c r="BB449" s="277"/>
      <c r="BC449" s="277"/>
      <c r="BD449" s="277"/>
      <c r="BE449" s="277"/>
      <c r="BF449" s="277"/>
      <c r="BG449" s="277"/>
      <c r="BH449" s="277"/>
      <c r="BI449" s="277"/>
      <c r="BJ449" s="277"/>
      <c r="BK449" s="277"/>
      <c r="BL449" s="277"/>
      <c r="BM449" s="277"/>
      <c r="BN449" s="277"/>
      <c r="BO449" s="277"/>
      <c r="BP449" s="277"/>
      <c r="BQ449" s="277"/>
      <c r="BR449" s="277"/>
      <c r="BS449" s="277"/>
      <c r="BT449" s="277"/>
      <c r="BU449" s="277"/>
      <c r="BV449" s="277"/>
      <c r="BW449" s="277"/>
      <c r="BX449" s="277"/>
      <c r="BY449" s="277"/>
      <c r="BZ449" s="277"/>
      <c r="CA449" s="277"/>
      <c r="CB449" s="277"/>
      <c r="CC449" s="277"/>
      <c r="CD449" s="277"/>
      <c r="CE449" s="277"/>
      <c r="CF449" s="277"/>
      <c r="CG449" s="277"/>
      <c r="CH449" s="277"/>
      <c r="CI449" s="277"/>
      <c r="CJ449" s="277"/>
      <c r="CK449" s="277"/>
      <c r="CL449" s="277"/>
      <c r="CM449" s="277"/>
      <c r="CN449" s="277"/>
      <c r="CO449" s="277"/>
      <c r="CP449" s="277"/>
      <c r="CQ449" s="277"/>
      <c r="CR449" s="277"/>
      <c r="CS449" s="277"/>
      <c r="CT449" s="277"/>
      <c r="CU449" s="277"/>
      <c r="CV449" s="277"/>
      <c r="CW449" s="277"/>
      <c r="CX449" s="277"/>
      <c r="CY449" s="277"/>
      <c r="CZ449" s="277"/>
      <c r="DA449" s="277"/>
      <c r="DB449" s="277"/>
      <c r="DC449" s="277"/>
      <c r="DD449" s="277"/>
      <c r="DE449" s="277"/>
      <c r="DF449" s="277"/>
      <c r="DG449" s="277"/>
      <c r="DH449" s="277"/>
      <c r="DI449" s="277"/>
      <c r="DJ449" s="277"/>
      <c r="DK449" s="277"/>
      <c r="DL449" s="277"/>
    </row>
    <row r="450" spans="1:116">
      <c r="A450" s="272"/>
      <c r="B450" s="269"/>
      <c r="C450" s="277"/>
      <c r="D450" s="277"/>
      <c r="E450" s="277"/>
      <c r="F450" s="277"/>
      <c r="G450" s="277"/>
      <c r="H450" s="277"/>
      <c r="I450" s="277"/>
      <c r="J450" s="277"/>
      <c r="K450" s="277"/>
      <c r="L450" s="277"/>
      <c r="M450" s="277"/>
      <c r="N450" s="277"/>
      <c r="O450" s="277"/>
      <c r="P450" s="277"/>
      <c r="Q450" s="277"/>
      <c r="R450" s="277"/>
      <c r="S450" s="277"/>
      <c r="T450" s="277"/>
      <c r="U450" s="277"/>
      <c r="V450" s="277"/>
      <c r="W450" s="277"/>
      <c r="X450" s="277"/>
      <c r="Y450" s="277"/>
      <c r="Z450" s="277"/>
      <c r="AA450" s="277"/>
      <c r="AB450" s="277"/>
      <c r="AC450" s="277"/>
      <c r="AD450" s="277"/>
      <c r="AE450" s="277"/>
      <c r="AF450" s="277"/>
      <c r="AG450" s="277"/>
      <c r="AH450" s="277"/>
      <c r="AI450" s="277"/>
      <c r="AJ450" s="277"/>
      <c r="AK450" s="277"/>
      <c r="AL450" s="277"/>
      <c r="AM450" s="277"/>
      <c r="AN450" s="277"/>
      <c r="AO450" s="277"/>
      <c r="AP450" s="277"/>
      <c r="AQ450" s="277"/>
      <c r="AR450" s="277"/>
      <c r="AS450" s="277"/>
      <c r="AT450" s="277"/>
      <c r="AU450" s="277"/>
      <c r="AV450" s="277"/>
      <c r="AW450" s="277"/>
      <c r="AX450" s="277"/>
      <c r="AY450" s="277"/>
      <c r="AZ450" s="277"/>
      <c r="BA450" s="277"/>
      <c r="BB450" s="277"/>
      <c r="BC450" s="277"/>
      <c r="BD450" s="277"/>
      <c r="BE450" s="277"/>
      <c r="BF450" s="277"/>
      <c r="BG450" s="277"/>
      <c r="BH450" s="277"/>
      <c r="BI450" s="277"/>
      <c r="BJ450" s="277"/>
      <c r="BK450" s="277"/>
      <c r="BL450" s="277"/>
      <c r="BM450" s="277"/>
      <c r="BN450" s="277"/>
      <c r="BO450" s="277"/>
      <c r="BP450" s="277"/>
      <c r="BQ450" s="277"/>
      <c r="BR450" s="277"/>
      <c r="BS450" s="277"/>
      <c r="BT450" s="277"/>
      <c r="BU450" s="277"/>
      <c r="BV450" s="277"/>
      <c r="BW450" s="277"/>
      <c r="BX450" s="277"/>
      <c r="BY450" s="277"/>
      <c r="BZ450" s="277"/>
      <c r="CA450" s="277"/>
      <c r="CB450" s="277"/>
      <c r="CC450" s="277"/>
      <c r="CD450" s="277"/>
      <c r="CE450" s="277"/>
      <c r="CF450" s="277"/>
      <c r="CG450" s="277"/>
      <c r="CH450" s="277"/>
      <c r="CI450" s="277"/>
      <c r="CJ450" s="277"/>
      <c r="CK450" s="277"/>
      <c r="CL450" s="277"/>
      <c r="CM450" s="277"/>
      <c r="CN450" s="277"/>
      <c r="CO450" s="277"/>
      <c r="CP450" s="277"/>
      <c r="CQ450" s="277"/>
      <c r="CR450" s="277"/>
      <c r="CS450" s="277"/>
      <c r="CT450" s="277"/>
      <c r="CU450" s="277"/>
      <c r="CV450" s="277"/>
      <c r="CW450" s="277"/>
      <c r="CX450" s="277"/>
      <c r="CY450" s="277"/>
      <c r="CZ450" s="277"/>
      <c r="DA450" s="277"/>
      <c r="DB450" s="277"/>
      <c r="DC450" s="277"/>
      <c r="DD450" s="277"/>
      <c r="DE450" s="277"/>
      <c r="DF450" s="277"/>
      <c r="DG450" s="277"/>
      <c r="DH450" s="277"/>
      <c r="DI450" s="277"/>
      <c r="DJ450" s="277"/>
      <c r="DK450" s="277"/>
      <c r="DL450" s="277"/>
    </row>
    <row r="451" spans="1:116">
      <c r="A451" s="268"/>
      <c r="B451" s="269"/>
      <c r="C451" s="277"/>
      <c r="D451" s="277"/>
      <c r="E451" s="277"/>
      <c r="F451" s="277"/>
      <c r="G451" s="277"/>
      <c r="H451" s="277"/>
      <c r="I451" s="277"/>
      <c r="J451" s="277"/>
      <c r="K451" s="277"/>
      <c r="L451" s="277"/>
      <c r="M451" s="277"/>
      <c r="N451" s="277"/>
      <c r="O451" s="277"/>
      <c r="P451" s="277"/>
      <c r="Q451" s="277"/>
      <c r="R451" s="277"/>
      <c r="S451" s="277"/>
      <c r="T451" s="277"/>
      <c r="U451" s="277"/>
      <c r="V451" s="277"/>
      <c r="W451" s="277"/>
      <c r="X451" s="277"/>
      <c r="Y451" s="277"/>
      <c r="Z451" s="277"/>
      <c r="AA451" s="277"/>
      <c r="AB451" s="277"/>
      <c r="AC451" s="277"/>
      <c r="AD451" s="277"/>
      <c r="AE451" s="277"/>
      <c r="AF451" s="277"/>
      <c r="AG451" s="277"/>
      <c r="AH451" s="277"/>
      <c r="AI451" s="277"/>
      <c r="AJ451" s="277"/>
      <c r="AK451" s="277"/>
      <c r="AL451" s="277"/>
      <c r="AM451" s="277"/>
      <c r="AN451" s="277"/>
      <c r="AO451" s="277"/>
      <c r="AP451" s="277"/>
      <c r="AQ451" s="277"/>
      <c r="AR451" s="277"/>
      <c r="AS451" s="277"/>
      <c r="AT451" s="277"/>
      <c r="AU451" s="277"/>
      <c r="AV451" s="277"/>
      <c r="AW451" s="277"/>
      <c r="AX451" s="277"/>
      <c r="AY451" s="277"/>
      <c r="AZ451" s="277"/>
      <c r="BA451" s="277"/>
      <c r="BB451" s="277"/>
      <c r="BC451" s="277"/>
      <c r="BD451" s="277"/>
      <c r="BE451" s="277"/>
      <c r="BF451" s="277"/>
      <c r="BG451" s="277"/>
      <c r="BH451" s="277"/>
      <c r="BI451" s="277"/>
      <c r="BJ451" s="277"/>
      <c r="BK451" s="277"/>
      <c r="BL451" s="277"/>
      <c r="BM451" s="277"/>
      <c r="BN451" s="277"/>
      <c r="BO451" s="277"/>
      <c r="BP451" s="277"/>
      <c r="BQ451" s="277"/>
      <c r="BR451" s="277"/>
      <c r="BS451" s="277"/>
      <c r="BT451" s="277"/>
      <c r="BU451" s="277"/>
      <c r="BV451" s="277"/>
      <c r="BW451" s="277"/>
      <c r="BX451" s="277"/>
      <c r="BY451" s="277"/>
      <c r="BZ451" s="277"/>
      <c r="CA451" s="277"/>
      <c r="CB451" s="277"/>
      <c r="CC451" s="277"/>
      <c r="CD451" s="277"/>
      <c r="CE451" s="277"/>
      <c r="CF451" s="277"/>
      <c r="CG451" s="277"/>
      <c r="CH451" s="277"/>
      <c r="CI451" s="277"/>
      <c r="CJ451" s="277"/>
      <c r="CK451" s="277"/>
      <c r="CL451" s="277"/>
      <c r="CM451" s="277"/>
      <c r="CN451" s="277"/>
      <c r="CO451" s="277"/>
      <c r="CP451" s="277"/>
      <c r="CQ451" s="277"/>
      <c r="CR451" s="277"/>
      <c r="CS451" s="277"/>
      <c r="CT451" s="277"/>
      <c r="CU451" s="277"/>
      <c r="CV451" s="277"/>
      <c r="CW451" s="277"/>
      <c r="CX451" s="277"/>
      <c r="CY451" s="277"/>
      <c r="CZ451" s="277"/>
      <c r="DA451" s="277"/>
      <c r="DB451" s="277"/>
      <c r="DC451" s="277"/>
      <c r="DD451" s="277"/>
      <c r="DE451" s="277"/>
      <c r="DF451" s="277"/>
      <c r="DG451" s="277"/>
      <c r="DH451" s="277"/>
      <c r="DI451" s="277"/>
      <c r="DJ451" s="277"/>
      <c r="DK451" s="277"/>
      <c r="DL451" s="277"/>
    </row>
    <row r="452" spans="1:116">
      <c r="A452" s="270"/>
      <c r="B452" s="269"/>
      <c r="C452" s="277"/>
      <c r="D452" s="277"/>
      <c r="E452" s="277"/>
      <c r="F452" s="277"/>
      <c r="G452" s="277"/>
      <c r="H452" s="277"/>
      <c r="I452" s="277"/>
      <c r="J452" s="277"/>
      <c r="K452" s="277"/>
      <c r="L452" s="277"/>
      <c r="M452" s="277"/>
      <c r="N452" s="277"/>
      <c r="O452" s="277"/>
      <c r="P452" s="277"/>
      <c r="Q452" s="277"/>
      <c r="R452" s="277"/>
      <c r="S452" s="277"/>
      <c r="T452" s="277"/>
      <c r="U452" s="277"/>
      <c r="V452" s="277"/>
      <c r="W452" s="277"/>
      <c r="X452" s="277"/>
      <c r="Y452" s="277"/>
      <c r="Z452" s="277"/>
      <c r="AA452" s="277"/>
      <c r="AB452" s="277"/>
      <c r="AC452" s="277"/>
      <c r="AD452" s="277"/>
      <c r="AE452" s="277"/>
      <c r="AF452" s="277"/>
      <c r="AG452" s="277"/>
      <c r="AH452" s="277"/>
      <c r="AI452" s="277"/>
      <c r="AJ452" s="277"/>
      <c r="AK452" s="277"/>
      <c r="AL452" s="277"/>
      <c r="AM452" s="277"/>
      <c r="AN452" s="277"/>
      <c r="AO452" s="277"/>
      <c r="AP452" s="277"/>
      <c r="AQ452" s="277"/>
      <c r="AR452" s="277"/>
      <c r="AS452" s="277"/>
      <c r="AT452" s="277"/>
      <c r="AU452" s="277"/>
      <c r="AV452" s="277"/>
      <c r="AW452" s="277"/>
      <c r="AX452" s="277"/>
      <c r="AY452" s="277"/>
      <c r="AZ452" s="277"/>
      <c r="BA452" s="277"/>
      <c r="BB452" s="277"/>
      <c r="BC452" s="277"/>
      <c r="BD452" s="277"/>
      <c r="BE452" s="277"/>
      <c r="BF452" s="277"/>
      <c r="BG452" s="277"/>
      <c r="BH452" s="277"/>
      <c r="BI452" s="277"/>
      <c r="BJ452" s="277"/>
      <c r="BK452" s="277"/>
      <c r="BL452" s="277"/>
      <c r="BM452" s="277"/>
      <c r="BN452" s="277"/>
      <c r="BO452" s="277"/>
      <c r="BP452" s="277"/>
      <c r="BQ452" s="277"/>
      <c r="BR452" s="277"/>
      <c r="BS452" s="277"/>
      <c r="BT452" s="277"/>
      <c r="BU452" s="277"/>
      <c r="BV452" s="277"/>
      <c r="BW452" s="277"/>
      <c r="BX452" s="277"/>
      <c r="BY452" s="277"/>
      <c r="BZ452" s="277"/>
      <c r="CA452" s="277"/>
      <c r="CB452" s="277"/>
      <c r="CC452" s="277"/>
      <c r="CD452" s="277"/>
      <c r="CE452" s="277"/>
      <c r="CF452" s="277"/>
      <c r="CG452" s="277"/>
      <c r="CH452" s="277"/>
      <c r="CI452" s="277"/>
      <c r="CJ452" s="277"/>
      <c r="CK452" s="277"/>
      <c r="CL452" s="277"/>
      <c r="CM452" s="277"/>
      <c r="CN452" s="277"/>
      <c r="CO452" s="277"/>
      <c r="CP452" s="277"/>
      <c r="CQ452" s="277"/>
      <c r="CR452" s="277"/>
      <c r="CS452" s="277"/>
      <c r="CT452" s="277"/>
      <c r="CU452" s="277"/>
      <c r="CV452" s="277"/>
      <c r="CW452" s="277"/>
      <c r="CX452" s="277"/>
      <c r="CY452" s="277"/>
      <c r="CZ452" s="277"/>
      <c r="DA452" s="277"/>
      <c r="DB452" s="277"/>
      <c r="DC452" s="277"/>
      <c r="DD452" s="277"/>
      <c r="DE452" s="277"/>
      <c r="DF452" s="277"/>
      <c r="DG452" s="277"/>
      <c r="DH452" s="277"/>
      <c r="DI452" s="277"/>
      <c r="DJ452" s="277"/>
      <c r="DK452" s="277"/>
      <c r="DL452" s="277"/>
    </row>
    <row r="453" spans="1:116">
      <c r="A453" s="270"/>
      <c r="B453" s="269"/>
      <c r="C453" s="277"/>
      <c r="D453" s="277"/>
      <c r="E453" s="277"/>
      <c r="F453" s="277"/>
      <c r="G453" s="277"/>
      <c r="H453" s="277"/>
      <c r="I453" s="277"/>
      <c r="J453" s="277"/>
      <c r="K453" s="277"/>
      <c r="L453" s="277"/>
      <c r="M453" s="277"/>
      <c r="N453" s="277"/>
      <c r="O453" s="277"/>
      <c r="P453" s="277"/>
      <c r="Q453" s="277"/>
      <c r="R453" s="277"/>
      <c r="S453" s="277"/>
      <c r="T453" s="277"/>
      <c r="U453" s="277"/>
      <c r="V453" s="277"/>
      <c r="W453" s="277"/>
      <c r="X453" s="277"/>
      <c r="Y453" s="277"/>
      <c r="Z453" s="277"/>
      <c r="AA453" s="277"/>
      <c r="AB453" s="277"/>
      <c r="AC453" s="277"/>
      <c r="AD453" s="277"/>
      <c r="AE453" s="277"/>
      <c r="AF453" s="277"/>
      <c r="AG453" s="277"/>
      <c r="AH453" s="277"/>
      <c r="AI453" s="277"/>
      <c r="AJ453" s="277"/>
      <c r="AK453" s="277"/>
      <c r="AL453" s="277"/>
      <c r="AM453" s="277"/>
      <c r="AN453" s="277"/>
      <c r="AO453" s="277"/>
      <c r="AP453" s="277"/>
      <c r="AQ453" s="277"/>
      <c r="AR453" s="277"/>
      <c r="AS453" s="277"/>
      <c r="AT453" s="277"/>
      <c r="AU453" s="277"/>
      <c r="AV453" s="277"/>
      <c r="AW453" s="277"/>
      <c r="AX453" s="277"/>
      <c r="AY453" s="277"/>
      <c r="AZ453" s="277"/>
      <c r="BA453" s="277"/>
      <c r="BB453" s="277"/>
      <c r="BC453" s="277"/>
      <c r="BD453" s="277"/>
      <c r="BE453" s="277"/>
      <c r="BF453" s="277"/>
      <c r="BG453" s="277"/>
      <c r="BH453" s="277"/>
      <c r="BI453" s="277"/>
      <c r="BJ453" s="277"/>
      <c r="BK453" s="277"/>
      <c r="BL453" s="277"/>
      <c r="BM453" s="277"/>
      <c r="BN453" s="277"/>
      <c r="BO453" s="277"/>
      <c r="BP453" s="277"/>
      <c r="BQ453" s="277"/>
      <c r="BR453" s="277"/>
      <c r="BS453" s="277"/>
      <c r="BT453" s="277"/>
      <c r="BU453" s="277"/>
      <c r="BV453" s="277"/>
      <c r="BW453" s="277"/>
      <c r="BX453" s="277"/>
      <c r="BY453" s="277"/>
      <c r="BZ453" s="277"/>
      <c r="CA453" s="277"/>
      <c r="CB453" s="277"/>
      <c r="CC453" s="277"/>
      <c r="CD453" s="277"/>
      <c r="CE453" s="277"/>
      <c r="CF453" s="277"/>
      <c r="CG453" s="277"/>
      <c r="CH453" s="277"/>
      <c r="CI453" s="277"/>
      <c r="CJ453" s="277"/>
      <c r="CK453" s="277"/>
      <c r="CL453" s="277"/>
      <c r="CM453" s="277"/>
      <c r="CN453" s="277"/>
      <c r="CO453" s="277"/>
      <c r="CP453" s="277"/>
      <c r="CQ453" s="277"/>
      <c r="CR453" s="277"/>
      <c r="CS453" s="277"/>
      <c r="CT453" s="277"/>
      <c r="CU453" s="277"/>
      <c r="CV453" s="277"/>
      <c r="CW453" s="277"/>
      <c r="CX453" s="277"/>
      <c r="CY453" s="277"/>
      <c r="CZ453" s="277"/>
      <c r="DA453" s="277"/>
      <c r="DB453" s="277"/>
      <c r="DC453" s="277"/>
      <c r="DD453" s="277"/>
      <c r="DE453" s="277"/>
      <c r="DF453" s="277"/>
      <c r="DG453" s="277"/>
      <c r="DH453" s="277"/>
      <c r="DI453" s="277"/>
      <c r="DJ453" s="277"/>
      <c r="DK453" s="277"/>
      <c r="DL453" s="277"/>
    </row>
    <row r="454" spans="1:116">
      <c r="A454" s="270"/>
      <c r="B454" s="269"/>
      <c r="C454" s="277"/>
      <c r="D454" s="277"/>
      <c r="E454" s="277"/>
      <c r="F454" s="277"/>
      <c r="G454" s="277"/>
      <c r="H454" s="277"/>
      <c r="I454" s="277"/>
      <c r="J454" s="277"/>
      <c r="K454" s="277"/>
      <c r="L454" s="277"/>
      <c r="M454" s="277"/>
      <c r="N454" s="277"/>
      <c r="O454" s="277"/>
      <c r="P454" s="277"/>
      <c r="Q454" s="277"/>
      <c r="R454" s="277"/>
      <c r="S454" s="277"/>
      <c r="T454" s="277"/>
      <c r="U454" s="277"/>
      <c r="V454" s="277"/>
      <c r="W454" s="277"/>
      <c r="X454" s="277"/>
      <c r="Y454" s="277"/>
      <c r="Z454" s="277"/>
      <c r="AA454" s="277"/>
      <c r="AB454" s="277"/>
      <c r="AC454" s="277"/>
      <c r="AD454" s="277"/>
      <c r="AE454" s="277"/>
      <c r="AF454" s="277"/>
      <c r="AG454" s="277"/>
      <c r="AH454" s="277"/>
      <c r="AI454" s="277"/>
      <c r="AJ454" s="277"/>
      <c r="AK454" s="277"/>
      <c r="AL454" s="277"/>
      <c r="AM454" s="277"/>
      <c r="AN454" s="277"/>
      <c r="AO454" s="277"/>
      <c r="AP454" s="277"/>
      <c r="AQ454" s="277"/>
      <c r="AR454" s="277"/>
      <c r="AS454" s="277"/>
      <c r="AT454" s="277"/>
      <c r="AU454" s="277"/>
      <c r="AV454" s="277"/>
      <c r="AW454" s="277"/>
      <c r="AX454" s="277"/>
      <c r="AY454" s="277"/>
      <c r="AZ454" s="277"/>
      <c r="BA454" s="277"/>
      <c r="BB454" s="277"/>
      <c r="BC454" s="277"/>
      <c r="BD454" s="277"/>
      <c r="BE454" s="277"/>
      <c r="BF454" s="277"/>
      <c r="BG454" s="277"/>
      <c r="BH454" s="277"/>
      <c r="BI454" s="277"/>
      <c r="BJ454" s="277"/>
      <c r="BK454" s="277"/>
      <c r="BL454" s="277"/>
      <c r="BM454" s="277"/>
      <c r="BN454" s="277"/>
      <c r="BO454" s="277"/>
      <c r="BP454" s="277"/>
      <c r="BQ454" s="277"/>
      <c r="BR454" s="277"/>
      <c r="BS454" s="277"/>
      <c r="BT454" s="277"/>
      <c r="BU454" s="277"/>
      <c r="BV454" s="277"/>
      <c r="BW454" s="277"/>
      <c r="BX454" s="277"/>
      <c r="BY454" s="277"/>
      <c r="BZ454" s="277"/>
      <c r="CA454" s="277"/>
      <c r="CB454" s="277"/>
      <c r="CC454" s="277"/>
      <c r="CD454" s="277"/>
      <c r="CE454" s="277"/>
      <c r="CF454" s="277"/>
      <c r="CG454" s="277"/>
      <c r="CH454" s="277"/>
      <c r="CI454" s="277"/>
      <c r="CJ454" s="277"/>
      <c r="CK454" s="277"/>
      <c r="CL454" s="277"/>
      <c r="CM454" s="277"/>
      <c r="CN454" s="277"/>
      <c r="CO454" s="277"/>
      <c r="CP454" s="277"/>
      <c r="CQ454" s="277"/>
      <c r="CR454" s="277"/>
      <c r="CS454" s="277"/>
      <c r="CT454" s="277"/>
      <c r="CU454" s="277"/>
      <c r="CV454" s="277"/>
      <c r="CW454" s="277"/>
      <c r="CX454" s="277"/>
      <c r="CY454" s="277"/>
      <c r="CZ454" s="277"/>
      <c r="DA454" s="277"/>
      <c r="DB454" s="277"/>
      <c r="DC454" s="277"/>
      <c r="DD454" s="277"/>
      <c r="DE454" s="277"/>
      <c r="DF454" s="277"/>
      <c r="DG454" s="277"/>
      <c r="DH454" s="277"/>
      <c r="DI454" s="277"/>
      <c r="DJ454" s="277"/>
      <c r="DK454" s="277"/>
      <c r="DL454" s="277"/>
    </row>
    <row r="455" spans="1:116">
      <c r="A455" s="270"/>
      <c r="B455" s="269"/>
      <c r="C455" s="277"/>
      <c r="D455" s="277"/>
      <c r="E455" s="277"/>
      <c r="F455" s="277"/>
      <c r="G455" s="277"/>
      <c r="H455" s="277"/>
      <c r="I455" s="277"/>
      <c r="J455" s="277"/>
      <c r="K455" s="277"/>
      <c r="L455" s="277"/>
      <c r="M455" s="277"/>
      <c r="N455" s="277"/>
      <c r="O455" s="277"/>
      <c r="P455" s="277"/>
      <c r="Q455" s="277"/>
      <c r="R455" s="277"/>
      <c r="S455" s="277"/>
      <c r="T455" s="277"/>
      <c r="U455" s="277"/>
      <c r="V455" s="277"/>
      <c r="W455" s="277"/>
      <c r="X455" s="277"/>
      <c r="Y455" s="277"/>
      <c r="Z455" s="277"/>
      <c r="AA455" s="277"/>
      <c r="AB455" s="277"/>
      <c r="AC455" s="277"/>
      <c r="AD455" s="277"/>
      <c r="AE455" s="277"/>
      <c r="AF455" s="277"/>
      <c r="AG455" s="277"/>
      <c r="AH455" s="277"/>
      <c r="AI455" s="277"/>
      <c r="AJ455" s="277"/>
      <c r="AK455" s="277"/>
      <c r="AL455" s="277"/>
      <c r="AM455" s="277"/>
      <c r="AN455" s="277"/>
      <c r="AO455" s="277"/>
      <c r="AP455" s="277"/>
      <c r="AQ455" s="277"/>
      <c r="AR455" s="277"/>
      <c r="AS455" s="277"/>
      <c r="AT455" s="277"/>
      <c r="AU455" s="277"/>
      <c r="AV455" s="277"/>
      <c r="AW455" s="277"/>
      <c r="AX455" s="277"/>
      <c r="AY455" s="277"/>
      <c r="AZ455" s="277"/>
      <c r="BA455" s="277"/>
      <c r="BB455" s="277"/>
      <c r="BC455" s="277"/>
      <c r="BD455" s="277"/>
      <c r="BE455" s="277"/>
      <c r="BF455" s="277"/>
      <c r="BG455" s="277"/>
      <c r="BH455" s="277"/>
      <c r="BI455" s="277"/>
      <c r="BJ455" s="277"/>
      <c r="BK455" s="277"/>
      <c r="BL455" s="277"/>
      <c r="BM455" s="277"/>
      <c r="BN455" s="277"/>
      <c r="BO455" s="277"/>
      <c r="BP455" s="277"/>
      <c r="BQ455" s="277"/>
      <c r="BR455" s="277"/>
      <c r="BS455" s="277"/>
      <c r="BT455" s="277"/>
      <c r="BU455" s="277"/>
      <c r="BV455" s="277"/>
      <c r="BW455" s="277"/>
      <c r="BX455" s="277"/>
      <c r="BY455" s="277"/>
      <c r="BZ455" s="277"/>
      <c r="CA455" s="277"/>
      <c r="CB455" s="277"/>
      <c r="CC455" s="277"/>
      <c r="CD455" s="277"/>
      <c r="CE455" s="277"/>
      <c r="CF455" s="277"/>
      <c r="CG455" s="277"/>
      <c r="CH455" s="277"/>
      <c r="CI455" s="277"/>
      <c r="CJ455" s="277"/>
      <c r="CK455" s="277"/>
      <c r="CL455" s="277"/>
      <c r="CM455" s="277"/>
      <c r="CN455" s="277"/>
      <c r="CO455" s="277"/>
      <c r="CP455" s="277"/>
      <c r="CQ455" s="277"/>
      <c r="CR455" s="277"/>
      <c r="CS455" s="277"/>
      <c r="CT455" s="277"/>
      <c r="CU455" s="277"/>
      <c r="CV455" s="277"/>
      <c r="CW455" s="277"/>
      <c r="CX455" s="277"/>
      <c r="CY455" s="277"/>
      <c r="CZ455" s="277"/>
      <c r="DA455" s="277"/>
      <c r="DB455" s="277"/>
      <c r="DC455" s="277"/>
      <c r="DD455" s="277"/>
      <c r="DE455" s="277"/>
      <c r="DF455" s="277"/>
      <c r="DG455" s="277"/>
      <c r="DH455" s="277"/>
      <c r="DI455" s="277"/>
      <c r="DJ455" s="277"/>
      <c r="DK455" s="277"/>
      <c r="DL455" s="277"/>
    </row>
    <row r="456" spans="1:116">
      <c r="A456" s="270"/>
      <c r="B456" s="269"/>
      <c r="C456" s="277"/>
      <c r="D456" s="277"/>
      <c r="E456" s="277"/>
      <c r="F456" s="277"/>
      <c r="G456" s="277"/>
      <c r="H456" s="277"/>
      <c r="I456" s="277"/>
      <c r="J456" s="277"/>
      <c r="K456" s="277"/>
      <c r="L456" s="277"/>
      <c r="M456" s="277"/>
      <c r="N456" s="277"/>
      <c r="O456" s="277"/>
      <c r="P456" s="277"/>
      <c r="Q456" s="277"/>
      <c r="R456" s="277"/>
      <c r="S456" s="277"/>
      <c r="T456" s="277"/>
      <c r="U456" s="277"/>
      <c r="V456" s="277"/>
      <c r="W456" s="277"/>
      <c r="X456" s="277"/>
      <c r="Y456" s="277"/>
      <c r="Z456" s="277"/>
      <c r="AA456" s="277"/>
      <c r="AB456" s="277"/>
      <c r="AC456" s="277"/>
      <c r="AD456" s="277"/>
      <c r="AE456" s="277"/>
      <c r="AF456" s="277"/>
      <c r="AG456" s="277"/>
      <c r="AH456" s="277"/>
      <c r="AI456" s="277"/>
      <c r="AJ456" s="277"/>
      <c r="AK456" s="277"/>
      <c r="AL456" s="277"/>
      <c r="AM456" s="277"/>
      <c r="AN456" s="277"/>
      <c r="AO456" s="277"/>
      <c r="AP456" s="277"/>
      <c r="AQ456" s="277"/>
      <c r="AR456" s="277"/>
      <c r="AS456" s="277"/>
      <c r="AT456" s="277"/>
      <c r="AU456" s="277"/>
      <c r="AV456" s="277"/>
      <c r="AW456" s="277"/>
      <c r="AX456" s="277"/>
      <c r="AY456" s="277"/>
      <c r="AZ456" s="277"/>
      <c r="BA456" s="277"/>
      <c r="BB456" s="277"/>
      <c r="BC456" s="277"/>
      <c r="BD456" s="277"/>
      <c r="BE456" s="277"/>
      <c r="BF456" s="277"/>
      <c r="BG456" s="277"/>
      <c r="BH456" s="277"/>
      <c r="BI456" s="277"/>
      <c r="BJ456" s="277"/>
      <c r="BK456" s="277"/>
      <c r="BL456" s="277"/>
      <c r="BM456" s="277"/>
      <c r="BN456" s="277"/>
      <c r="BO456" s="277"/>
      <c r="BP456" s="277"/>
      <c r="BQ456" s="277"/>
      <c r="BR456" s="277"/>
      <c r="BS456" s="277"/>
      <c r="BT456" s="277"/>
      <c r="BU456" s="277"/>
      <c r="BV456" s="277"/>
      <c r="BW456" s="277"/>
      <c r="BX456" s="277"/>
      <c r="BY456" s="277"/>
      <c r="BZ456" s="277"/>
      <c r="CA456" s="277"/>
      <c r="CB456" s="277"/>
      <c r="CC456" s="277"/>
      <c r="CD456" s="277"/>
      <c r="CE456" s="277"/>
      <c r="CF456" s="277"/>
      <c r="CG456" s="277"/>
      <c r="CH456" s="277"/>
      <c r="CI456" s="277"/>
      <c r="CJ456" s="277"/>
      <c r="CK456" s="277"/>
      <c r="CL456" s="277"/>
      <c r="CM456" s="277"/>
      <c r="CN456" s="277"/>
      <c r="CO456" s="277"/>
      <c r="CP456" s="277"/>
      <c r="CQ456" s="277"/>
      <c r="CR456" s="277"/>
      <c r="CS456" s="277"/>
      <c r="CT456" s="277"/>
      <c r="CU456" s="277"/>
      <c r="CV456" s="277"/>
      <c r="CW456" s="277"/>
      <c r="CX456" s="277"/>
      <c r="CY456" s="277"/>
      <c r="CZ456" s="277"/>
      <c r="DA456" s="277"/>
      <c r="DB456" s="277"/>
      <c r="DC456" s="277"/>
      <c r="DD456" s="277"/>
      <c r="DE456" s="277"/>
      <c r="DF456" s="277"/>
      <c r="DG456" s="277"/>
      <c r="DH456" s="277"/>
      <c r="DI456" s="277"/>
      <c r="DJ456" s="277"/>
      <c r="DK456" s="277"/>
      <c r="DL456" s="277"/>
    </row>
    <row r="457" spans="1:116">
      <c r="A457" s="268"/>
      <c r="B457" s="269"/>
      <c r="C457" s="277"/>
      <c r="D457" s="277"/>
      <c r="E457" s="277"/>
      <c r="F457" s="277"/>
      <c r="G457" s="277"/>
      <c r="H457" s="277"/>
      <c r="I457" s="277"/>
      <c r="J457" s="277"/>
      <c r="K457" s="277"/>
      <c r="L457" s="277"/>
      <c r="M457" s="277"/>
      <c r="N457" s="277"/>
      <c r="O457" s="277"/>
      <c r="P457" s="277"/>
      <c r="Q457" s="277"/>
      <c r="R457" s="277"/>
      <c r="S457" s="277"/>
      <c r="T457" s="277"/>
      <c r="U457" s="277"/>
      <c r="V457" s="277"/>
      <c r="W457" s="277"/>
      <c r="X457" s="277"/>
      <c r="Y457" s="277"/>
      <c r="Z457" s="277"/>
      <c r="AA457" s="277"/>
      <c r="AB457" s="277"/>
      <c r="AC457" s="277"/>
      <c r="AD457" s="277"/>
      <c r="AE457" s="277"/>
      <c r="AF457" s="277"/>
      <c r="AG457" s="277"/>
      <c r="AH457" s="277"/>
      <c r="AI457" s="277"/>
      <c r="AJ457" s="277"/>
      <c r="AK457" s="277"/>
      <c r="AL457" s="277"/>
      <c r="AM457" s="277"/>
      <c r="AN457" s="277"/>
      <c r="AO457" s="277"/>
      <c r="AP457" s="277"/>
      <c r="AQ457" s="277"/>
      <c r="AR457" s="277"/>
      <c r="AS457" s="277"/>
      <c r="AT457" s="277"/>
      <c r="AU457" s="277"/>
      <c r="AV457" s="277"/>
      <c r="AW457" s="277"/>
      <c r="AX457" s="277"/>
      <c r="AY457" s="277"/>
      <c r="AZ457" s="277"/>
      <c r="BA457" s="277"/>
      <c r="BB457" s="277"/>
      <c r="BC457" s="277"/>
      <c r="BD457" s="277"/>
      <c r="BE457" s="277"/>
      <c r="BF457" s="277"/>
      <c r="BG457" s="277"/>
      <c r="BH457" s="277"/>
      <c r="BI457" s="277"/>
      <c r="BJ457" s="277"/>
      <c r="BK457" s="277"/>
      <c r="BL457" s="277"/>
      <c r="BM457" s="277"/>
      <c r="BN457" s="277"/>
      <c r="BO457" s="277"/>
      <c r="BP457" s="277"/>
      <c r="BQ457" s="277"/>
      <c r="BR457" s="277"/>
      <c r="BS457" s="277"/>
      <c r="BT457" s="277"/>
      <c r="BU457" s="277"/>
      <c r="BV457" s="277"/>
      <c r="BW457" s="277"/>
      <c r="BX457" s="277"/>
      <c r="BY457" s="277"/>
      <c r="BZ457" s="277"/>
      <c r="CA457" s="277"/>
      <c r="CB457" s="277"/>
      <c r="CC457" s="277"/>
      <c r="CD457" s="277"/>
      <c r="CE457" s="277"/>
      <c r="CF457" s="277"/>
      <c r="CG457" s="277"/>
      <c r="CH457" s="277"/>
      <c r="CI457" s="277"/>
      <c r="CJ457" s="277"/>
      <c r="CK457" s="277"/>
      <c r="CL457" s="277"/>
      <c r="CM457" s="277"/>
      <c r="CN457" s="277"/>
      <c r="CO457" s="277"/>
      <c r="CP457" s="277"/>
      <c r="CQ457" s="277"/>
      <c r="CR457" s="277"/>
      <c r="CS457" s="277"/>
      <c r="CT457" s="277"/>
      <c r="CU457" s="277"/>
      <c r="CV457" s="277"/>
      <c r="CW457" s="277"/>
      <c r="CX457" s="277"/>
      <c r="CY457" s="277"/>
      <c r="CZ457" s="277"/>
      <c r="DA457" s="277"/>
      <c r="DB457" s="277"/>
      <c r="DC457" s="277"/>
      <c r="DD457" s="277"/>
      <c r="DE457" s="277"/>
      <c r="DF457" s="277"/>
      <c r="DG457" s="277"/>
      <c r="DH457" s="277"/>
      <c r="DI457" s="277"/>
      <c r="DJ457" s="277"/>
      <c r="DK457" s="277"/>
      <c r="DL457" s="277"/>
    </row>
    <row r="458" spans="1:116">
      <c r="A458" s="270"/>
      <c r="B458" s="269"/>
      <c r="C458" s="277"/>
      <c r="D458" s="277"/>
      <c r="E458" s="277"/>
      <c r="F458" s="277"/>
      <c r="G458" s="277"/>
      <c r="H458" s="277"/>
      <c r="I458" s="277"/>
      <c r="J458" s="277"/>
      <c r="K458" s="277"/>
      <c r="L458" s="277"/>
      <c r="M458" s="277"/>
      <c r="N458" s="277"/>
      <c r="O458" s="277"/>
      <c r="P458" s="277"/>
      <c r="Q458" s="277"/>
      <c r="R458" s="277"/>
      <c r="S458" s="277"/>
      <c r="T458" s="277"/>
      <c r="U458" s="277"/>
      <c r="V458" s="277"/>
      <c r="W458" s="277"/>
      <c r="X458" s="277"/>
      <c r="Y458" s="277"/>
      <c r="Z458" s="277"/>
      <c r="AA458" s="277"/>
      <c r="AB458" s="277"/>
      <c r="AC458" s="277"/>
      <c r="AD458" s="277"/>
      <c r="AE458" s="277"/>
      <c r="AF458" s="277"/>
      <c r="AG458" s="277"/>
      <c r="AH458" s="277"/>
      <c r="AI458" s="277"/>
      <c r="AJ458" s="277"/>
      <c r="AK458" s="277"/>
      <c r="AL458" s="277"/>
      <c r="AM458" s="277"/>
      <c r="AN458" s="277"/>
      <c r="AO458" s="277"/>
      <c r="AP458" s="277"/>
      <c r="AQ458" s="277"/>
      <c r="AR458" s="277"/>
      <c r="AS458" s="277"/>
      <c r="AT458" s="277"/>
      <c r="AU458" s="277"/>
      <c r="AV458" s="277"/>
      <c r="AW458" s="277"/>
      <c r="AX458" s="277"/>
      <c r="AY458" s="277"/>
      <c r="AZ458" s="277"/>
      <c r="BA458" s="277"/>
      <c r="BB458" s="277"/>
      <c r="BC458" s="277"/>
      <c r="BD458" s="277"/>
      <c r="BE458" s="277"/>
      <c r="BF458" s="277"/>
      <c r="BG458" s="277"/>
      <c r="BH458" s="277"/>
      <c r="BI458" s="277"/>
      <c r="BJ458" s="277"/>
      <c r="BK458" s="277"/>
      <c r="BL458" s="277"/>
      <c r="BM458" s="277"/>
      <c r="BN458" s="277"/>
      <c r="BO458" s="277"/>
      <c r="BP458" s="277"/>
      <c r="BQ458" s="277"/>
      <c r="BR458" s="277"/>
      <c r="BS458" s="277"/>
      <c r="BT458" s="277"/>
      <c r="BU458" s="277"/>
      <c r="BV458" s="277"/>
      <c r="BW458" s="277"/>
      <c r="BX458" s="277"/>
      <c r="BY458" s="277"/>
      <c r="BZ458" s="277"/>
      <c r="CA458" s="277"/>
      <c r="CB458" s="277"/>
      <c r="CC458" s="277"/>
      <c r="CD458" s="277"/>
      <c r="CE458" s="277"/>
      <c r="CF458" s="277"/>
      <c r="CG458" s="277"/>
      <c r="CH458" s="277"/>
      <c r="CI458" s="277"/>
      <c r="CJ458" s="277"/>
      <c r="CK458" s="277"/>
      <c r="CL458" s="277"/>
      <c r="CM458" s="277"/>
      <c r="CN458" s="277"/>
      <c r="CO458" s="277"/>
      <c r="CP458" s="277"/>
      <c r="CQ458" s="277"/>
      <c r="CR458" s="277"/>
      <c r="CS458" s="277"/>
      <c r="CT458" s="277"/>
      <c r="CU458" s="277"/>
      <c r="CV458" s="277"/>
      <c r="CW458" s="277"/>
      <c r="CX458" s="277"/>
      <c r="CY458" s="277"/>
      <c r="CZ458" s="277"/>
      <c r="DA458" s="277"/>
      <c r="DB458" s="277"/>
      <c r="DC458" s="277"/>
      <c r="DD458" s="277"/>
      <c r="DE458" s="277"/>
      <c r="DF458" s="277"/>
      <c r="DG458" s="277"/>
      <c r="DH458" s="277"/>
      <c r="DI458" s="277"/>
      <c r="DJ458" s="277"/>
      <c r="DK458" s="277"/>
      <c r="DL458" s="277"/>
    </row>
    <row r="459" spans="1:116">
      <c r="A459" s="270"/>
      <c r="B459" s="269"/>
      <c r="C459" s="277"/>
      <c r="D459" s="277"/>
      <c r="E459" s="277"/>
      <c r="F459" s="277"/>
      <c r="G459" s="277"/>
      <c r="H459" s="277"/>
      <c r="I459" s="277"/>
      <c r="J459" s="277"/>
      <c r="K459" s="277"/>
      <c r="L459" s="277"/>
      <c r="M459" s="277"/>
      <c r="N459" s="277"/>
      <c r="O459" s="277"/>
      <c r="P459" s="277"/>
      <c r="Q459" s="277"/>
      <c r="R459" s="277"/>
      <c r="S459" s="277"/>
      <c r="T459" s="277"/>
      <c r="U459" s="277"/>
      <c r="V459" s="277"/>
      <c r="W459" s="277"/>
      <c r="X459" s="277"/>
      <c r="Y459" s="277"/>
      <c r="Z459" s="277"/>
      <c r="AA459" s="277"/>
      <c r="AB459" s="277"/>
      <c r="AC459" s="277"/>
      <c r="AD459" s="277"/>
      <c r="AE459" s="277"/>
      <c r="AF459" s="277"/>
      <c r="AG459" s="277"/>
      <c r="AH459" s="277"/>
      <c r="AI459" s="277"/>
      <c r="AJ459" s="277"/>
      <c r="AK459" s="277"/>
      <c r="AL459" s="277"/>
      <c r="AM459" s="277"/>
      <c r="AN459" s="277"/>
      <c r="AO459" s="277"/>
      <c r="AP459" s="277"/>
      <c r="AQ459" s="277"/>
      <c r="AR459" s="277"/>
      <c r="AS459" s="277"/>
      <c r="AT459" s="277"/>
      <c r="AU459" s="277"/>
      <c r="AV459" s="277"/>
      <c r="AW459" s="277"/>
      <c r="AX459" s="277"/>
      <c r="AY459" s="277"/>
      <c r="AZ459" s="277"/>
      <c r="BA459" s="277"/>
      <c r="BB459" s="277"/>
      <c r="BC459" s="277"/>
      <c r="BD459" s="277"/>
      <c r="BE459" s="277"/>
      <c r="BF459" s="277"/>
      <c r="BG459" s="277"/>
      <c r="BH459" s="277"/>
      <c r="BI459" s="277"/>
      <c r="BJ459" s="277"/>
      <c r="BK459" s="277"/>
      <c r="BL459" s="277"/>
      <c r="BM459" s="277"/>
      <c r="BN459" s="277"/>
      <c r="BO459" s="277"/>
      <c r="BP459" s="277"/>
      <c r="BQ459" s="277"/>
      <c r="BR459" s="277"/>
      <c r="BS459" s="277"/>
      <c r="BT459" s="277"/>
      <c r="BU459" s="277"/>
      <c r="BV459" s="277"/>
      <c r="BW459" s="277"/>
      <c r="BX459" s="277"/>
      <c r="BY459" s="277"/>
      <c r="BZ459" s="277"/>
      <c r="CA459" s="277"/>
      <c r="CB459" s="277"/>
      <c r="CC459" s="277"/>
      <c r="CD459" s="277"/>
      <c r="CE459" s="277"/>
      <c r="CF459" s="277"/>
      <c r="CG459" s="277"/>
      <c r="CH459" s="277"/>
      <c r="CI459" s="277"/>
      <c r="CJ459" s="277"/>
      <c r="CK459" s="277"/>
      <c r="CL459" s="277"/>
      <c r="CM459" s="277"/>
      <c r="CN459" s="277"/>
      <c r="CO459" s="277"/>
      <c r="CP459" s="277"/>
      <c r="CQ459" s="277"/>
      <c r="CR459" s="277"/>
      <c r="CS459" s="277"/>
      <c r="CT459" s="277"/>
      <c r="CU459" s="277"/>
      <c r="CV459" s="277"/>
      <c r="CW459" s="277"/>
      <c r="CX459" s="277"/>
      <c r="CY459" s="277"/>
      <c r="CZ459" s="277"/>
      <c r="DA459" s="277"/>
      <c r="DB459" s="277"/>
      <c r="DC459" s="277"/>
      <c r="DD459" s="277"/>
      <c r="DE459" s="277"/>
      <c r="DF459" s="277"/>
      <c r="DG459" s="277"/>
      <c r="DH459" s="277"/>
      <c r="DI459" s="277"/>
      <c r="DJ459" s="277"/>
      <c r="DK459" s="277"/>
      <c r="DL459" s="277"/>
    </row>
    <row r="460" spans="1:116">
      <c r="A460" s="270"/>
      <c r="B460" s="269"/>
      <c r="C460" s="277"/>
      <c r="D460" s="277"/>
      <c r="E460" s="277"/>
      <c r="F460" s="277"/>
      <c r="G460" s="277"/>
      <c r="H460" s="277"/>
      <c r="I460" s="277"/>
      <c r="J460" s="277"/>
      <c r="K460" s="277"/>
      <c r="L460" s="277"/>
      <c r="M460" s="277"/>
      <c r="N460" s="277"/>
      <c r="O460" s="277"/>
      <c r="P460" s="277"/>
      <c r="Q460" s="277"/>
      <c r="R460" s="277"/>
      <c r="S460" s="277"/>
      <c r="T460" s="277"/>
      <c r="U460" s="277"/>
      <c r="V460" s="277"/>
      <c r="W460" s="277"/>
      <c r="X460" s="277"/>
      <c r="Y460" s="277"/>
      <c r="Z460" s="277"/>
      <c r="AA460" s="277"/>
      <c r="AB460" s="277"/>
      <c r="AC460" s="277"/>
      <c r="AD460" s="277"/>
      <c r="AE460" s="277"/>
      <c r="AF460" s="277"/>
      <c r="AG460" s="277"/>
      <c r="AH460" s="277"/>
      <c r="AI460" s="277"/>
      <c r="AJ460" s="277"/>
      <c r="AK460" s="277"/>
      <c r="AL460" s="277"/>
      <c r="AM460" s="277"/>
      <c r="AN460" s="277"/>
      <c r="AO460" s="277"/>
      <c r="AP460" s="277"/>
      <c r="AQ460" s="277"/>
      <c r="AR460" s="277"/>
      <c r="AS460" s="277"/>
      <c r="AT460" s="277"/>
      <c r="AU460" s="277"/>
      <c r="AV460" s="277"/>
      <c r="AW460" s="277"/>
      <c r="AX460" s="277"/>
      <c r="AY460" s="277"/>
      <c r="AZ460" s="277"/>
      <c r="BA460" s="277"/>
      <c r="BB460" s="277"/>
      <c r="BC460" s="277"/>
      <c r="BD460" s="277"/>
      <c r="BE460" s="277"/>
      <c r="BF460" s="277"/>
      <c r="BG460" s="277"/>
      <c r="BH460" s="277"/>
      <c r="BI460" s="277"/>
      <c r="BJ460" s="277"/>
      <c r="BK460" s="277"/>
      <c r="BL460" s="277"/>
      <c r="BM460" s="277"/>
      <c r="BN460" s="277"/>
      <c r="BO460" s="277"/>
      <c r="BP460" s="277"/>
      <c r="BQ460" s="277"/>
      <c r="BR460" s="277"/>
      <c r="BS460" s="277"/>
      <c r="BT460" s="277"/>
      <c r="BU460" s="277"/>
      <c r="BV460" s="277"/>
      <c r="BW460" s="277"/>
      <c r="BX460" s="277"/>
      <c r="BY460" s="277"/>
      <c r="BZ460" s="277"/>
      <c r="CA460" s="277"/>
      <c r="CB460" s="277"/>
      <c r="CC460" s="277"/>
      <c r="CD460" s="277"/>
      <c r="CE460" s="277"/>
      <c r="CF460" s="277"/>
      <c r="CG460" s="277"/>
      <c r="CH460" s="277"/>
      <c r="CI460" s="277"/>
      <c r="CJ460" s="277"/>
      <c r="CK460" s="277"/>
      <c r="CL460" s="277"/>
      <c r="CM460" s="277"/>
      <c r="CN460" s="277"/>
      <c r="CO460" s="277"/>
      <c r="CP460" s="277"/>
      <c r="CQ460" s="277"/>
      <c r="CR460" s="277"/>
      <c r="CS460" s="277"/>
      <c r="CT460" s="277"/>
      <c r="CU460" s="277"/>
      <c r="CV460" s="277"/>
      <c r="CW460" s="277"/>
      <c r="CX460" s="277"/>
      <c r="CY460" s="277"/>
      <c r="CZ460" s="277"/>
      <c r="DA460" s="277"/>
      <c r="DB460" s="277"/>
      <c r="DC460" s="277"/>
      <c r="DD460" s="277"/>
      <c r="DE460" s="277"/>
      <c r="DF460" s="277"/>
      <c r="DG460" s="277"/>
      <c r="DH460" s="277"/>
      <c r="DI460" s="277"/>
      <c r="DJ460" s="277"/>
      <c r="DK460" s="277"/>
      <c r="DL460" s="277"/>
    </row>
    <row r="461" spans="1:116">
      <c r="A461" s="270"/>
      <c r="B461" s="269"/>
      <c r="C461" s="277"/>
      <c r="D461" s="277"/>
      <c r="E461" s="277"/>
      <c r="F461" s="277"/>
      <c r="G461" s="277"/>
      <c r="H461" s="277"/>
      <c r="I461" s="277"/>
      <c r="J461" s="277"/>
      <c r="K461" s="277"/>
      <c r="L461" s="277"/>
      <c r="M461" s="277"/>
      <c r="N461" s="277"/>
      <c r="O461" s="277"/>
      <c r="P461" s="277"/>
      <c r="Q461" s="277"/>
      <c r="R461" s="277"/>
      <c r="S461" s="277"/>
      <c r="T461" s="277"/>
      <c r="U461" s="277"/>
      <c r="V461" s="277"/>
      <c r="W461" s="277"/>
      <c r="X461" s="277"/>
      <c r="Y461" s="277"/>
      <c r="Z461" s="277"/>
      <c r="AA461" s="277"/>
      <c r="AB461" s="277"/>
      <c r="AC461" s="277"/>
      <c r="AD461" s="277"/>
      <c r="AE461" s="277"/>
      <c r="AF461" s="277"/>
      <c r="AG461" s="277"/>
      <c r="AH461" s="277"/>
      <c r="AI461" s="277"/>
      <c r="AJ461" s="277"/>
      <c r="AK461" s="277"/>
      <c r="AL461" s="277"/>
      <c r="AM461" s="277"/>
      <c r="AN461" s="277"/>
      <c r="AO461" s="277"/>
      <c r="AP461" s="277"/>
      <c r="AQ461" s="277"/>
      <c r="AR461" s="277"/>
      <c r="AS461" s="277"/>
      <c r="AT461" s="277"/>
      <c r="AU461" s="277"/>
      <c r="AV461" s="277"/>
      <c r="AW461" s="277"/>
      <c r="AX461" s="277"/>
      <c r="AY461" s="277"/>
      <c r="AZ461" s="277"/>
      <c r="BA461" s="277"/>
      <c r="BB461" s="277"/>
      <c r="BC461" s="277"/>
      <c r="BD461" s="277"/>
      <c r="BE461" s="277"/>
      <c r="BF461" s="277"/>
      <c r="BG461" s="277"/>
      <c r="BH461" s="277"/>
      <c r="BI461" s="277"/>
      <c r="BJ461" s="277"/>
      <c r="BK461" s="277"/>
      <c r="BL461" s="277"/>
      <c r="BM461" s="277"/>
      <c r="BN461" s="277"/>
      <c r="BO461" s="277"/>
      <c r="BP461" s="277"/>
      <c r="BQ461" s="277"/>
      <c r="BR461" s="277"/>
      <c r="BS461" s="277"/>
      <c r="BT461" s="277"/>
      <c r="BU461" s="277"/>
      <c r="BV461" s="277"/>
      <c r="BW461" s="277"/>
      <c r="BX461" s="277"/>
      <c r="BY461" s="277"/>
      <c r="BZ461" s="277"/>
      <c r="CA461" s="277"/>
      <c r="CB461" s="277"/>
      <c r="CC461" s="277"/>
      <c r="CD461" s="277"/>
      <c r="CE461" s="277"/>
      <c r="CF461" s="277"/>
      <c r="CG461" s="277"/>
      <c r="CH461" s="277"/>
      <c r="CI461" s="277"/>
      <c r="CJ461" s="277"/>
      <c r="CK461" s="277"/>
      <c r="CL461" s="277"/>
      <c r="CM461" s="277"/>
      <c r="CN461" s="277"/>
      <c r="CO461" s="277"/>
      <c r="CP461" s="277"/>
      <c r="CQ461" s="277"/>
      <c r="CR461" s="277"/>
      <c r="CS461" s="277"/>
      <c r="CT461" s="277"/>
      <c r="CU461" s="277"/>
      <c r="CV461" s="277"/>
      <c r="CW461" s="277"/>
      <c r="CX461" s="277"/>
      <c r="CY461" s="277"/>
      <c r="CZ461" s="277"/>
      <c r="DA461" s="277"/>
      <c r="DB461" s="277"/>
      <c r="DC461" s="277"/>
      <c r="DD461" s="277"/>
      <c r="DE461" s="277"/>
      <c r="DF461" s="277"/>
      <c r="DG461" s="277"/>
      <c r="DH461" s="277"/>
      <c r="DI461" s="277"/>
      <c r="DJ461" s="277"/>
      <c r="DK461" s="277"/>
      <c r="DL461" s="277"/>
    </row>
    <row r="462" spans="1:116">
      <c r="A462" s="270"/>
      <c r="B462" s="269"/>
      <c r="C462" s="277"/>
      <c r="D462" s="277"/>
      <c r="E462" s="277"/>
      <c r="F462" s="277"/>
      <c r="G462" s="277"/>
      <c r="H462" s="277"/>
      <c r="I462" s="277"/>
      <c r="J462" s="277"/>
      <c r="K462" s="277"/>
      <c r="L462" s="277"/>
      <c r="M462" s="277"/>
      <c r="N462" s="277"/>
      <c r="O462" s="277"/>
      <c r="P462" s="277"/>
      <c r="Q462" s="277"/>
      <c r="R462" s="277"/>
      <c r="S462" s="277"/>
      <c r="T462" s="277"/>
      <c r="U462" s="277"/>
      <c r="V462" s="277"/>
      <c r="W462" s="277"/>
      <c r="X462" s="277"/>
      <c r="Y462" s="277"/>
      <c r="Z462" s="277"/>
      <c r="AA462" s="277"/>
      <c r="AB462" s="277"/>
      <c r="AC462" s="277"/>
      <c r="AD462" s="277"/>
      <c r="AE462" s="277"/>
      <c r="AF462" s="277"/>
      <c r="AG462" s="277"/>
      <c r="AH462" s="277"/>
      <c r="AI462" s="277"/>
      <c r="AJ462" s="277"/>
      <c r="AK462" s="277"/>
      <c r="AL462" s="277"/>
      <c r="AM462" s="277"/>
      <c r="AN462" s="277"/>
      <c r="AO462" s="277"/>
      <c r="AP462" s="277"/>
      <c r="AQ462" s="277"/>
      <c r="AR462" s="277"/>
      <c r="AS462" s="277"/>
      <c r="AT462" s="277"/>
      <c r="AU462" s="277"/>
      <c r="AV462" s="277"/>
      <c r="AW462" s="277"/>
      <c r="AX462" s="277"/>
      <c r="AY462" s="277"/>
      <c r="AZ462" s="277"/>
      <c r="BA462" s="277"/>
      <c r="BB462" s="277"/>
      <c r="BC462" s="277"/>
      <c r="BD462" s="277"/>
      <c r="BE462" s="277"/>
      <c r="BF462" s="277"/>
      <c r="BG462" s="277"/>
      <c r="BH462" s="277"/>
      <c r="BI462" s="277"/>
      <c r="BJ462" s="277"/>
      <c r="BK462" s="277"/>
      <c r="BL462" s="277"/>
      <c r="BM462" s="277"/>
      <c r="BN462" s="277"/>
      <c r="BO462" s="277"/>
      <c r="BP462" s="277"/>
      <c r="BQ462" s="277"/>
      <c r="BR462" s="277"/>
      <c r="BS462" s="277"/>
      <c r="BT462" s="277"/>
      <c r="BU462" s="277"/>
      <c r="BV462" s="277"/>
      <c r="BW462" s="277"/>
      <c r="BX462" s="277"/>
      <c r="BY462" s="277"/>
      <c r="BZ462" s="277"/>
      <c r="CA462" s="277"/>
      <c r="CB462" s="277"/>
      <c r="CC462" s="277"/>
      <c r="CD462" s="277"/>
      <c r="CE462" s="277"/>
      <c r="CF462" s="277"/>
      <c r="CG462" s="277"/>
      <c r="CH462" s="277"/>
      <c r="CI462" s="277"/>
      <c r="CJ462" s="277"/>
      <c r="CK462" s="277"/>
      <c r="CL462" s="277"/>
      <c r="CM462" s="277"/>
      <c r="CN462" s="277"/>
      <c r="CO462" s="277"/>
      <c r="CP462" s="277"/>
      <c r="CQ462" s="277"/>
      <c r="CR462" s="277"/>
      <c r="CS462" s="277"/>
      <c r="CT462" s="277"/>
      <c r="CU462" s="277"/>
      <c r="CV462" s="277"/>
      <c r="CW462" s="277"/>
      <c r="CX462" s="277"/>
      <c r="CY462" s="277"/>
      <c r="CZ462" s="277"/>
      <c r="DA462" s="277"/>
      <c r="DB462" s="277"/>
      <c r="DC462" s="277"/>
      <c r="DD462" s="277"/>
      <c r="DE462" s="277"/>
      <c r="DF462" s="277"/>
      <c r="DG462" s="277"/>
      <c r="DH462" s="277"/>
      <c r="DI462" s="277"/>
      <c r="DJ462" s="277"/>
      <c r="DK462" s="277"/>
      <c r="DL462" s="277"/>
    </row>
    <row r="463" spans="1:116">
      <c r="A463" s="268"/>
      <c r="B463" s="269"/>
      <c r="C463" s="277"/>
      <c r="D463" s="277"/>
      <c r="E463" s="277"/>
      <c r="F463" s="277"/>
      <c r="G463" s="277"/>
      <c r="H463" s="277"/>
      <c r="I463" s="277"/>
      <c r="J463" s="277"/>
      <c r="K463" s="277"/>
      <c r="L463" s="277"/>
      <c r="M463" s="277"/>
      <c r="N463" s="277"/>
      <c r="O463" s="277"/>
      <c r="P463" s="277"/>
      <c r="Q463" s="277"/>
      <c r="R463" s="277"/>
      <c r="S463" s="277"/>
      <c r="T463" s="277"/>
      <c r="U463" s="277"/>
      <c r="V463" s="277"/>
      <c r="W463" s="277"/>
      <c r="X463" s="277"/>
      <c r="Y463" s="277"/>
      <c r="Z463" s="277"/>
      <c r="AA463" s="277"/>
      <c r="AB463" s="277"/>
      <c r="AC463" s="277"/>
      <c r="AD463" s="277"/>
      <c r="AE463" s="277"/>
      <c r="AF463" s="277"/>
      <c r="AG463" s="277"/>
      <c r="AH463" s="277"/>
      <c r="AI463" s="277"/>
      <c r="AJ463" s="277"/>
      <c r="AK463" s="277"/>
      <c r="AL463" s="277"/>
      <c r="AM463" s="277"/>
      <c r="AN463" s="277"/>
      <c r="AO463" s="277"/>
      <c r="AP463" s="277"/>
      <c r="AQ463" s="277"/>
      <c r="AR463" s="277"/>
      <c r="AS463" s="277"/>
      <c r="AT463" s="277"/>
      <c r="AU463" s="277"/>
      <c r="AV463" s="277"/>
      <c r="AW463" s="277"/>
      <c r="AX463" s="277"/>
      <c r="AY463" s="277"/>
      <c r="AZ463" s="277"/>
      <c r="BA463" s="277"/>
      <c r="BB463" s="277"/>
      <c r="BC463" s="277"/>
      <c r="BD463" s="277"/>
      <c r="BE463" s="277"/>
      <c r="BF463" s="277"/>
      <c r="BG463" s="277"/>
      <c r="BH463" s="277"/>
      <c r="BI463" s="277"/>
      <c r="BJ463" s="277"/>
      <c r="BK463" s="277"/>
      <c r="BL463" s="277"/>
      <c r="BM463" s="277"/>
      <c r="BN463" s="277"/>
      <c r="BO463" s="277"/>
      <c r="BP463" s="277"/>
      <c r="BQ463" s="277"/>
      <c r="BR463" s="277"/>
      <c r="BS463" s="277"/>
      <c r="BT463" s="277"/>
      <c r="BU463" s="277"/>
      <c r="BV463" s="277"/>
      <c r="BW463" s="277"/>
      <c r="BX463" s="277"/>
      <c r="BY463" s="277"/>
      <c r="BZ463" s="277"/>
      <c r="CA463" s="277"/>
      <c r="CB463" s="277"/>
      <c r="CC463" s="277"/>
      <c r="CD463" s="277"/>
      <c r="CE463" s="277"/>
      <c r="CF463" s="277"/>
      <c r="CG463" s="277"/>
      <c r="CH463" s="277"/>
      <c r="CI463" s="277"/>
      <c r="CJ463" s="277"/>
      <c r="CK463" s="277"/>
      <c r="CL463" s="277"/>
      <c r="CM463" s="277"/>
      <c r="CN463" s="277"/>
      <c r="CO463" s="277"/>
      <c r="CP463" s="277"/>
      <c r="CQ463" s="277"/>
      <c r="CR463" s="277"/>
      <c r="CS463" s="277"/>
      <c r="CT463" s="277"/>
      <c r="CU463" s="277"/>
      <c r="CV463" s="277"/>
      <c r="CW463" s="277"/>
      <c r="CX463" s="277"/>
      <c r="CY463" s="277"/>
      <c r="CZ463" s="277"/>
      <c r="DA463" s="277"/>
      <c r="DB463" s="277"/>
      <c r="DC463" s="277"/>
      <c r="DD463" s="277"/>
      <c r="DE463" s="277"/>
      <c r="DF463" s="277"/>
      <c r="DG463" s="277"/>
      <c r="DH463" s="277"/>
      <c r="DI463" s="277"/>
      <c r="DJ463" s="277"/>
      <c r="DK463" s="277"/>
      <c r="DL463" s="277"/>
    </row>
    <row r="464" spans="1:116">
      <c r="A464" s="270"/>
      <c r="B464" s="269"/>
      <c r="C464" s="277"/>
      <c r="D464" s="277"/>
      <c r="E464" s="277"/>
      <c r="F464" s="277"/>
      <c r="G464" s="277"/>
      <c r="H464" s="277"/>
      <c r="I464" s="277"/>
      <c r="J464" s="277"/>
      <c r="K464" s="277"/>
      <c r="L464" s="277"/>
      <c r="M464" s="277"/>
      <c r="N464" s="277"/>
      <c r="O464" s="277"/>
      <c r="P464" s="277"/>
      <c r="Q464" s="277"/>
      <c r="R464" s="277"/>
      <c r="S464" s="277"/>
      <c r="T464" s="277"/>
      <c r="U464" s="277"/>
      <c r="V464" s="277"/>
      <c r="W464" s="277"/>
      <c r="X464" s="277"/>
      <c r="Y464" s="277"/>
      <c r="Z464" s="277"/>
      <c r="AA464" s="277"/>
      <c r="AB464" s="277"/>
      <c r="AC464" s="277"/>
      <c r="AD464" s="277"/>
      <c r="AE464" s="277"/>
      <c r="AF464" s="277"/>
      <c r="AG464" s="277"/>
      <c r="AH464" s="277"/>
      <c r="AI464" s="277"/>
      <c r="AJ464" s="277"/>
      <c r="AK464" s="277"/>
      <c r="AL464" s="277"/>
      <c r="AM464" s="277"/>
      <c r="AN464" s="277"/>
      <c r="AO464" s="277"/>
      <c r="AP464" s="277"/>
      <c r="AQ464" s="277"/>
      <c r="AR464" s="277"/>
      <c r="AS464" s="277"/>
      <c r="AT464" s="277"/>
      <c r="AU464" s="277"/>
      <c r="AV464" s="277"/>
      <c r="AW464" s="277"/>
      <c r="AX464" s="277"/>
      <c r="AY464" s="277"/>
      <c r="AZ464" s="277"/>
      <c r="BA464" s="277"/>
      <c r="BB464" s="277"/>
      <c r="BC464" s="277"/>
      <c r="BD464" s="277"/>
      <c r="BE464" s="277"/>
      <c r="BF464" s="277"/>
      <c r="BG464" s="277"/>
      <c r="BH464" s="277"/>
      <c r="BI464" s="277"/>
      <c r="BJ464" s="277"/>
      <c r="BK464" s="277"/>
      <c r="BL464" s="277"/>
      <c r="BM464" s="277"/>
      <c r="BN464" s="277"/>
      <c r="BO464" s="277"/>
      <c r="BP464" s="277"/>
      <c r="BQ464" s="277"/>
      <c r="BR464" s="277"/>
      <c r="BS464" s="277"/>
      <c r="BT464" s="277"/>
      <c r="BU464" s="277"/>
      <c r="BV464" s="277"/>
      <c r="BW464" s="277"/>
      <c r="BX464" s="277"/>
      <c r="BY464" s="277"/>
      <c r="BZ464" s="277"/>
      <c r="CA464" s="277"/>
      <c r="CB464" s="277"/>
      <c r="CC464" s="277"/>
      <c r="CD464" s="277"/>
      <c r="CE464" s="277"/>
      <c r="CF464" s="277"/>
      <c r="CG464" s="277"/>
      <c r="CH464" s="277"/>
      <c r="CI464" s="277"/>
      <c r="CJ464" s="277"/>
      <c r="CK464" s="277"/>
      <c r="CL464" s="277"/>
      <c r="CM464" s="277"/>
      <c r="CN464" s="277"/>
      <c r="CO464" s="277"/>
      <c r="CP464" s="277"/>
      <c r="CQ464" s="277"/>
      <c r="CR464" s="277"/>
      <c r="CS464" s="277"/>
      <c r="CT464" s="277"/>
      <c r="CU464" s="277"/>
      <c r="CV464" s="277"/>
      <c r="CW464" s="277"/>
      <c r="CX464" s="277"/>
      <c r="CY464" s="277"/>
      <c r="CZ464" s="277"/>
      <c r="DA464" s="277"/>
      <c r="DB464" s="277"/>
      <c r="DC464" s="277"/>
      <c r="DD464" s="277"/>
      <c r="DE464" s="277"/>
      <c r="DF464" s="277"/>
      <c r="DG464" s="277"/>
      <c r="DH464" s="277"/>
      <c r="DI464" s="277"/>
      <c r="DJ464" s="277"/>
      <c r="DK464" s="277"/>
      <c r="DL464" s="277"/>
    </row>
    <row r="465" spans="1:116">
      <c r="A465" s="271"/>
      <c r="B465" s="269"/>
      <c r="C465" s="277"/>
      <c r="D465" s="277"/>
      <c r="E465" s="277"/>
      <c r="F465" s="277"/>
      <c r="G465" s="277"/>
      <c r="H465" s="277"/>
      <c r="I465" s="277"/>
      <c r="J465" s="277"/>
      <c r="K465" s="277"/>
      <c r="L465" s="277"/>
      <c r="M465" s="277"/>
      <c r="N465" s="277"/>
      <c r="O465" s="277"/>
      <c r="P465" s="277"/>
      <c r="Q465" s="277"/>
      <c r="R465" s="277"/>
      <c r="S465" s="277"/>
      <c r="T465" s="277"/>
      <c r="U465" s="277"/>
      <c r="V465" s="277"/>
      <c r="W465" s="277"/>
      <c r="X465" s="277"/>
      <c r="Y465" s="277"/>
      <c r="Z465" s="277"/>
      <c r="AA465" s="277"/>
      <c r="AB465" s="277"/>
      <c r="AC465" s="277"/>
      <c r="AD465" s="277"/>
      <c r="AE465" s="277"/>
      <c r="AF465" s="277"/>
      <c r="AG465" s="277"/>
      <c r="AH465" s="277"/>
      <c r="AI465" s="277"/>
      <c r="AJ465" s="277"/>
      <c r="AK465" s="277"/>
      <c r="AL465" s="277"/>
      <c r="AM465" s="277"/>
      <c r="AN465" s="277"/>
      <c r="AO465" s="277"/>
      <c r="AP465" s="277"/>
      <c r="AQ465" s="277"/>
      <c r="AR465" s="277"/>
      <c r="AS465" s="277"/>
      <c r="AT465" s="277"/>
      <c r="AU465" s="277"/>
      <c r="AV465" s="277"/>
      <c r="AW465" s="277"/>
      <c r="AX465" s="277"/>
      <c r="AY465" s="277"/>
      <c r="AZ465" s="277"/>
      <c r="BA465" s="277"/>
      <c r="BB465" s="277"/>
      <c r="BC465" s="277"/>
      <c r="BD465" s="277"/>
      <c r="BE465" s="277"/>
      <c r="BF465" s="277"/>
      <c r="BG465" s="277"/>
      <c r="BH465" s="277"/>
      <c r="BI465" s="277"/>
      <c r="BJ465" s="277"/>
      <c r="BK465" s="277"/>
      <c r="BL465" s="277"/>
      <c r="BM465" s="277"/>
      <c r="BN465" s="277"/>
      <c r="BO465" s="277"/>
      <c r="BP465" s="277"/>
      <c r="BQ465" s="277"/>
      <c r="BR465" s="277"/>
      <c r="BS465" s="277"/>
      <c r="BT465" s="277"/>
      <c r="BU465" s="277"/>
      <c r="BV465" s="277"/>
      <c r="BW465" s="277"/>
      <c r="BX465" s="277"/>
      <c r="BY465" s="277"/>
      <c r="BZ465" s="277"/>
      <c r="CA465" s="277"/>
      <c r="CB465" s="277"/>
      <c r="CC465" s="277"/>
      <c r="CD465" s="277"/>
      <c r="CE465" s="277"/>
      <c r="CF465" s="277"/>
      <c r="CG465" s="277"/>
      <c r="CH465" s="277"/>
      <c r="CI465" s="277"/>
      <c r="CJ465" s="277"/>
      <c r="CK465" s="277"/>
      <c r="CL465" s="277"/>
      <c r="CM465" s="277"/>
      <c r="CN465" s="277"/>
      <c r="CO465" s="277"/>
      <c r="CP465" s="277"/>
      <c r="CQ465" s="277"/>
      <c r="CR465" s="277"/>
      <c r="CS465" s="277"/>
      <c r="CT465" s="277"/>
      <c r="CU465" s="277"/>
      <c r="CV465" s="277"/>
      <c r="CW465" s="277"/>
      <c r="CX465" s="277"/>
      <c r="CY465" s="277"/>
      <c r="CZ465" s="277"/>
      <c r="DA465" s="277"/>
      <c r="DB465" s="277"/>
      <c r="DC465" s="277"/>
      <c r="DD465" s="277"/>
      <c r="DE465" s="277"/>
      <c r="DF465" s="277"/>
      <c r="DG465" s="277"/>
      <c r="DH465" s="277"/>
      <c r="DI465" s="277"/>
      <c r="DJ465" s="277"/>
      <c r="DK465" s="277"/>
      <c r="DL465" s="277"/>
    </row>
    <row r="466" spans="1:116">
      <c r="A466" s="271"/>
      <c r="B466" s="269"/>
      <c r="C466" s="277"/>
      <c r="D466" s="277"/>
      <c r="E466" s="277"/>
      <c r="F466" s="277"/>
      <c r="G466" s="277"/>
      <c r="H466" s="277"/>
      <c r="I466" s="277"/>
      <c r="J466" s="277"/>
      <c r="K466" s="277"/>
      <c r="L466" s="277"/>
      <c r="M466" s="277"/>
      <c r="N466" s="277"/>
      <c r="O466" s="277"/>
      <c r="P466" s="277"/>
      <c r="Q466" s="277"/>
      <c r="R466" s="277"/>
      <c r="S466" s="277"/>
      <c r="T466" s="277"/>
      <c r="U466" s="277"/>
      <c r="V466" s="277"/>
      <c r="W466" s="277"/>
      <c r="X466" s="277"/>
      <c r="Y466" s="277"/>
      <c r="Z466" s="277"/>
      <c r="AA466" s="277"/>
      <c r="AB466" s="277"/>
      <c r="AC466" s="277"/>
      <c r="AD466" s="277"/>
      <c r="AE466" s="277"/>
      <c r="AF466" s="277"/>
      <c r="AG466" s="277"/>
      <c r="AH466" s="277"/>
      <c r="AI466" s="277"/>
      <c r="AJ466" s="277"/>
      <c r="AK466" s="277"/>
      <c r="AL466" s="277"/>
      <c r="AM466" s="277"/>
      <c r="AN466" s="277"/>
      <c r="AO466" s="277"/>
      <c r="AP466" s="277"/>
      <c r="AQ466" s="277"/>
      <c r="AR466" s="277"/>
      <c r="AS466" s="277"/>
      <c r="AT466" s="277"/>
      <c r="AU466" s="277"/>
      <c r="AV466" s="277"/>
      <c r="AW466" s="277"/>
      <c r="AX466" s="277"/>
      <c r="AY466" s="277"/>
      <c r="AZ466" s="277"/>
      <c r="BA466" s="277"/>
      <c r="BB466" s="277"/>
      <c r="BC466" s="277"/>
      <c r="BD466" s="277"/>
      <c r="BE466" s="277"/>
      <c r="BF466" s="277"/>
      <c r="BG466" s="277"/>
      <c r="BH466" s="277"/>
      <c r="BI466" s="277"/>
      <c r="BJ466" s="277"/>
      <c r="BK466" s="277"/>
      <c r="BL466" s="277"/>
      <c r="BM466" s="277"/>
      <c r="BN466" s="277"/>
      <c r="BO466" s="277"/>
      <c r="BP466" s="277"/>
      <c r="BQ466" s="277"/>
      <c r="BR466" s="277"/>
      <c r="BS466" s="277"/>
      <c r="BT466" s="277"/>
      <c r="BU466" s="277"/>
      <c r="BV466" s="277"/>
      <c r="BW466" s="277"/>
      <c r="BX466" s="277"/>
      <c r="BY466" s="277"/>
      <c r="BZ466" s="277"/>
      <c r="CA466" s="277"/>
      <c r="CB466" s="277"/>
      <c r="CC466" s="277"/>
      <c r="CD466" s="277"/>
      <c r="CE466" s="277"/>
      <c r="CF466" s="277"/>
      <c r="CG466" s="277"/>
      <c r="CH466" s="277"/>
      <c r="CI466" s="277"/>
      <c r="CJ466" s="277"/>
      <c r="CK466" s="277"/>
      <c r="CL466" s="277"/>
      <c r="CM466" s="277"/>
      <c r="CN466" s="277"/>
      <c r="CO466" s="277"/>
      <c r="CP466" s="277"/>
      <c r="CQ466" s="277"/>
      <c r="CR466" s="277"/>
      <c r="CS466" s="277"/>
      <c r="CT466" s="277"/>
      <c r="CU466" s="277"/>
      <c r="CV466" s="277"/>
      <c r="CW466" s="277"/>
      <c r="CX466" s="277"/>
      <c r="CY466" s="277"/>
      <c r="CZ466" s="277"/>
      <c r="DA466" s="277"/>
      <c r="DB466" s="277"/>
      <c r="DC466" s="277"/>
      <c r="DD466" s="277"/>
      <c r="DE466" s="277"/>
      <c r="DF466" s="277"/>
      <c r="DG466" s="277"/>
      <c r="DH466" s="277"/>
      <c r="DI466" s="277"/>
      <c r="DJ466" s="277"/>
      <c r="DK466" s="277"/>
      <c r="DL466" s="277"/>
    </row>
    <row r="467" spans="1:116">
      <c r="A467" s="270"/>
      <c r="B467" s="269"/>
      <c r="C467" s="277"/>
      <c r="D467" s="277"/>
      <c r="E467" s="277"/>
      <c r="F467" s="277"/>
      <c r="G467" s="277"/>
      <c r="H467" s="277"/>
      <c r="I467" s="277"/>
      <c r="J467" s="277"/>
      <c r="K467" s="277"/>
      <c r="L467" s="277"/>
      <c r="M467" s="277"/>
      <c r="N467" s="277"/>
      <c r="O467" s="277"/>
      <c r="P467" s="277"/>
      <c r="Q467" s="277"/>
      <c r="R467" s="277"/>
      <c r="S467" s="277"/>
      <c r="T467" s="277"/>
      <c r="U467" s="277"/>
      <c r="V467" s="277"/>
      <c r="W467" s="277"/>
      <c r="X467" s="277"/>
      <c r="Y467" s="277"/>
      <c r="Z467" s="277"/>
      <c r="AA467" s="277"/>
      <c r="AB467" s="277"/>
      <c r="AC467" s="277"/>
      <c r="AD467" s="277"/>
      <c r="AE467" s="277"/>
      <c r="AF467" s="277"/>
      <c r="AG467" s="277"/>
      <c r="AH467" s="277"/>
      <c r="AI467" s="277"/>
      <c r="AJ467" s="277"/>
      <c r="AK467" s="277"/>
      <c r="AL467" s="277"/>
      <c r="AM467" s="277"/>
      <c r="AN467" s="277"/>
      <c r="AO467" s="277"/>
      <c r="AP467" s="277"/>
      <c r="AQ467" s="277"/>
      <c r="AR467" s="277"/>
      <c r="AS467" s="277"/>
      <c r="AT467" s="277"/>
      <c r="AU467" s="277"/>
      <c r="AV467" s="277"/>
      <c r="AW467" s="277"/>
      <c r="AX467" s="277"/>
      <c r="AY467" s="277"/>
      <c r="AZ467" s="277"/>
      <c r="BA467" s="277"/>
      <c r="BB467" s="277"/>
      <c r="BC467" s="277"/>
      <c r="BD467" s="277"/>
      <c r="BE467" s="277"/>
      <c r="BF467" s="277"/>
      <c r="BG467" s="277"/>
      <c r="BH467" s="277"/>
      <c r="BI467" s="277"/>
      <c r="BJ467" s="277"/>
      <c r="BK467" s="277"/>
      <c r="BL467" s="277"/>
      <c r="BM467" s="277"/>
      <c r="BN467" s="277"/>
      <c r="BO467" s="277"/>
      <c r="BP467" s="277"/>
      <c r="BQ467" s="277"/>
      <c r="BR467" s="277"/>
      <c r="BS467" s="277"/>
      <c r="BT467" s="277"/>
      <c r="BU467" s="277"/>
      <c r="BV467" s="277"/>
      <c r="BW467" s="277"/>
      <c r="BX467" s="277"/>
      <c r="BY467" s="277"/>
      <c r="BZ467" s="277"/>
      <c r="CA467" s="277"/>
      <c r="CB467" s="277"/>
      <c r="CC467" s="277"/>
      <c r="CD467" s="277"/>
      <c r="CE467" s="277"/>
      <c r="CF467" s="277"/>
      <c r="CG467" s="277"/>
      <c r="CH467" s="277"/>
      <c r="CI467" s="277"/>
      <c r="CJ467" s="277"/>
      <c r="CK467" s="277"/>
      <c r="CL467" s="277"/>
      <c r="CM467" s="277"/>
      <c r="CN467" s="277"/>
      <c r="CO467" s="277"/>
      <c r="CP467" s="277"/>
      <c r="CQ467" s="277"/>
      <c r="CR467" s="277"/>
      <c r="CS467" s="277"/>
      <c r="CT467" s="277"/>
      <c r="CU467" s="277"/>
      <c r="CV467" s="277"/>
      <c r="CW467" s="277"/>
      <c r="CX467" s="277"/>
      <c r="CY467" s="277"/>
      <c r="CZ467" s="277"/>
      <c r="DA467" s="277"/>
      <c r="DB467" s="277"/>
      <c r="DC467" s="277"/>
      <c r="DD467" s="277"/>
      <c r="DE467" s="277"/>
      <c r="DF467" s="277"/>
      <c r="DG467" s="277"/>
      <c r="DH467" s="277"/>
      <c r="DI467" s="277"/>
      <c r="DJ467" s="277"/>
      <c r="DK467" s="277"/>
      <c r="DL467" s="277"/>
    </row>
    <row r="468" spans="1:116">
      <c r="A468" s="271"/>
      <c r="B468" s="269"/>
      <c r="C468" s="277"/>
      <c r="D468" s="277"/>
      <c r="E468" s="277"/>
      <c r="F468" s="277"/>
      <c r="G468" s="277"/>
      <c r="H468" s="277"/>
      <c r="I468" s="277"/>
      <c r="J468" s="277"/>
      <c r="K468" s="277"/>
      <c r="L468" s="277"/>
      <c r="M468" s="277"/>
      <c r="N468" s="277"/>
      <c r="O468" s="277"/>
      <c r="P468" s="277"/>
      <c r="Q468" s="277"/>
      <c r="R468" s="277"/>
      <c r="S468" s="277"/>
      <c r="T468" s="277"/>
      <c r="U468" s="277"/>
      <c r="V468" s="277"/>
      <c r="W468" s="277"/>
      <c r="X468" s="277"/>
      <c r="Y468" s="277"/>
      <c r="Z468" s="277"/>
      <c r="AA468" s="277"/>
      <c r="AB468" s="277"/>
      <c r="AC468" s="277"/>
      <c r="AD468" s="277"/>
      <c r="AE468" s="277"/>
      <c r="AF468" s="277"/>
      <c r="AG468" s="277"/>
      <c r="AH468" s="277"/>
      <c r="AI468" s="277"/>
      <c r="AJ468" s="277"/>
      <c r="AK468" s="277"/>
      <c r="AL468" s="277"/>
      <c r="AM468" s="277"/>
      <c r="AN468" s="277"/>
      <c r="AO468" s="277"/>
      <c r="AP468" s="277"/>
      <c r="AQ468" s="277"/>
      <c r="AR468" s="277"/>
      <c r="AS468" s="277"/>
      <c r="AT468" s="277"/>
      <c r="AU468" s="277"/>
      <c r="AV468" s="277"/>
      <c r="AW468" s="277"/>
      <c r="AX468" s="277"/>
      <c r="AY468" s="277"/>
      <c r="AZ468" s="277"/>
      <c r="BA468" s="277"/>
      <c r="BB468" s="277"/>
      <c r="BC468" s="277"/>
      <c r="BD468" s="277"/>
      <c r="BE468" s="277"/>
      <c r="BF468" s="277"/>
      <c r="BG468" s="277"/>
      <c r="BH468" s="277"/>
      <c r="BI468" s="277"/>
      <c r="BJ468" s="277"/>
      <c r="BK468" s="277"/>
      <c r="BL468" s="277"/>
      <c r="BM468" s="277"/>
      <c r="BN468" s="277"/>
      <c r="BO468" s="277"/>
      <c r="BP468" s="277"/>
      <c r="BQ468" s="277"/>
      <c r="BR468" s="277"/>
      <c r="BS468" s="277"/>
      <c r="BT468" s="277"/>
      <c r="BU468" s="277"/>
      <c r="BV468" s="277"/>
      <c r="BW468" s="277"/>
      <c r="BX468" s="277"/>
      <c r="BY468" s="277"/>
      <c r="BZ468" s="277"/>
      <c r="CA468" s="277"/>
      <c r="CB468" s="277"/>
      <c r="CC468" s="277"/>
      <c r="CD468" s="277"/>
      <c r="CE468" s="277"/>
      <c r="CF468" s="277"/>
      <c r="CG468" s="277"/>
      <c r="CH468" s="277"/>
      <c r="CI468" s="277"/>
      <c r="CJ468" s="277"/>
      <c r="CK468" s="277"/>
      <c r="CL468" s="277"/>
      <c r="CM468" s="277"/>
      <c r="CN468" s="277"/>
      <c r="CO468" s="277"/>
      <c r="CP468" s="277"/>
      <c r="CQ468" s="277"/>
      <c r="CR468" s="277"/>
      <c r="CS468" s="277"/>
      <c r="CT468" s="277"/>
      <c r="CU468" s="277"/>
      <c r="CV468" s="277"/>
      <c r="CW468" s="277"/>
      <c r="CX468" s="277"/>
      <c r="CY468" s="277"/>
      <c r="CZ468" s="277"/>
      <c r="DA468" s="277"/>
      <c r="DB468" s="277"/>
      <c r="DC468" s="277"/>
      <c r="DD468" s="277"/>
      <c r="DE468" s="277"/>
      <c r="DF468" s="277"/>
      <c r="DG468" s="277"/>
      <c r="DH468" s="277"/>
      <c r="DI468" s="277"/>
      <c r="DJ468" s="277"/>
      <c r="DK468" s="277"/>
      <c r="DL468" s="277"/>
    </row>
    <row r="469" spans="1:116">
      <c r="A469" s="271"/>
      <c r="B469" s="269"/>
      <c r="C469" s="277"/>
      <c r="D469" s="277"/>
      <c r="E469" s="277"/>
      <c r="F469" s="277"/>
      <c r="G469" s="277"/>
      <c r="H469" s="277"/>
      <c r="I469" s="277"/>
      <c r="J469" s="277"/>
      <c r="K469" s="277"/>
      <c r="L469" s="277"/>
      <c r="M469" s="277"/>
      <c r="N469" s="277"/>
      <c r="O469" s="277"/>
      <c r="P469" s="277"/>
      <c r="Q469" s="277"/>
      <c r="R469" s="277"/>
      <c r="S469" s="277"/>
      <c r="T469" s="277"/>
      <c r="U469" s="277"/>
      <c r="V469" s="277"/>
      <c r="W469" s="277"/>
      <c r="X469" s="277"/>
      <c r="Y469" s="277"/>
      <c r="Z469" s="277"/>
      <c r="AA469" s="277"/>
      <c r="AB469" s="277"/>
      <c r="AC469" s="277"/>
      <c r="AD469" s="277"/>
      <c r="AE469" s="277"/>
      <c r="AF469" s="277"/>
      <c r="AG469" s="277"/>
      <c r="AH469" s="277"/>
      <c r="AI469" s="277"/>
      <c r="AJ469" s="277"/>
      <c r="AK469" s="277"/>
      <c r="AL469" s="277"/>
      <c r="AM469" s="277"/>
      <c r="AN469" s="277"/>
      <c r="AO469" s="277"/>
      <c r="AP469" s="277"/>
      <c r="AQ469" s="277"/>
      <c r="AR469" s="277"/>
      <c r="AS469" s="277"/>
      <c r="AT469" s="277"/>
      <c r="AU469" s="277"/>
      <c r="AV469" s="277"/>
      <c r="AW469" s="277"/>
      <c r="AX469" s="277"/>
      <c r="AY469" s="277"/>
      <c r="AZ469" s="277"/>
      <c r="BA469" s="277"/>
      <c r="BB469" s="277"/>
      <c r="BC469" s="277"/>
      <c r="BD469" s="277"/>
      <c r="BE469" s="277"/>
      <c r="BF469" s="277"/>
      <c r="BG469" s="277"/>
      <c r="BH469" s="277"/>
      <c r="BI469" s="277"/>
      <c r="BJ469" s="277"/>
      <c r="BK469" s="277"/>
      <c r="BL469" s="277"/>
      <c r="BM469" s="277"/>
      <c r="BN469" s="277"/>
      <c r="BO469" s="277"/>
      <c r="BP469" s="277"/>
      <c r="BQ469" s="277"/>
      <c r="BR469" s="277"/>
      <c r="BS469" s="277"/>
      <c r="BT469" s="277"/>
      <c r="BU469" s="277"/>
      <c r="BV469" s="277"/>
      <c r="BW469" s="277"/>
      <c r="BX469" s="277"/>
      <c r="BY469" s="277"/>
      <c r="BZ469" s="277"/>
      <c r="CA469" s="277"/>
      <c r="CB469" s="277"/>
      <c r="CC469" s="277"/>
      <c r="CD469" s="277"/>
      <c r="CE469" s="277"/>
      <c r="CF469" s="277"/>
      <c r="CG469" s="277"/>
      <c r="CH469" s="277"/>
      <c r="CI469" s="277"/>
      <c r="CJ469" s="277"/>
      <c r="CK469" s="277"/>
      <c r="CL469" s="277"/>
      <c r="CM469" s="277"/>
      <c r="CN469" s="277"/>
      <c r="CO469" s="277"/>
      <c r="CP469" s="277"/>
      <c r="CQ469" s="277"/>
      <c r="CR469" s="277"/>
      <c r="CS469" s="277"/>
      <c r="CT469" s="277"/>
      <c r="CU469" s="277"/>
      <c r="CV469" s="277"/>
      <c r="CW469" s="277"/>
      <c r="CX469" s="277"/>
      <c r="CY469" s="277"/>
      <c r="CZ469" s="277"/>
      <c r="DA469" s="277"/>
      <c r="DB469" s="277"/>
      <c r="DC469" s="277"/>
      <c r="DD469" s="277"/>
      <c r="DE469" s="277"/>
      <c r="DF469" s="277"/>
      <c r="DG469" s="277"/>
      <c r="DH469" s="277"/>
      <c r="DI469" s="277"/>
      <c r="DJ469" s="277"/>
      <c r="DK469" s="277"/>
      <c r="DL469" s="277"/>
    </row>
    <row r="470" spans="1:116">
      <c r="A470" s="271"/>
      <c r="B470" s="269"/>
      <c r="C470" s="277"/>
      <c r="D470" s="277"/>
      <c r="E470" s="277"/>
      <c r="F470" s="277"/>
      <c r="G470" s="277"/>
      <c r="H470" s="277"/>
      <c r="I470" s="277"/>
      <c r="J470" s="277"/>
      <c r="K470" s="277"/>
      <c r="L470" s="277"/>
      <c r="M470" s="277"/>
      <c r="N470" s="277"/>
      <c r="O470" s="277"/>
      <c r="P470" s="277"/>
      <c r="Q470" s="277"/>
      <c r="R470" s="277"/>
      <c r="S470" s="277"/>
      <c r="T470" s="277"/>
      <c r="U470" s="277"/>
      <c r="V470" s="277"/>
      <c r="W470" s="277"/>
      <c r="X470" s="277"/>
      <c r="Y470" s="277"/>
      <c r="Z470" s="277"/>
      <c r="AA470" s="277"/>
      <c r="AB470" s="277"/>
      <c r="AC470" s="277"/>
      <c r="AD470" s="277"/>
      <c r="AE470" s="277"/>
      <c r="AF470" s="277"/>
      <c r="AG470" s="277"/>
      <c r="AH470" s="277"/>
      <c r="AI470" s="277"/>
      <c r="AJ470" s="277"/>
      <c r="AK470" s="277"/>
      <c r="AL470" s="277"/>
      <c r="AM470" s="277"/>
      <c r="AN470" s="277"/>
      <c r="AO470" s="277"/>
      <c r="AP470" s="277"/>
      <c r="AQ470" s="277"/>
      <c r="AR470" s="277"/>
      <c r="AS470" s="277"/>
      <c r="AT470" s="277"/>
      <c r="AU470" s="277"/>
      <c r="AV470" s="277"/>
      <c r="AW470" s="277"/>
      <c r="AX470" s="277"/>
      <c r="AY470" s="277"/>
      <c r="AZ470" s="277"/>
      <c r="BA470" s="277"/>
      <c r="BB470" s="277"/>
      <c r="BC470" s="277"/>
      <c r="BD470" s="277"/>
      <c r="BE470" s="277"/>
      <c r="BF470" s="277"/>
      <c r="BG470" s="277"/>
      <c r="BH470" s="277"/>
      <c r="BI470" s="277"/>
      <c r="BJ470" s="277"/>
      <c r="BK470" s="277"/>
      <c r="BL470" s="277"/>
      <c r="BM470" s="277"/>
      <c r="BN470" s="277"/>
      <c r="BO470" s="277"/>
      <c r="BP470" s="277"/>
      <c r="BQ470" s="277"/>
      <c r="BR470" s="277"/>
      <c r="BS470" s="277"/>
      <c r="BT470" s="277"/>
      <c r="BU470" s="277"/>
      <c r="BV470" s="277"/>
      <c r="BW470" s="277"/>
      <c r="BX470" s="277"/>
      <c r="BY470" s="277"/>
      <c r="BZ470" s="277"/>
      <c r="CA470" s="277"/>
      <c r="CB470" s="277"/>
      <c r="CC470" s="277"/>
      <c r="CD470" s="277"/>
      <c r="CE470" s="277"/>
      <c r="CF470" s="277"/>
      <c r="CG470" s="277"/>
      <c r="CH470" s="277"/>
      <c r="CI470" s="277"/>
      <c r="CJ470" s="277"/>
      <c r="CK470" s="277"/>
      <c r="CL470" s="277"/>
      <c r="CM470" s="277"/>
      <c r="CN470" s="277"/>
      <c r="CO470" s="277"/>
      <c r="CP470" s="277"/>
      <c r="CQ470" s="277"/>
      <c r="CR470" s="277"/>
      <c r="CS470" s="277"/>
      <c r="CT470" s="277"/>
      <c r="CU470" s="277"/>
      <c r="CV470" s="277"/>
      <c r="CW470" s="277"/>
      <c r="CX470" s="277"/>
      <c r="CY470" s="277"/>
      <c r="CZ470" s="277"/>
      <c r="DA470" s="277"/>
      <c r="DB470" s="277"/>
      <c r="DC470" s="277"/>
      <c r="DD470" s="277"/>
      <c r="DE470" s="277"/>
      <c r="DF470" s="277"/>
      <c r="DG470" s="277"/>
      <c r="DH470" s="277"/>
      <c r="DI470" s="277"/>
      <c r="DJ470" s="277"/>
      <c r="DK470" s="277"/>
      <c r="DL470" s="277"/>
    </row>
    <row r="471" spans="1:116">
      <c r="A471" s="268"/>
      <c r="B471" s="269"/>
      <c r="C471" s="277"/>
      <c r="D471" s="277"/>
      <c r="E471" s="277"/>
      <c r="F471" s="277"/>
      <c r="G471" s="277"/>
      <c r="H471" s="277"/>
      <c r="I471" s="277"/>
      <c r="J471" s="277"/>
      <c r="K471" s="277"/>
      <c r="L471" s="277"/>
      <c r="M471" s="277"/>
      <c r="N471" s="277"/>
      <c r="O471" s="277"/>
      <c r="P471" s="277"/>
      <c r="Q471" s="277"/>
      <c r="R471" s="277"/>
      <c r="S471" s="277"/>
      <c r="T471" s="277"/>
      <c r="U471" s="277"/>
      <c r="V471" s="277"/>
      <c r="W471" s="277"/>
      <c r="X471" s="277"/>
      <c r="Y471" s="277"/>
      <c r="Z471" s="277"/>
      <c r="AA471" s="277"/>
      <c r="AB471" s="277"/>
      <c r="AC471" s="277"/>
      <c r="AD471" s="277"/>
      <c r="AE471" s="277"/>
      <c r="AF471" s="277"/>
      <c r="AG471" s="277"/>
      <c r="AH471" s="277"/>
      <c r="AI471" s="277"/>
      <c r="AJ471" s="277"/>
      <c r="AK471" s="277"/>
      <c r="AL471" s="277"/>
      <c r="AM471" s="277"/>
      <c r="AN471" s="277"/>
      <c r="AO471" s="277"/>
      <c r="AP471" s="277"/>
      <c r="AQ471" s="277"/>
      <c r="AR471" s="277"/>
      <c r="AS471" s="277"/>
      <c r="AT471" s="277"/>
      <c r="AU471" s="277"/>
      <c r="AV471" s="277"/>
      <c r="AW471" s="277"/>
      <c r="AX471" s="277"/>
      <c r="AY471" s="277"/>
      <c r="AZ471" s="277"/>
      <c r="BA471" s="277"/>
      <c r="BB471" s="277"/>
      <c r="BC471" s="277"/>
      <c r="BD471" s="277"/>
      <c r="BE471" s="277"/>
      <c r="BF471" s="277"/>
      <c r="BG471" s="277"/>
      <c r="BH471" s="277"/>
      <c r="BI471" s="277"/>
      <c r="BJ471" s="277"/>
      <c r="BK471" s="277"/>
      <c r="BL471" s="277"/>
      <c r="BM471" s="277"/>
      <c r="BN471" s="277"/>
      <c r="BO471" s="277"/>
      <c r="BP471" s="277"/>
      <c r="BQ471" s="277"/>
      <c r="BR471" s="277"/>
      <c r="BS471" s="277"/>
      <c r="BT471" s="277"/>
      <c r="BU471" s="277"/>
      <c r="BV471" s="277"/>
      <c r="BW471" s="277"/>
      <c r="BX471" s="277"/>
      <c r="BY471" s="277"/>
      <c r="BZ471" s="277"/>
      <c r="CA471" s="277"/>
      <c r="CB471" s="277"/>
      <c r="CC471" s="277"/>
      <c r="CD471" s="277"/>
      <c r="CE471" s="277"/>
      <c r="CF471" s="277"/>
      <c r="CG471" s="277"/>
      <c r="CH471" s="277"/>
      <c r="CI471" s="277"/>
      <c r="CJ471" s="277"/>
      <c r="CK471" s="277"/>
      <c r="CL471" s="277"/>
      <c r="CM471" s="277"/>
      <c r="CN471" s="277"/>
      <c r="CO471" s="277"/>
      <c r="CP471" s="277"/>
      <c r="CQ471" s="277"/>
      <c r="CR471" s="277"/>
      <c r="CS471" s="277"/>
      <c r="CT471" s="277"/>
      <c r="CU471" s="277"/>
      <c r="CV471" s="277"/>
      <c r="CW471" s="277"/>
      <c r="CX471" s="277"/>
      <c r="CY471" s="277"/>
      <c r="CZ471" s="277"/>
      <c r="DA471" s="277"/>
      <c r="DB471" s="277"/>
      <c r="DC471" s="277"/>
      <c r="DD471" s="277"/>
      <c r="DE471" s="277"/>
      <c r="DF471" s="277"/>
      <c r="DG471" s="277"/>
      <c r="DH471" s="277"/>
      <c r="DI471" s="277"/>
      <c r="DJ471" s="277"/>
      <c r="DK471" s="277"/>
      <c r="DL471" s="277"/>
    </row>
    <row r="472" spans="1:116">
      <c r="A472" s="270"/>
      <c r="B472" s="269"/>
      <c r="C472" s="277"/>
      <c r="D472" s="277"/>
      <c r="E472" s="277"/>
      <c r="F472" s="277"/>
      <c r="G472" s="277"/>
      <c r="H472" s="277"/>
      <c r="I472" s="277"/>
      <c r="J472" s="277"/>
      <c r="K472" s="277"/>
      <c r="L472" s="277"/>
      <c r="M472" s="277"/>
      <c r="N472" s="277"/>
      <c r="O472" s="277"/>
      <c r="P472" s="277"/>
      <c r="Q472" s="277"/>
      <c r="R472" s="277"/>
      <c r="S472" s="277"/>
      <c r="T472" s="277"/>
      <c r="U472" s="277"/>
      <c r="V472" s="277"/>
      <c r="W472" s="277"/>
      <c r="X472" s="277"/>
      <c r="Y472" s="277"/>
      <c r="Z472" s="277"/>
      <c r="AA472" s="277"/>
      <c r="AB472" s="277"/>
      <c r="AC472" s="277"/>
      <c r="AD472" s="277"/>
      <c r="AE472" s="277"/>
      <c r="AF472" s="277"/>
      <c r="AG472" s="277"/>
      <c r="AH472" s="277"/>
      <c r="AI472" s="277"/>
      <c r="AJ472" s="277"/>
      <c r="AK472" s="277"/>
      <c r="AL472" s="277"/>
      <c r="AM472" s="277"/>
      <c r="AN472" s="277"/>
      <c r="AO472" s="277"/>
      <c r="AP472" s="277"/>
      <c r="AQ472" s="277"/>
      <c r="AR472" s="277"/>
      <c r="AS472" s="277"/>
      <c r="AT472" s="277"/>
      <c r="AU472" s="277"/>
      <c r="AV472" s="277"/>
      <c r="AW472" s="277"/>
      <c r="AX472" s="277"/>
      <c r="AY472" s="277"/>
      <c r="AZ472" s="277"/>
      <c r="BA472" s="277"/>
      <c r="BB472" s="277"/>
      <c r="BC472" s="277"/>
      <c r="BD472" s="277"/>
      <c r="BE472" s="277"/>
      <c r="BF472" s="277"/>
      <c r="BG472" s="277"/>
      <c r="BH472" s="277"/>
      <c r="BI472" s="277"/>
      <c r="BJ472" s="277"/>
      <c r="BK472" s="277"/>
      <c r="BL472" s="277"/>
      <c r="BM472" s="277"/>
      <c r="BN472" s="277"/>
      <c r="BO472" s="277"/>
      <c r="BP472" s="277"/>
      <c r="BQ472" s="277"/>
      <c r="BR472" s="277"/>
      <c r="BS472" s="277"/>
      <c r="BT472" s="277"/>
      <c r="BU472" s="277"/>
      <c r="BV472" s="277"/>
      <c r="BW472" s="277"/>
      <c r="BX472" s="277"/>
      <c r="BY472" s="277"/>
      <c r="BZ472" s="277"/>
      <c r="CA472" s="277"/>
      <c r="CB472" s="277"/>
      <c r="CC472" s="277"/>
      <c r="CD472" s="277"/>
      <c r="CE472" s="277"/>
      <c r="CF472" s="277"/>
      <c r="CG472" s="277"/>
      <c r="CH472" s="277"/>
      <c r="CI472" s="277"/>
      <c r="CJ472" s="277"/>
      <c r="CK472" s="277"/>
      <c r="CL472" s="277"/>
      <c r="CM472" s="277"/>
      <c r="CN472" s="277"/>
      <c r="CO472" s="277"/>
      <c r="CP472" s="277"/>
      <c r="CQ472" s="277"/>
      <c r="CR472" s="277"/>
      <c r="CS472" s="277"/>
      <c r="CT472" s="277"/>
      <c r="CU472" s="277"/>
      <c r="CV472" s="277"/>
      <c r="CW472" s="277"/>
      <c r="CX472" s="277"/>
      <c r="CY472" s="277"/>
      <c r="CZ472" s="277"/>
      <c r="DA472" s="277"/>
      <c r="DB472" s="277"/>
      <c r="DC472" s="277"/>
      <c r="DD472" s="277"/>
      <c r="DE472" s="277"/>
      <c r="DF472" s="277"/>
      <c r="DG472" s="277"/>
      <c r="DH472" s="277"/>
      <c r="DI472" s="277"/>
      <c r="DJ472" s="277"/>
      <c r="DK472" s="277"/>
      <c r="DL472" s="277"/>
    </row>
    <row r="473" spans="1:116">
      <c r="A473" s="270"/>
      <c r="B473" s="269"/>
      <c r="C473" s="277"/>
      <c r="D473" s="277"/>
      <c r="E473" s="277"/>
      <c r="F473" s="277"/>
      <c r="G473" s="277"/>
      <c r="H473" s="277"/>
      <c r="I473" s="277"/>
      <c r="J473" s="277"/>
      <c r="K473" s="277"/>
      <c r="L473" s="277"/>
      <c r="M473" s="277"/>
      <c r="N473" s="277"/>
      <c r="O473" s="277"/>
      <c r="P473" s="277"/>
      <c r="Q473" s="277"/>
      <c r="R473" s="277"/>
      <c r="S473" s="277"/>
      <c r="T473" s="277"/>
      <c r="U473" s="277"/>
      <c r="V473" s="277"/>
      <c r="W473" s="277"/>
      <c r="X473" s="277"/>
      <c r="Y473" s="277"/>
      <c r="Z473" s="277"/>
      <c r="AA473" s="277"/>
      <c r="AB473" s="277"/>
      <c r="AC473" s="277"/>
      <c r="AD473" s="277"/>
      <c r="AE473" s="277"/>
      <c r="AF473" s="277"/>
      <c r="AG473" s="277"/>
      <c r="AH473" s="277"/>
      <c r="AI473" s="277"/>
      <c r="AJ473" s="277"/>
      <c r="AK473" s="277"/>
      <c r="AL473" s="277"/>
      <c r="AM473" s="277"/>
      <c r="AN473" s="277"/>
      <c r="AO473" s="277"/>
      <c r="AP473" s="277"/>
      <c r="AQ473" s="277"/>
      <c r="AR473" s="277"/>
      <c r="AS473" s="277"/>
      <c r="AT473" s="277"/>
      <c r="AU473" s="277"/>
      <c r="AV473" s="277"/>
      <c r="AW473" s="277"/>
      <c r="AX473" s="277"/>
      <c r="AY473" s="277"/>
      <c r="AZ473" s="277"/>
      <c r="BA473" s="277"/>
      <c r="BB473" s="277"/>
      <c r="BC473" s="277"/>
      <c r="BD473" s="277"/>
      <c r="BE473" s="277"/>
      <c r="BF473" s="277"/>
      <c r="BG473" s="277"/>
      <c r="BH473" s="277"/>
      <c r="BI473" s="277"/>
      <c r="BJ473" s="277"/>
      <c r="BK473" s="277"/>
      <c r="BL473" s="277"/>
      <c r="BM473" s="277"/>
      <c r="BN473" s="277"/>
      <c r="BO473" s="277"/>
      <c r="BP473" s="277"/>
      <c r="BQ473" s="277"/>
      <c r="BR473" s="277"/>
      <c r="BS473" s="277"/>
      <c r="BT473" s="277"/>
      <c r="BU473" s="277"/>
      <c r="BV473" s="277"/>
      <c r="BW473" s="277"/>
      <c r="BX473" s="277"/>
      <c r="BY473" s="277"/>
      <c r="BZ473" s="277"/>
      <c r="CA473" s="277"/>
      <c r="CB473" s="277"/>
      <c r="CC473" s="277"/>
      <c r="CD473" s="277"/>
      <c r="CE473" s="277"/>
      <c r="CF473" s="277"/>
      <c r="CG473" s="277"/>
      <c r="CH473" s="277"/>
      <c r="CI473" s="277"/>
      <c r="CJ473" s="277"/>
      <c r="CK473" s="277"/>
      <c r="CL473" s="277"/>
      <c r="CM473" s="277"/>
      <c r="CN473" s="277"/>
      <c r="CO473" s="277"/>
      <c r="CP473" s="277"/>
      <c r="CQ473" s="277"/>
      <c r="CR473" s="277"/>
      <c r="CS473" s="277"/>
      <c r="CT473" s="277"/>
      <c r="CU473" s="277"/>
      <c r="CV473" s="277"/>
      <c r="CW473" s="277"/>
      <c r="CX473" s="277"/>
      <c r="CY473" s="277"/>
      <c r="CZ473" s="277"/>
      <c r="DA473" s="277"/>
      <c r="DB473" s="277"/>
      <c r="DC473" s="277"/>
      <c r="DD473" s="277"/>
      <c r="DE473" s="277"/>
      <c r="DF473" s="277"/>
      <c r="DG473" s="277"/>
      <c r="DH473" s="277"/>
      <c r="DI473" s="277"/>
      <c r="DJ473" s="277"/>
      <c r="DK473" s="277"/>
      <c r="DL473" s="277"/>
    </row>
    <row r="474" spans="1:116">
      <c r="A474" s="268"/>
      <c r="B474" s="269"/>
      <c r="C474" s="277"/>
      <c r="D474" s="277"/>
      <c r="E474" s="277"/>
      <c r="F474" s="277"/>
      <c r="G474" s="277"/>
      <c r="H474" s="277"/>
      <c r="I474" s="277"/>
      <c r="J474" s="277"/>
      <c r="K474" s="277"/>
      <c r="L474" s="277"/>
      <c r="M474" s="277"/>
      <c r="N474" s="277"/>
      <c r="O474" s="277"/>
      <c r="P474" s="277"/>
      <c r="Q474" s="277"/>
      <c r="R474" s="277"/>
      <c r="S474" s="277"/>
      <c r="T474" s="277"/>
      <c r="U474" s="277"/>
      <c r="V474" s="277"/>
      <c r="W474" s="277"/>
      <c r="X474" s="277"/>
      <c r="Y474" s="277"/>
      <c r="Z474" s="277"/>
      <c r="AA474" s="277"/>
      <c r="AB474" s="277"/>
      <c r="AC474" s="277"/>
      <c r="AD474" s="277"/>
      <c r="AE474" s="277"/>
      <c r="AF474" s="277"/>
      <c r="AG474" s="277"/>
      <c r="AH474" s="277"/>
      <c r="AI474" s="277"/>
      <c r="AJ474" s="277"/>
      <c r="AK474" s="277"/>
      <c r="AL474" s="277"/>
      <c r="AM474" s="277"/>
      <c r="AN474" s="277"/>
      <c r="AO474" s="277"/>
      <c r="AP474" s="277"/>
      <c r="AQ474" s="277"/>
      <c r="AR474" s="277"/>
      <c r="AS474" s="277"/>
      <c r="AT474" s="277"/>
      <c r="AU474" s="277"/>
      <c r="AV474" s="277"/>
      <c r="AW474" s="277"/>
      <c r="AX474" s="277"/>
      <c r="AY474" s="277"/>
      <c r="AZ474" s="277"/>
      <c r="BA474" s="277"/>
      <c r="BB474" s="277"/>
      <c r="BC474" s="277"/>
      <c r="BD474" s="277"/>
      <c r="BE474" s="277"/>
      <c r="BF474" s="277"/>
      <c r="BG474" s="277"/>
      <c r="BH474" s="277"/>
      <c r="BI474" s="277"/>
      <c r="BJ474" s="277"/>
      <c r="BK474" s="277"/>
      <c r="BL474" s="277"/>
      <c r="BM474" s="277"/>
      <c r="BN474" s="277"/>
      <c r="BO474" s="277"/>
      <c r="BP474" s="277"/>
      <c r="BQ474" s="277"/>
      <c r="BR474" s="277"/>
      <c r="BS474" s="277"/>
      <c r="BT474" s="277"/>
      <c r="BU474" s="277"/>
      <c r="BV474" s="277"/>
      <c r="BW474" s="277"/>
      <c r="BX474" s="277"/>
      <c r="BY474" s="277"/>
      <c r="BZ474" s="277"/>
      <c r="CA474" s="277"/>
      <c r="CB474" s="277"/>
      <c r="CC474" s="277"/>
      <c r="CD474" s="277"/>
      <c r="CE474" s="277"/>
      <c r="CF474" s="277"/>
      <c r="CG474" s="277"/>
      <c r="CH474" s="277"/>
      <c r="CI474" s="277"/>
      <c r="CJ474" s="277"/>
      <c r="CK474" s="277"/>
      <c r="CL474" s="277"/>
      <c r="CM474" s="277"/>
      <c r="CN474" s="277"/>
      <c r="CO474" s="277"/>
      <c r="CP474" s="277"/>
      <c r="CQ474" s="277"/>
      <c r="CR474" s="277"/>
      <c r="CS474" s="277"/>
      <c r="CT474" s="277"/>
      <c r="CU474" s="277"/>
      <c r="CV474" s="277"/>
      <c r="CW474" s="277"/>
      <c r="CX474" s="277"/>
      <c r="CY474" s="277"/>
      <c r="CZ474" s="277"/>
      <c r="DA474" s="277"/>
      <c r="DB474" s="277"/>
      <c r="DC474" s="277"/>
      <c r="DD474" s="277"/>
      <c r="DE474" s="277"/>
      <c r="DF474" s="277"/>
      <c r="DG474" s="277"/>
      <c r="DH474" s="277"/>
      <c r="DI474" s="277"/>
      <c r="DJ474" s="277"/>
      <c r="DK474" s="277"/>
      <c r="DL474" s="277"/>
    </row>
    <row r="475" spans="1:116">
      <c r="A475" s="270"/>
      <c r="B475" s="269"/>
      <c r="C475" s="277"/>
      <c r="D475" s="277"/>
      <c r="E475" s="277"/>
      <c r="F475" s="277"/>
      <c r="G475" s="277"/>
      <c r="H475" s="277"/>
      <c r="I475" s="277"/>
      <c r="J475" s="277"/>
      <c r="K475" s="277"/>
      <c r="L475" s="277"/>
      <c r="M475" s="277"/>
      <c r="N475" s="277"/>
      <c r="O475" s="277"/>
      <c r="P475" s="277"/>
      <c r="Q475" s="277"/>
      <c r="R475" s="277"/>
      <c r="S475" s="277"/>
      <c r="T475" s="277"/>
      <c r="U475" s="277"/>
      <c r="V475" s="277"/>
      <c r="W475" s="277"/>
      <c r="X475" s="277"/>
      <c r="Y475" s="277"/>
      <c r="Z475" s="277"/>
      <c r="AA475" s="277"/>
      <c r="AB475" s="277"/>
      <c r="AC475" s="277"/>
      <c r="AD475" s="277"/>
      <c r="AE475" s="277"/>
      <c r="AF475" s="277"/>
      <c r="AG475" s="277"/>
      <c r="AH475" s="277"/>
      <c r="AI475" s="277"/>
      <c r="AJ475" s="277"/>
      <c r="AK475" s="277"/>
      <c r="AL475" s="277"/>
      <c r="AM475" s="277"/>
      <c r="AN475" s="277"/>
      <c r="AO475" s="277"/>
      <c r="AP475" s="277"/>
      <c r="AQ475" s="277"/>
      <c r="AR475" s="277"/>
      <c r="AS475" s="277"/>
      <c r="AT475" s="277"/>
      <c r="AU475" s="277"/>
      <c r="AV475" s="277"/>
      <c r="AW475" s="277"/>
      <c r="AX475" s="277"/>
      <c r="AY475" s="277"/>
      <c r="AZ475" s="277"/>
      <c r="BA475" s="277"/>
      <c r="BB475" s="277"/>
      <c r="BC475" s="277"/>
      <c r="BD475" s="277"/>
      <c r="BE475" s="277"/>
      <c r="BF475" s="277"/>
      <c r="BG475" s="277"/>
      <c r="BH475" s="277"/>
      <c r="BI475" s="277"/>
      <c r="BJ475" s="277"/>
      <c r="BK475" s="277"/>
      <c r="BL475" s="277"/>
      <c r="BM475" s="277"/>
      <c r="BN475" s="277"/>
      <c r="BO475" s="277"/>
      <c r="BP475" s="277"/>
      <c r="BQ475" s="277"/>
      <c r="BR475" s="277"/>
      <c r="BS475" s="277"/>
      <c r="BT475" s="277"/>
      <c r="BU475" s="277"/>
      <c r="BV475" s="277"/>
      <c r="BW475" s="277"/>
      <c r="BX475" s="277"/>
      <c r="BY475" s="277"/>
      <c r="BZ475" s="277"/>
      <c r="CA475" s="277"/>
      <c r="CB475" s="277"/>
      <c r="CC475" s="277"/>
      <c r="CD475" s="277"/>
      <c r="CE475" s="277"/>
      <c r="CF475" s="277"/>
      <c r="CG475" s="277"/>
      <c r="CH475" s="277"/>
      <c r="CI475" s="277"/>
      <c r="CJ475" s="277"/>
      <c r="CK475" s="277"/>
      <c r="CL475" s="277"/>
      <c r="CM475" s="277"/>
      <c r="CN475" s="277"/>
      <c r="CO475" s="277"/>
      <c r="CP475" s="277"/>
      <c r="CQ475" s="277"/>
      <c r="CR475" s="277"/>
      <c r="CS475" s="277"/>
      <c r="CT475" s="277"/>
      <c r="CU475" s="277"/>
      <c r="CV475" s="277"/>
      <c r="CW475" s="277"/>
      <c r="CX475" s="277"/>
      <c r="CY475" s="277"/>
      <c r="CZ475" s="277"/>
      <c r="DA475" s="277"/>
      <c r="DB475" s="277"/>
      <c r="DC475" s="277"/>
      <c r="DD475" s="277"/>
      <c r="DE475" s="277"/>
      <c r="DF475" s="277"/>
      <c r="DG475" s="277"/>
      <c r="DH475" s="277"/>
      <c r="DI475" s="277"/>
      <c r="DJ475" s="277"/>
      <c r="DK475" s="277"/>
      <c r="DL475" s="277"/>
    </row>
    <row r="476" spans="1:116">
      <c r="A476" s="270"/>
      <c r="B476" s="269"/>
      <c r="C476" s="277"/>
      <c r="D476" s="277"/>
      <c r="E476" s="277"/>
      <c r="F476" s="277"/>
      <c r="G476" s="277"/>
      <c r="H476" s="277"/>
      <c r="I476" s="277"/>
      <c r="J476" s="277"/>
      <c r="K476" s="277"/>
      <c r="L476" s="277"/>
      <c r="M476" s="277"/>
      <c r="N476" s="277"/>
      <c r="O476" s="277"/>
      <c r="P476" s="277"/>
      <c r="Q476" s="277"/>
      <c r="R476" s="277"/>
      <c r="S476" s="277"/>
      <c r="T476" s="277"/>
      <c r="U476" s="277"/>
      <c r="V476" s="277"/>
      <c r="W476" s="277"/>
      <c r="X476" s="277"/>
      <c r="Y476" s="277"/>
      <c r="Z476" s="277"/>
      <c r="AA476" s="277"/>
      <c r="AB476" s="277"/>
      <c r="AC476" s="277"/>
      <c r="AD476" s="277"/>
      <c r="AE476" s="277"/>
      <c r="AF476" s="277"/>
      <c r="AG476" s="277"/>
      <c r="AH476" s="277"/>
      <c r="AI476" s="277"/>
      <c r="AJ476" s="277"/>
      <c r="AK476" s="277"/>
      <c r="AL476" s="277"/>
      <c r="AM476" s="277"/>
      <c r="AN476" s="277"/>
      <c r="AO476" s="277"/>
      <c r="AP476" s="277"/>
      <c r="AQ476" s="277"/>
      <c r="AR476" s="277"/>
      <c r="AS476" s="277"/>
      <c r="AT476" s="277"/>
      <c r="AU476" s="277"/>
      <c r="AV476" s="277"/>
      <c r="AW476" s="277"/>
      <c r="AX476" s="277"/>
      <c r="AY476" s="277"/>
      <c r="AZ476" s="277"/>
      <c r="BA476" s="277"/>
      <c r="BB476" s="277"/>
      <c r="BC476" s="277"/>
      <c r="BD476" s="277"/>
      <c r="BE476" s="277"/>
      <c r="BF476" s="277"/>
      <c r="BG476" s="277"/>
      <c r="BH476" s="277"/>
      <c r="BI476" s="277"/>
      <c r="BJ476" s="277"/>
      <c r="BK476" s="277"/>
      <c r="BL476" s="277"/>
      <c r="BM476" s="277"/>
      <c r="BN476" s="277"/>
      <c r="BO476" s="277"/>
      <c r="BP476" s="277"/>
      <c r="BQ476" s="277"/>
      <c r="BR476" s="277"/>
      <c r="BS476" s="277"/>
      <c r="BT476" s="277"/>
      <c r="BU476" s="277"/>
      <c r="BV476" s="277"/>
      <c r="BW476" s="277"/>
      <c r="BX476" s="277"/>
      <c r="BY476" s="277"/>
      <c r="BZ476" s="277"/>
      <c r="CA476" s="277"/>
      <c r="CB476" s="277"/>
      <c r="CC476" s="277"/>
      <c r="CD476" s="277"/>
      <c r="CE476" s="277"/>
      <c r="CF476" s="277"/>
      <c r="CG476" s="277"/>
      <c r="CH476" s="277"/>
      <c r="CI476" s="277"/>
      <c r="CJ476" s="277"/>
      <c r="CK476" s="277"/>
      <c r="CL476" s="277"/>
      <c r="CM476" s="277"/>
      <c r="CN476" s="277"/>
      <c r="CO476" s="277"/>
      <c r="CP476" s="277"/>
      <c r="CQ476" s="277"/>
      <c r="CR476" s="277"/>
      <c r="CS476" s="277"/>
      <c r="CT476" s="277"/>
      <c r="CU476" s="277"/>
      <c r="CV476" s="277"/>
      <c r="CW476" s="277"/>
      <c r="CX476" s="277"/>
      <c r="CY476" s="277"/>
      <c r="CZ476" s="277"/>
      <c r="DA476" s="277"/>
      <c r="DB476" s="277"/>
      <c r="DC476" s="277"/>
      <c r="DD476" s="277"/>
      <c r="DE476" s="277"/>
      <c r="DF476" s="277"/>
      <c r="DG476" s="277"/>
      <c r="DH476" s="277"/>
      <c r="DI476" s="277"/>
      <c r="DJ476" s="277"/>
      <c r="DK476" s="277"/>
      <c r="DL476" s="277"/>
    </row>
    <row r="477" spans="1:116">
      <c r="A477" s="270"/>
      <c r="B477" s="269"/>
      <c r="C477" s="277"/>
      <c r="D477" s="277"/>
      <c r="E477" s="277"/>
      <c r="F477" s="277"/>
      <c r="G477" s="277"/>
      <c r="H477" s="277"/>
      <c r="I477" s="277"/>
      <c r="J477" s="277"/>
      <c r="K477" s="277"/>
      <c r="L477" s="277"/>
      <c r="M477" s="277"/>
      <c r="N477" s="277"/>
      <c r="O477" s="277"/>
      <c r="P477" s="277"/>
      <c r="Q477" s="277"/>
      <c r="R477" s="277"/>
      <c r="S477" s="277"/>
      <c r="T477" s="277"/>
      <c r="U477" s="277"/>
      <c r="V477" s="277"/>
      <c r="W477" s="277"/>
      <c r="X477" s="277"/>
      <c r="Y477" s="277"/>
      <c r="Z477" s="277"/>
      <c r="AA477" s="277"/>
      <c r="AB477" s="277"/>
      <c r="AC477" s="277"/>
      <c r="AD477" s="277"/>
      <c r="AE477" s="277"/>
      <c r="AF477" s="277"/>
      <c r="AG477" s="277"/>
      <c r="AH477" s="277"/>
      <c r="AI477" s="277"/>
      <c r="AJ477" s="277"/>
      <c r="AK477" s="277"/>
      <c r="AL477" s="277"/>
      <c r="AM477" s="277"/>
      <c r="AN477" s="277"/>
      <c r="AO477" s="277"/>
      <c r="AP477" s="277"/>
      <c r="AQ477" s="277"/>
      <c r="AR477" s="277"/>
      <c r="AS477" s="277"/>
      <c r="AT477" s="277"/>
      <c r="AU477" s="277"/>
      <c r="AV477" s="277"/>
      <c r="AW477" s="277"/>
      <c r="AX477" s="277"/>
      <c r="AY477" s="277"/>
      <c r="AZ477" s="277"/>
      <c r="BA477" s="277"/>
      <c r="BB477" s="277"/>
      <c r="BC477" s="277"/>
      <c r="BD477" s="277"/>
      <c r="BE477" s="277"/>
      <c r="BF477" s="277"/>
      <c r="BG477" s="277"/>
      <c r="BH477" s="277"/>
      <c r="BI477" s="277"/>
      <c r="BJ477" s="277"/>
      <c r="BK477" s="277"/>
      <c r="BL477" s="277"/>
      <c r="BM477" s="277"/>
      <c r="BN477" s="277"/>
      <c r="BO477" s="277"/>
      <c r="BP477" s="277"/>
      <c r="BQ477" s="277"/>
      <c r="BR477" s="277"/>
      <c r="BS477" s="277"/>
      <c r="BT477" s="277"/>
      <c r="BU477" s="277"/>
      <c r="BV477" s="277"/>
      <c r="BW477" s="277"/>
      <c r="BX477" s="277"/>
      <c r="BY477" s="277"/>
      <c r="BZ477" s="277"/>
      <c r="CA477" s="277"/>
      <c r="CB477" s="277"/>
      <c r="CC477" s="277"/>
      <c r="CD477" s="277"/>
      <c r="CE477" s="277"/>
      <c r="CF477" s="277"/>
      <c r="CG477" s="277"/>
      <c r="CH477" s="277"/>
      <c r="CI477" s="277"/>
      <c r="CJ477" s="277"/>
      <c r="CK477" s="277"/>
      <c r="CL477" s="277"/>
      <c r="CM477" s="277"/>
      <c r="CN477" s="277"/>
      <c r="CO477" s="277"/>
      <c r="CP477" s="277"/>
      <c r="CQ477" s="277"/>
      <c r="CR477" s="277"/>
      <c r="CS477" s="277"/>
      <c r="CT477" s="277"/>
      <c r="CU477" s="277"/>
      <c r="CV477" s="277"/>
      <c r="CW477" s="277"/>
      <c r="CX477" s="277"/>
      <c r="CY477" s="277"/>
      <c r="CZ477" s="277"/>
      <c r="DA477" s="277"/>
      <c r="DB477" s="277"/>
      <c r="DC477" s="277"/>
      <c r="DD477" s="277"/>
      <c r="DE477" s="277"/>
      <c r="DF477" s="277"/>
      <c r="DG477" s="277"/>
      <c r="DH477" s="277"/>
      <c r="DI477" s="277"/>
      <c r="DJ477" s="277"/>
      <c r="DK477" s="277"/>
      <c r="DL477" s="277"/>
    </row>
    <row r="478" spans="1:116">
      <c r="A478" s="270"/>
      <c r="B478" s="269"/>
      <c r="C478" s="277"/>
      <c r="D478" s="277"/>
      <c r="E478" s="277"/>
      <c r="F478" s="277"/>
      <c r="G478" s="277"/>
      <c r="H478" s="277"/>
      <c r="I478" s="277"/>
      <c r="J478" s="277"/>
      <c r="K478" s="277"/>
      <c r="L478" s="277"/>
      <c r="M478" s="277"/>
      <c r="N478" s="277"/>
      <c r="O478" s="277"/>
      <c r="P478" s="277"/>
      <c r="Q478" s="277"/>
      <c r="R478" s="277"/>
      <c r="S478" s="277"/>
      <c r="T478" s="277"/>
      <c r="U478" s="277"/>
      <c r="V478" s="277"/>
      <c r="W478" s="277"/>
      <c r="X478" s="277"/>
      <c r="Y478" s="277"/>
      <c r="Z478" s="277"/>
      <c r="AA478" s="277"/>
      <c r="AB478" s="277"/>
      <c r="AC478" s="277"/>
      <c r="AD478" s="277"/>
      <c r="AE478" s="277"/>
      <c r="AF478" s="277"/>
      <c r="AG478" s="277"/>
      <c r="AH478" s="277"/>
      <c r="AI478" s="277"/>
      <c r="AJ478" s="277"/>
      <c r="AK478" s="277"/>
      <c r="AL478" s="277"/>
      <c r="AM478" s="277"/>
      <c r="AN478" s="277"/>
      <c r="AO478" s="277"/>
      <c r="AP478" s="277"/>
      <c r="AQ478" s="277"/>
      <c r="AR478" s="277"/>
      <c r="AS478" s="277"/>
      <c r="AT478" s="277"/>
      <c r="AU478" s="277"/>
      <c r="AV478" s="277"/>
      <c r="AW478" s="277"/>
      <c r="AX478" s="277"/>
      <c r="AY478" s="277"/>
      <c r="AZ478" s="277"/>
      <c r="BA478" s="277"/>
      <c r="BB478" s="277"/>
      <c r="BC478" s="277"/>
      <c r="BD478" s="277"/>
      <c r="BE478" s="277"/>
      <c r="BF478" s="277"/>
      <c r="BG478" s="277"/>
      <c r="BH478" s="277"/>
      <c r="BI478" s="277"/>
      <c r="BJ478" s="277"/>
      <c r="BK478" s="277"/>
      <c r="BL478" s="277"/>
      <c r="BM478" s="277"/>
      <c r="BN478" s="277"/>
      <c r="BO478" s="277"/>
      <c r="BP478" s="277"/>
      <c r="BQ478" s="277"/>
      <c r="BR478" s="277"/>
      <c r="BS478" s="277"/>
      <c r="BT478" s="277"/>
      <c r="BU478" s="277"/>
      <c r="BV478" s="277"/>
      <c r="BW478" s="277"/>
      <c r="BX478" s="277"/>
      <c r="BY478" s="277"/>
      <c r="BZ478" s="277"/>
      <c r="CA478" s="277"/>
      <c r="CB478" s="277"/>
      <c r="CC478" s="277"/>
      <c r="CD478" s="277"/>
      <c r="CE478" s="277"/>
      <c r="CF478" s="277"/>
      <c r="CG478" s="277"/>
      <c r="CH478" s="277"/>
      <c r="CI478" s="277"/>
      <c r="CJ478" s="277"/>
      <c r="CK478" s="277"/>
      <c r="CL478" s="277"/>
      <c r="CM478" s="277"/>
      <c r="CN478" s="277"/>
      <c r="CO478" s="277"/>
      <c r="CP478" s="277"/>
      <c r="CQ478" s="277"/>
      <c r="CR478" s="277"/>
      <c r="CS478" s="277"/>
      <c r="CT478" s="277"/>
      <c r="CU478" s="277"/>
      <c r="CV478" s="277"/>
      <c r="CW478" s="277"/>
      <c r="CX478" s="277"/>
      <c r="CY478" s="277"/>
      <c r="CZ478" s="277"/>
      <c r="DA478" s="277"/>
      <c r="DB478" s="277"/>
      <c r="DC478" s="277"/>
      <c r="DD478" s="277"/>
      <c r="DE478" s="277"/>
      <c r="DF478" s="277"/>
      <c r="DG478" s="277"/>
      <c r="DH478" s="277"/>
      <c r="DI478" s="277"/>
      <c r="DJ478" s="277"/>
      <c r="DK478" s="277"/>
      <c r="DL478" s="277"/>
    </row>
    <row r="479" spans="1:116">
      <c r="A479" s="270"/>
      <c r="B479" s="269"/>
      <c r="C479" s="277"/>
      <c r="D479" s="277"/>
      <c r="E479" s="277"/>
      <c r="F479" s="277"/>
      <c r="G479" s="277"/>
      <c r="H479" s="277"/>
      <c r="I479" s="277"/>
      <c r="J479" s="277"/>
      <c r="K479" s="277"/>
      <c r="L479" s="277"/>
      <c r="M479" s="277"/>
      <c r="N479" s="277"/>
      <c r="O479" s="277"/>
      <c r="P479" s="277"/>
      <c r="Q479" s="277"/>
      <c r="R479" s="277"/>
      <c r="S479" s="277"/>
      <c r="T479" s="277"/>
      <c r="U479" s="277"/>
      <c r="V479" s="277"/>
      <c r="W479" s="277"/>
      <c r="X479" s="277"/>
      <c r="Y479" s="277"/>
      <c r="Z479" s="277"/>
      <c r="AA479" s="277"/>
      <c r="AB479" s="277"/>
      <c r="AC479" s="277"/>
      <c r="AD479" s="277"/>
      <c r="AE479" s="277"/>
      <c r="AF479" s="277"/>
      <c r="AG479" s="277"/>
      <c r="AH479" s="277"/>
      <c r="AI479" s="277"/>
      <c r="AJ479" s="277"/>
      <c r="AK479" s="277"/>
      <c r="AL479" s="277"/>
      <c r="AM479" s="277"/>
      <c r="AN479" s="277"/>
      <c r="AO479" s="277"/>
      <c r="AP479" s="277"/>
      <c r="AQ479" s="277"/>
      <c r="AR479" s="277"/>
      <c r="AS479" s="277"/>
      <c r="AT479" s="277"/>
      <c r="AU479" s="277"/>
      <c r="AV479" s="277"/>
      <c r="AW479" s="277"/>
      <c r="AX479" s="277"/>
      <c r="AY479" s="277"/>
      <c r="AZ479" s="277"/>
      <c r="BA479" s="277"/>
      <c r="BB479" s="277"/>
      <c r="BC479" s="277"/>
      <c r="BD479" s="277"/>
      <c r="BE479" s="277"/>
      <c r="BF479" s="277"/>
      <c r="BG479" s="277"/>
      <c r="BH479" s="277"/>
      <c r="BI479" s="277"/>
      <c r="BJ479" s="277"/>
      <c r="BK479" s="277"/>
      <c r="BL479" s="277"/>
      <c r="BM479" s="277"/>
      <c r="BN479" s="277"/>
      <c r="BO479" s="277"/>
      <c r="BP479" s="277"/>
      <c r="BQ479" s="277"/>
      <c r="BR479" s="277"/>
      <c r="BS479" s="277"/>
      <c r="BT479" s="277"/>
      <c r="BU479" s="277"/>
      <c r="BV479" s="277"/>
      <c r="BW479" s="277"/>
      <c r="BX479" s="277"/>
      <c r="BY479" s="277"/>
      <c r="BZ479" s="277"/>
      <c r="CA479" s="277"/>
      <c r="CB479" s="277"/>
      <c r="CC479" s="277"/>
      <c r="CD479" s="277"/>
      <c r="CE479" s="277"/>
      <c r="CF479" s="277"/>
      <c r="CG479" s="277"/>
      <c r="CH479" s="277"/>
      <c r="CI479" s="277"/>
      <c r="CJ479" s="277"/>
      <c r="CK479" s="277"/>
      <c r="CL479" s="277"/>
      <c r="CM479" s="277"/>
      <c r="CN479" s="277"/>
      <c r="CO479" s="277"/>
      <c r="CP479" s="277"/>
      <c r="CQ479" s="277"/>
      <c r="CR479" s="277"/>
      <c r="CS479" s="277"/>
      <c r="CT479" s="277"/>
      <c r="CU479" s="277"/>
      <c r="CV479" s="277"/>
      <c r="CW479" s="277"/>
      <c r="CX479" s="277"/>
      <c r="CY479" s="277"/>
      <c r="CZ479" s="277"/>
      <c r="DA479" s="277"/>
      <c r="DB479" s="277"/>
      <c r="DC479" s="277"/>
      <c r="DD479" s="277"/>
      <c r="DE479" s="277"/>
      <c r="DF479" s="277"/>
      <c r="DG479" s="277"/>
      <c r="DH479" s="277"/>
      <c r="DI479" s="277"/>
      <c r="DJ479" s="277"/>
      <c r="DK479" s="277"/>
      <c r="DL479" s="277"/>
    </row>
    <row r="480" spans="1:116">
      <c r="A480" s="268"/>
      <c r="B480" s="269"/>
      <c r="C480" s="277"/>
      <c r="D480" s="277"/>
      <c r="E480" s="277"/>
      <c r="F480" s="277"/>
      <c r="G480" s="277"/>
      <c r="H480" s="277"/>
      <c r="I480" s="277"/>
      <c r="J480" s="277"/>
      <c r="K480" s="277"/>
      <c r="L480" s="277"/>
      <c r="M480" s="277"/>
      <c r="N480" s="277"/>
      <c r="O480" s="277"/>
      <c r="P480" s="277"/>
      <c r="Q480" s="277"/>
      <c r="R480" s="277"/>
      <c r="S480" s="277"/>
      <c r="T480" s="277"/>
      <c r="U480" s="277"/>
      <c r="V480" s="277"/>
      <c r="W480" s="277"/>
      <c r="X480" s="277"/>
      <c r="Y480" s="277"/>
      <c r="Z480" s="277"/>
      <c r="AA480" s="277"/>
      <c r="AB480" s="277"/>
      <c r="AC480" s="277"/>
      <c r="AD480" s="277"/>
      <c r="AE480" s="277"/>
      <c r="AF480" s="277"/>
      <c r="AG480" s="277"/>
      <c r="AH480" s="277"/>
      <c r="AI480" s="277"/>
      <c r="AJ480" s="277"/>
      <c r="AK480" s="277"/>
      <c r="AL480" s="277"/>
      <c r="AM480" s="277"/>
      <c r="AN480" s="277"/>
      <c r="AO480" s="277"/>
      <c r="AP480" s="277"/>
      <c r="AQ480" s="277"/>
      <c r="AR480" s="277"/>
      <c r="AS480" s="277"/>
      <c r="AT480" s="277"/>
      <c r="AU480" s="277"/>
      <c r="AV480" s="277"/>
      <c r="AW480" s="277"/>
      <c r="AX480" s="277"/>
      <c r="AY480" s="277"/>
      <c r="AZ480" s="277"/>
      <c r="BA480" s="277"/>
      <c r="BB480" s="277"/>
      <c r="BC480" s="277"/>
      <c r="BD480" s="277"/>
      <c r="BE480" s="277"/>
      <c r="BF480" s="277"/>
      <c r="BG480" s="277"/>
      <c r="BH480" s="277"/>
      <c r="BI480" s="277"/>
      <c r="BJ480" s="277"/>
      <c r="BK480" s="277"/>
      <c r="BL480" s="277"/>
      <c r="BM480" s="277"/>
      <c r="BN480" s="277"/>
      <c r="BO480" s="277"/>
      <c r="BP480" s="277"/>
      <c r="BQ480" s="277"/>
      <c r="BR480" s="277"/>
      <c r="BS480" s="277"/>
      <c r="BT480" s="277"/>
      <c r="BU480" s="277"/>
      <c r="BV480" s="277"/>
      <c r="BW480" s="277"/>
      <c r="BX480" s="277"/>
      <c r="BY480" s="277"/>
      <c r="BZ480" s="277"/>
      <c r="CA480" s="277"/>
      <c r="CB480" s="277"/>
      <c r="CC480" s="277"/>
      <c r="CD480" s="277"/>
      <c r="CE480" s="277"/>
      <c r="CF480" s="277"/>
      <c r="CG480" s="277"/>
      <c r="CH480" s="277"/>
      <c r="CI480" s="277"/>
      <c r="CJ480" s="277"/>
      <c r="CK480" s="277"/>
      <c r="CL480" s="277"/>
      <c r="CM480" s="277"/>
      <c r="CN480" s="277"/>
      <c r="CO480" s="277"/>
      <c r="CP480" s="277"/>
      <c r="CQ480" s="277"/>
      <c r="CR480" s="277"/>
      <c r="CS480" s="277"/>
      <c r="CT480" s="277"/>
      <c r="CU480" s="277"/>
      <c r="CV480" s="277"/>
      <c r="CW480" s="277"/>
      <c r="CX480" s="277"/>
      <c r="CY480" s="277"/>
      <c r="CZ480" s="277"/>
      <c r="DA480" s="277"/>
      <c r="DB480" s="277"/>
      <c r="DC480" s="277"/>
      <c r="DD480" s="277"/>
      <c r="DE480" s="277"/>
      <c r="DF480" s="277"/>
      <c r="DG480" s="277"/>
      <c r="DH480" s="277"/>
      <c r="DI480" s="277"/>
      <c r="DJ480" s="277"/>
      <c r="DK480" s="277"/>
      <c r="DL480" s="277"/>
    </row>
    <row r="481" spans="1:116">
      <c r="A481" s="270"/>
      <c r="B481" s="269"/>
      <c r="C481" s="277"/>
      <c r="D481" s="277"/>
      <c r="E481" s="277"/>
      <c r="F481" s="277"/>
      <c r="G481" s="277"/>
      <c r="H481" s="277"/>
      <c r="I481" s="277"/>
      <c r="J481" s="277"/>
      <c r="K481" s="277"/>
      <c r="L481" s="277"/>
      <c r="M481" s="277"/>
      <c r="N481" s="277"/>
      <c r="O481" s="277"/>
      <c r="P481" s="277"/>
      <c r="Q481" s="277"/>
      <c r="R481" s="277"/>
      <c r="S481" s="277"/>
      <c r="T481" s="277"/>
      <c r="U481" s="277"/>
      <c r="V481" s="277"/>
      <c r="W481" s="277"/>
      <c r="X481" s="277"/>
      <c r="Y481" s="277"/>
      <c r="Z481" s="277"/>
      <c r="AA481" s="277"/>
      <c r="AB481" s="277"/>
      <c r="AC481" s="277"/>
      <c r="AD481" s="277"/>
      <c r="AE481" s="277"/>
      <c r="AF481" s="277"/>
      <c r="AG481" s="277"/>
      <c r="AH481" s="277"/>
      <c r="AI481" s="277"/>
      <c r="AJ481" s="277"/>
      <c r="AK481" s="277"/>
      <c r="AL481" s="277"/>
      <c r="AM481" s="277"/>
      <c r="AN481" s="277"/>
      <c r="AO481" s="277"/>
      <c r="AP481" s="277"/>
      <c r="AQ481" s="277"/>
      <c r="AR481" s="277"/>
      <c r="AS481" s="277"/>
      <c r="AT481" s="277"/>
      <c r="AU481" s="277"/>
      <c r="AV481" s="277"/>
      <c r="AW481" s="277"/>
      <c r="AX481" s="277"/>
      <c r="AY481" s="277"/>
      <c r="AZ481" s="277"/>
      <c r="BA481" s="277"/>
      <c r="BB481" s="277"/>
      <c r="BC481" s="277"/>
      <c r="BD481" s="277"/>
      <c r="BE481" s="277"/>
      <c r="BF481" s="277"/>
      <c r="BG481" s="277"/>
      <c r="BH481" s="277"/>
      <c r="BI481" s="277"/>
      <c r="BJ481" s="277"/>
      <c r="BK481" s="277"/>
      <c r="BL481" s="277"/>
      <c r="BM481" s="277"/>
      <c r="BN481" s="277"/>
      <c r="BO481" s="277"/>
      <c r="BP481" s="277"/>
      <c r="BQ481" s="277"/>
      <c r="BR481" s="277"/>
      <c r="BS481" s="277"/>
      <c r="BT481" s="277"/>
      <c r="BU481" s="277"/>
      <c r="BV481" s="277"/>
      <c r="BW481" s="277"/>
      <c r="BX481" s="277"/>
      <c r="BY481" s="277"/>
      <c r="BZ481" s="277"/>
      <c r="CA481" s="277"/>
      <c r="CB481" s="277"/>
      <c r="CC481" s="277"/>
      <c r="CD481" s="277"/>
      <c r="CE481" s="277"/>
      <c r="CF481" s="277"/>
      <c r="CG481" s="277"/>
      <c r="CH481" s="277"/>
      <c r="CI481" s="277"/>
      <c r="CJ481" s="277"/>
      <c r="CK481" s="277"/>
      <c r="CL481" s="277"/>
      <c r="CM481" s="277"/>
      <c r="CN481" s="277"/>
      <c r="CO481" s="277"/>
      <c r="CP481" s="277"/>
      <c r="CQ481" s="277"/>
      <c r="CR481" s="277"/>
      <c r="CS481" s="277"/>
      <c r="CT481" s="277"/>
      <c r="CU481" s="277"/>
      <c r="CV481" s="277"/>
      <c r="CW481" s="277"/>
      <c r="CX481" s="277"/>
      <c r="CY481" s="277"/>
      <c r="CZ481" s="277"/>
      <c r="DA481" s="277"/>
      <c r="DB481" s="277"/>
      <c r="DC481" s="277"/>
      <c r="DD481" s="277"/>
      <c r="DE481" s="277"/>
      <c r="DF481" s="277"/>
      <c r="DG481" s="277"/>
      <c r="DH481" s="277"/>
      <c r="DI481" s="277"/>
      <c r="DJ481" s="277"/>
      <c r="DK481" s="277"/>
      <c r="DL481" s="277"/>
    </row>
    <row r="482" spans="1:116">
      <c r="A482" s="271"/>
      <c r="B482" s="269"/>
      <c r="C482" s="277"/>
      <c r="D482" s="277"/>
      <c r="E482" s="277"/>
      <c r="F482" s="277"/>
      <c r="G482" s="277"/>
      <c r="H482" s="277"/>
      <c r="I482" s="277"/>
      <c r="J482" s="277"/>
      <c r="K482" s="277"/>
      <c r="L482" s="277"/>
      <c r="M482" s="277"/>
      <c r="N482" s="277"/>
      <c r="O482" s="277"/>
      <c r="P482" s="277"/>
      <c r="Q482" s="277"/>
      <c r="R482" s="277"/>
      <c r="S482" s="277"/>
      <c r="T482" s="277"/>
      <c r="U482" s="277"/>
      <c r="V482" s="277"/>
      <c r="W482" s="277"/>
      <c r="X482" s="277"/>
      <c r="Y482" s="277"/>
      <c r="Z482" s="277"/>
      <c r="AA482" s="277"/>
      <c r="AB482" s="277"/>
      <c r="AC482" s="277"/>
      <c r="AD482" s="277"/>
      <c r="AE482" s="277"/>
      <c r="AF482" s="277"/>
      <c r="AG482" s="277"/>
      <c r="AH482" s="277"/>
      <c r="AI482" s="277"/>
      <c r="AJ482" s="277"/>
      <c r="AK482" s="277"/>
      <c r="AL482" s="277"/>
      <c r="AM482" s="277"/>
      <c r="AN482" s="277"/>
      <c r="AO482" s="277"/>
      <c r="AP482" s="277"/>
      <c r="AQ482" s="277"/>
      <c r="AR482" s="277"/>
      <c r="AS482" s="277"/>
      <c r="AT482" s="277"/>
      <c r="AU482" s="277"/>
      <c r="AV482" s="277"/>
      <c r="AW482" s="277"/>
      <c r="AX482" s="277"/>
      <c r="AY482" s="277"/>
      <c r="AZ482" s="277"/>
      <c r="BA482" s="277"/>
      <c r="BB482" s="277"/>
      <c r="BC482" s="277"/>
      <c r="BD482" s="277"/>
      <c r="BE482" s="277"/>
      <c r="BF482" s="277"/>
      <c r="BG482" s="277"/>
      <c r="BH482" s="277"/>
      <c r="BI482" s="277"/>
      <c r="BJ482" s="277"/>
      <c r="BK482" s="277"/>
      <c r="BL482" s="277"/>
      <c r="BM482" s="277"/>
      <c r="BN482" s="277"/>
      <c r="BO482" s="277"/>
      <c r="BP482" s="277"/>
      <c r="BQ482" s="277"/>
      <c r="BR482" s="277"/>
      <c r="BS482" s="277"/>
      <c r="BT482" s="277"/>
      <c r="BU482" s="277"/>
      <c r="BV482" s="277"/>
      <c r="BW482" s="277"/>
      <c r="BX482" s="277"/>
      <c r="BY482" s="277"/>
      <c r="BZ482" s="277"/>
      <c r="CA482" s="277"/>
      <c r="CB482" s="277"/>
      <c r="CC482" s="277"/>
      <c r="CD482" s="277"/>
      <c r="CE482" s="277"/>
      <c r="CF482" s="277"/>
      <c r="CG482" s="277"/>
      <c r="CH482" s="277"/>
      <c r="CI482" s="277"/>
      <c r="CJ482" s="277"/>
      <c r="CK482" s="277"/>
      <c r="CL482" s="277"/>
      <c r="CM482" s="277"/>
      <c r="CN482" s="277"/>
      <c r="CO482" s="277"/>
      <c r="CP482" s="277"/>
      <c r="CQ482" s="277"/>
      <c r="CR482" s="277"/>
      <c r="CS482" s="277"/>
      <c r="CT482" s="277"/>
      <c r="CU482" s="277"/>
      <c r="CV482" s="277"/>
      <c r="CW482" s="277"/>
      <c r="CX482" s="277"/>
      <c r="CY482" s="277"/>
      <c r="CZ482" s="277"/>
      <c r="DA482" s="277"/>
      <c r="DB482" s="277"/>
      <c r="DC482" s="277"/>
      <c r="DD482" s="277"/>
      <c r="DE482" s="277"/>
      <c r="DF482" s="277"/>
      <c r="DG482" s="277"/>
      <c r="DH482" s="277"/>
      <c r="DI482" s="277"/>
      <c r="DJ482" s="277"/>
      <c r="DK482" s="277"/>
      <c r="DL482" s="277"/>
    </row>
    <row r="483" spans="1:116">
      <c r="A483" s="271"/>
      <c r="B483" s="269"/>
      <c r="C483" s="277"/>
      <c r="D483" s="277"/>
      <c r="E483" s="277"/>
      <c r="F483" s="277"/>
      <c r="G483" s="277"/>
      <c r="H483" s="277"/>
      <c r="I483" s="277"/>
      <c r="J483" s="277"/>
      <c r="K483" s="277"/>
      <c r="L483" s="277"/>
      <c r="M483" s="277"/>
      <c r="N483" s="277"/>
      <c r="O483" s="277"/>
      <c r="P483" s="277"/>
      <c r="Q483" s="277"/>
      <c r="R483" s="277"/>
      <c r="S483" s="277"/>
      <c r="T483" s="277"/>
      <c r="U483" s="277"/>
      <c r="V483" s="277"/>
      <c r="W483" s="277"/>
      <c r="X483" s="277"/>
      <c r="Y483" s="277"/>
      <c r="Z483" s="277"/>
      <c r="AA483" s="277"/>
      <c r="AB483" s="277"/>
      <c r="AC483" s="277"/>
      <c r="AD483" s="277"/>
      <c r="AE483" s="277"/>
      <c r="AF483" s="277"/>
      <c r="AG483" s="277"/>
      <c r="AH483" s="277"/>
      <c r="AI483" s="277"/>
      <c r="AJ483" s="277"/>
      <c r="AK483" s="277"/>
      <c r="AL483" s="277"/>
      <c r="AM483" s="277"/>
      <c r="AN483" s="277"/>
      <c r="AO483" s="277"/>
      <c r="AP483" s="277"/>
      <c r="AQ483" s="277"/>
      <c r="AR483" s="277"/>
      <c r="AS483" s="277"/>
      <c r="AT483" s="277"/>
      <c r="AU483" s="277"/>
      <c r="AV483" s="277"/>
      <c r="AW483" s="277"/>
      <c r="AX483" s="277"/>
      <c r="AY483" s="277"/>
      <c r="AZ483" s="277"/>
      <c r="BA483" s="277"/>
      <c r="BB483" s="277"/>
      <c r="BC483" s="277"/>
      <c r="BD483" s="277"/>
      <c r="BE483" s="277"/>
      <c r="BF483" s="277"/>
      <c r="BG483" s="277"/>
      <c r="BH483" s="277"/>
      <c r="BI483" s="277"/>
      <c r="BJ483" s="277"/>
      <c r="BK483" s="277"/>
      <c r="BL483" s="277"/>
      <c r="BM483" s="277"/>
      <c r="BN483" s="277"/>
      <c r="BO483" s="277"/>
      <c r="BP483" s="277"/>
      <c r="BQ483" s="277"/>
      <c r="BR483" s="277"/>
      <c r="BS483" s="277"/>
      <c r="BT483" s="277"/>
      <c r="BU483" s="277"/>
      <c r="BV483" s="277"/>
      <c r="BW483" s="277"/>
      <c r="BX483" s="277"/>
      <c r="BY483" s="277"/>
      <c r="BZ483" s="277"/>
      <c r="CA483" s="277"/>
      <c r="CB483" s="277"/>
      <c r="CC483" s="277"/>
      <c r="CD483" s="277"/>
      <c r="CE483" s="277"/>
      <c r="CF483" s="277"/>
      <c r="CG483" s="277"/>
      <c r="CH483" s="277"/>
      <c r="CI483" s="277"/>
      <c r="CJ483" s="277"/>
      <c r="CK483" s="277"/>
      <c r="CL483" s="277"/>
      <c r="CM483" s="277"/>
      <c r="CN483" s="277"/>
      <c r="CO483" s="277"/>
      <c r="CP483" s="277"/>
      <c r="CQ483" s="277"/>
      <c r="CR483" s="277"/>
      <c r="CS483" s="277"/>
      <c r="CT483" s="277"/>
      <c r="CU483" s="277"/>
      <c r="CV483" s="277"/>
      <c r="CW483" s="277"/>
      <c r="CX483" s="277"/>
      <c r="CY483" s="277"/>
      <c r="CZ483" s="277"/>
      <c r="DA483" s="277"/>
      <c r="DB483" s="277"/>
      <c r="DC483" s="277"/>
      <c r="DD483" s="277"/>
      <c r="DE483" s="277"/>
      <c r="DF483" s="277"/>
      <c r="DG483" s="277"/>
      <c r="DH483" s="277"/>
      <c r="DI483" s="277"/>
      <c r="DJ483" s="277"/>
      <c r="DK483" s="277"/>
      <c r="DL483" s="277"/>
    </row>
    <row r="484" spans="1:116">
      <c r="A484" s="270"/>
      <c r="B484" s="269"/>
      <c r="C484" s="277"/>
      <c r="D484" s="277"/>
      <c r="E484" s="277"/>
      <c r="F484" s="277"/>
      <c r="G484" s="277"/>
      <c r="H484" s="277"/>
      <c r="I484" s="277"/>
      <c r="J484" s="277"/>
      <c r="K484" s="277"/>
      <c r="L484" s="277"/>
      <c r="M484" s="277"/>
      <c r="N484" s="277"/>
      <c r="O484" s="277"/>
      <c r="P484" s="277"/>
      <c r="Q484" s="277"/>
      <c r="R484" s="277"/>
      <c r="S484" s="277"/>
      <c r="T484" s="277"/>
      <c r="U484" s="277"/>
      <c r="V484" s="277"/>
      <c r="W484" s="277"/>
      <c r="X484" s="277"/>
      <c r="Y484" s="277"/>
      <c r="Z484" s="277"/>
      <c r="AA484" s="277"/>
      <c r="AB484" s="277"/>
      <c r="AC484" s="277"/>
      <c r="AD484" s="277"/>
      <c r="AE484" s="277"/>
      <c r="AF484" s="277"/>
      <c r="AG484" s="277"/>
      <c r="AH484" s="277"/>
      <c r="AI484" s="277"/>
      <c r="AJ484" s="277"/>
      <c r="AK484" s="277"/>
      <c r="AL484" s="277"/>
      <c r="AM484" s="277"/>
      <c r="AN484" s="277"/>
      <c r="AO484" s="277"/>
      <c r="AP484" s="277"/>
      <c r="AQ484" s="277"/>
      <c r="AR484" s="277"/>
      <c r="AS484" s="277"/>
      <c r="AT484" s="277"/>
      <c r="AU484" s="277"/>
      <c r="AV484" s="277"/>
      <c r="AW484" s="277"/>
      <c r="AX484" s="277"/>
      <c r="AY484" s="277"/>
      <c r="AZ484" s="277"/>
      <c r="BA484" s="277"/>
      <c r="BB484" s="277"/>
      <c r="BC484" s="277"/>
      <c r="BD484" s="277"/>
      <c r="BE484" s="277"/>
      <c r="BF484" s="277"/>
      <c r="BG484" s="277"/>
      <c r="BH484" s="277"/>
      <c r="BI484" s="277"/>
      <c r="BJ484" s="277"/>
      <c r="BK484" s="277"/>
      <c r="BL484" s="277"/>
      <c r="BM484" s="277"/>
      <c r="BN484" s="277"/>
      <c r="BO484" s="277"/>
      <c r="BP484" s="277"/>
      <c r="BQ484" s="277"/>
      <c r="BR484" s="277"/>
      <c r="BS484" s="277"/>
      <c r="BT484" s="277"/>
      <c r="BU484" s="277"/>
      <c r="BV484" s="277"/>
      <c r="BW484" s="277"/>
      <c r="BX484" s="277"/>
      <c r="BY484" s="277"/>
      <c r="BZ484" s="277"/>
      <c r="CA484" s="277"/>
      <c r="CB484" s="277"/>
      <c r="CC484" s="277"/>
      <c r="CD484" s="277"/>
      <c r="CE484" s="277"/>
      <c r="CF484" s="277"/>
      <c r="CG484" s="277"/>
      <c r="CH484" s="277"/>
      <c r="CI484" s="277"/>
      <c r="CJ484" s="277"/>
      <c r="CK484" s="277"/>
      <c r="CL484" s="277"/>
      <c r="CM484" s="277"/>
      <c r="CN484" s="277"/>
      <c r="CO484" s="277"/>
      <c r="CP484" s="277"/>
      <c r="CQ484" s="277"/>
      <c r="CR484" s="277"/>
      <c r="CS484" s="277"/>
      <c r="CT484" s="277"/>
      <c r="CU484" s="277"/>
      <c r="CV484" s="277"/>
      <c r="CW484" s="277"/>
      <c r="CX484" s="277"/>
      <c r="CY484" s="277"/>
      <c r="CZ484" s="277"/>
      <c r="DA484" s="277"/>
      <c r="DB484" s="277"/>
      <c r="DC484" s="277"/>
      <c r="DD484" s="277"/>
      <c r="DE484" s="277"/>
      <c r="DF484" s="277"/>
      <c r="DG484" s="277"/>
      <c r="DH484" s="277"/>
      <c r="DI484" s="277"/>
      <c r="DJ484" s="277"/>
      <c r="DK484" s="277"/>
      <c r="DL484" s="277"/>
    </row>
    <row r="485" spans="1:116">
      <c r="A485" s="271"/>
      <c r="B485" s="269"/>
      <c r="C485" s="277"/>
      <c r="D485" s="277"/>
      <c r="E485" s="277"/>
      <c r="F485" s="277"/>
      <c r="G485" s="277"/>
      <c r="H485" s="277"/>
      <c r="I485" s="277"/>
      <c r="J485" s="277"/>
      <c r="K485" s="277"/>
      <c r="L485" s="277"/>
      <c r="M485" s="277"/>
      <c r="N485" s="277"/>
      <c r="O485" s="277"/>
      <c r="P485" s="277"/>
      <c r="Q485" s="277"/>
      <c r="R485" s="277"/>
      <c r="S485" s="277"/>
      <c r="T485" s="277"/>
      <c r="U485" s="277"/>
      <c r="V485" s="277"/>
      <c r="W485" s="277"/>
      <c r="X485" s="277"/>
      <c r="Y485" s="277"/>
      <c r="Z485" s="277"/>
      <c r="AA485" s="277"/>
      <c r="AB485" s="277"/>
      <c r="AC485" s="277"/>
      <c r="AD485" s="277"/>
      <c r="AE485" s="277"/>
      <c r="AF485" s="277"/>
      <c r="AG485" s="277"/>
      <c r="AH485" s="277"/>
      <c r="AI485" s="277"/>
      <c r="AJ485" s="277"/>
      <c r="AK485" s="277"/>
      <c r="AL485" s="277"/>
      <c r="AM485" s="277"/>
      <c r="AN485" s="277"/>
      <c r="AO485" s="277"/>
      <c r="AP485" s="277"/>
      <c r="AQ485" s="277"/>
      <c r="AR485" s="277"/>
      <c r="AS485" s="277"/>
      <c r="AT485" s="277"/>
      <c r="AU485" s="277"/>
      <c r="AV485" s="277"/>
      <c r="AW485" s="277"/>
      <c r="AX485" s="277"/>
      <c r="AY485" s="277"/>
      <c r="AZ485" s="277"/>
      <c r="BA485" s="277"/>
      <c r="BB485" s="277"/>
      <c r="BC485" s="277"/>
      <c r="BD485" s="277"/>
      <c r="BE485" s="277"/>
      <c r="BF485" s="277"/>
      <c r="BG485" s="277"/>
      <c r="BH485" s="277"/>
      <c r="BI485" s="277"/>
      <c r="BJ485" s="277"/>
      <c r="BK485" s="277"/>
      <c r="BL485" s="277"/>
      <c r="BM485" s="277"/>
      <c r="BN485" s="277"/>
      <c r="BO485" s="277"/>
      <c r="BP485" s="277"/>
      <c r="BQ485" s="277"/>
      <c r="BR485" s="277"/>
      <c r="BS485" s="277"/>
      <c r="BT485" s="277"/>
      <c r="BU485" s="277"/>
      <c r="BV485" s="277"/>
      <c r="BW485" s="277"/>
      <c r="BX485" s="277"/>
      <c r="BY485" s="277"/>
      <c r="BZ485" s="277"/>
      <c r="CA485" s="277"/>
      <c r="CB485" s="277"/>
      <c r="CC485" s="277"/>
      <c r="CD485" s="277"/>
      <c r="CE485" s="277"/>
      <c r="CF485" s="277"/>
      <c r="CG485" s="277"/>
      <c r="CH485" s="277"/>
      <c r="CI485" s="277"/>
      <c r="CJ485" s="277"/>
      <c r="CK485" s="277"/>
      <c r="CL485" s="277"/>
      <c r="CM485" s="277"/>
      <c r="CN485" s="277"/>
      <c r="CO485" s="277"/>
      <c r="CP485" s="277"/>
      <c r="CQ485" s="277"/>
      <c r="CR485" s="277"/>
      <c r="CS485" s="277"/>
      <c r="CT485" s="277"/>
      <c r="CU485" s="277"/>
      <c r="CV485" s="277"/>
      <c r="CW485" s="277"/>
      <c r="CX485" s="277"/>
      <c r="CY485" s="277"/>
      <c r="CZ485" s="277"/>
      <c r="DA485" s="277"/>
      <c r="DB485" s="277"/>
      <c r="DC485" s="277"/>
      <c r="DD485" s="277"/>
      <c r="DE485" s="277"/>
      <c r="DF485" s="277"/>
      <c r="DG485" s="277"/>
      <c r="DH485" s="277"/>
      <c r="DI485" s="277"/>
      <c r="DJ485" s="277"/>
      <c r="DK485" s="277"/>
      <c r="DL485" s="277"/>
    </row>
    <row r="486" spans="1:116">
      <c r="A486" s="271"/>
      <c r="B486" s="269"/>
      <c r="C486" s="277"/>
      <c r="D486" s="277"/>
      <c r="E486" s="277"/>
      <c r="F486" s="277"/>
      <c r="G486" s="277"/>
      <c r="H486" s="277"/>
      <c r="I486" s="277"/>
      <c r="J486" s="277"/>
      <c r="K486" s="277"/>
      <c r="L486" s="277"/>
      <c r="M486" s="277"/>
      <c r="N486" s="277"/>
      <c r="O486" s="277"/>
      <c r="P486" s="277"/>
      <c r="Q486" s="277"/>
      <c r="R486" s="277"/>
      <c r="S486" s="277"/>
      <c r="T486" s="277"/>
      <c r="U486" s="277"/>
      <c r="V486" s="277"/>
      <c r="W486" s="277"/>
      <c r="X486" s="277"/>
      <c r="Y486" s="277"/>
      <c r="Z486" s="277"/>
      <c r="AA486" s="277"/>
      <c r="AB486" s="277"/>
      <c r="AC486" s="277"/>
      <c r="AD486" s="277"/>
      <c r="AE486" s="277"/>
      <c r="AF486" s="277"/>
      <c r="AG486" s="277"/>
      <c r="AH486" s="277"/>
      <c r="AI486" s="277"/>
      <c r="AJ486" s="277"/>
      <c r="AK486" s="277"/>
      <c r="AL486" s="277"/>
      <c r="AM486" s="277"/>
      <c r="AN486" s="277"/>
      <c r="AO486" s="277"/>
      <c r="AP486" s="277"/>
      <c r="AQ486" s="277"/>
      <c r="AR486" s="277"/>
      <c r="AS486" s="277"/>
      <c r="AT486" s="277"/>
      <c r="AU486" s="277"/>
      <c r="AV486" s="277"/>
      <c r="AW486" s="277"/>
      <c r="AX486" s="277"/>
      <c r="AY486" s="277"/>
      <c r="AZ486" s="277"/>
      <c r="BA486" s="277"/>
      <c r="BB486" s="277"/>
      <c r="BC486" s="277"/>
      <c r="BD486" s="277"/>
      <c r="BE486" s="277"/>
      <c r="BF486" s="277"/>
      <c r="BG486" s="277"/>
      <c r="BH486" s="277"/>
      <c r="BI486" s="277"/>
      <c r="BJ486" s="277"/>
      <c r="BK486" s="277"/>
      <c r="BL486" s="277"/>
      <c r="BM486" s="277"/>
      <c r="BN486" s="277"/>
      <c r="BO486" s="277"/>
      <c r="BP486" s="277"/>
      <c r="BQ486" s="277"/>
      <c r="BR486" s="277"/>
      <c r="BS486" s="277"/>
      <c r="BT486" s="277"/>
      <c r="BU486" s="277"/>
      <c r="BV486" s="277"/>
      <c r="BW486" s="277"/>
      <c r="BX486" s="277"/>
      <c r="BY486" s="277"/>
      <c r="BZ486" s="277"/>
      <c r="CA486" s="277"/>
      <c r="CB486" s="277"/>
      <c r="CC486" s="277"/>
      <c r="CD486" s="277"/>
      <c r="CE486" s="277"/>
      <c r="CF486" s="277"/>
      <c r="CG486" s="277"/>
      <c r="CH486" s="277"/>
      <c r="CI486" s="277"/>
      <c r="CJ486" s="277"/>
      <c r="CK486" s="277"/>
      <c r="CL486" s="277"/>
      <c r="CM486" s="277"/>
      <c r="CN486" s="277"/>
      <c r="CO486" s="277"/>
      <c r="CP486" s="277"/>
      <c r="CQ486" s="277"/>
      <c r="CR486" s="277"/>
      <c r="CS486" s="277"/>
      <c r="CT486" s="277"/>
      <c r="CU486" s="277"/>
      <c r="CV486" s="277"/>
      <c r="CW486" s="277"/>
      <c r="CX486" s="277"/>
      <c r="CY486" s="277"/>
      <c r="CZ486" s="277"/>
      <c r="DA486" s="277"/>
      <c r="DB486" s="277"/>
      <c r="DC486" s="277"/>
      <c r="DD486" s="277"/>
      <c r="DE486" s="277"/>
      <c r="DF486" s="277"/>
      <c r="DG486" s="277"/>
      <c r="DH486" s="277"/>
      <c r="DI486" s="277"/>
      <c r="DJ486" s="277"/>
      <c r="DK486" s="277"/>
      <c r="DL486" s="277"/>
    </row>
    <row r="487" spans="1:116">
      <c r="A487" s="268"/>
      <c r="B487" s="269"/>
      <c r="C487" s="277"/>
      <c r="D487" s="277"/>
      <c r="E487" s="277"/>
      <c r="F487" s="277"/>
      <c r="G487" s="277"/>
      <c r="H487" s="277"/>
      <c r="I487" s="277"/>
      <c r="J487" s="277"/>
      <c r="K487" s="277"/>
      <c r="L487" s="277"/>
      <c r="M487" s="277"/>
      <c r="N487" s="277"/>
      <c r="O487" s="277"/>
      <c r="P487" s="277"/>
      <c r="Q487" s="277"/>
      <c r="R487" s="277"/>
      <c r="S487" s="277"/>
      <c r="T487" s="277"/>
      <c r="U487" s="277"/>
      <c r="V487" s="277"/>
      <c r="W487" s="277"/>
      <c r="X487" s="277"/>
      <c r="Y487" s="277"/>
      <c r="Z487" s="277"/>
      <c r="AA487" s="277"/>
      <c r="AB487" s="277"/>
      <c r="AC487" s="277"/>
      <c r="AD487" s="277"/>
      <c r="AE487" s="277"/>
      <c r="AF487" s="277"/>
      <c r="AG487" s="277"/>
      <c r="AH487" s="277"/>
      <c r="AI487" s="277"/>
      <c r="AJ487" s="277"/>
      <c r="AK487" s="277"/>
      <c r="AL487" s="277"/>
      <c r="AM487" s="277"/>
      <c r="AN487" s="277"/>
      <c r="AO487" s="277"/>
      <c r="AP487" s="277"/>
      <c r="AQ487" s="277"/>
      <c r="AR487" s="277"/>
      <c r="AS487" s="277"/>
      <c r="AT487" s="277"/>
      <c r="AU487" s="277"/>
      <c r="AV487" s="277"/>
      <c r="AW487" s="277"/>
      <c r="AX487" s="277"/>
      <c r="AY487" s="277"/>
      <c r="AZ487" s="277"/>
      <c r="BA487" s="277"/>
      <c r="BB487" s="277"/>
      <c r="BC487" s="277"/>
      <c r="BD487" s="277"/>
      <c r="BE487" s="277"/>
      <c r="BF487" s="277"/>
      <c r="BG487" s="277"/>
      <c r="BH487" s="277"/>
      <c r="BI487" s="277"/>
      <c r="BJ487" s="277"/>
      <c r="BK487" s="277"/>
      <c r="BL487" s="277"/>
      <c r="BM487" s="277"/>
      <c r="BN487" s="277"/>
      <c r="BO487" s="277"/>
      <c r="BP487" s="277"/>
      <c r="BQ487" s="277"/>
      <c r="BR487" s="277"/>
      <c r="BS487" s="277"/>
      <c r="BT487" s="277"/>
      <c r="BU487" s="277"/>
      <c r="BV487" s="277"/>
      <c r="BW487" s="277"/>
      <c r="BX487" s="277"/>
      <c r="BY487" s="277"/>
      <c r="BZ487" s="277"/>
      <c r="CA487" s="277"/>
      <c r="CB487" s="277"/>
      <c r="CC487" s="277"/>
      <c r="CD487" s="277"/>
      <c r="CE487" s="277"/>
      <c r="CF487" s="277"/>
      <c r="CG487" s="277"/>
      <c r="CH487" s="277"/>
      <c r="CI487" s="277"/>
      <c r="CJ487" s="277"/>
      <c r="CK487" s="277"/>
      <c r="CL487" s="277"/>
      <c r="CM487" s="277"/>
      <c r="CN487" s="277"/>
      <c r="CO487" s="277"/>
      <c r="CP487" s="277"/>
      <c r="CQ487" s="277"/>
      <c r="CR487" s="277"/>
      <c r="CS487" s="277"/>
      <c r="CT487" s="277"/>
      <c r="CU487" s="277"/>
      <c r="CV487" s="277"/>
      <c r="CW487" s="277"/>
      <c r="CX487" s="277"/>
      <c r="CY487" s="277"/>
      <c r="CZ487" s="277"/>
      <c r="DA487" s="277"/>
      <c r="DB487" s="277"/>
      <c r="DC487" s="277"/>
      <c r="DD487" s="277"/>
      <c r="DE487" s="277"/>
      <c r="DF487" s="277"/>
      <c r="DG487" s="277"/>
      <c r="DH487" s="277"/>
      <c r="DI487" s="277"/>
      <c r="DJ487" s="277"/>
      <c r="DK487" s="277"/>
      <c r="DL487" s="277"/>
    </row>
    <row r="488" spans="1:116">
      <c r="A488" s="270"/>
      <c r="B488" s="269"/>
      <c r="C488" s="277"/>
      <c r="D488" s="277"/>
      <c r="E488" s="277"/>
      <c r="F488" s="277"/>
      <c r="G488" s="277"/>
      <c r="H488" s="277"/>
      <c r="I488" s="277"/>
      <c r="J488" s="277"/>
      <c r="K488" s="277"/>
      <c r="L488" s="277"/>
      <c r="M488" s="277"/>
      <c r="N488" s="277"/>
      <c r="O488" s="277"/>
      <c r="P488" s="277"/>
      <c r="Q488" s="277"/>
      <c r="R488" s="277"/>
      <c r="S488" s="277"/>
      <c r="T488" s="277"/>
      <c r="U488" s="277"/>
      <c r="V488" s="277"/>
      <c r="W488" s="277"/>
      <c r="X488" s="277"/>
      <c r="Y488" s="277"/>
      <c r="Z488" s="277"/>
      <c r="AA488" s="277"/>
      <c r="AB488" s="277"/>
      <c r="AC488" s="277"/>
      <c r="AD488" s="277"/>
      <c r="AE488" s="277"/>
      <c r="AF488" s="277"/>
      <c r="AG488" s="277"/>
      <c r="AH488" s="277"/>
      <c r="AI488" s="277"/>
      <c r="AJ488" s="277"/>
      <c r="AK488" s="277"/>
      <c r="AL488" s="277"/>
      <c r="AM488" s="277"/>
      <c r="AN488" s="277"/>
      <c r="AO488" s="277"/>
      <c r="AP488" s="277"/>
      <c r="AQ488" s="277"/>
      <c r="AR488" s="277"/>
      <c r="AS488" s="277"/>
      <c r="AT488" s="277"/>
      <c r="AU488" s="277"/>
      <c r="AV488" s="277"/>
      <c r="AW488" s="277"/>
      <c r="AX488" s="277"/>
      <c r="AY488" s="277"/>
      <c r="AZ488" s="277"/>
      <c r="BA488" s="277"/>
      <c r="BB488" s="277"/>
      <c r="BC488" s="277"/>
      <c r="BD488" s="277"/>
      <c r="BE488" s="277"/>
      <c r="BF488" s="277"/>
      <c r="BG488" s="277"/>
      <c r="BH488" s="277"/>
      <c r="BI488" s="277"/>
      <c r="BJ488" s="277"/>
      <c r="BK488" s="277"/>
      <c r="BL488" s="277"/>
      <c r="BM488" s="277"/>
      <c r="BN488" s="277"/>
      <c r="BO488" s="277"/>
      <c r="BP488" s="277"/>
      <c r="BQ488" s="277"/>
      <c r="BR488" s="277"/>
      <c r="BS488" s="277"/>
      <c r="BT488" s="277"/>
      <c r="BU488" s="277"/>
      <c r="BV488" s="277"/>
      <c r="BW488" s="277"/>
      <c r="BX488" s="277"/>
      <c r="BY488" s="277"/>
      <c r="BZ488" s="277"/>
      <c r="CA488" s="277"/>
      <c r="CB488" s="277"/>
      <c r="CC488" s="277"/>
      <c r="CD488" s="277"/>
      <c r="CE488" s="277"/>
      <c r="CF488" s="277"/>
      <c r="CG488" s="277"/>
      <c r="CH488" s="277"/>
      <c r="CI488" s="277"/>
      <c r="CJ488" s="277"/>
      <c r="CK488" s="277"/>
      <c r="CL488" s="277"/>
      <c r="CM488" s="277"/>
      <c r="CN488" s="277"/>
      <c r="CO488" s="277"/>
      <c r="CP488" s="277"/>
      <c r="CQ488" s="277"/>
      <c r="CR488" s="277"/>
      <c r="CS488" s="277"/>
      <c r="CT488" s="277"/>
      <c r="CU488" s="277"/>
      <c r="CV488" s="277"/>
      <c r="CW488" s="277"/>
      <c r="CX488" s="277"/>
      <c r="CY488" s="277"/>
      <c r="CZ488" s="277"/>
      <c r="DA488" s="277"/>
      <c r="DB488" s="277"/>
      <c r="DC488" s="277"/>
      <c r="DD488" s="277"/>
      <c r="DE488" s="277"/>
      <c r="DF488" s="277"/>
      <c r="DG488" s="277"/>
      <c r="DH488" s="277"/>
      <c r="DI488" s="277"/>
      <c r="DJ488" s="277"/>
      <c r="DK488" s="277"/>
      <c r="DL488" s="277"/>
    </row>
    <row r="489" spans="1:116">
      <c r="A489" s="270"/>
      <c r="B489" s="269"/>
      <c r="C489" s="277"/>
      <c r="D489" s="277"/>
      <c r="E489" s="277"/>
      <c r="F489" s="277"/>
      <c r="G489" s="277"/>
      <c r="H489" s="277"/>
      <c r="I489" s="277"/>
      <c r="J489" s="277"/>
      <c r="K489" s="277"/>
      <c r="L489" s="277"/>
      <c r="M489" s="277"/>
      <c r="N489" s="277"/>
      <c r="O489" s="277"/>
      <c r="P489" s="277"/>
      <c r="Q489" s="277"/>
      <c r="R489" s="277"/>
      <c r="S489" s="277"/>
      <c r="T489" s="277"/>
      <c r="U489" s="277"/>
      <c r="V489" s="277"/>
      <c r="W489" s="277"/>
      <c r="X489" s="277"/>
      <c r="Y489" s="277"/>
      <c r="Z489" s="277"/>
      <c r="AA489" s="277"/>
      <c r="AB489" s="277"/>
      <c r="AC489" s="277"/>
      <c r="AD489" s="277"/>
      <c r="AE489" s="277"/>
      <c r="AF489" s="277"/>
      <c r="AG489" s="277"/>
      <c r="AH489" s="277"/>
      <c r="AI489" s="277"/>
      <c r="AJ489" s="277"/>
      <c r="AK489" s="277"/>
      <c r="AL489" s="277"/>
      <c r="AM489" s="277"/>
      <c r="AN489" s="277"/>
      <c r="AO489" s="277"/>
      <c r="AP489" s="277"/>
      <c r="AQ489" s="277"/>
      <c r="AR489" s="277"/>
      <c r="AS489" s="277"/>
      <c r="AT489" s="277"/>
      <c r="AU489" s="277"/>
      <c r="AV489" s="277"/>
      <c r="AW489" s="277"/>
      <c r="AX489" s="277"/>
      <c r="AY489" s="277"/>
      <c r="AZ489" s="277"/>
      <c r="BA489" s="277"/>
      <c r="BB489" s="277"/>
      <c r="BC489" s="277"/>
      <c r="BD489" s="277"/>
      <c r="BE489" s="277"/>
      <c r="BF489" s="277"/>
      <c r="BG489" s="277"/>
      <c r="BH489" s="277"/>
      <c r="BI489" s="277"/>
      <c r="BJ489" s="277"/>
      <c r="BK489" s="277"/>
      <c r="BL489" s="277"/>
      <c r="BM489" s="277"/>
      <c r="BN489" s="277"/>
      <c r="BO489" s="277"/>
      <c r="BP489" s="277"/>
      <c r="BQ489" s="277"/>
      <c r="BR489" s="277"/>
      <c r="BS489" s="277"/>
      <c r="BT489" s="277"/>
      <c r="BU489" s="277"/>
      <c r="BV489" s="277"/>
      <c r="BW489" s="277"/>
      <c r="BX489" s="277"/>
      <c r="BY489" s="277"/>
      <c r="BZ489" s="277"/>
      <c r="CA489" s="277"/>
      <c r="CB489" s="277"/>
      <c r="CC489" s="277"/>
      <c r="CD489" s="277"/>
      <c r="CE489" s="277"/>
      <c r="CF489" s="277"/>
      <c r="CG489" s="277"/>
      <c r="CH489" s="277"/>
      <c r="CI489" s="277"/>
      <c r="CJ489" s="277"/>
      <c r="CK489" s="277"/>
      <c r="CL489" s="277"/>
      <c r="CM489" s="277"/>
      <c r="CN489" s="277"/>
      <c r="CO489" s="277"/>
      <c r="CP489" s="277"/>
      <c r="CQ489" s="277"/>
      <c r="CR489" s="277"/>
      <c r="CS489" s="277"/>
      <c r="CT489" s="277"/>
      <c r="CU489" s="277"/>
      <c r="CV489" s="277"/>
      <c r="CW489" s="277"/>
      <c r="CX489" s="277"/>
      <c r="CY489" s="277"/>
      <c r="CZ489" s="277"/>
      <c r="DA489" s="277"/>
      <c r="DB489" s="277"/>
      <c r="DC489" s="277"/>
      <c r="DD489" s="277"/>
      <c r="DE489" s="277"/>
      <c r="DF489" s="277"/>
      <c r="DG489" s="277"/>
      <c r="DH489" s="277"/>
      <c r="DI489" s="277"/>
      <c r="DJ489" s="277"/>
      <c r="DK489" s="277"/>
      <c r="DL489" s="277"/>
    </row>
    <row r="490" spans="1:116">
      <c r="A490" s="268"/>
      <c r="B490" s="269"/>
      <c r="C490" s="277"/>
      <c r="D490" s="277"/>
      <c r="E490" s="277"/>
      <c r="F490" s="277"/>
      <c r="G490" s="277"/>
      <c r="H490" s="277"/>
      <c r="I490" s="277"/>
      <c r="J490" s="277"/>
      <c r="K490" s="277"/>
      <c r="L490" s="277"/>
      <c r="M490" s="277"/>
      <c r="N490" s="277"/>
      <c r="O490" s="277"/>
      <c r="P490" s="277"/>
      <c r="Q490" s="277"/>
      <c r="R490" s="277"/>
      <c r="S490" s="277"/>
      <c r="T490" s="277"/>
      <c r="U490" s="277"/>
      <c r="V490" s="277"/>
      <c r="W490" s="277"/>
      <c r="X490" s="277"/>
      <c r="Y490" s="277"/>
      <c r="Z490" s="277"/>
      <c r="AA490" s="277"/>
      <c r="AB490" s="277"/>
      <c r="AC490" s="277"/>
      <c r="AD490" s="277"/>
      <c r="AE490" s="277"/>
      <c r="AF490" s="277"/>
      <c r="AG490" s="277"/>
      <c r="AH490" s="277"/>
      <c r="AI490" s="277"/>
      <c r="AJ490" s="277"/>
      <c r="AK490" s="277"/>
      <c r="AL490" s="277"/>
      <c r="AM490" s="277"/>
      <c r="AN490" s="277"/>
      <c r="AO490" s="277"/>
      <c r="AP490" s="277"/>
      <c r="AQ490" s="277"/>
      <c r="AR490" s="277"/>
      <c r="AS490" s="277"/>
      <c r="AT490" s="277"/>
      <c r="AU490" s="277"/>
      <c r="AV490" s="277"/>
      <c r="AW490" s="277"/>
      <c r="AX490" s="277"/>
      <c r="AY490" s="277"/>
      <c r="AZ490" s="277"/>
      <c r="BA490" s="277"/>
      <c r="BB490" s="277"/>
      <c r="BC490" s="277"/>
      <c r="BD490" s="277"/>
      <c r="BE490" s="277"/>
      <c r="BF490" s="277"/>
      <c r="BG490" s="277"/>
      <c r="BH490" s="277"/>
      <c r="BI490" s="277"/>
      <c r="BJ490" s="277"/>
      <c r="BK490" s="277"/>
      <c r="BL490" s="277"/>
      <c r="BM490" s="277"/>
      <c r="BN490" s="277"/>
      <c r="BO490" s="277"/>
      <c r="BP490" s="277"/>
      <c r="BQ490" s="277"/>
      <c r="BR490" s="277"/>
      <c r="BS490" s="277"/>
      <c r="BT490" s="277"/>
      <c r="BU490" s="277"/>
      <c r="BV490" s="277"/>
      <c r="BW490" s="277"/>
      <c r="BX490" s="277"/>
      <c r="BY490" s="277"/>
      <c r="BZ490" s="277"/>
      <c r="CA490" s="277"/>
      <c r="CB490" s="277"/>
      <c r="CC490" s="277"/>
      <c r="CD490" s="277"/>
      <c r="CE490" s="277"/>
      <c r="CF490" s="277"/>
      <c r="CG490" s="277"/>
      <c r="CH490" s="277"/>
      <c r="CI490" s="277"/>
      <c r="CJ490" s="277"/>
      <c r="CK490" s="277"/>
      <c r="CL490" s="277"/>
      <c r="CM490" s="277"/>
      <c r="CN490" s="277"/>
      <c r="CO490" s="277"/>
      <c r="CP490" s="277"/>
      <c r="CQ490" s="277"/>
      <c r="CR490" s="277"/>
      <c r="CS490" s="277"/>
      <c r="CT490" s="277"/>
      <c r="CU490" s="277"/>
      <c r="CV490" s="277"/>
      <c r="CW490" s="277"/>
      <c r="CX490" s="277"/>
      <c r="CY490" s="277"/>
      <c r="CZ490" s="277"/>
      <c r="DA490" s="277"/>
      <c r="DB490" s="277"/>
      <c r="DC490" s="277"/>
      <c r="DD490" s="277"/>
      <c r="DE490" s="277"/>
      <c r="DF490" s="277"/>
      <c r="DG490" s="277"/>
      <c r="DH490" s="277"/>
      <c r="DI490" s="277"/>
      <c r="DJ490" s="277"/>
      <c r="DK490" s="277"/>
      <c r="DL490" s="277"/>
    </row>
    <row r="491" spans="1:116">
      <c r="A491" s="270"/>
      <c r="B491" s="269"/>
      <c r="C491" s="277"/>
      <c r="D491" s="277"/>
      <c r="E491" s="277"/>
      <c r="F491" s="277"/>
      <c r="G491" s="277"/>
      <c r="H491" s="277"/>
      <c r="I491" s="277"/>
      <c r="J491" s="277"/>
      <c r="K491" s="277"/>
      <c r="L491" s="277"/>
      <c r="M491" s="277"/>
      <c r="N491" s="277"/>
      <c r="O491" s="277"/>
      <c r="P491" s="277"/>
      <c r="Q491" s="277"/>
      <c r="R491" s="277"/>
      <c r="S491" s="277"/>
      <c r="T491" s="277"/>
      <c r="U491" s="277"/>
      <c r="V491" s="277"/>
      <c r="W491" s="277"/>
      <c r="X491" s="277"/>
      <c r="Y491" s="277"/>
      <c r="Z491" s="277"/>
      <c r="AA491" s="277"/>
      <c r="AB491" s="277"/>
      <c r="AC491" s="277"/>
      <c r="AD491" s="277"/>
      <c r="AE491" s="277"/>
      <c r="AF491" s="277"/>
      <c r="AG491" s="277"/>
      <c r="AH491" s="277"/>
      <c r="AI491" s="277"/>
      <c r="AJ491" s="277"/>
      <c r="AK491" s="277"/>
      <c r="AL491" s="277"/>
      <c r="AM491" s="277"/>
      <c r="AN491" s="277"/>
      <c r="AO491" s="277"/>
      <c r="AP491" s="277"/>
      <c r="AQ491" s="277"/>
      <c r="AR491" s="277"/>
      <c r="AS491" s="277"/>
      <c r="AT491" s="277"/>
      <c r="AU491" s="277"/>
      <c r="AV491" s="277"/>
      <c r="AW491" s="277"/>
      <c r="AX491" s="277"/>
      <c r="AY491" s="277"/>
      <c r="AZ491" s="277"/>
      <c r="BA491" s="277"/>
      <c r="BB491" s="277"/>
      <c r="BC491" s="277"/>
      <c r="BD491" s="277"/>
      <c r="BE491" s="277"/>
      <c r="BF491" s="277"/>
      <c r="BG491" s="277"/>
      <c r="BH491" s="277"/>
      <c r="BI491" s="277"/>
      <c r="BJ491" s="277"/>
      <c r="BK491" s="277"/>
      <c r="BL491" s="277"/>
      <c r="BM491" s="277"/>
      <c r="BN491" s="277"/>
      <c r="BO491" s="277"/>
      <c r="BP491" s="277"/>
      <c r="BQ491" s="277"/>
      <c r="BR491" s="277"/>
      <c r="BS491" s="277"/>
      <c r="BT491" s="277"/>
      <c r="BU491" s="277"/>
      <c r="BV491" s="277"/>
      <c r="BW491" s="277"/>
      <c r="BX491" s="277"/>
      <c r="BY491" s="277"/>
      <c r="BZ491" s="277"/>
      <c r="CA491" s="277"/>
      <c r="CB491" s="277"/>
      <c r="CC491" s="277"/>
      <c r="CD491" s="277"/>
      <c r="CE491" s="277"/>
      <c r="CF491" s="277"/>
      <c r="CG491" s="277"/>
      <c r="CH491" s="277"/>
      <c r="CI491" s="277"/>
      <c r="CJ491" s="277"/>
      <c r="CK491" s="277"/>
      <c r="CL491" s="277"/>
      <c r="CM491" s="277"/>
      <c r="CN491" s="277"/>
      <c r="CO491" s="277"/>
      <c r="CP491" s="277"/>
      <c r="CQ491" s="277"/>
      <c r="CR491" s="277"/>
      <c r="CS491" s="277"/>
      <c r="CT491" s="277"/>
      <c r="CU491" s="277"/>
      <c r="CV491" s="277"/>
      <c r="CW491" s="277"/>
      <c r="CX491" s="277"/>
      <c r="CY491" s="277"/>
      <c r="CZ491" s="277"/>
      <c r="DA491" s="277"/>
      <c r="DB491" s="277"/>
      <c r="DC491" s="277"/>
      <c r="DD491" s="277"/>
      <c r="DE491" s="277"/>
      <c r="DF491" s="277"/>
      <c r="DG491" s="277"/>
      <c r="DH491" s="277"/>
      <c r="DI491" s="277"/>
      <c r="DJ491" s="277"/>
      <c r="DK491" s="277"/>
      <c r="DL491" s="277"/>
    </row>
    <row r="492" spans="1:116">
      <c r="A492" s="271"/>
      <c r="B492" s="269"/>
      <c r="C492" s="277"/>
      <c r="D492" s="277"/>
      <c r="E492" s="277"/>
      <c r="F492" s="277"/>
      <c r="G492" s="277"/>
      <c r="H492" s="277"/>
      <c r="I492" s="277"/>
      <c r="J492" s="277"/>
      <c r="K492" s="277"/>
      <c r="L492" s="277"/>
      <c r="M492" s="277"/>
      <c r="N492" s="277"/>
      <c r="O492" s="277"/>
      <c r="P492" s="277"/>
      <c r="Q492" s="277"/>
      <c r="R492" s="277"/>
      <c r="S492" s="277"/>
      <c r="T492" s="277"/>
      <c r="U492" s="277"/>
      <c r="V492" s="277"/>
      <c r="W492" s="277"/>
      <c r="X492" s="277"/>
      <c r="Y492" s="277"/>
      <c r="Z492" s="277"/>
      <c r="AA492" s="277"/>
      <c r="AB492" s="277"/>
      <c r="AC492" s="277"/>
      <c r="AD492" s="277"/>
      <c r="AE492" s="277"/>
      <c r="AF492" s="277"/>
      <c r="AG492" s="277"/>
      <c r="AH492" s="277"/>
      <c r="AI492" s="277"/>
      <c r="AJ492" s="277"/>
      <c r="AK492" s="277"/>
      <c r="AL492" s="277"/>
      <c r="AM492" s="277"/>
      <c r="AN492" s="277"/>
      <c r="AO492" s="277"/>
      <c r="AP492" s="277"/>
      <c r="AQ492" s="277"/>
      <c r="AR492" s="277"/>
      <c r="AS492" s="277"/>
      <c r="AT492" s="277"/>
      <c r="AU492" s="277"/>
      <c r="AV492" s="277"/>
      <c r="AW492" s="277"/>
      <c r="AX492" s="277"/>
      <c r="AY492" s="277"/>
      <c r="AZ492" s="277"/>
      <c r="BA492" s="277"/>
      <c r="BB492" s="277"/>
      <c r="BC492" s="277"/>
      <c r="BD492" s="277"/>
      <c r="BE492" s="277"/>
      <c r="BF492" s="277"/>
      <c r="BG492" s="277"/>
      <c r="BH492" s="277"/>
      <c r="BI492" s="277"/>
      <c r="BJ492" s="277"/>
      <c r="BK492" s="277"/>
      <c r="BL492" s="277"/>
      <c r="BM492" s="277"/>
      <c r="BN492" s="277"/>
      <c r="BO492" s="277"/>
      <c r="BP492" s="277"/>
      <c r="BQ492" s="277"/>
      <c r="BR492" s="277"/>
      <c r="BS492" s="277"/>
      <c r="BT492" s="277"/>
      <c r="BU492" s="277"/>
      <c r="BV492" s="277"/>
      <c r="BW492" s="277"/>
      <c r="BX492" s="277"/>
      <c r="BY492" s="277"/>
      <c r="BZ492" s="277"/>
      <c r="CA492" s="277"/>
      <c r="CB492" s="277"/>
      <c r="CC492" s="277"/>
      <c r="CD492" s="277"/>
      <c r="CE492" s="277"/>
      <c r="CF492" s="277"/>
      <c r="CG492" s="277"/>
      <c r="CH492" s="277"/>
      <c r="CI492" s="277"/>
      <c r="CJ492" s="277"/>
      <c r="CK492" s="277"/>
      <c r="CL492" s="277"/>
      <c r="CM492" s="277"/>
      <c r="CN492" s="277"/>
      <c r="CO492" s="277"/>
      <c r="CP492" s="277"/>
      <c r="CQ492" s="277"/>
      <c r="CR492" s="277"/>
      <c r="CS492" s="277"/>
      <c r="CT492" s="277"/>
      <c r="CU492" s="277"/>
      <c r="CV492" s="277"/>
      <c r="CW492" s="277"/>
      <c r="CX492" s="277"/>
      <c r="CY492" s="277"/>
      <c r="CZ492" s="277"/>
      <c r="DA492" s="277"/>
      <c r="DB492" s="277"/>
      <c r="DC492" s="277"/>
      <c r="DD492" s="277"/>
      <c r="DE492" s="277"/>
      <c r="DF492" s="277"/>
      <c r="DG492" s="277"/>
      <c r="DH492" s="277"/>
      <c r="DI492" s="277"/>
      <c r="DJ492" s="277"/>
      <c r="DK492" s="277"/>
      <c r="DL492" s="277"/>
    </row>
    <row r="493" spans="1:116">
      <c r="A493" s="272"/>
      <c r="B493" s="269"/>
      <c r="C493" s="277"/>
      <c r="D493" s="277"/>
      <c r="E493" s="277"/>
      <c r="F493" s="277"/>
      <c r="G493" s="277"/>
      <c r="H493" s="277"/>
      <c r="I493" s="277"/>
      <c r="J493" s="277"/>
      <c r="K493" s="277"/>
      <c r="L493" s="277"/>
      <c r="M493" s="277"/>
      <c r="N493" s="277"/>
      <c r="O493" s="277"/>
      <c r="P493" s="277"/>
      <c r="Q493" s="277"/>
      <c r="R493" s="277"/>
      <c r="S493" s="277"/>
      <c r="T493" s="277"/>
      <c r="U493" s="277"/>
      <c r="V493" s="277"/>
      <c r="W493" s="277"/>
      <c r="X493" s="277"/>
      <c r="Y493" s="277"/>
      <c r="Z493" s="277"/>
      <c r="AA493" s="277"/>
      <c r="AB493" s="277"/>
      <c r="AC493" s="277"/>
      <c r="AD493" s="277"/>
      <c r="AE493" s="277"/>
      <c r="AF493" s="277"/>
      <c r="AG493" s="277"/>
      <c r="AH493" s="277"/>
      <c r="AI493" s="277"/>
      <c r="AJ493" s="277"/>
      <c r="AK493" s="277"/>
      <c r="AL493" s="277"/>
      <c r="AM493" s="277"/>
      <c r="AN493" s="277"/>
      <c r="AO493" s="277"/>
      <c r="AP493" s="277"/>
      <c r="AQ493" s="277"/>
      <c r="AR493" s="277"/>
      <c r="AS493" s="277"/>
      <c r="AT493" s="277"/>
      <c r="AU493" s="277"/>
      <c r="AV493" s="277"/>
      <c r="AW493" s="277"/>
      <c r="AX493" s="277"/>
      <c r="AY493" s="277"/>
      <c r="AZ493" s="277"/>
      <c r="BA493" s="277"/>
      <c r="BB493" s="277"/>
      <c r="BC493" s="277"/>
      <c r="BD493" s="277"/>
      <c r="BE493" s="277"/>
      <c r="BF493" s="277"/>
      <c r="BG493" s="277"/>
      <c r="BH493" s="277"/>
      <c r="BI493" s="277"/>
      <c r="BJ493" s="277"/>
      <c r="BK493" s="277"/>
      <c r="BL493" s="277"/>
      <c r="BM493" s="277"/>
      <c r="BN493" s="277"/>
      <c r="BO493" s="277"/>
      <c r="BP493" s="277"/>
      <c r="BQ493" s="277"/>
      <c r="BR493" s="277"/>
      <c r="BS493" s="277"/>
      <c r="BT493" s="277"/>
      <c r="BU493" s="277"/>
      <c r="BV493" s="277"/>
      <c r="BW493" s="277"/>
      <c r="BX493" s="277"/>
      <c r="BY493" s="277"/>
      <c r="BZ493" s="277"/>
      <c r="CA493" s="277"/>
      <c r="CB493" s="277"/>
      <c r="CC493" s="277"/>
      <c r="CD493" s="277"/>
      <c r="CE493" s="277"/>
      <c r="CF493" s="277"/>
      <c r="CG493" s="277"/>
      <c r="CH493" s="277"/>
      <c r="CI493" s="277"/>
      <c r="CJ493" s="277"/>
      <c r="CK493" s="277"/>
      <c r="CL493" s="277"/>
      <c r="CM493" s="277"/>
      <c r="CN493" s="277"/>
      <c r="CO493" s="277"/>
      <c r="CP493" s="277"/>
      <c r="CQ493" s="277"/>
      <c r="CR493" s="277"/>
      <c r="CS493" s="277"/>
      <c r="CT493" s="277"/>
      <c r="CU493" s="277"/>
      <c r="CV493" s="277"/>
      <c r="CW493" s="277"/>
      <c r="CX493" s="277"/>
      <c r="CY493" s="277"/>
      <c r="CZ493" s="277"/>
      <c r="DA493" s="277"/>
      <c r="DB493" s="277"/>
      <c r="DC493" s="277"/>
      <c r="DD493" s="277"/>
      <c r="DE493" s="277"/>
      <c r="DF493" s="277"/>
      <c r="DG493" s="277"/>
      <c r="DH493" s="277"/>
      <c r="DI493" s="277"/>
      <c r="DJ493" s="277"/>
      <c r="DK493" s="277"/>
      <c r="DL493" s="277"/>
    </row>
    <row r="494" spans="1:116">
      <c r="A494" s="272"/>
      <c r="B494" s="269"/>
      <c r="C494" s="277"/>
      <c r="D494" s="277"/>
      <c r="E494" s="277"/>
      <c r="F494" s="277"/>
      <c r="G494" s="277"/>
      <c r="H494" s="277"/>
      <c r="I494" s="277"/>
      <c r="J494" s="277"/>
      <c r="K494" s="277"/>
      <c r="L494" s="277"/>
      <c r="M494" s="277"/>
      <c r="N494" s="277"/>
      <c r="O494" s="277"/>
      <c r="P494" s="277"/>
      <c r="Q494" s="277"/>
      <c r="R494" s="277"/>
      <c r="S494" s="277"/>
      <c r="T494" s="277"/>
      <c r="U494" s="277"/>
      <c r="V494" s="277"/>
      <c r="W494" s="277"/>
      <c r="X494" s="277"/>
      <c r="Y494" s="277"/>
      <c r="Z494" s="277"/>
      <c r="AA494" s="277"/>
      <c r="AB494" s="277"/>
      <c r="AC494" s="277"/>
      <c r="AD494" s="277"/>
      <c r="AE494" s="277"/>
      <c r="AF494" s="277"/>
      <c r="AG494" s="277"/>
      <c r="AH494" s="277"/>
      <c r="AI494" s="277"/>
      <c r="AJ494" s="277"/>
      <c r="AK494" s="277"/>
      <c r="AL494" s="277"/>
      <c r="AM494" s="277"/>
      <c r="AN494" s="277"/>
      <c r="AO494" s="277"/>
      <c r="AP494" s="277"/>
      <c r="AQ494" s="277"/>
      <c r="AR494" s="277"/>
      <c r="AS494" s="277"/>
      <c r="AT494" s="277"/>
      <c r="AU494" s="277"/>
      <c r="AV494" s="277"/>
      <c r="AW494" s="277"/>
      <c r="AX494" s="277"/>
      <c r="AY494" s="277"/>
      <c r="AZ494" s="277"/>
      <c r="BA494" s="277"/>
      <c r="BB494" s="277"/>
      <c r="BC494" s="277"/>
      <c r="BD494" s="277"/>
      <c r="BE494" s="277"/>
      <c r="BF494" s="277"/>
      <c r="BG494" s="277"/>
      <c r="BH494" s="277"/>
      <c r="BI494" s="277"/>
      <c r="BJ494" s="277"/>
      <c r="BK494" s="277"/>
      <c r="BL494" s="277"/>
      <c r="BM494" s="277"/>
      <c r="BN494" s="277"/>
      <c r="BO494" s="277"/>
      <c r="BP494" s="277"/>
      <c r="BQ494" s="277"/>
      <c r="BR494" s="277"/>
      <c r="BS494" s="277"/>
      <c r="BT494" s="277"/>
      <c r="BU494" s="277"/>
      <c r="BV494" s="277"/>
      <c r="BW494" s="277"/>
      <c r="BX494" s="277"/>
      <c r="BY494" s="277"/>
      <c r="BZ494" s="277"/>
      <c r="CA494" s="277"/>
      <c r="CB494" s="277"/>
      <c r="CC494" s="277"/>
      <c r="CD494" s="277"/>
      <c r="CE494" s="277"/>
      <c r="CF494" s="277"/>
      <c r="CG494" s="277"/>
      <c r="CH494" s="277"/>
      <c r="CI494" s="277"/>
      <c r="CJ494" s="277"/>
      <c r="CK494" s="277"/>
      <c r="CL494" s="277"/>
      <c r="CM494" s="277"/>
      <c r="CN494" s="277"/>
      <c r="CO494" s="277"/>
      <c r="CP494" s="277"/>
      <c r="CQ494" s="277"/>
      <c r="CR494" s="277"/>
      <c r="CS494" s="277"/>
      <c r="CT494" s="277"/>
      <c r="CU494" s="277"/>
      <c r="CV494" s="277"/>
      <c r="CW494" s="277"/>
      <c r="CX494" s="277"/>
      <c r="CY494" s="277"/>
      <c r="CZ494" s="277"/>
      <c r="DA494" s="277"/>
      <c r="DB494" s="277"/>
      <c r="DC494" s="277"/>
      <c r="DD494" s="277"/>
      <c r="DE494" s="277"/>
      <c r="DF494" s="277"/>
      <c r="DG494" s="277"/>
      <c r="DH494" s="277"/>
      <c r="DI494" s="277"/>
      <c r="DJ494" s="277"/>
      <c r="DK494" s="277"/>
      <c r="DL494" s="277"/>
    </row>
    <row r="495" spans="1:116">
      <c r="A495" s="272"/>
      <c r="B495" s="269"/>
      <c r="C495" s="277"/>
      <c r="D495" s="277"/>
      <c r="E495" s="277"/>
      <c r="F495" s="277"/>
      <c r="G495" s="277"/>
      <c r="H495" s="277"/>
      <c r="I495" s="277"/>
      <c r="J495" s="277"/>
      <c r="K495" s="277"/>
      <c r="L495" s="277"/>
      <c r="M495" s="277"/>
      <c r="N495" s="277"/>
      <c r="O495" s="277"/>
      <c r="P495" s="277"/>
      <c r="Q495" s="277"/>
      <c r="R495" s="277"/>
      <c r="S495" s="277"/>
      <c r="T495" s="277"/>
      <c r="U495" s="277"/>
      <c r="V495" s="277"/>
      <c r="W495" s="277"/>
      <c r="X495" s="277"/>
      <c r="Y495" s="277"/>
      <c r="Z495" s="277"/>
      <c r="AA495" s="277"/>
      <c r="AB495" s="277"/>
      <c r="AC495" s="277"/>
      <c r="AD495" s="277"/>
      <c r="AE495" s="277"/>
      <c r="AF495" s="277"/>
      <c r="AG495" s="277"/>
      <c r="AH495" s="277"/>
      <c r="AI495" s="277"/>
      <c r="AJ495" s="277"/>
      <c r="AK495" s="277"/>
      <c r="AL495" s="277"/>
      <c r="AM495" s="277"/>
      <c r="AN495" s="277"/>
      <c r="AO495" s="277"/>
      <c r="AP495" s="277"/>
      <c r="AQ495" s="277"/>
      <c r="AR495" s="277"/>
      <c r="AS495" s="277"/>
      <c r="AT495" s="277"/>
      <c r="AU495" s="277"/>
      <c r="AV495" s="277"/>
      <c r="AW495" s="277"/>
      <c r="AX495" s="277"/>
      <c r="AY495" s="277"/>
      <c r="AZ495" s="277"/>
      <c r="BA495" s="277"/>
      <c r="BB495" s="277"/>
      <c r="BC495" s="277"/>
      <c r="BD495" s="277"/>
      <c r="BE495" s="277"/>
      <c r="BF495" s="277"/>
      <c r="BG495" s="277"/>
      <c r="BH495" s="277"/>
      <c r="BI495" s="277"/>
      <c r="BJ495" s="277"/>
      <c r="BK495" s="277"/>
      <c r="BL495" s="277"/>
      <c r="BM495" s="277"/>
      <c r="BN495" s="277"/>
      <c r="BO495" s="277"/>
      <c r="BP495" s="277"/>
      <c r="BQ495" s="277"/>
      <c r="BR495" s="277"/>
      <c r="BS495" s="277"/>
      <c r="BT495" s="277"/>
      <c r="BU495" s="277"/>
      <c r="BV495" s="277"/>
      <c r="BW495" s="277"/>
      <c r="BX495" s="277"/>
      <c r="BY495" s="277"/>
      <c r="BZ495" s="277"/>
      <c r="CA495" s="277"/>
      <c r="CB495" s="277"/>
      <c r="CC495" s="277"/>
      <c r="CD495" s="277"/>
      <c r="CE495" s="277"/>
      <c r="CF495" s="277"/>
      <c r="CG495" s="277"/>
      <c r="CH495" s="277"/>
      <c r="CI495" s="277"/>
      <c r="CJ495" s="277"/>
      <c r="CK495" s="277"/>
      <c r="CL495" s="277"/>
      <c r="CM495" s="277"/>
      <c r="CN495" s="277"/>
      <c r="CO495" s="277"/>
      <c r="CP495" s="277"/>
      <c r="CQ495" s="277"/>
      <c r="CR495" s="277"/>
      <c r="CS495" s="277"/>
      <c r="CT495" s="277"/>
      <c r="CU495" s="277"/>
      <c r="CV495" s="277"/>
      <c r="CW495" s="277"/>
      <c r="CX495" s="277"/>
      <c r="CY495" s="277"/>
      <c r="CZ495" s="277"/>
      <c r="DA495" s="277"/>
      <c r="DB495" s="277"/>
      <c r="DC495" s="277"/>
      <c r="DD495" s="277"/>
      <c r="DE495" s="277"/>
      <c r="DF495" s="277"/>
      <c r="DG495" s="277"/>
      <c r="DH495" s="277"/>
      <c r="DI495" s="277"/>
      <c r="DJ495" s="277"/>
      <c r="DK495" s="277"/>
      <c r="DL495" s="277"/>
    </row>
    <row r="496" spans="1:116">
      <c r="A496" s="272"/>
      <c r="B496" s="269"/>
      <c r="C496" s="277"/>
      <c r="D496" s="277"/>
      <c r="E496" s="277"/>
      <c r="F496" s="277"/>
      <c r="G496" s="277"/>
      <c r="H496" s="277"/>
      <c r="I496" s="277"/>
      <c r="J496" s="277"/>
      <c r="K496" s="277"/>
      <c r="L496" s="277"/>
      <c r="M496" s="277"/>
      <c r="N496" s="277"/>
      <c r="O496" s="277"/>
      <c r="P496" s="277"/>
      <c r="Q496" s="277"/>
      <c r="R496" s="277"/>
      <c r="S496" s="277"/>
      <c r="T496" s="277"/>
      <c r="U496" s="277"/>
      <c r="V496" s="277"/>
      <c r="W496" s="277"/>
      <c r="X496" s="277"/>
      <c r="Y496" s="277"/>
      <c r="Z496" s="277"/>
      <c r="AA496" s="277"/>
      <c r="AB496" s="277"/>
      <c r="AC496" s="277"/>
      <c r="AD496" s="277"/>
      <c r="AE496" s="277"/>
      <c r="AF496" s="277"/>
      <c r="AG496" s="277"/>
      <c r="AH496" s="277"/>
      <c r="AI496" s="277"/>
      <c r="AJ496" s="277"/>
      <c r="AK496" s="277"/>
      <c r="AL496" s="277"/>
      <c r="AM496" s="277"/>
      <c r="AN496" s="277"/>
      <c r="AO496" s="277"/>
      <c r="AP496" s="277"/>
      <c r="AQ496" s="277"/>
      <c r="AR496" s="277"/>
      <c r="AS496" s="277"/>
      <c r="AT496" s="277"/>
      <c r="AU496" s="277"/>
      <c r="AV496" s="277"/>
      <c r="AW496" s="277"/>
      <c r="AX496" s="277"/>
      <c r="AY496" s="277"/>
      <c r="AZ496" s="277"/>
      <c r="BA496" s="277"/>
      <c r="BB496" s="277"/>
      <c r="BC496" s="277"/>
      <c r="BD496" s="277"/>
      <c r="BE496" s="277"/>
      <c r="BF496" s="277"/>
      <c r="BG496" s="277"/>
      <c r="BH496" s="277"/>
      <c r="BI496" s="277"/>
      <c r="BJ496" s="277"/>
      <c r="BK496" s="277"/>
      <c r="BL496" s="277"/>
      <c r="BM496" s="277"/>
      <c r="BN496" s="277"/>
      <c r="BO496" s="277"/>
      <c r="BP496" s="277"/>
      <c r="BQ496" s="277"/>
      <c r="BR496" s="277"/>
      <c r="BS496" s="277"/>
      <c r="BT496" s="277"/>
      <c r="BU496" s="277"/>
      <c r="BV496" s="277"/>
      <c r="BW496" s="277"/>
      <c r="BX496" s="277"/>
      <c r="BY496" s="277"/>
      <c r="BZ496" s="277"/>
      <c r="CA496" s="277"/>
      <c r="CB496" s="277"/>
      <c r="CC496" s="277"/>
      <c r="CD496" s="277"/>
      <c r="CE496" s="277"/>
      <c r="CF496" s="277"/>
      <c r="CG496" s="277"/>
      <c r="CH496" s="277"/>
      <c r="CI496" s="277"/>
      <c r="CJ496" s="277"/>
      <c r="CK496" s="277"/>
      <c r="CL496" s="277"/>
      <c r="CM496" s="277"/>
      <c r="CN496" s="277"/>
      <c r="CO496" s="277"/>
      <c r="CP496" s="277"/>
      <c r="CQ496" s="277"/>
      <c r="CR496" s="277"/>
      <c r="CS496" s="277"/>
      <c r="CT496" s="277"/>
      <c r="CU496" s="277"/>
      <c r="CV496" s="277"/>
      <c r="CW496" s="277"/>
      <c r="CX496" s="277"/>
      <c r="CY496" s="277"/>
      <c r="CZ496" s="277"/>
      <c r="DA496" s="277"/>
      <c r="DB496" s="277"/>
      <c r="DC496" s="277"/>
      <c r="DD496" s="277"/>
      <c r="DE496" s="277"/>
      <c r="DF496" s="277"/>
      <c r="DG496" s="277"/>
      <c r="DH496" s="277"/>
      <c r="DI496" s="277"/>
      <c r="DJ496" s="277"/>
      <c r="DK496" s="277"/>
      <c r="DL496" s="277"/>
    </row>
    <row r="497" spans="1:116">
      <c r="A497" s="272"/>
      <c r="B497" s="269"/>
      <c r="C497" s="277"/>
      <c r="D497" s="277"/>
      <c r="E497" s="277"/>
      <c r="F497" s="277"/>
      <c r="G497" s="277"/>
      <c r="H497" s="277"/>
      <c r="I497" s="277"/>
      <c r="J497" s="277"/>
      <c r="K497" s="277"/>
      <c r="L497" s="277"/>
      <c r="M497" s="277"/>
      <c r="N497" s="277"/>
      <c r="O497" s="277"/>
      <c r="P497" s="277"/>
      <c r="Q497" s="277"/>
      <c r="R497" s="277"/>
      <c r="S497" s="277"/>
      <c r="T497" s="277"/>
      <c r="U497" s="277"/>
      <c r="V497" s="277"/>
      <c r="W497" s="277"/>
      <c r="X497" s="277"/>
      <c r="Y497" s="277"/>
      <c r="Z497" s="277"/>
      <c r="AA497" s="277"/>
      <c r="AB497" s="277"/>
      <c r="AC497" s="277"/>
      <c r="AD497" s="277"/>
      <c r="AE497" s="277"/>
      <c r="AF497" s="277"/>
      <c r="AG497" s="277"/>
      <c r="AH497" s="277"/>
      <c r="AI497" s="277"/>
      <c r="AJ497" s="277"/>
      <c r="AK497" s="277"/>
      <c r="AL497" s="277"/>
      <c r="AM497" s="277"/>
      <c r="AN497" s="277"/>
      <c r="AO497" s="277"/>
      <c r="AP497" s="277"/>
      <c r="AQ497" s="277"/>
      <c r="AR497" s="277"/>
      <c r="AS497" s="277"/>
      <c r="AT497" s="277"/>
      <c r="AU497" s="277"/>
      <c r="AV497" s="277"/>
      <c r="AW497" s="277"/>
      <c r="AX497" s="277"/>
      <c r="AY497" s="277"/>
      <c r="AZ497" s="277"/>
      <c r="BA497" s="277"/>
      <c r="BB497" s="277"/>
      <c r="BC497" s="277"/>
      <c r="BD497" s="277"/>
      <c r="BE497" s="277"/>
      <c r="BF497" s="277"/>
      <c r="BG497" s="277"/>
      <c r="BH497" s="277"/>
      <c r="BI497" s="277"/>
      <c r="BJ497" s="277"/>
      <c r="BK497" s="277"/>
      <c r="BL497" s="277"/>
      <c r="BM497" s="277"/>
      <c r="BN497" s="277"/>
      <c r="BO497" s="277"/>
      <c r="BP497" s="277"/>
      <c r="BQ497" s="277"/>
      <c r="BR497" s="277"/>
      <c r="BS497" s="277"/>
      <c r="BT497" s="277"/>
      <c r="BU497" s="277"/>
      <c r="BV497" s="277"/>
      <c r="BW497" s="277"/>
      <c r="BX497" s="277"/>
      <c r="BY497" s="277"/>
      <c r="BZ497" s="277"/>
      <c r="CA497" s="277"/>
      <c r="CB497" s="277"/>
      <c r="CC497" s="277"/>
      <c r="CD497" s="277"/>
      <c r="CE497" s="277"/>
      <c r="CF497" s="277"/>
      <c r="CG497" s="277"/>
      <c r="CH497" s="277"/>
      <c r="CI497" s="277"/>
      <c r="CJ497" s="277"/>
      <c r="CK497" s="277"/>
      <c r="CL497" s="277"/>
      <c r="CM497" s="277"/>
      <c r="CN497" s="277"/>
      <c r="CO497" s="277"/>
      <c r="CP497" s="277"/>
      <c r="CQ497" s="277"/>
      <c r="CR497" s="277"/>
      <c r="CS497" s="277"/>
      <c r="CT497" s="277"/>
      <c r="CU497" s="277"/>
      <c r="CV497" s="277"/>
      <c r="CW497" s="277"/>
      <c r="CX497" s="277"/>
      <c r="CY497" s="277"/>
      <c r="CZ497" s="277"/>
      <c r="DA497" s="277"/>
      <c r="DB497" s="277"/>
      <c r="DC497" s="277"/>
      <c r="DD497" s="277"/>
      <c r="DE497" s="277"/>
      <c r="DF497" s="277"/>
      <c r="DG497" s="277"/>
      <c r="DH497" s="277"/>
      <c r="DI497" s="277"/>
      <c r="DJ497" s="277"/>
      <c r="DK497" s="277"/>
      <c r="DL497" s="277"/>
    </row>
    <row r="498" spans="1:116">
      <c r="A498" s="272"/>
      <c r="B498" s="269"/>
      <c r="C498" s="277"/>
      <c r="D498" s="277"/>
      <c r="E498" s="277"/>
      <c r="F498" s="277"/>
      <c r="G498" s="277"/>
      <c r="H498" s="277"/>
      <c r="I498" s="277"/>
      <c r="J498" s="277"/>
      <c r="K498" s="277"/>
      <c r="L498" s="277"/>
      <c r="M498" s="277"/>
      <c r="N498" s="277"/>
      <c r="O498" s="277"/>
      <c r="P498" s="277"/>
      <c r="Q498" s="277"/>
      <c r="R498" s="277"/>
      <c r="S498" s="277"/>
      <c r="T498" s="277"/>
      <c r="U498" s="277"/>
      <c r="V498" s="277"/>
      <c r="W498" s="277"/>
      <c r="X498" s="277"/>
      <c r="Y498" s="277"/>
      <c r="Z498" s="277"/>
      <c r="AA498" s="277"/>
      <c r="AB498" s="277"/>
      <c r="AC498" s="277"/>
      <c r="AD498" s="277"/>
      <c r="AE498" s="277"/>
      <c r="AF498" s="277"/>
      <c r="AG498" s="277"/>
      <c r="AH498" s="277"/>
      <c r="AI498" s="277"/>
      <c r="AJ498" s="277"/>
      <c r="AK498" s="277"/>
      <c r="AL498" s="277"/>
      <c r="AM498" s="277"/>
      <c r="AN498" s="277"/>
      <c r="AO498" s="277"/>
      <c r="AP498" s="277"/>
      <c r="AQ498" s="277"/>
      <c r="AR498" s="277"/>
      <c r="AS498" s="277"/>
      <c r="AT498" s="277"/>
      <c r="AU498" s="277"/>
      <c r="AV498" s="277"/>
      <c r="AW498" s="277"/>
      <c r="AX498" s="277"/>
      <c r="AY498" s="277"/>
      <c r="AZ498" s="277"/>
      <c r="BA498" s="277"/>
      <c r="BB498" s="277"/>
      <c r="BC498" s="277"/>
      <c r="BD498" s="277"/>
      <c r="BE498" s="277"/>
      <c r="BF498" s="277"/>
      <c r="BG498" s="277"/>
      <c r="BH498" s="277"/>
      <c r="BI498" s="277"/>
      <c r="BJ498" s="277"/>
      <c r="BK498" s="277"/>
      <c r="BL498" s="277"/>
      <c r="BM498" s="277"/>
      <c r="BN498" s="277"/>
      <c r="BO498" s="277"/>
      <c r="BP498" s="277"/>
      <c r="BQ498" s="277"/>
      <c r="BR498" s="277"/>
      <c r="BS498" s="277"/>
      <c r="BT498" s="277"/>
      <c r="BU498" s="277"/>
      <c r="BV498" s="277"/>
      <c r="BW498" s="277"/>
      <c r="BX498" s="277"/>
      <c r="BY498" s="277"/>
      <c r="BZ498" s="277"/>
      <c r="CA498" s="277"/>
      <c r="CB498" s="277"/>
      <c r="CC498" s="277"/>
      <c r="CD498" s="277"/>
      <c r="CE498" s="277"/>
      <c r="CF498" s="277"/>
      <c r="CG498" s="277"/>
      <c r="CH498" s="277"/>
      <c r="CI498" s="277"/>
      <c r="CJ498" s="277"/>
      <c r="CK498" s="277"/>
      <c r="CL498" s="277"/>
      <c r="CM498" s="277"/>
      <c r="CN498" s="277"/>
      <c r="CO498" s="277"/>
      <c r="CP498" s="277"/>
      <c r="CQ498" s="277"/>
      <c r="CR498" s="277"/>
      <c r="CS498" s="277"/>
      <c r="CT498" s="277"/>
      <c r="CU498" s="277"/>
      <c r="CV498" s="277"/>
      <c r="CW498" s="277"/>
      <c r="CX498" s="277"/>
      <c r="CY498" s="277"/>
      <c r="CZ498" s="277"/>
      <c r="DA498" s="277"/>
      <c r="DB498" s="277"/>
      <c r="DC498" s="277"/>
      <c r="DD498" s="277"/>
      <c r="DE498" s="277"/>
      <c r="DF498" s="277"/>
      <c r="DG498" s="277"/>
      <c r="DH498" s="277"/>
      <c r="DI498" s="277"/>
      <c r="DJ498" s="277"/>
      <c r="DK498" s="277"/>
      <c r="DL498" s="277"/>
    </row>
    <row r="499" spans="1:116">
      <c r="A499" s="272"/>
      <c r="B499" s="269"/>
      <c r="C499" s="277"/>
      <c r="D499" s="277"/>
      <c r="E499" s="277"/>
      <c r="F499" s="277"/>
      <c r="G499" s="277"/>
      <c r="H499" s="277"/>
      <c r="I499" s="277"/>
      <c r="J499" s="277"/>
      <c r="K499" s="277"/>
      <c r="L499" s="277"/>
      <c r="M499" s="277"/>
      <c r="N499" s="277"/>
      <c r="O499" s="277"/>
      <c r="P499" s="277"/>
      <c r="Q499" s="277"/>
      <c r="R499" s="277"/>
      <c r="S499" s="277"/>
      <c r="T499" s="277"/>
      <c r="U499" s="277"/>
      <c r="V499" s="277"/>
      <c r="W499" s="277"/>
      <c r="X499" s="277"/>
      <c r="Y499" s="277"/>
      <c r="Z499" s="277"/>
      <c r="AA499" s="277"/>
      <c r="AB499" s="277"/>
      <c r="AC499" s="277"/>
      <c r="AD499" s="277"/>
      <c r="AE499" s="277"/>
      <c r="AF499" s="277"/>
      <c r="AG499" s="277"/>
      <c r="AH499" s="277"/>
      <c r="AI499" s="277"/>
      <c r="AJ499" s="277"/>
      <c r="AK499" s="277"/>
      <c r="AL499" s="277"/>
      <c r="AM499" s="277"/>
      <c r="AN499" s="277"/>
      <c r="AO499" s="277"/>
      <c r="AP499" s="277"/>
      <c r="AQ499" s="277"/>
      <c r="AR499" s="277"/>
      <c r="AS499" s="277"/>
      <c r="AT499" s="277"/>
      <c r="AU499" s="277"/>
      <c r="AV499" s="277"/>
      <c r="AW499" s="277"/>
      <c r="AX499" s="277"/>
      <c r="AY499" s="277"/>
      <c r="AZ499" s="277"/>
      <c r="BA499" s="277"/>
      <c r="BB499" s="277"/>
      <c r="BC499" s="277"/>
      <c r="BD499" s="277"/>
      <c r="BE499" s="277"/>
      <c r="BF499" s="277"/>
      <c r="BG499" s="277"/>
      <c r="BH499" s="277"/>
      <c r="BI499" s="277"/>
      <c r="BJ499" s="277"/>
      <c r="BK499" s="277"/>
      <c r="BL499" s="277"/>
      <c r="BM499" s="277"/>
      <c r="BN499" s="277"/>
      <c r="BO499" s="277"/>
      <c r="BP499" s="277"/>
      <c r="BQ499" s="277"/>
      <c r="BR499" s="277"/>
      <c r="BS499" s="277"/>
      <c r="BT499" s="277"/>
      <c r="BU499" s="277"/>
      <c r="BV499" s="277"/>
      <c r="BW499" s="277"/>
      <c r="BX499" s="277"/>
      <c r="BY499" s="277"/>
      <c r="BZ499" s="277"/>
      <c r="CA499" s="277"/>
      <c r="CB499" s="277"/>
      <c r="CC499" s="277"/>
      <c r="CD499" s="277"/>
      <c r="CE499" s="277"/>
      <c r="CF499" s="277"/>
      <c r="CG499" s="277"/>
      <c r="CH499" s="277"/>
      <c r="CI499" s="277"/>
      <c r="CJ499" s="277"/>
      <c r="CK499" s="277"/>
      <c r="CL499" s="277"/>
      <c r="CM499" s="277"/>
      <c r="CN499" s="277"/>
      <c r="CO499" s="277"/>
      <c r="CP499" s="277"/>
      <c r="CQ499" s="277"/>
      <c r="CR499" s="277"/>
      <c r="CS499" s="277"/>
      <c r="CT499" s="277"/>
      <c r="CU499" s="277"/>
      <c r="CV499" s="277"/>
      <c r="CW499" s="277"/>
      <c r="CX499" s="277"/>
      <c r="CY499" s="277"/>
      <c r="CZ499" s="277"/>
      <c r="DA499" s="277"/>
      <c r="DB499" s="277"/>
      <c r="DC499" s="277"/>
      <c r="DD499" s="277"/>
      <c r="DE499" s="277"/>
      <c r="DF499" s="277"/>
      <c r="DG499" s="277"/>
      <c r="DH499" s="277"/>
      <c r="DI499" s="277"/>
      <c r="DJ499" s="277"/>
      <c r="DK499" s="277"/>
      <c r="DL499" s="277"/>
    </row>
    <row r="500" spans="1:116">
      <c r="A500" s="272"/>
      <c r="B500" s="269"/>
      <c r="C500" s="277"/>
      <c r="D500" s="277"/>
      <c r="E500" s="277"/>
      <c r="F500" s="277"/>
      <c r="G500" s="277"/>
      <c r="H500" s="277"/>
      <c r="I500" s="277"/>
      <c r="J500" s="277"/>
      <c r="K500" s="277"/>
      <c r="L500" s="277"/>
      <c r="M500" s="277"/>
      <c r="N500" s="277"/>
      <c r="O500" s="277"/>
      <c r="P500" s="277"/>
      <c r="Q500" s="277"/>
      <c r="R500" s="277"/>
      <c r="S500" s="277"/>
      <c r="T500" s="277"/>
      <c r="U500" s="277"/>
      <c r="V500" s="277"/>
      <c r="W500" s="277"/>
      <c r="X500" s="277"/>
      <c r="Y500" s="277"/>
      <c r="Z500" s="277"/>
      <c r="AA500" s="277"/>
      <c r="AB500" s="277"/>
      <c r="AC500" s="277"/>
      <c r="AD500" s="277"/>
      <c r="AE500" s="277"/>
      <c r="AF500" s="277"/>
      <c r="AG500" s="277"/>
      <c r="AH500" s="277"/>
      <c r="AI500" s="277"/>
      <c r="AJ500" s="277"/>
      <c r="AK500" s="277"/>
      <c r="AL500" s="277"/>
      <c r="AM500" s="277"/>
      <c r="AN500" s="277"/>
      <c r="AO500" s="277"/>
      <c r="AP500" s="277"/>
      <c r="AQ500" s="277"/>
      <c r="AR500" s="277"/>
      <c r="AS500" s="277"/>
      <c r="AT500" s="277"/>
      <c r="AU500" s="277"/>
      <c r="AV500" s="277"/>
      <c r="AW500" s="277"/>
      <c r="AX500" s="277"/>
      <c r="AY500" s="277"/>
      <c r="AZ500" s="277"/>
      <c r="BA500" s="277"/>
      <c r="BB500" s="277"/>
      <c r="BC500" s="277"/>
      <c r="BD500" s="277"/>
      <c r="BE500" s="277"/>
      <c r="BF500" s="277"/>
      <c r="BG500" s="277"/>
      <c r="BH500" s="277"/>
      <c r="BI500" s="277"/>
      <c r="BJ500" s="277"/>
      <c r="BK500" s="277"/>
      <c r="BL500" s="277"/>
      <c r="BM500" s="277"/>
      <c r="BN500" s="277"/>
      <c r="BO500" s="277"/>
      <c r="BP500" s="277"/>
      <c r="BQ500" s="277"/>
      <c r="BR500" s="277"/>
      <c r="BS500" s="277"/>
      <c r="BT500" s="277"/>
      <c r="BU500" s="277"/>
      <c r="BV500" s="277"/>
      <c r="BW500" s="277"/>
      <c r="BX500" s="277"/>
      <c r="BY500" s="277"/>
      <c r="BZ500" s="277"/>
      <c r="CA500" s="277"/>
      <c r="CB500" s="277"/>
      <c r="CC500" s="277"/>
      <c r="CD500" s="277"/>
      <c r="CE500" s="277"/>
      <c r="CF500" s="277"/>
      <c r="CG500" s="277"/>
      <c r="CH500" s="277"/>
      <c r="CI500" s="277"/>
      <c r="CJ500" s="277"/>
      <c r="CK500" s="277"/>
      <c r="CL500" s="277"/>
      <c r="CM500" s="277"/>
      <c r="CN500" s="277"/>
      <c r="CO500" s="277"/>
      <c r="CP500" s="277"/>
      <c r="CQ500" s="277"/>
      <c r="CR500" s="277"/>
      <c r="CS500" s="277"/>
      <c r="CT500" s="277"/>
      <c r="CU500" s="277"/>
      <c r="CV500" s="277"/>
      <c r="CW500" s="277"/>
      <c r="CX500" s="277"/>
      <c r="CY500" s="277"/>
      <c r="CZ500" s="277"/>
      <c r="DA500" s="277"/>
      <c r="DB500" s="277"/>
      <c r="DC500" s="277"/>
      <c r="DD500" s="277"/>
      <c r="DE500" s="277"/>
      <c r="DF500" s="277"/>
      <c r="DG500" s="277"/>
      <c r="DH500" s="277"/>
      <c r="DI500" s="277"/>
      <c r="DJ500" s="277"/>
      <c r="DK500" s="277"/>
      <c r="DL500" s="277"/>
    </row>
    <row r="501" spans="1:116">
      <c r="A501" s="272"/>
      <c r="B501" s="269"/>
      <c r="C501" s="277"/>
      <c r="D501" s="277"/>
      <c r="E501" s="277"/>
      <c r="F501" s="277"/>
      <c r="G501" s="277"/>
      <c r="H501" s="277"/>
      <c r="I501" s="277"/>
      <c r="J501" s="277"/>
      <c r="K501" s="277"/>
      <c r="L501" s="277"/>
      <c r="M501" s="277"/>
      <c r="N501" s="277"/>
      <c r="O501" s="277"/>
      <c r="P501" s="277"/>
      <c r="Q501" s="277"/>
      <c r="R501" s="277"/>
      <c r="S501" s="277"/>
      <c r="T501" s="277"/>
      <c r="U501" s="277"/>
      <c r="V501" s="277"/>
      <c r="W501" s="277"/>
      <c r="X501" s="277"/>
      <c r="Y501" s="277"/>
      <c r="Z501" s="277"/>
      <c r="AA501" s="277"/>
      <c r="AB501" s="277"/>
      <c r="AC501" s="277"/>
      <c r="AD501" s="277"/>
      <c r="AE501" s="277"/>
      <c r="AF501" s="277"/>
      <c r="AG501" s="277"/>
      <c r="AH501" s="277"/>
      <c r="AI501" s="277"/>
      <c r="AJ501" s="277"/>
      <c r="AK501" s="277"/>
      <c r="AL501" s="277"/>
      <c r="AM501" s="277"/>
      <c r="AN501" s="277"/>
      <c r="AO501" s="277"/>
      <c r="AP501" s="277"/>
      <c r="AQ501" s="277"/>
      <c r="AR501" s="277"/>
      <c r="AS501" s="277"/>
      <c r="AT501" s="277"/>
      <c r="AU501" s="277"/>
      <c r="AV501" s="277"/>
      <c r="AW501" s="277"/>
      <c r="AX501" s="277"/>
      <c r="AY501" s="277"/>
      <c r="AZ501" s="277"/>
      <c r="BA501" s="277"/>
      <c r="BB501" s="277"/>
      <c r="BC501" s="277"/>
      <c r="BD501" s="277"/>
      <c r="BE501" s="277"/>
      <c r="BF501" s="277"/>
      <c r="BG501" s="277"/>
      <c r="BH501" s="277"/>
      <c r="BI501" s="277"/>
      <c r="BJ501" s="277"/>
      <c r="BK501" s="277"/>
      <c r="BL501" s="277"/>
      <c r="BM501" s="277"/>
      <c r="BN501" s="277"/>
      <c r="BO501" s="277"/>
      <c r="BP501" s="277"/>
      <c r="BQ501" s="277"/>
      <c r="BR501" s="277"/>
      <c r="BS501" s="277"/>
      <c r="BT501" s="277"/>
      <c r="BU501" s="277"/>
      <c r="BV501" s="277"/>
      <c r="BW501" s="277"/>
      <c r="BX501" s="277"/>
      <c r="BY501" s="277"/>
      <c r="BZ501" s="277"/>
      <c r="CA501" s="277"/>
      <c r="CB501" s="277"/>
      <c r="CC501" s="277"/>
      <c r="CD501" s="277"/>
      <c r="CE501" s="277"/>
      <c r="CF501" s="277"/>
      <c r="CG501" s="277"/>
      <c r="CH501" s="277"/>
      <c r="CI501" s="277"/>
      <c r="CJ501" s="277"/>
      <c r="CK501" s="277"/>
      <c r="CL501" s="277"/>
      <c r="CM501" s="277"/>
      <c r="CN501" s="277"/>
      <c r="CO501" s="277"/>
      <c r="CP501" s="277"/>
      <c r="CQ501" s="277"/>
      <c r="CR501" s="277"/>
      <c r="CS501" s="277"/>
      <c r="CT501" s="277"/>
      <c r="CU501" s="277"/>
      <c r="CV501" s="277"/>
      <c r="CW501" s="277"/>
      <c r="CX501" s="277"/>
      <c r="CY501" s="277"/>
      <c r="CZ501" s="277"/>
      <c r="DA501" s="277"/>
      <c r="DB501" s="277"/>
      <c r="DC501" s="277"/>
      <c r="DD501" s="277"/>
      <c r="DE501" s="277"/>
      <c r="DF501" s="277"/>
      <c r="DG501" s="277"/>
      <c r="DH501" s="277"/>
      <c r="DI501" s="277"/>
      <c r="DJ501" s="277"/>
      <c r="DK501" s="277"/>
      <c r="DL501" s="277"/>
    </row>
    <row r="502" spans="1:116">
      <c r="A502" s="271"/>
      <c r="B502" s="269"/>
      <c r="C502" s="277"/>
      <c r="D502" s="277"/>
      <c r="E502" s="277"/>
      <c r="F502" s="277"/>
      <c r="G502" s="277"/>
      <c r="H502" s="277"/>
      <c r="I502" s="277"/>
      <c r="J502" s="277"/>
      <c r="K502" s="277"/>
      <c r="L502" s="277"/>
      <c r="M502" s="277"/>
      <c r="N502" s="277"/>
      <c r="O502" s="277"/>
      <c r="P502" s="277"/>
      <c r="Q502" s="277"/>
      <c r="R502" s="277"/>
      <c r="S502" s="277"/>
      <c r="T502" s="277"/>
      <c r="U502" s="277"/>
      <c r="V502" s="277"/>
      <c r="W502" s="277"/>
      <c r="X502" s="277"/>
      <c r="Y502" s="277"/>
      <c r="Z502" s="277"/>
      <c r="AA502" s="277"/>
      <c r="AB502" s="277"/>
      <c r="AC502" s="277"/>
      <c r="AD502" s="277"/>
      <c r="AE502" s="277"/>
      <c r="AF502" s="277"/>
      <c r="AG502" s="277"/>
      <c r="AH502" s="277"/>
      <c r="AI502" s="277"/>
      <c r="AJ502" s="277"/>
      <c r="AK502" s="277"/>
      <c r="AL502" s="277"/>
      <c r="AM502" s="277"/>
      <c r="AN502" s="277"/>
      <c r="AO502" s="277"/>
      <c r="AP502" s="277"/>
      <c r="AQ502" s="277"/>
      <c r="AR502" s="277"/>
      <c r="AS502" s="277"/>
      <c r="AT502" s="277"/>
      <c r="AU502" s="277"/>
      <c r="AV502" s="277"/>
      <c r="AW502" s="277"/>
      <c r="AX502" s="277"/>
      <c r="AY502" s="277"/>
      <c r="AZ502" s="277"/>
      <c r="BA502" s="277"/>
      <c r="BB502" s="277"/>
      <c r="BC502" s="277"/>
      <c r="BD502" s="277"/>
      <c r="BE502" s="277"/>
      <c r="BF502" s="277"/>
      <c r="BG502" s="277"/>
      <c r="BH502" s="277"/>
      <c r="BI502" s="277"/>
      <c r="BJ502" s="277"/>
      <c r="BK502" s="277"/>
      <c r="BL502" s="277"/>
      <c r="BM502" s="277"/>
      <c r="BN502" s="277"/>
      <c r="BO502" s="277"/>
      <c r="BP502" s="277"/>
      <c r="BQ502" s="277"/>
      <c r="BR502" s="277"/>
      <c r="BS502" s="277"/>
      <c r="BT502" s="277"/>
      <c r="BU502" s="277"/>
      <c r="BV502" s="277"/>
      <c r="BW502" s="277"/>
      <c r="BX502" s="277"/>
      <c r="BY502" s="277"/>
      <c r="BZ502" s="277"/>
      <c r="CA502" s="277"/>
      <c r="CB502" s="277"/>
      <c r="CC502" s="277"/>
      <c r="CD502" s="277"/>
      <c r="CE502" s="277"/>
      <c r="CF502" s="277"/>
      <c r="CG502" s="277"/>
      <c r="CH502" s="277"/>
      <c r="CI502" s="277"/>
      <c r="CJ502" s="277"/>
      <c r="CK502" s="277"/>
      <c r="CL502" s="277"/>
      <c r="CM502" s="277"/>
      <c r="CN502" s="277"/>
      <c r="CO502" s="277"/>
      <c r="CP502" s="277"/>
      <c r="CQ502" s="277"/>
      <c r="CR502" s="277"/>
      <c r="CS502" s="277"/>
      <c r="CT502" s="277"/>
      <c r="CU502" s="277"/>
      <c r="CV502" s="277"/>
      <c r="CW502" s="277"/>
      <c r="CX502" s="277"/>
      <c r="CY502" s="277"/>
      <c r="CZ502" s="277"/>
      <c r="DA502" s="277"/>
      <c r="DB502" s="277"/>
      <c r="DC502" s="277"/>
      <c r="DD502" s="277"/>
      <c r="DE502" s="277"/>
      <c r="DF502" s="277"/>
      <c r="DG502" s="277"/>
      <c r="DH502" s="277"/>
      <c r="DI502" s="277"/>
      <c r="DJ502" s="277"/>
      <c r="DK502" s="277"/>
      <c r="DL502" s="277"/>
    </row>
    <row r="503" spans="1:116">
      <c r="A503" s="272"/>
      <c r="B503" s="269"/>
      <c r="C503" s="277"/>
      <c r="D503" s="277"/>
      <c r="E503" s="277"/>
      <c r="F503" s="277"/>
      <c r="G503" s="277"/>
      <c r="H503" s="277"/>
      <c r="I503" s="277"/>
      <c r="J503" s="277"/>
      <c r="K503" s="277"/>
      <c r="L503" s="277"/>
      <c r="M503" s="277"/>
      <c r="N503" s="277"/>
      <c r="O503" s="277"/>
      <c r="P503" s="277"/>
      <c r="Q503" s="277"/>
      <c r="R503" s="277"/>
      <c r="S503" s="277"/>
      <c r="T503" s="277"/>
      <c r="U503" s="277"/>
      <c r="V503" s="277"/>
      <c r="W503" s="277"/>
      <c r="X503" s="277"/>
      <c r="Y503" s="277"/>
      <c r="Z503" s="277"/>
      <c r="AA503" s="277"/>
      <c r="AB503" s="277"/>
      <c r="AC503" s="277"/>
      <c r="AD503" s="277"/>
      <c r="AE503" s="277"/>
      <c r="AF503" s="277"/>
      <c r="AG503" s="277"/>
      <c r="AH503" s="277"/>
      <c r="AI503" s="277"/>
      <c r="AJ503" s="277"/>
      <c r="AK503" s="277"/>
      <c r="AL503" s="277"/>
      <c r="AM503" s="277"/>
      <c r="AN503" s="277"/>
      <c r="AO503" s="277"/>
      <c r="AP503" s="277"/>
      <c r="AQ503" s="277"/>
      <c r="AR503" s="277"/>
      <c r="AS503" s="277"/>
      <c r="AT503" s="277"/>
      <c r="AU503" s="277"/>
      <c r="AV503" s="277"/>
      <c r="AW503" s="277"/>
      <c r="AX503" s="277"/>
      <c r="AY503" s="277"/>
      <c r="AZ503" s="277"/>
      <c r="BA503" s="277"/>
      <c r="BB503" s="277"/>
      <c r="BC503" s="277"/>
      <c r="BD503" s="277"/>
      <c r="BE503" s="277"/>
      <c r="BF503" s="277"/>
      <c r="BG503" s="277"/>
      <c r="BH503" s="277"/>
      <c r="BI503" s="277"/>
      <c r="BJ503" s="277"/>
      <c r="BK503" s="277"/>
      <c r="BL503" s="277"/>
      <c r="BM503" s="277"/>
      <c r="BN503" s="277"/>
      <c r="BO503" s="277"/>
      <c r="BP503" s="277"/>
      <c r="BQ503" s="277"/>
      <c r="BR503" s="277"/>
      <c r="BS503" s="277"/>
      <c r="BT503" s="277"/>
      <c r="BU503" s="277"/>
      <c r="BV503" s="277"/>
      <c r="BW503" s="277"/>
      <c r="BX503" s="277"/>
      <c r="BY503" s="277"/>
      <c r="BZ503" s="277"/>
      <c r="CA503" s="277"/>
      <c r="CB503" s="277"/>
      <c r="CC503" s="277"/>
      <c r="CD503" s="277"/>
      <c r="CE503" s="277"/>
      <c r="CF503" s="277"/>
      <c r="CG503" s="277"/>
      <c r="CH503" s="277"/>
      <c r="CI503" s="277"/>
      <c r="CJ503" s="277"/>
      <c r="CK503" s="277"/>
      <c r="CL503" s="277"/>
      <c r="CM503" s="277"/>
      <c r="CN503" s="277"/>
      <c r="CO503" s="277"/>
      <c r="CP503" s="277"/>
      <c r="CQ503" s="277"/>
      <c r="CR503" s="277"/>
      <c r="CS503" s="277"/>
      <c r="CT503" s="277"/>
      <c r="CU503" s="277"/>
      <c r="CV503" s="277"/>
      <c r="CW503" s="277"/>
      <c r="CX503" s="277"/>
      <c r="CY503" s="277"/>
      <c r="CZ503" s="277"/>
      <c r="DA503" s="277"/>
      <c r="DB503" s="277"/>
      <c r="DC503" s="277"/>
      <c r="DD503" s="277"/>
      <c r="DE503" s="277"/>
      <c r="DF503" s="277"/>
      <c r="DG503" s="277"/>
      <c r="DH503" s="277"/>
      <c r="DI503" s="277"/>
      <c r="DJ503" s="277"/>
      <c r="DK503" s="277"/>
      <c r="DL503" s="277"/>
    </row>
    <row r="504" spans="1:116">
      <c r="A504" s="272"/>
      <c r="B504" s="269"/>
      <c r="C504" s="277"/>
      <c r="D504" s="277"/>
      <c r="E504" s="277"/>
      <c r="F504" s="277"/>
      <c r="G504" s="277"/>
      <c r="H504" s="277"/>
      <c r="I504" s="277"/>
      <c r="J504" s="277"/>
      <c r="K504" s="277"/>
      <c r="L504" s="277"/>
      <c r="M504" s="277"/>
      <c r="N504" s="277"/>
      <c r="O504" s="277"/>
      <c r="P504" s="277"/>
      <c r="Q504" s="277"/>
      <c r="R504" s="277"/>
      <c r="S504" s="277"/>
      <c r="T504" s="277"/>
      <c r="U504" s="277"/>
      <c r="V504" s="277"/>
      <c r="W504" s="277"/>
      <c r="X504" s="277"/>
      <c r="Y504" s="277"/>
      <c r="Z504" s="277"/>
      <c r="AA504" s="277"/>
      <c r="AB504" s="277"/>
      <c r="AC504" s="277"/>
      <c r="AD504" s="277"/>
      <c r="AE504" s="277"/>
      <c r="AF504" s="277"/>
      <c r="AG504" s="277"/>
      <c r="AH504" s="277"/>
      <c r="AI504" s="277"/>
      <c r="AJ504" s="277"/>
      <c r="AK504" s="277"/>
      <c r="AL504" s="277"/>
      <c r="AM504" s="277"/>
      <c r="AN504" s="277"/>
      <c r="AO504" s="277"/>
      <c r="AP504" s="277"/>
      <c r="AQ504" s="277"/>
      <c r="AR504" s="277"/>
      <c r="AS504" s="277"/>
      <c r="AT504" s="277"/>
      <c r="AU504" s="277"/>
      <c r="AV504" s="277"/>
      <c r="AW504" s="277"/>
      <c r="AX504" s="277"/>
      <c r="AY504" s="277"/>
      <c r="AZ504" s="277"/>
      <c r="BA504" s="277"/>
      <c r="BB504" s="277"/>
      <c r="BC504" s="277"/>
      <c r="BD504" s="277"/>
      <c r="BE504" s="277"/>
      <c r="BF504" s="277"/>
      <c r="BG504" s="277"/>
      <c r="BH504" s="277"/>
      <c r="BI504" s="277"/>
      <c r="BJ504" s="277"/>
      <c r="BK504" s="277"/>
      <c r="BL504" s="277"/>
      <c r="BM504" s="277"/>
      <c r="BN504" s="277"/>
      <c r="BO504" s="277"/>
      <c r="BP504" s="277"/>
      <c r="BQ504" s="277"/>
      <c r="BR504" s="277"/>
      <c r="BS504" s="277"/>
      <c r="BT504" s="277"/>
      <c r="BU504" s="277"/>
      <c r="BV504" s="277"/>
      <c r="BW504" s="277"/>
      <c r="BX504" s="277"/>
      <c r="BY504" s="277"/>
      <c r="BZ504" s="277"/>
      <c r="CA504" s="277"/>
      <c r="CB504" s="277"/>
      <c r="CC504" s="277"/>
      <c r="CD504" s="277"/>
      <c r="CE504" s="277"/>
      <c r="CF504" s="277"/>
      <c r="CG504" s="277"/>
      <c r="CH504" s="277"/>
      <c r="CI504" s="277"/>
      <c r="CJ504" s="277"/>
      <c r="CK504" s="277"/>
      <c r="CL504" s="277"/>
      <c r="CM504" s="277"/>
      <c r="CN504" s="277"/>
      <c r="CO504" s="277"/>
      <c r="CP504" s="277"/>
      <c r="CQ504" s="277"/>
      <c r="CR504" s="277"/>
      <c r="CS504" s="277"/>
      <c r="CT504" s="277"/>
      <c r="CU504" s="277"/>
      <c r="CV504" s="277"/>
      <c r="CW504" s="277"/>
      <c r="CX504" s="277"/>
      <c r="CY504" s="277"/>
      <c r="CZ504" s="277"/>
      <c r="DA504" s="277"/>
      <c r="DB504" s="277"/>
      <c r="DC504" s="277"/>
      <c r="DD504" s="277"/>
      <c r="DE504" s="277"/>
      <c r="DF504" s="277"/>
      <c r="DG504" s="277"/>
      <c r="DH504" s="277"/>
      <c r="DI504" s="277"/>
      <c r="DJ504" s="277"/>
      <c r="DK504" s="277"/>
      <c r="DL504" s="277"/>
    </row>
    <row r="505" spans="1:116">
      <c r="A505" s="272"/>
      <c r="B505" s="269"/>
      <c r="C505" s="277"/>
      <c r="D505" s="277"/>
      <c r="E505" s="277"/>
      <c r="F505" s="277"/>
      <c r="G505" s="277"/>
      <c r="H505" s="277"/>
      <c r="I505" s="277"/>
      <c r="J505" s="277"/>
      <c r="K505" s="277"/>
      <c r="L505" s="277"/>
      <c r="M505" s="277"/>
      <c r="N505" s="277"/>
      <c r="O505" s="277"/>
      <c r="P505" s="277"/>
      <c r="Q505" s="277"/>
      <c r="R505" s="277"/>
      <c r="S505" s="277"/>
      <c r="T505" s="277"/>
      <c r="U505" s="277"/>
      <c r="V505" s="277"/>
      <c r="W505" s="277"/>
      <c r="X505" s="277"/>
      <c r="Y505" s="277"/>
      <c r="Z505" s="277"/>
      <c r="AA505" s="277"/>
      <c r="AB505" s="277"/>
      <c r="AC505" s="277"/>
      <c r="AD505" s="277"/>
      <c r="AE505" s="277"/>
      <c r="AF505" s="277"/>
      <c r="AG505" s="277"/>
      <c r="AH505" s="277"/>
      <c r="AI505" s="277"/>
      <c r="AJ505" s="277"/>
      <c r="AK505" s="277"/>
      <c r="AL505" s="277"/>
      <c r="AM505" s="277"/>
      <c r="AN505" s="277"/>
      <c r="AO505" s="277"/>
      <c r="AP505" s="277"/>
      <c r="AQ505" s="277"/>
      <c r="AR505" s="277"/>
      <c r="AS505" s="277"/>
      <c r="AT505" s="277"/>
      <c r="AU505" s="277"/>
      <c r="AV505" s="277"/>
      <c r="AW505" s="277"/>
      <c r="AX505" s="277"/>
      <c r="AY505" s="277"/>
      <c r="AZ505" s="277"/>
      <c r="BA505" s="277"/>
      <c r="BB505" s="277"/>
      <c r="BC505" s="277"/>
      <c r="BD505" s="277"/>
      <c r="BE505" s="277"/>
      <c r="BF505" s="277"/>
      <c r="BG505" s="277"/>
      <c r="BH505" s="277"/>
      <c r="BI505" s="277"/>
      <c r="BJ505" s="277"/>
      <c r="BK505" s="277"/>
      <c r="BL505" s="277"/>
      <c r="BM505" s="277"/>
      <c r="BN505" s="277"/>
      <c r="BO505" s="277"/>
      <c r="BP505" s="277"/>
      <c r="BQ505" s="277"/>
      <c r="BR505" s="277"/>
      <c r="BS505" s="277"/>
      <c r="BT505" s="277"/>
      <c r="BU505" s="277"/>
      <c r="BV505" s="277"/>
      <c r="BW505" s="277"/>
      <c r="BX505" s="277"/>
      <c r="BY505" s="277"/>
      <c r="BZ505" s="277"/>
      <c r="CA505" s="277"/>
      <c r="CB505" s="277"/>
      <c r="CC505" s="277"/>
      <c r="CD505" s="277"/>
      <c r="CE505" s="277"/>
      <c r="CF505" s="277"/>
      <c r="CG505" s="277"/>
      <c r="CH505" s="277"/>
      <c r="CI505" s="277"/>
      <c r="CJ505" s="277"/>
      <c r="CK505" s="277"/>
      <c r="CL505" s="277"/>
      <c r="CM505" s="277"/>
      <c r="CN505" s="277"/>
      <c r="CO505" s="277"/>
      <c r="CP505" s="277"/>
      <c r="CQ505" s="277"/>
      <c r="CR505" s="277"/>
      <c r="CS505" s="277"/>
      <c r="CT505" s="277"/>
      <c r="CU505" s="277"/>
      <c r="CV505" s="277"/>
      <c r="CW505" s="277"/>
      <c r="CX505" s="277"/>
      <c r="CY505" s="277"/>
      <c r="CZ505" s="277"/>
      <c r="DA505" s="277"/>
      <c r="DB505" s="277"/>
      <c r="DC505" s="277"/>
      <c r="DD505" s="277"/>
      <c r="DE505" s="277"/>
      <c r="DF505" s="277"/>
      <c r="DG505" s="277"/>
      <c r="DH505" s="277"/>
      <c r="DI505" s="277"/>
      <c r="DJ505" s="277"/>
      <c r="DK505" s="277"/>
      <c r="DL505" s="277"/>
    </row>
    <row r="506" spans="1:116">
      <c r="A506" s="272"/>
      <c r="B506" s="269"/>
      <c r="C506" s="277"/>
      <c r="D506" s="277"/>
      <c r="E506" s="277"/>
      <c r="F506" s="277"/>
      <c r="G506" s="277"/>
      <c r="H506" s="277"/>
      <c r="I506" s="277"/>
      <c r="J506" s="277"/>
      <c r="K506" s="277"/>
      <c r="L506" s="277"/>
      <c r="M506" s="277"/>
      <c r="N506" s="277"/>
      <c r="O506" s="277"/>
      <c r="P506" s="277"/>
      <c r="Q506" s="277"/>
      <c r="R506" s="277"/>
      <c r="S506" s="277"/>
      <c r="T506" s="277"/>
      <c r="U506" s="277"/>
      <c r="V506" s="277"/>
      <c r="W506" s="277"/>
      <c r="X506" s="277"/>
      <c r="Y506" s="277"/>
      <c r="Z506" s="277"/>
      <c r="AA506" s="277"/>
      <c r="AB506" s="277"/>
      <c r="AC506" s="277"/>
      <c r="AD506" s="277"/>
      <c r="AE506" s="277"/>
      <c r="AF506" s="277"/>
      <c r="AG506" s="277"/>
      <c r="AH506" s="277"/>
      <c r="AI506" s="277"/>
      <c r="AJ506" s="277"/>
      <c r="AK506" s="277"/>
      <c r="AL506" s="277"/>
      <c r="AM506" s="277"/>
      <c r="AN506" s="277"/>
      <c r="AO506" s="277"/>
      <c r="AP506" s="277"/>
      <c r="AQ506" s="277"/>
      <c r="AR506" s="277"/>
      <c r="AS506" s="277"/>
      <c r="AT506" s="277"/>
      <c r="AU506" s="277"/>
      <c r="AV506" s="277"/>
      <c r="AW506" s="277"/>
      <c r="AX506" s="277"/>
      <c r="AY506" s="277"/>
      <c r="AZ506" s="277"/>
      <c r="BA506" s="277"/>
      <c r="BB506" s="277"/>
      <c r="BC506" s="277"/>
      <c r="BD506" s="277"/>
      <c r="BE506" s="277"/>
      <c r="BF506" s="277"/>
      <c r="BG506" s="277"/>
      <c r="BH506" s="277"/>
      <c r="BI506" s="277"/>
      <c r="BJ506" s="277"/>
      <c r="BK506" s="277"/>
      <c r="BL506" s="277"/>
      <c r="BM506" s="277"/>
      <c r="BN506" s="277"/>
      <c r="BO506" s="277"/>
      <c r="BP506" s="277"/>
      <c r="BQ506" s="277"/>
      <c r="BR506" s="277"/>
      <c r="BS506" s="277"/>
      <c r="BT506" s="277"/>
      <c r="BU506" s="277"/>
      <c r="BV506" s="277"/>
      <c r="BW506" s="277"/>
      <c r="BX506" s="277"/>
      <c r="BY506" s="277"/>
      <c r="BZ506" s="277"/>
      <c r="CA506" s="277"/>
      <c r="CB506" s="277"/>
      <c r="CC506" s="277"/>
      <c r="CD506" s="277"/>
      <c r="CE506" s="277"/>
      <c r="CF506" s="277"/>
      <c r="CG506" s="277"/>
      <c r="CH506" s="277"/>
      <c r="CI506" s="277"/>
      <c r="CJ506" s="277"/>
      <c r="CK506" s="277"/>
      <c r="CL506" s="277"/>
      <c r="CM506" s="277"/>
      <c r="CN506" s="277"/>
      <c r="CO506" s="277"/>
      <c r="CP506" s="277"/>
      <c r="CQ506" s="277"/>
      <c r="CR506" s="277"/>
      <c r="CS506" s="277"/>
      <c r="CT506" s="277"/>
      <c r="CU506" s="277"/>
      <c r="CV506" s="277"/>
      <c r="CW506" s="277"/>
      <c r="CX506" s="277"/>
      <c r="CY506" s="277"/>
      <c r="CZ506" s="277"/>
      <c r="DA506" s="277"/>
      <c r="DB506" s="277"/>
      <c r="DC506" s="277"/>
      <c r="DD506" s="277"/>
      <c r="DE506" s="277"/>
      <c r="DF506" s="277"/>
      <c r="DG506" s="277"/>
      <c r="DH506" s="277"/>
      <c r="DI506" s="277"/>
      <c r="DJ506" s="277"/>
      <c r="DK506" s="277"/>
      <c r="DL506" s="277"/>
    </row>
    <row r="507" spans="1:116">
      <c r="A507" s="272"/>
      <c r="B507" s="269"/>
      <c r="C507" s="277"/>
      <c r="D507" s="277"/>
      <c r="E507" s="277"/>
      <c r="F507" s="277"/>
      <c r="G507" s="277"/>
      <c r="H507" s="277"/>
      <c r="I507" s="277"/>
      <c r="J507" s="277"/>
      <c r="K507" s="277"/>
      <c r="L507" s="277"/>
      <c r="M507" s="277"/>
      <c r="N507" s="277"/>
      <c r="O507" s="277"/>
      <c r="P507" s="277"/>
      <c r="Q507" s="277"/>
      <c r="R507" s="277"/>
      <c r="S507" s="277"/>
      <c r="T507" s="277"/>
      <c r="U507" s="277"/>
      <c r="V507" s="277"/>
      <c r="W507" s="277"/>
      <c r="X507" s="277"/>
      <c r="Y507" s="277"/>
      <c r="Z507" s="277"/>
      <c r="AA507" s="277"/>
      <c r="AB507" s="277"/>
      <c r="AC507" s="277"/>
      <c r="AD507" s="277"/>
      <c r="AE507" s="277"/>
      <c r="AF507" s="277"/>
      <c r="AG507" s="277"/>
      <c r="AH507" s="277"/>
      <c r="AI507" s="277"/>
      <c r="AJ507" s="277"/>
      <c r="AK507" s="277"/>
      <c r="AL507" s="277"/>
      <c r="AM507" s="277"/>
      <c r="AN507" s="277"/>
      <c r="AO507" s="277"/>
      <c r="AP507" s="277"/>
      <c r="AQ507" s="277"/>
      <c r="AR507" s="277"/>
      <c r="AS507" s="277"/>
      <c r="AT507" s="277"/>
      <c r="AU507" s="277"/>
      <c r="AV507" s="277"/>
      <c r="AW507" s="277"/>
      <c r="AX507" s="277"/>
      <c r="AY507" s="277"/>
      <c r="AZ507" s="277"/>
      <c r="BA507" s="277"/>
      <c r="BB507" s="277"/>
      <c r="BC507" s="277"/>
      <c r="BD507" s="277"/>
      <c r="BE507" s="277"/>
      <c r="BF507" s="277"/>
      <c r="BG507" s="277"/>
      <c r="BH507" s="277"/>
      <c r="BI507" s="277"/>
      <c r="BJ507" s="277"/>
      <c r="BK507" s="277"/>
      <c r="BL507" s="277"/>
      <c r="BM507" s="277"/>
      <c r="BN507" s="277"/>
      <c r="BO507" s="277"/>
      <c r="BP507" s="277"/>
      <c r="BQ507" s="277"/>
      <c r="BR507" s="277"/>
      <c r="BS507" s="277"/>
      <c r="BT507" s="277"/>
      <c r="BU507" s="277"/>
      <c r="BV507" s="277"/>
      <c r="BW507" s="277"/>
      <c r="BX507" s="277"/>
      <c r="BY507" s="277"/>
      <c r="BZ507" s="277"/>
      <c r="CA507" s="277"/>
      <c r="CB507" s="277"/>
      <c r="CC507" s="277"/>
      <c r="CD507" s="277"/>
      <c r="CE507" s="277"/>
      <c r="CF507" s="277"/>
      <c r="CG507" s="277"/>
      <c r="CH507" s="277"/>
      <c r="CI507" s="277"/>
      <c r="CJ507" s="277"/>
      <c r="CK507" s="277"/>
      <c r="CL507" s="277"/>
      <c r="CM507" s="277"/>
      <c r="CN507" s="277"/>
      <c r="CO507" s="277"/>
      <c r="CP507" s="277"/>
      <c r="CQ507" s="277"/>
      <c r="CR507" s="277"/>
      <c r="CS507" s="277"/>
      <c r="CT507" s="277"/>
      <c r="CU507" s="277"/>
      <c r="CV507" s="277"/>
      <c r="CW507" s="277"/>
      <c r="CX507" s="277"/>
      <c r="CY507" s="277"/>
      <c r="CZ507" s="277"/>
      <c r="DA507" s="277"/>
      <c r="DB507" s="277"/>
      <c r="DC507" s="277"/>
      <c r="DD507" s="277"/>
      <c r="DE507" s="277"/>
      <c r="DF507" s="277"/>
      <c r="DG507" s="277"/>
      <c r="DH507" s="277"/>
      <c r="DI507" s="277"/>
      <c r="DJ507" s="277"/>
      <c r="DK507" s="277"/>
      <c r="DL507" s="277"/>
    </row>
    <row r="508" spans="1:116">
      <c r="A508" s="270"/>
      <c r="B508" s="269"/>
      <c r="C508" s="277"/>
      <c r="D508" s="277"/>
      <c r="E508" s="277"/>
      <c r="F508" s="277"/>
      <c r="G508" s="277"/>
      <c r="H508" s="277"/>
      <c r="I508" s="277"/>
      <c r="J508" s="277"/>
      <c r="K508" s="277"/>
      <c r="L508" s="277"/>
      <c r="M508" s="277"/>
      <c r="N508" s="277"/>
      <c r="O508" s="277"/>
      <c r="P508" s="277"/>
      <c r="Q508" s="277"/>
      <c r="R508" s="277"/>
      <c r="S508" s="277"/>
      <c r="T508" s="277"/>
      <c r="U508" s="277"/>
      <c r="V508" s="277"/>
      <c r="W508" s="277"/>
      <c r="X508" s="277"/>
      <c r="Y508" s="277"/>
      <c r="Z508" s="277"/>
      <c r="AA508" s="277"/>
      <c r="AB508" s="277"/>
      <c r="AC508" s="277"/>
      <c r="AD508" s="277"/>
      <c r="AE508" s="277"/>
      <c r="AF508" s="277"/>
      <c r="AG508" s="277"/>
      <c r="AH508" s="277"/>
      <c r="AI508" s="277"/>
      <c r="AJ508" s="277"/>
      <c r="AK508" s="277"/>
      <c r="AL508" s="277"/>
      <c r="AM508" s="277"/>
      <c r="AN508" s="277"/>
      <c r="AO508" s="277"/>
      <c r="AP508" s="277"/>
      <c r="AQ508" s="277"/>
      <c r="AR508" s="277"/>
      <c r="AS508" s="277"/>
      <c r="AT508" s="277"/>
      <c r="AU508" s="277"/>
      <c r="AV508" s="277"/>
      <c r="AW508" s="277"/>
      <c r="AX508" s="277"/>
      <c r="AY508" s="277"/>
      <c r="AZ508" s="277"/>
      <c r="BA508" s="277"/>
      <c r="BB508" s="277"/>
      <c r="BC508" s="277"/>
      <c r="BD508" s="277"/>
      <c r="BE508" s="277"/>
      <c r="BF508" s="277"/>
      <c r="BG508" s="277"/>
      <c r="BH508" s="277"/>
      <c r="BI508" s="277"/>
      <c r="BJ508" s="277"/>
      <c r="BK508" s="277"/>
      <c r="BL508" s="277"/>
      <c r="BM508" s="277"/>
      <c r="BN508" s="277"/>
      <c r="BO508" s="277"/>
      <c r="BP508" s="277"/>
      <c r="BQ508" s="277"/>
      <c r="BR508" s="277"/>
      <c r="BS508" s="277"/>
      <c r="BT508" s="277"/>
      <c r="BU508" s="277"/>
      <c r="BV508" s="277"/>
      <c r="BW508" s="277"/>
      <c r="BX508" s="277"/>
      <c r="BY508" s="277"/>
      <c r="BZ508" s="277"/>
      <c r="CA508" s="277"/>
      <c r="CB508" s="277"/>
      <c r="CC508" s="277"/>
      <c r="CD508" s="277"/>
      <c r="CE508" s="277"/>
      <c r="CF508" s="277"/>
      <c r="CG508" s="277"/>
      <c r="CH508" s="277"/>
      <c r="CI508" s="277"/>
      <c r="CJ508" s="277"/>
      <c r="CK508" s="277"/>
      <c r="CL508" s="277"/>
      <c r="CM508" s="277"/>
      <c r="CN508" s="277"/>
      <c r="CO508" s="277"/>
      <c r="CP508" s="277"/>
      <c r="CQ508" s="277"/>
      <c r="CR508" s="277"/>
      <c r="CS508" s="277"/>
      <c r="CT508" s="277"/>
      <c r="CU508" s="277"/>
      <c r="CV508" s="277"/>
      <c r="CW508" s="277"/>
      <c r="CX508" s="277"/>
      <c r="CY508" s="277"/>
      <c r="CZ508" s="277"/>
      <c r="DA508" s="277"/>
      <c r="DB508" s="277"/>
      <c r="DC508" s="277"/>
      <c r="DD508" s="277"/>
      <c r="DE508" s="277"/>
      <c r="DF508" s="277"/>
      <c r="DG508" s="277"/>
      <c r="DH508" s="277"/>
      <c r="DI508" s="277"/>
      <c r="DJ508" s="277"/>
      <c r="DK508" s="277"/>
      <c r="DL508" s="277"/>
    </row>
    <row r="509" spans="1:116">
      <c r="A509" s="271"/>
      <c r="B509" s="269"/>
      <c r="C509" s="277"/>
      <c r="D509" s="277"/>
      <c r="E509" s="277"/>
      <c r="F509" s="277"/>
      <c r="G509" s="277"/>
      <c r="H509" s="277"/>
      <c r="I509" s="277"/>
      <c r="J509" s="277"/>
      <c r="K509" s="277"/>
      <c r="L509" s="277"/>
      <c r="M509" s="277"/>
      <c r="N509" s="277"/>
      <c r="O509" s="277"/>
      <c r="P509" s="277"/>
      <c r="Q509" s="277"/>
      <c r="R509" s="277"/>
      <c r="S509" s="277"/>
      <c r="T509" s="277"/>
      <c r="U509" s="277"/>
      <c r="V509" s="277"/>
      <c r="W509" s="277"/>
      <c r="X509" s="277"/>
      <c r="Y509" s="277"/>
      <c r="Z509" s="277"/>
      <c r="AA509" s="277"/>
      <c r="AB509" s="277"/>
      <c r="AC509" s="277"/>
      <c r="AD509" s="277"/>
      <c r="AE509" s="277"/>
      <c r="AF509" s="277"/>
      <c r="AG509" s="277"/>
      <c r="AH509" s="277"/>
      <c r="AI509" s="277"/>
      <c r="AJ509" s="277"/>
      <c r="AK509" s="277"/>
      <c r="AL509" s="277"/>
      <c r="AM509" s="277"/>
      <c r="AN509" s="277"/>
      <c r="AO509" s="277"/>
      <c r="AP509" s="277"/>
      <c r="AQ509" s="277"/>
      <c r="AR509" s="277"/>
      <c r="AS509" s="277"/>
      <c r="AT509" s="277"/>
      <c r="AU509" s="277"/>
      <c r="AV509" s="277"/>
      <c r="AW509" s="277"/>
      <c r="AX509" s="277"/>
      <c r="AY509" s="277"/>
      <c r="AZ509" s="277"/>
      <c r="BA509" s="277"/>
      <c r="BB509" s="277"/>
      <c r="BC509" s="277"/>
      <c r="BD509" s="277"/>
      <c r="BE509" s="277"/>
      <c r="BF509" s="277"/>
      <c r="BG509" s="277"/>
      <c r="BH509" s="277"/>
      <c r="BI509" s="277"/>
      <c r="BJ509" s="277"/>
      <c r="BK509" s="277"/>
      <c r="BL509" s="277"/>
      <c r="BM509" s="277"/>
      <c r="BN509" s="277"/>
      <c r="BO509" s="277"/>
      <c r="BP509" s="277"/>
      <c r="BQ509" s="277"/>
      <c r="BR509" s="277"/>
      <c r="BS509" s="277"/>
      <c r="BT509" s="277"/>
      <c r="BU509" s="277"/>
      <c r="BV509" s="277"/>
      <c r="BW509" s="277"/>
      <c r="BX509" s="277"/>
      <c r="BY509" s="277"/>
      <c r="BZ509" s="277"/>
      <c r="CA509" s="277"/>
      <c r="CB509" s="277"/>
      <c r="CC509" s="277"/>
      <c r="CD509" s="277"/>
      <c r="CE509" s="277"/>
      <c r="CF509" s="277"/>
      <c r="CG509" s="277"/>
      <c r="CH509" s="277"/>
      <c r="CI509" s="277"/>
      <c r="CJ509" s="277"/>
      <c r="CK509" s="277"/>
      <c r="CL509" s="277"/>
      <c r="CM509" s="277"/>
      <c r="CN509" s="277"/>
      <c r="CO509" s="277"/>
      <c r="CP509" s="277"/>
      <c r="CQ509" s="277"/>
      <c r="CR509" s="277"/>
      <c r="CS509" s="277"/>
      <c r="CT509" s="277"/>
      <c r="CU509" s="277"/>
      <c r="CV509" s="277"/>
      <c r="CW509" s="277"/>
      <c r="CX509" s="277"/>
      <c r="CY509" s="277"/>
      <c r="CZ509" s="277"/>
      <c r="DA509" s="277"/>
      <c r="DB509" s="277"/>
      <c r="DC509" s="277"/>
      <c r="DD509" s="277"/>
      <c r="DE509" s="277"/>
      <c r="DF509" s="277"/>
      <c r="DG509" s="277"/>
      <c r="DH509" s="277"/>
      <c r="DI509" s="277"/>
      <c r="DJ509" s="277"/>
      <c r="DK509" s="277"/>
      <c r="DL509" s="277"/>
    </row>
    <row r="510" spans="1:116">
      <c r="A510" s="271"/>
      <c r="B510" s="269"/>
      <c r="C510" s="277"/>
      <c r="D510" s="277"/>
      <c r="E510" s="277"/>
      <c r="F510" s="277"/>
      <c r="G510" s="277"/>
      <c r="H510" s="277"/>
      <c r="I510" s="277"/>
      <c r="J510" s="277"/>
      <c r="K510" s="277"/>
      <c r="L510" s="277"/>
      <c r="M510" s="277"/>
      <c r="N510" s="277"/>
      <c r="O510" s="277"/>
      <c r="P510" s="277"/>
      <c r="Q510" s="277"/>
      <c r="R510" s="277"/>
      <c r="S510" s="277"/>
      <c r="T510" s="277"/>
      <c r="U510" s="277"/>
      <c r="V510" s="277"/>
      <c r="W510" s="277"/>
      <c r="X510" s="277"/>
      <c r="Y510" s="277"/>
      <c r="Z510" s="277"/>
      <c r="AA510" s="277"/>
      <c r="AB510" s="277"/>
      <c r="AC510" s="277"/>
      <c r="AD510" s="277"/>
      <c r="AE510" s="277"/>
      <c r="AF510" s="277"/>
      <c r="AG510" s="277"/>
      <c r="AH510" s="277"/>
      <c r="AI510" s="277"/>
      <c r="AJ510" s="277"/>
      <c r="AK510" s="277"/>
      <c r="AL510" s="277"/>
      <c r="AM510" s="277"/>
      <c r="AN510" s="277"/>
      <c r="AO510" s="277"/>
      <c r="AP510" s="277"/>
      <c r="AQ510" s="277"/>
      <c r="AR510" s="277"/>
      <c r="AS510" s="277"/>
      <c r="AT510" s="277"/>
      <c r="AU510" s="277"/>
      <c r="AV510" s="277"/>
      <c r="AW510" s="277"/>
      <c r="AX510" s="277"/>
      <c r="AY510" s="277"/>
      <c r="AZ510" s="277"/>
      <c r="BA510" s="277"/>
      <c r="BB510" s="277"/>
      <c r="BC510" s="277"/>
      <c r="BD510" s="277"/>
      <c r="BE510" s="277"/>
      <c r="BF510" s="277"/>
      <c r="BG510" s="277"/>
      <c r="BH510" s="277"/>
      <c r="BI510" s="277"/>
      <c r="BJ510" s="277"/>
      <c r="BK510" s="277"/>
      <c r="BL510" s="277"/>
      <c r="BM510" s="277"/>
      <c r="BN510" s="277"/>
      <c r="BO510" s="277"/>
      <c r="BP510" s="277"/>
      <c r="BQ510" s="277"/>
      <c r="BR510" s="277"/>
      <c r="BS510" s="277"/>
      <c r="BT510" s="277"/>
      <c r="BU510" s="277"/>
      <c r="BV510" s="277"/>
      <c r="BW510" s="277"/>
      <c r="BX510" s="277"/>
      <c r="BY510" s="277"/>
      <c r="BZ510" s="277"/>
      <c r="CA510" s="277"/>
      <c r="CB510" s="277"/>
      <c r="CC510" s="277"/>
      <c r="CD510" s="277"/>
      <c r="CE510" s="277"/>
      <c r="CF510" s="277"/>
      <c r="CG510" s="277"/>
      <c r="CH510" s="277"/>
      <c r="CI510" s="277"/>
      <c r="CJ510" s="277"/>
      <c r="CK510" s="277"/>
      <c r="CL510" s="277"/>
      <c r="CM510" s="277"/>
      <c r="CN510" s="277"/>
      <c r="CO510" s="277"/>
      <c r="CP510" s="277"/>
      <c r="CQ510" s="277"/>
      <c r="CR510" s="277"/>
      <c r="CS510" s="277"/>
      <c r="CT510" s="277"/>
      <c r="CU510" s="277"/>
      <c r="CV510" s="277"/>
      <c r="CW510" s="277"/>
      <c r="CX510" s="277"/>
      <c r="CY510" s="277"/>
      <c r="CZ510" s="277"/>
      <c r="DA510" s="277"/>
      <c r="DB510" s="277"/>
      <c r="DC510" s="277"/>
      <c r="DD510" s="277"/>
      <c r="DE510" s="277"/>
      <c r="DF510" s="277"/>
      <c r="DG510" s="277"/>
      <c r="DH510" s="277"/>
      <c r="DI510" s="277"/>
      <c r="DJ510" s="277"/>
      <c r="DK510" s="277"/>
      <c r="DL510" s="277"/>
    </row>
    <row r="511" spans="1:116">
      <c r="A511" s="271"/>
      <c r="B511" s="269"/>
      <c r="C511" s="277"/>
      <c r="D511" s="277"/>
      <c r="E511" s="277"/>
      <c r="F511" s="277"/>
      <c r="G511" s="277"/>
      <c r="H511" s="277"/>
      <c r="I511" s="277"/>
      <c r="J511" s="277"/>
      <c r="K511" s="277"/>
      <c r="L511" s="277"/>
      <c r="M511" s="277"/>
      <c r="N511" s="277"/>
      <c r="O511" s="277"/>
      <c r="P511" s="277"/>
      <c r="Q511" s="277"/>
      <c r="R511" s="277"/>
      <c r="S511" s="277"/>
      <c r="T511" s="277"/>
      <c r="U511" s="277"/>
      <c r="V511" s="277"/>
      <c r="W511" s="277"/>
      <c r="X511" s="277"/>
      <c r="Y511" s="277"/>
      <c r="Z511" s="277"/>
      <c r="AA511" s="277"/>
      <c r="AB511" s="277"/>
      <c r="AC511" s="277"/>
      <c r="AD511" s="277"/>
      <c r="AE511" s="277"/>
      <c r="AF511" s="277"/>
      <c r="AG511" s="277"/>
      <c r="AH511" s="277"/>
      <c r="AI511" s="277"/>
      <c r="AJ511" s="277"/>
      <c r="AK511" s="277"/>
      <c r="AL511" s="277"/>
      <c r="AM511" s="277"/>
      <c r="AN511" s="277"/>
      <c r="AO511" s="277"/>
      <c r="AP511" s="277"/>
      <c r="AQ511" s="277"/>
      <c r="AR511" s="277"/>
      <c r="AS511" s="277"/>
      <c r="AT511" s="277"/>
      <c r="AU511" s="277"/>
      <c r="AV511" s="277"/>
      <c r="AW511" s="277"/>
      <c r="AX511" s="277"/>
      <c r="AY511" s="277"/>
      <c r="AZ511" s="277"/>
      <c r="BA511" s="277"/>
      <c r="BB511" s="277"/>
      <c r="BC511" s="277"/>
      <c r="BD511" s="277"/>
      <c r="BE511" s="277"/>
      <c r="BF511" s="277"/>
      <c r="BG511" s="277"/>
      <c r="BH511" s="277"/>
      <c r="BI511" s="277"/>
      <c r="BJ511" s="277"/>
      <c r="BK511" s="277"/>
      <c r="BL511" s="277"/>
      <c r="BM511" s="277"/>
      <c r="BN511" s="277"/>
      <c r="BO511" s="277"/>
      <c r="BP511" s="277"/>
      <c r="BQ511" s="277"/>
      <c r="BR511" s="277"/>
      <c r="BS511" s="277"/>
      <c r="BT511" s="277"/>
      <c r="BU511" s="277"/>
      <c r="BV511" s="277"/>
      <c r="BW511" s="277"/>
      <c r="BX511" s="277"/>
      <c r="BY511" s="277"/>
      <c r="BZ511" s="277"/>
      <c r="CA511" s="277"/>
      <c r="CB511" s="277"/>
      <c r="CC511" s="277"/>
      <c r="CD511" s="277"/>
      <c r="CE511" s="277"/>
      <c r="CF511" s="277"/>
      <c r="CG511" s="277"/>
      <c r="CH511" s="277"/>
      <c r="CI511" s="277"/>
      <c r="CJ511" s="277"/>
      <c r="CK511" s="277"/>
      <c r="CL511" s="277"/>
      <c r="CM511" s="277"/>
      <c r="CN511" s="277"/>
      <c r="CO511" s="277"/>
      <c r="CP511" s="277"/>
      <c r="CQ511" s="277"/>
      <c r="CR511" s="277"/>
      <c r="CS511" s="277"/>
      <c r="CT511" s="277"/>
      <c r="CU511" s="277"/>
      <c r="CV511" s="277"/>
      <c r="CW511" s="277"/>
      <c r="CX511" s="277"/>
      <c r="CY511" s="277"/>
      <c r="CZ511" s="277"/>
      <c r="DA511" s="277"/>
      <c r="DB511" s="277"/>
      <c r="DC511" s="277"/>
      <c r="DD511" s="277"/>
      <c r="DE511" s="277"/>
      <c r="DF511" s="277"/>
      <c r="DG511" s="277"/>
      <c r="DH511" s="277"/>
      <c r="DI511" s="277"/>
      <c r="DJ511" s="277"/>
      <c r="DK511" s="277"/>
      <c r="DL511" s="277"/>
    </row>
    <row r="512" spans="1:116">
      <c r="A512" s="271"/>
      <c r="B512" s="269"/>
      <c r="C512" s="277"/>
      <c r="D512" s="277"/>
      <c r="E512" s="277"/>
      <c r="F512" s="277"/>
      <c r="G512" s="277"/>
      <c r="H512" s="277"/>
      <c r="I512" s="277"/>
      <c r="J512" s="277"/>
      <c r="K512" s="277"/>
      <c r="L512" s="277"/>
      <c r="M512" s="277"/>
      <c r="N512" s="277"/>
      <c r="O512" s="277"/>
      <c r="P512" s="277"/>
      <c r="Q512" s="277"/>
      <c r="R512" s="277"/>
      <c r="S512" s="277"/>
      <c r="T512" s="277"/>
      <c r="U512" s="277"/>
      <c r="V512" s="277"/>
      <c r="W512" s="277"/>
      <c r="X512" s="277"/>
      <c r="Y512" s="277"/>
      <c r="Z512" s="277"/>
      <c r="AA512" s="277"/>
      <c r="AB512" s="277"/>
      <c r="AC512" s="277"/>
      <c r="AD512" s="277"/>
      <c r="AE512" s="277"/>
      <c r="AF512" s="277"/>
      <c r="AG512" s="277"/>
      <c r="AH512" s="277"/>
      <c r="AI512" s="277"/>
      <c r="AJ512" s="277"/>
      <c r="AK512" s="277"/>
      <c r="AL512" s="277"/>
      <c r="AM512" s="277"/>
      <c r="AN512" s="277"/>
      <c r="AO512" s="277"/>
      <c r="AP512" s="277"/>
      <c r="AQ512" s="277"/>
      <c r="AR512" s="277"/>
      <c r="AS512" s="277"/>
      <c r="AT512" s="277"/>
      <c r="AU512" s="277"/>
      <c r="AV512" s="277"/>
      <c r="AW512" s="277"/>
      <c r="AX512" s="277"/>
      <c r="AY512" s="277"/>
      <c r="AZ512" s="277"/>
      <c r="BA512" s="277"/>
      <c r="BB512" s="277"/>
      <c r="BC512" s="277"/>
      <c r="BD512" s="277"/>
      <c r="BE512" s="277"/>
      <c r="BF512" s="277"/>
      <c r="BG512" s="277"/>
      <c r="BH512" s="277"/>
      <c r="BI512" s="277"/>
      <c r="BJ512" s="277"/>
      <c r="BK512" s="277"/>
      <c r="BL512" s="277"/>
      <c r="BM512" s="277"/>
      <c r="BN512" s="277"/>
      <c r="BO512" s="277"/>
      <c r="BP512" s="277"/>
      <c r="BQ512" s="277"/>
      <c r="BR512" s="277"/>
      <c r="BS512" s="277"/>
      <c r="BT512" s="277"/>
      <c r="BU512" s="277"/>
      <c r="BV512" s="277"/>
      <c r="BW512" s="277"/>
      <c r="BX512" s="277"/>
      <c r="BY512" s="277"/>
      <c r="BZ512" s="277"/>
      <c r="CA512" s="277"/>
      <c r="CB512" s="277"/>
      <c r="CC512" s="277"/>
      <c r="CD512" s="277"/>
      <c r="CE512" s="277"/>
      <c r="CF512" s="277"/>
      <c r="CG512" s="277"/>
      <c r="CH512" s="277"/>
      <c r="CI512" s="277"/>
      <c r="CJ512" s="277"/>
      <c r="CK512" s="277"/>
      <c r="CL512" s="277"/>
      <c r="CM512" s="277"/>
      <c r="CN512" s="277"/>
      <c r="CO512" s="277"/>
      <c r="CP512" s="277"/>
      <c r="CQ512" s="277"/>
      <c r="CR512" s="277"/>
      <c r="CS512" s="277"/>
      <c r="CT512" s="277"/>
      <c r="CU512" s="277"/>
      <c r="CV512" s="277"/>
      <c r="CW512" s="277"/>
      <c r="CX512" s="277"/>
      <c r="CY512" s="277"/>
      <c r="CZ512" s="277"/>
      <c r="DA512" s="277"/>
      <c r="DB512" s="277"/>
      <c r="DC512" s="277"/>
      <c r="DD512" s="277"/>
      <c r="DE512" s="277"/>
      <c r="DF512" s="277"/>
      <c r="DG512" s="277"/>
      <c r="DH512" s="277"/>
      <c r="DI512" s="277"/>
      <c r="DJ512" s="277"/>
      <c r="DK512" s="277"/>
      <c r="DL512" s="277"/>
    </row>
    <row r="513" spans="1:116">
      <c r="A513" s="271"/>
      <c r="B513" s="269"/>
      <c r="C513" s="277"/>
      <c r="D513" s="277"/>
      <c r="E513" s="277"/>
      <c r="F513" s="277"/>
      <c r="G513" s="277"/>
      <c r="H513" s="277"/>
      <c r="I513" s="277"/>
      <c r="J513" s="277"/>
      <c r="K513" s="277"/>
      <c r="L513" s="277"/>
      <c r="M513" s="277"/>
      <c r="N513" s="277"/>
      <c r="O513" s="277"/>
      <c r="P513" s="277"/>
      <c r="Q513" s="277"/>
      <c r="R513" s="277"/>
      <c r="S513" s="277"/>
      <c r="T513" s="277"/>
      <c r="U513" s="277"/>
      <c r="V513" s="277"/>
      <c r="W513" s="277"/>
      <c r="X513" s="277"/>
      <c r="Y513" s="277"/>
      <c r="Z513" s="277"/>
      <c r="AA513" s="277"/>
      <c r="AB513" s="277"/>
      <c r="AC513" s="277"/>
      <c r="AD513" s="277"/>
      <c r="AE513" s="277"/>
      <c r="AF513" s="277"/>
      <c r="AG513" s="277"/>
      <c r="AH513" s="277"/>
      <c r="AI513" s="277"/>
      <c r="AJ513" s="277"/>
      <c r="AK513" s="277"/>
      <c r="AL513" s="277"/>
      <c r="AM513" s="277"/>
      <c r="AN513" s="277"/>
      <c r="AO513" s="277"/>
      <c r="AP513" s="277"/>
      <c r="AQ513" s="277"/>
      <c r="AR513" s="277"/>
      <c r="AS513" s="277"/>
      <c r="AT513" s="277"/>
      <c r="AU513" s="277"/>
      <c r="AV513" s="277"/>
      <c r="AW513" s="277"/>
      <c r="AX513" s="277"/>
      <c r="AY513" s="277"/>
      <c r="AZ513" s="277"/>
      <c r="BA513" s="277"/>
      <c r="BB513" s="277"/>
      <c r="BC513" s="277"/>
      <c r="BD513" s="277"/>
      <c r="BE513" s="277"/>
      <c r="BF513" s="277"/>
      <c r="BG513" s="277"/>
      <c r="BH513" s="277"/>
      <c r="BI513" s="277"/>
      <c r="BJ513" s="277"/>
      <c r="BK513" s="277"/>
      <c r="BL513" s="277"/>
      <c r="BM513" s="277"/>
      <c r="BN513" s="277"/>
      <c r="BO513" s="277"/>
      <c r="BP513" s="277"/>
      <c r="BQ513" s="277"/>
      <c r="BR513" s="277"/>
      <c r="BS513" s="277"/>
      <c r="BT513" s="277"/>
      <c r="BU513" s="277"/>
      <c r="BV513" s="277"/>
      <c r="BW513" s="277"/>
      <c r="BX513" s="277"/>
      <c r="BY513" s="277"/>
      <c r="BZ513" s="277"/>
      <c r="CA513" s="277"/>
      <c r="CB513" s="277"/>
      <c r="CC513" s="277"/>
      <c r="CD513" s="277"/>
      <c r="CE513" s="277"/>
      <c r="CF513" s="277"/>
      <c r="CG513" s="277"/>
      <c r="CH513" s="277"/>
      <c r="CI513" s="277"/>
      <c r="CJ513" s="277"/>
      <c r="CK513" s="277"/>
      <c r="CL513" s="277"/>
      <c r="CM513" s="277"/>
      <c r="CN513" s="277"/>
      <c r="CO513" s="277"/>
      <c r="CP513" s="277"/>
      <c r="CQ513" s="277"/>
      <c r="CR513" s="277"/>
      <c r="CS513" s="277"/>
      <c r="CT513" s="277"/>
      <c r="CU513" s="277"/>
      <c r="CV513" s="277"/>
      <c r="CW513" s="277"/>
      <c r="CX513" s="277"/>
      <c r="CY513" s="277"/>
      <c r="CZ513" s="277"/>
      <c r="DA513" s="277"/>
      <c r="DB513" s="277"/>
      <c r="DC513" s="277"/>
      <c r="DD513" s="277"/>
      <c r="DE513" s="277"/>
      <c r="DF513" s="277"/>
      <c r="DG513" s="277"/>
      <c r="DH513" s="277"/>
      <c r="DI513" s="277"/>
      <c r="DJ513" s="277"/>
      <c r="DK513" s="277"/>
      <c r="DL513" s="277"/>
    </row>
    <row r="514" spans="1:116">
      <c r="A514" s="270"/>
      <c r="B514" s="269"/>
      <c r="C514" s="277"/>
      <c r="D514" s="277"/>
      <c r="E514" s="277"/>
      <c r="F514" s="277"/>
      <c r="G514" s="277"/>
      <c r="H514" s="277"/>
      <c r="I514" s="277"/>
      <c r="J514" s="277"/>
      <c r="K514" s="277"/>
      <c r="L514" s="277"/>
      <c r="M514" s="277"/>
      <c r="N514" s="277"/>
      <c r="O514" s="277"/>
      <c r="P514" s="277"/>
      <c r="Q514" s="277"/>
      <c r="R514" s="277"/>
      <c r="S514" s="277"/>
      <c r="T514" s="277"/>
      <c r="U514" s="277"/>
      <c r="V514" s="277"/>
      <c r="W514" s="277"/>
      <c r="X514" s="277"/>
      <c r="Y514" s="277"/>
      <c r="Z514" s="277"/>
      <c r="AA514" s="277"/>
      <c r="AB514" s="277"/>
      <c r="AC514" s="277"/>
      <c r="AD514" s="277"/>
      <c r="AE514" s="277"/>
      <c r="AF514" s="277"/>
      <c r="AG514" s="277"/>
      <c r="AH514" s="277"/>
      <c r="AI514" s="277"/>
      <c r="AJ514" s="277"/>
      <c r="AK514" s="277"/>
      <c r="AL514" s="277"/>
      <c r="AM514" s="277"/>
      <c r="AN514" s="277"/>
      <c r="AO514" s="277"/>
      <c r="AP514" s="277"/>
      <c r="AQ514" s="277"/>
      <c r="AR514" s="277"/>
      <c r="AS514" s="277"/>
      <c r="AT514" s="277"/>
      <c r="AU514" s="277"/>
      <c r="AV514" s="277"/>
      <c r="AW514" s="277"/>
      <c r="AX514" s="277"/>
      <c r="AY514" s="277"/>
      <c r="AZ514" s="277"/>
      <c r="BA514" s="277"/>
      <c r="BB514" s="277"/>
      <c r="BC514" s="277"/>
      <c r="BD514" s="277"/>
      <c r="BE514" s="277"/>
      <c r="BF514" s="277"/>
      <c r="BG514" s="277"/>
      <c r="BH514" s="277"/>
      <c r="BI514" s="277"/>
      <c r="BJ514" s="277"/>
      <c r="BK514" s="277"/>
      <c r="BL514" s="277"/>
      <c r="BM514" s="277"/>
      <c r="BN514" s="277"/>
      <c r="BO514" s="277"/>
      <c r="BP514" s="277"/>
      <c r="BQ514" s="277"/>
      <c r="BR514" s="277"/>
      <c r="BS514" s="277"/>
      <c r="BT514" s="277"/>
      <c r="BU514" s="277"/>
      <c r="BV514" s="277"/>
      <c r="BW514" s="277"/>
      <c r="BX514" s="277"/>
      <c r="BY514" s="277"/>
      <c r="BZ514" s="277"/>
      <c r="CA514" s="277"/>
      <c r="CB514" s="277"/>
      <c r="CC514" s="277"/>
      <c r="CD514" s="277"/>
      <c r="CE514" s="277"/>
      <c r="CF514" s="277"/>
      <c r="CG514" s="277"/>
      <c r="CH514" s="277"/>
      <c r="CI514" s="277"/>
      <c r="CJ514" s="277"/>
      <c r="CK514" s="277"/>
      <c r="CL514" s="277"/>
      <c r="CM514" s="277"/>
      <c r="CN514" s="277"/>
      <c r="CO514" s="277"/>
      <c r="CP514" s="277"/>
      <c r="CQ514" s="277"/>
      <c r="CR514" s="277"/>
      <c r="CS514" s="277"/>
      <c r="CT514" s="277"/>
      <c r="CU514" s="277"/>
      <c r="CV514" s="277"/>
      <c r="CW514" s="277"/>
      <c r="CX514" s="277"/>
      <c r="CY514" s="277"/>
      <c r="CZ514" s="277"/>
      <c r="DA514" s="277"/>
      <c r="DB514" s="277"/>
      <c r="DC514" s="277"/>
      <c r="DD514" s="277"/>
      <c r="DE514" s="277"/>
      <c r="DF514" s="277"/>
      <c r="DG514" s="277"/>
      <c r="DH514" s="277"/>
      <c r="DI514" s="277"/>
      <c r="DJ514" s="277"/>
      <c r="DK514" s="277"/>
      <c r="DL514" s="277"/>
    </row>
    <row r="515" spans="1:116">
      <c r="A515" s="271"/>
      <c r="B515" s="269"/>
      <c r="C515" s="277"/>
      <c r="D515" s="277"/>
      <c r="E515" s="277"/>
      <c r="F515" s="277"/>
      <c r="G515" s="277"/>
      <c r="H515" s="277"/>
      <c r="I515" s="277"/>
      <c r="J515" s="277"/>
      <c r="K515" s="277"/>
      <c r="L515" s="277"/>
      <c r="M515" s="277"/>
      <c r="N515" s="277"/>
      <c r="O515" s="277"/>
      <c r="P515" s="277"/>
      <c r="Q515" s="277"/>
      <c r="R515" s="277"/>
      <c r="S515" s="277"/>
      <c r="T515" s="277"/>
      <c r="U515" s="277"/>
      <c r="V515" s="277"/>
      <c r="W515" s="277"/>
      <c r="X515" s="277"/>
      <c r="Y515" s="277"/>
      <c r="Z515" s="277"/>
      <c r="AA515" s="277"/>
      <c r="AB515" s="277"/>
      <c r="AC515" s="277"/>
      <c r="AD515" s="277"/>
      <c r="AE515" s="277"/>
      <c r="AF515" s="277"/>
      <c r="AG515" s="277"/>
      <c r="AH515" s="277"/>
      <c r="AI515" s="277"/>
      <c r="AJ515" s="277"/>
      <c r="AK515" s="277"/>
      <c r="AL515" s="277"/>
      <c r="AM515" s="277"/>
      <c r="AN515" s="277"/>
      <c r="AO515" s="277"/>
      <c r="AP515" s="277"/>
      <c r="AQ515" s="277"/>
      <c r="AR515" s="277"/>
      <c r="AS515" s="277"/>
      <c r="AT515" s="277"/>
      <c r="AU515" s="277"/>
      <c r="AV515" s="277"/>
      <c r="AW515" s="277"/>
      <c r="AX515" s="277"/>
      <c r="AY515" s="277"/>
      <c r="AZ515" s="277"/>
      <c r="BA515" s="277"/>
      <c r="BB515" s="277"/>
      <c r="BC515" s="277"/>
      <c r="BD515" s="277"/>
      <c r="BE515" s="277"/>
      <c r="BF515" s="277"/>
      <c r="BG515" s="277"/>
      <c r="BH515" s="277"/>
      <c r="BI515" s="277"/>
      <c r="BJ515" s="277"/>
      <c r="BK515" s="277"/>
      <c r="BL515" s="277"/>
      <c r="BM515" s="277"/>
      <c r="BN515" s="277"/>
      <c r="BO515" s="277"/>
      <c r="BP515" s="277"/>
      <c r="BQ515" s="277"/>
      <c r="BR515" s="277"/>
      <c r="BS515" s="277"/>
      <c r="BT515" s="277"/>
      <c r="BU515" s="277"/>
      <c r="BV515" s="277"/>
      <c r="BW515" s="277"/>
      <c r="BX515" s="277"/>
      <c r="BY515" s="277"/>
      <c r="BZ515" s="277"/>
      <c r="CA515" s="277"/>
      <c r="CB515" s="277"/>
      <c r="CC515" s="277"/>
      <c r="CD515" s="277"/>
      <c r="CE515" s="277"/>
      <c r="CF515" s="277"/>
      <c r="CG515" s="277"/>
      <c r="CH515" s="277"/>
      <c r="CI515" s="277"/>
      <c r="CJ515" s="277"/>
      <c r="CK515" s="277"/>
      <c r="CL515" s="277"/>
      <c r="CM515" s="277"/>
      <c r="CN515" s="277"/>
      <c r="CO515" s="277"/>
      <c r="CP515" s="277"/>
      <c r="CQ515" s="277"/>
      <c r="CR515" s="277"/>
      <c r="CS515" s="277"/>
      <c r="CT515" s="277"/>
      <c r="CU515" s="277"/>
      <c r="CV515" s="277"/>
      <c r="CW515" s="277"/>
      <c r="CX515" s="277"/>
      <c r="CY515" s="277"/>
      <c r="CZ515" s="277"/>
      <c r="DA515" s="277"/>
      <c r="DB515" s="277"/>
      <c r="DC515" s="277"/>
      <c r="DD515" s="277"/>
      <c r="DE515" s="277"/>
      <c r="DF515" s="277"/>
      <c r="DG515" s="277"/>
      <c r="DH515" s="277"/>
      <c r="DI515" s="277"/>
      <c r="DJ515" s="277"/>
      <c r="DK515" s="277"/>
      <c r="DL515" s="277"/>
    </row>
    <row r="516" spans="1:116">
      <c r="A516" s="272"/>
      <c r="B516" s="269"/>
      <c r="C516" s="277"/>
      <c r="D516" s="277"/>
      <c r="E516" s="277"/>
      <c r="F516" s="277"/>
      <c r="G516" s="277"/>
      <c r="H516" s="277"/>
      <c r="I516" s="277"/>
      <c r="J516" s="277"/>
      <c r="K516" s="277"/>
      <c r="L516" s="277"/>
      <c r="M516" s="277"/>
      <c r="N516" s="277"/>
      <c r="O516" s="277"/>
      <c r="P516" s="277"/>
      <c r="Q516" s="277"/>
      <c r="R516" s="277"/>
      <c r="S516" s="277"/>
      <c r="T516" s="277"/>
      <c r="U516" s="277"/>
      <c r="V516" s="277"/>
      <c r="W516" s="277"/>
      <c r="X516" s="277"/>
      <c r="Y516" s="277"/>
      <c r="Z516" s="277"/>
      <c r="AA516" s="277"/>
      <c r="AB516" s="277"/>
      <c r="AC516" s="277"/>
      <c r="AD516" s="277"/>
      <c r="AE516" s="277"/>
      <c r="AF516" s="277"/>
      <c r="AG516" s="277"/>
      <c r="AH516" s="277"/>
      <c r="AI516" s="277"/>
      <c r="AJ516" s="277"/>
      <c r="AK516" s="277"/>
      <c r="AL516" s="277"/>
      <c r="AM516" s="277"/>
      <c r="AN516" s="277"/>
      <c r="AO516" s="277"/>
      <c r="AP516" s="277"/>
      <c r="AQ516" s="277"/>
      <c r="AR516" s="277"/>
      <c r="AS516" s="277"/>
      <c r="AT516" s="277"/>
      <c r="AU516" s="277"/>
      <c r="AV516" s="277"/>
      <c r="AW516" s="277"/>
      <c r="AX516" s="277"/>
      <c r="AY516" s="277"/>
      <c r="AZ516" s="277"/>
      <c r="BA516" s="277"/>
      <c r="BB516" s="277"/>
      <c r="BC516" s="277"/>
      <c r="BD516" s="277"/>
      <c r="BE516" s="277"/>
      <c r="BF516" s="277"/>
      <c r="BG516" s="277"/>
      <c r="BH516" s="277"/>
      <c r="BI516" s="277"/>
      <c r="BJ516" s="277"/>
      <c r="BK516" s="277"/>
      <c r="BL516" s="277"/>
      <c r="BM516" s="277"/>
      <c r="BN516" s="277"/>
      <c r="BO516" s="277"/>
      <c r="BP516" s="277"/>
      <c r="BQ516" s="277"/>
      <c r="BR516" s="277"/>
      <c r="BS516" s="277"/>
      <c r="BT516" s="277"/>
      <c r="BU516" s="277"/>
      <c r="BV516" s="277"/>
      <c r="BW516" s="277"/>
      <c r="BX516" s="277"/>
      <c r="BY516" s="277"/>
      <c r="BZ516" s="277"/>
      <c r="CA516" s="277"/>
      <c r="CB516" s="277"/>
      <c r="CC516" s="277"/>
      <c r="CD516" s="277"/>
      <c r="CE516" s="277"/>
      <c r="CF516" s="277"/>
      <c r="CG516" s="277"/>
      <c r="CH516" s="277"/>
      <c r="CI516" s="277"/>
      <c r="CJ516" s="277"/>
      <c r="CK516" s="277"/>
      <c r="CL516" s="277"/>
      <c r="CM516" s="277"/>
      <c r="CN516" s="277"/>
      <c r="CO516" s="277"/>
      <c r="CP516" s="277"/>
      <c r="CQ516" s="277"/>
      <c r="CR516" s="277"/>
      <c r="CS516" s="277"/>
      <c r="CT516" s="277"/>
      <c r="CU516" s="277"/>
      <c r="CV516" s="277"/>
      <c r="CW516" s="277"/>
      <c r="CX516" s="277"/>
      <c r="CY516" s="277"/>
      <c r="CZ516" s="277"/>
      <c r="DA516" s="277"/>
      <c r="DB516" s="277"/>
      <c r="DC516" s="277"/>
      <c r="DD516" s="277"/>
      <c r="DE516" s="277"/>
      <c r="DF516" s="277"/>
      <c r="DG516" s="277"/>
      <c r="DH516" s="277"/>
      <c r="DI516" s="277"/>
      <c r="DJ516" s="277"/>
      <c r="DK516" s="277"/>
      <c r="DL516" s="277"/>
    </row>
    <row r="517" spans="1:116">
      <c r="A517" s="272"/>
      <c r="B517" s="269"/>
      <c r="C517" s="277"/>
      <c r="D517" s="277"/>
      <c r="E517" s="277"/>
      <c r="F517" s="277"/>
      <c r="G517" s="277"/>
      <c r="H517" s="277"/>
      <c r="I517" s="277"/>
      <c r="J517" s="277"/>
      <c r="K517" s="277"/>
      <c r="L517" s="277"/>
      <c r="M517" s="277"/>
      <c r="N517" s="277"/>
      <c r="O517" s="277"/>
      <c r="P517" s="277"/>
      <c r="Q517" s="277"/>
      <c r="R517" s="277"/>
      <c r="S517" s="277"/>
      <c r="T517" s="277"/>
      <c r="U517" s="277"/>
      <c r="V517" s="277"/>
      <c r="W517" s="277"/>
      <c r="X517" s="277"/>
      <c r="Y517" s="277"/>
      <c r="Z517" s="277"/>
      <c r="AA517" s="277"/>
      <c r="AB517" s="277"/>
      <c r="AC517" s="277"/>
      <c r="AD517" s="277"/>
      <c r="AE517" s="277"/>
      <c r="AF517" s="277"/>
      <c r="AG517" s="277"/>
      <c r="AH517" s="277"/>
      <c r="AI517" s="277"/>
      <c r="AJ517" s="277"/>
      <c r="AK517" s="277"/>
      <c r="AL517" s="277"/>
      <c r="AM517" s="277"/>
      <c r="AN517" s="277"/>
      <c r="AO517" s="277"/>
      <c r="AP517" s="277"/>
      <c r="AQ517" s="277"/>
      <c r="AR517" s="277"/>
      <c r="AS517" s="277"/>
      <c r="AT517" s="277"/>
      <c r="AU517" s="277"/>
      <c r="AV517" s="277"/>
      <c r="AW517" s="277"/>
      <c r="AX517" s="277"/>
      <c r="AY517" s="277"/>
      <c r="AZ517" s="277"/>
      <c r="BA517" s="277"/>
      <c r="BB517" s="277"/>
      <c r="BC517" s="277"/>
      <c r="BD517" s="277"/>
      <c r="BE517" s="277"/>
      <c r="BF517" s="277"/>
      <c r="BG517" s="277"/>
      <c r="BH517" s="277"/>
      <c r="BI517" s="277"/>
      <c r="BJ517" s="277"/>
      <c r="BK517" s="277"/>
      <c r="BL517" s="277"/>
      <c r="BM517" s="277"/>
      <c r="BN517" s="277"/>
      <c r="BO517" s="277"/>
      <c r="BP517" s="277"/>
      <c r="BQ517" s="277"/>
      <c r="BR517" s="277"/>
      <c r="BS517" s="277"/>
      <c r="BT517" s="277"/>
      <c r="BU517" s="277"/>
      <c r="BV517" s="277"/>
      <c r="BW517" s="277"/>
      <c r="BX517" s="277"/>
      <c r="BY517" s="277"/>
      <c r="BZ517" s="277"/>
      <c r="CA517" s="277"/>
      <c r="CB517" s="277"/>
      <c r="CC517" s="277"/>
      <c r="CD517" s="277"/>
      <c r="CE517" s="277"/>
      <c r="CF517" s="277"/>
      <c r="CG517" s="277"/>
      <c r="CH517" s="277"/>
      <c r="CI517" s="277"/>
      <c r="CJ517" s="277"/>
      <c r="CK517" s="277"/>
      <c r="CL517" s="277"/>
      <c r="CM517" s="277"/>
      <c r="CN517" s="277"/>
      <c r="CO517" s="277"/>
      <c r="CP517" s="277"/>
      <c r="CQ517" s="277"/>
      <c r="CR517" s="277"/>
      <c r="CS517" s="277"/>
      <c r="CT517" s="277"/>
      <c r="CU517" s="277"/>
      <c r="CV517" s="277"/>
      <c r="CW517" s="277"/>
      <c r="CX517" s="277"/>
      <c r="CY517" s="277"/>
      <c r="CZ517" s="277"/>
      <c r="DA517" s="277"/>
      <c r="DB517" s="277"/>
      <c r="DC517" s="277"/>
      <c r="DD517" s="277"/>
      <c r="DE517" s="277"/>
      <c r="DF517" s="277"/>
      <c r="DG517" s="277"/>
      <c r="DH517" s="277"/>
      <c r="DI517" s="277"/>
      <c r="DJ517" s="277"/>
      <c r="DK517" s="277"/>
      <c r="DL517" s="277"/>
    </row>
    <row r="518" spans="1:116">
      <c r="A518" s="272"/>
      <c r="B518" s="269"/>
      <c r="C518" s="277"/>
      <c r="D518" s="277"/>
      <c r="E518" s="277"/>
      <c r="F518" s="277"/>
      <c r="G518" s="277"/>
      <c r="H518" s="277"/>
      <c r="I518" s="277"/>
      <c r="J518" s="277"/>
      <c r="K518" s="277"/>
      <c r="L518" s="277"/>
      <c r="M518" s="277"/>
      <c r="N518" s="277"/>
      <c r="O518" s="277"/>
      <c r="P518" s="277"/>
      <c r="Q518" s="277"/>
      <c r="R518" s="277"/>
      <c r="S518" s="277"/>
      <c r="T518" s="277"/>
      <c r="U518" s="277"/>
      <c r="V518" s="277"/>
      <c r="W518" s="277"/>
      <c r="X518" s="277"/>
      <c r="Y518" s="277"/>
      <c r="Z518" s="277"/>
      <c r="AA518" s="277"/>
      <c r="AB518" s="277"/>
      <c r="AC518" s="277"/>
      <c r="AD518" s="277"/>
      <c r="AE518" s="277"/>
      <c r="AF518" s="277"/>
      <c r="AG518" s="277"/>
      <c r="AH518" s="277"/>
      <c r="AI518" s="277"/>
      <c r="AJ518" s="277"/>
      <c r="AK518" s="277"/>
      <c r="AL518" s="277"/>
      <c r="AM518" s="277"/>
      <c r="AN518" s="277"/>
      <c r="AO518" s="277"/>
      <c r="AP518" s="277"/>
      <c r="AQ518" s="277"/>
      <c r="AR518" s="277"/>
      <c r="AS518" s="277"/>
      <c r="AT518" s="277"/>
      <c r="AU518" s="277"/>
      <c r="AV518" s="277"/>
      <c r="AW518" s="277"/>
      <c r="AX518" s="277"/>
      <c r="AY518" s="277"/>
      <c r="AZ518" s="277"/>
      <c r="BA518" s="277"/>
      <c r="BB518" s="277"/>
      <c r="BC518" s="277"/>
      <c r="BD518" s="277"/>
      <c r="BE518" s="277"/>
      <c r="BF518" s="277"/>
      <c r="BG518" s="277"/>
      <c r="BH518" s="277"/>
      <c r="BI518" s="277"/>
      <c r="BJ518" s="277"/>
      <c r="BK518" s="277"/>
      <c r="BL518" s="277"/>
      <c r="BM518" s="277"/>
      <c r="BN518" s="277"/>
      <c r="BO518" s="277"/>
      <c r="BP518" s="277"/>
      <c r="BQ518" s="277"/>
      <c r="BR518" s="277"/>
      <c r="BS518" s="277"/>
      <c r="BT518" s="277"/>
      <c r="BU518" s="277"/>
      <c r="BV518" s="277"/>
      <c r="BW518" s="277"/>
      <c r="BX518" s="277"/>
      <c r="BY518" s="277"/>
      <c r="BZ518" s="277"/>
      <c r="CA518" s="277"/>
      <c r="CB518" s="277"/>
      <c r="CC518" s="277"/>
      <c r="CD518" s="277"/>
      <c r="CE518" s="277"/>
      <c r="CF518" s="277"/>
      <c r="CG518" s="277"/>
      <c r="CH518" s="277"/>
      <c r="CI518" s="277"/>
      <c r="CJ518" s="277"/>
      <c r="CK518" s="277"/>
      <c r="CL518" s="277"/>
      <c r="CM518" s="277"/>
      <c r="CN518" s="277"/>
      <c r="CO518" s="277"/>
      <c r="CP518" s="277"/>
      <c r="CQ518" s="277"/>
      <c r="CR518" s="277"/>
      <c r="CS518" s="277"/>
      <c r="CT518" s="277"/>
      <c r="CU518" s="277"/>
      <c r="CV518" s="277"/>
      <c r="CW518" s="277"/>
      <c r="CX518" s="277"/>
      <c r="CY518" s="277"/>
      <c r="CZ518" s="277"/>
      <c r="DA518" s="277"/>
      <c r="DB518" s="277"/>
      <c r="DC518" s="277"/>
      <c r="DD518" s="277"/>
      <c r="DE518" s="277"/>
      <c r="DF518" s="277"/>
      <c r="DG518" s="277"/>
      <c r="DH518" s="277"/>
      <c r="DI518" s="277"/>
      <c r="DJ518" s="277"/>
      <c r="DK518" s="277"/>
      <c r="DL518" s="277"/>
    </row>
    <row r="519" spans="1:116">
      <c r="A519" s="272"/>
      <c r="B519" s="269"/>
      <c r="C519" s="277"/>
      <c r="D519" s="277"/>
      <c r="E519" s="277"/>
      <c r="F519" s="277"/>
      <c r="G519" s="277"/>
      <c r="H519" s="277"/>
      <c r="I519" s="277"/>
      <c r="J519" s="277"/>
      <c r="K519" s="277"/>
      <c r="L519" s="277"/>
      <c r="M519" s="277"/>
      <c r="N519" s="277"/>
      <c r="O519" s="277"/>
      <c r="P519" s="277"/>
      <c r="Q519" s="277"/>
      <c r="R519" s="277"/>
      <c r="S519" s="277"/>
      <c r="T519" s="277"/>
      <c r="U519" s="277"/>
      <c r="V519" s="277"/>
      <c r="W519" s="277"/>
      <c r="X519" s="277"/>
      <c r="Y519" s="277"/>
      <c r="Z519" s="277"/>
      <c r="AA519" s="277"/>
      <c r="AB519" s="277"/>
      <c r="AC519" s="277"/>
      <c r="AD519" s="277"/>
      <c r="AE519" s="277"/>
      <c r="AF519" s="277"/>
      <c r="AG519" s="277"/>
      <c r="AH519" s="277"/>
      <c r="AI519" s="277"/>
      <c r="AJ519" s="277"/>
      <c r="AK519" s="277"/>
      <c r="AL519" s="277"/>
      <c r="AM519" s="277"/>
      <c r="AN519" s="277"/>
      <c r="AO519" s="277"/>
      <c r="AP519" s="277"/>
      <c r="AQ519" s="277"/>
      <c r="AR519" s="277"/>
      <c r="AS519" s="277"/>
      <c r="AT519" s="277"/>
      <c r="AU519" s="277"/>
      <c r="AV519" s="277"/>
      <c r="AW519" s="277"/>
      <c r="AX519" s="277"/>
      <c r="AY519" s="277"/>
      <c r="AZ519" s="277"/>
      <c r="BA519" s="277"/>
      <c r="BB519" s="277"/>
      <c r="BC519" s="277"/>
      <c r="BD519" s="277"/>
      <c r="BE519" s="277"/>
      <c r="BF519" s="277"/>
      <c r="BG519" s="277"/>
      <c r="BH519" s="277"/>
      <c r="BI519" s="277"/>
      <c r="BJ519" s="277"/>
      <c r="BK519" s="277"/>
      <c r="BL519" s="277"/>
      <c r="BM519" s="277"/>
      <c r="BN519" s="277"/>
      <c r="BO519" s="277"/>
      <c r="BP519" s="277"/>
      <c r="BQ519" s="277"/>
      <c r="BR519" s="277"/>
      <c r="BS519" s="277"/>
      <c r="BT519" s="277"/>
      <c r="BU519" s="277"/>
      <c r="BV519" s="277"/>
      <c r="BW519" s="277"/>
      <c r="BX519" s="277"/>
      <c r="BY519" s="277"/>
      <c r="BZ519" s="277"/>
      <c r="CA519" s="277"/>
      <c r="CB519" s="277"/>
      <c r="CC519" s="277"/>
      <c r="CD519" s="277"/>
      <c r="CE519" s="277"/>
      <c r="CF519" s="277"/>
      <c r="CG519" s="277"/>
      <c r="CH519" s="277"/>
      <c r="CI519" s="277"/>
      <c r="CJ519" s="277"/>
      <c r="CK519" s="277"/>
      <c r="CL519" s="277"/>
      <c r="CM519" s="277"/>
      <c r="CN519" s="277"/>
      <c r="CO519" s="277"/>
      <c r="CP519" s="277"/>
      <c r="CQ519" s="277"/>
      <c r="CR519" s="277"/>
      <c r="CS519" s="277"/>
      <c r="CT519" s="277"/>
      <c r="CU519" s="277"/>
      <c r="CV519" s="277"/>
      <c r="CW519" s="277"/>
      <c r="CX519" s="277"/>
      <c r="CY519" s="277"/>
      <c r="CZ519" s="277"/>
      <c r="DA519" s="277"/>
      <c r="DB519" s="277"/>
      <c r="DC519" s="277"/>
      <c r="DD519" s="277"/>
      <c r="DE519" s="277"/>
      <c r="DF519" s="277"/>
      <c r="DG519" s="277"/>
      <c r="DH519" s="277"/>
      <c r="DI519" s="277"/>
      <c r="DJ519" s="277"/>
      <c r="DK519" s="277"/>
      <c r="DL519" s="277"/>
    </row>
    <row r="520" spans="1:116">
      <c r="A520" s="272"/>
      <c r="B520" s="269"/>
      <c r="C520" s="277"/>
      <c r="D520" s="277"/>
      <c r="E520" s="277"/>
      <c r="F520" s="277"/>
      <c r="G520" s="277"/>
      <c r="H520" s="277"/>
      <c r="I520" s="277"/>
      <c r="J520" s="277"/>
      <c r="K520" s="277"/>
      <c r="L520" s="277"/>
      <c r="M520" s="277"/>
      <c r="N520" s="277"/>
      <c r="O520" s="277"/>
      <c r="P520" s="277"/>
      <c r="Q520" s="277"/>
      <c r="R520" s="277"/>
      <c r="S520" s="277"/>
      <c r="T520" s="277"/>
      <c r="U520" s="277"/>
      <c r="V520" s="277"/>
      <c r="W520" s="277"/>
      <c r="X520" s="277"/>
      <c r="Y520" s="277"/>
      <c r="Z520" s="277"/>
      <c r="AA520" s="277"/>
      <c r="AB520" s="277"/>
      <c r="AC520" s="277"/>
      <c r="AD520" s="277"/>
      <c r="AE520" s="277"/>
      <c r="AF520" s="277"/>
      <c r="AG520" s="277"/>
      <c r="AH520" s="277"/>
      <c r="AI520" s="277"/>
      <c r="AJ520" s="277"/>
      <c r="AK520" s="277"/>
      <c r="AL520" s="277"/>
      <c r="AM520" s="277"/>
      <c r="AN520" s="277"/>
      <c r="AO520" s="277"/>
      <c r="AP520" s="277"/>
      <c r="AQ520" s="277"/>
      <c r="AR520" s="277"/>
      <c r="AS520" s="277"/>
      <c r="AT520" s="277"/>
      <c r="AU520" s="277"/>
      <c r="AV520" s="277"/>
      <c r="AW520" s="277"/>
      <c r="AX520" s="277"/>
      <c r="AY520" s="277"/>
      <c r="AZ520" s="277"/>
      <c r="BA520" s="277"/>
      <c r="BB520" s="277"/>
      <c r="BC520" s="277"/>
      <c r="BD520" s="277"/>
      <c r="BE520" s="277"/>
      <c r="BF520" s="277"/>
      <c r="BG520" s="277"/>
      <c r="BH520" s="277"/>
      <c r="BI520" s="277"/>
      <c r="BJ520" s="277"/>
      <c r="BK520" s="277"/>
      <c r="BL520" s="277"/>
      <c r="BM520" s="277"/>
      <c r="BN520" s="277"/>
      <c r="BO520" s="277"/>
      <c r="BP520" s="277"/>
      <c r="BQ520" s="277"/>
      <c r="BR520" s="277"/>
      <c r="BS520" s="277"/>
      <c r="BT520" s="277"/>
      <c r="BU520" s="277"/>
      <c r="BV520" s="277"/>
      <c r="BW520" s="277"/>
      <c r="BX520" s="277"/>
      <c r="BY520" s="277"/>
      <c r="BZ520" s="277"/>
      <c r="CA520" s="277"/>
      <c r="CB520" s="277"/>
      <c r="CC520" s="277"/>
      <c r="CD520" s="277"/>
      <c r="CE520" s="277"/>
      <c r="CF520" s="277"/>
      <c r="CG520" s="277"/>
      <c r="CH520" s="277"/>
      <c r="CI520" s="277"/>
      <c r="CJ520" s="277"/>
      <c r="CK520" s="277"/>
      <c r="CL520" s="277"/>
      <c r="CM520" s="277"/>
      <c r="CN520" s="277"/>
      <c r="CO520" s="277"/>
      <c r="CP520" s="277"/>
      <c r="CQ520" s="277"/>
      <c r="CR520" s="277"/>
      <c r="CS520" s="277"/>
      <c r="CT520" s="277"/>
      <c r="CU520" s="277"/>
      <c r="CV520" s="277"/>
      <c r="CW520" s="277"/>
      <c r="CX520" s="277"/>
      <c r="CY520" s="277"/>
      <c r="CZ520" s="277"/>
      <c r="DA520" s="277"/>
      <c r="DB520" s="277"/>
      <c r="DC520" s="277"/>
      <c r="DD520" s="277"/>
      <c r="DE520" s="277"/>
      <c r="DF520" s="277"/>
      <c r="DG520" s="277"/>
      <c r="DH520" s="277"/>
      <c r="DI520" s="277"/>
      <c r="DJ520" s="277"/>
      <c r="DK520" s="277"/>
      <c r="DL520" s="277"/>
    </row>
    <row r="521" spans="1:116">
      <c r="A521" s="272"/>
      <c r="B521" s="269"/>
      <c r="C521" s="277"/>
      <c r="D521" s="277"/>
      <c r="E521" s="277"/>
      <c r="F521" s="277"/>
      <c r="G521" s="277"/>
      <c r="H521" s="277"/>
      <c r="I521" s="277"/>
      <c r="J521" s="277"/>
      <c r="K521" s="277"/>
      <c r="L521" s="277"/>
      <c r="M521" s="277"/>
      <c r="N521" s="277"/>
      <c r="O521" s="277"/>
      <c r="P521" s="277"/>
      <c r="Q521" s="277"/>
      <c r="R521" s="277"/>
      <c r="S521" s="277"/>
      <c r="T521" s="277"/>
      <c r="U521" s="277"/>
      <c r="V521" s="277"/>
      <c r="W521" s="277"/>
      <c r="X521" s="277"/>
      <c r="Y521" s="277"/>
      <c r="Z521" s="277"/>
      <c r="AA521" s="277"/>
      <c r="AB521" s="277"/>
      <c r="AC521" s="277"/>
      <c r="AD521" s="277"/>
      <c r="AE521" s="277"/>
      <c r="AF521" s="277"/>
      <c r="AG521" s="277"/>
      <c r="AH521" s="277"/>
      <c r="AI521" s="277"/>
      <c r="AJ521" s="277"/>
      <c r="AK521" s="277"/>
      <c r="AL521" s="277"/>
      <c r="AM521" s="277"/>
      <c r="AN521" s="277"/>
      <c r="AO521" s="277"/>
      <c r="AP521" s="277"/>
      <c r="AQ521" s="277"/>
      <c r="AR521" s="277"/>
      <c r="AS521" s="277"/>
      <c r="AT521" s="277"/>
      <c r="AU521" s="277"/>
      <c r="AV521" s="277"/>
      <c r="AW521" s="277"/>
      <c r="AX521" s="277"/>
      <c r="AY521" s="277"/>
      <c r="AZ521" s="277"/>
      <c r="BA521" s="277"/>
      <c r="BB521" s="277"/>
      <c r="BC521" s="277"/>
      <c r="BD521" s="277"/>
      <c r="BE521" s="277"/>
      <c r="BF521" s="277"/>
      <c r="BG521" s="277"/>
      <c r="BH521" s="277"/>
      <c r="BI521" s="277"/>
      <c r="BJ521" s="277"/>
      <c r="BK521" s="277"/>
      <c r="BL521" s="277"/>
      <c r="BM521" s="277"/>
      <c r="BN521" s="277"/>
      <c r="BO521" s="277"/>
      <c r="BP521" s="277"/>
      <c r="BQ521" s="277"/>
      <c r="BR521" s="277"/>
      <c r="BS521" s="277"/>
      <c r="BT521" s="277"/>
      <c r="BU521" s="277"/>
      <c r="BV521" s="277"/>
      <c r="BW521" s="277"/>
      <c r="BX521" s="277"/>
      <c r="BY521" s="277"/>
      <c r="BZ521" s="277"/>
      <c r="CA521" s="277"/>
      <c r="CB521" s="277"/>
      <c r="CC521" s="277"/>
      <c r="CD521" s="277"/>
      <c r="CE521" s="277"/>
      <c r="CF521" s="277"/>
      <c r="CG521" s="277"/>
      <c r="CH521" s="277"/>
      <c r="CI521" s="277"/>
      <c r="CJ521" s="277"/>
      <c r="CK521" s="277"/>
      <c r="CL521" s="277"/>
      <c r="CM521" s="277"/>
      <c r="CN521" s="277"/>
      <c r="CO521" s="277"/>
      <c r="CP521" s="277"/>
      <c r="CQ521" s="277"/>
      <c r="CR521" s="277"/>
      <c r="CS521" s="277"/>
      <c r="CT521" s="277"/>
      <c r="CU521" s="277"/>
      <c r="CV521" s="277"/>
      <c r="CW521" s="277"/>
      <c r="CX521" s="277"/>
      <c r="CY521" s="277"/>
      <c r="CZ521" s="277"/>
      <c r="DA521" s="277"/>
      <c r="DB521" s="277"/>
      <c r="DC521" s="277"/>
      <c r="DD521" s="277"/>
      <c r="DE521" s="277"/>
      <c r="DF521" s="277"/>
      <c r="DG521" s="277"/>
      <c r="DH521" s="277"/>
      <c r="DI521" s="277"/>
      <c r="DJ521" s="277"/>
      <c r="DK521" s="277"/>
      <c r="DL521" s="277"/>
    </row>
    <row r="522" spans="1:116">
      <c r="A522" s="272"/>
      <c r="B522" s="269"/>
      <c r="C522" s="277"/>
      <c r="D522" s="277"/>
      <c r="E522" s="277"/>
      <c r="F522" s="277"/>
      <c r="G522" s="277"/>
      <c r="H522" s="277"/>
      <c r="I522" s="277"/>
      <c r="J522" s="277"/>
      <c r="K522" s="277"/>
      <c r="L522" s="277"/>
      <c r="M522" s="277"/>
      <c r="N522" s="277"/>
      <c r="O522" s="277"/>
      <c r="P522" s="277"/>
      <c r="Q522" s="277"/>
      <c r="R522" s="277"/>
      <c r="S522" s="277"/>
      <c r="T522" s="277"/>
      <c r="U522" s="277"/>
      <c r="V522" s="277"/>
      <c r="W522" s="277"/>
      <c r="X522" s="277"/>
      <c r="Y522" s="277"/>
      <c r="Z522" s="277"/>
      <c r="AA522" s="277"/>
      <c r="AB522" s="277"/>
      <c r="AC522" s="277"/>
      <c r="AD522" s="277"/>
      <c r="AE522" s="277"/>
      <c r="AF522" s="277"/>
      <c r="AG522" s="277"/>
      <c r="AH522" s="277"/>
      <c r="AI522" s="277"/>
      <c r="AJ522" s="277"/>
      <c r="AK522" s="277"/>
      <c r="AL522" s="277"/>
      <c r="AM522" s="277"/>
      <c r="AN522" s="277"/>
      <c r="AO522" s="277"/>
      <c r="AP522" s="277"/>
      <c r="AQ522" s="277"/>
      <c r="AR522" s="277"/>
      <c r="AS522" s="277"/>
      <c r="AT522" s="277"/>
      <c r="AU522" s="277"/>
      <c r="AV522" s="277"/>
      <c r="AW522" s="277"/>
      <c r="AX522" s="277"/>
      <c r="AY522" s="277"/>
      <c r="AZ522" s="277"/>
      <c r="BA522" s="277"/>
      <c r="BB522" s="277"/>
      <c r="BC522" s="277"/>
      <c r="BD522" s="277"/>
      <c r="BE522" s="277"/>
      <c r="BF522" s="277"/>
      <c r="BG522" s="277"/>
      <c r="BH522" s="277"/>
      <c r="BI522" s="277"/>
      <c r="BJ522" s="277"/>
      <c r="BK522" s="277"/>
      <c r="BL522" s="277"/>
      <c r="BM522" s="277"/>
      <c r="BN522" s="277"/>
      <c r="BO522" s="277"/>
      <c r="BP522" s="277"/>
      <c r="BQ522" s="277"/>
      <c r="BR522" s="277"/>
      <c r="BS522" s="277"/>
      <c r="BT522" s="277"/>
      <c r="BU522" s="277"/>
      <c r="BV522" s="277"/>
      <c r="BW522" s="277"/>
      <c r="BX522" s="277"/>
      <c r="BY522" s="277"/>
      <c r="BZ522" s="277"/>
      <c r="CA522" s="277"/>
      <c r="CB522" s="277"/>
      <c r="CC522" s="277"/>
      <c r="CD522" s="277"/>
      <c r="CE522" s="277"/>
      <c r="CF522" s="277"/>
      <c r="CG522" s="277"/>
      <c r="CH522" s="277"/>
      <c r="CI522" s="277"/>
      <c r="CJ522" s="277"/>
      <c r="CK522" s="277"/>
      <c r="CL522" s="277"/>
      <c r="CM522" s="277"/>
      <c r="CN522" s="277"/>
      <c r="CO522" s="277"/>
      <c r="CP522" s="277"/>
      <c r="CQ522" s="277"/>
      <c r="CR522" s="277"/>
      <c r="CS522" s="277"/>
      <c r="CT522" s="277"/>
      <c r="CU522" s="277"/>
      <c r="CV522" s="277"/>
      <c r="CW522" s="277"/>
      <c r="CX522" s="277"/>
      <c r="CY522" s="277"/>
      <c r="CZ522" s="277"/>
      <c r="DA522" s="277"/>
      <c r="DB522" s="277"/>
      <c r="DC522" s="277"/>
      <c r="DD522" s="277"/>
      <c r="DE522" s="277"/>
      <c r="DF522" s="277"/>
      <c r="DG522" s="277"/>
      <c r="DH522" s="277"/>
      <c r="DI522" s="277"/>
      <c r="DJ522" s="277"/>
      <c r="DK522" s="277"/>
      <c r="DL522" s="277"/>
    </row>
    <row r="523" spans="1:116">
      <c r="A523" s="272"/>
      <c r="B523" s="269"/>
      <c r="C523" s="277"/>
      <c r="D523" s="277"/>
      <c r="E523" s="277"/>
      <c r="F523" s="277"/>
      <c r="G523" s="277"/>
      <c r="H523" s="277"/>
      <c r="I523" s="277"/>
      <c r="J523" s="277"/>
      <c r="K523" s="277"/>
      <c r="L523" s="277"/>
      <c r="M523" s="277"/>
      <c r="N523" s="277"/>
      <c r="O523" s="277"/>
      <c r="P523" s="277"/>
      <c r="Q523" s="277"/>
      <c r="R523" s="277"/>
      <c r="S523" s="277"/>
      <c r="T523" s="277"/>
      <c r="U523" s="277"/>
      <c r="V523" s="277"/>
      <c r="W523" s="277"/>
      <c r="X523" s="277"/>
      <c r="Y523" s="277"/>
      <c r="Z523" s="277"/>
      <c r="AA523" s="277"/>
      <c r="AB523" s="277"/>
      <c r="AC523" s="277"/>
      <c r="AD523" s="277"/>
      <c r="AE523" s="277"/>
      <c r="AF523" s="277"/>
      <c r="AG523" s="277"/>
      <c r="AH523" s="277"/>
      <c r="AI523" s="277"/>
      <c r="AJ523" s="277"/>
      <c r="AK523" s="277"/>
      <c r="AL523" s="277"/>
      <c r="AM523" s="277"/>
      <c r="AN523" s="277"/>
      <c r="AO523" s="277"/>
      <c r="AP523" s="277"/>
      <c r="AQ523" s="277"/>
      <c r="AR523" s="277"/>
      <c r="AS523" s="277"/>
      <c r="AT523" s="277"/>
      <c r="AU523" s="277"/>
      <c r="AV523" s="277"/>
      <c r="AW523" s="277"/>
      <c r="AX523" s="277"/>
      <c r="AY523" s="277"/>
      <c r="AZ523" s="277"/>
      <c r="BA523" s="277"/>
      <c r="BB523" s="277"/>
      <c r="BC523" s="277"/>
      <c r="BD523" s="277"/>
      <c r="BE523" s="277"/>
      <c r="BF523" s="277"/>
      <c r="BG523" s="277"/>
      <c r="BH523" s="277"/>
      <c r="BI523" s="277"/>
      <c r="BJ523" s="277"/>
      <c r="BK523" s="277"/>
      <c r="BL523" s="277"/>
      <c r="BM523" s="277"/>
      <c r="BN523" s="277"/>
      <c r="BO523" s="277"/>
      <c r="BP523" s="277"/>
      <c r="BQ523" s="277"/>
      <c r="BR523" s="277"/>
      <c r="BS523" s="277"/>
      <c r="BT523" s="277"/>
      <c r="BU523" s="277"/>
      <c r="BV523" s="277"/>
      <c r="BW523" s="277"/>
      <c r="BX523" s="277"/>
      <c r="BY523" s="277"/>
      <c r="BZ523" s="277"/>
      <c r="CA523" s="277"/>
      <c r="CB523" s="277"/>
      <c r="CC523" s="277"/>
      <c r="CD523" s="277"/>
      <c r="CE523" s="277"/>
      <c r="CF523" s="277"/>
      <c r="CG523" s="277"/>
      <c r="CH523" s="277"/>
      <c r="CI523" s="277"/>
      <c r="CJ523" s="277"/>
      <c r="CK523" s="277"/>
      <c r="CL523" s="277"/>
      <c r="CM523" s="277"/>
      <c r="CN523" s="277"/>
      <c r="CO523" s="277"/>
      <c r="CP523" s="277"/>
      <c r="CQ523" s="277"/>
      <c r="CR523" s="277"/>
      <c r="CS523" s="277"/>
      <c r="CT523" s="277"/>
      <c r="CU523" s="277"/>
      <c r="CV523" s="277"/>
      <c r="CW523" s="277"/>
      <c r="CX523" s="277"/>
      <c r="CY523" s="277"/>
      <c r="CZ523" s="277"/>
      <c r="DA523" s="277"/>
      <c r="DB523" s="277"/>
      <c r="DC523" s="277"/>
      <c r="DD523" s="277"/>
      <c r="DE523" s="277"/>
      <c r="DF523" s="277"/>
      <c r="DG523" s="277"/>
      <c r="DH523" s="277"/>
      <c r="DI523" s="277"/>
      <c r="DJ523" s="277"/>
      <c r="DK523" s="277"/>
      <c r="DL523" s="277"/>
    </row>
    <row r="524" spans="1:116">
      <c r="A524" s="270"/>
      <c r="B524" s="269"/>
      <c r="C524" s="277"/>
      <c r="D524" s="277"/>
      <c r="E524" s="277"/>
      <c r="F524" s="277"/>
      <c r="G524" s="277"/>
      <c r="H524" s="277"/>
      <c r="I524" s="277"/>
      <c r="J524" s="277"/>
      <c r="K524" s="277"/>
      <c r="L524" s="277"/>
      <c r="M524" s="277"/>
      <c r="N524" s="277"/>
      <c r="O524" s="277"/>
      <c r="P524" s="277"/>
      <c r="Q524" s="277"/>
      <c r="R524" s="277"/>
      <c r="S524" s="277"/>
      <c r="T524" s="277"/>
      <c r="U524" s="277"/>
      <c r="V524" s="277"/>
      <c r="W524" s="277"/>
      <c r="X524" s="277"/>
      <c r="Y524" s="277"/>
      <c r="Z524" s="277"/>
      <c r="AA524" s="277"/>
      <c r="AB524" s="277"/>
      <c r="AC524" s="277"/>
      <c r="AD524" s="277"/>
      <c r="AE524" s="277"/>
      <c r="AF524" s="277"/>
      <c r="AG524" s="277"/>
      <c r="AH524" s="277"/>
      <c r="AI524" s="277"/>
      <c r="AJ524" s="277"/>
      <c r="AK524" s="277"/>
      <c r="AL524" s="277"/>
      <c r="AM524" s="277"/>
      <c r="AN524" s="277"/>
      <c r="AO524" s="277"/>
      <c r="AP524" s="277"/>
      <c r="AQ524" s="277"/>
      <c r="AR524" s="277"/>
      <c r="AS524" s="277"/>
      <c r="AT524" s="277"/>
      <c r="AU524" s="277"/>
      <c r="AV524" s="277"/>
      <c r="AW524" s="277"/>
      <c r="AX524" s="277"/>
      <c r="AY524" s="277"/>
      <c r="AZ524" s="277"/>
      <c r="BA524" s="277"/>
      <c r="BB524" s="277"/>
      <c r="BC524" s="277"/>
      <c r="BD524" s="277"/>
      <c r="BE524" s="277"/>
      <c r="BF524" s="277"/>
      <c r="BG524" s="277"/>
      <c r="BH524" s="277"/>
      <c r="BI524" s="277"/>
      <c r="BJ524" s="277"/>
      <c r="BK524" s="277"/>
      <c r="BL524" s="277"/>
      <c r="BM524" s="277"/>
      <c r="BN524" s="277"/>
      <c r="BO524" s="277"/>
      <c r="BP524" s="277"/>
      <c r="BQ524" s="277"/>
      <c r="BR524" s="277"/>
      <c r="BS524" s="277"/>
      <c r="BT524" s="277"/>
      <c r="BU524" s="277"/>
      <c r="BV524" s="277"/>
      <c r="BW524" s="277"/>
      <c r="BX524" s="277"/>
      <c r="BY524" s="277"/>
      <c r="BZ524" s="277"/>
      <c r="CA524" s="277"/>
      <c r="CB524" s="277"/>
      <c r="CC524" s="277"/>
      <c r="CD524" s="277"/>
      <c r="CE524" s="277"/>
      <c r="CF524" s="277"/>
      <c r="CG524" s="277"/>
      <c r="CH524" s="277"/>
      <c r="CI524" s="277"/>
      <c r="CJ524" s="277"/>
      <c r="CK524" s="277"/>
      <c r="CL524" s="277"/>
      <c r="CM524" s="277"/>
      <c r="CN524" s="277"/>
      <c r="CO524" s="277"/>
      <c r="CP524" s="277"/>
      <c r="CQ524" s="277"/>
      <c r="CR524" s="277"/>
      <c r="CS524" s="277"/>
      <c r="CT524" s="277"/>
      <c r="CU524" s="277"/>
      <c r="CV524" s="277"/>
      <c r="CW524" s="277"/>
      <c r="CX524" s="277"/>
      <c r="CY524" s="277"/>
      <c r="CZ524" s="277"/>
      <c r="DA524" s="277"/>
      <c r="DB524" s="277"/>
      <c r="DC524" s="277"/>
      <c r="DD524" s="277"/>
      <c r="DE524" s="277"/>
      <c r="DF524" s="277"/>
      <c r="DG524" s="277"/>
      <c r="DH524" s="277"/>
      <c r="DI524" s="277"/>
      <c r="DJ524" s="277"/>
      <c r="DK524" s="277"/>
      <c r="DL524" s="277"/>
    </row>
    <row r="525" spans="1:116">
      <c r="A525" s="271"/>
      <c r="B525" s="269"/>
      <c r="C525" s="277"/>
      <c r="D525" s="277"/>
      <c r="E525" s="277"/>
      <c r="F525" s="277"/>
      <c r="G525" s="277"/>
      <c r="H525" s="277"/>
      <c r="I525" s="277"/>
      <c r="J525" s="277"/>
      <c r="K525" s="277"/>
      <c r="L525" s="277"/>
      <c r="M525" s="277"/>
      <c r="N525" s="277"/>
      <c r="O525" s="277"/>
      <c r="P525" s="277"/>
      <c r="Q525" s="277"/>
      <c r="R525" s="277"/>
      <c r="S525" s="277"/>
      <c r="T525" s="277"/>
      <c r="U525" s="277"/>
      <c r="V525" s="277"/>
      <c r="W525" s="277"/>
      <c r="X525" s="277"/>
      <c r="Y525" s="277"/>
      <c r="Z525" s="277"/>
      <c r="AA525" s="277"/>
      <c r="AB525" s="277"/>
      <c r="AC525" s="277"/>
      <c r="AD525" s="277"/>
      <c r="AE525" s="277"/>
      <c r="AF525" s="277"/>
      <c r="AG525" s="277"/>
      <c r="AH525" s="277"/>
      <c r="AI525" s="277"/>
      <c r="AJ525" s="277"/>
      <c r="AK525" s="277"/>
      <c r="AL525" s="277"/>
      <c r="AM525" s="277"/>
      <c r="AN525" s="277"/>
      <c r="AO525" s="277"/>
      <c r="AP525" s="277"/>
      <c r="AQ525" s="277"/>
      <c r="AR525" s="277"/>
      <c r="AS525" s="277"/>
      <c r="AT525" s="277"/>
      <c r="AU525" s="277"/>
      <c r="AV525" s="277"/>
      <c r="AW525" s="277"/>
      <c r="AX525" s="277"/>
      <c r="AY525" s="277"/>
      <c r="AZ525" s="277"/>
      <c r="BA525" s="277"/>
      <c r="BB525" s="277"/>
      <c r="BC525" s="277"/>
      <c r="BD525" s="277"/>
      <c r="BE525" s="277"/>
      <c r="BF525" s="277"/>
      <c r="BG525" s="277"/>
      <c r="BH525" s="277"/>
      <c r="BI525" s="277"/>
      <c r="BJ525" s="277"/>
      <c r="BK525" s="277"/>
      <c r="BL525" s="277"/>
      <c r="BM525" s="277"/>
      <c r="BN525" s="277"/>
      <c r="BO525" s="277"/>
      <c r="BP525" s="277"/>
      <c r="BQ525" s="277"/>
      <c r="BR525" s="277"/>
      <c r="BS525" s="277"/>
      <c r="BT525" s="277"/>
      <c r="BU525" s="277"/>
      <c r="BV525" s="277"/>
      <c r="BW525" s="277"/>
      <c r="BX525" s="277"/>
      <c r="BY525" s="277"/>
      <c r="BZ525" s="277"/>
      <c r="CA525" s="277"/>
      <c r="CB525" s="277"/>
      <c r="CC525" s="277"/>
      <c r="CD525" s="277"/>
      <c r="CE525" s="277"/>
      <c r="CF525" s="277"/>
      <c r="CG525" s="277"/>
      <c r="CH525" s="277"/>
      <c r="CI525" s="277"/>
      <c r="CJ525" s="277"/>
      <c r="CK525" s="277"/>
      <c r="CL525" s="277"/>
      <c r="CM525" s="277"/>
      <c r="CN525" s="277"/>
      <c r="CO525" s="277"/>
      <c r="CP525" s="277"/>
      <c r="CQ525" s="277"/>
      <c r="CR525" s="277"/>
      <c r="CS525" s="277"/>
      <c r="CT525" s="277"/>
      <c r="CU525" s="277"/>
      <c r="CV525" s="277"/>
      <c r="CW525" s="277"/>
      <c r="CX525" s="277"/>
      <c r="CY525" s="277"/>
      <c r="CZ525" s="277"/>
      <c r="DA525" s="277"/>
      <c r="DB525" s="277"/>
      <c r="DC525" s="277"/>
      <c r="DD525" s="277"/>
      <c r="DE525" s="277"/>
      <c r="DF525" s="277"/>
      <c r="DG525" s="277"/>
      <c r="DH525" s="277"/>
      <c r="DI525" s="277"/>
      <c r="DJ525" s="277"/>
      <c r="DK525" s="277"/>
      <c r="DL525" s="277"/>
    </row>
    <row r="526" spans="1:116">
      <c r="A526" s="271"/>
      <c r="B526" s="269"/>
      <c r="C526" s="277"/>
      <c r="D526" s="277"/>
      <c r="E526" s="277"/>
      <c r="F526" s="277"/>
      <c r="G526" s="277"/>
      <c r="H526" s="277"/>
      <c r="I526" s="277"/>
      <c r="J526" s="277"/>
      <c r="K526" s="277"/>
      <c r="L526" s="277"/>
      <c r="M526" s="277"/>
      <c r="N526" s="277"/>
      <c r="O526" s="277"/>
      <c r="P526" s="277"/>
      <c r="Q526" s="277"/>
      <c r="R526" s="277"/>
      <c r="S526" s="277"/>
      <c r="T526" s="277"/>
      <c r="U526" s="277"/>
      <c r="V526" s="277"/>
      <c r="W526" s="277"/>
      <c r="X526" s="277"/>
      <c r="Y526" s="277"/>
      <c r="Z526" s="277"/>
      <c r="AA526" s="277"/>
      <c r="AB526" s="277"/>
      <c r="AC526" s="277"/>
      <c r="AD526" s="277"/>
      <c r="AE526" s="277"/>
      <c r="AF526" s="277"/>
      <c r="AG526" s="277"/>
      <c r="AH526" s="277"/>
      <c r="AI526" s="277"/>
      <c r="AJ526" s="277"/>
      <c r="AK526" s="277"/>
      <c r="AL526" s="277"/>
      <c r="AM526" s="277"/>
      <c r="AN526" s="277"/>
      <c r="AO526" s="277"/>
      <c r="AP526" s="277"/>
      <c r="AQ526" s="277"/>
      <c r="AR526" s="277"/>
      <c r="AS526" s="277"/>
      <c r="AT526" s="277"/>
      <c r="AU526" s="277"/>
      <c r="AV526" s="277"/>
      <c r="AW526" s="277"/>
      <c r="AX526" s="277"/>
      <c r="AY526" s="277"/>
      <c r="AZ526" s="277"/>
      <c r="BA526" s="277"/>
      <c r="BB526" s="277"/>
      <c r="BC526" s="277"/>
      <c r="BD526" s="277"/>
      <c r="BE526" s="277"/>
      <c r="BF526" s="277"/>
      <c r="BG526" s="277"/>
      <c r="BH526" s="277"/>
      <c r="BI526" s="277"/>
      <c r="BJ526" s="277"/>
      <c r="BK526" s="277"/>
      <c r="BL526" s="277"/>
      <c r="BM526" s="277"/>
      <c r="BN526" s="277"/>
      <c r="BO526" s="277"/>
      <c r="BP526" s="277"/>
      <c r="BQ526" s="277"/>
      <c r="BR526" s="277"/>
      <c r="BS526" s="277"/>
      <c r="BT526" s="277"/>
      <c r="BU526" s="277"/>
      <c r="BV526" s="277"/>
      <c r="BW526" s="277"/>
      <c r="BX526" s="277"/>
      <c r="BY526" s="277"/>
      <c r="BZ526" s="277"/>
      <c r="CA526" s="277"/>
      <c r="CB526" s="277"/>
      <c r="CC526" s="277"/>
      <c r="CD526" s="277"/>
      <c r="CE526" s="277"/>
      <c r="CF526" s="277"/>
      <c r="CG526" s="277"/>
      <c r="CH526" s="277"/>
      <c r="CI526" s="277"/>
      <c r="CJ526" s="277"/>
      <c r="CK526" s="277"/>
      <c r="CL526" s="277"/>
      <c r="CM526" s="277"/>
      <c r="CN526" s="277"/>
      <c r="CO526" s="277"/>
      <c r="CP526" s="277"/>
      <c r="CQ526" s="277"/>
      <c r="CR526" s="277"/>
      <c r="CS526" s="277"/>
      <c r="CT526" s="277"/>
      <c r="CU526" s="277"/>
      <c r="CV526" s="277"/>
      <c r="CW526" s="277"/>
      <c r="CX526" s="277"/>
      <c r="CY526" s="277"/>
      <c r="CZ526" s="277"/>
      <c r="DA526" s="277"/>
      <c r="DB526" s="277"/>
      <c r="DC526" s="277"/>
      <c r="DD526" s="277"/>
      <c r="DE526" s="277"/>
      <c r="DF526" s="277"/>
      <c r="DG526" s="277"/>
      <c r="DH526" s="277"/>
      <c r="DI526" s="277"/>
      <c r="DJ526" s="277"/>
      <c r="DK526" s="277"/>
      <c r="DL526" s="277"/>
    </row>
    <row r="527" spans="1:116">
      <c r="A527" s="271"/>
      <c r="B527" s="269"/>
      <c r="C527" s="277"/>
      <c r="D527" s="277"/>
      <c r="E527" s="277"/>
      <c r="F527" s="277"/>
      <c r="G527" s="277"/>
      <c r="H527" s="277"/>
      <c r="I527" s="277"/>
      <c r="J527" s="277"/>
      <c r="K527" s="277"/>
      <c r="L527" s="277"/>
      <c r="M527" s="277"/>
      <c r="N527" s="277"/>
      <c r="O527" s="277"/>
      <c r="P527" s="277"/>
      <c r="Q527" s="277"/>
      <c r="R527" s="277"/>
      <c r="S527" s="277"/>
      <c r="T527" s="277"/>
      <c r="U527" s="277"/>
      <c r="V527" s="277"/>
      <c r="W527" s="277"/>
      <c r="X527" s="277"/>
      <c r="Y527" s="277"/>
      <c r="Z527" s="277"/>
      <c r="AA527" s="277"/>
      <c r="AB527" s="277"/>
      <c r="AC527" s="277"/>
      <c r="AD527" s="277"/>
      <c r="AE527" s="277"/>
      <c r="AF527" s="277"/>
      <c r="AG527" s="277"/>
      <c r="AH527" s="277"/>
      <c r="AI527" s="277"/>
      <c r="AJ527" s="277"/>
      <c r="AK527" s="277"/>
      <c r="AL527" s="277"/>
      <c r="AM527" s="277"/>
      <c r="AN527" s="277"/>
      <c r="AO527" s="277"/>
      <c r="AP527" s="277"/>
      <c r="AQ527" s="277"/>
      <c r="AR527" s="277"/>
      <c r="AS527" s="277"/>
      <c r="AT527" s="277"/>
      <c r="AU527" s="277"/>
      <c r="AV527" s="277"/>
      <c r="AW527" s="277"/>
      <c r="AX527" s="277"/>
      <c r="AY527" s="277"/>
      <c r="AZ527" s="277"/>
      <c r="BA527" s="277"/>
      <c r="BB527" s="277"/>
      <c r="BC527" s="277"/>
      <c r="BD527" s="277"/>
      <c r="BE527" s="277"/>
      <c r="BF527" s="277"/>
      <c r="BG527" s="277"/>
      <c r="BH527" s="277"/>
      <c r="BI527" s="277"/>
      <c r="BJ527" s="277"/>
      <c r="BK527" s="277"/>
      <c r="BL527" s="277"/>
      <c r="BM527" s="277"/>
      <c r="BN527" s="277"/>
      <c r="BO527" s="277"/>
      <c r="BP527" s="277"/>
      <c r="BQ527" s="277"/>
      <c r="BR527" s="277"/>
      <c r="BS527" s="277"/>
      <c r="BT527" s="277"/>
      <c r="BU527" s="277"/>
      <c r="BV527" s="277"/>
      <c r="BW527" s="277"/>
      <c r="BX527" s="277"/>
      <c r="BY527" s="277"/>
      <c r="BZ527" s="277"/>
      <c r="CA527" s="277"/>
      <c r="CB527" s="277"/>
      <c r="CC527" s="277"/>
      <c r="CD527" s="277"/>
      <c r="CE527" s="277"/>
      <c r="CF527" s="277"/>
      <c r="CG527" s="277"/>
      <c r="CH527" s="277"/>
      <c r="CI527" s="277"/>
      <c r="CJ527" s="277"/>
      <c r="CK527" s="277"/>
      <c r="CL527" s="277"/>
      <c r="CM527" s="277"/>
      <c r="CN527" s="277"/>
      <c r="CO527" s="277"/>
      <c r="CP527" s="277"/>
      <c r="CQ527" s="277"/>
      <c r="CR527" s="277"/>
      <c r="CS527" s="277"/>
      <c r="CT527" s="277"/>
      <c r="CU527" s="277"/>
      <c r="CV527" s="277"/>
      <c r="CW527" s="277"/>
      <c r="CX527" s="277"/>
      <c r="CY527" s="277"/>
      <c r="CZ527" s="277"/>
      <c r="DA527" s="277"/>
      <c r="DB527" s="277"/>
      <c r="DC527" s="277"/>
      <c r="DD527" s="277"/>
      <c r="DE527" s="277"/>
      <c r="DF527" s="277"/>
      <c r="DG527" s="277"/>
      <c r="DH527" s="277"/>
      <c r="DI527" s="277"/>
      <c r="DJ527" s="277"/>
      <c r="DK527" s="277"/>
      <c r="DL527" s="277"/>
    </row>
    <row r="528" spans="1:116">
      <c r="A528" s="271"/>
      <c r="B528" s="269"/>
      <c r="C528" s="277"/>
      <c r="D528" s="277"/>
      <c r="E528" s="277"/>
      <c r="F528" s="277"/>
      <c r="G528" s="277"/>
      <c r="H528" s="277"/>
      <c r="I528" s="277"/>
      <c r="J528" s="277"/>
      <c r="K528" s="277"/>
      <c r="L528" s="277"/>
      <c r="M528" s="277"/>
      <c r="N528" s="277"/>
      <c r="O528" s="277"/>
      <c r="P528" s="277"/>
      <c r="Q528" s="277"/>
      <c r="R528" s="277"/>
      <c r="S528" s="277"/>
      <c r="T528" s="277"/>
      <c r="U528" s="277"/>
      <c r="V528" s="277"/>
      <c r="W528" s="277"/>
      <c r="X528" s="277"/>
      <c r="Y528" s="277"/>
      <c r="Z528" s="277"/>
      <c r="AA528" s="277"/>
      <c r="AB528" s="277"/>
      <c r="AC528" s="277"/>
      <c r="AD528" s="277"/>
      <c r="AE528" s="277"/>
      <c r="AF528" s="277"/>
      <c r="AG528" s="277"/>
      <c r="AH528" s="277"/>
      <c r="AI528" s="277"/>
      <c r="AJ528" s="277"/>
      <c r="AK528" s="277"/>
      <c r="AL528" s="277"/>
      <c r="AM528" s="277"/>
      <c r="AN528" s="277"/>
      <c r="AO528" s="277"/>
      <c r="AP528" s="277"/>
      <c r="AQ528" s="277"/>
      <c r="AR528" s="277"/>
      <c r="AS528" s="277"/>
      <c r="AT528" s="277"/>
      <c r="AU528" s="277"/>
      <c r="AV528" s="277"/>
      <c r="AW528" s="277"/>
      <c r="AX528" s="277"/>
      <c r="AY528" s="277"/>
      <c r="AZ528" s="277"/>
      <c r="BA528" s="277"/>
      <c r="BB528" s="277"/>
      <c r="BC528" s="277"/>
      <c r="BD528" s="277"/>
      <c r="BE528" s="277"/>
      <c r="BF528" s="277"/>
      <c r="BG528" s="277"/>
      <c r="BH528" s="277"/>
      <c r="BI528" s="277"/>
      <c r="BJ528" s="277"/>
      <c r="BK528" s="277"/>
      <c r="BL528" s="277"/>
      <c r="BM528" s="277"/>
      <c r="BN528" s="277"/>
      <c r="BO528" s="277"/>
      <c r="BP528" s="277"/>
      <c r="BQ528" s="277"/>
      <c r="BR528" s="277"/>
      <c r="BS528" s="277"/>
      <c r="BT528" s="277"/>
      <c r="BU528" s="277"/>
      <c r="BV528" s="277"/>
      <c r="BW528" s="277"/>
      <c r="BX528" s="277"/>
      <c r="BY528" s="277"/>
      <c r="BZ528" s="277"/>
      <c r="CA528" s="277"/>
      <c r="CB528" s="277"/>
      <c r="CC528" s="277"/>
      <c r="CD528" s="277"/>
      <c r="CE528" s="277"/>
      <c r="CF528" s="277"/>
      <c r="CG528" s="277"/>
      <c r="CH528" s="277"/>
      <c r="CI528" s="277"/>
      <c r="CJ528" s="277"/>
      <c r="CK528" s="277"/>
      <c r="CL528" s="277"/>
      <c r="CM528" s="277"/>
      <c r="CN528" s="277"/>
      <c r="CO528" s="277"/>
      <c r="CP528" s="277"/>
      <c r="CQ528" s="277"/>
      <c r="CR528" s="277"/>
      <c r="CS528" s="277"/>
      <c r="CT528" s="277"/>
      <c r="CU528" s="277"/>
      <c r="CV528" s="277"/>
      <c r="CW528" s="277"/>
      <c r="CX528" s="277"/>
      <c r="CY528" s="277"/>
      <c r="CZ528" s="277"/>
      <c r="DA528" s="277"/>
      <c r="DB528" s="277"/>
      <c r="DC528" s="277"/>
      <c r="DD528" s="277"/>
      <c r="DE528" s="277"/>
      <c r="DF528" s="277"/>
      <c r="DG528" s="277"/>
      <c r="DH528" s="277"/>
      <c r="DI528" s="277"/>
      <c r="DJ528" s="277"/>
      <c r="DK528" s="277"/>
      <c r="DL528" s="277"/>
    </row>
    <row r="529" spans="1:116">
      <c r="A529" s="271"/>
      <c r="B529" s="269"/>
      <c r="C529" s="277"/>
      <c r="D529" s="277"/>
      <c r="E529" s="277"/>
      <c r="F529" s="277"/>
      <c r="G529" s="277"/>
      <c r="H529" s="277"/>
      <c r="I529" s="277"/>
      <c r="J529" s="277"/>
      <c r="K529" s="277"/>
      <c r="L529" s="277"/>
      <c r="M529" s="277"/>
      <c r="N529" s="277"/>
      <c r="O529" s="277"/>
      <c r="P529" s="277"/>
      <c r="Q529" s="277"/>
      <c r="R529" s="277"/>
      <c r="S529" s="277"/>
      <c r="T529" s="277"/>
      <c r="U529" s="277"/>
      <c r="V529" s="277"/>
      <c r="W529" s="277"/>
      <c r="X529" s="277"/>
      <c r="Y529" s="277"/>
      <c r="Z529" s="277"/>
      <c r="AA529" s="277"/>
      <c r="AB529" s="277"/>
      <c r="AC529" s="277"/>
      <c r="AD529" s="277"/>
      <c r="AE529" s="277"/>
      <c r="AF529" s="277"/>
      <c r="AG529" s="277"/>
      <c r="AH529" s="277"/>
      <c r="AI529" s="277"/>
      <c r="AJ529" s="277"/>
      <c r="AK529" s="277"/>
      <c r="AL529" s="277"/>
      <c r="AM529" s="277"/>
      <c r="AN529" s="277"/>
      <c r="AO529" s="277"/>
      <c r="AP529" s="277"/>
      <c r="AQ529" s="277"/>
      <c r="AR529" s="277"/>
      <c r="AS529" s="277"/>
      <c r="AT529" s="277"/>
      <c r="AU529" s="277"/>
      <c r="AV529" s="277"/>
      <c r="AW529" s="277"/>
      <c r="AX529" s="277"/>
      <c r="AY529" s="277"/>
      <c r="AZ529" s="277"/>
      <c r="BA529" s="277"/>
      <c r="BB529" s="277"/>
      <c r="BC529" s="277"/>
      <c r="BD529" s="277"/>
      <c r="BE529" s="277"/>
      <c r="BF529" s="277"/>
      <c r="BG529" s="277"/>
      <c r="BH529" s="277"/>
      <c r="BI529" s="277"/>
      <c r="BJ529" s="277"/>
      <c r="BK529" s="277"/>
      <c r="BL529" s="277"/>
      <c r="BM529" s="277"/>
      <c r="BN529" s="277"/>
      <c r="BO529" s="277"/>
      <c r="BP529" s="277"/>
      <c r="BQ529" s="277"/>
      <c r="BR529" s="277"/>
      <c r="BS529" s="277"/>
      <c r="BT529" s="277"/>
      <c r="BU529" s="277"/>
      <c r="BV529" s="277"/>
      <c r="BW529" s="277"/>
      <c r="BX529" s="277"/>
      <c r="BY529" s="277"/>
      <c r="BZ529" s="277"/>
      <c r="CA529" s="277"/>
      <c r="CB529" s="277"/>
      <c r="CC529" s="277"/>
      <c r="CD529" s="277"/>
      <c r="CE529" s="277"/>
      <c r="CF529" s="277"/>
      <c r="CG529" s="277"/>
      <c r="CH529" s="277"/>
      <c r="CI529" s="277"/>
      <c r="CJ529" s="277"/>
      <c r="CK529" s="277"/>
      <c r="CL529" s="277"/>
      <c r="CM529" s="277"/>
      <c r="CN529" s="277"/>
      <c r="CO529" s="277"/>
      <c r="CP529" s="277"/>
      <c r="CQ529" s="277"/>
      <c r="CR529" s="277"/>
      <c r="CS529" s="277"/>
      <c r="CT529" s="277"/>
      <c r="CU529" s="277"/>
      <c r="CV529" s="277"/>
      <c r="CW529" s="277"/>
      <c r="CX529" s="277"/>
      <c r="CY529" s="277"/>
      <c r="CZ529" s="277"/>
      <c r="DA529" s="277"/>
      <c r="DB529" s="277"/>
      <c r="DC529" s="277"/>
      <c r="DD529" s="277"/>
      <c r="DE529" s="277"/>
      <c r="DF529" s="277"/>
      <c r="DG529" s="277"/>
      <c r="DH529" s="277"/>
      <c r="DI529" s="277"/>
      <c r="DJ529" s="277"/>
      <c r="DK529" s="277"/>
      <c r="DL529" s="277"/>
    </row>
    <row r="530" spans="1:116">
      <c r="A530" s="271"/>
      <c r="B530" s="269"/>
      <c r="C530" s="277"/>
      <c r="D530" s="277"/>
      <c r="E530" s="277"/>
      <c r="F530" s="277"/>
      <c r="G530" s="277"/>
      <c r="H530" s="277"/>
      <c r="I530" s="277"/>
      <c r="J530" s="277"/>
      <c r="K530" s="277"/>
      <c r="L530" s="277"/>
      <c r="M530" s="277"/>
      <c r="N530" s="277"/>
      <c r="O530" s="277"/>
      <c r="P530" s="277"/>
      <c r="Q530" s="277"/>
      <c r="R530" s="277"/>
      <c r="S530" s="277"/>
      <c r="T530" s="277"/>
      <c r="U530" s="277"/>
      <c r="V530" s="277"/>
      <c r="W530" s="277"/>
      <c r="X530" s="277"/>
      <c r="Y530" s="277"/>
      <c r="Z530" s="277"/>
      <c r="AA530" s="277"/>
      <c r="AB530" s="277"/>
      <c r="AC530" s="277"/>
      <c r="AD530" s="277"/>
      <c r="AE530" s="277"/>
      <c r="AF530" s="277"/>
      <c r="AG530" s="277"/>
      <c r="AH530" s="277"/>
      <c r="AI530" s="277"/>
      <c r="AJ530" s="277"/>
      <c r="AK530" s="277"/>
      <c r="AL530" s="277"/>
      <c r="AM530" s="277"/>
      <c r="AN530" s="277"/>
      <c r="AO530" s="277"/>
      <c r="AP530" s="277"/>
      <c r="AQ530" s="277"/>
      <c r="AR530" s="277"/>
      <c r="AS530" s="277"/>
      <c r="AT530" s="277"/>
      <c r="AU530" s="277"/>
      <c r="AV530" s="277"/>
      <c r="AW530" s="277"/>
      <c r="AX530" s="277"/>
      <c r="AY530" s="277"/>
      <c r="AZ530" s="277"/>
      <c r="BA530" s="277"/>
      <c r="BB530" s="277"/>
      <c r="BC530" s="277"/>
      <c r="BD530" s="277"/>
      <c r="BE530" s="277"/>
      <c r="BF530" s="277"/>
      <c r="BG530" s="277"/>
      <c r="BH530" s="277"/>
      <c r="BI530" s="277"/>
      <c r="BJ530" s="277"/>
      <c r="BK530" s="277"/>
      <c r="BL530" s="277"/>
      <c r="BM530" s="277"/>
      <c r="BN530" s="277"/>
      <c r="BO530" s="277"/>
      <c r="BP530" s="277"/>
      <c r="BQ530" s="277"/>
      <c r="BR530" s="277"/>
      <c r="BS530" s="277"/>
      <c r="BT530" s="277"/>
      <c r="BU530" s="277"/>
      <c r="BV530" s="277"/>
      <c r="BW530" s="277"/>
      <c r="BX530" s="277"/>
      <c r="BY530" s="277"/>
      <c r="BZ530" s="277"/>
      <c r="CA530" s="277"/>
      <c r="CB530" s="277"/>
      <c r="CC530" s="277"/>
      <c r="CD530" s="277"/>
      <c r="CE530" s="277"/>
      <c r="CF530" s="277"/>
      <c r="CG530" s="277"/>
      <c r="CH530" s="277"/>
      <c r="CI530" s="277"/>
      <c r="CJ530" s="277"/>
      <c r="CK530" s="277"/>
      <c r="CL530" s="277"/>
      <c r="CM530" s="277"/>
      <c r="CN530" s="277"/>
      <c r="CO530" s="277"/>
      <c r="CP530" s="277"/>
      <c r="CQ530" s="277"/>
      <c r="CR530" s="277"/>
      <c r="CS530" s="277"/>
      <c r="CT530" s="277"/>
      <c r="CU530" s="277"/>
      <c r="CV530" s="277"/>
      <c r="CW530" s="277"/>
      <c r="CX530" s="277"/>
      <c r="CY530" s="277"/>
      <c r="CZ530" s="277"/>
      <c r="DA530" s="277"/>
      <c r="DB530" s="277"/>
      <c r="DC530" s="277"/>
      <c r="DD530" s="277"/>
      <c r="DE530" s="277"/>
      <c r="DF530" s="277"/>
      <c r="DG530" s="277"/>
      <c r="DH530" s="277"/>
      <c r="DI530" s="277"/>
      <c r="DJ530" s="277"/>
      <c r="DK530" s="277"/>
      <c r="DL530" s="277"/>
    </row>
    <row r="531" spans="1:116">
      <c r="A531" s="270"/>
      <c r="B531" s="269"/>
      <c r="C531" s="277"/>
      <c r="D531" s="277"/>
      <c r="E531" s="277"/>
      <c r="F531" s="277"/>
      <c r="G531" s="277"/>
      <c r="H531" s="277"/>
      <c r="I531" s="277"/>
      <c r="J531" s="277"/>
      <c r="K531" s="277"/>
      <c r="L531" s="277"/>
      <c r="M531" s="277"/>
      <c r="N531" s="277"/>
      <c r="O531" s="277"/>
      <c r="P531" s="277"/>
      <c r="Q531" s="277"/>
      <c r="R531" s="277"/>
      <c r="S531" s="277"/>
      <c r="T531" s="277"/>
      <c r="U531" s="277"/>
      <c r="V531" s="277"/>
      <c r="W531" s="277"/>
      <c r="X531" s="277"/>
      <c r="Y531" s="277"/>
      <c r="Z531" s="277"/>
      <c r="AA531" s="277"/>
      <c r="AB531" s="277"/>
      <c r="AC531" s="277"/>
      <c r="AD531" s="277"/>
      <c r="AE531" s="277"/>
      <c r="AF531" s="277"/>
      <c r="AG531" s="277"/>
      <c r="AH531" s="277"/>
      <c r="AI531" s="277"/>
      <c r="AJ531" s="277"/>
      <c r="AK531" s="277"/>
      <c r="AL531" s="277"/>
      <c r="AM531" s="277"/>
      <c r="AN531" s="277"/>
      <c r="AO531" s="277"/>
      <c r="AP531" s="277"/>
      <c r="AQ531" s="277"/>
      <c r="AR531" s="277"/>
      <c r="AS531" s="277"/>
      <c r="AT531" s="277"/>
      <c r="AU531" s="277"/>
      <c r="AV531" s="277"/>
      <c r="AW531" s="277"/>
      <c r="AX531" s="277"/>
      <c r="AY531" s="277"/>
      <c r="AZ531" s="277"/>
      <c r="BA531" s="277"/>
      <c r="BB531" s="277"/>
      <c r="BC531" s="277"/>
      <c r="BD531" s="277"/>
      <c r="BE531" s="277"/>
      <c r="BF531" s="277"/>
      <c r="BG531" s="277"/>
      <c r="BH531" s="277"/>
      <c r="BI531" s="277"/>
      <c r="BJ531" s="277"/>
      <c r="BK531" s="277"/>
      <c r="BL531" s="277"/>
      <c r="BM531" s="277"/>
      <c r="BN531" s="277"/>
      <c r="BO531" s="277"/>
      <c r="BP531" s="277"/>
      <c r="BQ531" s="277"/>
      <c r="BR531" s="277"/>
      <c r="BS531" s="277"/>
      <c r="BT531" s="277"/>
      <c r="BU531" s="277"/>
      <c r="BV531" s="277"/>
      <c r="BW531" s="277"/>
      <c r="BX531" s="277"/>
      <c r="BY531" s="277"/>
      <c r="BZ531" s="277"/>
      <c r="CA531" s="277"/>
      <c r="CB531" s="277"/>
      <c r="CC531" s="277"/>
      <c r="CD531" s="277"/>
      <c r="CE531" s="277"/>
      <c r="CF531" s="277"/>
      <c r="CG531" s="277"/>
      <c r="CH531" s="277"/>
      <c r="CI531" s="277"/>
      <c r="CJ531" s="277"/>
      <c r="CK531" s="277"/>
      <c r="CL531" s="277"/>
      <c r="CM531" s="277"/>
      <c r="CN531" s="277"/>
      <c r="CO531" s="277"/>
      <c r="CP531" s="277"/>
      <c r="CQ531" s="277"/>
      <c r="CR531" s="277"/>
      <c r="CS531" s="277"/>
      <c r="CT531" s="277"/>
      <c r="CU531" s="277"/>
      <c r="CV531" s="277"/>
      <c r="CW531" s="277"/>
      <c r="CX531" s="277"/>
      <c r="CY531" s="277"/>
      <c r="CZ531" s="277"/>
      <c r="DA531" s="277"/>
      <c r="DB531" s="277"/>
      <c r="DC531" s="277"/>
      <c r="DD531" s="277"/>
      <c r="DE531" s="277"/>
      <c r="DF531" s="277"/>
      <c r="DG531" s="277"/>
      <c r="DH531" s="277"/>
      <c r="DI531" s="277"/>
      <c r="DJ531" s="277"/>
      <c r="DK531" s="277"/>
      <c r="DL531" s="277"/>
    </row>
    <row r="532" spans="1:116">
      <c r="A532" s="271"/>
      <c r="B532" s="269"/>
      <c r="C532" s="277"/>
      <c r="D532" s="277"/>
      <c r="E532" s="277"/>
      <c r="F532" s="277"/>
      <c r="G532" s="277"/>
      <c r="H532" s="277"/>
      <c r="I532" s="277"/>
      <c r="J532" s="277"/>
      <c r="K532" s="277"/>
      <c r="L532" s="277"/>
      <c r="M532" s="277"/>
      <c r="N532" s="277"/>
      <c r="O532" s="277"/>
      <c r="P532" s="277"/>
      <c r="Q532" s="277"/>
      <c r="R532" s="277"/>
      <c r="S532" s="277"/>
      <c r="T532" s="277"/>
      <c r="U532" s="277"/>
      <c r="V532" s="277"/>
      <c r="W532" s="277"/>
      <c r="X532" s="277"/>
      <c r="Y532" s="277"/>
      <c r="Z532" s="277"/>
      <c r="AA532" s="277"/>
      <c r="AB532" s="277"/>
      <c r="AC532" s="277"/>
      <c r="AD532" s="277"/>
      <c r="AE532" s="277"/>
      <c r="AF532" s="277"/>
      <c r="AG532" s="277"/>
      <c r="AH532" s="277"/>
      <c r="AI532" s="277"/>
      <c r="AJ532" s="277"/>
      <c r="AK532" s="277"/>
      <c r="AL532" s="277"/>
      <c r="AM532" s="277"/>
      <c r="AN532" s="277"/>
      <c r="AO532" s="277"/>
      <c r="AP532" s="277"/>
      <c r="AQ532" s="277"/>
      <c r="AR532" s="277"/>
      <c r="AS532" s="277"/>
      <c r="AT532" s="277"/>
      <c r="AU532" s="277"/>
      <c r="AV532" s="277"/>
      <c r="AW532" s="277"/>
      <c r="AX532" s="277"/>
      <c r="AY532" s="277"/>
      <c r="AZ532" s="277"/>
      <c r="BA532" s="277"/>
      <c r="BB532" s="277"/>
      <c r="BC532" s="277"/>
      <c r="BD532" s="277"/>
      <c r="BE532" s="277"/>
      <c r="BF532" s="277"/>
      <c r="BG532" s="277"/>
      <c r="BH532" s="277"/>
      <c r="BI532" s="277"/>
      <c r="BJ532" s="277"/>
      <c r="BK532" s="277"/>
      <c r="BL532" s="277"/>
      <c r="BM532" s="277"/>
      <c r="BN532" s="277"/>
      <c r="BO532" s="277"/>
      <c r="BP532" s="277"/>
      <c r="BQ532" s="277"/>
      <c r="BR532" s="277"/>
      <c r="BS532" s="277"/>
      <c r="BT532" s="277"/>
      <c r="BU532" s="277"/>
      <c r="BV532" s="277"/>
      <c r="BW532" s="277"/>
      <c r="BX532" s="277"/>
      <c r="BY532" s="277"/>
      <c r="BZ532" s="277"/>
      <c r="CA532" s="277"/>
      <c r="CB532" s="277"/>
      <c r="CC532" s="277"/>
      <c r="CD532" s="277"/>
      <c r="CE532" s="277"/>
      <c r="CF532" s="277"/>
      <c r="CG532" s="277"/>
      <c r="CH532" s="277"/>
      <c r="CI532" s="277"/>
      <c r="CJ532" s="277"/>
      <c r="CK532" s="277"/>
      <c r="CL532" s="277"/>
      <c r="CM532" s="277"/>
      <c r="CN532" s="277"/>
      <c r="CO532" s="277"/>
      <c r="CP532" s="277"/>
      <c r="CQ532" s="277"/>
      <c r="CR532" s="277"/>
      <c r="CS532" s="277"/>
      <c r="CT532" s="277"/>
      <c r="CU532" s="277"/>
      <c r="CV532" s="277"/>
      <c r="CW532" s="277"/>
      <c r="CX532" s="277"/>
      <c r="CY532" s="277"/>
      <c r="CZ532" s="277"/>
      <c r="DA532" s="277"/>
      <c r="DB532" s="277"/>
      <c r="DC532" s="277"/>
      <c r="DD532" s="277"/>
      <c r="DE532" s="277"/>
      <c r="DF532" s="277"/>
      <c r="DG532" s="277"/>
      <c r="DH532" s="277"/>
      <c r="DI532" s="277"/>
      <c r="DJ532" s="277"/>
      <c r="DK532" s="277"/>
      <c r="DL532" s="277"/>
    </row>
    <row r="533" spans="1:116">
      <c r="A533" s="271"/>
      <c r="B533" s="269"/>
      <c r="C533" s="277"/>
      <c r="D533" s="277"/>
      <c r="E533" s="277"/>
      <c r="F533" s="277"/>
      <c r="G533" s="277"/>
      <c r="H533" s="277"/>
      <c r="I533" s="277"/>
      <c r="J533" s="277"/>
      <c r="K533" s="277"/>
      <c r="L533" s="277"/>
      <c r="M533" s="277"/>
      <c r="N533" s="277"/>
      <c r="O533" s="277"/>
      <c r="P533" s="277"/>
      <c r="Q533" s="277"/>
      <c r="R533" s="277"/>
      <c r="S533" s="277"/>
      <c r="T533" s="277"/>
      <c r="U533" s="277"/>
      <c r="V533" s="277"/>
      <c r="W533" s="277"/>
      <c r="X533" s="277"/>
      <c r="Y533" s="277"/>
      <c r="Z533" s="277"/>
      <c r="AA533" s="277"/>
      <c r="AB533" s="277"/>
      <c r="AC533" s="277"/>
      <c r="AD533" s="277"/>
      <c r="AE533" s="277"/>
      <c r="AF533" s="277"/>
      <c r="AG533" s="277"/>
      <c r="AH533" s="277"/>
      <c r="AI533" s="277"/>
      <c r="AJ533" s="277"/>
      <c r="AK533" s="277"/>
      <c r="AL533" s="277"/>
      <c r="AM533" s="277"/>
      <c r="AN533" s="277"/>
      <c r="AO533" s="277"/>
      <c r="AP533" s="277"/>
      <c r="AQ533" s="277"/>
      <c r="AR533" s="277"/>
      <c r="AS533" s="277"/>
      <c r="AT533" s="277"/>
      <c r="AU533" s="277"/>
      <c r="AV533" s="277"/>
      <c r="AW533" s="277"/>
      <c r="AX533" s="277"/>
      <c r="AY533" s="277"/>
      <c r="AZ533" s="277"/>
      <c r="BA533" s="277"/>
      <c r="BB533" s="277"/>
      <c r="BC533" s="277"/>
      <c r="BD533" s="277"/>
      <c r="BE533" s="277"/>
      <c r="BF533" s="277"/>
      <c r="BG533" s="277"/>
      <c r="BH533" s="277"/>
      <c r="BI533" s="277"/>
      <c r="BJ533" s="277"/>
      <c r="BK533" s="277"/>
      <c r="BL533" s="277"/>
      <c r="BM533" s="277"/>
      <c r="BN533" s="277"/>
      <c r="BO533" s="277"/>
      <c r="BP533" s="277"/>
      <c r="BQ533" s="277"/>
      <c r="BR533" s="277"/>
      <c r="BS533" s="277"/>
      <c r="BT533" s="277"/>
      <c r="BU533" s="277"/>
      <c r="BV533" s="277"/>
      <c r="BW533" s="277"/>
      <c r="BX533" s="277"/>
      <c r="BY533" s="277"/>
      <c r="BZ533" s="277"/>
      <c r="CA533" s="277"/>
      <c r="CB533" s="277"/>
      <c r="CC533" s="277"/>
      <c r="CD533" s="277"/>
      <c r="CE533" s="277"/>
      <c r="CF533" s="277"/>
      <c r="CG533" s="277"/>
      <c r="CH533" s="277"/>
      <c r="CI533" s="277"/>
      <c r="CJ533" s="277"/>
      <c r="CK533" s="277"/>
      <c r="CL533" s="277"/>
      <c r="CM533" s="277"/>
      <c r="CN533" s="277"/>
      <c r="CO533" s="277"/>
      <c r="CP533" s="277"/>
      <c r="CQ533" s="277"/>
      <c r="CR533" s="277"/>
      <c r="CS533" s="277"/>
      <c r="CT533" s="277"/>
      <c r="CU533" s="277"/>
      <c r="CV533" s="277"/>
      <c r="CW533" s="277"/>
      <c r="CX533" s="277"/>
      <c r="CY533" s="277"/>
      <c r="CZ533" s="277"/>
      <c r="DA533" s="277"/>
      <c r="DB533" s="277"/>
      <c r="DC533" s="277"/>
      <c r="DD533" s="277"/>
      <c r="DE533" s="277"/>
      <c r="DF533" s="277"/>
      <c r="DG533" s="277"/>
      <c r="DH533" s="277"/>
      <c r="DI533" s="277"/>
      <c r="DJ533" s="277"/>
      <c r="DK533" s="277"/>
      <c r="DL533" s="277"/>
    </row>
    <row r="534" spans="1:116">
      <c r="A534" s="271"/>
      <c r="B534" s="269"/>
      <c r="C534" s="277"/>
      <c r="D534" s="277"/>
      <c r="E534" s="277"/>
      <c r="F534" s="277"/>
      <c r="G534" s="277"/>
      <c r="H534" s="277"/>
      <c r="I534" s="277"/>
      <c r="J534" s="277"/>
      <c r="K534" s="277"/>
      <c r="L534" s="277"/>
      <c r="M534" s="277"/>
      <c r="N534" s="277"/>
      <c r="O534" s="277"/>
      <c r="P534" s="277"/>
      <c r="Q534" s="277"/>
      <c r="R534" s="277"/>
      <c r="S534" s="277"/>
      <c r="T534" s="277"/>
      <c r="U534" s="277"/>
      <c r="V534" s="277"/>
      <c r="W534" s="277"/>
      <c r="X534" s="277"/>
      <c r="Y534" s="277"/>
      <c r="Z534" s="277"/>
      <c r="AA534" s="277"/>
      <c r="AB534" s="277"/>
      <c r="AC534" s="277"/>
      <c r="AD534" s="277"/>
      <c r="AE534" s="277"/>
      <c r="AF534" s="277"/>
      <c r="AG534" s="277"/>
      <c r="AH534" s="277"/>
      <c r="AI534" s="277"/>
      <c r="AJ534" s="277"/>
      <c r="AK534" s="277"/>
      <c r="AL534" s="277"/>
      <c r="AM534" s="277"/>
      <c r="AN534" s="277"/>
      <c r="AO534" s="277"/>
      <c r="AP534" s="277"/>
      <c r="AQ534" s="277"/>
      <c r="AR534" s="277"/>
      <c r="AS534" s="277"/>
      <c r="AT534" s="277"/>
      <c r="AU534" s="277"/>
      <c r="AV534" s="277"/>
      <c r="AW534" s="277"/>
      <c r="AX534" s="277"/>
      <c r="AY534" s="277"/>
      <c r="AZ534" s="277"/>
      <c r="BA534" s="277"/>
      <c r="BB534" s="277"/>
      <c r="BC534" s="277"/>
      <c r="BD534" s="277"/>
      <c r="BE534" s="277"/>
      <c r="BF534" s="277"/>
      <c r="BG534" s="277"/>
      <c r="BH534" s="277"/>
      <c r="BI534" s="277"/>
      <c r="BJ534" s="277"/>
      <c r="BK534" s="277"/>
      <c r="BL534" s="277"/>
      <c r="BM534" s="277"/>
      <c r="BN534" s="277"/>
      <c r="BO534" s="277"/>
      <c r="BP534" s="277"/>
      <c r="BQ534" s="277"/>
      <c r="BR534" s="277"/>
      <c r="BS534" s="277"/>
      <c r="BT534" s="277"/>
      <c r="BU534" s="277"/>
      <c r="BV534" s="277"/>
      <c r="BW534" s="277"/>
      <c r="BX534" s="277"/>
      <c r="BY534" s="277"/>
      <c r="BZ534" s="277"/>
      <c r="CA534" s="277"/>
      <c r="CB534" s="277"/>
      <c r="CC534" s="277"/>
      <c r="CD534" s="277"/>
      <c r="CE534" s="277"/>
      <c r="CF534" s="277"/>
      <c r="CG534" s="277"/>
      <c r="CH534" s="277"/>
      <c r="CI534" s="277"/>
      <c r="CJ534" s="277"/>
      <c r="CK534" s="277"/>
      <c r="CL534" s="277"/>
      <c r="CM534" s="277"/>
      <c r="CN534" s="277"/>
      <c r="CO534" s="277"/>
      <c r="CP534" s="277"/>
      <c r="CQ534" s="277"/>
      <c r="CR534" s="277"/>
      <c r="CS534" s="277"/>
      <c r="CT534" s="277"/>
      <c r="CU534" s="277"/>
      <c r="CV534" s="277"/>
      <c r="CW534" s="277"/>
      <c r="CX534" s="277"/>
      <c r="CY534" s="277"/>
      <c r="CZ534" s="277"/>
      <c r="DA534" s="277"/>
      <c r="DB534" s="277"/>
      <c r="DC534" s="277"/>
      <c r="DD534" s="277"/>
      <c r="DE534" s="277"/>
      <c r="DF534" s="277"/>
      <c r="DG534" s="277"/>
      <c r="DH534" s="277"/>
      <c r="DI534" s="277"/>
      <c r="DJ534" s="277"/>
      <c r="DK534" s="277"/>
      <c r="DL534" s="277"/>
    </row>
    <row r="535" spans="1:116">
      <c r="A535" s="271"/>
      <c r="B535" s="269"/>
      <c r="C535" s="277"/>
      <c r="D535" s="277"/>
      <c r="E535" s="277"/>
      <c r="F535" s="277"/>
      <c r="G535" s="277"/>
      <c r="H535" s="277"/>
      <c r="I535" s="277"/>
      <c r="J535" s="277"/>
      <c r="K535" s="277"/>
      <c r="L535" s="277"/>
      <c r="M535" s="277"/>
      <c r="N535" s="277"/>
      <c r="O535" s="277"/>
      <c r="P535" s="277"/>
      <c r="Q535" s="277"/>
      <c r="R535" s="277"/>
      <c r="S535" s="277"/>
      <c r="T535" s="277"/>
      <c r="U535" s="277"/>
      <c r="V535" s="277"/>
      <c r="W535" s="277"/>
      <c r="X535" s="277"/>
      <c r="Y535" s="277"/>
      <c r="Z535" s="277"/>
      <c r="AA535" s="277"/>
      <c r="AB535" s="277"/>
      <c r="AC535" s="277"/>
      <c r="AD535" s="277"/>
      <c r="AE535" s="277"/>
      <c r="AF535" s="277"/>
      <c r="AG535" s="277"/>
      <c r="AH535" s="277"/>
      <c r="AI535" s="277"/>
      <c r="AJ535" s="277"/>
      <c r="AK535" s="277"/>
      <c r="AL535" s="277"/>
      <c r="AM535" s="277"/>
      <c r="AN535" s="277"/>
      <c r="AO535" s="277"/>
      <c r="AP535" s="277"/>
      <c r="AQ535" s="277"/>
      <c r="AR535" s="277"/>
      <c r="AS535" s="277"/>
      <c r="AT535" s="277"/>
      <c r="AU535" s="277"/>
      <c r="AV535" s="277"/>
      <c r="AW535" s="277"/>
      <c r="AX535" s="277"/>
      <c r="AY535" s="277"/>
      <c r="AZ535" s="277"/>
      <c r="BA535" s="277"/>
      <c r="BB535" s="277"/>
      <c r="BC535" s="277"/>
      <c r="BD535" s="277"/>
      <c r="BE535" s="277"/>
      <c r="BF535" s="277"/>
      <c r="BG535" s="277"/>
      <c r="BH535" s="277"/>
      <c r="BI535" s="277"/>
      <c r="BJ535" s="277"/>
      <c r="BK535" s="277"/>
      <c r="BL535" s="277"/>
      <c r="BM535" s="277"/>
      <c r="BN535" s="277"/>
      <c r="BO535" s="277"/>
      <c r="BP535" s="277"/>
      <c r="BQ535" s="277"/>
      <c r="BR535" s="277"/>
      <c r="BS535" s="277"/>
      <c r="BT535" s="277"/>
      <c r="BU535" s="277"/>
      <c r="BV535" s="277"/>
      <c r="BW535" s="277"/>
      <c r="BX535" s="277"/>
      <c r="BY535" s="277"/>
      <c r="BZ535" s="277"/>
      <c r="CA535" s="277"/>
      <c r="CB535" s="277"/>
      <c r="CC535" s="277"/>
      <c r="CD535" s="277"/>
      <c r="CE535" s="277"/>
      <c r="CF535" s="277"/>
      <c r="CG535" s="277"/>
      <c r="CH535" s="277"/>
      <c r="CI535" s="277"/>
      <c r="CJ535" s="277"/>
      <c r="CK535" s="277"/>
      <c r="CL535" s="277"/>
      <c r="CM535" s="277"/>
      <c r="CN535" s="277"/>
      <c r="CO535" s="277"/>
      <c r="CP535" s="277"/>
      <c r="CQ535" s="277"/>
      <c r="CR535" s="277"/>
      <c r="CS535" s="277"/>
      <c r="CT535" s="277"/>
      <c r="CU535" s="277"/>
      <c r="CV535" s="277"/>
      <c r="CW535" s="277"/>
      <c r="CX535" s="277"/>
      <c r="CY535" s="277"/>
      <c r="CZ535" s="277"/>
      <c r="DA535" s="277"/>
      <c r="DB535" s="277"/>
      <c r="DC535" s="277"/>
      <c r="DD535" s="277"/>
      <c r="DE535" s="277"/>
      <c r="DF535" s="277"/>
      <c r="DG535" s="277"/>
      <c r="DH535" s="277"/>
      <c r="DI535" s="277"/>
      <c r="DJ535" s="277"/>
      <c r="DK535" s="277"/>
      <c r="DL535" s="277"/>
    </row>
    <row r="536" spans="1:116">
      <c r="A536" s="271"/>
      <c r="B536" s="269"/>
      <c r="C536" s="277"/>
      <c r="D536" s="277"/>
      <c r="E536" s="277"/>
      <c r="F536" s="277"/>
      <c r="G536" s="277"/>
      <c r="H536" s="277"/>
      <c r="I536" s="277"/>
      <c r="J536" s="277"/>
      <c r="K536" s="277"/>
      <c r="L536" s="277"/>
      <c r="M536" s="277"/>
      <c r="N536" s="277"/>
      <c r="O536" s="277"/>
      <c r="P536" s="277"/>
      <c r="Q536" s="277"/>
      <c r="R536" s="277"/>
      <c r="S536" s="277"/>
      <c r="T536" s="277"/>
      <c r="U536" s="277"/>
      <c r="V536" s="277"/>
      <c r="W536" s="277"/>
      <c r="X536" s="277"/>
      <c r="Y536" s="277"/>
      <c r="Z536" s="277"/>
      <c r="AA536" s="277"/>
      <c r="AB536" s="277"/>
      <c r="AC536" s="277"/>
      <c r="AD536" s="277"/>
      <c r="AE536" s="277"/>
      <c r="AF536" s="277"/>
      <c r="AG536" s="277"/>
      <c r="AH536" s="277"/>
      <c r="AI536" s="277"/>
      <c r="AJ536" s="277"/>
      <c r="AK536" s="277"/>
      <c r="AL536" s="277"/>
      <c r="AM536" s="277"/>
      <c r="AN536" s="277"/>
      <c r="AO536" s="277"/>
      <c r="AP536" s="277"/>
      <c r="AQ536" s="277"/>
      <c r="AR536" s="277"/>
      <c r="AS536" s="277"/>
      <c r="AT536" s="277"/>
      <c r="AU536" s="277"/>
      <c r="AV536" s="277"/>
      <c r="AW536" s="277"/>
      <c r="AX536" s="277"/>
      <c r="AY536" s="277"/>
      <c r="AZ536" s="277"/>
      <c r="BA536" s="277"/>
      <c r="BB536" s="277"/>
      <c r="BC536" s="277"/>
      <c r="BD536" s="277"/>
      <c r="BE536" s="277"/>
      <c r="BF536" s="277"/>
      <c r="BG536" s="277"/>
      <c r="BH536" s="277"/>
      <c r="BI536" s="277"/>
      <c r="BJ536" s="277"/>
      <c r="BK536" s="277"/>
      <c r="BL536" s="277"/>
      <c r="BM536" s="277"/>
      <c r="BN536" s="277"/>
      <c r="BO536" s="277"/>
      <c r="BP536" s="277"/>
      <c r="BQ536" s="277"/>
      <c r="BR536" s="277"/>
      <c r="BS536" s="277"/>
      <c r="BT536" s="277"/>
      <c r="BU536" s="277"/>
      <c r="BV536" s="277"/>
      <c r="BW536" s="277"/>
      <c r="BX536" s="277"/>
      <c r="BY536" s="277"/>
      <c r="BZ536" s="277"/>
      <c r="CA536" s="277"/>
      <c r="CB536" s="277"/>
      <c r="CC536" s="277"/>
      <c r="CD536" s="277"/>
      <c r="CE536" s="277"/>
      <c r="CF536" s="277"/>
      <c r="CG536" s="277"/>
      <c r="CH536" s="277"/>
      <c r="CI536" s="277"/>
      <c r="CJ536" s="277"/>
      <c r="CK536" s="277"/>
      <c r="CL536" s="277"/>
      <c r="CM536" s="277"/>
      <c r="CN536" s="277"/>
      <c r="CO536" s="277"/>
      <c r="CP536" s="277"/>
      <c r="CQ536" s="277"/>
      <c r="CR536" s="277"/>
      <c r="CS536" s="277"/>
      <c r="CT536" s="277"/>
      <c r="CU536" s="277"/>
      <c r="CV536" s="277"/>
      <c r="CW536" s="277"/>
      <c r="CX536" s="277"/>
      <c r="CY536" s="277"/>
      <c r="CZ536" s="277"/>
      <c r="DA536" s="277"/>
      <c r="DB536" s="277"/>
      <c r="DC536" s="277"/>
      <c r="DD536" s="277"/>
      <c r="DE536" s="277"/>
      <c r="DF536" s="277"/>
      <c r="DG536" s="277"/>
      <c r="DH536" s="277"/>
      <c r="DI536" s="277"/>
      <c r="DJ536" s="277"/>
      <c r="DK536" s="277"/>
      <c r="DL536" s="277"/>
    </row>
    <row r="537" spans="1:116">
      <c r="A537" s="271"/>
      <c r="B537" s="269"/>
      <c r="C537" s="277"/>
      <c r="D537" s="277"/>
      <c r="E537" s="277"/>
      <c r="F537" s="277"/>
      <c r="G537" s="277"/>
      <c r="H537" s="277"/>
      <c r="I537" s="277"/>
      <c r="J537" s="277"/>
      <c r="K537" s="277"/>
      <c r="L537" s="277"/>
      <c r="M537" s="277"/>
      <c r="N537" s="277"/>
      <c r="O537" s="277"/>
      <c r="P537" s="277"/>
      <c r="Q537" s="277"/>
      <c r="R537" s="277"/>
      <c r="S537" s="277"/>
      <c r="T537" s="277"/>
      <c r="U537" s="277"/>
      <c r="V537" s="277"/>
      <c r="W537" s="277"/>
      <c r="X537" s="277"/>
      <c r="Y537" s="277"/>
      <c r="Z537" s="277"/>
      <c r="AA537" s="277"/>
      <c r="AB537" s="277"/>
      <c r="AC537" s="277"/>
      <c r="AD537" s="277"/>
      <c r="AE537" s="277"/>
      <c r="AF537" s="277"/>
      <c r="AG537" s="277"/>
      <c r="AH537" s="277"/>
      <c r="AI537" s="277"/>
      <c r="AJ537" s="277"/>
      <c r="AK537" s="277"/>
      <c r="AL537" s="277"/>
      <c r="AM537" s="277"/>
      <c r="AN537" s="277"/>
      <c r="AO537" s="277"/>
      <c r="AP537" s="277"/>
      <c r="AQ537" s="277"/>
      <c r="AR537" s="277"/>
      <c r="AS537" s="277"/>
      <c r="AT537" s="277"/>
      <c r="AU537" s="277"/>
      <c r="AV537" s="277"/>
      <c r="AW537" s="277"/>
      <c r="AX537" s="277"/>
      <c r="AY537" s="277"/>
      <c r="AZ537" s="277"/>
      <c r="BA537" s="277"/>
      <c r="BB537" s="277"/>
      <c r="BC537" s="277"/>
      <c r="BD537" s="277"/>
      <c r="BE537" s="277"/>
      <c r="BF537" s="277"/>
      <c r="BG537" s="277"/>
      <c r="BH537" s="277"/>
      <c r="BI537" s="277"/>
      <c r="BJ537" s="277"/>
      <c r="BK537" s="277"/>
      <c r="BL537" s="277"/>
      <c r="BM537" s="277"/>
      <c r="BN537" s="277"/>
      <c r="BO537" s="277"/>
      <c r="BP537" s="277"/>
      <c r="BQ537" s="277"/>
      <c r="BR537" s="277"/>
      <c r="BS537" s="277"/>
      <c r="BT537" s="277"/>
      <c r="BU537" s="277"/>
      <c r="BV537" s="277"/>
      <c r="BW537" s="277"/>
      <c r="BX537" s="277"/>
      <c r="BY537" s="277"/>
      <c r="BZ537" s="277"/>
      <c r="CA537" s="277"/>
      <c r="CB537" s="277"/>
      <c r="CC537" s="277"/>
      <c r="CD537" s="277"/>
      <c r="CE537" s="277"/>
      <c r="CF537" s="277"/>
      <c r="CG537" s="277"/>
      <c r="CH537" s="277"/>
      <c r="CI537" s="277"/>
      <c r="CJ537" s="277"/>
      <c r="CK537" s="277"/>
      <c r="CL537" s="277"/>
      <c r="CM537" s="277"/>
      <c r="CN537" s="277"/>
      <c r="CO537" s="277"/>
      <c r="CP537" s="277"/>
      <c r="CQ537" s="277"/>
      <c r="CR537" s="277"/>
      <c r="CS537" s="277"/>
      <c r="CT537" s="277"/>
      <c r="CU537" s="277"/>
      <c r="CV537" s="277"/>
      <c r="CW537" s="277"/>
      <c r="CX537" s="277"/>
      <c r="CY537" s="277"/>
      <c r="CZ537" s="277"/>
      <c r="DA537" s="277"/>
      <c r="DB537" s="277"/>
      <c r="DC537" s="277"/>
      <c r="DD537" s="277"/>
      <c r="DE537" s="277"/>
      <c r="DF537" s="277"/>
      <c r="DG537" s="277"/>
      <c r="DH537" s="277"/>
      <c r="DI537" s="277"/>
      <c r="DJ537" s="277"/>
      <c r="DK537" s="277"/>
      <c r="DL537" s="277"/>
    </row>
    <row r="538" spans="1:116">
      <c r="A538" s="271"/>
      <c r="B538" s="269"/>
      <c r="C538" s="277"/>
      <c r="D538" s="277"/>
      <c r="E538" s="277"/>
      <c r="F538" s="277"/>
      <c r="G538" s="277"/>
      <c r="H538" s="277"/>
      <c r="I538" s="277"/>
      <c r="J538" s="277"/>
      <c r="K538" s="277"/>
      <c r="L538" s="277"/>
      <c r="M538" s="277"/>
      <c r="N538" s="277"/>
      <c r="O538" s="277"/>
      <c r="P538" s="277"/>
      <c r="Q538" s="277"/>
      <c r="R538" s="277"/>
      <c r="S538" s="277"/>
      <c r="T538" s="277"/>
      <c r="U538" s="277"/>
      <c r="V538" s="277"/>
      <c r="W538" s="277"/>
      <c r="X538" s="277"/>
      <c r="Y538" s="277"/>
      <c r="Z538" s="277"/>
      <c r="AA538" s="277"/>
      <c r="AB538" s="277"/>
      <c r="AC538" s="277"/>
      <c r="AD538" s="277"/>
      <c r="AE538" s="277"/>
      <c r="AF538" s="277"/>
      <c r="AG538" s="277"/>
      <c r="AH538" s="277"/>
      <c r="AI538" s="277"/>
      <c r="AJ538" s="277"/>
      <c r="AK538" s="277"/>
      <c r="AL538" s="277"/>
      <c r="AM538" s="277"/>
      <c r="AN538" s="277"/>
      <c r="AO538" s="277"/>
      <c r="AP538" s="277"/>
      <c r="AQ538" s="277"/>
      <c r="AR538" s="277"/>
      <c r="AS538" s="277"/>
      <c r="AT538" s="277"/>
      <c r="AU538" s="277"/>
      <c r="AV538" s="277"/>
      <c r="AW538" s="277"/>
      <c r="AX538" s="277"/>
      <c r="AY538" s="277"/>
      <c r="AZ538" s="277"/>
      <c r="BA538" s="277"/>
      <c r="BB538" s="277"/>
      <c r="BC538" s="277"/>
      <c r="BD538" s="277"/>
      <c r="BE538" s="277"/>
      <c r="BF538" s="277"/>
      <c r="BG538" s="277"/>
      <c r="BH538" s="277"/>
      <c r="BI538" s="277"/>
      <c r="BJ538" s="277"/>
      <c r="BK538" s="277"/>
      <c r="BL538" s="277"/>
      <c r="BM538" s="277"/>
      <c r="BN538" s="277"/>
      <c r="BO538" s="277"/>
      <c r="BP538" s="277"/>
      <c r="BQ538" s="277"/>
      <c r="BR538" s="277"/>
      <c r="BS538" s="277"/>
      <c r="BT538" s="277"/>
      <c r="BU538" s="277"/>
      <c r="BV538" s="277"/>
      <c r="BW538" s="277"/>
      <c r="BX538" s="277"/>
      <c r="BY538" s="277"/>
      <c r="BZ538" s="277"/>
      <c r="CA538" s="277"/>
      <c r="CB538" s="277"/>
      <c r="CC538" s="277"/>
      <c r="CD538" s="277"/>
      <c r="CE538" s="277"/>
      <c r="CF538" s="277"/>
      <c r="CG538" s="277"/>
      <c r="CH538" s="277"/>
      <c r="CI538" s="277"/>
      <c r="CJ538" s="277"/>
      <c r="CK538" s="277"/>
      <c r="CL538" s="277"/>
      <c r="CM538" s="277"/>
      <c r="CN538" s="277"/>
      <c r="CO538" s="277"/>
      <c r="CP538" s="277"/>
      <c r="CQ538" s="277"/>
      <c r="CR538" s="277"/>
      <c r="CS538" s="277"/>
      <c r="CT538" s="277"/>
      <c r="CU538" s="277"/>
      <c r="CV538" s="277"/>
      <c r="CW538" s="277"/>
      <c r="CX538" s="277"/>
      <c r="CY538" s="277"/>
      <c r="CZ538" s="277"/>
      <c r="DA538" s="277"/>
      <c r="DB538" s="277"/>
      <c r="DC538" s="277"/>
      <c r="DD538" s="277"/>
      <c r="DE538" s="277"/>
      <c r="DF538" s="277"/>
      <c r="DG538" s="277"/>
      <c r="DH538" s="277"/>
      <c r="DI538" s="277"/>
      <c r="DJ538" s="277"/>
      <c r="DK538" s="277"/>
      <c r="DL538" s="277"/>
    </row>
    <row r="539" spans="1:116">
      <c r="A539" s="271"/>
      <c r="B539" s="269"/>
      <c r="C539" s="277"/>
      <c r="D539" s="277"/>
      <c r="E539" s="277"/>
      <c r="F539" s="277"/>
      <c r="G539" s="277"/>
      <c r="H539" s="277"/>
      <c r="I539" s="277"/>
      <c r="J539" s="277"/>
      <c r="K539" s="277"/>
      <c r="L539" s="277"/>
      <c r="M539" s="277"/>
      <c r="N539" s="277"/>
      <c r="O539" s="277"/>
      <c r="P539" s="277"/>
      <c r="Q539" s="277"/>
      <c r="R539" s="277"/>
      <c r="S539" s="277"/>
      <c r="T539" s="277"/>
      <c r="U539" s="277"/>
      <c r="V539" s="277"/>
      <c r="W539" s="277"/>
      <c r="X539" s="277"/>
      <c r="Y539" s="277"/>
      <c r="Z539" s="277"/>
      <c r="AA539" s="277"/>
      <c r="AB539" s="277"/>
      <c r="AC539" s="277"/>
      <c r="AD539" s="277"/>
      <c r="AE539" s="277"/>
      <c r="AF539" s="277"/>
      <c r="AG539" s="277"/>
      <c r="AH539" s="277"/>
      <c r="AI539" s="277"/>
      <c r="AJ539" s="277"/>
      <c r="AK539" s="277"/>
      <c r="AL539" s="277"/>
      <c r="AM539" s="277"/>
      <c r="AN539" s="277"/>
      <c r="AO539" s="277"/>
      <c r="AP539" s="277"/>
      <c r="AQ539" s="277"/>
      <c r="AR539" s="277"/>
      <c r="AS539" s="277"/>
      <c r="AT539" s="277"/>
      <c r="AU539" s="277"/>
      <c r="AV539" s="277"/>
      <c r="AW539" s="277"/>
      <c r="AX539" s="277"/>
      <c r="AY539" s="277"/>
      <c r="AZ539" s="277"/>
      <c r="BA539" s="277"/>
      <c r="BB539" s="277"/>
      <c r="BC539" s="277"/>
      <c r="BD539" s="277"/>
      <c r="BE539" s="277"/>
      <c r="BF539" s="277"/>
      <c r="BG539" s="277"/>
      <c r="BH539" s="277"/>
      <c r="BI539" s="277"/>
      <c r="BJ539" s="277"/>
      <c r="BK539" s="277"/>
      <c r="BL539" s="277"/>
      <c r="BM539" s="277"/>
      <c r="BN539" s="277"/>
      <c r="BO539" s="277"/>
      <c r="BP539" s="277"/>
      <c r="BQ539" s="277"/>
      <c r="BR539" s="277"/>
      <c r="BS539" s="277"/>
      <c r="BT539" s="277"/>
      <c r="BU539" s="277"/>
      <c r="BV539" s="277"/>
      <c r="BW539" s="277"/>
      <c r="BX539" s="277"/>
      <c r="BY539" s="277"/>
      <c r="BZ539" s="277"/>
      <c r="CA539" s="277"/>
      <c r="CB539" s="277"/>
      <c r="CC539" s="277"/>
      <c r="CD539" s="277"/>
      <c r="CE539" s="277"/>
      <c r="CF539" s="277"/>
      <c r="CG539" s="277"/>
      <c r="CH539" s="277"/>
      <c r="CI539" s="277"/>
      <c r="CJ539" s="277"/>
      <c r="CK539" s="277"/>
      <c r="CL539" s="277"/>
      <c r="CM539" s="277"/>
      <c r="CN539" s="277"/>
      <c r="CO539" s="277"/>
      <c r="CP539" s="277"/>
      <c r="CQ539" s="277"/>
      <c r="CR539" s="277"/>
      <c r="CS539" s="277"/>
      <c r="CT539" s="277"/>
      <c r="CU539" s="277"/>
      <c r="CV539" s="277"/>
      <c r="CW539" s="277"/>
      <c r="CX539" s="277"/>
      <c r="CY539" s="277"/>
      <c r="CZ539" s="277"/>
      <c r="DA539" s="277"/>
      <c r="DB539" s="277"/>
      <c r="DC539" s="277"/>
      <c r="DD539" s="277"/>
      <c r="DE539" s="277"/>
      <c r="DF539" s="277"/>
      <c r="DG539" s="277"/>
      <c r="DH539" s="277"/>
      <c r="DI539" s="277"/>
      <c r="DJ539" s="277"/>
      <c r="DK539" s="277"/>
      <c r="DL539" s="277"/>
    </row>
    <row r="540" spans="1:116">
      <c r="A540" s="271"/>
      <c r="B540" s="269"/>
      <c r="C540" s="277"/>
      <c r="D540" s="277"/>
      <c r="E540" s="277"/>
      <c r="F540" s="277"/>
      <c r="G540" s="277"/>
      <c r="H540" s="277"/>
      <c r="I540" s="277"/>
      <c r="J540" s="277"/>
      <c r="K540" s="277"/>
      <c r="L540" s="277"/>
      <c r="M540" s="277"/>
      <c r="N540" s="277"/>
      <c r="O540" s="277"/>
      <c r="P540" s="277"/>
      <c r="Q540" s="277"/>
      <c r="R540" s="277"/>
      <c r="S540" s="277"/>
      <c r="T540" s="277"/>
      <c r="U540" s="277"/>
      <c r="V540" s="277"/>
      <c r="W540" s="277"/>
      <c r="X540" s="277"/>
      <c r="Y540" s="277"/>
      <c r="Z540" s="277"/>
      <c r="AA540" s="277"/>
      <c r="AB540" s="277"/>
      <c r="AC540" s="277"/>
      <c r="AD540" s="277"/>
      <c r="AE540" s="277"/>
      <c r="AF540" s="277"/>
      <c r="AG540" s="277"/>
      <c r="AH540" s="277"/>
      <c r="AI540" s="277"/>
      <c r="AJ540" s="277"/>
      <c r="AK540" s="277"/>
      <c r="AL540" s="277"/>
      <c r="AM540" s="277"/>
      <c r="AN540" s="277"/>
      <c r="AO540" s="277"/>
      <c r="AP540" s="277"/>
      <c r="AQ540" s="277"/>
      <c r="AR540" s="277"/>
      <c r="AS540" s="277"/>
      <c r="AT540" s="277"/>
      <c r="AU540" s="277"/>
      <c r="AV540" s="277"/>
      <c r="AW540" s="277"/>
      <c r="AX540" s="277"/>
      <c r="AY540" s="277"/>
      <c r="AZ540" s="277"/>
      <c r="BA540" s="277"/>
      <c r="BB540" s="277"/>
      <c r="BC540" s="277"/>
      <c r="BD540" s="277"/>
      <c r="BE540" s="277"/>
      <c r="BF540" s="277"/>
      <c r="BG540" s="277"/>
      <c r="BH540" s="277"/>
      <c r="BI540" s="277"/>
      <c r="BJ540" s="277"/>
      <c r="BK540" s="277"/>
      <c r="BL540" s="277"/>
      <c r="BM540" s="277"/>
      <c r="BN540" s="277"/>
      <c r="BO540" s="277"/>
      <c r="BP540" s="277"/>
      <c r="BQ540" s="277"/>
      <c r="BR540" s="277"/>
      <c r="BS540" s="277"/>
      <c r="BT540" s="277"/>
      <c r="BU540" s="277"/>
      <c r="BV540" s="277"/>
      <c r="BW540" s="277"/>
      <c r="BX540" s="277"/>
      <c r="BY540" s="277"/>
      <c r="BZ540" s="277"/>
      <c r="CA540" s="277"/>
      <c r="CB540" s="277"/>
      <c r="CC540" s="277"/>
      <c r="CD540" s="277"/>
      <c r="CE540" s="277"/>
      <c r="CF540" s="277"/>
      <c r="CG540" s="277"/>
      <c r="CH540" s="277"/>
      <c r="CI540" s="277"/>
      <c r="CJ540" s="277"/>
      <c r="CK540" s="277"/>
      <c r="CL540" s="277"/>
      <c r="CM540" s="277"/>
      <c r="CN540" s="277"/>
      <c r="CO540" s="277"/>
      <c r="CP540" s="277"/>
      <c r="CQ540" s="277"/>
      <c r="CR540" s="277"/>
      <c r="CS540" s="277"/>
      <c r="CT540" s="277"/>
      <c r="CU540" s="277"/>
      <c r="CV540" s="277"/>
      <c r="CW540" s="277"/>
      <c r="CX540" s="277"/>
      <c r="CY540" s="277"/>
      <c r="CZ540" s="277"/>
      <c r="DA540" s="277"/>
      <c r="DB540" s="277"/>
      <c r="DC540" s="277"/>
      <c r="DD540" s="277"/>
      <c r="DE540" s="277"/>
      <c r="DF540" s="277"/>
      <c r="DG540" s="277"/>
      <c r="DH540" s="277"/>
      <c r="DI540" s="277"/>
      <c r="DJ540" s="277"/>
      <c r="DK540" s="277"/>
      <c r="DL540" s="277"/>
    </row>
    <row r="541" spans="1:116">
      <c r="A541" s="271"/>
      <c r="B541" s="269"/>
      <c r="C541" s="277"/>
      <c r="D541" s="277"/>
      <c r="E541" s="277"/>
      <c r="F541" s="277"/>
      <c r="G541" s="277"/>
      <c r="H541" s="277"/>
      <c r="I541" s="277"/>
      <c r="J541" s="277"/>
      <c r="K541" s="277"/>
      <c r="L541" s="277"/>
      <c r="M541" s="277"/>
      <c r="N541" s="277"/>
      <c r="O541" s="277"/>
      <c r="P541" s="277"/>
      <c r="Q541" s="277"/>
      <c r="R541" s="277"/>
      <c r="S541" s="277"/>
      <c r="T541" s="277"/>
      <c r="U541" s="277"/>
      <c r="V541" s="277"/>
      <c r="W541" s="277"/>
      <c r="X541" s="277"/>
      <c r="Y541" s="277"/>
      <c r="Z541" s="277"/>
      <c r="AA541" s="277"/>
      <c r="AB541" s="277"/>
      <c r="AC541" s="277"/>
      <c r="AD541" s="277"/>
      <c r="AE541" s="277"/>
      <c r="AF541" s="277"/>
      <c r="AG541" s="277"/>
      <c r="AH541" s="277"/>
      <c r="AI541" s="277"/>
      <c r="AJ541" s="277"/>
      <c r="AK541" s="277"/>
      <c r="AL541" s="277"/>
      <c r="AM541" s="277"/>
      <c r="AN541" s="277"/>
      <c r="AO541" s="277"/>
      <c r="AP541" s="277"/>
      <c r="AQ541" s="277"/>
      <c r="AR541" s="277"/>
      <c r="AS541" s="277"/>
      <c r="AT541" s="277"/>
      <c r="AU541" s="277"/>
      <c r="AV541" s="277"/>
      <c r="AW541" s="277"/>
      <c r="AX541" s="277"/>
      <c r="AY541" s="277"/>
      <c r="AZ541" s="277"/>
      <c r="BA541" s="277"/>
      <c r="BB541" s="277"/>
      <c r="BC541" s="277"/>
      <c r="BD541" s="277"/>
      <c r="BE541" s="277"/>
      <c r="BF541" s="277"/>
      <c r="BG541" s="277"/>
      <c r="BH541" s="277"/>
      <c r="BI541" s="277"/>
      <c r="BJ541" s="277"/>
      <c r="BK541" s="277"/>
      <c r="BL541" s="277"/>
      <c r="BM541" s="277"/>
      <c r="BN541" s="277"/>
      <c r="BO541" s="277"/>
      <c r="BP541" s="277"/>
      <c r="BQ541" s="277"/>
      <c r="BR541" s="277"/>
      <c r="BS541" s="277"/>
      <c r="BT541" s="277"/>
      <c r="BU541" s="277"/>
      <c r="BV541" s="277"/>
      <c r="BW541" s="277"/>
      <c r="BX541" s="277"/>
      <c r="BY541" s="277"/>
      <c r="BZ541" s="277"/>
      <c r="CA541" s="277"/>
      <c r="CB541" s="277"/>
      <c r="CC541" s="277"/>
      <c r="CD541" s="277"/>
      <c r="CE541" s="277"/>
      <c r="CF541" s="277"/>
      <c r="CG541" s="277"/>
      <c r="CH541" s="277"/>
      <c r="CI541" s="277"/>
      <c r="CJ541" s="277"/>
      <c r="CK541" s="277"/>
      <c r="CL541" s="277"/>
      <c r="CM541" s="277"/>
      <c r="CN541" s="277"/>
      <c r="CO541" s="277"/>
      <c r="CP541" s="277"/>
      <c r="CQ541" s="277"/>
      <c r="CR541" s="277"/>
      <c r="CS541" s="277"/>
      <c r="CT541" s="277"/>
      <c r="CU541" s="277"/>
      <c r="CV541" s="277"/>
      <c r="CW541" s="277"/>
      <c r="CX541" s="277"/>
      <c r="CY541" s="277"/>
      <c r="CZ541" s="277"/>
      <c r="DA541" s="277"/>
      <c r="DB541" s="277"/>
      <c r="DC541" s="277"/>
      <c r="DD541" s="277"/>
      <c r="DE541" s="277"/>
      <c r="DF541" s="277"/>
      <c r="DG541" s="277"/>
      <c r="DH541" s="277"/>
      <c r="DI541" s="277"/>
      <c r="DJ541" s="277"/>
      <c r="DK541" s="277"/>
      <c r="DL541" s="277"/>
    </row>
    <row r="542" spans="1:116">
      <c r="A542" s="271"/>
      <c r="B542" s="269"/>
      <c r="C542" s="277"/>
      <c r="D542" s="277"/>
      <c r="E542" s="277"/>
      <c r="F542" s="277"/>
      <c r="G542" s="277"/>
      <c r="H542" s="277"/>
      <c r="I542" s="277"/>
      <c r="J542" s="277"/>
      <c r="K542" s="277"/>
      <c r="L542" s="277"/>
      <c r="M542" s="277"/>
      <c r="N542" s="277"/>
      <c r="O542" s="277"/>
      <c r="P542" s="277"/>
      <c r="Q542" s="277"/>
      <c r="R542" s="277"/>
      <c r="S542" s="277"/>
      <c r="T542" s="277"/>
      <c r="U542" s="277"/>
      <c r="V542" s="277"/>
      <c r="W542" s="277"/>
      <c r="X542" s="277"/>
      <c r="Y542" s="277"/>
      <c r="Z542" s="277"/>
      <c r="AA542" s="277"/>
      <c r="AB542" s="277"/>
      <c r="AC542" s="277"/>
      <c r="AD542" s="277"/>
      <c r="AE542" s="277"/>
      <c r="AF542" s="277"/>
      <c r="AG542" s="277"/>
      <c r="AH542" s="277"/>
      <c r="AI542" s="277"/>
      <c r="AJ542" s="277"/>
      <c r="AK542" s="277"/>
      <c r="AL542" s="277"/>
      <c r="AM542" s="277"/>
      <c r="AN542" s="277"/>
      <c r="AO542" s="277"/>
      <c r="AP542" s="277"/>
      <c r="AQ542" s="277"/>
      <c r="AR542" s="277"/>
      <c r="AS542" s="277"/>
      <c r="AT542" s="277"/>
      <c r="AU542" s="277"/>
      <c r="AV542" s="277"/>
      <c r="AW542" s="277"/>
      <c r="AX542" s="277"/>
      <c r="AY542" s="277"/>
      <c r="AZ542" s="277"/>
      <c r="BA542" s="277"/>
      <c r="BB542" s="277"/>
      <c r="BC542" s="277"/>
      <c r="BD542" s="277"/>
      <c r="BE542" s="277"/>
      <c r="BF542" s="277"/>
      <c r="BG542" s="277"/>
      <c r="BH542" s="277"/>
      <c r="BI542" s="277"/>
      <c r="BJ542" s="277"/>
      <c r="BK542" s="277"/>
      <c r="BL542" s="277"/>
      <c r="BM542" s="277"/>
      <c r="BN542" s="277"/>
      <c r="BO542" s="277"/>
      <c r="BP542" s="277"/>
      <c r="BQ542" s="277"/>
      <c r="BR542" s="277"/>
      <c r="BS542" s="277"/>
      <c r="BT542" s="277"/>
      <c r="BU542" s="277"/>
      <c r="BV542" s="277"/>
      <c r="BW542" s="277"/>
      <c r="BX542" s="277"/>
      <c r="BY542" s="277"/>
      <c r="BZ542" s="277"/>
      <c r="CA542" s="277"/>
      <c r="CB542" s="277"/>
      <c r="CC542" s="277"/>
      <c r="CD542" s="277"/>
      <c r="CE542" s="277"/>
      <c r="CF542" s="277"/>
      <c r="CG542" s="277"/>
      <c r="CH542" s="277"/>
      <c r="CI542" s="277"/>
      <c r="CJ542" s="277"/>
      <c r="CK542" s="277"/>
      <c r="CL542" s="277"/>
      <c r="CM542" s="277"/>
      <c r="CN542" s="277"/>
      <c r="CO542" s="277"/>
      <c r="CP542" s="277"/>
      <c r="CQ542" s="277"/>
      <c r="CR542" s="277"/>
      <c r="CS542" s="277"/>
      <c r="CT542" s="277"/>
      <c r="CU542" s="277"/>
      <c r="CV542" s="277"/>
      <c r="CW542" s="277"/>
      <c r="CX542" s="277"/>
      <c r="CY542" s="277"/>
      <c r="CZ542" s="277"/>
      <c r="DA542" s="277"/>
      <c r="DB542" s="277"/>
      <c r="DC542" s="277"/>
      <c r="DD542" s="277"/>
      <c r="DE542" s="277"/>
      <c r="DF542" s="277"/>
      <c r="DG542" s="277"/>
      <c r="DH542" s="277"/>
      <c r="DI542" s="277"/>
      <c r="DJ542" s="277"/>
      <c r="DK542" s="277"/>
      <c r="DL542" s="277"/>
    </row>
    <row r="543" spans="1:116">
      <c r="A543" s="271"/>
      <c r="B543" s="269"/>
      <c r="C543" s="277"/>
      <c r="D543" s="277"/>
      <c r="E543" s="277"/>
      <c r="F543" s="277"/>
      <c r="G543" s="277"/>
      <c r="H543" s="277"/>
      <c r="I543" s="277"/>
      <c r="J543" s="277"/>
      <c r="K543" s="277"/>
      <c r="L543" s="277"/>
      <c r="M543" s="277"/>
      <c r="N543" s="277"/>
      <c r="O543" s="277"/>
      <c r="P543" s="277"/>
      <c r="Q543" s="277"/>
      <c r="R543" s="277"/>
      <c r="S543" s="277"/>
      <c r="T543" s="277"/>
      <c r="U543" s="277"/>
      <c r="V543" s="277"/>
      <c r="W543" s="277"/>
      <c r="X543" s="277"/>
      <c r="Y543" s="277"/>
      <c r="Z543" s="277"/>
      <c r="AA543" s="277"/>
      <c r="AB543" s="277"/>
      <c r="AC543" s="277"/>
      <c r="AD543" s="277"/>
      <c r="AE543" s="277"/>
      <c r="AF543" s="277"/>
      <c r="AG543" s="277"/>
      <c r="AH543" s="277"/>
      <c r="AI543" s="277"/>
      <c r="AJ543" s="277"/>
      <c r="AK543" s="277"/>
      <c r="AL543" s="277"/>
      <c r="AM543" s="277"/>
      <c r="AN543" s="277"/>
      <c r="AO543" s="277"/>
      <c r="AP543" s="277"/>
      <c r="AQ543" s="277"/>
      <c r="AR543" s="277"/>
      <c r="AS543" s="277"/>
      <c r="AT543" s="277"/>
      <c r="AU543" s="277"/>
      <c r="AV543" s="277"/>
      <c r="AW543" s="277"/>
      <c r="AX543" s="277"/>
      <c r="AY543" s="277"/>
      <c r="AZ543" s="277"/>
      <c r="BA543" s="277"/>
      <c r="BB543" s="277"/>
      <c r="BC543" s="277"/>
      <c r="BD543" s="277"/>
      <c r="BE543" s="277"/>
      <c r="BF543" s="277"/>
      <c r="BG543" s="277"/>
      <c r="BH543" s="277"/>
      <c r="BI543" s="277"/>
      <c r="BJ543" s="277"/>
      <c r="BK543" s="277"/>
      <c r="BL543" s="277"/>
      <c r="BM543" s="277"/>
      <c r="BN543" s="277"/>
      <c r="BO543" s="277"/>
      <c r="BP543" s="277"/>
      <c r="BQ543" s="277"/>
      <c r="BR543" s="277"/>
      <c r="BS543" s="277"/>
      <c r="BT543" s="277"/>
      <c r="BU543" s="277"/>
      <c r="BV543" s="277"/>
      <c r="BW543" s="277"/>
      <c r="BX543" s="277"/>
      <c r="BY543" s="277"/>
      <c r="BZ543" s="277"/>
      <c r="CA543" s="277"/>
      <c r="CB543" s="277"/>
      <c r="CC543" s="277"/>
      <c r="CD543" s="277"/>
      <c r="CE543" s="277"/>
      <c r="CF543" s="277"/>
      <c r="CG543" s="277"/>
      <c r="CH543" s="277"/>
      <c r="CI543" s="277"/>
      <c r="CJ543" s="277"/>
      <c r="CK543" s="277"/>
      <c r="CL543" s="277"/>
      <c r="CM543" s="277"/>
      <c r="CN543" s="277"/>
      <c r="CO543" s="277"/>
      <c r="CP543" s="277"/>
      <c r="CQ543" s="277"/>
      <c r="CR543" s="277"/>
      <c r="CS543" s="277"/>
      <c r="CT543" s="277"/>
      <c r="CU543" s="277"/>
      <c r="CV543" s="277"/>
      <c r="CW543" s="277"/>
      <c r="CX543" s="277"/>
      <c r="CY543" s="277"/>
      <c r="CZ543" s="277"/>
      <c r="DA543" s="277"/>
      <c r="DB543" s="277"/>
      <c r="DC543" s="277"/>
      <c r="DD543" s="277"/>
      <c r="DE543" s="277"/>
      <c r="DF543" s="277"/>
      <c r="DG543" s="277"/>
      <c r="DH543" s="277"/>
      <c r="DI543" s="277"/>
      <c r="DJ543" s="277"/>
      <c r="DK543" s="277"/>
      <c r="DL543" s="277"/>
    </row>
    <row r="544" spans="1:116">
      <c r="A544" s="271"/>
      <c r="B544" s="269"/>
      <c r="C544" s="277"/>
      <c r="D544" s="277"/>
      <c r="E544" s="277"/>
      <c r="F544" s="277"/>
      <c r="G544" s="277"/>
      <c r="H544" s="277"/>
      <c r="I544" s="277"/>
      <c r="J544" s="277"/>
      <c r="K544" s="277"/>
      <c r="L544" s="277"/>
      <c r="M544" s="277"/>
      <c r="N544" s="277"/>
      <c r="O544" s="277"/>
      <c r="P544" s="277"/>
      <c r="Q544" s="277"/>
      <c r="R544" s="277"/>
      <c r="S544" s="277"/>
      <c r="T544" s="277"/>
      <c r="U544" s="277"/>
      <c r="V544" s="277"/>
      <c r="W544" s="277"/>
      <c r="X544" s="277"/>
      <c r="Y544" s="277"/>
      <c r="Z544" s="277"/>
      <c r="AA544" s="277"/>
      <c r="AB544" s="277"/>
      <c r="AC544" s="277"/>
      <c r="AD544" s="277"/>
      <c r="AE544" s="277"/>
      <c r="AF544" s="277"/>
      <c r="AG544" s="277"/>
      <c r="AH544" s="277"/>
      <c r="AI544" s="277"/>
      <c r="AJ544" s="277"/>
      <c r="AK544" s="277"/>
      <c r="AL544" s="277"/>
      <c r="AM544" s="277"/>
      <c r="AN544" s="277"/>
      <c r="AO544" s="277"/>
      <c r="AP544" s="277"/>
      <c r="AQ544" s="277"/>
      <c r="AR544" s="277"/>
      <c r="AS544" s="277"/>
      <c r="AT544" s="277"/>
      <c r="AU544" s="277"/>
      <c r="AV544" s="277"/>
      <c r="AW544" s="277"/>
      <c r="AX544" s="277"/>
      <c r="AY544" s="277"/>
      <c r="AZ544" s="277"/>
      <c r="BA544" s="277"/>
      <c r="BB544" s="277"/>
      <c r="BC544" s="277"/>
      <c r="BD544" s="277"/>
      <c r="BE544" s="277"/>
      <c r="BF544" s="277"/>
      <c r="BG544" s="277"/>
      <c r="BH544" s="277"/>
      <c r="BI544" s="277"/>
      <c r="BJ544" s="277"/>
      <c r="BK544" s="277"/>
      <c r="BL544" s="277"/>
      <c r="BM544" s="277"/>
      <c r="BN544" s="277"/>
      <c r="BO544" s="277"/>
      <c r="BP544" s="277"/>
      <c r="BQ544" s="277"/>
      <c r="BR544" s="277"/>
      <c r="BS544" s="277"/>
      <c r="BT544" s="277"/>
      <c r="BU544" s="277"/>
      <c r="BV544" s="277"/>
      <c r="BW544" s="277"/>
      <c r="BX544" s="277"/>
      <c r="BY544" s="277"/>
      <c r="BZ544" s="277"/>
      <c r="CA544" s="277"/>
      <c r="CB544" s="277"/>
      <c r="CC544" s="277"/>
      <c r="CD544" s="277"/>
      <c r="CE544" s="277"/>
      <c r="CF544" s="277"/>
      <c r="CG544" s="277"/>
      <c r="CH544" s="277"/>
      <c r="CI544" s="277"/>
      <c r="CJ544" s="277"/>
      <c r="CK544" s="277"/>
      <c r="CL544" s="277"/>
      <c r="CM544" s="277"/>
      <c r="CN544" s="277"/>
      <c r="CO544" s="277"/>
      <c r="CP544" s="277"/>
      <c r="CQ544" s="277"/>
      <c r="CR544" s="277"/>
      <c r="CS544" s="277"/>
      <c r="CT544" s="277"/>
      <c r="CU544" s="277"/>
      <c r="CV544" s="277"/>
      <c r="CW544" s="277"/>
      <c r="CX544" s="277"/>
      <c r="CY544" s="277"/>
      <c r="CZ544" s="277"/>
      <c r="DA544" s="277"/>
      <c r="DB544" s="277"/>
      <c r="DC544" s="277"/>
      <c r="DD544" s="277"/>
      <c r="DE544" s="277"/>
      <c r="DF544" s="277"/>
      <c r="DG544" s="277"/>
      <c r="DH544" s="277"/>
      <c r="DI544" s="277"/>
      <c r="DJ544" s="277"/>
      <c r="DK544" s="277"/>
      <c r="DL544" s="277"/>
    </row>
    <row r="545" spans="1:116">
      <c r="A545" s="271"/>
      <c r="B545" s="269"/>
      <c r="C545" s="277"/>
      <c r="D545" s="277"/>
      <c r="E545" s="277"/>
      <c r="F545" s="277"/>
      <c r="G545" s="277"/>
      <c r="H545" s="277"/>
      <c r="I545" s="277"/>
      <c r="J545" s="277"/>
      <c r="K545" s="277"/>
      <c r="L545" s="277"/>
      <c r="M545" s="277"/>
      <c r="N545" s="277"/>
      <c r="O545" s="277"/>
      <c r="P545" s="277"/>
      <c r="Q545" s="277"/>
      <c r="R545" s="277"/>
      <c r="S545" s="277"/>
      <c r="T545" s="277"/>
      <c r="U545" s="277"/>
      <c r="V545" s="277"/>
      <c r="W545" s="277"/>
      <c r="X545" s="277"/>
      <c r="Y545" s="277"/>
      <c r="Z545" s="277"/>
      <c r="AA545" s="277"/>
      <c r="AB545" s="277"/>
      <c r="AC545" s="277"/>
      <c r="AD545" s="277"/>
      <c r="AE545" s="277"/>
      <c r="AF545" s="277"/>
      <c r="AG545" s="277"/>
      <c r="AH545" s="277"/>
      <c r="AI545" s="277"/>
      <c r="AJ545" s="277"/>
      <c r="AK545" s="277"/>
      <c r="AL545" s="277"/>
      <c r="AM545" s="277"/>
      <c r="AN545" s="277"/>
      <c r="AO545" s="277"/>
      <c r="AP545" s="277"/>
      <c r="AQ545" s="277"/>
      <c r="AR545" s="277"/>
      <c r="AS545" s="277"/>
      <c r="AT545" s="277"/>
      <c r="AU545" s="277"/>
      <c r="AV545" s="277"/>
      <c r="AW545" s="277"/>
      <c r="AX545" s="277"/>
      <c r="AY545" s="277"/>
      <c r="AZ545" s="277"/>
      <c r="BA545" s="277"/>
      <c r="BB545" s="277"/>
      <c r="BC545" s="277"/>
      <c r="BD545" s="277"/>
      <c r="BE545" s="277"/>
      <c r="BF545" s="277"/>
      <c r="BG545" s="277"/>
      <c r="BH545" s="277"/>
      <c r="BI545" s="277"/>
      <c r="BJ545" s="277"/>
      <c r="BK545" s="277"/>
      <c r="BL545" s="277"/>
      <c r="BM545" s="277"/>
      <c r="BN545" s="277"/>
      <c r="BO545" s="277"/>
      <c r="BP545" s="277"/>
      <c r="BQ545" s="277"/>
      <c r="BR545" s="277"/>
      <c r="BS545" s="277"/>
      <c r="BT545" s="277"/>
      <c r="BU545" s="277"/>
      <c r="BV545" s="277"/>
      <c r="BW545" s="277"/>
      <c r="BX545" s="277"/>
      <c r="BY545" s="277"/>
      <c r="BZ545" s="277"/>
      <c r="CA545" s="277"/>
      <c r="CB545" s="277"/>
      <c r="CC545" s="277"/>
      <c r="CD545" s="277"/>
      <c r="CE545" s="277"/>
      <c r="CF545" s="277"/>
      <c r="CG545" s="277"/>
      <c r="CH545" s="277"/>
      <c r="CI545" s="277"/>
      <c r="CJ545" s="277"/>
      <c r="CK545" s="277"/>
      <c r="CL545" s="277"/>
      <c r="CM545" s="277"/>
      <c r="CN545" s="277"/>
      <c r="CO545" s="277"/>
      <c r="CP545" s="277"/>
      <c r="CQ545" s="277"/>
      <c r="CR545" s="277"/>
      <c r="CS545" s="277"/>
      <c r="CT545" s="277"/>
      <c r="CU545" s="277"/>
      <c r="CV545" s="277"/>
      <c r="CW545" s="277"/>
      <c r="CX545" s="277"/>
      <c r="CY545" s="277"/>
      <c r="CZ545" s="277"/>
      <c r="DA545" s="277"/>
      <c r="DB545" s="277"/>
      <c r="DC545" s="277"/>
      <c r="DD545" s="277"/>
      <c r="DE545" s="277"/>
      <c r="DF545" s="277"/>
      <c r="DG545" s="277"/>
      <c r="DH545" s="277"/>
      <c r="DI545" s="277"/>
      <c r="DJ545" s="277"/>
      <c r="DK545" s="277"/>
      <c r="DL545" s="277"/>
    </row>
    <row r="546" spans="1:116">
      <c r="A546" s="271"/>
      <c r="B546" s="269"/>
      <c r="C546" s="277"/>
      <c r="D546" s="277"/>
      <c r="E546" s="277"/>
      <c r="F546" s="277"/>
      <c r="G546" s="277"/>
      <c r="H546" s="277"/>
      <c r="I546" s="277"/>
      <c r="J546" s="277"/>
      <c r="K546" s="277"/>
      <c r="L546" s="277"/>
      <c r="M546" s="277"/>
      <c r="N546" s="277"/>
      <c r="O546" s="277"/>
      <c r="P546" s="277"/>
      <c r="Q546" s="277"/>
      <c r="R546" s="277"/>
      <c r="S546" s="277"/>
      <c r="T546" s="277"/>
      <c r="U546" s="277"/>
      <c r="V546" s="277"/>
      <c r="W546" s="277"/>
      <c r="X546" s="277"/>
      <c r="Y546" s="277"/>
      <c r="Z546" s="277"/>
      <c r="AA546" s="277"/>
      <c r="AB546" s="277"/>
      <c r="AC546" s="277"/>
      <c r="AD546" s="277"/>
      <c r="AE546" s="277"/>
      <c r="AF546" s="277"/>
      <c r="AG546" s="277"/>
      <c r="AH546" s="277"/>
      <c r="AI546" s="277"/>
      <c r="AJ546" s="277"/>
      <c r="AK546" s="277"/>
      <c r="AL546" s="277"/>
      <c r="AM546" s="277"/>
      <c r="AN546" s="277"/>
      <c r="AO546" s="277"/>
      <c r="AP546" s="277"/>
      <c r="AQ546" s="277"/>
      <c r="AR546" s="277"/>
      <c r="AS546" s="277"/>
      <c r="AT546" s="277"/>
      <c r="AU546" s="277"/>
      <c r="AV546" s="277"/>
      <c r="AW546" s="277"/>
      <c r="AX546" s="277"/>
      <c r="AY546" s="277"/>
      <c r="AZ546" s="277"/>
      <c r="BA546" s="277"/>
      <c r="BB546" s="277"/>
      <c r="BC546" s="277"/>
      <c r="BD546" s="277"/>
      <c r="BE546" s="277"/>
      <c r="BF546" s="277"/>
      <c r="BG546" s="277"/>
      <c r="BH546" s="277"/>
      <c r="BI546" s="277"/>
      <c r="BJ546" s="277"/>
      <c r="BK546" s="277"/>
      <c r="BL546" s="277"/>
      <c r="BM546" s="277"/>
      <c r="BN546" s="277"/>
      <c r="BO546" s="277"/>
      <c r="BP546" s="277"/>
      <c r="BQ546" s="277"/>
      <c r="BR546" s="277"/>
      <c r="BS546" s="277"/>
      <c r="BT546" s="277"/>
      <c r="BU546" s="277"/>
      <c r="BV546" s="277"/>
      <c r="BW546" s="277"/>
      <c r="BX546" s="277"/>
      <c r="BY546" s="277"/>
      <c r="BZ546" s="277"/>
      <c r="CA546" s="277"/>
      <c r="CB546" s="277"/>
      <c r="CC546" s="277"/>
      <c r="CD546" s="277"/>
      <c r="CE546" s="277"/>
      <c r="CF546" s="277"/>
      <c r="CG546" s="277"/>
      <c r="CH546" s="277"/>
      <c r="CI546" s="277"/>
      <c r="CJ546" s="277"/>
      <c r="CK546" s="277"/>
      <c r="CL546" s="277"/>
      <c r="CM546" s="277"/>
      <c r="CN546" s="277"/>
      <c r="CO546" s="277"/>
      <c r="CP546" s="277"/>
      <c r="CQ546" s="277"/>
      <c r="CR546" s="277"/>
      <c r="CS546" s="277"/>
      <c r="CT546" s="277"/>
      <c r="CU546" s="277"/>
      <c r="CV546" s="277"/>
      <c r="CW546" s="277"/>
      <c r="CX546" s="277"/>
      <c r="CY546" s="277"/>
      <c r="CZ546" s="277"/>
      <c r="DA546" s="277"/>
      <c r="DB546" s="277"/>
      <c r="DC546" s="277"/>
      <c r="DD546" s="277"/>
      <c r="DE546" s="277"/>
      <c r="DF546" s="277"/>
      <c r="DG546" s="277"/>
      <c r="DH546" s="277"/>
      <c r="DI546" s="277"/>
      <c r="DJ546" s="277"/>
      <c r="DK546" s="277"/>
      <c r="DL546" s="277"/>
    </row>
    <row r="547" spans="1:116">
      <c r="A547" s="271"/>
      <c r="B547" s="269"/>
      <c r="C547" s="277"/>
      <c r="D547" s="277"/>
      <c r="E547" s="277"/>
      <c r="F547" s="277"/>
      <c r="G547" s="277"/>
      <c r="H547" s="277"/>
      <c r="I547" s="277"/>
      <c r="J547" s="277"/>
      <c r="K547" s="277"/>
      <c r="L547" s="277"/>
      <c r="M547" s="277"/>
      <c r="N547" s="277"/>
      <c r="O547" s="277"/>
      <c r="P547" s="277"/>
      <c r="Q547" s="277"/>
      <c r="R547" s="277"/>
      <c r="S547" s="277"/>
      <c r="T547" s="277"/>
      <c r="U547" s="277"/>
      <c r="V547" s="277"/>
      <c r="W547" s="277"/>
      <c r="X547" s="277"/>
      <c r="Y547" s="277"/>
      <c r="Z547" s="277"/>
      <c r="AA547" s="277"/>
      <c r="AB547" s="277"/>
      <c r="AC547" s="277"/>
      <c r="AD547" s="277"/>
      <c r="AE547" s="277"/>
      <c r="AF547" s="277"/>
      <c r="AG547" s="277"/>
      <c r="AH547" s="277"/>
      <c r="AI547" s="277"/>
      <c r="AJ547" s="277"/>
      <c r="AK547" s="277"/>
      <c r="AL547" s="277"/>
      <c r="AM547" s="277"/>
      <c r="AN547" s="277"/>
      <c r="AO547" s="277"/>
      <c r="AP547" s="277"/>
      <c r="AQ547" s="277"/>
      <c r="AR547" s="277"/>
      <c r="AS547" s="277"/>
      <c r="AT547" s="277"/>
      <c r="AU547" s="277"/>
      <c r="AV547" s="277"/>
      <c r="AW547" s="277"/>
      <c r="AX547" s="277"/>
      <c r="AY547" s="277"/>
      <c r="AZ547" s="277"/>
      <c r="BA547" s="277"/>
      <c r="BB547" s="277"/>
      <c r="BC547" s="277"/>
      <c r="BD547" s="277"/>
      <c r="BE547" s="277"/>
      <c r="BF547" s="277"/>
      <c r="BG547" s="277"/>
      <c r="BH547" s="277"/>
      <c r="BI547" s="277"/>
      <c r="BJ547" s="277"/>
      <c r="BK547" s="277"/>
      <c r="BL547" s="277"/>
      <c r="BM547" s="277"/>
      <c r="BN547" s="277"/>
      <c r="BO547" s="277"/>
      <c r="BP547" s="277"/>
      <c r="BQ547" s="277"/>
      <c r="BR547" s="277"/>
      <c r="BS547" s="277"/>
      <c r="BT547" s="277"/>
      <c r="BU547" s="277"/>
      <c r="BV547" s="277"/>
      <c r="BW547" s="277"/>
      <c r="BX547" s="277"/>
      <c r="BY547" s="277"/>
      <c r="BZ547" s="277"/>
      <c r="CA547" s="277"/>
      <c r="CB547" s="277"/>
      <c r="CC547" s="277"/>
      <c r="CD547" s="277"/>
      <c r="CE547" s="277"/>
      <c r="CF547" s="277"/>
      <c r="CG547" s="277"/>
      <c r="CH547" s="277"/>
      <c r="CI547" s="277"/>
      <c r="CJ547" s="277"/>
      <c r="CK547" s="277"/>
      <c r="CL547" s="277"/>
      <c r="CM547" s="277"/>
      <c r="CN547" s="277"/>
      <c r="CO547" s="277"/>
      <c r="CP547" s="277"/>
      <c r="CQ547" s="277"/>
      <c r="CR547" s="277"/>
      <c r="CS547" s="277"/>
      <c r="CT547" s="277"/>
      <c r="CU547" s="277"/>
      <c r="CV547" s="277"/>
      <c r="CW547" s="277"/>
      <c r="CX547" s="277"/>
      <c r="CY547" s="277"/>
      <c r="CZ547" s="277"/>
      <c r="DA547" s="277"/>
      <c r="DB547" s="277"/>
      <c r="DC547" s="277"/>
      <c r="DD547" s="277"/>
      <c r="DE547" s="277"/>
      <c r="DF547" s="277"/>
      <c r="DG547" s="277"/>
      <c r="DH547" s="277"/>
      <c r="DI547" s="277"/>
      <c r="DJ547" s="277"/>
      <c r="DK547" s="277"/>
      <c r="DL547" s="277"/>
    </row>
    <row r="548" spans="1:116">
      <c r="A548" s="271"/>
      <c r="B548" s="269"/>
      <c r="C548" s="277"/>
      <c r="D548" s="277"/>
      <c r="E548" s="277"/>
      <c r="F548" s="277"/>
      <c r="G548" s="277"/>
      <c r="H548" s="277"/>
      <c r="I548" s="277"/>
      <c r="J548" s="277"/>
      <c r="K548" s="277"/>
      <c r="L548" s="277"/>
      <c r="M548" s="277"/>
      <c r="N548" s="277"/>
      <c r="O548" s="277"/>
      <c r="P548" s="277"/>
      <c r="Q548" s="277"/>
      <c r="R548" s="277"/>
      <c r="S548" s="277"/>
      <c r="T548" s="277"/>
      <c r="U548" s="277"/>
      <c r="V548" s="277"/>
      <c r="W548" s="277"/>
      <c r="X548" s="277"/>
      <c r="Y548" s="277"/>
      <c r="Z548" s="277"/>
      <c r="AA548" s="277"/>
      <c r="AB548" s="277"/>
      <c r="AC548" s="277"/>
      <c r="AD548" s="277"/>
      <c r="AE548" s="277"/>
      <c r="AF548" s="277"/>
      <c r="AG548" s="277"/>
      <c r="AH548" s="277"/>
      <c r="AI548" s="277"/>
      <c r="AJ548" s="277"/>
      <c r="AK548" s="277"/>
      <c r="AL548" s="277"/>
      <c r="AM548" s="277"/>
      <c r="AN548" s="277"/>
      <c r="AO548" s="277"/>
      <c r="AP548" s="277"/>
      <c r="AQ548" s="277"/>
      <c r="AR548" s="277"/>
      <c r="AS548" s="277"/>
      <c r="AT548" s="277"/>
      <c r="AU548" s="277"/>
      <c r="AV548" s="277"/>
      <c r="AW548" s="277"/>
      <c r="AX548" s="277"/>
      <c r="AY548" s="277"/>
      <c r="AZ548" s="277"/>
      <c r="BA548" s="277"/>
      <c r="BB548" s="277"/>
      <c r="BC548" s="277"/>
      <c r="BD548" s="277"/>
      <c r="BE548" s="277"/>
      <c r="BF548" s="277"/>
      <c r="BG548" s="277"/>
      <c r="BH548" s="277"/>
      <c r="BI548" s="277"/>
      <c r="BJ548" s="277"/>
      <c r="BK548" s="277"/>
      <c r="BL548" s="277"/>
      <c r="BM548" s="277"/>
      <c r="BN548" s="277"/>
      <c r="BO548" s="277"/>
      <c r="BP548" s="277"/>
      <c r="BQ548" s="277"/>
      <c r="BR548" s="277"/>
      <c r="BS548" s="277"/>
      <c r="BT548" s="277"/>
      <c r="BU548" s="277"/>
      <c r="BV548" s="277"/>
      <c r="BW548" s="277"/>
      <c r="BX548" s="277"/>
      <c r="BY548" s="277"/>
      <c r="BZ548" s="277"/>
      <c r="CA548" s="277"/>
      <c r="CB548" s="277"/>
      <c r="CC548" s="277"/>
      <c r="CD548" s="277"/>
      <c r="CE548" s="277"/>
      <c r="CF548" s="277"/>
      <c r="CG548" s="277"/>
      <c r="CH548" s="277"/>
      <c r="CI548" s="277"/>
      <c r="CJ548" s="277"/>
      <c r="CK548" s="277"/>
      <c r="CL548" s="277"/>
      <c r="CM548" s="277"/>
      <c r="CN548" s="277"/>
      <c r="CO548" s="277"/>
      <c r="CP548" s="277"/>
      <c r="CQ548" s="277"/>
      <c r="CR548" s="277"/>
      <c r="CS548" s="277"/>
      <c r="CT548" s="277"/>
      <c r="CU548" s="277"/>
      <c r="CV548" s="277"/>
      <c r="CW548" s="277"/>
      <c r="CX548" s="277"/>
      <c r="CY548" s="277"/>
      <c r="CZ548" s="277"/>
      <c r="DA548" s="277"/>
      <c r="DB548" s="277"/>
      <c r="DC548" s="277"/>
      <c r="DD548" s="277"/>
      <c r="DE548" s="277"/>
      <c r="DF548" s="277"/>
      <c r="DG548" s="277"/>
      <c r="DH548" s="277"/>
      <c r="DI548" s="277"/>
      <c r="DJ548" s="277"/>
      <c r="DK548" s="277"/>
      <c r="DL548" s="277"/>
    </row>
    <row r="549" spans="1:116">
      <c r="A549" s="271"/>
      <c r="B549" s="269"/>
      <c r="C549" s="277"/>
      <c r="D549" s="277"/>
      <c r="E549" s="277"/>
      <c r="F549" s="277"/>
      <c r="G549" s="277"/>
      <c r="H549" s="277"/>
      <c r="I549" s="277"/>
      <c r="J549" s="277"/>
      <c r="K549" s="277"/>
      <c r="L549" s="277"/>
      <c r="M549" s="277"/>
      <c r="N549" s="277"/>
      <c r="O549" s="277"/>
      <c r="P549" s="277"/>
      <c r="Q549" s="277"/>
      <c r="R549" s="277"/>
      <c r="S549" s="277"/>
      <c r="T549" s="277"/>
      <c r="U549" s="277"/>
      <c r="V549" s="277"/>
      <c r="W549" s="277"/>
      <c r="X549" s="277"/>
      <c r="Y549" s="277"/>
      <c r="Z549" s="277"/>
      <c r="AA549" s="277"/>
      <c r="AB549" s="277"/>
      <c r="AC549" s="277"/>
      <c r="AD549" s="277"/>
      <c r="AE549" s="277"/>
      <c r="AF549" s="277"/>
      <c r="AG549" s="277"/>
      <c r="AH549" s="277"/>
      <c r="AI549" s="277"/>
      <c r="AJ549" s="277"/>
      <c r="AK549" s="277"/>
      <c r="AL549" s="277"/>
      <c r="AM549" s="277"/>
      <c r="AN549" s="277"/>
      <c r="AO549" s="277"/>
      <c r="AP549" s="277"/>
      <c r="AQ549" s="277"/>
      <c r="AR549" s="277"/>
      <c r="AS549" s="277"/>
      <c r="AT549" s="277"/>
      <c r="AU549" s="277"/>
      <c r="AV549" s="277"/>
      <c r="AW549" s="277"/>
      <c r="AX549" s="277"/>
      <c r="AY549" s="277"/>
      <c r="AZ549" s="277"/>
      <c r="BA549" s="277"/>
      <c r="BB549" s="277"/>
      <c r="BC549" s="277"/>
      <c r="BD549" s="277"/>
      <c r="BE549" s="277"/>
      <c r="BF549" s="277"/>
      <c r="BG549" s="277"/>
      <c r="BH549" s="277"/>
      <c r="BI549" s="277"/>
      <c r="BJ549" s="277"/>
      <c r="BK549" s="277"/>
      <c r="BL549" s="277"/>
      <c r="BM549" s="277"/>
      <c r="BN549" s="277"/>
      <c r="BO549" s="277"/>
      <c r="BP549" s="277"/>
      <c r="BQ549" s="277"/>
      <c r="BR549" s="277"/>
      <c r="BS549" s="277"/>
      <c r="BT549" s="277"/>
      <c r="BU549" s="277"/>
      <c r="BV549" s="277"/>
      <c r="BW549" s="277"/>
      <c r="BX549" s="277"/>
      <c r="BY549" s="277"/>
      <c r="BZ549" s="277"/>
      <c r="CA549" s="277"/>
      <c r="CB549" s="277"/>
      <c r="CC549" s="277"/>
      <c r="CD549" s="277"/>
      <c r="CE549" s="277"/>
      <c r="CF549" s="277"/>
      <c r="CG549" s="277"/>
      <c r="CH549" s="277"/>
      <c r="CI549" s="277"/>
      <c r="CJ549" s="277"/>
      <c r="CK549" s="277"/>
      <c r="CL549" s="277"/>
      <c r="CM549" s="277"/>
      <c r="CN549" s="277"/>
      <c r="CO549" s="277"/>
      <c r="CP549" s="277"/>
      <c r="CQ549" s="277"/>
      <c r="CR549" s="277"/>
      <c r="CS549" s="277"/>
      <c r="CT549" s="277"/>
      <c r="CU549" s="277"/>
      <c r="CV549" s="277"/>
      <c r="CW549" s="277"/>
      <c r="CX549" s="277"/>
      <c r="CY549" s="277"/>
      <c r="CZ549" s="277"/>
      <c r="DA549" s="277"/>
      <c r="DB549" s="277"/>
      <c r="DC549" s="277"/>
      <c r="DD549" s="277"/>
      <c r="DE549" s="277"/>
      <c r="DF549" s="277"/>
      <c r="DG549" s="277"/>
      <c r="DH549" s="277"/>
      <c r="DI549" s="277"/>
      <c r="DJ549" s="277"/>
      <c r="DK549" s="277"/>
      <c r="DL549" s="277"/>
    </row>
    <row r="550" spans="1:116">
      <c r="A550" s="271"/>
      <c r="B550" s="269"/>
      <c r="C550" s="277"/>
      <c r="D550" s="277"/>
      <c r="E550" s="277"/>
      <c r="F550" s="277"/>
      <c r="G550" s="277"/>
      <c r="H550" s="277"/>
      <c r="I550" s="277"/>
      <c r="J550" s="277"/>
      <c r="K550" s="277"/>
      <c r="L550" s="277"/>
      <c r="M550" s="277"/>
      <c r="N550" s="277"/>
      <c r="O550" s="277"/>
      <c r="P550" s="277"/>
      <c r="Q550" s="277"/>
      <c r="R550" s="277"/>
      <c r="S550" s="277"/>
      <c r="T550" s="277"/>
      <c r="U550" s="277"/>
      <c r="V550" s="277"/>
      <c r="W550" s="277"/>
      <c r="X550" s="277"/>
      <c r="Y550" s="277"/>
      <c r="Z550" s="277"/>
      <c r="AA550" s="277"/>
      <c r="AB550" s="277"/>
      <c r="AC550" s="277"/>
      <c r="AD550" s="277"/>
      <c r="AE550" s="277"/>
      <c r="AF550" s="277"/>
      <c r="AG550" s="277"/>
      <c r="AH550" s="277"/>
      <c r="AI550" s="277"/>
      <c r="AJ550" s="277"/>
      <c r="AK550" s="277"/>
      <c r="AL550" s="277"/>
      <c r="AM550" s="277"/>
      <c r="AN550" s="277"/>
      <c r="AO550" s="277"/>
      <c r="AP550" s="277"/>
      <c r="AQ550" s="277"/>
      <c r="AR550" s="277"/>
      <c r="AS550" s="277"/>
      <c r="AT550" s="277"/>
      <c r="AU550" s="277"/>
      <c r="AV550" s="277"/>
      <c r="AW550" s="277"/>
      <c r="AX550" s="277"/>
      <c r="AY550" s="277"/>
      <c r="AZ550" s="277"/>
      <c r="BA550" s="277"/>
      <c r="BB550" s="277"/>
      <c r="BC550" s="277"/>
      <c r="BD550" s="277"/>
      <c r="BE550" s="277"/>
      <c r="BF550" s="277"/>
      <c r="BG550" s="277"/>
      <c r="BH550" s="277"/>
      <c r="BI550" s="277"/>
      <c r="BJ550" s="277"/>
      <c r="BK550" s="277"/>
      <c r="BL550" s="277"/>
      <c r="BM550" s="277"/>
      <c r="BN550" s="277"/>
      <c r="BO550" s="277"/>
      <c r="BP550" s="277"/>
      <c r="BQ550" s="277"/>
      <c r="BR550" s="277"/>
      <c r="BS550" s="277"/>
      <c r="BT550" s="277"/>
      <c r="BU550" s="277"/>
      <c r="BV550" s="277"/>
      <c r="BW550" s="277"/>
      <c r="BX550" s="277"/>
      <c r="BY550" s="277"/>
      <c r="BZ550" s="277"/>
      <c r="CA550" s="277"/>
      <c r="CB550" s="277"/>
      <c r="CC550" s="277"/>
      <c r="CD550" s="277"/>
      <c r="CE550" s="277"/>
      <c r="CF550" s="277"/>
      <c r="CG550" s="277"/>
      <c r="CH550" s="277"/>
      <c r="CI550" s="277"/>
      <c r="CJ550" s="277"/>
      <c r="CK550" s="277"/>
      <c r="CL550" s="277"/>
      <c r="CM550" s="277"/>
      <c r="CN550" s="277"/>
      <c r="CO550" s="277"/>
      <c r="CP550" s="277"/>
      <c r="CQ550" s="277"/>
      <c r="CR550" s="277"/>
      <c r="CS550" s="277"/>
      <c r="CT550" s="277"/>
      <c r="CU550" s="277"/>
      <c r="CV550" s="277"/>
      <c r="CW550" s="277"/>
      <c r="CX550" s="277"/>
      <c r="CY550" s="277"/>
      <c r="CZ550" s="277"/>
      <c r="DA550" s="277"/>
      <c r="DB550" s="277"/>
      <c r="DC550" s="277"/>
      <c r="DD550" s="277"/>
      <c r="DE550" s="277"/>
      <c r="DF550" s="277"/>
      <c r="DG550" s="277"/>
      <c r="DH550" s="277"/>
      <c r="DI550" s="277"/>
      <c r="DJ550" s="277"/>
      <c r="DK550" s="277"/>
      <c r="DL550" s="277"/>
    </row>
    <row r="551" spans="1:116">
      <c r="A551" s="271"/>
      <c r="B551" s="269"/>
      <c r="C551" s="277"/>
      <c r="D551" s="277"/>
      <c r="E551" s="277"/>
      <c r="F551" s="277"/>
      <c r="G551" s="277"/>
      <c r="H551" s="277"/>
      <c r="I551" s="277"/>
      <c r="J551" s="277"/>
      <c r="K551" s="277"/>
      <c r="L551" s="277"/>
      <c r="M551" s="277"/>
      <c r="N551" s="277"/>
      <c r="O551" s="277"/>
      <c r="P551" s="277"/>
      <c r="Q551" s="277"/>
      <c r="R551" s="277"/>
      <c r="S551" s="277"/>
      <c r="T551" s="277"/>
      <c r="U551" s="277"/>
      <c r="V551" s="277"/>
      <c r="W551" s="277"/>
      <c r="X551" s="277"/>
      <c r="Y551" s="277"/>
      <c r="Z551" s="277"/>
      <c r="AA551" s="277"/>
      <c r="AB551" s="277"/>
      <c r="AC551" s="277"/>
      <c r="AD551" s="277"/>
      <c r="AE551" s="277"/>
      <c r="AF551" s="277"/>
      <c r="AG551" s="277"/>
      <c r="AH551" s="277"/>
      <c r="AI551" s="277"/>
      <c r="AJ551" s="277"/>
      <c r="AK551" s="277"/>
      <c r="AL551" s="277"/>
      <c r="AM551" s="277"/>
      <c r="AN551" s="277"/>
      <c r="AO551" s="277"/>
      <c r="AP551" s="277"/>
      <c r="AQ551" s="277"/>
      <c r="AR551" s="277"/>
      <c r="AS551" s="277"/>
      <c r="AT551" s="277"/>
      <c r="AU551" s="277"/>
      <c r="AV551" s="277"/>
      <c r="AW551" s="277"/>
      <c r="AX551" s="277"/>
      <c r="AY551" s="277"/>
      <c r="AZ551" s="277"/>
      <c r="BA551" s="277"/>
      <c r="BB551" s="277"/>
      <c r="BC551" s="277"/>
      <c r="BD551" s="277"/>
      <c r="BE551" s="277"/>
      <c r="BF551" s="277"/>
      <c r="BG551" s="277"/>
      <c r="BH551" s="277"/>
      <c r="BI551" s="277"/>
      <c r="BJ551" s="277"/>
      <c r="BK551" s="277"/>
      <c r="BL551" s="277"/>
      <c r="BM551" s="277"/>
      <c r="BN551" s="277"/>
      <c r="BO551" s="277"/>
      <c r="BP551" s="277"/>
      <c r="BQ551" s="277"/>
      <c r="BR551" s="277"/>
      <c r="BS551" s="277"/>
      <c r="BT551" s="277"/>
      <c r="BU551" s="277"/>
      <c r="BV551" s="277"/>
      <c r="BW551" s="277"/>
      <c r="BX551" s="277"/>
      <c r="BY551" s="277"/>
      <c r="BZ551" s="277"/>
      <c r="CA551" s="277"/>
      <c r="CB551" s="277"/>
      <c r="CC551" s="277"/>
      <c r="CD551" s="277"/>
      <c r="CE551" s="277"/>
      <c r="CF551" s="277"/>
      <c r="CG551" s="277"/>
      <c r="CH551" s="277"/>
      <c r="CI551" s="277"/>
      <c r="CJ551" s="277"/>
      <c r="CK551" s="277"/>
      <c r="CL551" s="277"/>
      <c r="CM551" s="277"/>
      <c r="CN551" s="277"/>
      <c r="CO551" s="277"/>
      <c r="CP551" s="277"/>
      <c r="CQ551" s="277"/>
      <c r="CR551" s="277"/>
      <c r="CS551" s="277"/>
      <c r="CT551" s="277"/>
      <c r="CU551" s="277"/>
      <c r="CV551" s="277"/>
      <c r="CW551" s="277"/>
      <c r="CX551" s="277"/>
      <c r="CY551" s="277"/>
      <c r="CZ551" s="277"/>
      <c r="DA551" s="277"/>
      <c r="DB551" s="277"/>
      <c r="DC551" s="277"/>
      <c r="DD551" s="277"/>
      <c r="DE551" s="277"/>
      <c r="DF551" s="277"/>
      <c r="DG551" s="277"/>
      <c r="DH551" s="277"/>
      <c r="DI551" s="277"/>
      <c r="DJ551" s="277"/>
      <c r="DK551" s="277"/>
      <c r="DL551" s="277"/>
    </row>
    <row r="552" spans="1:116">
      <c r="A552" s="271"/>
      <c r="B552" s="269"/>
      <c r="C552" s="277"/>
      <c r="D552" s="277"/>
      <c r="E552" s="277"/>
      <c r="F552" s="277"/>
      <c r="G552" s="277"/>
      <c r="H552" s="277"/>
      <c r="I552" s="277"/>
      <c r="J552" s="277"/>
      <c r="K552" s="277"/>
      <c r="L552" s="277"/>
      <c r="M552" s="277"/>
      <c r="N552" s="277"/>
      <c r="O552" s="277"/>
      <c r="P552" s="277"/>
      <c r="Q552" s="277"/>
      <c r="R552" s="277"/>
      <c r="S552" s="277"/>
      <c r="T552" s="277"/>
      <c r="U552" s="277"/>
      <c r="V552" s="277"/>
      <c r="W552" s="277"/>
      <c r="X552" s="277"/>
      <c r="Y552" s="277"/>
      <c r="Z552" s="277"/>
      <c r="AA552" s="277"/>
      <c r="AB552" s="277"/>
      <c r="AC552" s="277"/>
      <c r="AD552" s="277"/>
      <c r="AE552" s="277"/>
      <c r="AF552" s="277"/>
      <c r="AG552" s="277"/>
      <c r="AH552" s="277"/>
      <c r="AI552" s="277"/>
      <c r="AJ552" s="277"/>
      <c r="AK552" s="277"/>
      <c r="AL552" s="277"/>
      <c r="AM552" s="277"/>
      <c r="AN552" s="277"/>
      <c r="AO552" s="277"/>
      <c r="AP552" s="277"/>
      <c r="AQ552" s="277"/>
      <c r="AR552" s="277"/>
      <c r="AS552" s="277"/>
      <c r="AT552" s="277"/>
      <c r="AU552" s="277"/>
      <c r="AV552" s="277"/>
      <c r="AW552" s="277"/>
      <c r="AX552" s="277"/>
      <c r="AY552" s="277"/>
      <c r="AZ552" s="277"/>
      <c r="BA552" s="277"/>
      <c r="BB552" s="277"/>
      <c r="BC552" s="277"/>
      <c r="BD552" s="277"/>
      <c r="BE552" s="277"/>
      <c r="BF552" s="277"/>
      <c r="BG552" s="277"/>
      <c r="BH552" s="277"/>
      <c r="BI552" s="277"/>
      <c r="BJ552" s="277"/>
      <c r="BK552" s="277"/>
      <c r="BL552" s="277"/>
      <c r="BM552" s="277"/>
      <c r="BN552" s="277"/>
      <c r="BO552" s="277"/>
      <c r="BP552" s="277"/>
      <c r="BQ552" s="277"/>
      <c r="BR552" s="277"/>
      <c r="BS552" s="277"/>
      <c r="BT552" s="277"/>
      <c r="BU552" s="277"/>
      <c r="BV552" s="277"/>
      <c r="BW552" s="277"/>
      <c r="BX552" s="277"/>
      <c r="BY552" s="277"/>
      <c r="BZ552" s="277"/>
      <c r="CA552" s="277"/>
      <c r="CB552" s="277"/>
      <c r="CC552" s="277"/>
      <c r="CD552" s="277"/>
      <c r="CE552" s="277"/>
      <c r="CF552" s="277"/>
      <c r="CG552" s="277"/>
      <c r="CH552" s="277"/>
      <c r="CI552" s="277"/>
      <c r="CJ552" s="277"/>
      <c r="CK552" s="277"/>
      <c r="CL552" s="277"/>
      <c r="CM552" s="277"/>
      <c r="CN552" s="277"/>
      <c r="CO552" s="277"/>
      <c r="CP552" s="277"/>
      <c r="CQ552" s="277"/>
      <c r="CR552" s="277"/>
      <c r="CS552" s="277"/>
      <c r="CT552" s="277"/>
      <c r="CU552" s="277"/>
      <c r="CV552" s="277"/>
      <c r="CW552" s="277"/>
      <c r="CX552" s="277"/>
      <c r="CY552" s="277"/>
      <c r="CZ552" s="277"/>
      <c r="DA552" s="277"/>
      <c r="DB552" s="277"/>
      <c r="DC552" s="277"/>
      <c r="DD552" s="277"/>
      <c r="DE552" s="277"/>
      <c r="DF552" s="277"/>
      <c r="DG552" s="277"/>
      <c r="DH552" s="277"/>
      <c r="DI552" s="277"/>
      <c r="DJ552" s="277"/>
      <c r="DK552" s="277"/>
      <c r="DL552" s="277"/>
    </row>
    <row r="553" spans="1:116">
      <c r="A553" s="268"/>
      <c r="B553" s="269"/>
      <c r="C553" s="277"/>
      <c r="D553" s="277"/>
      <c r="E553" s="277"/>
      <c r="F553" s="277"/>
      <c r="G553" s="277"/>
      <c r="H553" s="277"/>
      <c r="I553" s="277"/>
      <c r="J553" s="277"/>
      <c r="K553" s="277"/>
      <c r="L553" s="277"/>
      <c r="M553" s="277"/>
      <c r="N553" s="277"/>
      <c r="O553" s="277"/>
      <c r="P553" s="277"/>
      <c r="Q553" s="277"/>
      <c r="R553" s="277"/>
      <c r="S553" s="277"/>
      <c r="T553" s="277"/>
      <c r="U553" s="277"/>
      <c r="V553" s="277"/>
      <c r="W553" s="277"/>
      <c r="X553" s="277"/>
      <c r="Y553" s="277"/>
      <c r="Z553" s="277"/>
      <c r="AA553" s="277"/>
      <c r="AB553" s="277"/>
      <c r="AC553" s="277"/>
      <c r="AD553" s="277"/>
      <c r="AE553" s="277"/>
      <c r="AF553" s="277"/>
      <c r="AG553" s="277"/>
      <c r="AH553" s="277"/>
      <c r="AI553" s="277"/>
      <c r="AJ553" s="277"/>
      <c r="AK553" s="277"/>
      <c r="AL553" s="277"/>
      <c r="AM553" s="277"/>
      <c r="AN553" s="277"/>
      <c r="AO553" s="277"/>
      <c r="AP553" s="277"/>
      <c r="AQ553" s="277"/>
      <c r="AR553" s="277"/>
      <c r="AS553" s="277"/>
      <c r="AT553" s="277"/>
      <c r="AU553" s="277"/>
      <c r="AV553" s="277"/>
      <c r="AW553" s="277"/>
      <c r="AX553" s="277"/>
      <c r="AY553" s="277"/>
      <c r="AZ553" s="277"/>
      <c r="BA553" s="277"/>
      <c r="BB553" s="277"/>
      <c r="BC553" s="277"/>
      <c r="BD553" s="277"/>
      <c r="BE553" s="277"/>
      <c r="BF553" s="277"/>
      <c r="BG553" s="277"/>
      <c r="BH553" s="277"/>
      <c r="BI553" s="277"/>
      <c r="BJ553" s="277"/>
      <c r="BK553" s="277"/>
      <c r="BL553" s="277"/>
      <c r="BM553" s="277"/>
      <c r="BN553" s="277"/>
      <c r="BO553" s="277"/>
      <c r="BP553" s="277"/>
      <c r="BQ553" s="277"/>
      <c r="BR553" s="277"/>
      <c r="BS553" s="277"/>
      <c r="BT553" s="277"/>
      <c r="BU553" s="277"/>
      <c r="BV553" s="277"/>
      <c r="BW553" s="277"/>
      <c r="BX553" s="277"/>
      <c r="BY553" s="277"/>
      <c r="BZ553" s="277"/>
      <c r="CA553" s="277"/>
      <c r="CB553" s="277"/>
      <c r="CC553" s="277"/>
      <c r="CD553" s="277"/>
      <c r="CE553" s="277"/>
      <c r="CF553" s="277"/>
      <c r="CG553" s="277"/>
      <c r="CH553" s="277"/>
      <c r="CI553" s="277"/>
      <c r="CJ553" s="277"/>
      <c r="CK553" s="277"/>
      <c r="CL553" s="277"/>
      <c r="CM553" s="277"/>
      <c r="CN553" s="277"/>
      <c r="CO553" s="277"/>
      <c r="CP553" s="277"/>
      <c r="CQ553" s="277"/>
      <c r="CR553" s="277"/>
      <c r="CS553" s="277"/>
      <c r="CT553" s="277"/>
      <c r="CU553" s="277"/>
      <c r="CV553" s="277"/>
      <c r="CW553" s="277"/>
      <c r="CX553" s="277"/>
      <c r="CY553" s="277"/>
      <c r="CZ553" s="277"/>
      <c r="DA553" s="277"/>
      <c r="DB553" s="277"/>
      <c r="DC553" s="277"/>
      <c r="DD553" s="277"/>
      <c r="DE553" s="277"/>
      <c r="DF553" s="277"/>
      <c r="DG553" s="277"/>
      <c r="DH553" s="277"/>
      <c r="DI553" s="277"/>
      <c r="DJ553" s="277"/>
      <c r="DK553" s="277"/>
      <c r="DL553" s="277"/>
    </row>
    <row r="554" spans="1:116">
      <c r="A554" s="270"/>
      <c r="B554" s="269"/>
      <c r="C554" s="277"/>
      <c r="D554" s="277"/>
      <c r="E554" s="277"/>
      <c r="F554" s="277"/>
      <c r="G554" s="277"/>
      <c r="H554" s="277"/>
      <c r="I554" s="277"/>
      <c r="J554" s="277"/>
      <c r="K554" s="277"/>
      <c r="L554" s="277"/>
      <c r="M554" s="277"/>
      <c r="N554" s="277"/>
      <c r="O554" s="277"/>
      <c r="P554" s="277"/>
      <c r="Q554" s="277"/>
      <c r="R554" s="277"/>
      <c r="S554" s="277"/>
      <c r="T554" s="277"/>
      <c r="U554" s="277"/>
      <c r="V554" s="277"/>
      <c r="W554" s="277"/>
      <c r="X554" s="277"/>
      <c r="Y554" s="277"/>
      <c r="Z554" s="277"/>
      <c r="AA554" s="277"/>
      <c r="AB554" s="277"/>
      <c r="AC554" s="277"/>
      <c r="AD554" s="277"/>
      <c r="AE554" s="277"/>
      <c r="AF554" s="277"/>
      <c r="AG554" s="277"/>
      <c r="AH554" s="277"/>
      <c r="AI554" s="277"/>
      <c r="AJ554" s="277"/>
      <c r="AK554" s="277"/>
      <c r="AL554" s="277"/>
      <c r="AM554" s="277"/>
      <c r="AN554" s="277"/>
      <c r="AO554" s="277"/>
      <c r="AP554" s="277"/>
      <c r="AQ554" s="277"/>
      <c r="AR554" s="277"/>
      <c r="AS554" s="277"/>
      <c r="AT554" s="277"/>
      <c r="AU554" s="277"/>
      <c r="AV554" s="277"/>
      <c r="AW554" s="277"/>
      <c r="AX554" s="277"/>
      <c r="AY554" s="277"/>
      <c r="AZ554" s="277"/>
      <c r="BA554" s="277"/>
      <c r="BB554" s="277"/>
      <c r="BC554" s="277"/>
      <c r="BD554" s="277"/>
      <c r="BE554" s="277"/>
      <c r="BF554" s="277"/>
      <c r="BG554" s="277"/>
      <c r="BH554" s="277"/>
      <c r="BI554" s="277"/>
      <c r="BJ554" s="277"/>
      <c r="BK554" s="277"/>
      <c r="BL554" s="277"/>
      <c r="BM554" s="277"/>
      <c r="BN554" s="277"/>
      <c r="BO554" s="277"/>
      <c r="BP554" s="277"/>
      <c r="BQ554" s="277"/>
      <c r="BR554" s="277"/>
      <c r="BS554" s="277"/>
      <c r="BT554" s="277"/>
      <c r="BU554" s="277"/>
      <c r="BV554" s="277"/>
      <c r="BW554" s="277"/>
      <c r="BX554" s="277"/>
      <c r="BY554" s="277"/>
      <c r="BZ554" s="277"/>
      <c r="CA554" s="277"/>
      <c r="CB554" s="277"/>
      <c r="CC554" s="277"/>
      <c r="CD554" s="277"/>
      <c r="CE554" s="277"/>
      <c r="CF554" s="277"/>
      <c r="CG554" s="277"/>
      <c r="CH554" s="277"/>
      <c r="CI554" s="277"/>
      <c r="CJ554" s="277"/>
      <c r="CK554" s="277"/>
      <c r="CL554" s="277"/>
      <c r="CM554" s="277"/>
      <c r="CN554" s="277"/>
      <c r="CO554" s="277"/>
      <c r="CP554" s="277"/>
      <c r="CQ554" s="277"/>
      <c r="CR554" s="277"/>
      <c r="CS554" s="277"/>
      <c r="CT554" s="277"/>
      <c r="CU554" s="277"/>
      <c r="CV554" s="277"/>
      <c r="CW554" s="277"/>
      <c r="CX554" s="277"/>
      <c r="CY554" s="277"/>
      <c r="CZ554" s="277"/>
      <c r="DA554" s="277"/>
      <c r="DB554" s="277"/>
      <c r="DC554" s="277"/>
      <c r="DD554" s="277"/>
      <c r="DE554" s="277"/>
      <c r="DF554" s="277"/>
      <c r="DG554" s="277"/>
      <c r="DH554" s="277"/>
      <c r="DI554" s="277"/>
      <c r="DJ554" s="277"/>
      <c r="DK554" s="277"/>
      <c r="DL554" s="277"/>
    </row>
    <row r="555" spans="1:116">
      <c r="A555" s="271"/>
      <c r="B555" s="269"/>
      <c r="C555" s="277"/>
      <c r="D555" s="277"/>
      <c r="E555" s="277"/>
      <c r="F555" s="277"/>
      <c r="G555" s="277"/>
      <c r="H555" s="277"/>
      <c r="I555" s="277"/>
      <c r="J555" s="277"/>
      <c r="K555" s="277"/>
      <c r="L555" s="277"/>
      <c r="M555" s="277"/>
      <c r="N555" s="277"/>
      <c r="O555" s="277"/>
      <c r="P555" s="277"/>
      <c r="Q555" s="277"/>
      <c r="R555" s="277"/>
      <c r="S555" s="277"/>
      <c r="T555" s="277"/>
      <c r="U555" s="277"/>
      <c r="V555" s="277"/>
      <c r="W555" s="277"/>
      <c r="X555" s="277"/>
      <c r="Y555" s="277"/>
      <c r="Z555" s="277"/>
      <c r="AA555" s="277"/>
      <c r="AB555" s="277"/>
      <c r="AC555" s="277"/>
      <c r="AD555" s="277"/>
      <c r="AE555" s="277"/>
      <c r="AF555" s="277"/>
      <c r="AG555" s="277"/>
      <c r="AH555" s="277"/>
      <c r="AI555" s="277"/>
      <c r="AJ555" s="277"/>
      <c r="AK555" s="277"/>
      <c r="AL555" s="277"/>
      <c r="AM555" s="277"/>
      <c r="AN555" s="277"/>
      <c r="AO555" s="277"/>
      <c r="AP555" s="277"/>
      <c r="AQ555" s="277"/>
      <c r="AR555" s="277"/>
      <c r="AS555" s="277"/>
      <c r="AT555" s="277"/>
      <c r="AU555" s="277"/>
      <c r="AV555" s="277"/>
      <c r="AW555" s="277"/>
      <c r="AX555" s="277"/>
      <c r="AY555" s="277"/>
      <c r="AZ555" s="277"/>
      <c r="BA555" s="277"/>
      <c r="BB555" s="277"/>
      <c r="BC555" s="277"/>
      <c r="BD555" s="277"/>
      <c r="BE555" s="277"/>
      <c r="BF555" s="277"/>
      <c r="BG555" s="277"/>
      <c r="BH555" s="277"/>
      <c r="BI555" s="277"/>
      <c r="BJ555" s="277"/>
      <c r="BK555" s="277"/>
      <c r="BL555" s="277"/>
      <c r="BM555" s="277"/>
      <c r="BN555" s="277"/>
      <c r="BO555" s="277"/>
      <c r="BP555" s="277"/>
      <c r="BQ555" s="277"/>
      <c r="BR555" s="277"/>
      <c r="BS555" s="277"/>
      <c r="BT555" s="277"/>
      <c r="BU555" s="277"/>
      <c r="BV555" s="277"/>
      <c r="BW555" s="277"/>
      <c r="BX555" s="277"/>
      <c r="BY555" s="277"/>
      <c r="BZ555" s="277"/>
      <c r="CA555" s="277"/>
      <c r="CB555" s="277"/>
      <c r="CC555" s="277"/>
      <c r="CD555" s="277"/>
      <c r="CE555" s="277"/>
      <c r="CF555" s="277"/>
      <c r="CG555" s="277"/>
      <c r="CH555" s="277"/>
      <c r="CI555" s="277"/>
      <c r="CJ555" s="277"/>
      <c r="CK555" s="277"/>
      <c r="CL555" s="277"/>
      <c r="CM555" s="277"/>
      <c r="CN555" s="277"/>
      <c r="CO555" s="277"/>
      <c r="CP555" s="277"/>
      <c r="CQ555" s="277"/>
      <c r="CR555" s="277"/>
      <c r="CS555" s="277"/>
      <c r="CT555" s="277"/>
      <c r="CU555" s="277"/>
      <c r="CV555" s="277"/>
      <c r="CW555" s="277"/>
      <c r="CX555" s="277"/>
      <c r="CY555" s="277"/>
      <c r="CZ555" s="277"/>
      <c r="DA555" s="277"/>
      <c r="DB555" s="277"/>
      <c r="DC555" s="277"/>
      <c r="DD555" s="277"/>
      <c r="DE555" s="277"/>
      <c r="DF555" s="277"/>
      <c r="DG555" s="277"/>
      <c r="DH555" s="277"/>
      <c r="DI555" s="277"/>
      <c r="DJ555" s="277"/>
      <c r="DK555" s="277"/>
      <c r="DL555" s="277"/>
    </row>
    <row r="556" spans="1:116">
      <c r="A556" s="271"/>
      <c r="B556" s="269"/>
      <c r="C556" s="277"/>
      <c r="D556" s="277"/>
      <c r="E556" s="277"/>
      <c r="F556" s="277"/>
      <c r="G556" s="277"/>
      <c r="H556" s="277"/>
      <c r="I556" s="277"/>
      <c r="J556" s="277"/>
      <c r="K556" s="277"/>
      <c r="L556" s="277"/>
      <c r="M556" s="277"/>
      <c r="N556" s="277"/>
      <c r="O556" s="277"/>
      <c r="P556" s="277"/>
      <c r="Q556" s="277"/>
      <c r="R556" s="277"/>
      <c r="S556" s="277"/>
      <c r="T556" s="277"/>
      <c r="U556" s="277"/>
      <c r="V556" s="277"/>
      <c r="W556" s="277"/>
      <c r="X556" s="277"/>
      <c r="Y556" s="277"/>
      <c r="Z556" s="277"/>
      <c r="AA556" s="277"/>
      <c r="AB556" s="277"/>
      <c r="AC556" s="277"/>
      <c r="AD556" s="277"/>
      <c r="AE556" s="277"/>
      <c r="AF556" s="277"/>
      <c r="AG556" s="277"/>
      <c r="AH556" s="277"/>
      <c r="AI556" s="277"/>
      <c r="AJ556" s="277"/>
      <c r="AK556" s="277"/>
      <c r="AL556" s="277"/>
      <c r="AM556" s="277"/>
      <c r="AN556" s="277"/>
      <c r="AO556" s="277"/>
      <c r="AP556" s="277"/>
      <c r="AQ556" s="277"/>
      <c r="AR556" s="277"/>
      <c r="AS556" s="277"/>
      <c r="AT556" s="277"/>
      <c r="AU556" s="277"/>
      <c r="AV556" s="277"/>
      <c r="AW556" s="277"/>
      <c r="AX556" s="277"/>
      <c r="AY556" s="277"/>
      <c r="AZ556" s="277"/>
      <c r="BA556" s="277"/>
      <c r="BB556" s="277"/>
      <c r="BC556" s="277"/>
      <c r="BD556" s="277"/>
      <c r="BE556" s="277"/>
      <c r="BF556" s="277"/>
      <c r="BG556" s="277"/>
      <c r="BH556" s="277"/>
      <c r="BI556" s="277"/>
      <c r="BJ556" s="277"/>
      <c r="BK556" s="277"/>
      <c r="BL556" s="277"/>
      <c r="BM556" s="277"/>
      <c r="BN556" s="277"/>
      <c r="BO556" s="277"/>
      <c r="BP556" s="277"/>
      <c r="BQ556" s="277"/>
      <c r="BR556" s="277"/>
      <c r="BS556" s="277"/>
      <c r="BT556" s="277"/>
      <c r="BU556" s="277"/>
      <c r="BV556" s="277"/>
      <c r="BW556" s="277"/>
      <c r="BX556" s="277"/>
      <c r="BY556" s="277"/>
      <c r="BZ556" s="277"/>
      <c r="CA556" s="277"/>
      <c r="CB556" s="277"/>
      <c r="CC556" s="277"/>
      <c r="CD556" s="277"/>
      <c r="CE556" s="277"/>
      <c r="CF556" s="277"/>
      <c r="CG556" s="277"/>
      <c r="CH556" s="277"/>
      <c r="CI556" s="277"/>
      <c r="CJ556" s="277"/>
      <c r="CK556" s="277"/>
      <c r="CL556" s="277"/>
      <c r="CM556" s="277"/>
      <c r="CN556" s="277"/>
      <c r="CO556" s="277"/>
      <c r="CP556" s="277"/>
      <c r="CQ556" s="277"/>
      <c r="CR556" s="277"/>
      <c r="CS556" s="277"/>
      <c r="CT556" s="277"/>
      <c r="CU556" s="277"/>
      <c r="CV556" s="277"/>
      <c r="CW556" s="277"/>
      <c r="CX556" s="277"/>
      <c r="CY556" s="277"/>
      <c r="CZ556" s="277"/>
      <c r="DA556" s="277"/>
      <c r="DB556" s="277"/>
      <c r="DC556" s="277"/>
      <c r="DD556" s="277"/>
      <c r="DE556" s="277"/>
      <c r="DF556" s="277"/>
      <c r="DG556" s="277"/>
      <c r="DH556" s="277"/>
      <c r="DI556" s="277"/>
      <c r="DJ556" s="277"/>
      <c r="DK556" s="277"/>
      <c r="DL556" s="277"/>
    </row>
    <row r="557" spans="1:116">
      <c r="A557" s="270"/>
      <c r="B557" s="269"/>
      <c r="C557" s="277"/>
      <c r="D557" s="277"/>
      <c r="E557" s="277"/>
      <c r="F557" s="277"/>
      <c r="G557" s="277"/>
      <c r="H557" s="277"/>
      <c r="I557" s="277"/>
      <c r="J557" s="277"/>
      <c r="K557" s="277"/>
      <c r="L557" s="277"/>
      <c r="M557" s="277"/>
      <c r="N557" s="277"/>
      <c r="O557" s="277"/>
      <c r="P557" s="277"/>
      <c r="Q557" s="277"/>
      <c r="R557" s="277"/>
      <c r="S557" s="277"/>
      <c r="T557" s="277"/>
      <c r="U557" s="277"/>
      <c r="V557" s="277"/>
      <c r="W557" s="277"/>
      <c r="X557" s="277"/>
      <c r="Y557" s="277"/>
      <c r="Z557" s="277"/>
      <c r="AA557" s="277"/>
      <c r="AB557" s="277"/>
      <c r="AC557" s="277"/>
      <c r="AD557" s="277"/>
      <c r="AE557" s="277"/>
      <c r="AF557" s="277"/>
      <c r="AG557" s="277"/>
      <c r="AH557" s="277"/>
      <c r="AI557" s="277"/>
      <c r="AJ557" s="277"/>
      <c r="AK557" s="277"/>
      <c r="AL557" s="277"/>
      <c r="AM557" s="277"/>
      <c r="AN557" s="277"/>
      <c r="AO557" s="277"/>
      <c r="AP557" s="277"/>
      <c r="AQ557" s="277"/>
      <c r="AR557" s="277"/>
      <c r="AS557" s="277"/>
      <c r="AT557" s="277"/>
      <c r="AU557" s="277"/>
      <c r="AV557" s="277"/>
      <c r="AW557" s="277"/>
      <c r="AX557" s="277"/>
      <c r="AY557" s="277"/>
      <c r="AZ557" s="277"/>
      <c r="BA557" s="277"/>
      <c r="BB557" s="277"/>
      <c r="BC557" s="277"/>
      <c r="BD557" s="277"/>
      <c r="BE557" s="277"/>
      <c r="BF557" s="277"/>
      <c r="BG557" s="277"/>
      <c r="BH557" s="277"/>
      <c r="BI557" s="277"/>
      <c r="BJ557" s="277"/>
      <c r="BK557" s="277"/>
      <c r="BL557" s="277"/>
      <c r="BM557" s="277"/>
      <c r="BN557" s="277"/>
      <c r="BO557" s="277"/>
      <c r="BP557" s="277"/>
      <c r="BQ557" s="277"/>
      <c r="BR557" s="277"/>
      <c r="BS557" s="277"/>
      <c r="BT557" s="277"/>
      <c r="BU557" s="277"/>
      <c r="BV557" s="277"/>
      <c r="BW557" s="277"/>
      <c r="BX557" s="277"/>
      <c r="BY557" s="277"/>
      <c r="BZ557" s="277"/>
      <c r="CA557" s="277"/>
      <c r="CB557" s="277"/>
      <c r="CC557" s="277"/>
      <c r="CD557" s="277"/>
      <c r="CE557" s="277"/>
      <c r="CF557" s="277"/>
      <c r="CG557" s="277"/>
      <c r="CH557" s="277"/>
      <c r="CI557" s="277"/>
      <c r="CJ557" s="277"/>
      <c r="CK557" s="277"/>
      <c r="CL557" s="277"/>
      <c r="CM557" s="277"/>
      <c r="CN557" s="277"/>
      <c r="CO557" s="277"/>
      <c r="CP557" s="277"/>
      <c r="CQ557" s="277"/>
      <c r="CR557" s="277"/>
      <c r="CS557" s="277"/>
      <c r="CT557" s="277"/>
      <c r="CU557" s="277"/>
      <c r="CV557" s="277"/>
      <c r="CW557" s="277"/>
      <c r="CX557" s="277"/>
      <c r="CY557" s="277"/>
      <c r="CZ557" s="277"/>
      <c r="DA557" s="277"/>
      <c r="DB557" s="277"/>
      <c r="DC557" s="277"/>
      <c r="DD557" s="277"/>
      <c r="DE557" s="277"/>
      <c r="DF557" s="277"/>
      <c r="DG557" s="277"/>
      <c r="DH557" s="277"/>
      <c r="DI557" s="277"/>
      <c r="DJ557" s="277"/>
      <c r="DK557" s="277"/>
      <c r="DL557" s="277"/>
    </row>
    <row r="558" spans="1:116">
      <c r="A558" s="271"/>
      <c r="B558" s="269"/>
      <c r="C558" s="277"/>
      <c r="D558" s="277"/>
      <c r="E558" s="277"/>
      <c r="F558" s="277"/>
      <c r="G558" s="277"/>
      <c r="H558" s="277"/>
      <c r="I558" s="277"/>
      <c r="J558" s="277"/>
      <c r="K558" s="277"/>
      <c r="L558" s="277"/>
      <c r="M558" s="277"/>
      <c r="N558" s="277"/>
      <c r="O558" s="277"/>
      <c r="P558" s="277"/>
      <c r="Q558" s="277"/>
      <c r="R558" s="277"/>
      <c r="S558" s="277"/>
      <c r="T558" s="277"/>
      <c r="U558" s="277"/>
      <c r="V558" s="277"/>
      <c r="W558" s="277"/>
      <c r="X558" s="277"/>
      <c r="Y558" s="277"/>
      <c r="Z558" s="277"/>
      <c r="AA558" s="277"/>
      <c r="AB558" s="277"/>
      <c r="AC558" s="277"/>
      <c r="AD558" s="277"/>
      <c r="AE558" s="277"/>
      <c r="AF558" s="277"/>
      <c r="AG558" s="277"/>
      <c r="AH558" s="277"/>
      <c r="AI558" s="277"/>
      <c r="AJ558" s="277"/>
      <c r="AK558" s="277"/>
      <c r="AL558" s="277"/>
      <c r="AM558" s="277"/>
      <c r="AN558" s="277"/>
      <c r="AO558" s="277"/>
      <c r="AP558" s="277"/>
      <c r="AQ558" s="277"/>
      <c r="AR558" s="277"/>
      <c r="AS558" s="277"/>
      <c r="AT558" s="277"/>
      <c r="AU558" s="277"/>
      <c r="AV558" s="277"/>
      <c r="AW558" s="277"/>
      <c r="AX558" s="277"/>
      <c r="AY558" s="277"/>
      <c r="AZ558" s="277"/>
      <c r="BA558" s="277"/>
      <c r="BB558" s="277"/>
      <c r="BC558" s="277"/>
      <c r="BD558" s="277"/>
      <c r="BE558" s="277"/>
      <c r="BF558" s="277"/>
      <c r="BG558" s="277"/>
      <c r="BH558" s="277"/>
      <c r="BI558" s="277"/>
      <c r="BJ558" s="277"/>
      <c r="BK558" s="277"/>
      <c r="BL558" s="277"/>
      <c r="BM558" s="277"/>
      <c r="BN558" s="277"/>
      <c r="BO558" s="277"/>
      <c r="BP558" s="277"/>
      <c r="BQ558" s="277"/>
      <c r="BR558" s="277"/>
      <c r="BS558" s="277"/>
      <c r="BT558" s="277"/>
      <c r="BU558" s="277"/>
      <c r="BV558" s="277"/>
      <c r="BW558" s="277"/>
      <c r="BX558" s="277"/>
      <c r="BY558" s="277"/>
      <c r="BZ558" s="277"/>
      <c r="CA558" s="277"/>
      <c r="CB558" s="277"/>
      <c r="CC558" s="277"/>
      <c r="CD558" s="277"/>
      <c r="CE558" s="277"/>
      <c r="CF558" s="277"/>
      <c r="CG558" s="277"/>
      <c r="CH558" s="277"/>
      <c r="CI558" s="277"/>
      <c r="CJ558" s="277"/>
      <c r="CK558" s="277"/>
      <c r="CL558" s="277"/>
      <c r="CM558" s="277"/>
      <c r="CN558" s="277"/>
      <c r="CO558" s="277"/>
      <c r="CP558" s="277"/>
      <c r="CQ558" s="277"/>
      <c r="CR558" s="277"/>
      <c r="CS558" s="277"/>
      <c r="CT558" s="277"/>
      <c r="CU558" s="277"/>
      <c r="CV558" s="277"/>
      <c r="CW558" s="277"/>
      <c r="CX558" s="277"/>
      <c r="CY558" s="277"/>
      <c r="CZ558" s="277"/>
      <c r="DA558" s="277"/>
      <c r="DB558" s="277"/>
      <c r="DC558" s="277"/>
      <c r="DD558" s="277"/>
      <c r="DE558" s="277"/>
      <c r="DF558" s="277"/>
      <c r="DG558" s="277"/>
      <c r="DH558" s="277"/>
      <c r="DI558" s="277"/>
      <c r="DJ558" s="277"/>
      <c r="DK558" s="277"/>
      <c r="DL558" s="277"/>
    </row>
    <row r="559" spans="1:116">
      <c r="A559" s="271"/>
      <c r="B559" s="269"/>
      <c r="C559" s="277"/>
      <c r="D559" s="277"/>
      <c r="E559" s="277"/>
      <c r="F559" s="277"/>
      <c r="G559" s="277"/>
      <c r="H559" s="277"/>
      <c r="I559" s="277"/>
      <c r="J559" s="277"/>
      <c r="K559" s="277"/>
      <c r="L559" s="277"/>
      <c r="M559" s="277"/>
      <c r="N559" s="277"/>
      <c r="O559" s="277"/>
      <c r="P559" s="277"/>
      <c r="Q559" s="277"/>
      <c r="R559" s="277"/>
      <c r="S559" s="277"/>
      <c r="T559" s="277"/>
      <c r="U559" s="277"/>
      <c r="V559" s="277"/>
      <c r="W559" s="277"/>
      <c r="X559" s="277"/>
      <c r="Y559" s="277"/>
      <c r="Z559" s="277"/>
      <c r="AA559" s="277"/>
      <c r="AB559" s="277"/>
      <c r="AC559" s="277"/>
      <c r="AD559" s="277"/>
      <c r="AE559" s="277"/>
      <c r="AF559" s="277"/>
      <c r="AG559" s="277"/>
      <c r="AH559" s="277"/>
      <c r="AI559" s="277"/>
      <c r="AJ559" s="277"/>
      <c r="AK559" s="277"/>
      <c r="AL559" s="277"/>
      <c r="AM559" s="277"/>
      <c r="AN559" s="277"/>
      <c r="AO559" s="277"/>
      <c r="AP559" s="277"/>
      <c r="AQ559" s="277"/>
      <c r="AR559" s="277"/>
      <c r="AS559" s="277"/>
      <c r="AT559" s="277"/>
      <c r="AU559" s="277"/>
      <c r="AV559" s="277"/>
      <c r="AW559" s="277"/>
      <c r="AX559" s="277"/>
      <c r="AY559" s="277"/>
      <c r="AZ559" s="277"/>
      <c r="BA559" s="277"/>
      <c r="BB559" s="277"/>
      <c r="BC559" s="277"/>
      <c r="BD559" s="277"/>
      <c r="BE559" s="277"/>
      <c r="BF559" s="277"/>
      <c r="BG559" s="277"/>
      <c r="BH559" s="277"/>
      <c r="BI559" s="277"/>
      <c r="BJ559" s="277"/>
      <c r="BK559" s="277"/>
      <c r="BL559" s="277"/>
      <c r="BM559" s="277"/>
      <c r="BN559" s="277"/>
      <c r="BO559" s="277"/>
      <c r="BP559" s="277"/>
      <c r="BQ559" s="277"/>
      <c r="BR559" s="277"/>
      <c r="BS559" s="277"/>
      <c r="BT559" s="277"/>
      <c r="BU559" s="277"/>
      <c r="BV559" s="277"/>
      <c r="BW559" s="277"/>
      <c r="BX559" s="277"/>
      <c r="BY559" s="277"/>
      <c r="BZ559" s="277"/>
      <c r="CA559" s="277"/>
      <c r="CB559" s="277"/>
      <c r="CC559" s="277"/>
      <c r="CD559" s="277"/>
      <c r="CE559" s="277"/>
      <c r="CF559" s="277"/>
      <c r="CG559" s="277"/>
      <c r="CH559" s="277"/>
      <c r="CI559" s="277"/>
      <c r="CJ559" s="277"/>
      <c r="CK559" s="277"/>
      <c r="CL559" s="277"/>
      <c r="CM559" s="277"/>
      <c r="CN559" s="277"/>
      <c r="CO559" s="277"/>
      <c r="CP559" s="277"/>
      <c r="CQ559" s="277"/>
      <c r="CR559" s="277"/>
      <c r="CS559" s="277"/>
      <c r="CT559" s="277"/>
      <c r="CU559" s="277"/>
      <c r="CV559" s="277"/>
      <c r="CW559" s="277"/>
      <c r="CX559" s="277"/>
      <c r="CY559" s="277"/>
      <c r="CZ559" s="277"/>
      <c r="DA559" s="277"/>
      <c r="DB559" s="277"/>
      <c r="DC559" s="277"/>
      <c r="DD559" s="277"/>
      <c r="DE559" s="277"/>
      <c r="DF559" s="277"/>
      <c r="DG559" s="277"/>
      <c r="DH559" s="277"/>
      <c r="DI559" s="277"/>
      <c r="DJ559" s="277"/>
      <c r="DK559" s="277"/>
      <c r="DL559" s="277"/>
    </row>
    <row r="560" spans="1:116">
      <c r="A560" s="270"/>
      <c r="B560" s="269"/>
      <c r="C560" s="277"/>
      <c r="D560" s="277"/>
      <c r="E560" s="277"/>
      <c r="F560" s="277"/>
      <c r="G560" s="277"/>
      <c r="H560" s="277"/>
      <c r="I560" s="277"/>
      <c r="J560" s="277"/>
      <c r="K560" s="277"/>
      <c r="L560" s="277"/>
      <c r="M560" s="277"/>
      <c r="N560" s="277"/>
      <c r="O560" s="277"/>
      <c r="P560" s="277"/>
      <c r="Q560" s="277"/>
      <c r="R560" s="277"/>
      <c r="S560" s="277"/>
      <c r="T560" s="277"/>
      <c r="U560" s="277"/>
      <c r="V560" s="277"/>
      <c r="W560" s="277"/>
      <c r="X560" s="277"/>
      <c r="Y560" s="277"/>
      <c r="Z560" s="277"/>
      <c r="AA560" s="277"/>
      <c r="AB560" s="277"/>
      <c r="AC560" s="277"/>
      <c r="AD560" s="277"/>
      <c r="AE560" s="277"/>
      <c r="AF560" s="277"/>
      <c r="AG560" s="277"/>
      <c r="AH560" s="277"/>
      <c r="AI560" s="277"/>
      <c r="AJ560" s="277"/>
      <c r="AK560" s="277"/>
      <c r="AL560" s="277"/>
      <c r="AM560" s="277"/>
      <c r="AN560" s="277"/>
      <c r="AO560" s="277"/>
      <c r="AP560" s="277"/>
      <c r="AQ560" s="277"/>
      <c r="AR560" s="277"/>
      <c r="AS560" s="277"/>
      <c r="AT560" s="277"/>
      <c r="AU560" s="277"/>
      <c r="AV560" s="277"/>
      <c r="AW560" s="277"/>
      <c r="AX560" s="277"/>
      <c r="AY560" s="277"/>
      <c r="AZ560" s="277"/>
      <c r="BA560" s="277"/>
      <c r="BB560" s="277"/>
      <c r="BC560" s="277"/>
      <c r="BD560" s="277"/>
      <c r="BE560" s="277"/>
      <c r="BF560" s="277"/>
      <c r="BG560" s="277"/>
      <c r="BH560" s="277"/>
      <c r="BI560" s="277"/>
      <c r="BJ560" s="277"/>
      <c r="BK560" s="277"/>
      <c r="BL560" s="277"/>
      <c r="BM560" s="277"/>
      <c r="BN560" s="277"/>
      <c r="BO560" s="277"/>
      <c r="BP560" s="277"/>
      <c r="BQ560" s="277"/>
      <c r="BR560" s="277"/>
      <c r="BS560" s="277"/>
      <c r="BT560" s="277"/>
      <c r="BU560" s="277"/>
      <c r="BV560" s="277"/>
      <c r="BW560" s="277"/>
      <c r="BX560" s="277"/>
      <c r="BY560" s="277"/>
      <c r="BZ560" s="277"/>
      <c r="CA560" s="277"/>
      <c r="CB560" s="277"/>
      <c r="CC560" s="277"/>
      <c r="CD560" s="277"/>
      <c r="CE560" s="277"/>
      <c r="CF560" s="277"/>
      <c r="CG560" s="277"/>
      <c r="CH560" s="277"/>
      <c r="CI560" s="277"/>
      <c r="CJ560" s="277"/>
      <c r="CK560" s="277"/>
      <c r="CL560" s="277"/>
      <c r="CM560" s="277"/>
      <c r="CN560" s="277"/>
      <c r="CO560" s="277"/>
      <c r="CP560" s="277"/>
      <c r="CQ560" s="277"/>
      <c r="CR560" s="277"/>
      <c r="CS560" s="277"/>
      <c r="CT560" s="277"/>
      <c r="CU560" s="277"/>
      <c r="CV560" s="277"/>
      <c r="CW560" s="277"/>
      <c r="CX560" s="277"/>
      <c r="CY560" s="277"/>
      <c r="CZ560" s="277"/>
      <c r="DA560" s="277"/>
      <c r="DB560" s="277"/>
      <c r="DC560" s="277"/>
      <c r="DD560" s="277"/>
      <c r="DE560" s="277"/>
      <c r="DF560" s="277"/>
      <c r="DG560" s="277"/>
      <c r="DH560" s="277"/>
      <c r="DI560" s="277"/>
      <c r="DJ560" s="277"/>
      <c r="DK560" s="277"/>
      <c r="DL560" s="277"/>
    </row>
    <row r="561" spans="1:116">
      <c r="A561" s="271"/>
      <c r="B561" s="269"/>
      <c r="C561" s="277"/>
      <c r="D561" s="277"/>
      <c r="E561" s="277"/>
      <c r="F561" s="277"/>
      <c r="G561" s="277"/>
      <c r="H561" s="277"/>
      <c r="I561" s="277"/>
      <c r="J561" s="277"/>
      <c r="K561" s="277"/>
      <c r="L561" s="277"/>
      <c r="M561" s="277"/>
      <c r="N561" s="277"/>
      <c r="O561" s="277"/>
      <c r="P561" s="277"/>
      <c r="Q561" s="277"/>
      <c r="R561" s="277"/>
      <c r="S561" s="277"/>
      <c r="T561" s="277"/>
      <c r="U561" s="277"/>
      <c r="V561" s="277"/>
      <c r="W561" s="277"/>
      <c r="X561" s="277"/>
      <c r="Y561" s="277"/>
      <c r="Z561" s="277"/>
      <c r="AA561" s="277"/>
      <c r="AB561" s="277"/>
      <c r="AC561" s="277"/>
      <c r="AD561" s="277"/>
      <c r="AE561" s="277"/>
      <c r="AF561" s="277"/>
      <c r="AG561" s="277"/>
      <c r="AH561" s="277"/>
      <c r="AI561" s="277"/>
      <c r="AJ561" s="277"/>
      <c r="AK561" s="277"/>
      <c r="AL561" s="277"/>
      <c r="AM561" s="277"/>
      <c r="AN561" s="277"/>
      <c r="AO561" s="277"/>
      <c r="AP561" s="277"/>
      <c r="AQ561" s="277"/>
      <c r="AR561" s="277"/>
      <c r="AS561" s="277"/>
      <c r="AT561" s="277"/>
      <c r="AU561" s="277"/>
      <c r="AV561" s="277"/>
      <c r="AW561" s="277"/>
      <c r="AX561" s="277"/>
      <c r="AY561" s="277"/>
      <c r="AZ561" s="277"/>
      <c r="BA561" s="277"/>
      <c r="BB561" s="277"/>
      <c r="BC561" s="277"/>
      <c r="BD561" s="277"/>
      <c r="BE561" s="277"/>
      <c r="BF561" s="277"/>
      <c r="BG561" s="277"/>
      <c r="BH561" s="277"/>
      <c r="BI561" s="277"/>
      <c r="BJ561" s="277"/>
      <c r="BK561" s="277"/>
      <c r="BL561" s="277"/>
      <c r="BM561" s="277"/>
      <c r="BN561" s="277"/>
      <c r="BO561" s="277"/>
      <c r="BP561" s="277"/>
      <c r="BQ561" s="277"/>
      <c r="BR561" s="277"/>
      <c r="BS561" s="277"/>
      <c r="BT561" s="277"/>
      <c r="BU561" s="277"/>
      <c r="BV561" s="277"/>
      <c r="BW561" s="277"/>
      <c r="BX561" s="277"/>
      <c r="BY561" s="277"/>
      <c r="BZ561" s="277"/>
      <c r="CA561" s="277"/>
      <c r="CB561" s="277"/>
      <c r="CC561" s="277"/>
      <c r="CD561" s="277"/>
      <c r="CE561" s="277"/>
      <c r="CF561" s="277"/>
      <c r="CG561" s="277"/>
      <c r="CH561" s="277"/>
      <c r="CI561" s="277"/>
      <c r="CJ561" s="277"/>
      <c r="CK561" s="277"/>
      <c r="CL561" s="277"/>
      <c r="CM561" s="277"/>
      <c r="CN561" s="277"/>
      <c r="CO561" s="277"/>
      <c r="CP561" s="277"/>
      <c r="CQ561" s="277"/>
      <c r="CR561" s="277"/>
      <c r="CS561" s="277"/>
      <c r="CT561" s="277"/>
      <c r="CU561" s="277"/>
      <c r="CV561" s="277"/>
      <c r="CW561" s="277"/>
      <c r="CX561" s="277"/>
      <c r="CY561" s="277"/>
      <c r="CZ561" s="277"/>
      <c r="DA561" s="277"/>
      <c r="DB561" s="277"/>
      <c r="DC561" s="277"/>
      <c r="DD561" s="277"/>
      <c r="DE561" s="277"/>
      <c r="DF561" s="277"/>
      <c r="DG561" s="277"/>
      <c r="DH561" s="277"/>
      <c r="DI561" s="277"/>
      <c r="DJ561" s="277"/>
      <c r="DK561" s="277"/>
      <c r="DL561" s="277"/>
    </row>
    <row r="562" spans="1:116">
      <c r="A562" s="271"/>
      <c r="B562" s="269"/>
      <c r="C562" s="277"/>
      <c r="D562" s="277"/>
      <c r="E562" s="277"/>
      <c r="F562" s="277"/>
      <c r="G562" s="277"/>
      <c r="H562" s="277"/>
      <c r="I562" s="277"/>
      <c r="J562" s="277"/>
      <c r="K562" s="277"/>
      <c r="L562" s="277"/>
      <c r="M562" s="277"/>
      <c r="N562" s="277"/>
      <c r="O562" s="277"/>
      <c r="P562" s="277"/>
      <c r="Q562" s="277"/>
      <c r="R562" s="277"/>
      <c r="S562" s="277"/>
      <c r="T562" s="277"/>
      <c r="U562" s="277"/>
      <c r="V562" s="277"/>
      <c r="W562" s="277"/>
      <c r="X562" s="277"/>
      <c r="Y562" s="277"/>
      <c r="Z562" s="277"/>
      <c r="AA562" s="277"/>
      <c r="AB562" s="277"/>
      <c r="AC562" s="277"/>
      <c r="AD562" s="277"/>
      <c r="AE562" s="277"/>
      <c r="AF562" s="277"/>
      <c r="AG562" s="277"/>
      <c r="AH562" s="277"/>
      <c r="AI562" s="277"/>
      <c r="AJ562" s="277"/>
      <c r="AK562" s="277"/>
      <c r="AL562" s="277"/>
      <c r="AM562" s="277"/>
      <c r="AN562" s="277"/>
      <c r="AO562" s="277"/>
      <c r="AP562" s="277"/>
      <c r="AQ562" s="277"/>
      <c r="AR562" s="277"/>
      <c r="AS562" s="277"/>
      <c r="AT562" s="277"/>
      <c r="AU562" s="277"/>
      <c r="AV562" s="277"/>
      <c r="AW562" s="277"/>
      <c r="AX562" s="277"/>
      <c r="AY562" s="277"/>
      <c r="AZ562" s="277"/>
      <c r="BA562" s="277"/>
      <c r="BB562" s="277"/>
      <c r="BC562" s="277"/>
      <c r="BD562" s="277"/>
      <c r="BE562" s="277"/>
      <c r="BF562" s="277"/>
      <c r="BG562" s="277"/>
      <c r="BH562" s="277"/>
      <c r="BI562" s="277"/>
      <c r="BJ562" s="277"/>
      <c r="BK562" s="277"/>
      <c r="BL562" s="277"/>
      <c r="BM562" s="277"/>
      <c r="BN562" s="277"/>
      <c r="BO562" s="277"/>
      <c r="BP562" s="277"/>
      <c r="BQ562" s="277"/>
      <c r="BR562" s="277"/>
      <c r="BS562" s="277"/>
      <c r="BT562" s="277"/>
      <c r="BU562" s="277"/>
      <c r="BV562" s="277"/>
      <c r="BW562" s="277"/>
      <c r="BX562" s="277"/>
      <c r="BY562" s="277"/>
      <c r="BZ562" s="277"/>
      <c r="CA562" s="277"/>
      <c r="CB562" s="277"/>
      <c r="CC562" s="277"/>
      <c r="CD562" s="277"/>
      <c r="CE562" s="277"/>
      <c r="CF562" s="277"/>
      <c r="CG562" s="277"/>
      <c r="CH562" s="277"/>
      <c r="CI562" s="277"/>
      <c r="CJ562" s="277"/>
      <c r="CK562" s="277"/>
      <c r="CL562" s="277"/>
      <c r="CM562" s="277"/>
      <c r="CN562" s="277"/>
      <c r="CO562" s="277"/>
      <c r="CP562" s="277"/>
      <c r="CQ562" s="277"/>
      <c r="CR562" s="277"/>
      <c r="CS562" s="277"/>
      <c r="CT562" s="277"/>
      <c r="CU562" s="277"/>
      <c r="CV562" s="277"/>
      <c r="CW562" s="277"/>
      <c r="CX562" s="277"/>
      <c r="CY562" s="277"/>
      <c r="CZ562" s="277"/>
      <c r="DA562" s="277"/>
      <c r="DB562" s="277"/>
      <c r="DC562" s="277"/>
      <c r="DD562" s="277"/>
      <c r="DE562" s="277"/>
      <c r="DF562" s="277"/>
      <c r="DG562" s="277"/>
      <c r="DH562" s="277"/>
      <c r="DI562" s="277"/>
      <c r="DJ562" s="277"/>
      <c r="DK562" s="277"/>
      <c r="DL562" s="277"/>
    </row>
    <row r="563" spans="1:116">
      <c r="A563" s="266"/>
      <c r="B563" s="267"/>
      <c r="C563" s="277"/>
      <c r="D563" s="277"/>
      <c r="E563" s="277"/>
      <c r="F563" s="277"/>
      <c r="G563" s="277"/>
      <c r="H563" s="277"/>
      <c r="I563" s="277"/>
      <c r="J563" s="277"/>
      <c r="K563" s="277"/>
      <c r="L563" s="277"/>
      <c r="M563" s="277"/>
      <c r="N563" s="277"/>
      <c r="O563" s="277"/>
      <c r="P563" s="277"/>
      <c r="Q563" s="277"/>
      <c r="R563" s="277"/>
      <c r="S563" s="277"/>
      <c r="T563" s="277"/>
      <c r="U563" s="277"/>
      <c r="V563" s="277"/>
      <c r="W563" s="277"/>
      <c r="X563" s="277"/>
      <c r="Y563" s="277"/>
      <c r="Z563" s="277"/>
      <c r="AA563" s="277"/>
      <c r="AB563" s="277"/>
      <c r="AC563" s="277"/>
      <c r="AD563" s="277"/>
      <c r="AE563" s="277"/>
      <c r="AF563" s="277"/>
      <c r="AG563" s="277"/>
      <c r="AH563" s="277"/>
      <c r="AI563" s="277"/>
      <c r="AJ563" s="277"/>
      <c r="AK563" s="277"/>
      <c r="AL563" s="277"/>
      <c r="AM563" s="277"/>
      <c r="AN563" s="277"/>
      <c r="AO563" s="277"/>
      <c r="AP563" s="277"/>
      <c r="AQ563" s="277"/>
      <c r="AR563" s="277"/>
      <c r="AS563" s="277"/>
      <c r="AT563" s="277"/>
      <c r="AU563" s="277"/>
      <c r="AV563" s="277"/>
      <c r="AW563" s="277"/>
      <c r="AX563" s="277"/>
      <c r="AY563" s="277"/>
      <c r="AZ563" s="277"/>
      <c r="BA563" s="277"/>
      <c r="BB563" s="277"/>
      <c r="BC563" s="277"/>
      <c r="BD563" s="277"/>
      <c r="BE563" s="277"/>
      <c r="BF563" s="277"/>
      <c r="BG563" s="277"/>
      <c r="BH563" s="277"/>
      <c r="BI563" s="277"/>
      <c r="BJ563" s="277"/>
      <c r="BK563" s="277"/>
      <c r="BL563" s="277"/>
      <c r="BM563" s="277"/>
      <c r="BN563" s="277"/>
      <c r="BO563" s="277"/>
      <c r="BP563" s="277"/>
      <c r="BQ563" s="277"/>
      <c r="BR563" s="277"/>
      <c r="BS563" s="277"/>
      <c r="BT563" s="277"/>
      <c r="BU563" s="277"/>
      <c r="BV563" s="277"/>
      <c r="BW563" s="277"/>
      <c r="BX563" s="277"/>
      <c r="BY563" s="277"/>
      <c r="BZ563" s="277"/>
      <c r="CA563" s="277"/>
      <c r="CB563" s="277"/>
      <c r="CC563" s="277"/>
      <c r="CD563" s="277"/>
      <c r="CE563" s="277"/>
      <c r="CF563" s="277"/>
      <c r="CG563" s="277"/>
      <c r="CH563" s="277"/>
      <c r="CI563" s="277"/>
      <c r="CJ563" s="277"/>
      <c r="CK563" s="277"/>
      <c r="CL563" s="277"/>
      <c r="CM563" s="277"/>
      <c r="CN563" s="277"/>
      <c r="CO563" s="277"/>
      <c r="CP563" s="277"/>
      <c r="CQ563" s="277"/>
      <c r="CR563" s="277"/>
      <c r="CS563" s="277"/>
      <c r="CT563" s="277"/>
      <c r="CU563" s="277"/>
      <c r="CV563" s="277"/>
      <c r="CW563" s="277"/>
      <c r="CX563" s="277"/>
      <c r="CY563" s="277"/>
      <c r="CZ563" s="277"/>
      <c r="DA563" s="277"/>
      <c r="DB563" s="277"/>
      <c r="DC563" s="277"/>
      <c r="DD563" s="277"/>
      <c r="DE563" s="277"/>
      <c r="DF563" s="277"/>
      <c r="DG563" s="277"/>
      <c r="DH563" s="277"/>
      <c r="DI563" s="277"/>
      <c r="DJ563" s="277"/>
      <c r="DK563" s="277"/>
      <c r="DL563" s="277"/>
    </row>
    <row r="564" spans="1:116">
      <c r="A564" s="268"/>
      <c r="B564" s="269"/>
      <c r="C564" s="277"/>
      <c r="D564" s="277"/>
      <c r="E564" s="277"/>
      <c r="F564" s="277"/>
      <c r="G564" s="277"/>
      <c r="H564" s="277"/>
      <c r="I564" s="277"/>
      <c r="J564" s="277"/>
      <c r="K564" s="277"/>
      <c r="L564" s="277"/>
      <c r="M564" s="277"/>
      <c r="N564" s="277"/>
      <c r="O564" s="277"/>
      <c r="P564" s="277"/>
      <c r="Q564" s="277"/>
      <c r="R564" s="277"/>
      <c r="S564" s="277"/>
      <c r="T564" s="277"/>
      <c r="U564" s="277"/>
      <c r="V564" s="277"/>
      <c r="W564" s="277"/>
      <c r="X564" s="277"/>
      <c r="Y564" s="277"/>
      <c r="Z564" s="277"/>
      <c r="AA564" s="277"/>
      <c r="AB564" s="277"/>
      <c r="AC564" s="277"/>
      <c r="AD564" s="277"/>
      <c r="AE564" s="277"/>
      <c r="AF564" s="277"/>
      <c r="AG564" s="277"/>
      <c r="AH564" s="277"/>
      <c r="AI564" s="277"/>
      <c r="AJ564" s="277"/>
      <c r="AK564" s="277"/>
      <c r="AL564" s="277"/>
      <c r="AM564" s="277"/>
      <c r="AN564" s="277"/>
      <c r="AO564" s="277"/>
      <c r="AP564" s="277"/>
      <c r="AQ564" s="277"/>
      <c r="AR564" s="277"/>
      <c r="AS564" s="277"/>
      <c r="AT564" s="277"/>
      <c r="AU564" s="277"/>
      <c r="AV564" s="277"/>
      <c r="AW564" s="277"/>
      <c r="AX564" s="277"/>
      <c r="AY564" s="277"/>
      <c r="AZ564" s="277"/>
      <c r="BA564" s="277"/>
      <c r="BB564" s="277"/>
      <c r="BC564" s="277"/>
      <c r="BD564" s="277"/>
      <c r="BE564" s="277"/>
      <c r="BF564" s="277"/>
      <c r="BG564" s="277"/>
      <c r="BH564" s="277"/>
      <c r="BI564" s="277"/>
      <c r="BJ564" s="277"/>
      <c r="BK564" s="277"/>
      <c r="BL564" s="277"/>
      <c r="BM564" s="277"/>
      <c r="BN564" s="277"/>
      <c r="BO564" s="277"/>
      <c r="BP564" s="277"/>
      <c r="BQ564" s="277"/>
      <c r="BR564" s="277"/>
      <c r="BS564" s="277"/>
      <c r="BT564" s="277"/>
      <c r="BU564" s="277"/>
      <c r="BV564" s="277"/>
      <c r="BW564" s="277"/>
      <c r="BX564" s="277"/>
      <c r="BY564" s="277"/>
      <c r="BZ564" s="277"/>
      <c r="CA564" s="277"/>
      <c r="CB564" s="277"/>
      <c r="CC564" s="277"/>
      <c r="CD564" s="277"/>
      <c r="CE564" s="277"/>
      <c r="CF564" s="277"/>
      <c r="CG564" s="277"/>
      <c r="CH564" s="277"/>
      <c r="CI564" s="277"/>
      <c r="CJ564" s="277"/>
      <c r="CK564" s="277"/>
      <c r="CL564" s="277"/>
      <c r="CM564" s="277"/>
      <c r="CN564" s="277"/>
      <c r="CO564" s="277"/>
      <c r="CP564" s="277"/>
      <c r="CQ564" s="277"/>
      <c r="CR564" s="277"/>
      <c r="CS564" s="277"/>
      <c r="CT564" s="277"/>
      <c r="CU564" s="277"/>
      <c r="CV564" s="277"/>
      <c r="CW564" s="277"/>
      <c r="CX564" s="277"/>
      <c r="CY564" s="277"/>
      <c r="CZ564" s="277"/>
      <c r="DA564" s="277"/>
      <c r="DB564" s="277"/>
      <c r="DC564" s="277"/>
      <c r="DD564" s="277"/>
      <c r="DE564" s="277"/>
      <c r="DF564" s="277"/>
      <c r="DG564" s="277"/>
      <c r="DH564" s="277"/>
      <c r="DI564" s="277"/>
      <c r="DJ564" s="277"/>
      <c r="DK564" s="277"/>
      <c r="DL564" s="277"/>
    </row>
    <row r="565" spans="1:116">
      <c r="A565" s="270"/>
      <c r="B565" s="269"/>
      <c r="C565" s="277"/>
      <c r="D565" s="277"/>
      <c r="E565" s="277"/>
      <c r="F565" s="277"/>
      <c r="G565" s="277"/>
      <c r="H565" s="277"/>
      <c r="I565" s="277"/>
      <c r="J565" s="277"/>
      <c r="K565" s="277"/>
      <c r="L565" s="277"/>
      <c r="M565" s="277"/>
      <c r="N565" s="277"/>
      <c r="O565" s="277"/>
      <c r="P565" s="277"/>
      <c r="Q565" s="277"/>
      <c r="R565" s="277"/>
      <c r="S565" s="277"/>
      <c r="T565" s="277"/>
      <c r="U565" s="277"/>
      <c r="V565" s="277"/>
      <c r="W565" s="277"/>
      <c r="X565" s="277"/>
      <c r="Y565" s="277"/>
      <c r="Z565" s="277"/>
      <c r="AA565" s="277"/>
      <c r="AB565" s="277"/>
      <c r="AC565" s="277"/>
      <c r="AD565" s="277"/>
      <c r="AE565" s="277"/>
      <c r="AF565" s="277"/>
      <c r="AG565" s="277"/>
      <c r="AH565" s="277"/>
      <c r="AI565" s="277"/>
      <c r="AJ565" s="277"/>
      <c r="AK565" s="277"/>
      <c r="AL565" s="277"/>
      <c r="AM565" s="277"/>
      <c r="AN565" s="277"/>
      <c r="AO565" s="277"/>
      <c r="AP565" s="277"/>
      <c r="AQ565" s="277"/>
      <c r="AR565" s="277"/>
      <c r="AS565" s="277"/>
      <c r="AT565" s="277"/>
      <c r="AU565" s="277"/>
      <c r="AV565" s="277"/>
      <c r="AW565" s="277"/>
      <c r="AX565" s="277"/>
      <c r="AY565" s="277"/>
      <c r="AZ565" s="277"/>
      <c r="BA565" s="277"/>
      <c r="BB565" s="277"/>
      <c r="BC565" s="277"/>
      <c r="BD565" s="277"/>
      <c r="BE565" s="277"/>
      <c r="BF565" s="277"/>
      <c r="BG565" s="277"/>
      <c r="BH565" s="277"/>
      <c r="BI565" s="277"/>
      <c r="BJ565" s="277"/>
      <c r="BK565" s="277"/>
      <c r="BL565" s="277"/>
      <c r="BM565" s="277"/>
      <c r="BN565" s="277"/>
      <c r="BO565" s="277"/>
      <c r="BP565" s="277"/>
      <c r="BQ565" s="277"/>
      <c r="BR565" s="277"/>
      <c r="BS565" s="277"/>
      <c r="BT565" s="277"/>
      <c r="BU565" s="277"/>
      <c r="BV565" s="277"/>
      <c r="BW565" s="277"/>
      <c r="BX565" s="277"/>
      <c r="BY565" s="277"/>
      <c r="BZ565" s="277"/>
      <c r="CA565" s="277"/>
      <c r="CB565" s="277"/>
      <c r="CC565" s="277"/>
      <c r="CD565" s="277"/>
      <c r="CE565" s="277"/>
      <c r="CF565" s="277"/>
      <c r="CG565" s="277"/>
      <c r="CH565" s="277"/>
      <c r="CI565" s="277"/>
      <c r="CJ565" s="277"/>
      <c r="CK565" s="277"/>
      <c r="CL565" s="277"/>
      <c r="CM565" s="277"/>
      <c r="CN565" s="277"/>
      <c r="CO565" s="277"/>
      <c r="CP565" s="277"/>
      <c r="CQ565" s="277"/>
      <c r="CR565" s="277"/>
      <c r="CS565" s="277"/>
      <c r="CT565" s="277"/>
      <c r="CU565" s="277"/>
      <c r="CV565" s="277"/>
      <c r="CW565" s="277"/>
      <c r="CX565" s="277"/>
      <c r="CY565" s="277"/>
      <c r="CZ565" s="277"/>
      <c r="DA565" s="277"/>
      <c r="DB565" s="277"/>
      <c r="DC565" s="277"/>
      <c r="DD565" s="277"/>
      <c r="DE565" s="277"/>
      <c r="DF565" s="277"/>
      <c r="DG565" s="277"/>
      <c r="DH565" s="277"/>
      <c r="DI565" s="277"/>
      <c r="DJ565" s="277"/>
      <c r="DK565" s="277"/>
      <c r="DL565" s="277"/>
    </row>
    <row r="566" spans="1:116">
      <c r="A566" s="270"/>
      <c r="B566" s="269"/>
      <c r="C566" s="277"/>
      <c r="D566" s="277"/>
      <c r="E566" s="277"/>
      <c r="F566" s="277"/>
      <c r="G566" s="277"/>
      <c r="H566" s="277"/>
      <c r="I566" s="277"/>
      <c r="J566" s="277"/>
      <c r="K566" s="277"/>
      <c r="L566" s="277"/>
      <c r="M566" s="277"/>
      <c r="N566" s="277"/>
      <c r="O566" s="277"/>
      <c r="P566" s="277"/>
      <c r="Q566" s="277"/>
      <c r="R566" s="277"/>
      <c r="S566" s="277"/>
      <c r="T566" s="277"/>
      <c r="U566" s="277"/>
      <c r="V566" s="277"/>
      <c r="W566" s="277"/>
      <c r="X566" s="277"/>
      <c r="Y566" s="277"/>
      <c r="Z566" s="277"/>
      <c r="AA566" s="277"/>
      <c r="AB566" s="277"/>
      <c r="AC566" s="277"/>
      <c r="AD566" s="277"/>
      <c r="AE566" s="277"/>
      <c r="AF566" s="277"/>
      <c r="AG566" s="277"/>
      <c r="AH566" s="277"/>
      <c r="AI566" s="277"/>
      <c r="AJ566" s="277"/>
      <c r="AK566" s="277"/>
      <c r="AL566" s="277"/>
      <c r="AM566" s="277"/>
      <c r="AN566" s="277"/>
      <c r="AO566" s="277"/>
      <c r="AP566" s="277"/>
      <c r="AQ566" s="277"/>
      <c r="AR566" s="277"/>
      <c r="AS566" s="277"/>
      <c r="AT566" s="277"/>
      <c r="AU566" s="277"/>
      <c r="AV566" s="277"/>
      <c r="AW566" s="277"/>
      <c r="AX566" s="277"/>
      <c r="AY566" s="277"/>
      <c r="AZ566" s="277"/>
      <c r="BA566" s="277"/>
      <c r="BB566" s="277"/>
      <c r="BC566" s="277"/>
      <c r="BD566" s="277"/>
      <c r="BE566" s="277"/>
      <c r="BF566" s="277"/>
      <c r="BG566" s="277"/>
      <c r="BH566" s="277"/>
      <c r="BI566" s="277"/>
      <c r="BJ566" s="277"/>
      <c r="BK566" s="277"/>
      <c r="BL566" s="277"/>
      <c r="BM566" s="277"/>
      <c r="BN566" s="277"/>
      <c r="BO566" s="277"/>
      <c r="BP566" s="277"/>
      <c r="BQ566" s="277"/>
      <c r="BR566" s="277"/>
      <c r="BS566" s="277"/>
      <c r="BT566" s="277"/>
      <c r="BU566" s="277"/>
      <c r="BV566" s="277"/>
      <c r="BW566" s="277"/>
      <c r="BX566" s="277"/>
      <c r="BY566" s="277"/>
      <c r="BZ566" s="277"/>
      <c r="CA566" s="277"/>
      <c r="CB566" s="277"/>
      <c r="CC566" s="277"/>
      <c r="CD566" s="277"/>
      <c r="CE566" s="277"/>
      <c r="CF566" s="277"/>
      <c r="CG566" s="277"/>
      <c r="CH566" s="277"/>
      <c r="CI566" s="277"/>
      <c r="CJ566" s="277"/>
      <c r="CK566" s="277"/>
      <c r="CL566" s="277"/>
      <c r="CM566" s="277"/>
      <c r="CN566" s="277"/>
      <c r="CO566" s="277"/>
      <c r="CP566" s="277"/>
      <c r="CQ566" s="277"/>
      <c r="CR566" s="277"/>
      <c r="CS566" s="277"/>
      <c r="CT566" s="277"/>
      <c r="CU566" s="277"/>
      <c r="CV566" s="277"/>
      <c r="CW566" s="277"/>
      <c r="CX566" s="277"/>
      <c r="CY566" s="277"/>
      <c r="CZ566" s="277"/>
      <c r="DA566" s="277"/>
      <c r="DB566" s="277"/>
      <c r="DC566" s="277"/>
      <c r="DD566" s="277"/>
      <c r="DE566" s="277"/>
      <c r="DF566" s="277"/>
      <c r="DG566" s="277"/>
      <c r="DH566" s="277"/>
      <c r="DI566" s="277"/>
      <c r="DJ566" s="277"/>
      <c r="DK566" s="277"/>
      <c r="DL566" s="277"/>
    </row>
    <row r="567" spans="1:116">
      <c r="A567" s="268"/>
      <c r="B567" s="269"/>
      <c r="C567" s="277"/>
      <c r="D567" s="277"/>
      <c r="E567" s="277"/>
      <c r="F567" s="277"/>
      <c r="G567" s="277"/>
      <c r="H567" s="277"/>
      <c r="I567" s="277"/>
      <c r="J567" s="277"/>
      <c r="K567" s="277"/>
      <c r="L567" s="277"/>
      <c r="M567" s="277"/>
      <c r="N567" s="277"/>
      <c r="O567" s="277"/>
      <c r="P567" s="277"/>
      <c r="Q567" s="277"/>
      <c r="R567" s="277"/>
      <c r="S567" s="277"/>
      <c r="T567" s="277"/>
      <c r="U567" s="277"/>
      <c r="V567" s="277"/>
      <c r="W567" s="277"/>
      <c r="X567" s="277"/>
      <c r="Y567" s="277"/>
      <c r="Z567" s="277"/>
      <c r="AA567" s="277"/>
      <c r="AB567" s="277"/>
      <c r="AC567" s="277"/>
      <c r="AD567" s="277"/>
      <c r="AE567" s="277"/>
      <c r="AF567" s="277"/>
      <c r="AG567" s="277"/>
      <c r="AH567" s="277"/>
      <c r="AI567" s="277"/>
      <c r="AJ567" s="277"/>
      <c r="AK567" s="277"/>
      <c r="AL567" s="277"/>
      <c r="AM567" s="277"/>
      <c r="AN567" s="277"/>
      <c r="AO567" s="277"/>
      <c r="AP567" s="277"/>
      <c r="AQ567" s="277"/>
      <c r="AR567" s="277"/>
      <c r="AS567" s="277"/>
      <c r="AT567" s="277"/>
      <c r="AU567" s="277"/>
      <c r="AV567" s="277"/>
      <c r="AW567" s="277"/>
      <c r="AX567" s="277"/>
      <c r="AY567" s="277"/>
      <c r="AZ567" s="277"/>
      <c r="BA567" s="277"/>
      <c r="BB567" s="277"/>
      <c r="BC567" s="277"/>
      <c r="BD567" s="277"/>
      <c r="BE567" s="277"/>
      <c r="BF567" s="277"/>
      <c r="BG567" s="277"/>
      <c r="BH567" s="277"/>
      <c r="BI567" s="277"/>
      <c r="BJ567" s="277"/>
      <c r="BK567" s="277"/>
      <c r="BL567" s="277"/>
      <c r="BM567" s="277"/>
      <c r="BN567" s="277"/>
      <c r="BO567" s="277"/>
      <c r="BP567" s="277"/>
      <c r="BQ567" s="277"/>
      <c r="BR567" s="277"/>
      <c r="BS567" s="277"/>
      <c r="BT567" s="277"/>
      <c r="BU567" s="277"/>
      <c r="BV567" s="277"/>
      <c r="BW567" s="277"/>
      <c r="BX567" s="277"/>
      <c r="BY567" s="277"/>
      <c r="BZ567" s="277"/>
      <c r="CA567" s="277"/>
      <c r="CB567" s="277"/>
      <c r="CC567" s="277"/>
      <c r="CD567" s="277"/>
      <c r="CE567" s="277"/>
      <c r="CF567" s="277"/>
      <c r="CG567" s="277"/>
      <c r="CH567" s="277"/>
      <c r="CI567" s="277"/>
      <c r="CJ567" s="277"/>
      <c r="CK567" s="277"/>
      <c r="CL567" s="277"/>
      <c r="CM567" s="277"/>
      <c r="CN567" s="277"/>
      <c r="CO567" s="277"/>
      <c r="CP567" s="277"/>
      <c r="CQ567" s="277"/>
      <c r="CR567" s="277"/>
      <c r="CS567" s="277"/>
      <c r="CT567" s="277"/>
      <c r="CU567" s="277"/>
      <c r="CV567" s="277"/>
      <c r="CW567" s="277"/>
      <c r="CX567" s="277"/>
      <c r="CY567" s="277"/>
      <c r="CZ567" s="277"/>
      <c r="DA567" s="277"/>
      <c r="DB567" s="277"/>
      <c r="DC567" s="277"/>
      <c r="DD567" s="277"/>
      <c r="DE567" s="277"/>
      <c r="DF567" s="277"/>
      <c r="DG567" s="277"/>
      <c r="DH567" s="277"/>
      <c r="DI567" s="277"/>
      <c r="DJ567" s="277"/>
      <c r="DK567" s="277"/>
      <c r="DL567" s="277"/>
    </row>
    <row r="568" spans="1:116">
      <c r="A568" s="270"/>
      <c r="B568" s="269"/>
      <c r="C568" s="277"/>
      <c r="D568" s="277"/>
      <c r="E568" s="277"/>
      <c r="F568" s="277"/>
      <c r="G568" s="277"/>
      <c r="H568" s="277"/>
      <c r="I568" s="277"/>
      <c r="J568" s="277"/>
      <c r="K568" s="277"/>
      <c r="L568" s="277"/>
      <c r="M568" s="277"/>
      <c r="N568" s="277"/>
      <c r="O568" s="277"/>
      <c r="P568" s="277"/>
      <c r="Q568" s="277"/>
      <c r="R568" s="277"/>
      <c r="S568" s="277"/>
      <c r="T568" s="277"/>
      <c r="U568" s="277"/>
      <c r="V568" s="277"/>
      <c r="W568" s="277"/>
      <c r="X568" s="277"/>
      <c r="Y568" s="277"/>
      <c r="Z568" s="277"/>
      <c r="AA568" s="277"/>
      <c r="AB568" s="277"/>
      <c r="AC568" s="277"/>
      <c r="AD568" s="277"/>
      <c r="AE568" s="277"/>
      <c r="AF568" s="277"/>
      <c r="AG568" s="277"/>
      <c r="AH568" s="277"/>
      <c r="AI568" s="277"/>
      <c r="AJ568" s="277"/>
      <c r="AK568" s="277"/>
      <c r="AL568" s="277"/>
      <c r="AM568" s="277"/>
      <c r="AN568" s="277"/>
      <c r="AO568" s="277"/>
      <c r="AP568" s="277"/>
      <c r="AQ568" s="277"/>
      <c r="AR568" s="277"/>
      <c r="AS568" s="277"/>
      <c r="AT568" s="277"/>
      <c r="AU568" s="277"/>
      <c r="AV568" s="277"/>
      <c r="AW568" s="277"/>
      <c r="AX568" s="277"/>
      <c r="AY568" s="277"/>
      <c r="AZ568" s="277"/>
      <c r="BA568" s="277"/>
      <c r="BB568" s="277"/>
      <c r="BC568" s="277"/>
      <c r="BD568" s="277"/>
      <c r="BE568" s="277"/>
      <c r="BF568" s="277"/>
      <c r="BG568" s="277"/>
      <c r="BH568" s="277"/>
      <c r="BI568" s="277"/>
      <c r="BJ568" s="277"/>
      <c r="BK568" s="277"/>
      <c r="BL568" s="277"/>
      <c r="BM568" s="277"/>
      <c r="BN568" s="277"/>
      <c r="BO568" s="277"/>
      <c r="BP568" s="277"/>
      <c r="BQ568" s="277"/>
      <c r="BR568" s="277"/>
      <c r="BS568" s="277"/>
      <c r="BT568" s="277"/>
      <c r="BU568" s="277"/>
      <c r="BV568" s="277"/>
      <c r="BW568" s="277"/>
      <c r="BX568" s="277"/>
      <c r="BY568" s="277"/>
      <c r="BZ568" s="277"/>
      <c r="CA568" s="277"/>
      <c r="CB568" s="277"/>
      <c r="CC568" s="277"/>
      <c r="CD568" s="277"/>
      <c r="CE568" s="277"/>
      <c r="CF568" s="277"/>
      <c r="CG568" s="277"/>
      <c r="CH568" s="277"/>
      <c r="CI568" s="277"/>
      <c r="CJ568" s="277"/>
      <c r="CK568" s="277"/>
      <c r="CL568" s="277"/>
      <c r="CM568" s="277"/>
      <c r="CN568" s="277"/>
      <c r="CO568" s="277"/>
      <c r="CP568" s="277"/>
      <c r="CQ568" s="277"/>
      <c r="CR568" s="277"/>
      <c r="CS568" s="277"/>
      <c r="CT568" s="277"/>
      <c r="CU568" s="277"/>
      <c r="CV568" s="277"/>
      <c r="CW568" s="277"/>
      <c r="CX568" s="277"/>
      <c r="CY568" s="277"/>
      <c r="CZ568" s="277"/>
      <c r="DA568" s="277"/>
      <c r="DB568" s="277"/>
      <c r="DC568" s="277"/>
      <c r="DD568" s="277"/>
      <c r="DE568" s="277"/>
      <c r="DF568" s="277"/>
      <c r="DG568" s="277"/>
      <c r="DH568" s="277"/>
      <c r="DI568" s="277"/>
      <c r="DJ568" s="277"/>
      <c r="DK568" s="277"/>
      <c r="DL568" s="277"/>
    </row>
    <row r="569" spans="1:116">
      <c r="A569" s="270"/>
      <c r="B569" s="269"/>
      <c r="C569" s="277"/>
      <c r="D569" s="277"/>
      <c r="E569" s="277"/>
      <c r="F569" s="277"/>
      <c r="G569" s="277"/>
      <c r="H569" s="277"/>
      <c r="I569" s="277"/>
      <c r="J569" s="277"/>
      <c r="K569" s="277"/>
      <c r="L569" s="277"/>
      <c r="M569" s="277"/>
      <c r="N569" s="277"/>
      <c r="O569" s="277"/>
      <c r="P569" s="277"/>
      <c r="Q569" s="277"/>
      <c r="R569" s="277"/>
      <c r="S569" s="277"/>
      <c r="T569" s="277"/>
      <c r="U569" s="277"/>
      <c r="V569" s="277"/>
      <c r="W569" s="277"/>
      <c r="X569" s="277"/>
      <c r="Y569" s="277"/>
      <c r="Z569" s="277"/>
      <c r="AA569" s="277"/>
      <c r="AB569" s="277"/>
      <c r="AC569" s="277"/>
      <c r="AD569" s="277"/>
      <c r="AE569" s="277"/>
      <c r="AF569" s="277"/>
      <c r="AG569" s="277"/>
      <c r="AH569" s="277"/>
      <c r="AI569" s="277"/>
      <c r="AJ569" s="277"/>
      <c r="AK569" s="277"/>
      <c r="AL569" s="277"/>
      <c r="AM569" s="277"/>
      <c r="AN569" s="277"/>
      <c r="AO569" s="277"/>
      <c r="AP569" s="277"/>
      <c r="AQ569" s="277"/>
      <c r="AR569" s="277"/>
      <c r="AS569" s="277"/>
      <c r="AT569" s="277"/>
      <c r="AU569" s="277"/>
      <c r="AV569" s="277"/>
      <c r="AW569" s="277"/>
      <c r="AX569" s="277"/>
      <c r="AY569" s="277"/>
      <c r="AZ569" s="277"/>
      <c r="BA569" s="277"/>
      <c r="BB569" s="277"/>
      <c r="BC569" s="277"/>
      <c r="BD569" s="277"/>
      <c r="BE569" s="277"/>
      <c r="BF569" s="277"/>
      <c r="BG569" s="277"/>
      <c r="BH569" s="277"/>
      <c r="BI569" s="277"/>
      <c r="BJ569" s="277"/>
      <c r="BK569" s="277"/>
      <c r="BL569" s="277"/>
      <c r="BM569" s="277"/>
      <c r="BN569" s="277"/>
      <c r="BO569" s="277"/>
      <c r="BP569" s="277"/>
      <c r="BQ569" s="277"/>
      <c r="BR569" s="277"/>
      <c r="BS569" s="277"/>
      <c r="BT569" s="277"/>
      <c r="BU569" s="277"/>
      <c r="BV569" s="277"/>
      <c r="BW569" s="277"/>
      <c r="BX569" s="277"/>
      <c r="BY569" s="277"/>
      <c r="BZ569" s="277"/>
      <c r="CA569" s="277"/>
      <c r="CB569" s="277"/>
      <c r="CC569" s="277"/>
      <c r="CD569" s="277"/>
      <c r="CE569" s="277"/>
      <c r="CF569" s="277"/>
      <c r="CG569" s="277"/>
      <c r="CH569" s="277"/>
      <c r="CI569" s="277"/>
      <c r="CJ569" s="277"/>
      <c r="CK569" s="277"/>
      <c r="CL569" s="277"/>
      <c r="CM569" s="277"/>
      <c r="CN569" s="277"/>
      <c r="CO569" s="277"/>
      <c r="CP569" s="277"/>
      <c r="CQ569" s="277"/>
      <c r="CR569" s="277"/>
      <c r="CS569" s="277"/>
      <c r="CT569" s="277"/>
      <c r="CU569" s="277"/>
      <c r="CV569" s="277"/>
      <c r="CW569" s="277"/>
      <c r="CX569" s="277"/>
      <c r="CY569" s="277"/>
      <c r="CZ569" s="277"/>
      <c r="DA569" s="277"/>
      <c r="DB569" s="277"/>
      <c r="DC569" s="277"/>
      <c r="DD569" s="277"/>
      <c r="DE569" s="277"/>
      <c r="DF569" s="277"/>
      <c r="DG569" s="277"/>
      <c r="DH569" s="277"/>
      <c r="DI569" s="277"/>
      <c r="DJ569" s="277"/>
      <c r="DK569" s="277"/>
      <c r="DL569" s="277"/>
    </row>
    <row r="570" spans="1:116">
      <c r="A570" s="270"/>
      <c r="B570" s="269"/>
      <c r="C570" s="277"/>
      <c r="D570" s="277"/>
      <c r="E570" s="277"/>
      <c r="F570" s="277"/>
      <c r="G570" s="277"/>
      <c r="H570" s="277"/>
      <c r="I570" s="277"/>
      <c r="J570" s="277"/>
      <c r="K570" s="277"/>
      <c r="L570" s="277"/>
      <c r="M570" s="277"/>
      <c r="N570" s="277"/>
      <c r="O570" s="277"/>
      <c r="P570" s="277"/>
      <c r="Q570" s="277"/>
      <c r="R570" s="277"/>
      <c r="S570" s="277"/>
      <c r="T570" s="277"/>
      <c r="U570" s="277"/>
      <c r="V570" s="277"/>
      <c r="W570" s="277"/>
      <c r="X570" s="277"/>
      <c r="Y570" s="277"/>
      <c r="Z570" s="277"/>
      <c r="AA570" s="277"/>
      <c r="AB570" s="277"/>
      <c r="AC570" s="277"/>
      <c r="AD570" s="277"/>
      <c r="AE570" s="277"/>
      <c r="AF570" s="277"/>
      <c r="AG570" s="277"/>
      <c r="AH570" s="277"/>
      <c r="AI570" s="277"/>
      <c r="AJ570" s="277"/>
      <c r="AK570" s="277"/>
      <c r="AL570" s="277"/>
      <c r="AM570" s="277"/>
      <c r="AN570" s="277"/>
      <c r="AO570" s="277"/>
      <c r="AP570" s="277"/>
      <c r="AQ570" s="277"/>
      <c r="AR570" s="277"/>
      <c r="AS570" s="277"/>
      <c r="AT570" s="277"/>
      <c r="AU570" s="277"/>
      <c r="AV570" s="277"/>
      <c r="AW570" s="277"/>
      <c r="AX570" s="277"/>
      <c r="AY570" s="277"/>
      <c r="AZ570" s="277"/>
      <c r="BA570" s="277"/>
      <c r="BB570" s="277"/>
      <c r="BC570" s="277"/>
      <c r="BD570" s="277"/>
      <c r="BE570" s="277"/>
      <c r="BF570" s="277"/>
      <c r="BG570" s="277"/>
      <c r="BH570" s="277"/>
      <c r="BI570" s="277"/>
      <c r="BJ570" s="277"/>
      <c r="BK570" s="277"/>
      <c r="BL570" s="277"/>
      <c r="BM570" s="277"/>
      <c r="BN570" s="277"/>
      <c r="BO570" s="277"/>
      <c r="BP570" s="277"/>
      <c r="BQ570" s="277"/>
      <c r="BR570" s="277"/>
      <c r="BS570" s="277"/>
      <c r="BT570" s="277"/>
      <c r="BU570" s="277"/>
      <c r="BV570" s="277"/>
      <c r="BW570" s="277"/>
      <c r="BX570" s="277"/>
      <c r="BY570" s="277"/>
      <c r="BZ570" s="277"/>
      <c r="CA570" s="277"/>
      <c r="CB570" s="277"/>
      <c r="CC570" s="277"/>
      <c r="CD570" s="277"/>
      <c r="CE570" s="277"/>
      <c r="CF570" s="277"/>
      <c r="CG570" s="277"/>
      <c r="CH570" s="277"/>
      <c r="CI570" s="277"/>
      <c r="CJ570" s="277"/>
      <c r="CK570" s="277"/>
      <c r="CL570" s="277"/>
      <c r="CM570" s="277"/>
      <c r="CN570" s="277"/>
      <c r="CO570" s="277"/>
      <c r="CP570" s="277"/>
      <c r="CQ570" s="277"/>
      <c r="CR570" s="277"/>
      <c r="CS570" s="277"/>
      <c r="CT570" s="277"/>
      <c r="CU570" s="277"/>
      <c r="CV570" s="277"/>
      <c r="CW570" s="277"/>
      <c r="CX570" s="277"/>
      <c r="CY570" s="277"/>
      <c r="CZ570" s="277"/>
      <c r="DA570" s="277"/>
      <c r="DB570" s="277"/>
      <c r="DC570" s="277"/>
      <c r="DD570" s="277"/>
      <c r="DE570" s="277"/>
      <c r="DF570" s="277"/>
      <c r="DG570" s="277"/>
      <c r="DH570" s="277"/>
      <c r="DI570" s="277"/>
      <c r="DJ570" s="277"/>
      <c r="DK570" s="277"/>
      <c r="DL570" s="277"/>
    </row>
    <row r="571" spans="1:116">
      <c r="A571" s="268"/>
      <c r="B571" s="269"/>
      <c r="C571" s="277"/>
      <c r="D571" s="277"/>
      <c r="E571" s="277"/>
      <c r="F571" s="277"/>
      <c r="G571" s="277"/>
      <c r="H571" s="277"/>
      <c r="I571" s="277"/>
      <c r="J571" s="277"/>
      <c r="K571" s="277"/>
      <c r="L571" s="277"/>
      <c r="M571" s="277"/>
      <c r="N571" s="277"/>
      <c r="O571" s="277"/>
      <c r="P571" s="277"/>
      <c r="Q571" s="277"/>
      <c r="R571" s="277"/>
      <c r="S571" s="277"/>
      <c r="T571" s="277"/>
      <c r="U571" s="277"/>
      <c r="V571" s="277"/>
      <c r="W571" s="277"/>
      <c r="X571" s="277"/>
      <c r="Y571" s="277"/>
      <c r="Z571" s="277"/>
      <c r="AA571" s="277"/>
      <c r="AB571" s="277"/>
      <c r="AC571" s="277"/>
      <c r="AD571" s="277"/>
      <c r="AE571" s="277"/>
      <c r="AF571" s="277"/>
      <c r="AG571" s="277"/>
      <c r="AH571" s="277"/>
      <c r="AI571" s="277"/>
      <c r="AJ571" s="277"/>
      <c r="AK571" s="277"/>
      <c r="AL571" s="277"/>
      <c r="AM571" s="277"/>
      <c r="AN571" s="277"/>
      <c r="AO571" s="277"/>
      <c r="AP571" s="277"/>
      <c r="AQ571" s="277"/>
      <c r="AR571" s="277"/>
      <c r="AS571" s="277"/>
      <c r="AT571" s="277"/>
      <c r="AU571" s="277"/>
      <c r="AV571" s="277"/>
      <c r="AW571" s="277"/>
      <c r="AX571" s="277"/>
      <c r="AY571" s="277"/>
      <c r="AZ571" s="277"/>
      <c r="BA571" s="277"/>
      <c r="BB571" s="277"/>
      <c r="BC571" s="277"/>
      <c r="BD571" s="277"/>
      <c r="BE571" s="277"/>
      <c r="BF571" s="277"/>
      <c r="BG571" s="277"/>
      <c r="BH571" s="277"/>
      <c r="BI571" s="277"/>
      <c r="BJ571" s="277"/>
      <c r="BK571" s="277"/>
      <c r="BL571" s="277"/>
      <c r="BM571" s="277"/>
      <c r="BN571" s="277"/>
      <c r="BO571" s="277"/>
      <c r="BP571" s="277"/>
      <c r="BQ571" s="277"/>
      <c r="BR571" s="277"/>
      <c r="BS571" s="277"/>
      <c r="BT571" s="277"/>
      <c r="BU571" s="277"/>
      <c r="BV571" s="277"/>
      <c r="BW571" s="277"/>
      <c r="BX571" s="277"/>
      <c r="BY571" s="277"/>
      <c r="BZ571" s="277"/>
      <c r="CA571" s="277"/>
      <c r="CB571" s="277"/>
      <c r="CC571" s="277"/>
      <c r="CD571" s="277"/>
      <c r="CE571" s="277"/>
      <c r="CF571" s="277"/>
      <c r="CG571" s="277"/>
      <c r="CH571" s="277"/>
      <c r="CI571" s="277"/>
      <c r="CJ571" s="277"/>
      <c r="CK571" s="277"/>
      <c r="CL571" s="277"/>
      <c r="CM571" s="277"/>
      <c r="CN571" s="277"/>
      <c r="CO571" s="277"/>
      <c r="CP571" s="277"/>
      <c r="CQ571" s="277"/>
      <c r="CR571" s="277"/>
      <c r="CS571" s="277"/>
      <c r="CT571" s="277"/>
      <c r="CU571" s="277"/>
      <c r="CV571" s="277"/>
      <c r="CW571" s="277"/>
      <c r="CX571" s="277"/>
      <c r="CY571" s="277"/>
      <c r="CZ571" s="277"/>
      <c r="DA571" s="277"/>
      <c r="DB571" s="277"/>
      <c r="DC571" s="277"/>
      <c r="DD571" s="277"/>
      <c r="DE571" s="277"/>
      <c r="DF571" s="277"/>
      <c r="DG571" s="277"/>
      <c r="DH571" s="277"/>
      <c r="DI571" s="277"/>
      <c r="DJ571" s="277"/>
      <c r="DK571" s="277"/>
      <c r="DL571" s="277"/>
    </row>
    <row r="572" spans="1:116">
      <c r="A572" s="270"/>
      <c r="B572" s="269"/>
      <c r="C572" s="277"/>
      <c r="D572" s="277"/>
      <c r="E572" s="277"/>
      <c r="F572" s="277"/>
      <c r="G572" s="277"/>
      <c r="H572" s="277"/>
      <c r="I572" s="277"/>
      <c r="J572" s="277"/>
      <c r="K572" s="277"/>
      <c r="L572" s="277"/>
      <c r="M572" s="277"/>
      <c r="N572" s="277"/>
      <c r="O572" s="277"/>
      <c r="P572" s="277"/>
      <c r="Q572" s="277"/>
      <c r="R572" s="277"/>
      <c r="S572" s="277"/>
      <c r="T572" s="277"/>
      <c r="U572" s="277"/>
      <c r="V572" s="277"/>
      <c r="W572" s="277"/>
      <c r="X572" s="277"/>
      <c r="Y572" s="277"/>
      <c r="Z572" s="277"/>
      <c r="AA572" s="277"/>
      <c r="AB572" s="277"/>
      <c r="AC572" s="277"/>
      <c r="AD572" s="277"/>
      <c r="AE572" s="277"/>
      <c r="AF572" s="277"/>
      <c r="AG572" s="277"/>
      <c r="AH572" s="277"/>
      <c r="AI572" s="277"/>
      <c r="AJ572" s="277"/>
      <c r="AK572" s="277"/>
      <c r="AL572" s="277"/>
      <c r="AM572" s="277"/>
      <c r="AN572" s="277"/>
      <c r="AO572" s="277"/>
      <c r="AP572" s="277"/>
      <c r="AQ572" s="277"/>
      <c r="AR572" s="277"/>
      <c r="AS572" s="277"/>
      <c r="AT572" s="277"/>
      <c r="AU572" s="277"/>
      <c r="AV572" s="277"/>
      <c r="AW572" s="277"/>
      <c r="AX572" s="277"/>
      <c r="AY572" s="277"/>
      <c r="AZ572" s="277"/>
      <c r="BA572" s="277"/>
      <c r="BB572" s="277"/>
      <c r="BC572" s="277"/>
      <c r="BD572" s="277"/>
      <c r="BE572" s="277"/>
      <c r="BF572" s="277"/>
      <c r="BG572" s="277"/>
      <c r="BH572" s="277"/>
      <c r="BI572" s="277"/>
      <c r="BJ572" s="277"/>
      <c r="BK572" s="277"/>
      <c r="BL572" s="277"/>
      <c r="BM572" s="277"/>
      <c r="BN572" s="277"/>
      <c r="BO572" s="277"/>
      <c r="BP572" s="277"/>
      <c r="BQ572" s="277"/>
      <c r="BR572" s="277"/>
      <c r="BS572" s="277"/>
      <c r="BT572" s="277"/>
      <c r="BU572" s="277"/>
      <c r="BV572" s="277"/>
      <c r="BW572" s="277"/>
      <c r="BX572" s="277"/>
      <c r="BY572" s="277"/>
      <c r="BZ572" s="277"/>
      <c r="CA572" s="277"/>
      <c r="CB572" s="277"/>
      <c r="CC572" s="277"/>
      <c r="CD572" s="277"/>
      <c r="CE572" s="277"/>
      <c r="CF572" s="277"/>
      <c r="CG572" s="277"/>
      <c r="CH572" s="277"/>
      <c r="CI572" s="277"/>
      <c r="CJ572" s="277"/>
      <c r="CK572" s="277"/>
      <c r="CL572" s="277"/>
      <c r="CM572" s="277"/>
      <c r="CN572" s="277"/>
      <c r="CO572" s="277"/>
      <c r="CP572" s="277"/>
      <c r="CQ572" s="277"/>
      <c r="CR572" s="277"/>
      <c r="CS572" s="277"/>
      <c r="CT572" s="277"/>
      <c r="CU572" s="277"/>
      <c r="CV572" s="277"/>
      <c r="CW572" s="277"/>
      <c r="CX572" s="277"/>
      <c r="CY572" s="277"/>
      <c r="CZ572" s="277"/>
      <c r="DA572" s="277"/>
      <c r="DB572" s="277"/>
      <c r="DC572" s="277"/>
      <c r="DD572" s="277"/>
      <c r="DE572" s="277"/>
      <c r="DF572" s="277"/>
      <c r="DG572" s="277"/>
      <c r="DH572" s="277"/>
      <c r="DI572" s="277"/>
      <c r="DJ572" s="277"/>
      <c r="DK572" s="277"/>
      <c r="DL572" s="277"/>
    </row>
    <row r="573" spans="1:116">
      <c r="A573" s="271"/>
      <c r="B573" s="269"/>
      <c r="C573" s="277"/>
      <c r="D573" s="277"/>
      <c r="E573" s="277"/>
      <c r="F573" s="277"/>
      <c r="G573" s="277"/>
      <c r="H573" s="277"/>
      <c r="I573" s="277"/>
      <c r="J573" s="277"/>
      <c r="K573" s="277"/>
      <c r="L573" s="277"/>
      <c r="M573" s="277"/>
      <c r="N573" s="277"/>
      <c r="O573" s="277"/>
      <c r="P573" s="277"/>
      <c r="Q573" s="277"/>
      <c r="R573" s="277"/>
      <c r="S573" s="277"/>
      <c r="T573" s="277"/>
      <c r="U573" s="277"/>
      <c r="V573" s="277"/>
      <c r="W573" s="277"/>
      <c r="X573" s="277"/>
      <c r="Y573" s="277"/>
      <c r="Z573" s="277"/>
      <c r="AA573" s="277"/>
      <c r="AB573" s="277"/>
      <c r="AC573" s="277"/>
      <c r="AD573" s="277"/>
      <c r="AE573" s="277"/>
      <c r="AF573" s="277"/>
      <c r="AG573" s="277"/>
      <c r="AH573" s="277"/>
      <c r="AI573" s="277"/>
      <c r="AJ573" s="277"/>
      <c r="AK573" s="277"/>
      <c r="AL573" s="277"/>
      <c r="AM573" s="277"/>
      <c r="AN573" s="277"/>
      <c r="AO573" s="277"/>
      <c r="AP573" s="277"/>
      <c r="AQ573" s="277"/>
      <c r="AR573" s="277"/>
      <c r="AS573" s="277"/>
      <c r="AT573" s="277"/>
      <c r="AU573" s="277"/>
      <c r="AV573" s="277"/>
      <c r="AW573" s="277"/>
      <c r="AX573" s="277"/>
      <c r="AY573" s="277"/>
      <c r="AZ573" s="277"/>
      <c r="BA573" s="277"/>
      <c r="BB573" s="277"/>
      <c r="BC573" s="277"/>
      <c r="BD573" s="277"/>
      <c r="BE573" s="277"/>
      <c r="BF573" s="277"/>
      <c r="BG573" s="277"/>
      <c r="BH573" s="277"/>
      <c r="BI573" s="277"/>
      <c r="BJ573" s="277"/>
      <c r="BK573" s="277"/>
      <c r="BL573" s="277"/>
      <c r="BM573" s="277"/>
      <c r="BN573" s="277"/>
      <c r="BO573" s="277"/>
      <c r="BP573" s="277"/>
      <c r="BQ573" s="277"/>
      <c r="BR573" s="277"/>
      <c r="BS573" s="277"/>
      <c r="BT573" s="277"/>
      <c r="BU573" s="277"/>
      <c r="BV573" s="277"/>
      <c r="BW573" s="277"/>
      <c r="BX573" s="277"/>
      <c r="BY573" s="277"/>
      <c r="BZ573" s="277"/>
      <c r="CA573" s="277"/>
      <c r="CB573" s="277"/>
      <c r="CC573" s="277"/>
      <c r="CD573" s="277"/>
      <c r="CE573" s="277"/>
      <c r="CF573" s="277"/>
      <c r="CG573" s="277"/>
      <c r="CH573" s="277"/>
      <c r="CI573" s="277"/>
      <c r="CJ573" s="277"/>
      <c r="CK573" s="277"/>
      <c r="CL573" s="277"/>
      <c r="CM573" s="277"/>
      <c r="CN573" s="277"/>
      <c r="CO573" s="277"/>
      <c r="CP573" s="277"/>
      <c r="CQ573" s="277"/>
      <c r="CR573" s="277"/>
      <c r="CS573" s="277"/>
      <c r="CT573" s="277"/>
      <c r="CU573" s="277"/>
      <c r="CV573" s="277"/>
      <c r="CW573" s="277"/>
      <c r="CX573" s="277"/>
      <c r="CY573" s="277"/>
      <c r="CZ573" s="277"/>
      <c r="DA573" s="277"/>
      <c r="DB573" s="277"/>
      <c r="DC573" s="277"/>
      <c r="DD573" s="277"/>
      <c r="DE573" s="277"/>
      <c r="DF573" s="277"/>
      <c r="DG573" s="277"/>
      <c r="DH573" s="277"/>
      <c r="DI573" s="277"/>
      <c r="DJ573" s="277"/>
      <c r="DK573" s="277"/>
      <c r="DL573" s="277"/>
    </row>
    <row r="574" spans="1:116">
      <c r="A574" s="271"/>
      <c r="B574" s="269"/>
      <c r="C574" s="277"/>
      <c r="D574" s="277"/>
      <c r="E574" s="277"/>
      <c r="F574" s="277"/>
      <c r="G574" s="277"/>
      <c r="H574" s="277"/>
      <c r="I574" s="277"/>
      <c r="J574" s="277"/>
      <c r="K574" s="277"/>
      <c r="L574" s="277"/>
      <c r="M574" s="277"/>
      <c r="N574" s="277"/>
      <c r="O574" s="277"/>
      <c r="P574" s="277"/>
      <c r="Q574" s="277"/>
      <c r="R574" s="277"/>
      <c r="S574" s="277"/>
      <c r="T574" s="277"/>
      <c r="U574" s="277"/>
      <c r="V574" s="277"/>
      <c r="W574" s="277"/>
      <c r="X574" s="277"/>
      <c r="Y574" s="277"/>
      <c r="Z574" s="277"/>
      <c r="AA574" s="277"/>
      <c r="AB574" s="277"/>
      <c r="AC574" s="277"/>
      <c r="AD574" s="277"/>
      <c r="AE574" s="277"/>
      <c r="AF574" s="277"/>
      <c r="AG574" s="277"/>
      <c r="AH574" s="277"/>
      <c r="AI574" s="277"/>
      <c r="AJ574" s="277"/>
      <c r="AK574" s="277"/>
      <c r="AL574" s="277"/>
      <c r="AM574" s="277"/>
      <c r="AN574" s="277"/>
      <c r="AO574" s="277"/>
      <c r="AP574" s="277"/>
      <c r="AQ574" s="277"/>
      <c r="AR574" s="277"/>
      <c r="AS574" s="277"/>
      <c r="AT574" s="277"/>
      <c r="AU574" s="277"/>
      <c r="AV574" s="277"/>
      <c r="AW574" s="277"/>
      <c r="AX574" s="277"/>
      <c r="AY574" s="277"/>
      <c r="AZ574" s="277"/>
      <c r="BA574" s="277"/>
      <c r="BB574" s="277"/>
      <c r="BC574" s="277"/>
      <c r="BD574" s="277"/>
      <c r="BE574" s="277"/>
      <c r="BF574" s="277"/>
      <c r="BG574" s="277"/>
      <c r="BH574" s="277"/>
      <c r="BI574" s="277"/>
      <c r="BJ574" s="277"/>
      <c r="BK574" s="277"/>
      <c r="BL574" s="277"/>
      <c r="BM574" s="277"/>
      <c r="BN574" s="277"/>
      <c r="BO574" s="277"/>
      <c r="BP574" s="277"/>
      <c r="BQ574" s="277"/>
      <c r="BR574" s="277"/>
      <c r="BS574" s="277"/>
      <c r="BT574" s="277"/>
      <c r="BU574" s="277"/>
      <c r="BV574" s="277"/>
      <c r="BW574" s="277"/>
      <c r="BX574" s="277"/>
      <c r="BY574" s="277"/>
      <c r="BZ574" s="277"/>
      <c r="CA574" s="277"/>
      <c r="CB574" s="277"/>
      <c r="CC574" s="277"/>
      <c r="CD574" s="277"/>
      <c r="CE574" s="277"/>
      <c r="CF574" s="277"/>
      <c r="CG574" s="277"/>
      <c r="CH574" s="277"/>
      <c r="CI574" s="277"/>
      <c r="CJ574" s="277"/>
      <c r="CK574" s="277"/>
      <c r="CL574" s="277"/>
      <c r="CM574" s="277"/>
      <c r="CN574" s="277"/>
      <c r="CO574" s="277"/>
      <c r="CP574" s="277"/>
      <c r="CQ574" s="277"/>
      <c r="CR574" s="277"/>
      <c r="CS574" s="277"/>
      <c r="CT574" s="277"/>
      <c r="CU574" s="277"/>
      <c r="CV574" s="277"/>
      <c r="CW574" s="277"/>
      <c r="CX574" s="277"/>
      <c r="CY574" s="277"/>
      <c r="CZ574" s="277"/>
      <c r="DA574" s="277"/>
      <c r="DB574" s="277"/>
      <c r="DC574" s="277"/>
      <c r="DD574" s="277"/>
      <c r="DE574" s="277"/>
      <c r="DF574" s="277"/>
      <c r="DG574" s="277"/>
      <c r="DH574" s="277"/>
      <c r="DI574" s="277"/>
      <c r="DJ574" s="277"/>
      <c r="DK574" s="277"/>
      <c r="DL574" s="277"/>
    </row>
    <row r="575" spans="1:116">
      <c r="A575" s="271"/>
      <c r="B575" s="269"/>
      <c r="C575" s="277"/>
      <c r="D575" s="277"/>
      <c r="E575" s="277"/>
      <c r="F575" s="277"/>
      <c r="G575" s="277"/>
      <c r="H575" s="277"/>
      <c r="I575" s="277"/>
      <c r="J575" s="277"/>
      <c r="K575" s="277"/>
      <c r="L575" s="277"/>
      <c r="M575" s="277"/>
      <c r="N575" s="277"/>
      <c r="O575" s="277"/>
      <c r="P575" s="277"/>
      <c r="Q575" s="277"/>
      <c r="R575" s="277"/>
      <c r="S575" s="277"/>
      <c r="T575" s="277"/>
      <c r="U575" s="277"/>
      <c r="V575" s="277"/>
      <c r="W575" s="277"/>
      <c r="X575" s="277"/>
      <c r="Y575" s="277"/>
      <c r="Z575" s="277"/>
      <c r="AA575" s="277"/>
      <c r="AB575" s="277"/>
      <c r="AC575" s="277"/>
      <c r="AD575" s="277"/>
      <c r="AE575" s="277"/>
      <c r="AF575" s="277"/>
      <c r="AG575" s="277"/>
      <c r="AH575" s="277"/>
      <c r="AI575" s="277"/>
      <c r="AJ575" s="277"/>
      <c r="AK575" s="277"/>
      <c r="AL575" s="277"/>
      <c r="AM575" s="277"/>
      <c r="AN575" s="277"/>
      <c r="AO575" s="277"/>
      <c r="AP575" s="277"/>
      <c r="AQ575" s="277"/>
      <c r="AR575" s="277"/>
      <c r="AS575" s="277"/>
      <c r="AT575" s="277"/>
      <c r="AU575" s="277"/>
      <c r="AV575" s="277"/>
      <c r="AW575" s="277"/>
      <c r="AX575" s="277"/>
      <c r="AY575" s="277"/>
      <c r="AZ575" s="277"/>
      <c r="BA575" s="277"/>
      <c r="BB575" s="277"/>
      <c r="BC575" s="277"/>
      <c r="BD575" s="277"/>
      <c r="BE575" s="277"/>
      <c r="BF575" s="277"/>
      <c r="BG575" s="277"/>
      <c r="BH575" s="277"/>
      <c r="BI575" s="277"/>
      <c r="BJ575" s="277"/>
      <c r="BK575" s="277"/>
      <c r="BL575" s="277"/>
      <c r="BM575" s="277"/>
      <c r="BN575" s="277"/>
      <c r="BO575" s="277"/>
      <c r="BP575" s="277"/>
      <c r="BQ575" s="277"/>
      <c r="BR575" s="277"/>
      <c r="BS575" s="277"/>
      <c r="BT575" s="277"/>
      <c r="BU575" s="277"/>
      <c r="BV575" s="277"/>
      <c r="BW575" s="277"/>
      <c r="BX575" s="277"/>
      <c r="BY575" s="277"/>
      <c r="BZ575" s="277"/>
      <c r="CA575" s="277"/>
      <c r="CB575" s="277"/>
      <c r="CC575" s="277"/>
      <c r="CD575" s="277"/>
      <c r="CE575" s="277"/>
      <c r="CF575" s="277"/>
      <c r="CG575" s="277"/>
      <c r="CH575" s="277"/>
      <c r="CI575" s="277"/>
      <c r="CJ575" s="277"/>
      <c r="CK575" s="277"/>
      <c r="CL575" s="277"/>
      <c r="CM575" s="277"/>
      <c r="CN575" s="277"/>
      <c r="CO575" s="277"/>
      <c r="CP575" s="277"/>
      <c r="CQ575" s="277"/>
      <c r="CR575" s="277"/>
      <c r="CS575" s="277"/>
      <c r="CT575" s="277"/>
      <c r="CU575" s="277"/>
      <c r="CV575" s="277"/>
      <c r="CW575" s="277"/>
      <c r="CX575" s="277"/>
      <c r="CY575" s="277"/>
      <c r="CZ575" s="277"/>
      <c r="DA575" s="277"/>
      <c r="DB575" s="277"/>
      <c r="DC575" s="277"/>
      <c r="DD575" s="277"/>
      <c r="DE575" s="277"/>
      <c r="DF575" s="277"/>
      <c r="DG575" s="277"/>
      <c r="DH575" s="277"/>
      <c r="DI575" s="277"/>
      <c r="DJ575" s="277"/>
      <c r="DK575" s="277"/>
      <c r="DL575" s="277"/>
    </row>
    <row r="576" spans="1:116">
      <c r="A576" s="270"/>
      <c r="B576" s="269"/>
      <c r="C576" s="277"/>
      <c r="D576" s="277"/>
      <c r="E576" s="277"/>
      <c r="F576" s="277"/>
      <c r="G576" s="277"/>
      <c r="H576" s="277"/>
      <c r="I576" s="277"/>
      <c r="J576" s="277"/>
      <c r="K576" s="277"/>
      <c r="L576" s="277"/>
      <c r="M576" s="277"/>
      <c r="N576" s="277"/>
      <c r="O576" s="277"/>
      <c r="P576" s="277"/>
      <c r="Q576" s="277"/>
      <c r="R576" s="277"/>
      <c r="S576" s="277"/>
      <c r="T576" s="277"/>
      <c r="U576" s="277"/>
      <c r="V576" s="277"/>
      <c r="W576" s="277"/>
      <c r="X576" s="277"/>
      <c r="Y576" s="277"/>
      <c r="Z576" s="277"/>
      <c r="AA576" s="277"/>
      <c r="AB576" s="277"/>
      <c r="AC576" s="277"/>
      <c r="AD576" s="277"/>
      <c r="AE576" s="277"/>
      <c r="AF576" s="277"/>
      <c r="AG576" s="277"/>
      <c r="AH576" s="277"/>
      <c r="AI576" s="277"/>
      <c r="AJ576" s="277"/>
      <c r="AK576" s="277"/>
      <c r="AL576" s="277"/>
      <c r="AM576" s="277"/>
      <c r="AN576" s="277"/>
      <c r="AO576" s="277"/>
      <c r="AP576" s="277"/>
      <c r="AQ576" s="277"/>
      <c r="AR576" s="277"/>
      <c r="AS576" s="277"/>
      <c r="AT576" s="277"/>
      <c r="AU576" s="277"/>
      <c r="AV576" s="277"/>
      <c r="AW576" s="277"/>
      <c r="AX576" s="277"/>
      <c r="AY576" s="277"/>
      <c r="AZ576" s="277"/>
      <c r="BA576" s="277"/>
      <c r="BB576" s="277"/>
      <c r="BC576" s="277"/>
      <c r="BD576" s="277"/>
      <c r="BE576" s="277"/>
      <c r="BF576" s="277"/>
      <c r="BG576" s="277"/>
      <c r="BH576" s="277"/>
      <c r="BI576" s="277"/>
      <c r="BJ576" s="277"/>
      <c r="BK576" s="277"/>
      <c r="BL576" s="277"/>
      <c r="BM576" s="277"/>
      <c r="BN576" s="277"/>
      <c r="BO576" s="277"/>
      <c r="BP576" s="277"/>
      <c r="BQ576" s="277"/>
      <c r="BR576" s="277"/>
      <c r="BS576" s="277"/>
      <c r="BT576" s="277"/>
      <c r="BU576" s="277"/>
      <c r="BV576" s="277"/>
      <c r="BW576" s="277"/>
      <c r="BX576" s="277"/>
      <c r="BY576" s="277"/>
      <c r="BZ576" s="277"/>
      <c r="CA576" s="277"/>
      <c r="CB576" s="277"/>
      <c r="CC576" s="277"/>
      <c r="CD576" s="277"/>
      <c r="CE576" s="277"/>
      <c r="CF576" s="277"/>
      <c r="CG576" s="277"/>
      <c r="CH576" s="277"/>
      <c r="CI576" s="277"/>
      <c r="CJ576" s="277"/>
      <c r="CK576" s="277"/>
      <c r="CL576" s="277"/>
      <c r="CM576" s="277"/>
      <c r="CN576" s="277"/>
      <c r="CO576" s="277"/>
      <c r="CP576" s="277"/>
      <c r="CQ576" s="277"/>
      <c r="CR576" s="277"/>
      <c r="CS576" s="277"/>
      <c r="CT576" s="277"/>
      <c r="CU576" s="277"/>
      <c r="CV576" s="277"/>
      <c r="CW576" s="277"/>
      <c r="CX576" s="277"/>
      <c r="CY576" s="277"/>
      <c r="CZ576" s="277"/>
      <c r="DA576" s="277"/>
      <c r="DB576" s="277"/>
      <c r="DC576" s="277"/>
      <c r="DD576" s="277"/>
      <c r="DE576" s="277"/>
      <c r="DF576" s="277"/>
      <c r="DG576" s="277"/>
      <c r="DH576" s="277"/>
      <c r="DI576" s="277"/>
      <c r="DJ576" s="277"/>
      <c r="DK576" s="277"/>
      <c r="DL576" s="277"/>
    </row>
    <row r="577" spans="1:116">
      <c r="A577" s="271"/>
      <c r="B577" s="269"/>
      <c r="C577" s="277"/>
      <c r="D577" s="277"/>
      <c r="E577" s="277"/>
      <c r="F577" s="277"/>
      <c r="G577" s="277"/>
      <c r="H577" s="277"/>
      <c r="I577" s="277"/>
      <c r="J577" s="277"/>
      <c r="K577" s="277"/>
      <c r="L577" s="277"/>
      <c r="M577" s="277"/>
      <c r="N577" s="277"/>
      <c r="O577" s="277"/>
      <c r="P577" s="277"/>
      <c r="Q577" s="277"/>
      <c r="R577" s="277"/>
      <c r="S577" s="277"/>
      <c r="T577" s="277"/>
      <c r="U577" s="277"/>
      <c r="V577" s="277"/>
      <c r="W577" s="277"/>
      <c r="X577" s="277"/>
      <c r="Y577" s="277"/>
      <c r="Z577" s="277"/>
      <c r="AA577" s="277"/>
      <c r="AB577" s="277"/>
      <c r="AC577" s="277"/>
      <c r="AD577" s="277"/>
      <c r="AE577" s="277"/>
      <c r="AF577" s="277"/>
      <c r="AG577" s="277"/>
      <c r="AH577" s="277"/>
      <c r="AI577" s="277"/>
      <c r="AJ577" s="277"/>
      <c r="AK577" s="277"/>
      <c r="AL577" s="277"/>
      <c r="AM577" s="277"/>
      <c r="AN577" s="277"/>
      <c r="AO577" s="277"/>
      <c r="AP577" s="277"/>
      <c r="AQ577" s="277"/>
      <c r="AR577" s="277"/>
      <c r="AS577" s="277"/>
      <c r="AT577" s="277"/>
      <c r="AU577" s="277"/>
      <c r="AV577" s="277"/>
      <c r="AW577" s="277"/>
      <c r="AX577" s="277"/>
      <c r="AY577" s="277"/>
      <c r="AZ577" s="277"/>
      <c r="BA577" s="277"/>
      <c r="BB577" s="277"/>
      <c r="BC577" s="277"/>
      <c r="BD577" s="277"/>
      <c r="BE577" s="277"/>
      <c r="BF577" s="277"/>
      <c r="BG577" s="277"/>
      <c r="BH577" s="277"/>
      <c r="BI577" s="277"/>
      <c r="BJ577" s="277"/>
      <c r="BK577" s="277"/>
      <c r="BL577" s="277"/>
      <c r="BM577" s="277"/>
      <c r="BN577" s="277"/>
      <c r="BO577" s="277"/>
      <c r="BP577" s="277"/>
      <c r="BQ577" s="277"/>
      <c r="BR577" s="277"/>
      <c r="BS577" s="277"/>
      <c r="BT577" s="277"/>
      <c r="BU577" s="277"/>
      <c r="BV577" s="277"/>
      <c r="BW577" s="277"/>
      <c r="BX577" s="277"/>
      <c r="BY577" s="277"/>
      <c r="BZ577" s="277"/>
      <c r="CA577" s="277"/>
      <c r="CB577" s="277"/>
      <c r="CC577" s="277"/>
      <c r="CD577" s="277"/>
      <c r="CE577" s="277"/>
      <c r="CF577" s="277"/>
      <c r="CG577" s="277"/>
      <c r="CH577" s="277"/>
      <c r="CI577" s="277"/>
      <c r="CJ577" s="277"/>
      <c r="CK577" s="277"/>
      <c r="CL577" s="277"/>
      <c r="CM577" s="277"/>
      <c r="CN577" s="277"/>
      <c r="CO577" s="277"/>
      <c r="CP577" s="277"/>
      <c r="CQ577" s="277"/>
      <c r="CR577" s="277"/>
      <c r="CS577" s="277"/>
      <c r="CT577" s="277"/>
      <c r="CU577" s="277"/>
      <c r="CV577" s="277"/>
      <c r="CW577" s="277"/>
      <c r="CX577" s="277"/>
      <c r="CY577" s="277"/>
      <c r="CZ577" s="277"/>
      <c r="DA577" s="277"/>
      <c r="DB577" s="277"/>
      <c r="DC577" s="277"/>
      <c r="DD577" s="277"/>
      <c r="DE577" s="277"/>
      <c r="DF577" s="277"/>
      <c r="DG577" s="277"/>
      <c r="DH577" s="277"/>
      <c r="DI577" s="277"/>
      <c r="DJ577" s="277"/>
      <c r="DK577" s="277"/>
      <c r="DL577" s="277"/>
    </row>
    <row r="578" spans="1:116">
      <c r="A578" s="271"/>
      <c r="B578" s="269"/>
      <c r="C578" s="277"/>
      <c r="D578" s="277"/>
      <c r="E578" s="277"/>
      <c r="F578" s="277"/>
      <c r="G578" s="277"/>
      <c r="H578" s="277"/>
      <c r="I578" s="277"/>
      <c r="J578" s="277"/>
      <c r="K578" s="277"/>
      <c r="L578" s="277"/>
      <c r="M578" s="277"/>
      <c r="N578" s="277"/>
      <c r="O578" s="277"/>
      <c r="P578" s="277"/>
      <c r="Q578" s="277"/>
      <c r="R578" s="277"/>
      <c r="S578" s="277"/>
      <c r="T578" s="277"/>
      <c r="U578" s="277"/>
      <c r="V578" s="277"/>
      <c r="W578" s="277"/>
      <c r="X578" s="277"/>
      <c r="Y578" s="277"/>
      <c r="Z578" s="277"/>
      <c r="AA578" s="277"/>
      <c r="AB578" s="277"/>
      <c r="AC578" s="277"/>
      <c r="AD578" s="277"/>
      <c r="AE578" s="277"/>
      <c r="AF578" s="277"/>
      <c r="AG578" s="277"/>
      <c r="AH578" s="277"/>
      <c r="AI578" s="277"/>
      <c r="AJ578" s="277"/>
      <c r="AK578" s="277"/>
      <c r="AL578" s="277"/>
      <c r="AM578" s="277"/>
      <c r="AN578" s="277"/>
      <c r="AO578" s="277"/>
      <c r="AP578" s="277"/>
      <c r="AQ578" s="277"/>
      <c r="AR578" s="277"/>
      <c r="AS578" s="277"/>
      <c r="AT578" s="277"/>
      <c r="AU578" s="277"/>
      <c r="AV578" s="277"/>
      <c r="AW578" s="277"/>
      <c r="AX578" s="277"/>
      <c r="AY578" s="277"/>
      <c r="AZ578" s="277"/>
      <c r="BA578" s="277"/>
      <c r="BB578" s="277"/>
      <c r="BC578" s="277"/>
      <c r="BD578" s="277"/>
      <c r="BE578" s="277"/>
      <c r="BF578" s="277"/>
      <c r="BG578" s="277"/>
      <c r="BH578" s="277"/>
      <c r="BI578" s="277"/>
      <c r="BJ578" s="277"/>
      <c r="BK578" s="277"/>
      <c r="BL578" s="277"/>
      <c r="BM578" s="277"/>
      <c r="BN578" s="277"/>
      <c r="BO578" s="277"/>
      <c r="BP578" s="277"/>
      <c r="BQ578" s="277"/>
      <c r="BR578" s="277"/>
      <c r="BS578" s="277"/>
      <c r="BT578" s="277"/>
      <c r="BU578" s="277"/>
      <c r="BV578" s="277"/>
      <c r="BW578" s="277"/>
      <c r="BX578" s="277"/>
      <c r="BY578" s="277"/>
      <c r="BZ578" s="277"/>
      <c r="CA578" s="277"/>
      <c r="CB578" s="277"/>
      <c r="CC578" s="277"/>
      <c r="CD578" s="277"/>
      <c r="CE578" s="277"/>
      <c r="CF578" s="277"/>
      <c r="CG578" s="277"/>
      <c r="CH578" s="277"/>
      <c r="CI578" s="277"/>
      <c r="CJ578" s="277"/>
      <c r="CK578" s="277"/>
      <c r="CL578" s="277"/>
      <c r="CM578" s="277"/>
      <c r="CN578" s="277"/>
      <c r="CO578" s="277"/>
      <c r="CP578" s="277"/>
      <c r="CQ578" s="277"/>
      <c r="CR578" s="277"/>
      <c r="CS578" s="277"/>
      <c r="CT578" s="277"/>
      <c r="CU578" s="277"/>
      <c r="CV578" s="277"/>
      <c r="CW578" s="277"/>
      <c r="CX578" s="277"/>
      <c r="CY578" s="277"/>
      <c r="CZ578" s="277"/>
      <c r="DA578" s="277"/>
      <c r="DB578" s="277"/>
      <c r="DC578" s="277"/>
      <c r="DD578" s="277"/>
      <c r="DE578" s="277"/>
      <c r="DF578" s="277"/>
      <c r="DG578" s="277"/>
      <c r="DH578" s="277"/>
      <c r="DI578" s="277"/>
      <c r="DJ578" s="277"/>
      <c r="DK578" s="277"/>
      <c r="DL578" s="277"/>
    </row>
    <row r="579" spans="1:116">
      <c r="A579" s="271"/>
      <c r="B579" s="269"/>
      <c r="C579" s="277"/>
      <c r="D579" s="277"/>
      <c r="E579" s="277"/>
      <c r="F579" s="277"/>
      <c r="G579" s="277"/>
      <c r="H579" s="277"/>
      <c r="I579" s="277"/>
      <c r="J579" s="277"/>
      <c r="K579" s="277"/>
      <c r="L579" s="277"/>
      <c r="M579" s="277"/>
      <c r="N579" s="277"/>
      <c r="O579" s="277"/>
      <c r="P579" s="277"/>
      <c r="Q579" s="277"/>
      <c r="R579" s="277"/>
      <c r="S579" s="277"/>
      <c r="T579" s="277"/>
      <c r="U579" s="277"/>
      <c r="V579" s="277"/>
      <c r="W579" s="277"/>
      <c r="X579" s="277"/>
      <c r="Y579" s="277"/>
      <c r="Z579" s="277"/>
      <c r="AA579" s="277"/>
      <c r="AB579" s="277"/>
      <c r="AC579" s="277"/>
      <c r="AD579" s="277"/>
      <c r="AE579" s="277"/>
      <c r="AF579" s="277"/>
      <c r="AG579" s="277"/>
      <c r="AH579" s="277"/>
      <c r="AI579" s="277"/>
      <c r="AJ579" s="277"/>
      <c r="AK579" s="277"/>
      <c r="AL579" s="277"/>
      <c r="AM579" s="277"/>
      <c r="AN579" s="277"/>
      <c r="AO579" s="277"/>
      <c r="AP579" s="277"/>
      <c r="AQ579" s="277"/>
      <c r="AR579" s="277"/>
      <c r="AS579" s="277"/>
      <c r="AT579" s="277"/>
      <c r="AU579" s="277"/>
      <c r="AV579" s="277"/>
      <c r="AW579" s="277"/>
      <c r="AX579" s="277"/>
      <c r="AY579" s="277"/>
      <c r="AZ579" s="277"/>
      <c r="BA579" s="277"/>
      <c r="BB579" s="277"/>
      <c r="BC579" s="277"/>
      <c r="BD579" s="277"/>
      <c r="BE579" s="277"/>
      <c r="BF579" s="277"/>
      <c r="BG579" s="277"/>
      <c r="BH579" s="277"/>
      <c r="BI579" s="277"/>
      <c r="BJ579" s="277"/>
      <c r="BK579" s="277"/>
      <c r="BL579" s="277"/>
      <c r="BM579" s="277"/>
      <c r="BN579" s="277"/>
      <c r="BO579" s="277"/>
      <c r="BP579" s="277"/>
      <c r="BQ579" s="277"/>
      <c r="BR579" s="277"/>
      <c r="BS579" s="277"/>
      <c r="BT579" s="277"/>
      <c r="BU579" s="277"/>
      <c r="BV579" s="277"/>
      <c r="BW579" s="277"/>
      <c r="BX579" s="277"/>
      <c r="BY579" s="277"/>
      <c r="BZ579" s="277"/>
      <c r="CA579" s="277"/>
      <c r="CB579" s="277"/>
      <c r="CC579" s="277"/>
      <c r="CD579" s="277"/>
      <c r="CE579" s="277"/>
      <c r="CF579" s="277"/>
      <c r="CG579" s="277"/>
      <c r="CH579" s="277"/>
      <c r="CI579" s="277"/>
      <c r="CJ579" s="277"/>
      <c r="CK579" s="277"/>
      <c r="CL579" s="277"/>
      <c r="CM579" s="277"/>
      <c r="CN579" s="277"/>
      <c r="CO579" s="277"/>
      <c r="CP579" s="277"/>
      <c r="CQ579" s="277"/>
      <c r="CR579" s="277"/>
      <c r="CS579" s="277"/>
      <c r="CT579" s="277"/>
      <c r="CU579" s="277"/>
      <c r="CV579" s="277"/>
      <c r="CW579" s="277"/>
      <c r="CX579" s="277"/>
      <c r="CY579" s="277"/>
      <c r="CZ579" s="277"/>
      <c r="DA579" s="277"/>
      <c r="DB579" s="277"/>
      <c r="DC579" s="277"/>
      <c r="DD579" s="277"/>
      <c r="DE579" s="277"/>
      <c r="DF579" s="277"/>
      <c r="DG579" s="277"/>
      <c r="DH579" s="277"/>
      <c r="DI579" s="277"/>
      <c r="DJ579" s="277"/>
      <c r="DK579" s="277"/>
      <c r="DL579" s="277"/>
    </row>
    <row r="580" spans="1:116">
      <c r="A580" s="271"/>
      <c r="B580" s="269"/>
      <c r="C580" s="277"/>
      <c r="D580" s="277"/>
      <c r="E580" s="277"/>
      <c r="F580" s="277"/>
      <c r="G580" s="277"/>
      <c r="H580" s="277"/>
      <c r="I580" s="277"/>
      <c r="J580" s="277"/>
      <c r="K580" s="277"/>
      <c r="L580" s="277"/>
      <c r="M580" s="277"/>
      <c r="N580" s="277"/>
      <c r="O580" s="277"/>
      <c r="P580" s="277"/>
      <c r="Q580" s="277"/>
      <c r="R580" s="277"/>
      <c r="S580" s="277"/>
      <c r="T580" s="277"/>
      <c r="U580" s="277"/>
      <c r="V580" s="277"/>
      <c r="W580" s="277"/>
      <c r="X580" s="277"/>
      <c r="Y580" s="277"/>
      <c r="Z580" s="277"/>
      <c r="AA580" s="277"/>
      <c r="AB580" s="277"/>
      <c r="AC580" s="277"/>
      <c r="AD580" s="277"/>
      <c r="AE580" s="277"/>
      <c r="AF580" s="277"/>
      <c r="AG580" s="277"/>
      <c r="AH580" s="277"/>
      <c r="AI580" s="277"/>
      <c r="AJ580" s="277"/>
      <c r="AK580" s="277"/>
      <c r="AL580" s="277"/>
      <c r="AM580" s="277"/>
      <c r="AN580" s="277"/>
      <c r="AO580" s="277"/>
      <c r="AP580" s="277"/>
      <c r="AQ580" s="277"/>
      <c r="AR580" s="277"/>
      <c r="AS580" s="277"/>
      <c r="AT580" s="277"/>
      <c r="AU580" s="277"/>
      <c r="AV580" s="277"/>
      <c r="AW580" s="277"/>
      <c r="AX580" s="277"/>
      <c r="AY580" s="277"/>
      <c r="AZ580" s="277"/>
      <c r="BA580" s="277"/>
      <c r="BB580" s="277"/>
      <c r="BC580" s="277"/>
      <c r="BD580" s="277"/>
      <c r="BE580" s="277"/>
      <c r="BF580" s="277"/>
      <c r="BG580" s="277"/>
      <c r="BH580" s="277"/>
      <c r="BI580" s="277"/>
      <c r="BJ580" s="277"/>
      <c r="BK580" s="277"/>
      <c r="BL580" s="277"/>
      <c r="BM580" s="277"/>
      <c r="BN580" s="277"/>
      <c r="BO580" s="277"/>
      <c r="BP580" s="277"/>
      <c r="BQ580" s="277"/>
      <c r="BR580" s="277"/>
      <c r="BS580" s="277"/>
      <c r="BT580" s="277"/>
      <c r="BU580" s="277"/>
      <c r="BV580" s="277"/>
      <c r="BW580" s="277"/>
      <c r="BX580" s="277"/>
      <c r="BY580" s="277"/>
      <c r="BZ580" s="277"/>
      <c r="CA580" s="277"/>
      <c r="CB580" s="277"/>
      <c r="CC580" s="277"/>
      <c r="CD580" s="277"/>
      <c r="CE580" s="277"/>
      <c r="CF580" s="277"/>
      <c r="CG580" s="277"/>
      <c r="CH580" s="277"/>
      <c r="CI580" s="277"/>
      <c r="CJ580" s="277"/>
      <c r="CK580" s="277"/>
      <c r="CL580" s="277"/>
      <c r="CM580" s="277"/>
      <c r="CN580" s="277"/>
      <c r="CO580" s="277"/>
      <c r="CP580" s="277"/>
      <c r="CQ580" s="277"/>
      <c r="CR580" s="277"/>
      <c r="CS580" s="277"/>
      <c r="CT580" s="277"/>
      <c r="CU580" s="277"/>
      <c r="CV580" s="277"/>
      <c r="CW580" s="277"/>
      <c r="CX580" s="277"/>
      <c r="CY580" s="277"/>
      <c r="CZ580" s="277"/>
      <c r="DA580" s="277"/>
      <c r="DB580" s="277"/>
      <c r="DC580" s="277"/>
      <c r="DD580" s="277"/>
      <c r="DE580" s="277"/>
      <c r="DF580" s="277"/>
      <c r="DG580" s="277"/>
      <c r="DH580" s="277"/>
      <c r="DI580" s="277"/>
      <c r="DJ580" s="277"/>
      <c r="DK580" s="277"/>
      <c r="DL580" s="277"/>
    </row>
    <row r="581" spans="1:116">
      <c r="A581" s="271"/>
      <c r="B581" s="269"/>
      <c r="C581" s="277"/>
      <c r="D581" s="277"/>
      <c r="E581" s="277"/>
      <c r="F581" s="277"/>
      <c r="G581" s="277"/>
      <c r="H581" s="277"/>
      <c r="I581" s="277"/>
      <c r="J581" s="277"/>
      <c r="K581" s="277"/>
      <c r="L581" s="277"/>
      <c r="M581" s="277"/>
      <c r="N581" s="277"/>
      <c r="O581" s="277"/>
      <c r="P581" s="277"/>
      <c r="Q581" s="277"/>
      <c r="R581" s="277"/>
      <c r="S581" s="277"/>
      <c r="T581" s="277"/>
      <c r="U581" s="277"/>
      <c r="V581" s="277"/>
      <c r="W581" s="277"/>
      <c r="X581" s="277"/>
      <c r="Y581" s="277"/>
      <c r="Z581" s="277"/>
      <c r="AA581" s="277"/>
      <c r="AB581" s="277"/>
      <c r="AC581" s="277"/>
      <c r="AD581" s="277"/>
      <c r="AE581" s="277"/>
      <c r="AF581" s="277"/>
      <c r="AG581" s="277"/>
      <c r="AH581" s="277"/>
      <c r="AI581" s="277"/>
      <c r="AJ581" s="277"/>
      <c r="AK581" s="277"/>
      <c r="AL581" s="277"/>
      <c r="AM581" s="277"/>
      <c r="AN581" s="277"/>
      <c r="AO581" s="277"/>
      <c r="AP581" s="277"/>
      <c r="AQ581" s="277"/>
      <c r="AR581" s="277"/>
      <c r="AS581" s="277"/>
      <c r="AT581" s="277"/>
      <c r="AU581" s="277"/>
      <c r="AV581" s="277"/>
      <c r="AW581" s="277"/>
      <c r="AX581" s="277"/>
      <c r="AY581" s="277"/>
      <c r="AZ581" s="277"/>
      <c r="BA581" s="277"/>
      <c r="BB581" s="277"/>
      <c r="BC581" s="277"/>
      <c r="BD581" s="277"/>
      <c r="BE581" s="277"/>
      <c r="BF581" s="277"/>
      <c r="BG581" s="277"/>
      <c r="BH581" s="277"/>
      <c r="BI581" s="277"/>
      <c r="BJ581" s="277"/>
      <c r="BK581" s="277"/>
      <c r="BL581" s="277"/>
      <c r="BM581" s="277"/>
      <c r="BN581" s="277"/>
      <c r="BO581" s="277"/>
      <c r="BP581" s="277"/>
      <c r="BQ581" s="277"/>
      <c r="BR581" s="277"/>
      <c r="BS581" s="277"/>
      <c r="BT581" s="277"/>
      <c r="BU581" s="277"/>
      <c r="BV581" s="277"/>
      <c r="BW581" s="277"/>
      <c r="BX581" s="277"/>
      <c r="BY581" s="277"/>
      <c r="BZ581" s="277"/>
      <c r="CA581" s="277"/>
      <c r="CB581" s="277"/>
      <c r="CC581" s="277"/>
      <c r="CD581" s="277"/>
      <c r="CE581" s="277"/>
      <c r="CF581" s="277"/>
      <c r="CG581" s="277"/>
      <c r="CH581" s="277"/>
      <c r="CI581" s="277"/>
      <c r="CJ581" s="277"/>
      <c r="CK581" s="277"/>
      <c r="CL581" s="277"/>
      <c r="CM581" s="277"/>
      <c r="CN581" s="277"/>
      <c r="CO581" s="277"/>
      <c r="CP581" s="277"/>
      <c r="CQ581" s="277"/>
      <c r="CR581" s="277"/>
      <c r="CS581" s="277"/>
      <c r="CT581" s="277"/>
      <c r="CU581" s="277"/>
      <c r="CV581" s="277"/>
      <c r="CW581" s="277"/>
      <c r="CX581" s="277"/>
      <c r="CY581" s="277"/>
      <c r="CZ581" s="277"/>
      <c r="DA581" s="277"/>
      <c r="DB581" s="277"/>
      <c r="DC581" s="277"/>
      <c r="DD581" s="277"/>
      <c r="DE581" s="277"/>
      <c r="DF581" s="277"/>
      <c r="DG581" s="277"/>
      <c r="DH581" s="277"/>
      <c r="DI581" s="277"/>
      <c r="DJ581" s="277"/>
      <c r="DK581" s="277"/>
      <c r="DL581" s="277"/>
    </row>
    <row r="582" spans="1:116">
      <c r="A582" s="268"/>
      <c r="B582" s="269"/>
      <c r="C582" s="277"/>
      <c r="D582" s="277"/>
      <c r="E582" s="277"/>
      <c r="F582" s="277"/>
      <c r="G582" s="277"/>
      <c r="H582" s="277"/>
      <c r="I582" s="277"/>
      <c r="J582" s="277"/>
      <c r="K582" s="277"/>
      <c r="L582" s="277"/>
      <c r="M582" s="277"/>
      <c r="N582" s="277"/>
      <c r="O582" s="277"/>
      <c r="P582" s="277"/>
      <c r="Q582" s="277"/>
      <c r="R582" s="277"/>
      <c r="S582" s="277"/>
      <c r="T582" s="277"/>
      <c r="U582" s="277"/>
      <c r="V582" s="277"/>
      <c r="W582" s="277"/>
      <c r="X582" s="277"/>
      <c r="Y582" s="277"/>
      <c r="Z582" s="277"/>
      <c r="AA582" s="277"/>
      <c r="AB582" s="277"/>
      <c r="AC582" s="277"/>
      <c r="AD582" s="277"/>
      <c r="AE582" s="277"/>
      <c r="AF582" s="277"/>
      <c r="AG582" s="277"/>
      <c r="AH582" s="277"/>
      <c r="AI582" s="277"/>
      <c r="AJ582" s="277"/>
      <c r="AK582" s="277"/>
      <c r="AL582" s="277"/>
      <c r="AM582" s="277"/>
      <c r="AN582" s="277"/>
      <c r="AO582" s="277"/>
      <c r="AP582" s="277"/>
      <c r="AQ582" s="277"/>
      <c r="AR582" s="277"/>
      <c r="AS582" s="277"/>
      <c r="AT582" s="277"/>
      <c r="AU582" s="277"/>
      <c r="AV582" s="277"/>
      <c r="AW582" s="277"/>
      <c r="AX582" s="277"/>
      <c r="AY582" s="277"/>
      <c r="AZ582" s="277"/>
      <c r="BA582" s="277"/>
      <c r="BB582" s="277"/>
      <c r="BC582" s="277"/>
      <c r="BD582" s="277"/>
      <c r="BE582" s="277"/>
      <c r="BF582" s="277"/>
      <c r="BG582" s="277"/>
      <c r="BH582" s="277"/>
      <c r="BI582" s="277"/>
      <c r="BJ582" s="277"/>
      <c r="BK582" s="277"/>
      <c r="BL582" s="277"/>
      <c r="BM582" s="277"/>
      <c r="BN582" s="277"/>
      <c r="BO582" s="277"/>
      <c r="BP582" s="277"/>
      <c r="BQ582" s="277"/>
      <c r="BR582" s="277"/>
      <c r="BS582" s="277"/>
      <c r="BT582" s="277"/>
      <c r="BU582" s="277"/>
      <c r="BV582" s="277"/>
      <c r="BW582" s="277"/>
      <c r="BX582" s="277"/>
      <c r="BY582" s="277"/>
      <c r="BZ582" s="277"/>
      <c r="CA582" s="277"/>
      <c r="CB582" s="277"/>
      <c r="CC582" s="277"/>
      <c r="CD582" s="277"/>
      <c r="CE582" s="277"/>
      <c r="CF582" s="277"/>
      <c r="CG582" s="277"/>
      <c r="CH582" s="277"/>
      <c r="CI582" s="277"/>
      <c r="CJ582" s="277"/>
      <c r="CK582" s="277"/>
      <c r="CL582" s="277"/>
      <c r="CM582" s="277"/>
      <c r="CN582" s="277"/>
      <c r="CO582" s="277"/>
      <c r="CP582" s="277"/>
      <c r="CQ582" s="277"/>
      <c r="CR582" s="277"/>
      <c r="CS582" s="277"/>
      <c r="CT582" s="277"/>
      <c r="CU582" s="277"/>
      <c r="CV582" s="277"/>
      <c r="CW582" s="277"/>
      <c r="CX582" s="277"/>
      <c r="CY582" s="277"/>
      <c r="CZ582" s="277"/>
      <c r="DA582" s="277"/>
      <c r="DB582" s="277"/>
      <c r="DC582" s="277"/>
      <c r="DD582" s="277"/>
      <c r="DE582" s="277"/>
      <c r="DF582" s="277"/>
      <c r="DG582" s="277"/>
      <c r="DH582" s="277"/>
      <c r="DI582" s="277"/>
      <c r="DJ582" s="277"/>
      <c r="DK582" s="277"/>
      <c r="DL582" s="277"/>
    </row>
    <row r="583" spans="1:116">
      <c r="A583" s="270"/>
      <c r="B583" s="269"/>
      <c r="C583" s="277"/>
      <c r="D583" s="277"/>
      <c r="E583" s="277"/>
      <c r="F583" s="277"/>
      <c r="G583" s="277"/>
      <c r="H583" s="277"/>
      <c r="I583" s="277"/>
      <c r="J583" s="277"/>
      <c r="K583" s="277"/>
      <c r="L583" s="277"/>
      <c r="M583" s="277"/>
      <c r="N583" s="277"/>
      <c r="O583" s="277"/>
      <c r="P583" s="277"/>
      <c r="Q583" s="277"/>
      <c r="R583" s="277"/>
      <c r="S583" s="277"/>
      <c r="T583" s="277"/>
      <c r="U583" s="277"/>
      <c r="V583" s="277"/>
      <c r="W583" s="277"/>
      <c r="X583" s="277"/>
      <c r="Y583" s="277"/>
      <c r="Z583" s="277"/>
      <c r="AA583" s="277"/>
      <c r="AB583" s="277"/>
      <c r="AC583" s="277"/>
      <c r="AD583" s="277"/>
      <c r="AE583" s="277"/>
      <c r="AF583" s="277"/>
      <c r="AG583" s="277"/>
      <c r="AH583" s="277"/>
      <c r="AI583" s="277"/>
      <c r="AJ583" s="277"/>
      <c r="AK583" s="277"/>
      <c r="AL583" s="277"/>
      <c r="AM583" s="277"/>
      <c r="AN583" s="277"/>
      <c r="AO583" s="277"/>
      <c r="AP583" s="277"/>
      <c r="AQ583" s="277"/>
      <c r="AR583" s="277"/>
      <c r="AS583" s="277"/>
      <c r="AT583" s="277"/>
      <c r="AU583" s="277"/>
      <c r="AV583" s="277"/>
      <c r="AW583" s="277"/>
      <c r="AX583" s="277"/>
      <c r="AY583" s="277"/>
      <c r="AZ583" s="277"/>
      <c r="BA583" s="277"/>
      <c r="BB583" s="277"/>
      <c r="BC583" s="277"/>
      <c r="BD583" s="277"/>
      <c r="BE583" s="277"/>
      <c r="BF583" s="277"/>
      <c r="BG583" s="277"/>
      <c r="BH583" s="277"/>
      <c r="BI583" s="277"/>
      <c r="BJ583" s="277"/>
      <c r="BK583" s="277"/>
      <c r="BL583" s="277"/>
      <c r="BM583" s="277"/>
      <c r="BN583" s="277"/>
      <c r="BO583" s="277"/>
      <c r="BP583" s="277"/>
      <c r="BQ583" s="277"/>
      <c r="BR583" s="277"/>
      <c r="BS583" s="277"/>
      <c r="BT583" s="277"/>
      <c r="BU583" s="277"/>
      <c r="BV583" s="277"/>
      <c r="BW583" s="277"/>
      <c r="BX583" s="277"/>
      <c r="BY583" s="277"/>
      <c r="BZ583" s="277"/>
      <c r="CA583" s="277"/>
      <c r="CB583" s="277"/>
      <c r="CC583" s="277"/>
      <c r="CD583" s="277"/>
      <c r="CE583" s="277"/>
      <c r="CF583" s="277"/>
      <c r="CG583" s="277"/>
      <c r="CH583" s="277"/>
      <c r="CI583" s="277"/>
      <c r="CJ583" s="277"/>
      <c r="CK583" s="277"/>
      <c r="CL583" s="277"/>
      <c r="CM583" s="277"/>
      <c r="CN583" s="277"/>
      <c r="CO583" s="277"/>
      <c r="CP583" s="277"/>
      <c r="CQ583" s="277"/>
      <c r="CR583" s="277"/>
      <c r="CS583" s="277"/>
      <c r="CT583" s="277"/>
      <c r="CU583" s="277"/>
      <c r="CV583" s="277"/>
      <c r="CW583" s="277"/>
      <c r="CX583" s="277"/>
      <c r="CY583" s="277"/>
      <c r="CZ583" s="277"/>
      <c r="DA583" s="277"/>
      <c r="DB583" s="277"/>
      <c r="DC583" s="277"/>
      <c r="DD583" s="277"/>
      <c r="DE583" s="277"/>
      <c r="DF583" s="277"/>
      <c r="DG583" s="277"/>
      <c r="DH583" s="277"/>
      <c r="DI583" s="277"/>
      <c r="DJ583" s="277"/>
      <c r="DK583" s="277"/>
      <c r="DL583" s="277"/>
    </row>
    <row r="584" spans="1:116">
      <c r="A584" s="270"/>
      <c r="B584" s="269"/>
      <c r="C584" s="277"/>
      <c r="D584" s="277"/>
      <c r="E584" s="277"/>
      <c r="F584" s="277"/>
      <c r="G584" s="277"/>
      <c r="H584" s="277"/>
      <c r="I584" s="277"/>
      <c r="J584" s="277"/>
      <c r="K584" s="277"/>
      <c r="L584" s="277"/>
      <c r="M584" s="277"/>
      <c r="N584" s="277"/>
      <c r="O584" s="277"/>
      <c r="P584" s="277"/>
      <c r="Q584" s="277"/>
      <c r="R584" s="277"/>
      <c r="S584" s="277"/>
      <c r="T584" s="277"/>
      <c r="U584" s="277"/>
      <c r="V584" s="277"/>
      <c r="W584" s="277"/>
      <c r="X584" s="277"/>
      <c r="Y584" s="277"/>
      <c r="Z584" s="277"/>
      <c r="AA584" s="277"/>
      <c r="AB584" s="277"/>
      <c r="AC584" s="277"/>
      <c r="AD584" s="277"/>
      <c r="AE584" s="277"/>
      <c r="AF584" s="277"/>
      <c r="AG584" s="277"/>
      <c r="AH584" s="277"/>
      <c r="AI584" s="277"/>
      <c r="AJ584" s="277"/>
      <c r="AK584" s="277"/>
      <c r="AL584" s="277"/>
      <c r="AM584" s="277"/>
      <c r="AN584" s="277"/>
      <c r="AO584" s="277"/>
      <c r="AP584" s="277"/>
      <c r="AQ584" s="277"/>
      <c r="AR584" s="277"/>
      <c r="AS584" s="277"/>
      <c r="AT584" s="277"/>
      <c r="AU584" s="277"/>
      <c r="AV584" s="277"/>
      <c r="AW584" s="277"/>
      <c r="AX584" s="277"/>
      <c r="AY584" s="277"/>
      <c r="AZ584" s="277"/>
      <c r="BA584" s="277"/>
      <c r="BB584" s="277"/>
      <c r="BC584" s="277"/>
      <c r="BD584" s="277"/>
      <c r="BE584" s="277"/>
      <c r="BF584" s="277"/>
      <c r="BG584" s="277"/>
      <c r="BH584" s="277"/>
      <c r="BI584" s="277"/>
      <c r="BJ584" s="277"/>
      <c r="BK584" s="277"/>
      <c r="BL584" s="277"/>
      <c r="BM584" s="277"/>
      <c r="BN584" s="277"/>
      <c r="BO584" s="277"/>
      <c r="BP584" s="277"/>
      <c r="BQ584" s="277"/>
      <c r="BR584" s="277"/>
      <c r="BS584" s="277"/>
      <c r="BT584" s="277"/>
      <c r="BU584" s="277"/>
      <c r="BV584" s="277"/>
      <c r="BW584" s="277"/>
      <c r="BX584" s="277"/>
      <c r="BY584" s="277"/>
      <c r="BZ584" s="277"/>
      <c r="CA584" s="277"/>
      <c r="CB584" s="277"/>
      <c r="CC584" s="277"/>
      <c r="CD584" s="277"/>
      <c r="CE584" s="277"/>
      <c r="CF584" s="277"/>
      <c r="CG584" s="277"/>
      <c r="CH584" s="277"/>
      <c r="CI584" s="277"/>
      <c r="CJ584" s="277"/>
      <c r="CK584" s="277"/>
      <c r="CL584" s="277"/>
      <c r="CM584" s="277"/>
      <c r="CN584" s="277"/>
      <c r="CO584" s="277"/>
      <c r="CP584" s="277"/>
      <c r="CQ584" s="277"/>
      <c r="CR584" s="277"/>
      <c r="CS584" s="277"/>
      <c r="CT584" s="277"/>
      <c r="CU584" s="277"/>
      <c r="CV584" s="277"/>
      <c r="CW584" s="277"/>
      <c r="CX584" s="277"/>
      <c r="CY584" s="277"/>
      <c r="CZ584" s="277"/>
      <c r="DA584" s="277"/>
      <c r="DB584" s="277"/>
      <c r="DC584" s="277"/>
      <c r="DD584" s="277"/>
      <c r="DE584" s="277"/>
      <c r="DF584" s="277"/>
      <c r="DG584" s="277"/>
      <c r="DH584" s="277"/>
      <c r="DI584" s="277"/>
      <c r="DJ584" s="277"/>
      <c r="DK584" s="277"/>
      <c r="DL584" s="277"/>
    </row>
    <row r="585" spans="1:116">
      <c r="A585" s="270"/>
      <c r="B585" s="269"/>
      <c r="C585" s="277"/>
      <c r="D585" s="277"/>
      <c r="E585" s="277"/>
      <c r="F585" s="277"/>
      <c r="G585" s="277"/>
      <c r="H585" s="277"/>
      <c r="I585" s="277"/>
      <c r="J585" s="277"/>
      <c r="K585" s="277"/>
      <c r="L585" s="277"/>
      <c r="M585" s="277"/>
      <c r="N585" s="277"/>
      <c r="O585" s="277"/>
      <c r="P585" s="277"/>
      <c r="Q585" s="277"/>
      <c r="R585" s="277"/>
      <c r="S585" s="277"/>
      <c r="T585" s="277"/>
      <c r="U585" s="277"/>
      <c r="V585" s="277"/>
      <c r="W585" s="277"/>
      <c r="X585" s="277"/>
      <c r="Y585" s="277"/>
      <c r="Z585" s="277"/>
      <c r="AA585" s="277"/>
      <c r="AB585" s="277"/>
      <c r="AC585" s="277"/>
      <c r="AD585" s="277"/>
      <c r="AE585" s="277"/>
      <c r="AF585" s="277"/>
      <c r="AG585" s="277"/>
      <c r="AH585" s="277"/>
      <c r="AI585" s="277"/>
      <c r="AJ585" s="277"/>
      <c r="AK585" s="277"/>
      <c r="AL585" s="277"/>
      <c r="AM585" s="277"/>
      <c r="AN585" s="277"/>
      <c r="AO585" s="277"/>
      <c r="AP585" s="277"/>
      <c r="AQ585" s="277"/>
      <c r="AR585" s="277"/>
      <c r="AS585" s="277"/>
      <c r="AT585" s="277"/>
      <c r="AU585" s="277"/>
      <c r="AV585" s="277"/>
      <c r="AW585" s="277"/>
      <c r="AX585" s="277"/>
      <c r="AY585" s="277"/>
      <c r="AZ585" s="277"/>
      <c r="BA585" s="277"/>
      <c r="BB585" s="277"/>
      <c r="BC585" s="277"/>
      <c r="BD585" s="277"/>
      <c r="BE585" s="277"/>
      <c r="BF585" s="277"/>
      <c r="BG585" s="277"/>
      <c r="BH585" s="277"/>
      <c r="BI585" s="277"/>
      <c r="BJ585" s="277"/>
      <c r="BK585" s="277"/>
      <c r="BL585" s="277"/>
      <c r="BM585" s="277"/>
      <c r="BN585" s="277"/>
      <c r="BO585" s="277"/>
      <c r="BP585" s="277"/>
      <c r="BQ585" s="277"/>
      <c r="BR585" s="277"/>
      <c r="BS585" s="277"/>
      <c r="BT585" s="277"/>
      <c r="BU585" s="277"/>
      <c r="BV585" s="277"/>
      <c r="BW585" s="277"/>
      <c r="BX585" s="277"/>
      <c r="BY585" s="277"/>
      <c r="BZ585" s="277"/>
      <c r="CA585" s="277"/>
      <c r="CB585" s="277"/>
      <c r="CC585" s="277"/>
      <c r="CD585" s="277"/>
      <c r="CE585" s="277"/>
      <c r="CF585" s="277"/>
      <c r="CG585" s="277"/>
      <c r="CH585" s="277"/>
      <c r="CI585" s="277"/>
      <c r="CJ585" s="277"/>
      <c r="CK585" s="277"/>
      <c r="CL585" s="277"/>
      <c r="CM585" s="277"/>
      <c r="CN585" s="277"/>
      <c r="CO585" s="277"/>
      <c r="CP585" s="277"/>
      <c r="CQ585" s="277"/>
      <c r="CR585" s="277"/>
      <c r="CS585" s="277"/>
      <c r="CT585" s="277"/>
      <c r="CU585" s="277"/>
      <c r="CV585" s="277"/>
      <c r="CW585" s="277"/>
      <c r="CX585" s="277"/>
      <c r="CY585" s="277"/>
      <c r="CZ585" s="277"/>
      <c r="DA585" s="277"/>
      <c r="DB585" s="277"/>
      <c r="DC585" s="277"/>
      <c r="DD585" s="277"/>
      <c r="DE585" s="277"/>
      <c r="DF585" s="277"/>
      <c r="DG585" s="277"/>
      <c r="DH585" s="277"/>
      <c r="DI585" s="277"/>
      <c r="DJ585" s="277"/>
      <c r="DK585" s="277"/>
      <c r="DL585" s="277"/>
    </row>
    <row r="586" spans="1:116">
      <c r="A586" s="270"/>
      <c r="B586" s="269"/>
      <c r="C586" s="277"/>
      <c r="D586" s="277"/>
      <c r="E586" s="277"/>
      <c r="F586" s="277"/>
      <c r="G586" s="277"/>
      <c r="H586" s="277"/>
      <c r="I586" s="277"/>
      <c r="J586" s="277"/>
      <c r="K586" s="277"/>
      <c r="L586" s="277"/>
      <c r="M586" s="277"/>
      <c r="N586" s="277"/>
      <c r="O586" s="277"/>
      <c r="P586" s="277"/>
      <c r="Q586" s="277"/>
      <c r="R586" s="277"/>
      <c r="S586" s="277"/>
      <c r="T586" s="277"/>
      <c r="U586" s="277"/>
      <c r="V586" s="277"/>
      <c r="W586" s="277"/>
      <c r="X586" s="277"/>
      <c r="Y586" s="277"/>
      <c r="Z586" s="277"/>
      <c r="AA586" s="277"/>
      <c r="AB586" s="277"/>
      <c r="AC586" s="277"/>
      <c r="AD586" s="277"/>
      <c r="AE586" s="277"/>
      <c r="AF586" s="277"/>
      <c r="AG586" s="277"/>
      <c r="AH586" s="277"/>
      <c r="AI586" s="277"/>
      <c r="AJ586" s="277"/>
      <c r="AK586" s="277"/>
      <c r="AL586" s="277"/>
      <c r="AM586" s="277"/>
      <c r="AN586" s="277"/>
      <c r="AO586" s="277"/>
      <c r="AP586" s="277"/>
      <c r="AQ586" s="277"/>
      <c r="AR586" s="277"/>
      <c r="AS586" s="277"/>
      <c r="AT586" s="277"/>
      <c r="AU586" s="277"/>
      <c r="AV586" s="277"/>
      <c r="AW586" s="277"/>
      <c r="AX586" s="277"/>
      <c r="AY586" s="277"/>
      <c r="AZ586" s="277"/>
      <c r="BA586" s="277"/>
      <c r="BB586" s="277"/>
      <c r="BC586" s="277"/>
      <c r="BD586" s="277"/>
      <c r="BE586" s="277"/>
      <c r="BF586" s="277"/>
      <c r="BG586" s="277"/>
      <c r="BH586" s="277"/>
      <c r="BI586" s="277"/>
      <c r="BJ586" s="277"/>
      <c r="BK586" s="277"/>
      <c r="BL586" s="277"/>
      <c r="BM586" s="277"/>
      <c r="BN586" s="277"/>
      <c r="BO586" s="277"/>
      <c r="BP586" s="277"/>
      <c r="BQ586" s="277"/>
      <c r="BR586" s="277"/>
      <c r="BS586" s="277"/>
      <c r="BT586" s="277"/>
      <c r="BU586" s="277"/>
      <c r="BV586" s="277"/>
      <c r="BW586" s="277"/>
      <c r="BX586" s="277"/>
      <c r="BY586" s="277"/>
      <c r="BZ586" s="277"/>
      <c r="CA586" s="277"/>
      <c r="CB586" s="277"/>
      <c r="CC586" s="277"/>
      <c r="CD586" s="277"/>
      <c r="CE586" s="277"/>
      <c r="CF586" s="277"/>
      <c r="CG586" s="277"/>
      <c r="CH586" s="277"/>
      <c r="CI586" s="277"/>
      <c r="CJ586" s="277"/>
      <c r="CK586" s="277"/>
      <c r="CL586" s="277"/>
      <c r="CM586" s="277"/>
      <c r="CN586" s="277"/>
      <c r="CO586" s="277"/>
      <c r="CP586" s="277"/>
      <c r="CQ586" s="277"/>
      <c r="CR586" s="277"/>
      <c r="CS586" s="277"/>
      <c r="CT586" s="277"/>
      <c r="CU586" s="277"/>
      <c r="CV586" s="277"/>
      <c r="CW586" s="277"/>
      <c r="CX586" s="277"/>
      <c r="CY586" s="277"/>
      <c r="CZ586" s="277"/>
      <c r="DA586" s="277"/>
      <c r="DB586" s="277"/>
      <c r="DC586" s="277"/>
      <c r="DD586" s="277"/>
      <c r="DE586" s="277"/>
      <c r="DF586" s="277"/>
      <c r="DG586" s="277"/>
      <c r="DH586" s="277"/>
      <c r="DI586" s="277"/>
      <c r="DJ586" s="277"/>
      <c r="DK586" s="277"/>
      <c r="DL586" s="277"/>
    </row>
    <row r="587" spans="1:116">
      <c r="A587" s="270"/>
      <c r="B587" s="269"/>
      <c r="C587" s="277"/>
      <c r="D587" s="277"/>
      <c r="E587" s="277"/>
      <c r="F587" s="277"/>
      <c r="G587" s="277"/>
      <c r="H587" s="277"/>
      <c r="I587" s="277"/>
      <c r="J587" s="277"/>
      <c r="K587" s="277"/>
      <c r="L587" s="277"/>
      <c r="M587" s="277"/>
      <c r="N587" s="277"/>
      <c r="O587" s="277"/>
      <c r="P587" s="277"/>
      <c r="Q587" s="277"/>
      <c r="R587" s="277"/>
      <c r="S587" s="277"/>
      <c r="T587" s="277"/>
      <c r="U587" s="277"/>
      <c r="V587" s="277"/>
      <c r="W587" s="277"/>
      <c r="X587" s="277"/>
      <c r="Y587" s="277"/>
      <c r="Z587" s="277"/>
      <c r="AA587" s="277"/>
      <c r="AB587" s="277"/>
      <c r="AC587" s="277"/>
      <c r="AD587" s="277"/>
      <c r="AE587" s="277"/>
      <c r="AF587" s="277"/>
      <c r="AG587" s="277"/>
      <c r="AH587" s="277"/>
      <c r="AI587" s="277"/>
      <c r="AJ587" s="277"/>
      <c r="AK587" s="277"/>
      <c r="AL587" s="277"/>
      <c r="AM587" s="277"/>
      <c r="AN587" s="277"/>
      <c r="AO587" s="277"/>
      <c r="AP587" s="277"/>
      <c r="AQ587" s="277"/>
      <c r="AR587" s="277"/>
      <c r="AS587" s="277"/>
      <c r="AT587" s="277"/>
      <c r="AU587" s="277"/>
      <c r="AV587" s="277"/>
      <c r="AW587" s="277"/>
      <c r="AX587" s="277"/>
      <c r="AY587" s="277"/>
      <c r="AZ587" s="277"/>
      <c r="BA587" s="277"/>
      <c r="BB587" s="277"/>
      <c r="BC587" s="277"/>
      <c r="BD587" s="277"/>
      <c r="BE587" s="277"/>
      <c r="BF587" s="277"/>
      <c r="BG587" s="277"/>
      <c r="BH587" s="277"/>
      <c r="BI587" s="277"/>
      <c r="BJ587" s="277"/>
      <c r="BK587" s="277"/>
      <c r="BL587" s="277"/>
      <c r="BM587" s="277"/>
      <c r="BN587" s="277"/>
      <c r="BO587" s="277"/>
      <c r="BP587" s="277"/>
      <c r="BQ587" s="277"/>
      <c r="BR587" s="277"/>
      <c r="BS587" s="277"/>
      <c r="BT587" s="277"/>
      <c r="BU587" s="277"/>
      <c r="BV587" s="277"/>
      <c r="BW587" s="277"/>
      <c r="BX587" s="277"/>
      <c r="BY587" s="277"/>
      <c r="BZ587" s="277"/>
      <c r="CA587" s="277"/>
      <c r="CB587" s="277"/>
      <c r="CC587" s="277"/>
      <c r="CD587" s="277"/>
      <c r="CE587" s="277"/>
      <c r="CF587" s="277"/>
      <c r="CG587" s="277"/>
      <c r="CH587" s="277"/>
      <c r="CI587" s="277"/>
      <c r="CJ587" s="277"/>
      <c r="CK587" s="277"/>
      <c r="CL587" s="277"/>
      <c r="CM587" s="277"/>
      <c r="CN587" s="277"/>
      <c r="CO587" s="277"/>
      <c r="CP587" s="277"/>
      <c r="CQ587" s="277"/>
      <c r="CR587" s="277"/>
      <c r="CS587" s="277"/>
      <c r="CT587" s="277"/>
      <c r="CU587" s="277"/>
      <c r="CV587" s="277"/>
      <c r="CW587" s="277"/>
      <c r="CX587" s="277"/>
      <c r="CY587" s="277"/>
      <c r="CZ587" s="277"/>
      <c r="DA587" s="277"/>
      <c r="DB587" s="277"/>
      <c r="DC587" s="277"/>
      <c r="DD587" s="277"/>
      <c r="DE587" s="277"/>
      <c r="DF587" s="277"/>
      <c r="DG587" s="277"/>
      <c r="DH587" s="277"/>
      <c r="DI587" s="277"/>
      <c r="DJ587" s="277"/>
      <c r="DK587" s="277"/>
      <c r="DL587" s="277"/>
    </row>
    <row r="588" spans="1:116">
      <c r="A588" s="266"/>
      <c r="B588" s="267"/>
      <c r="C588" s="277"/>
      <c r="D588" s="277"/>
      <c r="E588" s="277"/>
      <c r="F588" s="277"/>
      <c r="G588" s="277"/>
      <c r="H588" s="277"/>
      <c r="I588" s="277"/>
      <c r="J588" s="277"/>
      <c r="K588" s="277"/>
      <c r="L588" s="277"/>
      <c r="M588" s="277"/>
      <c r="N588" s="277"/>
      <c r="O588" s="277"/>
      <c r="P588" s="277"/>
      <c r="Q588" s="277"/>
      <c r="R588" s="277"/>
      <c r="S588" s="277"/>
      <c r="T588" s="277"/>
      <c r="U588" s="277"/>
      <c r="V588" s="277"/>
      <c r="W588" s="277"/>
      <c r="X588" s="277"/>
      <c r="Y588" s="277"/>
      <c r="Z588" s="277"/>
      <c r="AA588" s="277"/>
      <c r="AB588" s="277"/>
      <c r="AC588" s="277"/>
      <c r="AD588" s="277"/>
      <c r="AE588" s="277"/>
      <c r="AF588" s="277"/>
      <c r="AG588" s="277"/>
      <c r="AH588" s="277"/>
      <c r="AI588" s="277"/>
      <c r="AJ588" s="277"/>
      <c r="AK588" s="277"/>
      <c r="AL588" s="277"/>
      <c r="AM588" s="277"/>
      <c r="AN588" s="277"/>
      <c r="AO588" s="277"/>
      <c r="AP588" s="277"/>
      <c r="AQ588" s="277"/>
      <c r="AR588" s="277"/>
      <c r="AS588" s="277"/>
      <c r="AT588" s="277"/>
      <c r="AU588" s="277"/>
      <c r="AV588" s="277"/>
      <c r="AW588" s="277"/>
      <c r="AX588" s="277"/>
      <c r="AY588" s="277"/>
      <c r="AZ588" s="277"/>
      <c r="BA588" s="277"/>
      <c r="BB588" s="277"/>
      <c r="BC588" s="277"/>
      <c r="BD588" s="277"/>
      <c r="BE588" s="277"/>
      <c r="BF588" s="277"/>
      <c r="BG588" s="277"/>
      <c r="BH588" s="277"/>
      <c r="BI588" s="277"/>
      <c r="BJ588" s="277"/>
      <c r="BK588" s="277"/>
      <c r="BL588" s="277"/>
      <c r="BM588" s="277"/>
      <c r="BN588" s="277"/>
      <c r="BO588" s="277"/>
      <c r="BP588" s="277"/>
      <c r="BQ588" s="277"/>
      <c r="BR588" s="277"/>
      <c r="BS588" s="277"/>
      <c r="BT588" s="277"/>
      <c r="BU588" s="277"/>
      <c r="BV588" s="277"/>
      <c r="BW588" s="277"/>
      <c r="BX588" s="277"/>
      <c r="BY588" s="277"/>
      <c r="BZ588" s="277"/>
      <c r="CA588" s="277"/>
      <c r="CB588" s="277"/>
      <c r="CC588" s="277"/>
      <c r="CD588" s="277"/>
      <c r="CE588" s="277"/>
      <c r="CF588" s="277"/>
      <c r="CG588" s="277"/>
      <c r="CH588" s="277"/>
      <c r="CI588" s="277"/>
      <c r="CJ588" s="277"/>
      <c r="CK588" s="277"/>
      <c r="CL588" s="277"/>
      <c r="CM588" s="277"/>
      <c r="CN588" s="277"/>
      <c r="CO588" s="277"/>
      <c r="CP588" s="277"/>
      <c r="CQ588" s="277"/>
      <c r="CR588" s="277"/>
      <c r="CS588" s="277"/>
      <c r="CT588" s="277"/>
      <c r="CU588" s="277"/>
      <c r="CV588" s="277"/>
      <c r="CW588" s="277"/>
      <c r="CX588" s="277"/>
      <c r="CY588" s="277"/>
      <c r="CZ588" s="277"/>
      <c r="DA588" s="277"/>
      <c r="DB588" s="277"/>
      <c r="DC588" s="277"/>
      <c r="DD588" s="277"/>
      <c r="DE588" s="277"/>
      <c r="DF588" s="277"/>
      <c r="DG588" s="277"/>
      <c r="DH588" s="277"/>
      <c r="DI588" s="277"/>
      <c r="DJ588" s="277"/>
      <c r="DK588" s="277"/>
      <c r="DL588" s="277"/>
    </row>
    <row r="589" spans="1:116">
      <c r="A589" s="268"/>
      <c r="B589" s="269"/>
      <c r="C589" s="277"/>
      <c r="D589" s="277"/>
      <c r="E589" s="277"/>
      <c r="F589" s="277"/>
      <c r="G589" s="277"/>
      <c r="H589" s="277"/>
      <c r="I589" s="277"/>
      <c r="J589" s="277"/>
      <c r="K589" s="277"/>
      <c r="L589" s="277"/>
      <c r="M589" s="277"/>
      <c r="N589" s="277"/>
      <c r="O589" s="277"/>
      <c r="P589" s="277"/>
      <c r="Q589" s="277"/>
      <c r="R589" s="277"/>
      <c r="S589" s="277"/>
      <c r="T589" s="277"/>
      <c r="U589" s="277"/>
      <c r="V589" s="277"/>
      <c r="W589" s="277"/>
      <c r="X589" s="277"/>
      <c r="Y589" s="277"/>
      <c r="Z589" s="277"/>
      <c r="AA589" s="277"/>
      <c r="AB589" s="277"/>
      <c r="AC589" s="277"/>
      <c r="AD589" s="277"/>
      <c r="AE589" s="277"/>
      <c r="AF589" s="277"/>
      <c r="AG589" s="277"/>
      <c r="AH589" s="277"/>
      <c r="AI589" s="277"/>
      <c r="AJ589" s="277"/>
      <c r="AK589" s="277"/>
      <c r="AL589" s="277"/>
      <c r="AM589" s="277"/>
      <c r="AN589" s="277"/>
      <c r="AO589" s="277"/>
      <c r="AP589" s="277"/>
      <c r="AQ589" s="277"/>
      <c r="AR589" s="277"/>
      <c r="AS589" s="277"/>
      <c r="AT589" s="277"/>
      <c r="AU589" s="277"/>
      <c r="AV589" s="277"/>
      <c r="AW589" s="277"/>
      <c r="AX589" s="277"/>
      <c r="AY589" s="277"/>
      <c r="AZ589" s="277"/>
      <c r="BA589" s="277"/>
      <c r="BB589" s="277"/>
      <c r="BC589" s="277"/>
      <c r="BD589" s="277"/>
      <c r="BE589" s="277"/>
      <c r="BF589" s="277"/>
      <c r="BG589" s="277"/>
      <c r="BH589" s="277"/>
      <c r="BI589" s="277"/>
      <c r="BJ589" s="277"/>
      <c r="BK589" s="277"/>
      <c r="BL589" s="277"/>
      <c r="BM589" s="277"/>
      <c r="BN589" s="277"/>
      <c r="BO589" s="277"/>
      <c r="BP589" s="277"/>
      <c r="BQ589" s="277"/>
      <c r="BR589" s="277"/>
      <c r="BS589" s="277"/>
      <c r="BT589" s="277"/>
      <c r="BU589" s="277"/>
      <c r="BV589" s="277"/>
      <c r="BW589" s="277"/>
      <c r="BX589" s="277"/>
      <c r="BY589" s="277"/>
      <c r="BZ589" s="277"/>
      <c r="CA589" s="277"/>
      <c r="CB589" s="277"/>
      <c r="CC589" s="277"/>
      <c r="CD589" s="277"/>
      <c r="CE589" s="277"/>
      <c r="CF589" s="277"/>
      <c r="CG589" s="277"/>
      <c r="CH589" s="277"/>
      <c r="CI589" s="277"/>
      <c r="CJ589" s="277"/>
      <c r="CK589" s="277"/>
      <c r="CL589" s="277"/>
      <c r="CM589" s="277"/>
      <c r="CN589" s="277"/>
      <c r="CO589" s="277"/>
      <c r="CP589" s="277"/>
      <c r="CQ589" s="277"/>
      <c r="CR589" s="277"/>
      <c r="CS589" s="277"/>
      <c r="CT589" s="277"/>
      <c r="CU589" s="277"/>
      <c r="CV589" s="277"/>
      <c r="CW589" s="277"/>
      <c r="CX589" s="277"/>
      <c r="CY589" s="277"/>
      <c r="CZ589" s="277"/>
      <c r="DA589" s="277"/>
      <c r="DB589" s="277"/>
      <c r="DC589" s="277"/>
      <c r="DD589" s="277"/>
      <c r="DE589" s="277"/>
      <c r="DF589" s="277"/>
      <c r="DG589" s="277"/>
      <c r="DH589" s="277"/>
      <c r="DI589" s="277"/>
      <c r="DJ589" s="277"/>
      <c r="DK589" s="277"/>
      <c r="DL589" s="277"/>
    </row>
    <row r="590" spans="1:116">
      <c r="A590" s="270"/>
      <c r="B590" s="269"/>
      <c r="C590" s="277"/>
      <c r="D590" s="277"/>
      <c r="E590" s="277"/>
      <c r="F590" s="277"/>
      <c r="G590" s="277"/>
      <c r="H590" s="277"/>
      <c r="I590" s="277"/>
      <c r="J590" s="277"/>
      <c r="K590" s="277"/>
      <c r="L590" s="277"/>
      <c r="M590" s="277"/>
      <c r="N590" s="277"/>
      <c r="O590" s="277"/>
      <c r="P590" s="277"/>
      <c r="Q590" s="277"/>
      <c r="R590" s="277"/>
      <c r="S590" s="277"/>
      <c r="T590" s="277"/>
      <c r="U590" s="277"/>
      <c r="V590" s="277"/>
      <c r="W590" s="277"/>
      <c r="X590" s="277"/>
      <c r="Y590" s="277"/>
      <c r="Z590" s="277"/>
      <c r="AA590" s="277"/>
      <c r="AB590" s="277"/>
      <c r="AC590" s="277"/>
      <c r="AD590" s="277"/>
      <c r="AE590" s="277"/>
      <c r="AF590" s="277"/>
      <c r="AG590" s="277"/>
      <c r="AH590" s="277"/>
      <c r="AI590" s="277"/>
      <c r="AJ590" s="277"/>
      <c r="AK590" s="277"/>
      <c r="AL590" s="277"/>
      <c r="AM590" s="277"/>
      <c r="AN590" s="277"/>
      <c r="AO590" s="277"/>
      <c r="AP590" s="277"/>
      <c r="AQ590" s="277"/>
      <c r="AR590" s="277"/>
      <c r="AS590" s="277"/>
      <c r="AT590" s="277"/>
      <c r="AU590" s="277"/>
      <c r="AV590" s="277"/>
      <c r="AW590" s="277"/>
      <c r="AX590" s="277"/>
      <c r="AY590" s="277"/>
      <c r="AZ590" s="277"/>
      <c r="BA590" s="277"/>
      <c r="BB590" s="277"/>
      <c r="BC590" s="277"/>
      <c r="BD590" s="277"/>
      <c r="BE590" s="277"/>
      <c r="BF590" s="277"/>
      <c r="BG590" s="277"/>
      <c r="BH590" s="277"/>
      <c r="BI590" s="277"/>
      <c r="BJ590" s="277"/>
      <c r="BK590" s="277"/>
      <c r="BL590" s="277"/>
      <c r="BM590" s="277"/>
      <c r="BN590" s="277"/>
      <c r="BO590" s="277"/>
      <c r="BP590" s="277"/>
      <c r="BQ590" s="277"/>
      <c r="BR590" s="277"/>
      <c r="BS590" s="277"/>
      <c r="BT590" s="277"/>
      <c r="BU590" s="277"/>
      <c r="BV590" s="277"/>
      <c r="BW590" s="277"/>
      <c r="BX590" s="277"/>
      <c r="BY590" s="277"/>
      <c r="BZ590" s="277"/>
      <c r="CA590" s="277"/>
      <c r="CB590" s="277"/>
      <c r="CC590" s="277"/>
      <c r="CD590" s="277"/>
      <c r="CE590" s="277"/>
      <c r="CF590" s="277"/>
      <c r="CG590" s="277"/>
      <c r="CH590" s="277"/>
      <c r="CI590" s="277"/>
      <c r="CJ590" s="277"/>
      <c r="CK590" s="277"/>
      <c r="CL590" s="277"/>
      <c r="CM590" s="277"/>
      <c r="CN590" s="277"/>
      <c r="CO590" s="277"/>
      <c r="CP590" s="277"/>
      <c r="CQ590" s="277"/>
      <c r="CR590" s="277"/>
      <c r="CS590" s="277"/>
      <c r="CT590" s="277"/>
      <c r="CU590" s="277"/>
      <c r="CV590" s="277"/>
      <c r="CW590" s="277"/>
      <c r="CX590" s="277"/>
      <c r="CY590" s="277"/>
      <c r="CZ590" s="277"/>
      <c r="DA590" s="277"/>
      <c r="DB590" s="277"/>
      <c r="DC590" s="277"/>
      <c r="DD590" s="277"/>
      <c r="DE590" s="277"/>
      <c r="DF590" s="277"/>
      <c r="DG590" s="277"/>
      <c r="DH590" s="277"/>
      <c r="DI590" s="277"/>
      <c r="DJ590" s="277"/>
      <c r="DK590" s="277"/>
      <c r="DL590" s="277"/>
    </row>
    <row r="591" spans="1:116">
      <c r="A591" s="270"/>
      <c r="B591" s="269"/>
      <c r="C591" s="277"/>
      <c r="D591" s="277"/>
      <c r="E591" s="277"/>
      <c r="F591" s="277"/>
      <c r="G591" s="277"/>
      <c r="H591" s="277"/>
      <c r="I591" s="277"/>
      <c r="J591" s="277"/>
      <c r="K591" s="277"/>
      <c r="L591" s="277"/>
      <c r="M591" s="277"/>
      <c r="N591" s="277"/>
      <c r="O591" s="277"/>
      <c r="P591" s="277"/>
      <c r="Q591" s="277"/>
      <c r="R591" s="277"/>
      <c r="S591" s="277"/>
      <c r="T591" s="277"/>
      <c r="U591" s="277"/>
      <c r="V591" s="277"/>
      <c r="W591" s="277"/>
      <c r="X591" s="277"/>
      <c r="Y591" s="277"/>
      <c r="Z591" s="277"/>
      <c r="AA591" s="277"/>
      <c r="AB591" s="277"/>
      <c r="AC591" s="277"/>
      <c r="AD591" s="277"/>
      <c r="AE591" s="277"/>
      <c r="AF591" s="277"/>
      <c r="AG591" s="277"/>
      <c r="AH591" s="277"/>
      <c r="AI591" s="277"/>
      <c r="AJ591" s="277"/>
      <c r="AK591" s="277"/>
      <c r="AL591" s="277"/>
      <c r="AM591" s="277"/>
      <c r="AN591" s="277"/>
      <c r="AO591" s="277"/>
      <c r="AP591" s="277"/>
      <c r="AQ591" s="277"/>
      <c r="AR591" s="277"/>
      <c r="AS591" s="277"/>
      <c r="AT591" s="277"/>
      <c r="AU591" s="277"/>
      <c r="AV591" s="277"/>
      <c r="AW591" s="277"/>
      <c r="AX591" s="277"/>
      <c r="AY591" s="277"/>
      <c r="AZ591" s="277"/>
      <c r="BA591" s="277"/>
      <c r="BB591" s="277"/>
      <c r="BC591" s="277"/>
      <c r="BD591" s="277"/>
      <c r="BE591" s="277"/>
      <c r="BF591" s="277"/>
      <c r="BG591" s="277"/>
      <c r="BH591" s="277"/>
      <c r="BI591" s="277"/>
      <c r="BJ591" s="277"/>
      <c r="BK591" s="277"/>
      <c r="BL591" s="277"/>
      <c r="BM591" s="277"/>
      <c r="BN591" s="277"/>
      <c r="BO591" s="277"/>
      <c r="BP591" s="277"/>
      <c r="BQ591" s="277"/>
      <c r="BR591" s="277"/>
      <c r="BS591" s="277"/>
      <c r="BT591" s="277"/>
      <c r="BU591" s="277"/>
      <c r="BV591" s="277"/>
      <c r="BW591" s="277"/>
      <c r="BX591" s="277"/>
      <c r="BY591" s="277"/>
      <c r="BZ591" s="277"/>
      <c r="CA591" s="277"/>
      <c r="CB591" s="277"/>
      <c r="CC591" s="277"/>
      <c r="CD591" s="277"/>
      <c r="CE591" s="277"/>
      <c r="CF591" s="277"/>
      <c r="CG591" s="277"/>
      <c r="CH591" s="277"/>
      <c r="CI591" s="277"/>
      <c r="CJ591" s="277"/>
      <c r="CK591" s="277"/>
      <c r="CL591" s="277"/>
      <c r="CM591" s="277"/>
      <c r="CN591" s="277"/>
      <c r="CO591" s="277"/>
      <c r="CP591" s="277"/>
      <c r="CQ591" s="277"/>
      <c r="CR591" s="277"/>
      <c r="CS591" s="277"/>
      <c r="CT591" s="277"/>
      <c r="CU591" s="277"/>
      <c r="CV591" s="277"/>
      <c r="CW591" s="277"/>
      <c r="CX591" s="277"/>
      <c r="CY591" s="277"/>
      <c r="CZ591" s="277"/>
      <c r="DA591" s="277"/>
      <c r="DB591" s="277"/>
      <c r="DC591" s="277"/>
      <c r="DD591" s="277"/>
      <c r="DE591" s="277"/>
      <c r="DF591" s="277"/>
      <c r="DG591" s="277"/>
      <c r="DH591" s="277"/>
      <c r="DI591" s="277"/>
      <c r="DJ591" s="277"/>
      <c r="DK591" s="277"/>
      <c r="DL591" s="277"/>
    </row>
    <row r="592" spans="1:116">
      <c r="A592" s="270"/>
      <c r="B592" s="269"/>
      <c r="C592" s="277"/>
      <c r="D592" s="277"/>
      <c r="E592" s="277"/>
      <c r="F592" s="277"/>
      <c r="G592" s="277"/>
      <c r="H592" s="277"/>
      <c r="I592" s="277"/>
      <c r="J592" s="277"/>
      <c r="K592" s="277"/>
      <c r="L592" s="277"/>
      <c r="M592" s="277"/>
      <c r="N592" s="277"/>
      <c r="O592" s="277"/>
      <c r="P592" s="277"/>
      <c r="Q592" s="277"/>
      <c r="R592" s="277"/>
      <c r="S592" s="277"/>
      <c r="T592" s="277"/>
      <c r="U592" s="277"/>
      <c r="V592" s="277"/>
      <c r="W592" s="277"/>
      <c r="X592" s="277"/>
      <c r="Y592" s="277"/>
      <c r="Z592" s="277"/>
      <c r="AA592" s="277"/>
      <c r="AB592" s="277"/>
      <c r="AC592" s="277"/>
      <c r="AD592" s="277"/>
      <c r="AE592" s="277"/>
      <c r="AF592" s="277"/>
      <c r="AG592" s="277"/>
      <c r="AH592" s="277"/>
      <c r="AI592" s="277"/>
      <c r="AJ592" s="277"/>
      <c r="AK592" s="277"/>
      <c r="AL592" s="277"/>
      <c r="AM592" s="277"/>
      <c r="AN592" s="277"/>
      <c r="AO592" s="277"/>
      <c r="AP592" s="277"/>
      <c r="AQ592" s="277"/>
      <c r="AR592" s="277"/>
      <c r="AS592" s="277"/>
      <c r="AT592" s="277"/>
      <c r="AU592" s="277"/>
      <c r="AV592" s="277"/>
      <c r="AW592" s="277"/>
      <c r="AX592" s="277"/>
      <c r="AY592" s="277"/>
      <c r="AZ592" s="277"/>
      <c r="BA592" s="277"/>
      <c r="BB592" s="277"/>
      <c r="BC592" s="277"/>
      <c r="BD592" s="277"/>
      <c r="BE592" s="277"/>
      <c r="BF592" s="277"/>
      <c r="BG592" s="277"/>
      <c r="BH592" s="277"/>
      <c r="BI592" s="277"/>
      <c r="BJ592" s="277"/>
      <c r="BK592" s="277"/>
      <c r="BL592" s="277"/>
      <c r="BM592" s="277"/>
      <c r="BN592" s="277"/>
      <c r="BO592" s="277"/>
      <c r="BP592" s="277"/>
      <c r="BQ592" s="277"/>
      <c r="BR592" s="277"/>
      <c r="BS592" s="277"/>
      <c r="BT592" s="277"/>
      <c r="BU592" s="277"/>
      <c r="BV592" s="277"/>
      <c r="BW592" s="277"/>
      <c r="BX592" s="277"/>
      <c r="BY592" s="277"/>
      <c r="BZ592" s="277"/>
      <c r="CA592" s="277"/>
      <c r="CB592" s="277"/>
      <c r="CC592" s="277"/>
      <c r="CD592" s="277"/>
      <c r="CE592" s="277"/>
      <c r="CF592" s="277"/>
      <c r="CG592" s="277"/>
      <c r="CH592" s="277"/>
      <c r="CI592" s="277"/>
      <c r="CJ592" s="277"/>
      <c r="CK592" s="277"/>
      <c r="CL592" s="277"/>
      <c r="CM592" s="277"/>
      <c r="CN592" s="277"/>
      <c r="CO592" s="277"/>
      <c r="CP592" s="277"/>
      <c r="CQ592" s="277"/>
      <c r="CR592" s="277"/>
      <c r="CS592" s="277"/>
      <c r="CT592" s="277"/>
      <c r="CU592" s="277"/>
      <c r="CV592" s="277"/>
      <c r="CW592" s="277"/>
      <c r="CX592" s="277"/>
      <c r="CY592" s="277"/>
      <c r="CZ592" s="277"/>
      <c r="DA592" s="277"/>
      <c r="DB592" s="277"/>
      <c r="DC592" s="277"/>
      <c r="DD592" s="277"/>
      <c r="DE592" s="277"/>
      <c r="DF592" s="277"/>
      <c r="DG592" s="277"/>
      <c r="DH592" s="277"/>
      <c r="DI592" s="277"/>
      <c r="DJ592" s="277"/>
      <c r="DK592" s="277"/>
      <c r="DL592" s="277"/>
    </row>
    <row r="593" spans="1:116">
      <c r="A593" s="270"/>
      <c r="B593" s="269"/>
      <c r="C593" s="277"/>
      <c r="D593" s="277"/>
      <c r="E593" s="277"/>
      <c r="F593" s="277"/>
      <c r="G593" s="277"/>
      <c r="H593" s="277"/>
      <c r="I593" s="277"/>
      <c r="J593" s="277"/>
      <c r="K593" s="277"/>
      <c r="L593" s="277"/>
      <c r="M593" s="277"/>
      <c r="N593" s="277"/>
      <c r="O593" s="277"/>
      <c r="P593" s="277"/>
      <c r="Q593" s="277"/>
      <c r="R593" s="277"/>
      <c r="S593" s="277"/>
      <c r="T593" s="277"/>
      <c r="U593" s="277"/>
      <c r="V593" s="277"/>
      <c r="W593" s="277"/>
      <c r="X593" s="277"/>
      <c r="Y593" s="277"/>
      <c r="Z593" s="277"/>
      <c r="AA593" s="277"/>
      <c r="AB593" s="277"/>
      <c r="AC593" s="277"/>
      <c r="AD593" s="277"/>
      <c r="AE593" s="277"/>
      <c r="AF593" s="277"/>
      <c r="AG593" s="277"/>
      <c r="AH593" s="277"/>
      <c r="AI593" s="277"/>
      <c r="AJ593" s="277"/>
      <c r="AK593" s="277"/>
      <c r="AL593" s="277"/>
      <c r="AM593" s="277"/>
      <c r="AN593" s="277"/>
      <c r="AO593" s="277"/>
      <c r="AP593" s="277"/>
      <c r="AQ593" s="277"/>
      <c r="AR593" s="277"/>
      <c r="AS593" s="277"/>
      <c r="AT593" s="277"/>
      <c r="AU593" s="277"/>
      <c r="AV593" s="277"/>
      <c r="AW593" s="277"/>
      <c r="AX593" s="277"/>
      <c r="AY593" s="277"/>
      <c r="AZ593" s="277"/>
      <c r="BA593" s="277"/>
      <c r="BB593" s="277"/>
      <c r="BC593" s="277"/>
      <c r="BD593" s="277"/>
      <c r="BE593" s="277"/>
      <c r="BF593" s="277"/>
      <c r="BG593" s="277"/>
      <c r="BH593" s="277"/>
      <c r="BI593" s="277"/>
      <c r="BJ593" s="277"/>
      <c r="BK593" s="277"/>
      <c r="BL593" s="277"/>
      <c r="BM593" s="277"/>
      <c r="BN593" s="277"/>
      <c r="BO593" s="277"/>
      <c r="BP593" s="277"/>
      <c r="BQ593" s="277"/>
      <c r="BR593" s="277"/>
      <c r="BS593" s="277"/>
      <c r="BT593" s="277"/>
      <c r="BU593" s="277"/>
      <c r="BV593" s="277"/>
      <c r="BW593" s="277"/>
      <c r="BX593" s="277"/>
      <c r="BY593" s="277"/>
      <c r="BZ593" s="277"/>
      <c r="CA593" s="277"/>
      <c r="CB593" s="277"/>
      <c r="CC593" s="277"/>
      <c r="CD593" s="277"/>
      <c r="CE593" s="277"/>
      <c r="CF593" s="277"/>
      <c r="CG593" s="277"/>
      <c r="CH593" s="277"/>
      <c r="CI593" s="277"/>
      <c r="CJ593" s="277"/>
      <c r="CK593" s="277"/>
      <c r="CL593" s="277"/>
      <c r="CM593" s="277"/>
      <c r="CN593" s="277"/>
      <c r="CO593" s="277"/>
      <c r="CP593" s="277"/>
      <c r="CQ593" s="277"/>
      <c r="CR593" s="277"/>
      <c r="CS593" s="277"/>
      <c r="CT593" s="277"/>
      <c r="CU593" s="277"/>
      <c r="CV593" s="277"/>
      <c r="CW593" s="277"/>
      <c r="CX593" s="277"/>
      <c r="CY593" s="277"/>
      <c r="CZ593" s="277"/>
      <c r="DA593" s="277"/>
      <c r="DB593" s="277"/>
      <c r="DC593" s="277"/>
      <c r="DD593" s="277"/>
      <c r="DE593" s="277"/>
      <c r="DF593" s="277"/>
      <c r="DG593" s="277"/>
      <c r="DH593" s="277"/>
      <c r="DI593" s="277"/>
      <c r="DJ593" s="277"/>
      <c r="DK593" s="277"/>
      <c r="DL593" s="277"/>
    </row>
    <row r="594" spans="1:116">
      <c r="A594" s="268"/>
      <c r="B594" s="269"/>
      <c r="C594" s="277"/>
      <c r="D594" s="277"/>
      <c r="E594" s="277"/>
      <c r="F594" s="277"/>
      <c r="G594" s="277"/>
      <c r="H594" s="277"/>
      <c r="I594" s="277"/>
      <c r="J594" s="277"/>
      <c r="K594" s="277"/>
      <c r="L594" s="277"/>
      <c r="M594" s="277"/>
      <c r="N594" s="277"/>
      <c r="O594" s="277"/>
      <c r="P594" s="277"/>
      <c r="Q594" s="277"/>
      <c r="R594" s="277"/>
      <c r="S594" s="277"/>
      <c r="T594" s="277"/>
      <c r="U594" s="277"/>
      <c r="V594" s="277"/>
      <c r="W594" s="277"/>
      <c r="X594" s="277"/>
      <c r="Y594" s="277"/>
      <c r="Z594" s="277"/>
      <c r="AA594" s="277"/>
      <c r="AB594" s="277"/>
      <c r="AC594" s="277"/>
      <c r="AD594" s="277"/>
      <c r="AE594" s="277"/>
      <c r="AF594" s="277"/>
      <c r="AG594" s="277"/>
      <c r="AH594" s="277"/>
      <c r="AI594" s="277"/>
      <c r="AJ594" s="277"/>
      <c r="AK594" s="277"/>
      <c r="AL594" s="277"/>
      <c r="AM594" s="277"/>
      <c r="AN594" s="277"/>
      <c r="AO594" s="277"/>
      <c r="AP594" s="277"/>
      <c r="AQ594" s="277"/>
      <c r="AR594" s="277"/>
      <c r="AS594" s="277"/>
      <c r="AT594" s="277"/>
      <c r="AU594" s="277"/>
      <c r="AV594" s="277"/>
      <c r="AW594" s="277"/>
      <c r="AX594" s="277"/>
      <c r="AY594" s="277"/>
      <c r="AZ594" s="277"/>
      <c r="BA594" s="277"/>
      <c r="BB594" s="277"/>
      <c r="BC594" s="277"/>
      <c r="BD594" s="277"/>
      <c r="BE594" s="277"/>
      <c r="BF594" s="277"/>
      <c r="BG594" s="277"/>
      <c r="BH594" s="277"/>
      <c r="BI594" s="277"/>
      <c r="BJ594" s="277"/>
      <c r="BK594" s="277"/>
      <c r="BL594" s="277"/>
      <c r="BM594" s="277"/>
      <c r="BN594" s="277"/>
      <c r="BO594" s="277"/>
      <c r="BP594" s="277"/>
      <c r="BQ594" s="277"/>
      <c r="BR594" s="277"/>
      <c r="BS594" s="277"/>
      <c r="BT594" s="277"/>
      <c r="BU594" s="277"/>
      <c r="BV594" s="277"/>
      <c r="BW594" s="277"/>
      <c r="BX594" s="277"/>
      <c r="BY594" s="277"/>
      <c r="BZ594" s="277"/>
      <c r="CA594" s="277"/>
      <c r="CB594" s="277"/>
      <c r="CC594" s="277"/>
      <c r="CD594" s="277"/>
      <c r="CE594" s="277"/>
      <c r="CF594" s="277"/>
      <c r="CG594" s="277"/>
      <c r="CH594" s="277"/>
      <c r="CI594" s="277"/>
      <c r="CJ594" s="277"/>
      <c r="CK594" s="277"/>
      <c r="CL594" s="277"/>
      <c r="CM594" s="277"/>
      <c r="CN594" s="277"/>
      <c r="CO594" s="277"/>
      <c r="CP594" s="277"/>
      <c r="CQ594" s="277"/>
      <c r="CR594" s="277"/>
      <c r="CS594" s="277"/>
      <c r="CT594" s="277"/>
      <c r="CU594" s="277"/>
      <c r="CV594" s="277"/>
      <c r="CW594" s="277"/>
      <c r="CX594" s="277"/>
      <c r="CY594" s="277"/>
      <c r="CZ594" s="277"/>
      <c r="DA594" s="277"/>
      <c r="DB594" s="277"/>
      <c r="DC594" s="277"/>
      <c r="DD594" s="277"/>
      <c r="DE594" s="277"/>
      <c r="DF594" s="277"/>
      <c r="DG594" s="277"/>
      <c r="DH594" s="277"/>
      <c r="DI594" s="277"/>
      <c r="DJ594" s="277"/>
      <c r="DK594" s="277"/>
      <c r="DL594" s="277"/>
    </row>
    <row r="595" spans="1:116">
      <c r="A595" s="270"/>
      <c r="B595" s="269"/>
      <c r="C595" s="277"/>
      <c r="D595" s="277"/>
      <c r="E595" s="277"/>
      <c r="F595" s="277"/>
      <c r="G595" s="277"/>
      <c r="H595" s="277"/>
      <c r="I595" s="277"/>
      <c r="J595" s="277"/>
      <c r="K595" s="277"/>
      <c r="L595" s="277"/>
      <c r="M595" s="277"/>
      <c r="N595" s="277"/>
      <c r="O595" s="277"/>
      <c r="P595" s="277"/>
      <c r="Q595" s="277"/>
      <c r="R595" s="277"/>
      <c r="S595" s="277"/>
      <c r="T595" s="277"/>
      <c r="U595" s="277"/>
      <c r="V595" s="277"/>
      <c r="W595" s="277"/>
      <c r="X595" s="277"/>
      <c r="Y595" s="277"/>
      <c r="Z595" s="277"/>
      <c r="AA595" s="277"/>
      <c r="AB595" s="277"/>
      <c r="AC595" s="277"/>
      <c r="AD595" s="277"/>
      <c r="AE595" s="277"/>
      <c r="AF595" s="277"/>
      <c r="AG595" s="277"/>
      <c r="AH595" s="277"/>
      <c r="AI595" s="277"/>
      <c r="AJ595" s="277"/>
      <c r="AK595" s="277"/>
      <c r="AL595" s="277"/>
      <c r="AM595" s="277"/>
      <c r="AN595" s="277"/>
      <c r="AO595" s="277"/>
      <c r="AP595" s="277"/>
      <c r="AQ595" s="277"/>
      <c r="AR595" s="277"/>
      <c r="AS595" s="277"/>
      <c r="AT595" s="277"/>
      <c r="AU595" s="277"/>
      <c r="AV595" s="277"/>
      <c r="AW595" s="277"/>
      <c r="AX595" s="277"/>
      <c r="AY595" s="277"/>
      <c r="AZ595" s="277"/>
      <c r="BA595" s="277"/>
      <c r="BB595" s="277"/>
      <c r="BC595" s="277"/>
      <c r="BD595" s="277"/>
      <c r="BE595" s="277"/>
      <c r="BF595" s="277"/>
      <c r="BG595" s="277"/>
      <c r="BH595" s="277"/>
      <c r="BI595" s="277"/>
      <c r="BJ595" s="277"/>
      <c r="BK595" s="277"/>
      <c r="BL595" s="277"/>
      <c r="BM595" s="277"/>
      <c r="BN595" s="277"/>
      <c r="BO595" s="277"/>
      <c r="BP595" s="277"/>
      <c r="BQ595" s="277"/>
      <c r="BR595" s="277"/>
      <c r="BS595" s="277"/>
      <c r="BT595" s="277"/>
      <c r="BU595" s="277"/>
      <c r="BV595" s="277"/>
      <c r="BW595" s="277"/>
      <c r="BX595" s="277"/>
      <c r="BY595" s="277"/>
      <c r="BZ595" s="277"/>
      <c r="CA595" s="277"/>
      <c r="CB595" s="277"/>
      <c r="CC595" s="277"/>
      <c r="CD595" s="277"/>
      <c r="CE595" s="277"/>
      <c r="CF595" s="277"/>
      <c r="CG595" s="277"/>
      <c r="CH595" s="277"/>
      <c r="CI595" s="277"/>
      <c r="CJ595" s="277"/>
      <c r="CK595" s="277"/>
      <c r="CL595" s="277"/>
      <c r="CM595" s="277"/>
      <c r="CN595" s="277"/>
      <c r="CO595" s="277"/>
      <c r="CP595" s="277"/>
      <c r="CQ595" s="277"/>
      <c r="CR595" s="277"/>
      <c r="CS595" s="277"/>
      <c r="CT595" s="277"/>
      <c r="CU595" s="277"/>
      <c r="CV595" s="277"/>
      <c r="CW595" s="277"/>
      <c r="CX595" s="277"/>
      <c r="CY595" s="277"/>
      <c r="CZ595" s="277"/>
      <c r="DA595" s="277"/>
      <c r="DB595" s="277"/>
      <c r="DC595" s="277"/>
      <c r="DD595" s="277"/>
      <c r="DE595" s="277"/>
      <c r="DF595" s="277"/>
      <c r="DG595" s="277"/>
      <c r="DH595" s="277"/>
      <c r="DI595" s="277"/>
      <c r="DJ595" s="277"/>
      <c r="DK595" s="277"/>
      <c r="DL595" s="277"/>
    </row>
    <row r="596" spans="1:116">
      <c r="A596" s="270"/>
      <c r="B596" s="269"/>
      <c r="C596" s="277"/>
      <c r="D596" s="277"/>
      <c r="E596" s="277"/>
      <c r="F596" s="277"/>
      <c r="G596" s="277"/>
      <c r="H596" s="277"/>
      <c r="I596" s="277"/>
      <c r="J596" s="277"/>
      <c r="K596" s="277"/>
      <c r="L596" s="277"/>
      <c r="M596" s="277"/>
      <c r="N596" s="277"/>
      <c r="O596" s="277"/>
      <c r="P596" s="277"/>
      <c r="Q596" s="277"/>
      <c r="R596" s="277"/>
      <c r="S596" s="277"/>
      <c r="T596" s="277"/>
      <c r="U596" s="277"/>
      <c r="V596" s="277"/>
      <c r="W596" s="277"/>
      <c r="X596" s="277"/>
      <c r="Y596" s="277"/>
      <c r="Z596" s="277"/>
      <c r="AA596" s="277"/>
      <c r="AB596" s="277"/>
      <c r="AC596" s="277"/>
      <c r="AD596" s="277"/>
      <c r="AE596" s="277"/>
      <c r="AF596" s="277"/>
      <c r="AG596" s="277"/>
      <c r="AH596" s="277"/>
      <c r="AI596" s="277"/>
      <c r="AJ596" s="277"/>
      <c r="AK596" s="277"/>
      <c r="AL596" s="277"/>
      <c r="AM596" s="277"/>
      <c r="AN596" s="277"/>
      <c r="AO596" s="277"/>
      <c r="AP596" s="277"/>
      <c r="AQ596" s="277"/>
      <c r="AR596" s="277"/>
      <c r="AS596" s="277"/>
      <c r="AT596" s="277"/>
      <c r="AU596" s="277"/>
      <c r="AV596" s="277"/>
      <c r="AW596" s="277"/>
      <c r="AX596" s="277"/>
      <c r="AY596" s="277"/>
      <c r="AZ596" s="277"/>
      <c r="BA596" s="277"/>
      <c r="BB596" s="277"/>
      <c r="BC596" s="277"/>
      <c r="BD596" s="277"/>
      <c r="BE596" s="277"/>
      <c r="BF596" s="277"/>
      <c r="BG596" s="277"/>
      <c r="BH596" s="277"/>
      <c r="BI596" s="277"/>
      <c r="BJ596" s="277"/>
      <c r="BK596" s="277"/>
      <c r="BL596" s="277"/>
      <c r="BM596" s="277"/>
      <c r="BN596" s="277"/>
      <c r="BO596" s="277"/>
      <c r="BP596" s="277"/>
      <c r="BQ596" s="277"/>
      <c r="BR596" s="277"/>
      <c r="BS596" s="277"/>
      <c r="BT596" s="277"/>
      <c r="BU596" s="277"/>
      <c r="BV596" s="277"/>
      <c r="BW596" s="277"/>
      <c r="BX596" s="277"/>
      <c r="BY596" s="277"/>
      <c r="BZ596" s="277"/>
      <c r="CA596" s="277"/>
      <c r="CB596" s="277"/>
      <c r="CC596" s="277"/>
      <c r="CD596" s="277"/>
      <c r="CE596" s="277"/>
      <c r="CF596" s="277"/>
      <c r="CG596" s="277"/>
      <c r="CH596" s="277"/>
      <c r="CI596" s="277"/>
      <c r="CJ596" s="277"/>
      <c r="CK596" s="277"/>
      <c r="CL596" s="277"/>
      <c r="CM596" s="277"/>
      <c r="CN596" s="277"/>
      <c r="CO596" s="277"/>
      <c r="CP596" s="277"/>
      <c r="CQ596" s="277"/>
      <c r="CR596" s="277"/>
      <c r="CS596" s="277"/>
      <c r="CT596" s="277"/>
      <c r="CU596" s="277"/>
      <c r="CV596" s="277"/>
      <c r="CW596" s="277"/>
      <c r="CX596" s="277"/>
      <c r="CY596" s="277"/>
      <c r="CZ596" s="277"/>
      <c r="DA596" s="277"/>
      <c r="DB596" s="277"/>
      <c r="DC596" s="277"/>
      <c r="DD596" s="277"/>
      <c r="DE596" s="277"/>
      <c r="DF596" s="277"/>
      <c r="DG596" s="277"/>
      <c r="DH596" s="277"/>
      <c r="DI596" s="277"/>
      <c r="DJ596" s="277"/>
      <c r="DK596" s="277"/>
      <c r="DL596" s="277"/>
    </row>
    <row r="597" spans="1:116">
      <c r="A597" s="271"/>
      <c r="B597" s="269"/>
      <c r="C597" s="277"/>
      <c r="D597" s="277"/>
      <c r="E597" s="277"/>
      <c r="F597" s="277"/>
      <c r="G597" s="277"/>
      <c r="H597" s="277"/>
      <c r="I597" s="277"/>
      <c r="J597" s="277"/>
      <c r="K597" s="277"/>
      <c r="L597" s="277"/>
      <c r="M597" s="277"/>
      <c r="N597" s="277"/>
      <c r="O597" s="277"/>
      <c r="P597" s="277"/>
      <c r="Q597" s="277"/>
      <c r="R597" s="277"/>
      <c r="S597" s="277"/>
      <c r="T597" s="277"/>
      <c r="U597" s="277"/>
      <c r="V597" s="277"/>
      <c r="W597" s="277"/>
      <c r="X597" s="277"/>
      <c r="Y597" s="277"/>
      <c r="Z597" s="277"/>
      <c r="AA597" s="277"/>
      <c r="AB597" s="277"/>
      <c r="AC597" s="277"/>
      <c r="AD597" s="277"/>
      <c r="AE597" s="277"/>
      <c r="AF597" s="277"/>
      <c r="AG597" s="277"/>
      <c r="AH597" s="277"/>
      <c r="AI597" s="277"/>
      <c r="AJ597" s="277"/>
      <c r="AK597" s="277"/>
      <c r="AL597" s="277"/>
      <c r="AM597" s="277"/>
      <c r="AN597" s="277"/>
      <c r="AO597" s="277"/>
      <c r="AP597" s="277"/>
      <c r="AQ597" s="277"/>
      <c r="AR597" s="277"/>
      <c r="AS597" s="277"/>
      <c r="AT597" s="277"/>
      <c r="AU597" s="277"/>
      <c r="AV597" s="277"/>
      <c r="AW597" s="277"/>
      <c r="AX597" s="277"/>
      <c r="AY597" s="277"/>
      <c r="AZ597" s="277"/>
      <c r="BA597" s="277"/>
      <c r="BB597" s="277"/>
      <c r="BC597" s="277"/>
      <c r="BD597" s="277"/>
      <c r="BE597" s="277"/>
      <c r="BF597" s="277"/>
      <c r="BG597" s="277"/>
      <c r="BH597" s="277"/>
      <c r="BI597" s="277"/>
      <c r="BJ597" s="277"/>
      <c r="BK597" s="277"/>
      <c r="BL597" s="277"/>
      <c r="BM597" s="277"/>
      <c r="BN597" s="277"/>
      <c r="BO597" s="277"/>
      <c r="BP597" s="277"/>
      <c r="BQ597" s="277"/>
      <c r="BR597" s="277"/>
      <c r="BS597" s="277"/>
      <c r="BT597" s="277"/>
      <c r="BU597" s="277"/>
      <c r="BV597" s="277"/>
      <c r="BW597" s="277"/>
      <c r="BX597" s="277"/>
      <c r="BY597" s="277"/>
      <c r="BZ597" s="277"/>
      <c r="CA597" s="277"/>
      <c r="CB597" s="277"/>
      <c r="CC597" s="277"/>
      <c r="CD597" s="277"/>
      <c r="CE597" s="277"/>
      <c r="CF597" s="277"/>
      <c r="CG597" s="277"/>
      <c r="CH597" s="277"/>
      <c r="CI597" s="277"/>
      <c r="CJ597" s="277"/>
      <c r="CK597" s="277"/>
      <c r="CL597" s="277"/>
      <c r="CM597" s="277"/>
      <c r="CN597" s="277"/>
      <c r="CO597" s="277"/>
      <c r="CP597" s="277"/>
      <c r="CQ597" s="277"/>
      <c r="CR597" s="277"/>
      <c r="CS597" s="277"/>
      <c r="CT597" s="277"/>
      <c r="CU597" s="277"/>
      <c r="CV597" s="277"/>
      <c r="CW597" s="277"/>
      <c r="CX597" s="277"/>
      <c r="CY597" s="277"/>
      <c r="CZ597" s="277"/>
      <c r="DA597" s="277"/>
      <c r="DB597" s="277"/>
      <c r="DC597" s="277"/>
      <c r="DD597" s="277"/>
      <c r="DE597" s="277"/>
      <c r="DF597" s="277"/>
      <c r="DG597" s="277"/>
      <c r="DH597" s="277"/>
      <c r="DI597" s="277"/>
      <c r="DJ597" s="277"/>
      <c r="DK597" s="277"/>
      <c r="DL597" s="277"/>
    </row>
    <row r="598" spans="1:116">
      <c r="A598" s="272"/>
      <c r="B598" s="269"/>
      <c r="C598" s="277"/>
      <c r="D598" s="277"/>
      <c r="E598" s="277"/>
      <c r="F598" s="277"/>
      <c r="G598" s="277"/>
      <c r="H598" s="277"/>
      <c r="I598" s="277"/>
      <c r="J598" s="277"/>
      <c r="K598" s="277"/>
      <c r="L598" s="277"/>
      <c r="M598" s="277"/>
      <c r="N598" s="277"/>
      <c r="O598" s="277"/>
      <c r="P598" s="277"/>
      <c r="Q598" s="277"/>
      <c r="R598" s="277"/>
      <c r="S598" s="277"/>
      <c r="T598" s="277"/>
      <c r="U598" s="277"/>
      <c r="V598" s="277"/>
      <c r="W598" s="277"/>
      <c r="X598" s="277"/>
      <c r="Y598" s="277"/>
      <c r="Z598" s="277"/>
      <c r="AA598" s="277"/>
      <c r="AB598" s="277"/>
      <c r="AC598" s="277"/>
      <c r="AD598" s="277"/>
      <c r="AE598" s="277"/>
      <c r="AF598" s="277"/>
      <c r="AG598" s="277"/>
      <c r="AH598" s="277"/>
      <c r="AI598" s="277"/>
      <c r="AJ598" s="277"/>
      <c r="AK598" s="277"/>
      <c r="AL598" s="277"/>
      <c r="AM598" s="277"/>
      <c r="AN598" s="277"/>
      <c r="AO598" s="277"/>
      <c r="AP598" s="277"/>
      <c r="AQ598" s="277"/>
      <c r="AR598" s="277"/>
      <c r="AS598" s="277"/>
      <c r="AT598" s="277"/>
      <c r="AU598" s="277"/>
      <c r="AV598" s="277"/>
      <c r="AW598" s="277"/>
      <c r="AX598" s="277"/>
      <c r="AY598" s="277"/>
      <c r="AZ598" s="277"/>
      <c r="BA598" s="277"/>
      <c r="BB598" s="277"/>
      <c r="BC598" s="277"/>
      <c r="BD598" s="277"/>
      <c r="BE598" s="277"/>
      <c r="BF598" s="277"/>
      <c r="BG598" s="277"/>
      <c r="BH598" s="277"/>
      <c r="BI598" s="277"/>
      <c r="BJ598" s="277"/>
      <c r="BK598" s="277"/>
      <c r="BL598" s="277"/>
      <c r="BM598" s="277"/>
      <c r="BN598" s="277"/>
      <c r="BO598" s="277"/>
      <c r="BP598" s="277"/>
      <c r="BQ598" s="277"/>
      <c r="BR598" s="277"/>
      <c r="BS598" s="277"/>
      <c r="BT598" s="277"/>
      <c r="BU598" s="277"/>
      <c r="BV598" s="277"/>
      <c r="BW598" s="277"/>
      <c r="BX598" s="277"/>
      <c r="BY598" s="277"/>
      <c r="BZ598" s="277"/>
      <c r="CA598" s="277"/>
      <c r="CB598" s="277"/>
      <c r="CC598" s="277"/>
      <c r="CD598" s="277"/>
      <c r="CE598" s="277"/>
      <c r="CF598" s="277"/>
      <c r="CG598" s="277"/>
      <c r="CH598" s="277"/>
      <c r="CI598" s="277"/>
      <c r="CJ598" s="277"/>
      <c r="CK598" s="277"/>
      <c r="CL598" s="277"/>
      <c r="CM598" s="277"/>
      <c r="CN598" s="277"/>
      <c r="CO598" s="277"/>
      <c r="CP598" s="277"/>
      <c r="CQ598" s="277"/>
      <c r="CR598" s="277"/>
      <c r="CS598" s="277"/>
      <c r="CT598" s="277"/>
      <c r="CU598" s="277"/>
      <c r="CV598" s="277"/>
      <c r="CW598" s="277"/>
      <c r="CX598" s="277"/>
      <c r="CY598" s="277"/>
      <c r="CZ598" s="277"/>
      <c r="DA598" s="277"/>
      <c r="DB598" s="277"/>
      <c r="DC598" s="277"/>
      <c r="DD598" s="277"/>
      <c r="DE598" s="277"/>
      <c r="DF598" s="277"/>
      <c r="DG598" s="277"/>
      <c r="DH598" s="277"/>
      <c r="DI598" s="277"/>
      <c r="DJ598" s="277"/>
      <c r="DK598" s="277"/>
      <c r="DL598" s="277"/>
    </row>
    <row r="599" spans="1:116">
      <c r="A599" s="272"/>
      <c r="B599" s="269"/>
      <c r="C599" s="277"/>
      <c r="D599" s="277"/>
      <c r="E599" s="277"/>
      <c r="F599" s="277"/>
      <c r="G599" s="277"/>
      <c r="H599" s="277"/>
      <c r="I599" s="277"/>
      <c r="J599" s="277"/>
      <c r="K599" s="277"/>
      <c r="L599" s="277"/>
      <c r="M599" s="277"/>
      <c r="N599" s="277"/>
      <c r="O599" s="277"/>
      <c r="P599" s="277"/>
      <c r="Q599" s="277"/>
      <c r="R599" s="277"/>
      <c r="S599" s="277"/>
      <c r="T599" s="277"/>
      <c r="U599" s="277"/>
      <c r="V599" s="277"/>
      <c r="W599" s="277"/>
      <c r="X599" s="277"/>
      <c r="Y599" s="277"/>
      <c r="Z599" s="277"/>
      <c r="AA599" s="277"/>
      <c r="AB599" s="277"/>
      <c r="AC599" s="277"/>
      <c r="AD599" s="277"/>
      <c r="AE599" s="277"/>
      <c r="AF599" s="277"/>
      <c r="AG599" s="277"/>
      <c r="AH599" s="277"/>
      <c r="AI599" s="277"/>
      <c r="AJ599" s="277"/>
      <c r="AK599" s="277"/>
      <c r="AL599" s="277"/>
      <c r="AM599" s="277"/>
      <c r="AN599" s="277"/>
      <c r="AO599" s="277"/>
      <c r="AP599" s="277"/>
      <c r="AQ599" s="277"/>
      <c r="AR599" s="277"/>
      <c r="AS599" s="277"/>
      <c r="AT599" s="277"/>
      <c r="AU599" s="277"/>
      <c r="AV599" s="277"/>
      <c r="AW599" s="277"/>
      <c r="AX599" s="277"/>
      <c r="AY599" s="277"/>
      <c r="AZ599" s="277"/>
      <c r="BA599" s="277"/>
      <c r="BB599" s="277"/>
      <c r="BC599" s="277"/>
      <c r="BD599" s="277"/>
      <c r="BE599" s="277"/>
      <c r="BF599" s="277"/>
      <c r="BG599" s="277"/>
      <c r="BH599" s="277"/>
      <c r="BI599" s="277"/>
      <c r="BJ599" s="277"/>
      <c r="BK599" s="277"/>
      <c r="BL599" s="277"/>
      <c r="BM599" s="277"/>
      <c r="BN599" s="277"/>
      <c r="BO599" s="277"/>
      <c r="BP599" s="277"/>
      <c r="BQ599" s="277"/>
      <c r="BR599" s="277"/>
      <c r="BS599" s="277"/>
      <c r="BT599" s="277"/>
      <c r="BU599" s="277"/>
      <c r="BV599" s="277"/>
      <c r="BW599" s="277"/>
      <c r="BX599" s="277"/>
      <c r="BY599" s="277"/>
      <c r="BZ599" s="277"/>
      <c r="CA599" s="277"/>
      <c r="CB599" s="277"/>
      <c r="CC599" s="277"/>
      <c r="CD599" s="277"/>
      <c r="CE599" s="277"/>
      <c r="CF599" s="277"/>
      <c r="CG599" s="277"/>
      <c r="CH599" s="277"/>
      <c r="CI599" s="277"/>
      <c r="CJ599" s="277"/>
      <c r="CK599" s="277"/>
      <c r="CL599" s="277"/>
      <c r="CM599" s="277"/>
      <c r="CN599" s="277"/>
      <c r="CO599" s="277"/>
      <c r="CP599" s="277"/>
      <c r="CQ599" s="277"/>
      <c r="CR599" s="277"/>
      <c r="CS599" s="277"/>
      <c r="CT599" s="277"/>
      <c r="CU599" s="277"/>
      <c r="CV599" s="277"/>
      <c r="CW599" s="277"/>
      <c r="CX599" s="277"/>
      <c r="CY599" s="277"/>
      <c r="CZ599" s="277"/>
      <c r="DA599" s="277"/>
      <c r="DB599" s="277"/>
      <c r="DC599" s="277"/>
      <c r="DD599" s="277"/>
      <c r="DE599" s="277"/>
      <c r="DF599" s="277"/>
      <c r="DG599" s="277"/>
      <c r="DH599" s="277"/>
      <c r="DI599" s="277"/>
      <c r="DJ599" s="277"/>
      <c r="DK599" s="277"/>
      <c r="DL599" s="277"/>
    </row>
    <row r="600" spans="1:116">
      <c r="A600" s="272"/>
      <c r="B600" s="269"/>
      <c r="C600" s="277"/>
      <c r="D600" s="277"/>
      <c r="E600" s="277"/>
      <c r="F600" s="277"/>
      <c r="G600" s="277"/>
      <c r="H600" s="277"/>
      <c r="I600" s="277"/>
      <c r="J600" s="277"/>
      <c r="K600" s="277"/>
      <c r="L600" s="277"/>
      <c r="M600" s="277"/>
      <c r="N600" s="277"/>
      <c r="O600" s="277"/>
      <c r="P600" s="277"/>
      <c r="Q600" s="277"/>
      <c r="R600" s="277"/>
      <c r="S600" s="277"/>
      <c r="T600" s="277"/>
      <c r="U600" s="277"/>
      <c r="V600" s="277"/>
      <c r="W600" s="277"/>
      <c r="X600" s="277"/>
      <c r="Y600" s="277"/>
      <c r="Z600" s="277"/>
      <c r="AA600" s="277"/>
      <c r="AB600" s="277"/>
      <c r="AC600" s="277"/>
      <c r="AD600" s="277"/>
      <c r="AE600" s="277"/>
      <c r="AF600" s="277"/>
      <c r="AG600" s="277"/>
      <c r="AH600" s="277"/>
      <c r="AI600" s="277"/>
      <c r="AJ600" s="277"/>
      <c r="AK600" s="277"/>
      <c r="AL600" s="277"/>
      <c r="AM600" s="277"/>
      <c r="AN600" s="277"/>
      <c r="AO600" s="277"/>
      <c r="AP600" s="277"/>
      <c r="AQ600" s="277"/>
      <c r="AR600" s="277"/>
      <c r="AS600" s="277"/>
      <c r="AT600" s="277"/>
      <c r="AU600" s="277"/>
      <c r="AV600" s="277"/>
      <c r="AW600" s="277"/>
      <c r="AX600" s="277"/>
      <c r="AY600" s="277"/>
      <c r="AZ600" s="277"/>
      <c r="BA600" s="277"/>
      <c r="BB600" s="277"/>
      <c r="BC600" s="277"/>
      <c r="BD600" s="277"/>
      <c r="BE600" s="277"/>
      <c r="BF600" s="277"/>
      <c r="BG600" s="277"/>
      <c r="BH600" s="277"/>
      <c r="BI600" s="277"/>
      <c r="BJ600" s="277"/>
      <c r="BK600" s="277"/>
      <c r="BL600" s="277"/>
      <c r="BM600" s="277"/>
      <c r="BN600" s="277"/>
      <c r="BO600" s="277"/>
      <c r="BP600" s="277"/>
      <c r="BQ600" s="277"/>
      <c r="BR600" s="277"/>
      <c r="BS600" s="277"/>
      <c r="BT600" s="277"/>
      <c r="BU600" s="277"/>
      <c r="BV600" s="277"/>
      <c r="BW600" s="277"/>
      <c r="BX600" s="277"/>
      <c r="BY600" s="277"/>
      <c r="BZ600" s="277"/>
      <c r="CA600" s="277"/>
      <c r="CB600" s="277"/>
      <c r="CC600" s="277"/>
      <c r="CD600" s="277"/>
      <c r="CE600" s="277"/>
      <c r="CF600" s="277"/>
      <c r="CG600" s="277"/>
      <c r="CH600" s="277"/>
      <c r="CI600" s="277"/>
      <c r="CJ600" s="277"/>
      <c r="CK600" s="277"/>
      <c r="CL600" s="277"/>
      <c r="CM600" s="277"/>
      <c r="CN600" s="277"/>
      <c r="CO600" s="277"/>
      <c r="CP600" s="277"/>
      <c r="CQ600" s="277"/>
      <c r="CR600" s="277"/>
      <c r="CS600" s="277"/>
      <c r="CT600" s="277"/>
      <c r="CU600" s="277"/>
      <c r="CV600" s="277"/>
      <c r="CW600" s="277"/>
      <c r="CX600" s="277"/>
      <c r="CY600" s="277"/>
      <c r="CZ600" s="277"/>
      <c r="DA600" s="277"/>
      <c r="DB600" s="277"/>
      <c r="DC600" s="277"/>
      <c r="DD600" s="277"/>
      <c r="DE600" s="277"/>
      <c r="DF600" s="277"/>
      <c r="DG600" s="277"/>
      <c r="DH600" s="277"/>
      <c r="DI600" s="277"/>
      <c r="DJ600" s="277"/>
      <c r="DK600" s="277"/>
      <c r="DL600" s="277"/>
    </row>
    <row r="601" spans="1:116">
      <c r="A601" s="271"/>
      <c r="B601" s="269"/>
      <c r="C601" s="277"/>
      <c r="D601" s="277"/>
      <c r="E601" s="277"/>
      <c r="F601" s="277"/>
      <c r="G601" s="277"/>
      <c r="H601" s="277"/>
      <c r="I601" s="277"/>
      <c r="J601" s="277"/>
      <c r="K601" s="277"/>
      <c r="L601" s="277"/>
      <c r="M601" s="277"/>
      <c r="N601" s="277"/>
      <c r="O601" s="277"/>
      <c r="P601" s="277"/>
      <c r="Q601" s="277"/>
      <c r="R601" s="277"/>
      <c r="S601" s="277"/>
      <c r="T601" s="277"/>
      <c r="U601" s="277"/>
      <c r="V601" s="277"/>
      <c r="W601" s="277"/>
      <c r="X601" s="277"/>
      <c r="Y601" s="277"/>
      <c r="Z601" s="277"/>
      <c r="AA601" s="277"/>
      <c r="AB601" s="277"/>
      <c r="AC601" s="277"/>
      <c r="AD601" s="277"/>
      <c r="AE601" s="277"/>
      <c r="AF601" s="277"/>
      <c r="AG601" s="277"/>
      <c r="AH601" s="277"/>
      <c r="AI601" s="277"/>
      <c r="AJ601" s="277"/>
      <c r="AK601" s="277"/>
      <c r="AL601" s="277"/>
      <c r="AM601" s="277"/>
      <c r="AN601" s="277"/>
      <c r="AO601" s="277"/>
      <c r="AP601" s="277"/>
      <c r="AQ601" s="277"/>
      <c r="AR601" s="277"/>
      <c r="AS601" s="277"/>
      <c r="AT601" s="277"/>
      <c r="AU601" s="277"/>
      <c r="AV601" s="277"/>
      <c r="AW601" s="277"/>
      <c r="AX601" s="277"/>
      <c r="AY601" s="277"/>
      <c r="AZ601" s="277"/>
      <c r="BA601" s="277"/>
      <c r="BB601" s="277"/>
      <c r="BC601" s="277"/>
      <c r="BD601" s="277"/>
      <c r="BE601" s="277"/>
      <c r="BF601" s="277"/>
      <c r="BG601" s="277"/>
      <c r="BH601" s="277"/>
      <c r="BI601" s="277"/>
      <c r="BJ601" s="277"/>
      <c r="BK601" s="277"/>
      <c r="BL601" s="277"/>
      <c r="BM601" s="277"/>
      <c r="BN601" s="277"/>
      <c r="BO601" s="277"/>
      <c r="BP601" s="277"/>
      <c r="BQ601" s="277"/>
      <c r="BR601" s="277"/>
      <c r="BS601" s="277"/>
      <c r="BT601" s="277"/>
      <c r="BU601" s="277"/>
      <c r="BV601" s="277"/>
      <c r="BW601" s="277"/>
      <c r="BX601" s="277"/>
      <c r="BY601" s="277"/>
      <c r="BZ601" s="277"/>
      <c r="CA601" s="277"/>
      <c r="CB601" s="277"/>
      <c r="CC601" s="277"/>
      <c r="CD601" s="277"/>
      <c r="CE601" s="277"/>
      <c r="CF601" s="277"/>
      <c r="CG601" s="277"/>
      <c r="CH601" s="277"/>
      <c r="CI601" s="277"/>
      <c r="CJ601" s="277"/>
      <c r="CK601" s="277"/>
      <c r="CL601" s="277"/>
      <c r="CM601" s="277"/>
      <c r="CN601" s="277"/>
      <c r="CO601" s="277"/>
      <c r="CP601" s="277"/>
      <c r="CQ601" s="277"/>
      <c r="CR601" s="277"/>
      <c r="CS601" s="277"/>
      <c r="CT601" s="277"/>
      <c r="CU601" s="277"/>
      <c r="CV601" s="277"/>
      <c r="CW601" s="277"/>
      <c r="CX601" s="277"/>
      <c r="CY601" s="277"/>
      <c r="CZ601" s="277"/>
      <c r="DA601" s="277"/>
      <c r="DB601" s="277"/>
      <c r="DC601" s="277"/>
      <c r="DD601" s="277"/>
      <c r="DE601" s="277"/>
      <c r="DF601" s="277"/>
      <c r="DG601" s="277"/>
      <c r="DH601" s="277"/>
      <c r="DI601" s="277"/>
      <c r="DJ601" s="277"/>
      <c r="DK601" s="277"/>
      <c r="DL601" s="277"/>
    </row>
    <row r="602" spans="1:116">
      <c r="A602" s="272"/>
      <c r="B602" s="269"/>
      <c r="C602" s="277"/>
      <c r="D602" s="277"/>
      <c r="E602" s="277"/>
      <c r="F602" s="277"/>
      <c r="G602" s="277"/>
      <c r="H602" s="277"/>
      <c r="I602" s="277"/>
      <c r="J602" s="277"/>
      <c r="K602" s="277"/>
      <c r="L602" s="277"/>
      <c r="M602" s="277"/>
      <c r="N602" s="277"/>
      <c r="O602" s="277"/>
      <c r="P602" s="277"/>
      <c r="Q602" s="277"/>
      <c r="R602" s="277"/>
      <c r="S602" s="277"/>
      <c r="T602" s="277"/>
      <c r="U602" s="277"/>
      <c r="V602" s="277"/>
      <c r="W602" s="277"/>
      <c r="X602" s="277"/>
      <c r="Y602" s="277"/>
      <c r="Z602" s="277"/>
      <c r="AA602" s="277"/>
      <c r="AB602" s="277"/>
      <c r="AC602" s="277"/>
      <c r="AD602" s="277"/>
      <c r="AE602" s="277"/>
      <c r="AF602" s="277"/>
      <c r="AG602" s="277"/>
      <c r="AH602" s="277"/>
      <c r="AI602" s="277"/>
      <c r="AJ602" s="277"/>
      <c r="AK602" s="277"/>
      <c r="AL602" s="277"/>
      <c r="AM602" s="277"/>
      <c r="AN602" s="277"/>
      <c r="AO602" s="277"/>
      <c r="AP602" s="277"/>
      <c r="AQ602" s="277"/>
      <c r="AR602" s="277"/>
      <c r="AS602" s="277"/>
      <c r="AT602" s="277"/>
      <c r="AU602" s="277"/>
      <c r="AV602" s="277"/>
      <c r="AW602" s="277"/>
      <c r="AX602" s="277"/>
      <c r="AY602" s="277"/>
      <c r="AZ602" s="277"/>
      <c r="BA602" s="277"/>
      <c r="BB602" s="277"/>
      <c r="BC602" s="277"/>
      <c r="BD602" s="277"/>
      <c r="BE602" s="277"/>
      <c r="BF602" s="277"/>
      <c r="BG602" s="277"/>
      <c r="BH602" s="277"/>
      <c r="BI602" s="277"/>
      <c r="BJ602" s="277"/>
      <c r="BK602" s="277"/>
      <c r="BL602" s="277"/>
      <c r="BM602" s="277"/>
      <c r="BN602" s="277"/>
      <c r="BO602" s="277"/>
      <c r="BP602" s="277"/>
      <c r="BQ602" s="277"/>
      <c r="BR602" s="277"/>
      <c r="BS602" s="277"/>
      <c r="BT602" s="277"/>
      <c r="BU602" s="277"/>
      <c r="BV602" s="277"/>
      <c r="BW602" s="277"/>
      <c r="BX602" s="277"/>
      <c r="BY602" s="277"/>
      <c r="BZ602" s="277"/>
      <c r="CA602" s="277"/>
      <c r="CB602" s="277"/>
      <c r="CC602" s="277"/>
      <c r="CD602" s="277"/>
      <c r="CE602" s="277"/>
      <c r="CF602" s="277"/>
      <c r="CG602" s="277"/>
      <c r="CH602" s="277"/>
      <c r="CI602" s="277"/>
      <c r="CJ602" s="277"/>
      <c r="CK602" s="277"/>
      <c r="CL602" s="277"/>
      <c r="CM602" s="277"/>
      <c r="CN602" s="277"/>
      <c r="CO602" s="277"/>
      <c r="CP602" s="277"/>
      <c r="CQ602" s="277"/>
      <c r="CR602" s="277"/>
      <c r="CS602" s="277"/>
      <c r="CT602" s="277"/>
      <c r="CU602" s="277"/>
      <c r="CV602" s="277"/>
      <c r="CW602" s="277"/>
      <c r="CX602" s="277"/>
      <c r="CY602" s="277"/>
      <c r="CZ602" s="277"/>
      <c r="DA602" s="277"/>
      <c r="DB602" s="277"/>
      <c r="DC602" s="277"/>
      <c r="DD602" s="277"/>
      <c r="DE602" s="277"/>
      <c r="DF602" s="277"/>
      <c r="DG602" s="277"/>
      <c r="DH602" s="277"/>
      <c r="DI602" s="277"/>
      <c r="DJ602" s="277"/>
      <c r="DK602" s="277"/>
      <c r="DL602" s="277"/>
    </row>
    <row r="603" spans="1:116">
      <c r="A603" s="272"/>
      <c r="B603" s="269"/>
      <c r="C603" s="277"/>
      <c r="D603" s="277"/>
      <c r="E603" s="277"/>
      <c r="F603" s="277"/>
      <c r="G603" s="277"/>
      <c r="H603" s="277"/>
      <c r="I603" s="277"/>
      <c r="J603" s="277"/>
      <c r="K603" s="277"/>
      <c r="L603" s="277"/>
      <c r="M603" s="277"/>
      <c r="N603" s="277"/>
      <c r="O603" s="277"/>
      <c r="P603" s="277"/>
      <c r="Q603" s="277"/>
      <c r="R603" s="277"/>
      <c r="S603" s="277"/>
      <c r="T603" s="277"/>
      <c r="U603" s="277"/>
      <c r="V603" s="277"/>
      <c r="W603" s="277"/>
      <c r="X603" s="277"/>
      <c r="Y603" s="277"/>
      <c r="Z603" s="277"/>
      <c r="AA603" s="277"/>
      <c r="AB603" s="277"/>
      <c r="AC603" s="277"/>
      <c r="AD603" s="277"/>
      <c r="AE603" s="277"/>
      <c r="AF603" s="277"/>
      <c r="AG603" s="277"/>
      <c r="AH603" s="277"/>
      <c r="AI603" s="277"/>
      <c r="AJ603" s="277"/>
      <c r="AK603" s="277"/>
      <c r="AL603" s="277"/>
      <c r="AM603" s="277"/>
      <c r="AN603" s="277"/>
      <c r="AO603" s="277"/>
      <c r="AP603" s="277"/>
      <c r="AQ603" s="277"/>
      <c r="AR603" s="277"/>
      <c r="AS603" s="277"/>
      <c r="AT603" s="277"/>
      <c r="AU603" s="277"/>
      <c r="AV603" s="277"/>
      <c r="AW603" s="277"/>
      <c r="AX603" s="277"/>
      <c r="AY603" s="277"/>
      <c r="AZ603" s="277"/>
      <c r="BA603" s="277"/>
      <c r="BB603" s="277"/>
      <c r="BC603" s="277"/>
      <c r="BD603" s="277"/>
      <c r="BE603" s="277"/>
      <c r="BF603" s="277"/>
      <c r="BG603" s="277"/>
      <c r="BH603" s="277"/>
      <c r="BI603" s="277"/>
      <c r="BJ603" s="277"/>
      <c r="BK603" s="277"/>
      <c r="BL603" s="277"/>
      <c r="BM603" s="277"/>
      <c r="BN603" s="277"/>
      <c r="BO603" s="277"/>
      <c r="BP603" s="277"/>
      <c r="BQ603" s="277"/>
      <c r="BR603" s="277"/>
      <c r="BS603" s="277"/>
      <c r="BT603" s="277"/>
      <c r="BU603" s="277"/>
      <c r="BV603" s="277"/>
      <c r="BW603" s="277"/>
      <c r="BX603" s="277"/>
      <c r="BY603" s="277"/>
      <c r="BZ603" s="277"/>
      <c r="CA603" s="277"/>
      <c r="CB603" s="277"/>
      <c r="CC603" s="277"/>
      <c r="CD603" s="277"/>
      <c r="CE603" s="277"/>
      <c r="CF603" s="277"/>
      <c r="CG603" s="277"/>
      <c r="CH603" s="277"/>
      <c r="CI603" s="277"/>
      <c r="CJ603" s="277"/>
      <c r="CK603" s="277"/>
      <c r="CL603" s="277"/>
      <c r="CM603" s="277"/>
      <c r="CN603" s="277"/>
      <c r="CO603" s="277"/>
      <c r="CP603" s="277"/>
      <c r="CQ603" s="277"/>
      <c r="CR603" s="277"/>
      <c r="CS603" s="277"/>
      <c r="CT603" s="277"/>
      <c r="CU603" s="277"/>
      <c r="CV603" s="277"/>
      <c r="CW603" s="277"/>
      <c r="CX603" s="277"/>
      <c r="CY603" s="277"/>
      <c r="CZ603" s="277"/>
      <c r="DA603" s="277"/>
      <c r="DB603" s="277"/>
      <c r="DC603" s="277"/>
      <c r="DD603" s="277"/>
      <c r="DE603" s="277"/>
      <c r="DF603" s="277"/>
      <c r="DG603" s="277"/>
      <c r="DH603" s="277"/>
      <c r="DI603" s="277"/>
      <c r="DJ603" s="277"/>
      <c r="DK603" s="277"/>
      <c r="DL603" s="277"/>
    </row>
    <row r="604" spans="1:116">
      <c r="A604" s="271"/>
      <c r="B604" s="269"/>
      <c r="C604" s="277"/>
      <c r="D604" s="277"/>
      <c r="E604" s="277"/>
      <c r="F604" s="277"/>
      <c r="G604" s="277"/>
      <c r="H604" s="277"/>
      <c r="I604" s="277"/>
      <c r="J604" s="277"/>
      <c r="K604" s="277"/>
      <c r="L604" s="277"/>
      <c r="M604" s="277"/>
      <c r="N604" s="277"/>
      <c r="O604" s="277"/>
      <c r="P604" s="277"/>
      <c r="Q604" s="277"/>
      <c r="R604" s="277"/>
      <c r="S604" s="277"/>
      <c r="T604" s="277"/>
      <c r="U604" s="277"/>
      <c r="V604" s="277"/>
      <c r="W604" s="277"/>
      <c r="X604" s="277"/>
      <c r="Y604" s="277"/>
      <c r="Z604" s="277"/>
      <c r="AA604" s="277"/>
      <c r="AB604" s="277"/>
      <c r="AC604" s="277"/>
      <c r="AD604" s="277"/>
      <c r="AE604" s="277"/>
      <c r="AF604" s="277"/>
      <c r="AG604" s="277"/>
      <c r="AH604" s="277"/>
      <c r="AI604" s="277"/>
      <c r="AJ604" s="277"/>
      <c r="AK604" s="277"/>
      <c r="AL604" s="277"/>
      <c r="AM604" s="277"/>
      <c r="AN604" s="277"/>
      <c r="AO604" s="277"/>
      <c r="AP604" s="277"/>
      <c r="AQ604" s="277"/>
      <c r="AR604" s="277"/>
      <c r="AS604" s="277"/>
      <c r="AT604" s="277"/>
      <c r="AU604" s="277"/>
      <c r="AV604" s="277"/>
      <c r="AW604" s="277"/>
      <c r="AX604" s="277"/>
      <c r="AY604" s="277"/>
      <c r="AZ604" s="277"/>
      <c r="BA604" s="277"/>
      <c r="BB604" s="277"/>
      <c r="BC604" s="277"/>
      <c r="BD604" s="277"/>
      <c r="BE604" s="277"/>
      <c r="BF604" s="277"/>
      <c r="BG604" s="277"/>
      <c r="BH604" s="277"/>
      <c r="BI604" s="277"/>
      <c r="BJ604" s="277"/>
      <c r="BK604" s="277"/>
      <c r="BL604" s="277"/>
      <c r="BM604" s="277"/>
      <c r="BN604" s="277"/>
      <c r="BO604" s="277"/>
      <c r="BP604" s="277"/>
      <c r="BQ604" s="277"/>
      <c r="BR604" s="277"/>
      <c r="BS604" s="277"/>
      <c r="BT604" s="277"/>
      <c r="BU604" s="277"/>
      <c r="BV604" s="277"/>
      <c r="BW604" s="277"/>
      <c r="BX604" s="277"/>
      <c r="BY604" s="277"/>
      <c r="BZ604" s="277"/>
      <c r="CA604" s="277"/>
      <c r="CB604" s="277"/>
      <c r="CC604" s="277"/>
      <c r="CD604" s="277"/>
      <c r="CE604" s="277"/>
      <c r="CF604" s="277"/>
      <c r="CG604" s="277"/>
      <c r="CH604" s="277"/>
      <c r="CI604" s="277"/>
      <c r="CJ604" s="277"/>
      <c r="CK604" s="277"/>
      <c r="CL604" s="277"/>
      <c r="CM604" s="277"/>
      <c r="CN604" s="277"/>
      <c r="CO604" s="277"/>
      <c r="CP604" s="277"/>
      <c r="CQ604" s="277"/>
      <c r="CR604" s="277"/>
      <c r="CS604" s="277"/>
      <c r="CT604" s="277"/>
      <c r="CU604" s="277"/>
      <c r="CV604" s="277"/>
      <c r="CW604" s="277"/>
      <c r="CX604" s="277"/>
      <c r="CY604" s="277"/>
      <c r="CZ604" s="277"/>
      <c r="DA604" s="277"/>
      <c r="DB604" s="277"/>
      <c r="DC604" s="277"/>
      <c r="DD604" s="277"/>
      <c r="DE604" s="277"/>
      <c r="DF604" s="277"/>
      <c r="DG604" s="277"/>
      <c r="DH604" s="277"/>
      <c r="DI604" s="277"/>
      <c r="DJ604" s="277"/>
      <c r="DK604" s="277"/>
      <c r="DL604" s="277"/>
    </row>
    <row r="605" spans="1:116">
      <c r="A605" s="272"/>
      <c r="B605" s="269"/>
      <c r="C605" s="277"/>
      <c r="D605" s="277"/>
      <c r="E605" s="277"/>
      <c r="F605" s="277"/>
      <c r="G605" s="277"/>
      <c r="H605" s="277"/>
      <c r="I605" s="277"/>
      <c r="J605" s="277"/>
      <c r="K605" s="277"/>
      <c r="L605" s="277"/>
      <c r="M605" s="277"/>
      <c r="N605" s="277"/>
      <c r="O605" s="277"/>
      <c r="P605" s="277"/>
      <c r="Q605" s="277"/>
      <c r="R605" s="277"/>
      <c r="S605" s="277"/>
      <c r="T605" s="277"/>
      <c r="U605" s="277"/>
      <c r="V605" s="277"/>
      <c r="W605" s="277"/>
      <c r="X605" s="277"/>
      <c r="Y605" s="277"/>
      <c r="Z605" s="277"/>
      <c r="AA605" s="277"/>
      <c r="AB605" s="277"/>
      <c r="AC605" s="277"/>
      <c r="AD605" s="277"/>
      <c r="AE605" s="277"/>
      <c r="AF605" s="277"/>
      <c r="AG605" s="277"/>
      <c r="AH605" s="277"/>
      <c r="AI605" s="277"/>
      <c r="AJ605" s="277"/>
      <c r="AK605" s="277"/>
      <c r="AL605" s="277"/>
      <c r="AM605" s="277"/>
      <c r="AN605" s="277"/>
      <c r="AO605" s="277"/>
      <c r="AP605" s="277"/>
      <c r="AQ605" s="277"/>
      <c r="AR605" s="277"/>
      <c r="AS605" s="277"/>
      <c r="AT605" s="277"/>
      <c r="AU605" s="277"/>
      <c r="AV605" s="277"/>
      <c r="AW605" s="277"/>
      <c r="AX605" s="277"/>
      <c r="AY605" s="277"/>
      <c r="AZ605" s="277"/>
      <c r="BA605" s="277"/>
      <c r="BB605" s="277"/>
      <c r="BC605" s="277"/>
      <c r="BD605" s="277"/>
      <c r="BE605" s="277"/>
      <c r="BF605" s="277"/>
      <c r="BG605" s="277"/>
      <c r="BH605" s="277"/>
      <c r="BI605" s="277"/>
      <c r="BJ605" s="277"/>
      <c r="BK605" s="277"/>
      <c r="BL605" s="277"/>
      <c r="BM605" s="277"/>
      <c r="BN605" s="277"/>
      <c r="BO605" s="277"/>
      <c r="BP605" s="277"/>
      <c r="BQ605" s="277"/>
      <c r="BR605" s="277"/>
      <c r="BS605" s="277"/>
      <c r="BT605" s="277"/>
      <c r="BU605" s="277"/>
      <c r="BV605" s="277"/>
      <c r="BW605" s="277"/>
      <c r="BX605" s="277"/>
      <c r="BY605" s="277"/>
      <c r="BZ605" s="277"/>
      <c r="CA605" s="277"/>
      <c r="CB605" s="277"/>
      <c r="CC605" s="277"/>
      <c r="CD605" s="277"/>
      <c r="CE605" s="277"/>
      <c r="CF605" s="277"/>
      <c r="CG605" s="277"/>
      <c r="CH605" s="277"/>
      <c r="CI605" s="277"/>
      <c r="CJ605" s="277"/>
      <c r="CK605" s="277"/>
      <c r="CL605" s="277"/>
      <c r="CM605" s="277"/>
      <c r="CN605" s="277"/>
      <c r="CO605" s="277"/>
      <c r="CP605" s="277"/>
      <c r="CQ605" s="277"/>
      <c r="CR605" s="277"/>
      <c r="CS605" s="277"/>
      <c r="CT605" s="277"/>
      <c r="CU605" s="277"/>
      <c r="CV605" s="277"/>
      <c r="CW605" s="277"/>
      <c r="CX605" s="277"/>
      <c r="CY605" s="277"/>
      <c r="CZ605" s="277"/>
      <c r="DA605" s="277"/>
      <c r="DB605" s="277"/>
      <c r="DC605" s="277"/>
      <c r="DD605" s="277"/>
      <c r="DE605" s="277"/>
      <c r="DF605" s="277"/>
      <c r="DG605" s="277"/>
      <c r="DH605" s="277"/>
      <c r="DI605" s="277"/>
      <c r="DJ605" s="277"/>
      <c r="DK605" s="277"/>
      <c r="DL605" s="277"/>
    </row>
    <row r="606" spans="1:116">
      <c r="A606" s="272"/>
      <c r="B606" s="269"/>
      <c r="C606" s="277"/>
      <c r="D606" s="277"/>
      <c r="E606" s="277"/>
      <c r="F606" s="277"/>
      <c r="G606" s="277"/>
      <c r="H606" s="277"/>
      <c r="I606" s="277"/>
      <c r="J606" s="277"/>
      <c r="K606" s="277"/>
      <c r="L606" s="277"/>
      <c r="M606" s="277"/>
      <c r="N606" s="277"/>
      <c r="O606" s="277"/>
      <c r="P606" s="277"/>
      <c r="Q606" s="277"/>
      <c r="R606" s="277"/>
      <c r="S606" s="277"/>
      <c r="T606" s="277"/>
      <c r="U606" s="277"/>
      <c r="V606" s="277"/>
      <c r="W606" s="277"/>
      <c r="X606" s="277"/>
      <c r="Y606" s="277"/>
      <c r="Z606" s="277"/>
      <c r="AA606" s="277"/>
      <c r="AB606" s="277"/>
      <c r="AC606" s="277"/>
      <c r="AD606" s="277"/>
      <c r="AE606" s="277"/>
      <c r="AF606" s="277"/>
      <c r="AG606" s="277"/>
      <c r="AH606" s="277"/>
      <c r="AI606" s="277"/>
      <c r="AJ606" s="277"/>
      <c r="AK606" s="277"/>
      <c r="AL606" s="277"/>
      <c r="AM606" s="277"/>
      <c r="AN606" s="277"/>
      <c r="AO606" s="277"/>
      <c r="AP606" s="277"/>
      <c r="AQ606" s="277"/>
      <c r="AR606" s="277"/>
      <c r="AS606" s="277"/>
      <c r="AT606" s="277"/>
      <c r="AU606" s="277"/>
      <c r="AV606" s="277"/>
      <c r="AW606" s="277"/>
      <c r="AX606" s="277"/>
      <c r="AY606" s="277"/>
      <c r="AZ606" s="277"/>
      <c r="BA606" s="277"/>
      <c r="BB606" s="277"/>
      <c r="BC606" s="277"/>
      <c r="BD606" s="277"/>
      <c r="BE606" s="277"/>
      <c r="BF606" s="277"/>
      <c r="BG606" s="277"/>
      <c r="BH606" s="277"/>
      <c r="BI606" s="277"/>
      <c r="BJ606" s="277"/>
      <c r="BK606" s="277"/>
      <c r="BL606" s="277"/>
      <c r="BM606" s="277"/>
      <c r="BN606" s="277"/>
      <c r="BO606" s="277"/>
      <c r="BP606" s="277"/>
      <c r="BQ606" s="277"/>
      <c r="BR606" s="277"/>
      <c r="BS606" s="277"/>
      <c r="BT606" s="277"/>
      <c r="BU606" s="277"/>
      <c r="BV606" s="277"/>
      <c r="BW606" s="277"/>
      <c r="BX606" s="277"/>
      <c r="BY606" s="277"/>
      <c r="BZ606" s="277"/>
      <c r="CA606" s="277"/>
      <c r="CB606" s="277"/>
      <c r="CC606" s="277"/>
      <c r="CD606" s="277"/>
      <c r="CE606" s="277"/>
      <c r="CF606" s="277"/>
      <c r="CG606" s="277"/>
      <c r="CH606" s="277"/>
      <c r="CI606" s="277"/>
      <c r="CJ606" s="277"/>
      <c r="CK606" s="277"/>
      <c r="CL606" s="277"/>
      <c r="CM606" s="277"/>
      <c r="CN606" s="277"/>
      <c r="CO606" s="277"/>
      <c r="CP606" s="277"/>
      <c r="CQ606" s="277"/>
      <c r="CR606" s="277"/>
      <c r="CS606" s="277"/>
      <c r="CT606" s="277"/>
      <c r="CU606" s="277"/>
      <c r="CV606" s="277"/>
      <c r="CW606" s="277"/>
      <c r="CX606" s="277"/>
      <c r="CY606" s="277"/>
      <c r="CZ606" s="277"/>
      <c r="DA606" s="277"/>
      <c r="DB606" s="277"/>
      <c r="DC606" s="277"/>
      <c r="DD606" s="277"/>
      <c r="DE606" s="277"/>
      <c r="DF606" s="277"/>
      <c r="DG606" s="277"/>
      <c r="DH606" s="277"/>
      <c r="DI606" s="277"/>
      <c r="DJ606" s="277"/>
      <c r="DK606" s="277"/>
      <c r="DL606" s="277"/>
    </row>
    <row r="607" spans="1:116">
      <c r="A607" s="272"/>
      <c r="B607" s="269"/>
      <c r="C607" s="277"/>
      <c r="D607" s="277"/>
      <c r="E607" s="277"/>
      <c r="F607" s="277"/>
      <c r="G607" s="277"/>
      <c r="H607" s="277"/>
      <c r="I607" s="277"/>
      <c r="J607" s="277"/>
      <c r="K607" s="277"/>
      <c r="L607" s="277"/>
      <c r="M607" s="277"/>
      <c r="N607" s="277"/>
      <c r="O607" s="277"/>
      <c r="P607" s="277"/>
      <c r="Q607" s="277"/>
      <c r="R607" s="277"/>
      <c r="S607" s="277"/>
      <c r="T607" s="277"/>
      <c r="U607" s="277"/>
      <c r="V607" s="277"/>
      <c r="W607" s="277"/>
      <c r="X607" s="277"/>
      <c r="Y607" s="277"/>
      <c r="Z607" s="277"/>
      <c r="AA607" s="277"/>
      <c r="AB607" s="277"/>
      <c r="AC607" s="277"/>
      <c r="AD607" s="277"/>
      <c r="AE607" s="277"/>
      <c r="AF607" s="277"/>
      <c r="AG607" s="277"/>
      <c r="AH607" s="277"/>
      <c r="AI607" s="277"/>
      <c r="AJ607" s="277"/>
      <c r="AK607" s="277"/>
      <c r="AL607" s="277"/>
      <c r="AM607" s="277"/>
      <c r="AN607" s="277"/>
      <c r="AO607" s="277"/>
      <c r="AP607" s="277"/>
      <c r="AQ607" s="277"/>
      <c r="AR607" s="277"/>
      <c r="AS607" s="277"/>
      <c r="AT607" s="277"/>
      <c r="AU607" s="277"/>
      <c r="AV607" s="277"/>
      <c r="AW607" s="277"/>
      <c r="AX607" s="277"/>
      <c r="AY607" s="277"/>
      <c r="AZ607" s="277"/>
      <c r="BA607" s="277"/>
      <c r="BB607" s="277"/>
      <c r="BC607" s="277"/>
      <c r="BD607" s="277"/>
      <c r="BE607" s="277"/>
      <c r="BF607" s="277"/>
      <c r="BG607" s="277"/>
      <c r="BH607" s="277"/>
      <c r="BI607" s="277"/>
      <c r="BJ607" s="277"/>
      <c r="BK607" s="277"/>
      <c r="BL607" s="277"/>
      <c r="BM607" s="277"/>
      <c r="BN607" s="277"/>
      <c r="BO607" s="277"/>
      <c r="BP607" s="277"/>
      <c r="BQ607" s="277"/>
      <c r="BR607" s="277"/>
      <c r="BS607" s="277"/>
      <c r="BT607" s="277"/>
      <c r="BU607" s="277"/>
      <c r="BV607" s="277"/>
      <c r="BW607" s="277"/>
      <c r="BX607" s="277"/>
      <c r="BY607" s="277"/>
      <c r="BZ607" s="277"/>
      <c r="CA607" s="277"/>
      <c r="CB607" s="277"/>
      <c r="CC607" s="277"/>
      <c r="CD607" s="277"/>
      <c r="CE607" s="277"/>
      <c r="CF607" s="277"/>
      <c r="CG607" s="277"/>
      <c r="CH607" s="277"/>
      <c r="CI607" s="277"/>
      <c r="CJ607" s="277"/>
      <c r="CK607" s="277"/>
      <c r="CL607" s="277"/>
      <c r="CM607" s="277"/>
      <c r="CN607" s="277"/>
      <c r="CO607" s="277"/>
      <c r="CP607" s="277"/>
      <c r="CQ607" s="277"/>
      <c r="CR607" s="277"/>
      <c r="CS607" s="277"/>
      <c r="CT607" s="277"/>
      <c r="CU607" s="277"/>
      <c r="CV607" s="277"/>
      <c r="CW607" s="277"/>
      <c r="CX607" s="277"/>
      <c r="CY607" s="277"/>
      <c r="CZ607" s="277"/>
      <c r="DA607" s="277"/>
      <c r="DB607" s="277"/>
      <c r="DC607" s="277"/>
      <c r="DD607" s="277"/>
      <c r="DE607" s="277"/>
      <c r="DF607" s="277"/>
      <c r="DG607" s="277"/>
      <c r="DH607" s="277"/>
      <c r="DI607" s="277"/>
      <c r="DJ607" s="277"/>
      <c r="DK607" s="277"/>
      <c r="DL607" s="277"/>
    </row>
    <row r="608" spans="1:116">
      <c r="A608" s="271"/>
      <c r="B608" s="269"/>
      <c r="C608" s="277"/>
      <c r="D608" s="277"/>
      <c r="E608" s="277"/>
      <c r="F608" s="277"/>
      <c r="G608" s="277"/>
      <c r="H608" s="277"/>
      <c r="I608" s="277"/>
      <c r="J608" s="277"/>
      <c r="K608" s="277"/>
      <c r="L608" s="277"/>
      <c r="M608" s="277"/>
      <c r="N608" s="277"/>
      <c r="O608" s="277"/>
      <c r="P608" s="277"/>
      <c r="Q608" s="277"/>
      <c r="R608" s="277"/>
      <c r="S608" s="277"/>
      <c r="T608" s="277"/>
      <c r="U608" s="277"/>
      <c r="V608" s="277"/>
      <c r="W608" s="277"/>
      <c r="X608" s="277"/>
      <c r="Y608" s="277"/>
      <c r="Z608" s="277"/>
      <c r="AA608" s="277"/>
      <c r="AB608" s="277"/>
      <c r="AC608" s="277"/>
      <c r="AD608" s="277"/>
      <c r="AE608" s="277"/>
      <c r="AF608" s="277"/>
      <c r="AG608" s="277"/>
      <c r="AH608" s="277"/>
      <c r="AI608" s="277"/>
      <c r="AJ608" s="277"/>
      <c r="AK608" s="277"/>
      <c r="AL608" s="277"/>
      <c r="AM608" s="277"/>
      <c r="AN608" s="277"/>
      <c r="AO608" s="277"/>
      <c r="AP608" s="277"/>
      <c r="AQ608" s="277"/>
      <c r="AR608" s="277"/>
      <c r="AS608" s="277"/>
      <c r="AT608" s="277"/>
      <c r="AU608" s="277"/>
      <c r="AV608" s="277"/>
      <c r="AW608" s="277"/>
      <c r="AX608" s="277"/>
      <c r="AY608" s="277"/>
      <c r="AZ608" s="277"/>
      <c r="BA608" s="277"/>
      <c r="BB608" s="277"/>
      <c r="BC608" s="277"/>
      <c r="BD608" s="277"/>
      <c r="BE608" s="277"/>
      <c r="BF608" s="277"/>
      <c r="BG608" s="277"/>
      <c r="BH608" s="277"/>
      <c r="BI608" s="277"/>
      <c r="BJ608" s="277"/>
      <c r="BK608" s="277"/>
      <c r="BL608" s="277"/>
      <c r="BM608" s="277"/>
      <c r="BN608" s="277"/>
      <c r="BO608" s="277"/>
      <c r="BP608" s="277"/>
      <c r="BQ608" s="277"/>
      <c r="BR608" s="277"/>
      <c r="BS608" s="277"/>
      <c r="BT608" s="277"/>
      <c r="BU608" s="277"/>
      <c r="BV608" s="277"/>
      <c r="BW608" s="277"/>
      <c r="BX608" s="277"/>
      <c r="BY608" s="277"/>
      <c r="BZ608" s="277"/>
      <c r="CA608" s="277"/>
      <c r="CB608" s="277"/>
      <c r="CC608" s="277"/>
      <c r="CD608" s="277"/>
      <c r="CE608" s="277"/>
      <c r="CF608" s="277"/>
      <c r="CG608" s="277"/>
      <c r="CH608" s="277"/>
      <c r="CI608" s="277"/>
      <c r="CJ608" s="277"/>
      <c r="CK608" s="277"/>
      <c r="CL608" s="277"/>
      <c r="CM608" s="277"/>
      <c r="CN608" s="277"/>
      <c r="CO608" s="277"/>
      <c r="CP608" s="277"/>
      <c r="CQ608" s="277"/>
      <c r="CR608" s="277"/>
      <c r="CS608" s="277"/>
      <c r="CT608" s="277"/>
      <c r="CU608" s="277"/>
      <c r="CV608" s="277"/>
      <c r="CW608" s="277"/>
      <c r="CX608" s="277"/>
      <c r="CY608" s="277"/>
      <c r="CZ608" s="277"/>
      <c r="DA608" s="277"/>
      <c r="DB608" s="277"/>
      <c r="DC608" s="277"/>
      <c r="DD608" s="277"/>
      <c r="DE608" s="277"/>
      <c r="DF608" s="277"/>
      <c r="DG608" s="277"/>
      <c r="DH608" s="277"/>
      <c r="DI608" s="277"/>
      <c r="DJ608" s="277"/>
      <c r="DK608" s="277"/>
      <c r="DL608" s="277"/>
    </row>
    <row r="609" spans="1:116">
      <c r="A609" s="272"/>
      <c r="B609" s="269"/>
      <c r="C609" s="277"/>
      <c r="D609" s="277"/>
      <c r="E609" s="277"/>
      <c r="F609" s="277"/>
      <c r="G609" s="277"/>
      <c r="H609" s="277"/>
      <c r="I609" s="277"/>
      <c r="J609" s="277"/>
      <c r="K609" s="277"/>
      <c r="L609" s="277"/>
      <c r="M609" s="277"/>
      <c r="N609" s="277"/>
      <c r="O609" s="277"/>
      <c r="P609" s="277"/>
      <c r="Q609" s="277"/>
      <c r="R609" s="277"/>
      <c r="S609" s="277"/>
      <c r="T609" s="277"/>
      <c r="U609" s="277"/>
      <c r="V609" s="277"/>
      <c r="W609" s="277"/>
      <c r="X609" s="277"/>
      <c r="Y609" s="277"/>
      <c r="Z609" s="277"/>
      <c r="AA609" s="277"/>
      <c r="AB609" s="277"/>
      <c r="AC609" s="277"/>
      <c r="AD609" s="277"/>
      <c r="AE609" s="277"/>
      <c r="AF609" s="277"/>
      <c r="AG609" s="277"/>
      <c r="AH609" s="277"/>
      <c r="AI609" s="277"/>
      <c r="AJ609" s="277"/>
      <c r="AK609" s="277"/>
      <c r="AL609" s="277"/>
      <c r="AM609" s="277"/>
      <c r="AN609" s="277"/>
      <c r="AO609" s="277"/>
      <c r="AP609" s="277"/>
      <c r="AQ609" s="277"/>
      <c r="AR609" s="277"/>
      <c r="AS609" s="277"/>
      <c r="AT609" s="277"/>
      <c r="AU609" s="277"/>
      <c r="AV609" s="277"/>
      <c r="AW609" s="277"/>
      <c r="AX609" s="277"/>
      <c r="AY609" s="277"/>
      <c r="AZ609" s="277"/>
      <c r="BA609" s="277"/>
      <c r="BB609" s="277"/>
      <c r="BC609" s="277"/>
      <c r="BD609" s="277"/>
      <c r="BE609" s="277"/>
      <c r="BF609" s="277"/>
      <c r="BG609" s="277"/>
      <c r="BH609" s="277"/>
      <c r="BI609" s="277"/>
      <c r="BJ609" s="277"/>
      <c r="BK609" s="277"/>
      <c r="BL609" s="277"/>
      <c r="BM609" s="277"/>
      <c r="BN609" s="277"/>
      <c r="BO609" s="277"/>
      <c r="BP609" s="277"/>
      <c r="BQ609" s="277"/>
      <c r="BR609" s="277"/>
      <c r="BS609" s="277"/>
      <c r="BT609" s="277"/>
      <c r="BU609" s="277"/>
      <c r="BV609" s="277"/>
      <c r="BW609" s="277"/>
      <c r="BX609" s="277"/>
      <c r="BY609" s="277"/>
      <c r="BZ609" s="277"/>
      <c r="CA609" s="277"/>
      <c r="CB609" s="277"/>
      <c r="CC609" s="277"/>
      <c r="CD609" s="277"/>
      <c r="CE609" s="277"/>
      <c r="CF609" s="277"/>
      <c r="CG609" s="277"/>
      <c r="CH609" s="277"/>
      <c r="CI609" s="277"/>
      <c r="CJ609" s="277"/>
      <c r="CK609" s="277"/>
      <c r="CL609" s="277"/>
      <c r="CM609" s="277"/>
      <c r="CN609" s="277"/>
      <c r="CO609" s="277"/>
      <c r="CP609" s="277"/>
      <c r="CQ609" s="277"/>
      <c r="CR609" s="277"/>
      <c r="CS609" s="277"/>
      <c r="CT609" s="277"/>
      <c r="CU609" s="277"/>
      <c r="CV609" s="277"/>
      <c r="CW609" s="277"/>
      <c r="CX609" s="277"/>
      <c r="CY609" s="277"/>
      <c r="CZ609" s="277"/>
      <c r="DA609" s="277"/>
      <c r="DB609" s="277"/>
      <c r="DC609" s="277"/>
      <c r="DD609" s="277"/>
      <c r="DE609" s="277"/>
      <c r="DF609" s="277"/>
      <c r="DG609" s="277"/>
      <c r="DH609" s="277"/>
      <c r="DI609" s="277"/>
      <c r="DJ609" s="277"/>
      <c r="DK609" s="277"/>
      <c r="DL609" s="277"/>
    </row>
    <row r="610" spans="1:116">
      <c r="A610" s="272"/>
      <c r="B610" s="269"/>
      <c r="C610" s="277"/>
      <c r="D610" s="277"/>
      <c r="E610" s="277"/>
      <c r="F610" s="277"/>
      <c r="G610" s="277"/>
      <c r="H610" s="277"/>
      <c r="I610" s="277"/>
      <c r="J610" s="277"/>
      <c r="K610" s="277"/>
      <c r="L610" s="277"/>
      <c r="M610" s="277"/>
      <c r="N610" s="277"/>
      <c r="O610" s="277"/>
      <c r="P610" s="277"/>
      <c r="Q610" s="277"/>
      <c r="R610" s="277"/>
      <c r="S610" s="277"/>
      <c r="T610" s="277"/>
      <c r="U610" s="277"/>
      <c r="V610" s="277"/>
      <c r="W610" s="277"/>
      <c r="X610" s="277"/>
      <c r="Y610" s="277"/>
      <c r="Z610" s="277"/>
      <c r="AA610" s="277"/>
      <c r="AB610" s="277"/>
      <c r="AC610" s="277"/>
      <c r="AD610" s="277"/>
      <c r="AE610" s="277"/>
      <c r="AF610" s="277"/>
      <c r="AG610" s="277"/>
      <c r="AH610" s="277"/>
      <c r="AI610" s="277"/>
      <c r="AJ610" s="277"/>
      <c r="AK610" s="277"/>
      <c r="AL610" s="277"/>
      <c r="AM610" s="277"/>
      <c r="AN610" s="277"/>
      <c r="AO610" s="277"/>
      <c r="AP610" s="277"/>
      <c r="AQ610" s="277"/>
      <c r="AR610" s="277"/>
      <c r="AS610" s="277"/>
      <c r="AT610" s="277"/>
      <c r="AU610" s="277"/>
      <c r="AV610" s="277"/>
      <c r="AW610" s="277"/>
      <c r="AX610" s="277"/>
      <c r="AY610" s="277"/>
      <c r="AZ610" s="277"/>
      <c r="BA610" s="277"/>
      <c r="BB610" s="277"/>
      <c r="BC610" s="277"/>
      <c r="BD610" s="277"/>
      <c r="BE610" s="277"/>
      <c r="BF610" s="277"/>
      <c r="BG610" s="277"/>
      <c r="BH610" s="277"/>
      <c r="BI610" s="277"/>
      <c r="BJ610" s="277"/>
      <c r="BK610" s="277"/>
      <c r="BL610" s="277"/>
      <c r="BM610" s="277"/>
      <c r="BN610" s="277"/>
      <c r="BO610" s="277"/>
      <c r="BP610" s="277"/>
      <c r="BQ610" s="277"/>
      <c r="BR610" s="277"/>
      <c r="BS610" s="277"/>
      <c r="BT610" s="277"/>
      <c r="BU610" s="277"/>
      <c r="BV610" s="277"/>
      <c r="BW610" s="277"/>
      <c r="BX610" s="277"/>
      <c r="BY610" s="277"/>
      <c r="BZ610" s="277"/>
      <c r="CA610" s="277"/>
      <c r="CB610" s="277"/>
      <c r="CC610" s="277"/>
      <c r="CD610" s="277"/>
      <c r="CE610" s="277"/>
      <c r="CF610" s="277"/>
      <c r="CG610" s="277"/>
      <c r="CH610" s="277"/>
      <c r="CI610" s="277"/>
      <c r="CJ610" s="277"/>
      <c r="CK610" s="277"/>
      <c r="CL610" s="277"/>
      <c r="CM610" s="277"/>
      <c r="CN610" s="277"/>
      <c r="CO610" s="277"/>
      <c r="CP610" s="277"/>
      <c r="CQ610" s="277"/>
      <c r="CR610" s="277"/>
      <c r="CS610" s="277"/>
      <c r="CT610" s="277"/>
      <c r="CU610" s="277"/>
      <c r="CV610" s="277"/>
      <c r="CW610" s="277"/>
      <c r="CX610" s="277"/>
      <c r="CY610" s="277"/>
      <c r="CZ610" s="277"/>
      <c r="DA610" s="277"/>
      <c r="DB610" s="277"/>
      <c r="DC610" s="277"/>
      <c r="DD610" s="277"/>
      <c r="DE610" s="277"/>
      <c r="DF610" s="277"/>
      <c r="DG610" s="277"/>
      <c r="DH610" s="277"/>
      <c r="DI610" s="277"/>
      <c r="DJ610" s="277"/>
      <c r="DK610" s="277"/>
      <c r="DL610" s="277"/>
    </row>
    <row r="611" spans="1:116">
      <c r="A611" s="271"/>
      <c r="B611" s="269"/>
      <c r="C611" s="277"/>
      <c r="D611" s="277"/>
      <c r="E611" s="277"/>
      <c r="F611" s="277"/>
      <c r="G611" s="277"/>
      <c r="H611" s="277"/>
      <c r="I611" s="277"/>
      <c r="J611" s="277"/>
      <c r="K611" s="277"/>
      <c r="L611" s="277"/>
      <c r="M611" s="277"/>
      <c r="N611" s="277"/>
      <c r="O611" s="277"/>
      <c r="P611" s="277"/>
      <c r="Q611" s="277"/>
      <c r="R611" s="277"/>
      <c r="S611" s="277"/>
      <c r="T611" s="277"/>
      <c r="U611" s="277"/>
      <c r="V611" s="277"/>
      <c r="W611" s="277"/>
      <c r="X611" s="277"/>
      <c r="Y611" s="277"/>
      <c r="Z611" s="277"/>
      <c r="AA611" s="277"/>
      <c r="AB611" s="277"/>
      <c r="AC611" s="277"/>
      <c r="AD611" s="277"/>
      <c r="AE611" s="277"/>
      <c r="AF611" s="277"/>
      <c r="AG611" s="277"/>
      <c r="AH611" s="277"/>
      <c r="AI611" s="277"/>
      <c r="AJ611" s="277"/>
      <c r="AK611" s="277"/>
      <c r="AL611" s="277"/>
      <c r="AM611" s="277"/>
      <c r="AN611" s="277"/>
      <c r="AO611" s="277"/>
      <c r="AP611" s="277"/>
      <c r="AQ611" s="277"/>
      <c r="AR611" s="277"/>
      <c r="AS611" s="277"/>
      <c r="AT611" s="277"/>
      <c r="AU611" s="277"/>
      <c r="AV611" s="277"/>
      <c r="AW611" s="277"/>
      <c r="AX611" s="277"/>
      <c r="AY611" s="277"/>
      <c r="AZ611" s="277"/>
      <c r="BA611" s="277"/>
      <c r="BB611" s="277"/>
      <c r="BC611" s="277"/>
      <c r="BD611" s="277"/>
      <c r="BE611" s="277"/>
      <c r="BF611" s="277"/>
      <c r="BG611" s="277"/>
      <c r="BH611" s="277"/>
      <c r="BI611" s="277"/>
      <c r="BJ611" s="277"/>
      <c r="BK611" s="277"/>
      <c r="BL611" s="277"/>
      <c r="BM611" s="277"/>
      <c r="BN611" s="277"/>
      <c r="BO611" s="277"/>
      <c r="BP611" s="277"/>
      <c r="BQ611" s="277"/>
      <c r="BR611" s="277"/>
      <c r="BS611" s="277"/>
      <c r="BT611" s="277"/>
      <c r="BU611" s="277"/>
      <c r="BV611" s="277"/>
      <c r="BW611" s="277"/>
      <c r="BX611" s="277"/>
      <c r="BY611" s="277"/>
      <c r="BZ611" s="277"/>
      <c r="CA611" s="277"/>
      <c r="CB611" s="277"/>
      <c r="CC611" s="277"/>
      <c r="CD611" s="277"/>
      <c r="CE611" s="277"/>
      <c r="CF611" s="277"/>
      <c r="CG611" s="277"/>
      <c r="CH611" s="277"/>
      <c r="CI611" s="277"/>
      <c r="CJ611" s="277"/>
      <c r="CK611" s="277"/>
      <c r="CL611" s="277"/>
      <c r="CM611" s="277"/>
      <c r="CN611" s="277"/>
      <c r="CO611" s="277"/>
      <c r="CP611" s="277"/>
      <c r="CQ611" s="277"/>
      <c r="CR611" s="277"/>
      <c r="CS611" s="277"/>
      <c r="CT611" s="277"/>
      <c r="CU611" s="277"/>
      <c r="CV611" s="277"/>
      <c r="CW611" s="277"/>
      <c r="CX611" s="277"/>
      <c r="CY611" s="277"/>
      <c r="CZ611" s="277"/>
      <c r="DA611" s="277"/>
      <c r="DB611" s="277"/>
      <c r="DC611" s="277"/>
      <c r="DD611" s="277"/>
      <c r="DE611" s="277"/>
      <c r="DF611" s="277"/>
      <c r="DG611" s="277"/>
      <c r="DH611" s="277"/>
      <c r="DI611" s="277"/>
      <c r="DJ611" s="277"/>
      <c r="DK611" s="277"/>
      <c r="DL611" s="277"/>
    </row>
    <row r="612" spans="1:116">
      <c r="A612" s="272"/>
      <c r="B612" s="269"/>
      <c r="C612" s="277"/>
      <c r="D612" s="277"/>
      <c r="E612" s="277"/>
      <c r="F612" s="277"/>
      <c r="G612" s="277"/>
      <c r="H612" s="277"/>
      <c r="I612" s="277"/>
      <c r="J612" s="277"/>
      <c r="K612" s="277"/>
      <c r="L612" s="277"/>
      <c r="M612" s="277"/>
      <c r="N612" s="277"/>
      <c r="O612" s="277"/>
      <c r="P612" s="277"/>
      <c r="Q612" s="277"/>
      <c r="R612" s="277"/>
      <c r="S612" s="277"/>
      <c r="T612" s="277"/>
      <c r="U612" s="277"/>
      <c r="V612" s="277"/>
      <c r="W612" s="277"/>
      <c r="X612" s="277"/>
      <c r="Y612" s="277"/>
      <c r="Z612" s="277"/>
      <c r="AA612" s="277"/>
      <c r="AB612" s="277"/>
      <c r="AC612" s="277"/>
      <c r="AD612" s="277"/>
      <c r="AE612" s="277"/>
      <c r="AF612" s="277"/>
      <c r="AG612" s="277"/>
      <c r="AH612" s="277"/>
      <c r="AI612" s="277"/>
      <c r="AJ612" s="277"/>
      <c r="AK612" s="277"/>
      <c r="AL612" s="277"/>
      <c r="AM612" s="277"/>
      <c r="AN612" s="277"/>
      <c r="AO612" s="277"/>
      <c r="AP612" s="277"/>
      <c r="AQ612" s="277"/>
      <c r="AR612" s="277"/>
      <c r="AS612" s="277"/>
      <c r="AT612" s="277"/>
      <c r="AU612" s="277"/>
      <c r="AV612" s="277"/>
      <c r="AW612" s="277"/>
      <c r="AX612" s="277"/>
      <c r="AY612" s="277"/>
      <c r="AZ612" s="277"/>
      <c r="BA612" s="277"/>
      <c r="BB612" s="277"/>
      <c r="BC612" s="277"/>
      <c r="BD612" s="277"/>
      <c r="BE612" s="277"/>
      <c r="BF612" s="277"/>
      <c r="BG612" s="277"/>
      <c r="BH612" s="277"/>
      <c r="BI612" s="277"/>
      <c r="BJ612" s="277"/>
      <c r="BK612" s="277"/>
      <c r="BL612" s="277"/>
      <c r="BM612" s="277"/>
      <c r="BN612" s="277"/>
      <c r="BO612" s="277"/>
      <c r="BP612" s="277"/>
      <c r="BQ612" s="277"/>
      <c r="BR612" s="277"/>
      <c r="BS612" s="277"/>
      <c r="BT612" s="277"/>
      <c r="BU612" s="277"/>
      <c r="BV612" s="277"/>
      <c r="BW612" s="277"/>
      <c r="BX612" s="277"/>
      <c r="BY612" s="277"/>
      <c r="BZ612" s="277"/>
      <c r="CA612" s="277"/>
      <c r="CB612" s="277"/>
      <c r="CC612" s="277"/>
      <c r="CD612" s="277"/>
      <c r="CE612" s="277"/>
      <c r="CF612" s="277"/>
      <c r="CG612" s="277"/>
      <c r="CH612" s="277"/>
      <c r="CI612" s="277"/>
      <c r="CJ612" s="277"/>
      <c r="CK612" s="277"/>
      <c r="CL612" s="277"/>
      <c r="CM612" s="277"/>
      <c r="CN612" s="277"/>
      <c r="CO612" s="277"/>
      <c r="CP612" s="277"/>
      <c r="CQ612" s="277"/>
      <c r="CR612" s="277"/>
      <c r="CS612" s="277"/>
      <c r="CT612" s="277"/>
      <c r="CU612" s="277"/>
      <c r="CV612" s="277"/>
      <c r="CW612" s="277"/>
      <c r="CX612" s="277"/>
      <c r="CY612" s="277"/>
      <c r="CZ612" s="277"/>
      <c r="DA612" s="277"/>
      <c r="DB612" s="277"/>
      <c r="DC612" s="277"/>
      <c r="DD612" s="277"/>
      <c r="DE612" s="277"/>
      <c r="DF612" s="277"/>
      <c r="DG612" s="277"/>
      <c r="DH612" s="277"/>
      <c r="DI612" s="277"/>
      <c r="DJ612" s="277"/>
      <c r="DK612" s="277"/>
      <c r="DL612" s="277"/>
    </row>
    <row r="613" spans="1:116">
      <c r="A613" s="272"/>
      <c r="B613" s="269"/>
      <c r="C613" s="277"/>
      <c r="D613" s="277"/>
      <c r="E613" s="277"/>
      <c r="F613" s="277"/>
      <c r="G613" s="277"/>
      <c r="H613" s="277"/>
      <c r="I613" s="277"/>
      <c r="J613" s="277"/>
      <c r="K613" s="277"/>
      <c r="L613" s="277"/>
      <c r="M613" s="277"/>
      <c r="N613" s="277"/>
      <c r="O613" s="277"/>
      <c r="P613" s="277"/>
      <c r="Q613" s="277"/>
      <c r="R613" s="277"/>
      <c r="S613" s="277"/>
      <c r="T613" s="277"/>
      <c r="U613" s="277"/>
      <c r="V613" s="277"/>
      <c r="W613" s="277"/>
      <c r="X613" s="277"/>
      <c r="Y613" s="277"/>
      <c r="Z613" s="277"/>
      <c r="AA613" s="277"/>
      <c r="AB613" s="277"/>
      <c r="AC613" s="277"/>
      <c r="AD613" s="277"/>
      <c r="AE613" s="277"/>
      <c r="AF613" s="277"/>
      <c r="AG613" s="277"/>
      <c r="AH613" s="277"/>
      <c r="AI613" s="277"/>
      <c r="AJ613" s="277"/>
      <c r="AK613" s="277"/>
      <c r="AL613" s="277"/>
      <c r="AM613" s="277"/>
      <c r="AN613" s="277"/>
      <c r="AO613" s="277"/>
      <c r="AP613" s="277"/>
      <c r="AQ613" s="277"/>
      <c r="AR613" s="277"/>
      <c r="AS613" s="277"/>
      <c r="AT613" s="277"/>
      <c r="AU613" s="277"/>
      <c r="AV613" s="277"/>
      <c r="AW613" s="277"/>
      <c r="AX613" s="277"/>
      <c r="AY613" s="277"/>
      <c r="AZ613" s="277"/>
      <c r="BA613" s="277"/>
      <c r="BB613" s="277"/>
      <c r="BC613" s="277"/>
      <c r="BD613" s="277"/>
      <c r="BE613" s="277"/>
      <c r="BF613" s="277"/>
      <c r="BG613" s="277"/>
      <c r="BH613" s="277"/>
      <c r="BI613" s="277"/>
      <c r="BJ613" s="277"/>
      <c r="BK613" s="277"/>
      <c r="BL613" s="277"/>
      <c r="BM613" s="277"/>
      <c r="BN613" s="277"/>
      <c r="BO613" s="277"/>
      <c r="BP613" s="277"/>
      <c r="BQ613" s="277"/>
      <c r="BR613" s="277"/>
      <c r="BS613" s="277"/>
      <c r="BT613" s="277"/>
      <c r="BU613" s="277"/>
      <c r="BV613" s="277"/>
      <c r="BW613" s="277"/>
      <c r="BX613" s="277"/>
      <c r="BY613" s="277"/>
      <c r="BZ613" s="277"/>
      <c r="CA613" s="277"/>
      <c r="CB613" s="277"/>
      <c r="CC613" s="277"/>
      <c r="CD613" s="277"/>
      <c r="CE613" s="277"/>
      <c r="CF613" s="277"/>
      <c r="CG613" s="277"/>
      <c r="CH613" s="277"/>
      <c r="CI613" s="277"/>
      <c r="CJ613" s="277"/>
      <c r="CK613" s="277"/>
      <c r="CL613" s="277"/>
      <c r="CM613" s="277"/>
      <c r="CN613" s="277"/>
      <c r="CO613" s="277"/>
      <c r="CP613" s="277"/>
      <c r="CQ613" s="277"/>
      <c r="CR613" s="277"/>
      <c r="CS613" s="277"/>
      <c r="CT613" s="277"/>
      <c r="CU613" s="277"/>
      <c r="CV613" s="277"/>
      <c r="CW613" s="277"/>
      <c r="CX613" s="277"/>
      <c r="CY613" s="277"/>
      <c r="CZ613" s="277"/>
      <c r="DA613" s="277"/>
      <c r="DB613" s="277"/>
      <c r="DC613" s="277"/>
      <c r="DD613" s="277"/>
      <c r="DE613" s="277"/>
      <c r="DF613" s="277"/>
      <c r="DG613" s="277"/>
      <c r="DH613" s="277"/>
      <c r="DI613" s="277"/>
      <c r="DJ613" s="277"/>
      <c r="DK613" s="277"/>
      <c r="DL613" s="277"/>
    </row>
    <row r="614" spans="1:116">
      <c r="A614" s="272"/>
      <c r="B614" s="269"/>
      <c r="C614" s="277"/>
      <c r="D614" s="277"/>
      <c r="E614" s="277"/>
      <c r="F614" s="277"/>
      <c r="G614" s="277"/>
      <c r="H614" s="277"/>
      <c r="I614" s="277"/>
      <c r="J614" s="277"/>
      <c r="K614" s="277"/>
      <c r="L614" s="277"/>
      <c r="M614" s="277"/>
      <c r="N614" s="277"/>
      <c r="O614" s="277"/>
      <c r="P614" s="277"/>
      <c r="Q614" s="277"/>
      <c r="R614" s="277"/>
      <c r="S614" s="277"/>
      <c r="T614" s="277"/>
      <c r="U614" s="277"/>
      <c r="V614" s="277"/>
      <c r="W614" s="277"/>
      <c r="X614" s="277"/>
      <c r="Y614" s="277"/>
      <c r="Z614" s="277"/>
      <c r="AA614" s="277"/>
      <c r="AB614" s="277"/>
      <c r="AC614" s="277"/>
      <c r="AD614" s="277"/>
      <c r="AE614" s="277"/>
      <c r="AF614" s="277"/>
      <c r="AG614" s="277"/>
      <c r="AH614" s="277"/>
      <c r="AI614" s="277"/>
      <c r="AJ614" s="277"/>
      <c r="AK614" s="277"/>
      <c r="AL614" s="277"/>
      <c r="AM614" s="277"/>
      <c r="AN614" s="277"/>
      <c r="AO614" s="277"/>
      <c r="AP614" s="277"/>
      <c r="AQ614" s="277"/>
      <c r="AR614" s="277"/>
      <c r="AS614" s="277"/>
      <c r="AT614" s="277"/>
      <c r="AU614" s="277"/>
      <c r="AV614" s="277"/>
      <c r="AW614" s="277"/>
      <c r="AX614" s="277"/>
      <c r="AY614" s="277"/>
      <c r="AZ614" s="277"/>
      <c r="BA614" s="277"/>
      <c r="BB614" s="277"/>
      <c r="BC614" s="277"/>
      <c r="BD614" s="277"/>
      <c r="BE614" s="277"/>
      <c r="BF614" s="277"/>
      <c r="BG614" s="277"/>
      <c r="BH614" s="277"/>
      <c r="BI614" s="277"/>
      <c r="BJ614" s="277"/>
      <c r="BK614" s="277"/>
      <c r="BL614" s="277"/>
      <c r="BM614" s="277"/>
      <c r="BN614" s="277"/>
      <c r="BO614" s="277"/>
      <c r="BP614" s="277"/>
      <c r="BQ614" s="277"/>
      <c r="BR614" s="277"/>
      <c r="BS614" s="277"/>
      <c r="BT614" s="277"/>
      <c r="BU614" s="277"/>
      <c r="BV614" s="277"/>
      <c r="BW614" s="277"/>
      <c r="BX614" s="277"/>
      <c r="BY614" s="277"/>
      <c r="BZ614" s="277"/>
      <c r="CA614" s="277"/>
      <c r="CB614" s="277"/>
      <c r="CC614" s="277"/>
      <c r="CD614" s="277"/>
      <c r="CE614" s="277"/>
      <c r="CF614" s="277"/>
      <c r="CG614" s="277"/>
      <c r="CH614" s="277"/>
      <c r="CI614" s="277"/>
      <c r="CJ614" s="277"/>
      <c r="CK614" s="277"/>
      <c r="CL614" s="277"/>
      <c r="CM614" s="277"/>
      <c r="CN614" s="277"/>
      <c r="CO614" s="277"/>
      <c r="CP614" s="277"/>
      <c r="CQ614" s="277"/>
      <c r="CR614" s="277"/>
      <c r="CS614" s="277"/>
      <c r="CT614" s="277"/>
      <c r="CU614" s="277"/>
      <c r="CV614" s="277"/>
      <c r="CW614" s="277"/>
      <c r="CX614" s="277"/>
      <c r="CY614" s="277"/>
      <c r="CZ614" s="277"/>
      <c r="DA614" s="277"/>
      <c r="DB614" s="277"/>
      <c r="DC614" s="277"/>
      <c r="DD614" s="277"/>
      <c r="DE614" s="277"/>
      <c r="DF614" s="277"/>
      <c r="DG614" s="277"/>
      <c r="DH614" s="277"/>
      <c r="DI614" s="277"/>
      <c r="DJ614" s="277"/>
      <c r="DK614" s="277"/>
      <c r="DL614" s="277"/>
    </row>
    <row r="615" spans="1:116">
      <c r="A615" s="271"/>
      <c r="B615" s="269"/>
      <c r="C615" s="277"/>
      <c r="D615" s="277"/>
      <c r="E615" s="277"/>
      <c r="F615" s="277"/>
      <c r="G615" s="277"/>
      <c r="H615" s="277"/>
      <c r="I615" s="277"/>
      <c r="J615" s="277"/>
      <c r="K615" s="277"/>
      <c r="L615" s="277"/>
      <c r="M615" s="277"/>
      <c r="N615" s="277"/>
      <c r="O615" s="277"/>
      <c r="P615" s="277"/>
      <c r="Q615" s="277"/>
      <c r="R615" s="277"/>
      <c r="S615" s="277"/>
      <c r="T615" s="277"/>
      <c r="U615" s="277"/>
      <c r="V615" s="277"/>
      <c r="W615" s="277"/>
      <c r="X615" s="277"/>
      <c r="Y615" s="277"/>
      <c r="Z615" s="277"/>
      <c r="AA615" s="277"/>
      <c r="AB615" s="277"/>
      <c r="AC615" s="277"/>
      <c r="AD615" s="277"/>
      <c r="AE615" s="277"/>
      <c r="AF615" s="277"/>
      <c r="AG615" s="277"/>
      <c r="AH615" s="277"/>
      <c r="AI615" s="277"/>
      <c r="AJ615" s="277"/>
      <c r="AK615" s="277"/>
      <c r="AL615" s="277"/>
      <c r="AM615" s="277"/>
      <c r="AN615" s="277"/>
      <c r="AO615" s="277"/>
      <c r="AP615" s="277"/>
      <c r="AQ615" s="277"/>
      <c r="AR615" s="277"/>
      <c r="AS615" s="277"/>
      <c r="AT615" s="277"/>
      <c r="AU615" s="277"/>
      <c r="AV615" s="277"/>
      <c r="AW615" s="277"/>
      <c r="AX615" s="277"/>
      <c r="AY615" s="277"/>
      <c r="AZ615" s="277"/>
      <c r="BA615" s="277"/>
      <c r="BB615" s="277"/>
      <c r="BC615" s="277"/>
      <c r="BD615" s="277"/>
      <c r="BE615" s="277"/>
      <c r="BF615" s="277"/>
      <c r="BG615" s="277"/>
      <c r="BH615" s="277"/>
      <c r="BI615" s="277"/>
      <c r="BJ615" s="277"/>
      <c r="BK615" s="277"/>
      <c r="BL615" s="277"/>
      <c r="BM615" s="277"/>
      <c r="BN615" s="277"/>
      <c r="BO615" s="277"/>
      <c r="BP615" s="277"/>
      <c r="BQ615" s="277"/>
      <c r="BR615" s="277"/>
      <c r="BS615" s="277"/>
      <c r="BT615" s="277"/>
      <c r="BU615" s="277"/>
      <c r="BV615" s="277"/>
      <c r="BW615" s="277"/>
      <c r="BX615" s="277"/>
      <c r="BY615" s="277"/>
      <c r="BZ615" s="277"/>
      <c r="CA615" s="277"/>
      <c r="CB615" s="277"/>
      <c r="CC615" s="277"/>
      <c r="CD615" s="277"/>
      <c r="CE615" s="277"/>
      <c r="CF615" s="277"/>
      <c r="CG615" s="277"/>
      <c r="CH615" s="277"/>
      <c r="CI615" s="277"/>
      <c r="CJ615" s="277"/>
      <c r="CK615" s="277"/>
      <c r="CL615" s="277"/>
      <c r="CM615" s="277"/>
      <c r="CN615" s="277"/>
      <c r="CO615" s="277"/>
      <c r="CP615" s="277"/>
      <c r="CQ615" s="277"/>
      <c r="CR615" s="277"/>
      <c r="CS615" s="277"/>
      <c r="CT615" s="277"/>
      <c r="CU615" s="277"/>
      <c r="CV615" s="277"/>
      <c r="CW615" s="277"/>
      <c r="CX615" s="277"/>
      <c r="CY615" s="277"/>
      <c r="CZ615" s="277"/>
      <c r="DA615" s="277"/>
      <c r="DB615" s="277"/>
      <c r="DC615" s="277"/>
      <c r="DD615" s="277"/>
      <c r="DE615" s="277"/>
      <c r="DF615" s="277"/>
      <c r="DG615" s="277"/>
      <c r="DH615" s="277"/>
      <c r="DI615" s="277"/>
      <c r="DJ615" s="277"/>
      <c r="DK615" s="277"/>
      <c r="DL615" s="277"/>
    </row>
    <row r="616" spans="1:116">
      <c r="A616" s="272"/>
      <c r="B616" s="269"/>
      <c r="C616" s="277"/>
      <c r="D616" s="277"/>
      <c r="E616" s="277"/>
      <c r="F616" s="277"/>
      <c r="G616" s="277"/>
      <c r="H616" s="277"/>
      <c r="I616" s="277"/>
      <c r="J616" s="277"/>
      <c r="K616" s="277"/>
      <c r="L616" s="277"/>
      <c r="M616" s="277"/>
      <c r="N616" s="277"/>
      <c r="O616" s="277"/>
      <c r="P616" s="277"/>
      <c r="Q616" s="277"/>
      <c r="R616" s="277"/>
      <c r="S616" s="277"/>
      <c r="T616" s="277"/>
      <c r="U616" s="277"/>
      <c r="V616" s="277"/>
      <c r="W616" s="277"/>
      <c r="X616" s="277"/>
      <c r="Y616" s="277"/>
      <c r="Z616" s="277"/>
      <c r="AA616" s="277"/>
      <c r="AB616" s="277"/>
      <c r="AC616" s="277"/>
      <c r="AD616" s="277"/>
      <c r="AE616" s="277"/>
      <c r="AF616" s="277"/>
      <c r="AG616" s="277"/>
      <c r="AH616" s="277"/>
      <c r="AI616" s="277"/>
      <c r="AJ616" s="277"/>
      <c r="AK616" s="277"/>
      <c r="AL616" s="277"/>
      <c r="AM616" s="277"/>
      <c r="AN616" s="277"/>
      <c r="AO616" s="277"/>
      <c r="AP616" s="277"/>
      <c r="AQ616" s="277"/>
      <c r="AR616" s="277"/>
      <c r="AS616" s="277"/>
      <c r="AT616" s="277"/>
      <c r="AU616" s="277"/>
      <c r="AV616" s="277"/>
      <c r="AW616" s="277"/>
      <c r="AX616" s="277"/>
      <c r="AY616" s="277"/>
      <c r="AZ616" s="277"/>
      <c r="BA616" s="277"/>
      <c r="BB616" s="277"/>
      <c r="BC616" s="277"/>
      <c r="BD616" s="277"/>
      <c r="BE616" s="277"/>
      <c r="BF616" s="277"/>
      <c r="BG616" s="277"/>
      <c r="BH616" s="277"/>
      <c r="BI616" s="277"/>
      <c r="BJ616" s="277"/>
      <c r="BK616" s="277"/>
      <c r="BL616" s="277"/>
      <c r="BM616" s="277"/>
      <c r="BN616" s="277"/>
      <c r="BO616" s="277"/>
      <c r="BP616" s="277"/>
      <c r="BQ616" s="277"/>
      <c r="BR616" s="277"/>
      <c r="BS616" s="277"/>
      <c r="BT616" s="277"/>
      <c r="BU616" s="277"/>
      <c r="BV616" s="277"/>
      <c r="BW616" s="277"/>
      <c r="BX616" s="277"/>
      <c r="BY616" s="277"/>
      <c r="BZ616" s="277"/>
      <c r="CA616" s="277"/>
      <c r="CB616" s="277"/>
      <c r="CC616" s="277"/>
      <c r="CD616" s="277"/>
      <c r="CE616" s="277"/>
      <c r="CF616" s="277"/>
      <c r="CG616" s="277"/>
      <c r="CH616" s="277"/>
      <c r="CI616" s="277"/>
      <c r="CJ616" s="277"/>
      <c r="CK616" s="277"/>
      <c r="CL616" s="277"/>
      <c r="CM616" s="277"/>
      <c r="CN616" s="277"/>
      <c r="CO616" s="277"/>
      <c r="CP616" s="277"/>
      <c r="CQ616" s="277"/>
      <c r="CR616" s="277"/>
      <c r="CS616" s="277"/>
      <c r="CT616" s="277"/>
      <c r="CU616" s="277"/>
      <c r="CV616" s="277"/>
      <c r="CW616" s="277"/>
      <c r="CX616" s="277"/>
      <c r="CY616" s="277"/>
      <c r="CZ616" s="277"/>
      <c r="DA616" s="277"/>
      <c r="DB616" s="277"/>
      <c r="DC616" s="277"/>
      <c r="DD616" s="277"/>
      <c r="DE616" s="277"/>
      <c r="DF616" s="277"/>
      <c r="DG616" s="277"/>
      <c r="DH616" s="277"/>
      <c r="DI616" s="277"/>
      <c r="DJ616" s="277"/>
      <c r="DK616" s="277"/>
      <c r="DL616" s="277"/>
    </row>
    <row r="617" spans="1:116">
      <c r="A617" s="272"/>
      <c r="B617" s="269"/>
      <c r="C617" s="277"/>
      <c r="D617" s="277"/>
      <c r="E617" s="277"/>
      <c r="F617" s="277"/>
      <c r="G617" s="277"/>
      <c r="H617" s="277"/>
      <c r="I617" s="277"/>
      <c r="J617" s="277"/>
      <c r="K617" s="277"/>
      <c r="L617" s="277"/>
      <c r="M617" s="277"/>
      <c r="N617" s="277"/>
      <c r="O617" s="277"/>
      <c r="P617" s="277"/>
      <c r="Q617" s="277"/>
      <c r="R617" s="277"/>
      <c r="S617" s="277"/>
      <c r="T617" s="277"/>
      <c r="U617" s="277"/>
      <c r="V617" s="277"/>
      <c r="W617" s="277"/>
      <c r="X617" s="277"/>
      <c r="Y617" s="277"/>
      <c r="Z617" s="277"/>
      <c r="AA617" s="277"/>
      <c r="AB617" s="277"/>
      <c r="AC617" s="277"/>
      <c r="AD617" s="277"/>
      <c r="AE617" s="277"/>
      <c r="AF617" s="277"/>
      <c r="AG617" s="277"/>
      <c r="AH617" s="277"/>
      <c r="AI617" s="277"/>
      <c r="AJ617" s="277"/>
      <c r="AK617" s="277"/>
      <c r="AL617" s="277"/>
      <c r="AM617" s="277"/>
      <c r="AN617" s="277"/>
      <c r="AO617" s="277"/>
      <c r="AP617" s="277"/>
      <c r="AQ617" s="277"/>
      <c r="AR617" s="277"/>
      <c r="AS617" s="277"/>
      <c r="AT617" s="277"/>
      <c r="AU617" s="277"/>
      <c r="AV617" s="277"/>
      <c r="AW617" s="277"/>
      <c r="AX617" s="277"/>
      <c r="AY617" s="277"/>
      <c r="AZ617" s="277"/>
      <c r="BA617" s="277"/>
      <c r="BB617" s="277"/>
      <c r="BC617" s="277"/>
      <c r="BD617" s="277"/>
      <c r="BE617" s="277"/>
      <c r="BF617" s="277"/>
      <c r="BG617" s="277"/>
      <c r="BH617" s="277"/>
      <c r="BI617" s="277"/>
      <c r="BJ617" s="277"/>
      <c r="BK617" s="277"/>
      <c r="BL617" s="277"/>
      <c r="BM617" s="277"/>
      <c r="BN617" s="277"/>
      <c r="BO617" s="277"/>
      <c r="BP617" s="277"/>
      <c r="BQ617" s="277"/>
      <c r="BR617" s="277"/>
      <c r="BS617" s="277"/>
      <c r="BT617" s="277"/>
      <c r="BU617" s="277"/>
      <c r="BV617" s="277"/>
      <c r="BW617" s="277"/>
      <c r="BX617" s="277"/>
      <c r="BY617" s="277"/>
      <c r="BZ617" s="277"/>
      <c r="CA617" s="277"/>
      <c r="CB617" s="277"/>
      <c r="CC617" s="277"/>
      <c r="CD617" s="277"/>
      <c r="CE617" s="277"/>
      <c r="CF617" s="277"/>
      <c r="CG617" s="277"/>
      <c r="CH617" s="277"/>
      <c r="CI617" s="277"/>
      <c r="CJ617" s="277"/>
      <c r="CK617" s="277"/>
      <c r="CL617" s="277"/>
      <c r="CM617" s="277"/>
      <c r="CN617" s="277"/>
      <c r="CO617" s="277"/>
      <c r="CP617" s="277"/>
      <c r="CQ617" s="277"/>
      <c r="CR617" s="277"/>
      <c r="CS617" s="277"/>
      <c r="CT617" s="277"/>
      <c r="CU617" s="277"/>
      <c r="CV617" s="277"/>
      <c r="CW617" s="277"/>
      <c r="CX617" s="277"/>
      <c r="CY617" s="277"/>
      <c r="CZ617" s="277"/>
      <c r="DA617" s="277"/>
      <c r="DB617" s="277"/>
      <c r="DC617" s="277"/>
      <c r="DD617" s="277"/>
      <c r="DE617" s="277"/>
      <c r="DF617" s="277"/>
      <c r="DG617" s="277"/>
      <c r="DH617" s="277"/>
      <c r="DI617" s="277"/>
      <c r="DJ617" s="277"/>
      <c r="DK617" s="277"/>
      <c r="DL617" s="277"/>
    </row>
    <row r="618" spans="1:116">
      <c r="A618" s="272"/>
      <c r="B618" s="269"/>
      <c r="C618" s="277"/>
      <c r="D618" s="277"/>
      <c r="E618" s="277"/>
      <c r="F618" s="277"/>
      <c r="G618" s="277"/>
      <c r="H618" s="277"/>
      <c r="I618" s="277"/>
      <c r="J618" s="277"/>
      <c r="K618" s="277"/>
      <c r="L618" s="277"/>
      <c r="M618" s="277"/>
      <c r="N618" s="277"/>
      <c r="O618" s="277"/>
      <c r="P618" s="277"/>
      <c r="Q618" s="277"/>
      <c r="R618" s="277"/>
      <c r="S618" s="277"/>
      <c r="T618" s="277"/>
      <c r="U618" s="277"/>
      <c r="V618" s="277"/>
      <c r="W618" s="277"/>
      <c r="X618" s="277"/>
      <c r="Y618" s="277"/>
      <c r="Z618" s="277"/>
      <c r="AA618" s="277"/>
      <c r="AB618" s="277"/>
      <c r="AC618" s="277"/>
      <c r="AD618" s="277"/>
      <c r="AE618" s="277"/>
      <c r="AF618" s="277"/>
      <c r="AG618" s="277"/>
      <c r="AH618" s="277"/>
      <c r="AI618" s="277"/>
      <c r="AJ618" s="277"/>
      <c r="AK618" s="277"/>
      <c r="AL618" s="277"/>
      <c r="AM618" s="277"/>
      <c r="AN618" s="277"/>
      <c r="AO618" s="277"/>
      <c r="AP618" s="277"/>
      <c r="AQ618" s="277"/>
      <c r="AR618" s="277"/>
      <c r="AS618" s="277"/>
      <c r="AT618" s="277"/>
      <c r="AU618" s="277"/>
      <c r="AV618" s="277"/>
      <c r="AW618" s="277"/>
      <c r="AX618" s="277"/>
      <c r="AY618" s="277"/>
      <c r="AZ618" s="277"/>
      <c r="BA618" s="277"/>
      <c r="BB618" s="277"/>
      <c r="BC618" s="277"/>
      <c r="BD618" s="277"/>
      <c r="BE618" s="277"/>
      <c r="BF618" s="277"/>
      <c r="BG618" s="277"/>
      <c r="BH618" s="277"/>
      <c r="BI618" s="277"/>
      <c r="BJ618" s="277"/>
      <c r="BK618" s="277"/>
      <c r="BL618" s="277"/>
      <c r="BM618" s="277"/>
      <c r="BN618" s="277"/>
      <c r="BO618" s="277"/>
      <c r="BP618" s="277"/>
      <c r="BQ618" s="277"/>
      <c r="BR618" s="277"/>
      <c r="BS618" s="277"/>
      <c r="BT618" s="277"/>
      <c r="BU618" s="277"/>
      <c r="BV618" s="277"/>
      <c r="BW618" s="277"/>
      <c r="BX618" s="277"/>
      <c r="BY618" s="277"/>
      <c r="BZ618" s="277"/>
      <c r="CA618" s="277"/>
      <c r="CB618" s="277"/>
      <c r="CC618" s="277"/>
      <c r="CD618" s="277"/>
      <c r="CE618" s="277"/>
      <c r="CF618" s="277"/>
      <c r="CG618" s="277"/>
      <c r="CH618" s="277"/>
      <c r="CI618" s="277"/>
      <c r="CJ618" s="277"/>
      <c r="CK618" s="277"/>
      <c r="CL618" s="277"/>
      <c r="CM618" s="277"/>
      <c r="CN618" s="277"/>
      <c r="CO618" s="277"/>
      <c r="CP618" s="277"/>
      <c r="CQ618" s="277"/>
      <c r="CR618" s="277"/>
      <c r="CS618" s="277"/>
      <c r="CT618" s="277"/>
      <c r="CU618" s="277"/>
      <c r="CV618" s="277"/>
      <c r="CW618" s="277"/>
      <c r="CX618" s="277"/>
      <c r="CY618" s="277"/>
      <c r="CZ618" s="277"/>
      <c r="DA618" s="277"/>
      <c r="DB618" s="277"/>
      <c r="DC618" s="277"/>
      <c r="DD618" s="277"/>
      <c r="DE618" s="277"/>
      <c r="DF618" s="277"/>
      <c r="DG618" s="277"/>
      <c r="DH618" s="277"/>
      <c r="DI618" s="277"/>
      <c r="DJ618" s="277"/>
      <c r="DK618" s="277"/>
      <c r="DL618" s="277"/>
    </row>
    <row r="619" spans="1:116">
      <c r="A619" s="271"/>
      <c r="B619" s="269"/>
      <c r="C619" s="277"/>
      <c r="D619" s="277"/>
      <c r="E619" s="277"/>
      <c r="F619" s="277"/>
      <c r="G619" s="277"/>
      <c r="H619" s="277"/>
      <c r="I619" s="277"/>
      <c r="J619" s="277"/>
      <c r="K619" s="277"/>
      <c r="L619" s="277"/>
      <c r="M619" s="277"/>
      <c r="N619" s="277"/>
      <c r="O619" s="277"/>
      <c r="P619" s="277"/>
      <c r="Q619" s="277"/>
      <c r="R619" s="277"/>
      <c r="S619" s="277"/>
      <c r="T619" s="277"/>
      <c r="U619" s="277"/>
      <c r="V619" s="277"/>
      <c r="W619" s="277"/>
      <c r="X619" s="277"/>
      <c r="Y619" s="277"/>
      <c r="Z619" s="277"/>
      <c r="AA619" s="277"/>
      <c r="AB619" s="277"/>
      <c r="AC619" s="277"/>
      <c r="AD619" s="277"/>
      <c r="AE619" s="277"/>
      <c r="AF619" s="277"/>
      <c r="AG619" s="277"/>
      <c r="AH619" s="277"/>
      <c r="AI619" s="277"/>
      <c r="AJ619" s="277"/>
      <c r="AK619" s="277"/>
      <c r="AL619" s="277"/>
      <c r="AM619" s="277"/>
      <c r="AN619" s="277"/>
      <c r="AO619" s="277"/>
      <c r="AP619" s="277"/>
      <c r="AQ619" s="277"/>
      <c r="AR619" s="277"/>
      <c r="AS619" s="277"/>
      <c r="AT619" s="277"/>
      <c r="AU619" s="277"/>
      <c r="AV619" s="277"/>
      <c r="AW619" s="277"/>
      <c r="AX619" s="277"/>
      <c r="AY619" s="277"/>
      <c r="AZ619" s="277"/>
      <c r="BA619" s="277"/>
      <c r="BB619" s="277"/>
      <c r="BC619" s="277"/>
      <c r="BD619" s="277"/>
      <c r="BE619" s="277"/>
      <c r="BF619" s="277"/>
      <c r="BG619" s="277"/>
      <c r="BH619" s="277"/>
      <c r="BI619" s="277"/>
      <c r="BJ619" s="277"/>
      <c r="BK619" s="277"/>
      <c r="BL619" s="277"/>
      <c r="BM619" s="277"/>
      <c r="BN619" s="277"/>
      <c r="BO619" s="277"/>
      <c r="BP619" s="277"/>
      <c r="BQ619" s="277"/>
      <c r="BR619" s="277"/>
      <c r="BS619" s="277"/>
      <c r="BT619" s="277"/>
      <c r="BU619" s="277"/>
      <c r="BV619" s="277"/>
      <c r="BW619" s="277"/>
      <c r="BX619" s="277"/>
      <c r="BY619" s="277"/>
      <c r="BZ619" s="277"/>
      <c r="CA619" s="277"/>
      <c r="CB619" s="277"/>
      <c r="CC619" s="277"/>
      <c r="CD619" s="277"/>
      <c r="CE619" s="277"/>
      <c r="CF619" s="277"/>
      <c r="CG619" s="277"/>
      <c r="CH619" s="277"/>
      <c r="CI619" s="277"/>
      <c r="CJ619" s="277"/>
      <c r="CK619" s="277"/>
      <c r="CL619" s="277"/>
      <c r="CM619" s="277"/>
      <c r="CN619" s="277"/>
      <c r="CO619" s="277"/>
      <c r="CP619" s="277"/>
      <c r="CQ619" s="277"/>
      <c r="CR619" s="277"/>
      <c r="CS619" s="277"/>
      <c r="CT619" s="277"/>
      <c r="CU619" s="277"/>
      <c r="CV619" s="277"/>
      <c r="CW619" s="277"/>
      <c r="CX619" s="277"/>
      <c r="CY619" s="277"/>
      <c r="CZ619" s="277"/>
      <c r="DA619" s="277"/>
      <c r="DB619" s="277"/>
      <c r="DC619" s="277"/>
      <c r="DD619" s="277"/>
      <c r="DE619" s="277"/>
      <c r="DF619" s="277"/>
      <c r="DG619" s="277"/>
      <c r="DH619" s="277"/>
      <c r="DI619" s="277"/>
      <c r="DJ619" s="277"/>
      <c r="DK619" s="277"/>
      <c r="DL619" s="277"/>
    </row>
    <row r="620" spans="1:116">
      <c r="A620" s="272"/>
      <c r="B620" s="269"/>
      <c r="C620" s="277"/>
      <c r="D620" s="277"/>
      <c r="E620" s="277"/>
      <c r="F620" s="277"/>
      <c r="G620" s="277"/>
      <c r="H620" s="277"/>
      <c r="I620" s="277"/>
      <c r="J620" s="277"/>
      <c r="K620" s="277"/>
      <c r="L620" s="277"/>
      <c r="M620" s="277"/>
      <c r="N620" s="277"/>
      <c r="O620" s="277"/>
      <c r="P620" s="277"/>
      <c r="Q620" s="277"/>
      <c r="R620" s="277"/>
      <c r="S620" s="277"/>
      <c r="T620" s="277"/>
      <c r="U620" s="277"/>
      <c r="V620" s="277"/>
      <c r="W620" s="277"/>
      <c r="X620" s="277"/>
      <c r="Y620" s="277"/>
      <c r="Z620" s="277"/>
      <c r="AA620" s="277"/>
      <c r="AB620" s="277"/>
      <c r="AC620" s="277"/>
      <c r="AD620" s="277"/>
      <c r="AE620" s="277"/>
      <c r="AF620" s="277"/>
      <c r="AG620" s="277"/>
      <c r="AH620" s="277"/>
      <c r="AI620" s="277"/>
      <c r="AJ620" s="277"/>
      <c r="AK620" s="277"/>
      <c r="AL620" s="277"/>
      <c r="AM620" s="277"/>
      <c r="AN620" s="277"/>
      <c r="AO620" s="277"/>
      <c r="AP620" s="277"/>
      <c r="AQ620" s="277"/>
      <c r="AR620" s="277"/>
      <c r="AS620" s="277"/>
      <c r="AT620" s="277"/>
      <c r="AU620" s="277"/>
      <c r="AV620" s="277"/>
      <c r="AW620" s="277"/>
      <c r="AX620" s="277"/>
      <c r="AY620" s="277"/>
      <c r="AZ620" s="277"/>
      <c r="BA620" s="277"/>
      <c r="BB620" s="277"/>
      <c r="BC620" s="277"/>
      <c r="BD620" s="277"/>
      <c r="BE620" s="277"/>
      <c r="BF620" s="277"/>
      <c r="BG620" s="277"/>
      <c r="BH620" s="277"/>
      <c r="BI620" s="277"/>
      <c r="BJ620" s="277"/>
      <c r="BK620" s="277"/>
      <c r="BL620" s="277"/>
      <c r="BM620" s="277"/>
      <c r="BN620" s="277"/>
      <c r="BO620" s="277"/>
      <c r="BP620" s="277"/>
      <c r="BQ620" s="277"/>
      <c r="BR620" s="277"/>
      <c r="BS620" s="277"/>
      <c r="BT620" s="277"/>
      <c r="BU620" s="277"/>
      <c r="BV620" s="277"/>
      <c r="BW620" s="277"/>
      <c r="BX620" s="277"/>
      <c r="BY620" s="277"/>
      <c r="BZ620" s="277"/>
      <c r="CA620" s="277"/>
      <c r="CB620" s="277"/>
      <c r="CC620" s="277"/>
      <c r="CD620" s="277"/>
      <c r="CE620" s="277"/>
      <c r="CF620" s="277"/>
      <c r="CG620" s="277"/>
      <c r="CH620" s="277"/>
      <c r="CI620" s="277"/>
      <c r="CJ620" s="277"/>
      <c r="CK620" s="277"/>
      <c r="CL620" s="277"/>
      <c r="CM620" s="277"/>
      <c r="CN620" s="277"/>
      <c r="CO620" s="277"/>
      <c r="CP620" s="277"/>
      <c r="CQ620" s="277"/>
      <c r="CR620" s="277"/>
      <c r="CS620" s="277"/>
      <c r="CT620" s="277"/>
      <c r="CU620" s="277"/>
      <c r="CV620" s="277"/>
      <c r="CW620" s="277"/>
      <c r="CX620" s="277"/>
      <c r="CY620" s="277"/>
      <c r="CZ620" s="277"/>
      <c r="DA620" s="277"/>
      <c r="DB620" s="277"/>
      <c r="DC620" s="277"/>
      <c r="DD620" s="277"/>
      <c r="DE620" s="277"/>
      <c r="DF620" s="277"/>
      <c r="DG620" s="277"/>
      <c r="DH620" s="277"/>
      <c r="DI620" s="277"/>
      <c r="DJ620" s="277"/>
      <c r="DK620" s="277"/>
      <c r="DL620" s="277"/>
    </row>
    <row r="621" spans="1:116">
      <c r="A621" s="272"/>
      <c r="B621" s="269"/>
      <c r="C621" s="277"/>
      <c r="D621" s="277"/>
      <c r="E621" s="277"/>
      <c r="F621" s="277"/>
      <c r="G621" s="277"/>
      <c r="H621" s="277"/>
      <c r="I621" s="277"/>
      <c r="J621" s="277"/>
      <c r="K621" s="277"/>
      <c r="L621" s="277"/>
      <c r="M621" s="277"/>
      <c r="N621" s="277"/>
      <c r="O621" s="277"/>
      <c r="P621" s="277"/>
      <c r="Q621" s="277"/>
      <c r="R621" s="277"/>
      <c r="S621" s="277"/>
      <c r="T621" s="277"/>
      <c r="U621" s="277"/>
      <c r="V621" s="277"/>
      <c r="W621" s="277"/>
      <c r="X621" s="277"/>
      <c r="Y621" s="277"/>
      <c r="Z621" s="277"/>
      <c r="AA621" s="277"/>
      <c r="AB621" s="277"/>
      <c r="AC621" s="277"/>
      <c r="AD621" s="277"/>
      <c r="AE621" s="277"/>
      <c r="AF621" s="277"/>
      <c r="AG621" s="277"/>
      <c r="AH621" s="277"/>
      <c r="AI621" s="277"/>
      <c r="AJ621" s="277"/>
      <c r="AK621" s="277"/>
      <c r="AL621" s="277"/>
      <c r="AM621" s="277"/>
      <c r="AN621" s="277"/>
      <c r="AO621" s="277"/>
      <c r="AP621" s="277"/>
      <c r="AQ621" s="277"/>
      <c r="AR621" s="277"/>
      <c r="AS621" s="277"/>
      <c r="AT621" s="277"/>
      <c r="AU621" s="277"/>
      <c r="AV621" s="277"/>
      <c r="AW621" s="277"/>
      <c r="AX621" s="277"/>
      <c r="AY621" s="277"/>
      <c r="AZ621" s="277"/>
      <c r="BA621" s="277"/>
      <c r="BB621" s="277"/>
      <c r="BC621" s="277"/>
      <c r="BD621" s="277"/>
      <c r="BE621" s="277"/>
      <c r="BF621" s="277"/>
      <c r="BG621" s="277"/>
      <c r="BH621" s="277"/>
      <c r="BI621" s="277"/>
      <c r="BJ621" s="277"/>
      <c r="BK621" s="277"/>
      <c r="BL621" s="277"/>
      <c r="BM621" s="277"/>
      <c r="BN621" s="277"/>
      <c r="BO621" s="277"/>
      <c r="BP621" s="277"/>
      <c r="BQ621" s="277"/>
      <c r="BR621" s="277"/>
      <c r="BS621" s="277"/>
      <c r="BT621" s="277"/>
      <c r="BU621" s="277"/>
      <c r="BV621" s="277"/>
      <c r="BW621" s="277"/>
      <c r="BX621" s="277"/>
      <c r="BY621" s="277"/>
      <c r="BZ621" s="277"/>
      <c r="CA621" s="277"/>
      <c r="CB621" s="277"/>
      <c r="CC621" s="277"/>
      <c r="CD621" s="277"/>
      <c r="CE621" s="277"/>
      <c r="CF621" s="277"/>
      <c r="CG621" s="277"/>
      <c r="CH621" s="277"/>
      <c r="CI621" s="277"/>
      <c r="CJ621" s="277"/>
      <c r="CK621" s="277"/>
      <c r="CL621" s="277"/>
      <c r="CM621" s="277"/>
      <c r="CN621" s="277"/>
      <c r="CO621" s="277"/>
      <c r="CP621" s="277"/>
      <c r="CQ621" s="277"/>
      <c r="CR621" s="277"/>
      <c r="CS621" s="277"/>
      <c r="CT621" s="277"/>
      <c r="CU621" s="277"/>
      <c r="CV621" s="277"/>
      <c r="CW621" s="277"/>
      <c r="CX621" s="277"/>
      <c r="CY621" s="277"/>
      <c r="CZ621" s="277"/>
      <c r="DA621" s="277"/>
      <c r="DB621" s="277"/>
      <c r="DC621" s="277"/>
      <c r="DD621" s="277"/>
      <c r="DE621" s="277"/>
      <c r="DF621" s="277"/>
      <c r="DG621" s="277"/>
      <c r="DH621" s="277"/>
      <c r="DI621" s="277"/>
      <c r="DJ621" s="277"/>
      <c r="DK621" s="277"/>
      <c r="DL621" s="277"/>
    </row>
    <row r="622" spans="1:116">
      <c r="A622" s="272"/>
      <c r="B622" s="269"/>
      <c r="C622" s="277"/>
      <c r="D622" s="277"/>
      <c r="E622" s="277"/>
      <c r="F622" s="277"/>
      <c r="G622" s="277"/>
      <c r="H622" s="277"/>
      <c r="I622" s="277"/>
      <c r="J622" s="277"/>
      <c r="K622" s="277"/>
      <c r="L622" s="277"/>
      <c r="M622" s="277"/>
      <c r="N622" s="277"/>
      <c r="O622" s="277"/>
      <c r="P622" s="277"/>
      <c r="Q622" s="277"/>
      <c r="R622" s="277"/>
      <c r="S622" s="277"/>
      <c r="T622" s="277"/>
      <c r="U622" s="277"/>
      <c r="V622" s="277"/>
      <c r="W622" s="277"/>
      <c r="X622" s="277"/>
      <c r="Y622" s="277"/>
      <c r="Z622" s="277"/>
      <c r="AA622" s="277"/>
      <c r="AB622" s="277"/>
      <c r="AC622" s="277"/>
      <c r="AD622" s="277"/>
      <c r="AE622" s="277"/>
      <c r="AF622" s="277"/>
      <c r="AG622" s="277"/>
      <c r="AH622" s="277"/>
      <c r="AI622" s="277"/>
      <c r="AJ622" s="277"/>
      <c r="AK622" s="277"/>
      <c r="AL622" s="277"/>
      <c r="AM622" s="277"/>
      <c r="AN622" s="277"/>
      <c r="AO622" s="277"/>
      <c r="AP622" s="277"/>
      <c r="AQ622" s="277"/>
      <c r="AR622" s="277"/>
      <c r="AS622" s="277"/>
      <c r="AT622" s="277"/>
      <c r="AU622" s="277"/>
      <c r="AV622" s="277"/>
      <c r="AW622" s="277"/>
      <c r="AX622" s="277"/>
      <c r="AY622" s="277"/>
      <c r="AZ622" s="277"/>
      <c r="BA622" s="277"/>
      <c r="BB622" s="277"/>
      <c r="BC622" s="277"/>
      <c r="BD622" s="277"/>
      <c r="BE622" s="277"/>
      <c r="BF622" s="277"/>
      <c r="BG622" s="277"/>
      <c r="BH622" s="277"/>
      <c r="BI622" s="277"/>
      <c r="BJ622" s="277"/>
      <c r="BK622" s="277"/>
      <c r="BL622" s="277"/>
      <c r="BM622" s="277"/>
      <c r="BN622" s="277"/>
      <c r="BO622" s="277"/>
      <c r="BP622" s="277"/>
      <c r="BQ622" s="277"/>
      <c r="BR622" s="277"/>
      <c r="BS622" s="277"/>
      <c r="BT622" s="277"/>
      <c r="BU622" s="277"/>
      <c r="BV622" s="277"/>
      <c r="BW622" s="277"/>
      <c r="BX622" s="277"/>
      <c r="BY622" s="277"/>
      <c r="BZ622" s="277"/>
      <c r="CA622" s="277"/>
      <c r="CB622" s="277"/>
      <c r="CC622" s="277"/>
      <c r="CD622" s="277"/>
      <c r="CE622" s="277"/>
      <c r="CF622" s="277"/>
      <c r="CG622" s="277"/>
      <c r="CH622" s="277"/>
      <c r="CI622" s="277"/>
      <c r="CJ622" s="277"/>
      <c r="CK622" s="277"/>
      <c r="CL622" s="277"/>
      <c r="CM622" s="277"/>
      <c r="CN622" s="277"/>
      <c r="CO622" s="277"/>
      <c r="CP622" s="277"/>
      <c r="CQ622" s="277"/>
      <c r="CR622" s="277"/>
      <c r="CS622" s="277"/>
      <c r="CT622" s="277"/>
      <c r="CU622" s="277"/>
      <c r="CV622" s="277"/>
      <c r="CW622" s="277"/>
      <c r="CX622" s="277"/>
      <c r="CY622" s="277"/>
      <c r="CZ622" s="277"/>
      <c r="DA622" s="277"/>
      <c r="DB622" s="277"/>
      <c r="DC622" s="277"/>
      <c r="DD622" s="277"/>
      <c r="DE622" s="277"/>
      <c r="DF622" s="277"/>
      <c r="DG622" s="277"/>
      <c r="DH622" s="277"/>
      <c r="DI622" s="277"/>
      <c r="DJ622" s="277"/>
      <c r="DK622" s="277"/>
      <c r="DL622" s="277"/>
    </row>
    <row r="623" spans="1:116">
      <c r="A623" s="272"/>
      <c r="B623" s="269"/>
      <c r="C623" s="277"/>
      <c r="D623" s="277"/>
      <c r="E623" s="277"/>
      <c r="F623" s="277"/>
      <c r="G623" s="277"/>
      <c r="H623" s="277"/>
      <c r="I623" s="277"/>
      <c r="J623" s="277"/>
      <c r="K623" s="277"/>
      <c r="L623" s="277"/>
      <c r="M623" s="277"/>
      <c r="N623" s="277"/>
      <c r="O623" s="277"/>
      <c r="P623" s="277"/>
      <c r="Q623" s="277"/>
      <c r="R623" s="277"/>
      <c r="S623" s="277"/>
      <c r="T623" s="277"/>
      <c r="U623" s="277"/>
      <c r="V623" s="277"/>
      <c r="W623" s="277"/>
      <c r="X623" s="277"/>
      <c r="Y623" s="277"/>
      <c r="Z623" s="277"/>
      <c r="AA623" s="277"/>
      <c r="AB623" s="277"/>
      <c r="AC623" s="277"/>
      <c r="AD623" s="277"/>
      <c r="AE623" s="277"/>
      <c r="AF623" s="277"/>
      <c r="AG623" s="277"/>
      <c r="AH623" s="277"/>
      <c r="AI623" s="277"/>
      <c r="AJ623" s="277"/>
      <c r="AK623" s="277"/>
      <c r="AL623" s="277"/>
      <c r="AM623" s="277"/>
      <c r="AN623" s="277"/>
      <c r="AO623" s="277"/>
      <c r="AP623" s="277"/>
      <c r="AQ623" s="277"/>
      <c r="AR623" s="277"/>
      <c r="AS623" s="277"/>
      <c r="AT623" s="277"/>
      <c r="AU623" s="277"/>
      <c r="AV623" s="277"/>
      <c r="AW623" s="277"/>
      <c r="AX623" s="277"/>
      <c r="AY623" s="277"/>
      <c r="AZ623" s="277"/>
      <c r="BA623" s="277"/>
      <c r="BB623" s="277"/>
      <c r="BC623" s="277"/>
      <c r="BD623" s="277"/>
      <c r="BE623" s="277"/>
      <c r="BF623" s="277"/>
      <c r="BG623" s="277"/>
      <c r="BH623" s="277"/>
      <c r="BI623" s="277"/>
      <c r="BJ623" s="277"/>
      <c r="BK623" s="277"/>
      <c r="BL623" s="277"/>
      <c r="BM623" s="277"/>
      <c r="BN623" s="277"/>
      <c r="BO623" s="277"/>
      <c r="BP623" s="277"/>
      <c r="BQ623" s="277"/>
      <c r="BR623" s="277"/>
      <c r="BS623" s="277"/>
      <c r="BT623" s="277"/>
      <c r="BU623" s="277"/>
      <c r="BV623" s="277"/>
      <c r="BW623" s="277"/>
      <c r="BX623" s="277"/>
      <c r="BY623" s="277"/>
      <c r="BZ623" s="277"/>
      <c r="CA623" s="277"/>
      <c r="CB623" s="277"/>
      <c r="CC623" s="277"/>
      <c r="CD623" s="277"/>
      <c r="CE623" s="277"/>
      <c r="CF623" s="277"/>
      <c r="CG623" s="277"/>
      <c r="CH623" s="277"/>
      <c r="CI623" s="277"/>
      <c r="CJ623" s="277"/>
      <c r="CK623" s="277"/>
      <c r="CL623" s="277"/>
      <c r="CM623" s="277"/>
      <c r="CN623" s="277"/>
      <c r="CO623" s="277"/>
      <c r="CP623" s="277"/>
      <c r="CQ623" s="277"/>
      <c r="CR623" s="277"/>
      <c r="CS623" s="277"/>
      <c r="CT623" s="277"/>
      <c r="CU623" s="277"/>
      <c r="CV623" s="277"/>
      <c r="CW623" s="277"/>
      <c r="CX623" s="277"/>
      <c r="CY623" s="277"/>
      <c r="CZ623" s="277"/>
      <c r="DA623" s="277"/>
      <c r="DB623" s="277"/>
      <c r="DC623" s="277"/>
      <c r="DD623" s="277"/>
      <c r="DE623" s="277"/>
      <c r="DF623" s="277"/>
      <c r="DG623" s="277"/>
      <c r="DH623" s="277"/>
      <c r="DI623" s="277"/>
      <c r="DJ623" s="277"/>
      <c r="DK623" s="277"/>
      <c r="DL623" s="277"/>
    </row>
    <row r="624" spans="1:116">
      <c r="A624" s="271"/>
      <c r="B624" s="269"/>
      <c r="C624" s="277"/>
      <c r="D624" s="277"/>
      <c r="E624" s="277"/>
      <c r="F624" s="277"/>
      <c r="G624" s="277"/>
      <c r="H624" s="277"/>
      <c r="I624" s="277"/>
      <c r="J624" s="277"/>
      <c r="K624" s="277"/>
      <c r="L624" s="277"/>
      <c r="M624" s="277"/>
      <c r="N624" s="277"/>
      <c r="O624" s="277"/>
      <c r="P624" s="277"/>
      <c r="Q624" s="277"/>
      <c r="R624" s="277"/>
      <c r="S624" s="277"/>
      <c r="T624" s="277"/>
      <c r="U624" s="277"/>
      <c r="V624" s="277"/>
      <c r="W624" s="277"/>
      <c r="X624" s="277"/>
      <c r="Y624" s="277"/>
      <c r="Z624" s="277"/>
      <c r="AA624" s="277"/>
      <c r="AB624" s="277"/>
      <c r="AC624" s="277"/>
      <c r="AD624" s="277"/>
      <c r="AE624" s="277"/>
      <c r="AF624" s="277"/>
      <c r="AG624" s="277"/>
      <c r="AH624" s="277"/>
      <c r="AI624" s="277"/>
      <c r="AJ624" s="277"/>
      <c r="AK624" s="277"/>
      <c r="AL624" s="277"/>
      <c r="AM624" s="277"/>
      <c r="AN624" s="277"/>
      <c r="AO624" s="277"/>
      <c r="AP624" s="277"/>
      <c r="AQ624" s="277"/>
      <c r="AR624" s="277"/>
      <c r="AS624" s="277"/>
      <c r="AT624" s="277"/>
      <c r="AU624" s="277"/>
      <c r="AV624" s="277"/>
      <c r="AW624" s="277"/>
      <c r="AX624" s="277"/>
      <c r="AY624" s="277"/>
      <c r="AZ624" s="277"/>
      <c r="BA624" s="277"/>
      <c r="BB624" s="277"/>
      <c r="BC624" s="277"/>
      <c r="BD624" s="277"/>
      <c r="BE624" s="277"/>
      <c r="BF624" s="277"/>
      <c r="BG624" s="277"/>
      <c r="BH624" s="277"/>
      <c r="BI624" s="277"/>
      <c r="BJ624" s="277"/>
      <c r="BK624" s="277"/>
      <c r="BL624" s="277"/>
      <c r="BM624" s="277"/>
      <c r="BN624" s="277"/>
      <c r="BO624" s="277"/>
      <c r="BP624" s="277"/>
      <c r="BQ624" s="277"/>
      <c r="BR624" s="277"/>
      <c r="BS624" s="277"/>
      <c r="BT624" s="277"/>
      <c r="BU624" s="277"/>
      <c r="BV624" s="277"/>
      <c r="BW624" s="277"/>
      <c r="BX624" s="277"/>
      <c r="BY624" s="277"/>
      <c r="BZ624" s="277"/>
      <c r="CA624" s="277"/>
      <c r="CB624" s="277"/>
      <c r="CC624" s="277"/>
      <c r="CD624" s="277"/>
      <c r="CE624" s="277"/>
      <c r="CF624" s="277"/>
      <c r="CG624" s="277"/>
      <c r="CH624" s="277"/>
      <c r="CI624" s="277"/>
      <c r="CJ624" s="277"/>
      <c r="CK624" s="277"/>
      <c r="CL624" s="277"/>
      <c r="CM624" s="277"/>
      <c r="CN624" s="277"/>
      <c r="CO624" s="277"/>
      <c r="CP624" s="277"/>
      <c r="CQ624" s="277"/>
      <c r="CR624" s="277"/>
      <c r="CS624" s="277"/>
      <c r="CT624" s="277"/>
      <c r="CU624" s="277"/>
      <c r="CV624" s="277"/>
      <c r="CW624" s="277"/>
      <c r="CX624" s="277"/>
      <c r="CY624" s="277"/>
      <c r="CZ624" s="277"/>
      <c r="DA624" s="277"/>
      <c r="DB624" s="277"/>
      <c r="DC624" s="277"/>
      <c r="DD624" s="277"/>
      <c r="DE624" s="277"/>
      <c r="DF624" s="277"/>
      <c r="DG624" s="277"/>
      <c r="DH624" s="277"/>
      <c r="DI624" s="277"/>
      <c r="DJ624" s="277"/>
      <c r="DK624" s="277"/>
      <c r="DL624" s="277"/>
    </row>
    <row r="625" spans="1:116">
      <c r="A625" s="272"/>
      <c r="B625" s="269"/>
      <c r="C625" s="277"/>
      <c r="D625" s="277"/>
      <c r="E625" s="277"/>
      <c r="F625" s="277"/>
      <c r="G625" s="277"/>
      <c r="H625" s="277"/>
      <c r="I625" s="277"/>
      <c r="J625" s="277"/>
      <c r="K625" s="277"/>
      <c r="L625" s="277"/>
      <c r="M625" s="277"/>
      <c r="N625" s="277"/>
      <c r="O625" s="277"/>
      <c r="P625" s="277"/>
      <c r="Q625" s="277"/>
      <c r="R625" s="277"/>
      <c r="S625" s="277"/>
      <c r="T625" s="277"/>
      <c r="U625" s="277"/>
      <c r="V625" s="277"/>
      <c r="W625" s="277"/>
      <c r="X625" s="277"/>
      <c r="Y625" s="277"/>
      <c r="Z625" s="277"/>
      <c r="AA625" s="277"/>
      <c r="AB625" s="277"/>
      <c r="AC625" s="277"/>
      <c r="AD625" s="277"/>
      <c r="AE625" s="277"/>
      <c r="AF625" s="277"/>
      <c r="AG625" s="277"/>
      <c r="AH625" s="277"/>
      <c r="AI625" s="277"/>
      <c r="AJ625" s="277"/>
      <c r="AK625" s="277"/>
      <c r="AL625" s="277"/>
      <c r="AM625" s="277"/>
      <c r="AN625" s="277"/>
      <c r="AO625" s="277"/>
      <c r="AP625" s="277"/>
      <c r="AQ625" s="277"/>
      <c r="AR625" s="277"/>
      <c r="AS625" s="277"/>
      <c r="AT625" s="277"/>
      <c r="AU625" s="277"/>
      <c r="AV625" s="277"/>
      <c r="AW625" s="277"/>
      <c r="AX625" s="277"/>
      <c r="AY625" s="277"/>
      <c r="AZ625" s="277"/>
      <c r="BA625" s="277"/>
      <c r="BB625" s="277"/>
      <c r="BC625" s="277"/>
      <c r="BD625" s="277"/>
      <c r="BE625" s="277"/>
      <c r="BF625" s="277"/>
      <c r="BG625" s="277"/>
      <c r="BH625" s="277"/>
      <c r="BI625" s="277"/>
      <c r="BJ625" s="277"/>
      <c r="BK625" s="277"/>
      <c r="BL625" s="277"/>
      <c r="BM625" s="277"/>
      <c r="BN625" s="277"/>
      <c r="BO625" s="277"/>
      <c r="BP625" s="277"/>
      <c r="BQ625" s="277"/>
      <c r="BR625" s="277"/>
      <c r="BS625" s="277"/>
      <c r="BT625" s="277"/>
      <c r="BU625" s="277"/>
      <c r="BV625" s="277"/>
      <c r="BW625" s="277"/>
      <c r="BX625" s="277"/>
      <c r="BY625" s="277"/>
      <c r="BZ625" s="277"/>
      <c r="CA625" s="277"/>
      <c r="CB625" s="277"/>
      <c r="CC625" s="277"/>
      <c r="CD625" s="277"/>
      <c r="CE625" s="277"/>
      <c r="CF625" s="277"/>
      <c r="CG625" s="277"/>
      <c r="CH625" s="277"/>
      <c r="CI625" s="277"/>
      <c r="CJ625" s="277"/>
      <c r="CK625" s="277"/>
      <c r="CL625" s="277"/>
      <c r="CM625" s="277"/>
      <c r="CN625" s="277"/>
      <c r="CO625" s="277"/>
      <c r="CP625" s="277"/>
      <c r="CQ625" s="277"/>
      <c r="CR625" s="277"/>
      <c r="CS625" s="277"/>
      <c r="CT625" s="277"/>
      <c r="CU625" s="277"/>
      <c r="CV625" s="277"/>
      <c r="CW625" s="277"/>
      <c r="CX625" s="277"/>
      <c r="CY625" s="277"/>
      <c r="CZ625" s="277"/>
      <c r="DA625" s="277"/>
      <c r="DB625" s="277"/>
      <c r="DC625" s="277"/>
      <c r="DD625" s="277"/>
      <c r="DE625" s="277"/>
      <c r="DF625" s="277"/>
      <c r="DG625" s="277"/>
      <c r="DH625" s="277"/>
      <c r="DI625" s="277"/>
      <c r="DJ625" s="277"/>
      <c r="DK625" s="277"/>
      <c r="DL625" s="277"/>
    </row>
    <row r="626" spans="1:116">
      <c r="A626" s="272"/>
      <c r="B626" s="269"/>
      <c r="C626" s="277"/>
      <c r="D626" s="277"/>
      <c r="E626" s="277"/>
      <c r="F626" s="277"/>
      <c r="G626" s="277"/>
      <c r="H626" s="277"/>
      <c r="I626" s="277"/>
      <c r="J626" s="277"/>
      <c r="K626" s="277"/>
      <c r="L626" s="277"/>
      <c r="M626" s="277"/>
      <c r="N626" s="277"/>
      <c r="O626" s="277"/>
      <c r="P626" s="277"/>
      <c r="Q626" s="277"/>
      <c r="R626" s="277"/>
      <c r="S626" s="277"/>
      <c r="T626" s="277"/>
      <c r="U626" s="277"/>
      <c r="V626" s="277"/>
      <c r="W626" s="277"/>
      <c r="X626" s="277"/>
      <c r="Y626" s="277"/>
      <c r="Z626" s="277"/>
      <c r="AA626" s="277"/>
      <c r="AB626" s="277"/>
      <c r="AC626" s="277"/>
      <c r="AD626" s="277"/>
      <c r="AE626" s="277"/>
      <c r="AF626" s="277"/>
      <c r="AG626" s="277"/>
      <c r="AH626" s="277"/>
      <c r="AI626" s="277"/>
      <c r="AJ626" s="277"/>
      <c r="AK626" s="277"/>
      <c r="AL626" s="277"/>
      <c r="AM626" s="277"/>
      <c r="AN626" s="277"/>
      <c r="AO626" s="277"/>
      <c r="AP626" s="277"/>
      <c r="AQ626" s="277"/>
      <c r="AR626" s="277"/>
      <c r="AS626" s="277"/>
      <c r="AT626" s="277"/>
      <c r="AU626" s="277"/>
      <c r="AV626" s="277"/>
      <c r="AW626" s="277"/>
      <c r="AX626" s="277"/>
      <c r="AY626" s="277"/>
      <c r="AZ626" s="277"/>
      <c r="BA626" s="277"/>
      <c r="BB626" s="277"/>
      <c r="BC626" s="277"/>
      <c r="BD626" s="277"/>
      <c r="BE626" s="277"/>
      <c r="BF626" s="277"/>
      <c r="BG626" s="277"/>
      <c r="BH626" s="277"/>
      <c r="BI626" s="277"/>
      <c r="BJ626" s="277"/>
      <c r="BK626" s="277"/>
      <c r="BL626" s="277"/>
      <c r="BM626" s="277"/>
      <c r="BN626" s="277"/>
      <c r="BO626" s="277"/>
      <c r="BP626" s="277"/>
      <c r="BQ626" s="277"/>
      <c r="BR626" s="277"/>
      <c r="BS626" s="277"/>
      <c r="BT626" s="277"/>
      <c r="BU626" s="277"/>
      <c r="BV626" s="277"/>
      <c r="BW626" s="277"/>
      <c r="BX626" s="277"/>
      <c r="BY626" s="277"/>
      <c r="BZ626" s="277"/>
      <c r="CA626" s="277"/>
      <c r="CB626" s="277"/>
      <c r="CC626" s="277"/>
      <c r="CD626" s="277"/>
      <c r="CE626" s="277"/>
      <c r="CF626" s="277"/>
      <c r="CG626" s="277"/>
      <c r="CH626" s="277"/>
      <c r="CI626" s="277"/>
      <c r="CJ626" s="277"/>
      <c r="CK626" s="277"/>
      <c r="CL626" s="277"/>
      <c r="CM626" s="277"/>
      <c r="CN626" s="277"/>
      <c r="CO626" s="277"/>
      <c r="CP626" s="277"/>
      <c r="CQ626" s="277"/>
      <c r="CR626" s="277"/>
      <c r="CS626" s="277"/>
      <c r="CT626" s="277"/>
      <c r="CU626" s="277"/>
      <c r="CV626" s="277"/>
      <c r="CW626" s="277"/>
      <c r="CX626" s="277"/>
      <c r="CY626" s="277"/>
      <c r="CZ626" s="277"/>
      <c r="DA626" s="277"/>
      <c r="DB626" s="277"/>
      <c r="DC626" s="277"/>
      <c r="DD626" s="277"/>
      <c r="DE626" s="277"/>
      <c r="DF626" s="277"/>
      <c r="DG626" s="277"/>
      <c r="DH626" s="277"/>
      <c r="DI626" s="277"/>
      <c r="DJ626" s="277"/>
      <c r="DK626" s="277"/>
      <c r="DL626" s="277"/>
    </row>
    <row r="627" spans="1:116">
      <c r="A627" s="272"/>
      <c r="B627" s="269"/>
      <c r="C627" s="277"/>
      <c r="D627" s="277"/>
      <c r="E627" s="277"/>
      <c r="F627" s="277"/>
      <c r="G627" s="277"/>
      <c r="H627" s="277"/>
      <c r="I627" s="277"/>
      <c r="J627" s="277"/>
      <c r="K627" s="277"/>
      <c r="L627" s="277"/>
      <c r="M627" s="277"/>
      <c r="N627" s="277"/>
      <c r="O627" s="277"/>
      <c r="P627" s="277"/>
      <c r="Q627" s="277"/>
      <c r="R627" s="277"/>
      <c r="S627" s="277"/>
      <c r="T627" s="277"/>
      <c r="U627" s="277"/>
      <c r="V627" s="277"/>
      <c r="W627" s="277"/>
      <c r="X627" s="277"/>
      <c r="Y627" s="277"/>
      <c r="Z627" s="277"/>
      <c r="AA627" s="277"/>
      <c r="AB627" s="277"/>
      <c r="AC627" s="277"/>
      <c r="AD627" s="277"/>
      <c r="AE627" s="277"/>
      <c r="AF627" s="277"/>
      <c r="AG627" s="277"/>
      <c r="AH627" s="277"/>
      <c r="AI627" s="277"/>
      <c r="AJ627" s="277"/>
      <c r="AK627" s="277"/>
      <c r="AL627" s="277"/>
      <c r="AM627" s="277"/>
      <c r="AN627" s="277"/>
      <c r="AO627" s="277"/>
      <c r="AP627" s="277"/>
      <c r="AQ627" s="277"/>
      <c r="AR627" s="277"/>
      <c r="AS627" s="277"/>
      <c r="AT627" s="277"/>
      <c r="AU627" s="277"/>
      <c r="AV627" s="277"/>
      <c r="AW627" s="277"/>
      <c r="AX627" s="277"/>
      <c r="AY627" s="277"/>
      <c r="AZ627" s="277"/>
      <c r="BA627" s="277"/>
      <c r="BB627" s="277"/>
      <c r="BC627" s="277"/>
      <c r="BD627" s="277"/>
      <c r="BE627" s="277"/>
      <c r="BF627" s="277"/>
      <c r="BG627" s="277"/>
      <c r="BH627" s="277"/>
      <c r="BI627" s="277"/>
      <c r="BJ627" s="277"/>
      <c r="BK627" s="277"/>
      <c r="BL627" s="277"/>
      <c r="BM627" s="277"/>
      <c r="BN627" s="277"/>
      <c r="BO627" s="277"/>
      <c r="BP627" s="277"/>
      <c r="BQ627" s="277"/>
      <c r="BR627" s="277"/>
      <c r="BS627" s="277"/>
      <c r="BT627" s="277"/>
      <c r="BU627" s="277"/>
      <c r="BV627" s="277"/>
      <c r="BW627" s="277"/>
      <c r="BX627" s="277"/>
      <c r="BY627" s="277"/>
      <c r="BZ627" s="277"/>
      <c r="CA627" s="277"/>
      <c r="CB627" s="277"/>
      <c r="CC627" s="277"/>
      <c r="CD627" s="277"/>
      <c r="CE627" s="277"/>
      <c r="CF627" s="277"/>
      <c r="CG627" s="277"/>
      <c r="CH627" s="277"/>
      <c r="CI627" s="277"/>
      <c r="CJ627" s="277"/>
      <c r="CK627" s="277"/>
      <c r="CL627" s="277"/>
      <c r="CM627" s="277"/>
      <c r="CN627" s="277"/>
      <c r="CO627" s="277"/>
      <c r="CP627" s="277"/>
      <c r="CQ627" s="277"/>
      <c r="CR627" s="277"/>
      <c r="CS627" s="277"/>
      <c r="CT627" s="277"/>
      <c r="CU627" s="277"/>
      <c r="CV627" s="277"/>
      <c r="CW627" s="277"/>
      <c r="CX627" s="277"/>
      <c r="CY627" s="277"/>
      <c r="CZ627" s="277"/>
      <c r="DA627" s="277"/>
      <c r="DB627" s="277"/>
      <c r="DC627" s="277"/>
      <c r="DD627" s="277"/>
      <c r="DE627" s="277"/>
      <c r="DF627" s="277"/>
      <c r="DG627" s="277"/>
      <c r="DH627" s="277"/>
      <c r="DI627" s="277"/>
      <c r="DJ627" s="277"/>
      <c r="DK627" s="277"/>
      <c r="DL627" s="277"/>
    </row>
    <row r="628" spans="1:116">
      <c r="A628" s="272"/>
      <c r="B628" s="269"/>
      <c r="C628" s="277"/>
      <c r="D628" s="277"/>
      <c r="E628" s="277"/>
      <c r="F628" s="277"/>
      <c r="G628" s="277"/>
      <c r="H628" s="277"/>
      <c r="I628" s="277"/>
      <c r="J628" s="277"/>
      <c r="K628" s="277"/>
      <c r="L628" s="277"/>
      <c r="M628" s="277"/>
      <c r="N628" s="277"/>
      <c r="O628" s="277"/>
      <c r="P628" s="277"/>
      <c r="Q628" s="277"/>
      <c r="R628" s="277"/>
      <c r="S628" s="277"/>
      <c r="T628" s="277"/>
      <c r="U628" s="277"/>
      <c r="V628" s="277"/>
      <c r="W628" s="277"/>
      <c r="X628" s="277"/>
      <c r="Y628" s="277"/>
      <c r="Z628" s="277"/>
      <c r="AA628" s="277"/>
      <c r="AB628" s="277"/>
      <c r="AC628" s="277"/>
      <c r="AD628" s="277"/>
      <c r="AE628" s="277"/>
      <c r="AF628" s="277"/>
      <c r="AG628" s="277"/>
      <c r="AH628" s="277"/>
      <c r="AI628" s="277"/>
      <c r="AJ628" s="277"/>
      <c r="AK628" s="277"/>
      <c r="AL628" s="277"/>
      <c r="AM628" s="277"/>
      <c r="AN628" s="277"/>
      <c r="AO628" s="277"/>
      <c r="AP628" s="277"/>
      <c r="AQ628" s="277"/>
      <c r="AR628" s="277"/>
      <c r="AS628" s="277"/>
      <c r="AT628" s="277"/>
      <c r="AU628" s="277"/>
      <c r="AV628" s="277"/>
      <c r="AW628" s="277"/>
      <c r="AX628" s="277"/>
      <c r="AY628" s="277"/>
      <c r="AZ628" s="277"/>
      <c r="BA628" s="277"/>
      <c r="BB628" s="277"/>
      <c r="BC628" s="277"/>
      <c r="BD628" s="277"/>
      <c r="BE628" s="277"/>
      <c r="BF628" s="277"/>
      <c r="BG628" s="277"/>
      <c r="BH628" s="277"/>
      <c r="BI628" s="277"/>
      <c r="BJ628" s="277"/>
      <c r="BK628" s="277"/>
      <c r="BL628" s="277"/>
      <c r="BM628" s="277"/>
      <c r="BN628" s="277"/>
      <c r="BO628" s="277"/>
      <c r="BP628" s="277"/>
      <c r="BQ628" s="277"/>
      <c r="BR628" s="277"/>
      <c r="BS628" s="277"/>
      <c r="BT628" s="277"/>
      <c r="BU628" s="277"/>
      <c r="BV628" s="277"/>
      <c r="BW628" s="277"/>
      <c r="BX628" s="277"/>
      <c r="BY628" s="277"/>
      <c r="BZ628" s="277"/>
      <c r="CA628" s="277"/>
      <c r="CB628" s="277"/>
      <c r="CC628" s="277"/>
      <c r="CD628" s="277"/>
      <c r="CE628" s="277"/>
      <c r="CF628" s="277"/>
      <c r="CG628" s="277"/>
      <c r="CH628" s="277"/>
      <c r="CI628" s="277"/>
      <c r="CJ628" s="277"/>
      <c r="CK628" s="277"/>
      <c r="CL628" s="277"/>
      <c r="CM628" s="277"/>
      <c r="CN628" s="277"/>
      <c r="CO628" s="277"/>
      <c r="CP628" s="277"/>
      <c r="CQ628" s="277"/>
      <c r="CR628" s="277"/>
      <c r="CS628" s="277"/>
      <c r="CT628" s="277"/>
      <c r="CU628" s="277"/>
      <c r="CV628" s="277"/>
      <c r="CW628" s="277"/>
      <c r="CX628" s="277"/>
      <c r="CY628" s="277"/>
      <c r="CZ628" s="277"/>
      <c r="DA628" s="277"/>
      <c r="DB628" s="277"/>
      <c r="DC628" s="277"/>
      <c r="DD628" s="277"/>
      <c r="DE628" s="277"/>
      <c r="DF628" s="277"/>
      <c r="DG628" s="277"/>
      <c r="DH628" s="277"/>
      <c r="DI628" s="277"/>
      <c r="DJ628" s="277"/>
      <c r="DK628" s="277"/>
      <c r="DL628" s="277"/>
    </row>
    <row r="629" spans="1:116">
      <c r="A629" s="272"/>
      <c r="B629" s="269"/>
      <c r="C629" s="277"/>
      <c r="D629" s="277"/>
      <c r="E629" s="277"/>
      <c r="F629" s="277"/>
      <c r="G629" s="277"/>
      <c r="H629" s="277"/>
      <c r="I629" s="277"/>
      <c r="J629" s="277"/>
      <c r="K629" s="277"/>
      <c r="L629" s="277"/>
      <c r="M629" s="277"/>
      <c r="N629" s="277"/>
      <c r="O629" s="277"/>
      <c r="P629" s="277"/>
      <c r="Q629" s="277"/>
      <c r="R629" s="277"/>
      <c r="S629" s="277"/>
      <c r="T629" s="277"/>
      <c r="U629" s="277"/>
      <c r="V629" s="277"/>
      <c r="W629" s="277"/>
      <c r="X629" s="277"/>
      <c r="Y629" s="277"/>
      <c r="Z629" s="277"/>
      <c r="AA629" s="277"/>
      <c r="AB629" s="277"/>
      <c r="AC629" s="277"/>
      <c r="AD629" s="277"/>
      <c r="AE629" s="277"/>
      <c r="AF629" s="277"/>
      <c r="AG629" s="277"/>
      <c r="AH629" s="277"/>
      <c r="AI629" s="277"/>
      <c r="AJ629" s="277"/>
      <c r="AK629" s="277"/>
      <c r="AL629" s="277"/>
      <c r="AM629" s="277"/>
      <c r="AN629" s="277"/>
      <c r="AO629" s="277"/>
      <c r="AP629" s="277"/>
      <c r="AQ629" s="277"/>
      <c r="AR629" s="277"/>
      <c r="AS629" s="277"/>
      <c r="AT629" s="277"/>
      <c r="AU629" s="277"/>
      <c r="AV629" s="277"/>
      <c r="AW629" s="277"/>
      <c r="AX629" s="277"/>
      <c r="AY629" s="277"/>
      <c r="AZ629" s="277"/>
      <c r="BA629" s="277"/>
      <c r="BB629" s="277"/>
      <c r="BC629" s="277"/>
      <c r="BD629" s="277"/>
      <c r="BE629" s="277"/>
      <c r="BF629" s="277"/>
      <c r="BG629" s="277"/>
      <c r="BH629" s="277"/>
      <c r="BI629" s="277"/>
      <c r="BJ629" s="277"/>
      <c r="BK629" s="277"/>
      <c r="BL629" s="277"/>
      <c r="BM629" s="277"/>
      <c r="BN629" s="277"/>
      <c r="BO629" s="277"/>
      <c r="BP629" s="277"/>
      <c r="BQ629" s="277"/>
      <c r="BR629" s="277"/>
      <c r="BS629" s="277"/>
      <c r="BT629" s="277"/>
      <c r="BU629" s="277"/>
      <c r="BV629" s="277"/>
      <c r="BW629" s="277"/>
      <c r="BX629" s="277"/>
      <c r="BY629" s="277"/>
      <c r="BZ629" s="277"/>
      <c r="CA629" s="277"/>
      <c r="CB629" s="277"/>
      <c r="CC629" s="277"/>
      <c r="CD629" s="277"/>
      <c r="CE629" s="277"/>
      <c r="CF629" s="277"/>
      <c r="CG629" s="277"/>
      <c r="CH629" s="277"/>
      <c r="CI629" s="277"/>
      <c r="CJ629" s="277"/>
      <c r="CK629" s="277"/>
      <c r="CL629" s="277"/>
      <c r="CM629" s="277"/>
      <c r="CN629" s="277"/>
      <c r="CO629" s="277"/>
      <c r="CP629" s="277"/>
      <c r="CQ629" s="277"/>
      <c r="CR629" s="277"/>
      <c r="CS629" s="277"/>
      <c r="CT629" s="277"/>
      <c r="CU629" s="277"/>
      <c r="CV629" s="277"/>
      <c r="CW629" s="277"/>
      <c r="CX629" s="277"/>
      <c r="CY629" s="277"/>
      <c r="CZ629" s="277"/>
      <c r="DA629" s="277"/>
      <c r="DB629" s="277"/>
      <c r="DC629" s="277"/>
      <c r="DD629" s="277"/>
      <c r="DE629" s="277"/>
      <c r="DF629" s="277"/>
      <c r="DG629" s="277"/>
      <c r="DH629" s="277"/>
      <c r="DI629" s="277"/>
      <c r="DJ629" s="277"/>
      <c r="DK629" s="277"/>
      <c r="DL629" s="277"/>
    </row>
    <row r="630" spans="1:116">
      <c r="A630" s="272"/>
      <c r="B630" s="269"/>
      <c r="C630" s="277"/>
      <c r="D630" s="277"/>
      <c r="E630" s="277"/>
      <c r="F630" s="277"/>
      <c r="G630" s="277"/>
      <c r="H630" s="277"/>
      <c r="I630" s="277"/>
      <c r="J630" s="277"/>
      <c r="K630" s="277"/>
      <c r="L630" s="277"/>
      <c r="M630" s="277"/>
      <c r="N630" s="277"/>
      <c r="O630" s="277"/>
      <c r="P630" s="277"/>
      <c r="Q630" s="277"/>
      <c r="R630" s="277"/>
      <c r="S630" s="277"/>
      <c r="T630" s="277"/>
      <c r="U630" s="277"/>
      <c r="V630" s="277"/>
      <c r="W630" s="277"/>
      <c r="X630" s="277"/>
      <c r="Y630" s="277"/>
      <c r="Z630" s="277"/>
      <c r="AA630" s="277"/>
      <c r="AB630" s="277"/>
      <c r="AC630" s="277"/>
      <c r="AD630" s="277"/>
      <c r="AE630" s="277"/>
      <c r="AF630" s="277"/>
      <c r="AG630" s="277"/>
      <c r="AH630" s="277"/>
      <c r="AI630" s="277"/>
      <c r="AJ630" s="277"/>
      <c r="AK630" s="277"/>
      <c r="AL630" s="277"/>
      <c r="AM630" s="277"/>
      <c r="AN630" s="277"/>
      <c r="AO630" s="277"/>
      <c r="AP630" s="277"/>
      <c r="AQ630" s="277"/>
      <c r="AR630" s="277"/>
      <c r="AS630" s="277"/>
      <c r="AT630" s="277"/>
      <c r="AU630" s="277"/>
      <c r="AV630" s="277"/>
      <c r="AW630" s="277"/>
      <c r="AX630" s="277"/>
      <c r="AY630" s="277"/>
      <c r="AZ630" s="277"/>
      <c r="BA630" s="277"/>
      <c r="BB630" s="277"/>
      <c r="BC630" s="277"/>
      <c r="BD630" s="277"/>
      <c r="BE630" s="277"/>
      <c r="BF630" s="277"/>
      <c r="BG630" s="277"/>
      <c r="BH630" s="277"/>
      <c r="BI630" s="277"/>
      <c r="BJ630" s="277"/>
      <c r="BK630" s="277"/>
      <c r="BL630" s="277"/>
      <c r="BM630" s="277"/>
      <c r="BN630" s="277"/>
      <c r="BO630" s="277"/>
      <c r="BP630" s="277"/>
      <c r="BQ630" s="277"/>
      <c r="BR630" s="277"/>
      <c r="BS630" s="277"/>
      <c r="BT630" s="277"/>
      <c r="BU630" s="277"/>
      <c r="BV630" s="277"/>
      <c r="BW630" s="277"/>
      <c r="BX630" s="277"/>
      <c r="BY630" s="277"/>
      <c r="BZ630" s="277"/>
      <c r="CA630" s="277"/>
      <c r="CB630" s="277"/>
      <c r="CC630" s="277"/>
      <c r="CD630" s="277"/>
      <c r="CE630" s="277"/>
      <c r="CF630" s="277"/>
      <c r="CG630" s="277"/>
      <c r="CH630" s="277"/>
      <c r="CI630" s="277"/>
      <c r="CJ630" s="277"/>
      <c r="CK630" s="277"/>
      <c r="CL630" s="277"/>
      <c r="CM630" s="277"/>
      <c r="CN630" s="277"/>
      <c r="CO630" s="277"/>
      <c r="CP630" s="277"/>
      <c r="CQ630" s="277"/>
      <c r="CR630" s="277"/>
      <c r="CS630" s="277"/>
      <c r="CT630" s="277"/>
      <c r="CU630" s="277"/>
      <c r="CV630" s="277"/>
      <c r="CW630" s="277"/>
      <c r="CX630" s="277"/>
      <c r="CY630" s="277"/>
      <c r="CZ630" s="277"/>
      <c r="DA630" s="277"/>
      <c r="DB630" s="277"/>
      <c r="DC630" s="277"/>
      <c r="DD630" s="277"/>
      <c r="DE630" s="277"/>
      <c r="DF630" s="277"/>
      <c r="DG630" s="277"/>
      <c r="DH630" s="277"/>
      <c r="DI630" s="277"/>
      <c r="DJ630" s="277"/>
      <c r="DK630" s="277"/>
      <c r="DL630" s="277"/>
    </row>
    <row r="631" spans="1:116">
      <c r="A631" s="272"/>
      <c r="B631" s="269"/>
      <c r="C631" s="277"/>
      <c r="D631" s="277"/>
      <c r="E631" s="277"/>
      <c r="F631" s="277"/>
      <c r="G631" s="277"/>
      <c r="H631" s="277"/>
      <c r="I631" s="277"/>
      <c r="J631" s="277"/>
      <c r="K631" s="277"/>
      <c r="L631" s="277"/>
      <c r="M631" s="277"/>
      <c r="N631" s="277"/>
      <c r="O631" s="277"/>
      <c r="P631" s="277"/>
      <c r="Q631" s="277"/>
      <c r="R631" s="277"/>
      <c r="S631" s="277"/>
      <c r="T631" s="277"/>
      <c r="U631" s="277"/>
      <c r="V631" s="277"/>
      <c r="W631" s="277"/>
      <c r="X631" s="277"/>
      <c r="Y631" s="277"/>
      <c r="Z631" s="277"/>
      <c r="AA631" s="277"/>
      <c r="AB631" s="277"/>
      <c r="AC631" s="277"/>
      <c r="AD631" s="277"/>
      <c r="AE631" s="277"/>
      <c r="AF631" s="277"/>
      <c r="AG631" s="277"/>
      <c r="AH631" s="277"/>
      <c r="AI631" s="277"/>
      <c r="AJ631" s="277"/>
      <c r="AK631" s="277"/>
      <c r="AL631" s="277"/>
      <c r="AM631" s="277"/>
      <c r="AN631" s="277"/>
      <c r="AO631" s="277"/>
      <c r="AP631" s="277"/>
      <c r="AQ631" s="277"/>
      <c r="AR631" s="277"/>
      <c r="AS631" s="277"/>
      <c r="AT631" s="277"/>
      <c r="AU631" s="277"/>
      <c r="AV631" s="277"/>
      <c r="AW631" s="277"/>
      <c r="AX631" s="277"/>
      <c r="AY631" s="277"/>
      <c r="AZ631" s="277"/>
      <c r="BA631" s="277"/>
      <c r="BB631" s="277"/>
      <c r="BC631" s="277"/>
      <c r="BD631" s="277"/>
      <c r="BE631" s="277"/>
      <c r="BF631" s="277"/>
      <c r="BG631" s="277"/>
      <c r="BH631" s="277"/>
      <c r="BI631" s="277"/>
      <c r="BJ631" s="277"/>
      <c r="BK631" s="277"/>
      <c r="BL631" s="277"/>
      <c r="BM631" s="277"/>
      <c r="BN631" s="277"/>
      <c r="BO631" s="277"/>
      <c r="BP631" s="277"/>
      <c r="BQ631" s="277"/>
      <c r="BR631" s="277"/>
      <c r="BS631" s="277"/>
      <c r="BT631" s="277"/>
      <c r="BU631" s="277"/>
      <c r="BV631" s="277"/>
      <c r="BW631" s="277"/>
      <c r="BX631" s="277"/>
      <c r="BY631" s="277"/>
      <c r="BZ631" s="277"/>
      <c r="CA631" s="277"/>
      <c r="CB631" s="277"/>
      <c r="CC631" s="277"/>
      <c r="CD631" s="277"/>
      <c r="CE631" s="277"/>
      <c r="CF631" s="277"/>
      <c r="CG631" s="277"/>
      <c r="CH631" s="277"/>
      <c r="CI631" s="277"/>
      <c r="CJ631" s="277"/>
      <c r="CK631" s="277"/>
      <c r="CL631" s="277"/>
      <c r="CM631" s="277"/>
      <c r="CN631" s="277"/>
      <c r="CO631" s="277"/>
      <c r="CP631" s="277"/>
      <c r="CQ631" s="277"/>
      <c r="CR631" s="277"/>
      <c r="CS631" s="277"/>
      <c r="CT631" s="277"/>
      <c r="CU631" s="277"/>
      <c r="CV631" s="277"/>
      <c r="CW631" s="277"/>
      <c r="CX631" s="277"/>
      <c r="CY631" s="277"/>
      <c r="CZ631" s="277"/>
      <c r="DA631" s="277"/>
      <c r="DB631" s="277"/>
      <c r="DC631" s="277"/>
      <c r="DD631" s="277"/>
      <c r="DE631" s="277"/>
      <c r="DF631" s="277"/>
      <c r="DG631" s="277"/>
      <c r="DH631" s="277"/>
      <c r="DI631" s="277"/>
      <c r="DJ631" s="277"/>
      <c r="DK631" s="277"/>
      <c r="DL631" s="277"/>
    </row>
    <row r="632" spans="1:116">
      <c r="A632" s="271"/>
      <c r="B632" s="269"/>
      <c r="C632" s="277"/>
      <c r="D632" s="277"/>
      <c r="E632" s="277"/>
      <c r="F632" s="277"/>
      <c r="G632" s="277"/>
      <c r="H632" s="277"/>
      <c r="I632" s="277"/>
      <c r="J632" s="277"/>
      <c r="K632" s="277"/>
      <c r="L632" s="277"/>
      <c r="M632" s="277"/>
      <c r="N632" s="277"/>
      <c r="O632" s="277"/>
      <c r="P632" s="277"/>
      <c r="Q632" s="277"/>
      <c r="R632" s="277"/>
      <c r="S632" s="277"/>
      <c r="T632" s="277"/>
      <c r="U632" s="277"/>
      <c r="V632" s="277"/>
      <c r="W632" s="277"/>
      <c r="X632" s="277"/>
      <c r="Y632" s="277"/>
      <c r="Z632" s="277"/>
      <c r="AA632" s="277"/>
      <c r="AB632" s="277"/>
      <c r="AC632" s="277"/>
      <c r="AD632" s="277"/>
      <c r="AE632" s="277"/>
      <c r="AF632" s="277"/>
      <c r="AG632" s="277"/>
      <c r="AH632" s="277"/>
      <c r="AI632" s="277"/>
      <c r="AJ632" s="277"/>
      <c r="AK632" s="277"/>
      <c r="AL632" s="277"/>
      <c r="AM632" s="277"/>
      <c r="AN632" s="277"/>
      <c r="AO632" s="277"/>
      <c r="AP632" s="277"/>
      <c r="AQ632" s="277"/>
      <c r="AR632" s="277"/>
      <c r="AS632" s="277"/>
      <c r="AT632" s="277"/>
      <c r="AU632" s="277"/>
      <c r="AV632" s="277"/>
      <c r="AW632" s="277"/>
      <c r="AX632" s="277"/>
      <c r="AY632" s="277"/>
      <c r="AZ632" s="277"/>
      <c r="BA632" s="277"/>
      <c r="BB632" s="277"/>
      <c r="BC632" s="277"/>
      <c r="BD632" s="277"/>
      <c r="BE632" s="277"/>
      <c r="BF632" s="277"/>
      <c r="BG632" s="277"/>
      <c r="BH632" s="277"/>
      <c r="BI632" s="277"/>
      <c r="BJ632" s="277"/>
      <c r="BK632" s="277"/>
      <c r="BL632" s="277"/>
      <c r="BM632" s="277"/>
      <c r="BN632" s="277"/>
      <c r="BO632" s="277"/>
      <c r="BP632" s="277"/>
      <c r="BQ632" s="277"/>
      <c r="BR632" s="277"/>
      <c r="BS632" s="277"/>
      <c r="BT632" s="277"/>
      <c r="BU632" s="277"/>
      <c r="BV632" s="277"/>
      <c r="BW632" s="277"/>
      <c r="BX632" s="277"/>
      <c r="BY632" s="277"/>
      <c r="BZ632" s="277"/>
      <c r="CA632" s="277"/>
      <c r="CB632" s="277"/>
      <c r="CC632" s="277"/>
      <c r="CD632" s="277"/>
      <c r="CE632" s="277"/>
      <c r="CF632" s="277"/>
      <c r="CG632" s="277"/>
      <c r="CH632" s="277"/>
      <c r="CI632" s="277"/>
      <c r="CJ632" s="277"/>
      <c r="CK632" s="277"/>
      <c r="CL632" s="277"/>
      <c r="CM632" s="277"/>
      <c r="CN632" s="277"/>
      <c r="CO632" s="277"/>
      <c r="CP632" s="277"/>
      <c r="CQ632" s="277"/>
      <c r="CR632" s="277"/>
      <c r="CS632" s="277"/>
      <c r="CT632" s="277"/>
      <c r="CU632" s="277"/>
      <c r="CV632" s="277"/>
      <c r="CW632" s="277"/>
      <c r="CX632" s="277"/>
      <c r="CY632" s="277"/>
      <c r="CZ632" s="277"/>
      <c r="DA632" s="277"/>
      <c r="DB632" s="277"/>
      <c r="DC632" s="277"/>
      <c r="DD632" s="277"/>
      <c r="DE632" s="277"/>
      <c r="DF632" s="277"/>
      <c r="DG632" s="277"/>
      <c r="DH632" s="277"/>
      <c r="DI632" s="277"/>
      <c r="DJ632" s="277"/>
      <c r="DK632" s="277"/>
      <c r="DL632" s="277"/>
    </row>
    <row r="633" spans="1:116">
      <c r="A633" s="272"/>
      <c r="B633" s="269"/>
      <c r="C633" s="277"/>
      <c r="D633" s="277"/>
      <c r="E633" s="277"/>
      <c r="F633" s="277"/>
      <c r="G633" s="277"/>
      <c r="H633" s="277"/>
      <c r="I633" s="277"/>
      <c r="J633" s="277"/>
      <c r="K633" s="277"/>
      <c r="L633" s="277"/>
      <c r="M633" s="277"/>
      <c r="N633" s="277"/>
      <c r="O633" s="277"/>
      <c r="P633" s="277"/>
      <c r="Q633" s="277"/>
      <c r="R633" s="277"/>
      <c r="S633" s="277"/>
      <c r="T633" s="277"/>
      <c r="U633" s="277"/>
      <c r="V633" s="277"/>
      <c r="W633" s="277"/>
      <c r="X633" s="277"/>
      <c r="Y633" s="277"/>
      <c r="Z633" s="277"/>
      <c r="AA633" s="277"/>
      <c r="AB633" s="277"/>
      <c r="AC633" s="277"/>
      <c r="AD633" s="277"/>
      <c r="AE633" s="277"/>
      <c r="AF633" s="277"/>
      <c r="AG633" s="277"/>
      <c r="AH633" s="277"/>
      <c r="AI633" s="277"/>
      <c r="AJ633" s="277"/>
      <c r="AK633" s="277"/>
      <c r="AL633" s="277"/>
      <c r="AM633" s="277"/>
      <c r="AN633" s="277"/>
      <c r="AO633" s="277"/>
      <c r="AP633" s="277"/>
      <c r="AQ633" s="277"/>
      <c r="AR633" s="277"/>
      <c r="AS633" s="277"/>
      <c r="AT633" s="277"/>
      <c r="AU633" s="277"/>
      <c r="AV633" s="277"/>
      <c r="AW633" s="277"/>
      <c r="AX633" s="277"/>
      <c r="AY633" s="277"/>
      <c r="AZ633" s="277"/>
      <c r="BA633" s="277"/>
      <c r="BB633" s="277"/>
      <c r="BC633" s="277"/>
      <c r="BD633" s="277"/>
      <c r="BE633" s="277"/>
      <c r="BF633" s="277"/>
      <c r="BG633" s="277"/>
      <c r="BH633" s="277"/>
      <c r="BI633" s="277"/>
      <c r="BJ633" s="277"/>
      <c r="BK633" s="277"/>
      <c r="BL633" s="277"/>
      <c r="BM633" s="277"/>
      <c r="BN633" s="277"/>
      <c r="BO633" s="277"/>
      <c r="BP633" s="277"/>
      <c r="BQ633" s="277"/>
      <c r="BR633" s="277"/>
      <c r="BS633" s="277"/>
      <c r="BT633" s="277"/>
      <c r="BU633" s="277"/>
      <c r="BV633" s="277"/>
      <c r="BW633" s="277"/>
      <c r="BX633" s="277"/>
      <c r="BY633" s="277"/>
      <c r="BZ633" s="277"/>
      <c r="CA633" s="277"/>
      <c r="CB633" s="277"/>
      <c r="CC633" s="277"/>
      <c r="CD633" s="277"/>
      <c r="CE633" s="277"/>
      <c r="CF633" s="277"/>
      <c r="CG633" s="277"/>
      <c r="CH633" s="277"/>
      <c r="CI633" s="277"/>
      <c r="CJ633" s="277"/>
      <c r="CK633" s="277"/>
      <c r="CL633" s="277"/>
      <c r="CM633" s="277"/>
      <c r="CN633" s="277"/>
      <c r="CO633" s="277"/>
      <c r="CP633" s="277"/>
      <c r="CQ633" s="277"/>
      <c r="CR633" s="277"/>
      <c r="CS633" s="277"/>
      <c r="CT633" s="277"/>
      <c r="CU633" s="277"/>
      <c r="CV633" s="277"/>
      <c r="CW633" s="277"/>
      <c r="CX633" s="277"/>
      <c r="CY633" s="277"/>
      <c r="CZ633" s="277"/>
      <c r="DA633" s="277"/>
      <c r="DB633" s="277"/>
      <c r="DC633" s="277"/>
      <c r="DD633" s="277"/>
      <c r="DE633" s="277"/>
      <c r="DF633" s="277"/>
      <c r="DG633" s="277"/>
      <c r="DH633" s="277"/>
      <c r="DI633" s="277"/>
      <c r="DJ633" s="277"/>
      <c r="DK633" s="277"/>
      <c r="DL633" s="277"/>
    </row>
    <row r="634" spans="1:116">
      <c r="A634" s="272"/>
      <c r="B634" s="269"/>
      <c r="C634" s="277"/>
      <c r="D634" s="277"/>
      <c r="E634" s="277"/>
      <c r="F634" s="277"/>
      <c r="G634" s="277"/>
      <c r="H634" s="277"/>
      <c r="I634" s="277"/>
      <c r="J634" s="277"/>
      <c r="K634" s="277"/>
      <c r="L634" s="277"/>
      <c r="M634" s="277"/>
      <c r="N634" s="277"/>
      <c r="O634" s="277"/>
      <c r="P634" s="277"/>
      <c r="Q634" s="277"/>
      <c r="R634" s="277"/>
      <c r="S634" s="277"/>
      <c r="T634" s="277"/>
      <c r="U634" s="277"/>
      <c r="V634" s="277"/>
      <c r="W634" s="277"/>
      <c r="X634" s="277"/>
      <c r="Y634" s="277"/>
      <c r="Z634" s="277"/>
      <c r="AA634" s="277"/>
      <c r="AB634" s="277"/>
      <c r="AC634" s="277"/>
      <c r="AD634" s="277"/>
      <c r="AE634" s="277"/>
      <c r="AF634" s="277"/>
      <c r="AG634" s="277"/>
      <c r="AH634" s="277"/>
      <c r="AI634" s="277"/>
      <c r="AJ634" s="277"/>
      <c r="AK634" s="277"/>
      <c r="AL634" s="277"/>
      <c r="AM634" s="277"/>
      <c r="AN634" s="277"/>
      <c r="AO634" s="277"/>
      <c r="AP634" s="277"/>
      <c r="AQ634" s="277"/>
      <c r="AR634" s="277"/>
      <c r="AS634" s="277"/>
      <c r="AT634" s="277"/>
      <c r="AU634" s="277"/>
      <c r="AV634" s="277"/>
      <c r="AW634" s="277"/>
      <c r="AX634" s="277"/>
      <c r="AY634" s="277"/>
      <c r="AZ634" s="277"/>
      <c r="BA634" s="277"/>
      <c r="BB634" s="277"/>
      <c r="BC634" s="277"/>
      <c r="BD634" s="277"/>
      <c r="BE634" s="277"/>
      <c r="BF634" s="277"/>
      <c r="BG634" s="277"/>
      <c r="BH634" s="277"/>
      <c r="BI634" s="277"/>
      <c r="BJ634" s="277"/>
      <c r="BK634" s="277"/>
      <c r="BL634" s="277"/>
      <c r="BM634" s="277"/>
      <c r="BN634" s="277"/>
      <c r="BO634" s="277"/>
      <c r="BP634" s="277"/>
      <c r="BQ634" s="277"/>
      <c r="BR634" s="277"/>
      <c r="BS634" s="277"/>
      <c r="BT634" s="277"/>
      <c r="BU634" s="277"/>
      <c r="BV634" s="277"/>
      <c r="BW634" s="277"/>
      <c r="BX634" s="277"/>
      <c r="BY634" s="277"/>
      <c r="BZ634" s="277"/>
      <c r="CA634" s="277"/>
      <c r="CB634" s="277"/>
      <c r="CC634" s="277"/>
      <c r="CD634" s="277"/>
      <c r="CE634" s="277"/>
      <c r="CF634" s="277"/>
      <c r="CG634" s="277"/>
      <c r="CH634" s="277"/>
      <c r="CI634" s="277"/>
      <c r="CJ634" s="277"/>
      <c r="CK634" s="277"/>
      <c r="CL634" s="277"/>
      <c r="CM634" s="277"/>
      <c r="CN634" s="277"/>
      <c r="CO634" s="277"/>
      <c r="CP634" s="277"/>
      <c r="CQ634" s="277"/>
      <c r="CR634" s="277"/>
      <c r="CS634" s="277"/>
      <c r="CT634" s="277"/>
      <c r="CU634" s="277"/>
      <c r="CV634" s="277"/>
      <c r="CW634" s="277"/>
      <c r="CX634" s="277"/>
      <c r="CY634" s="277"/>
      <c r="CZ634" s="277"/>
      <c r="DA634" s="277"/>
      <c r="DB634" s="277"/>
      <c r="DC634" s="277"/>
      <c r="DD634" s="277"/>
      <c r="DE634" s="277"/>
      <c r="DF634" s="277"/>
      <c r="DG634" s="277"/>
      <c r="DH634" s="277"/>
      <c r="DI634" s="277"/>
      <c r="DJ634" s="277"/>
      <c r="DK634" s="277"/>
      <c r="DL634" s="277"/>
    </row>
    <row r="635" spans="1:116">
      <c r="A635" s="272"/>
      <c r="B635" s="269"/>
      <c r="C635" s="277"/>
      <c r="D635" s="277"/>
      <c r="E635" s="277"/>
      <c r="F635" s="277"/>
      <c r="G635" s="277"/>
      <c r="H635" s="277"/>
      <c r="I635" s="277"/>
      <c r="J635" s="277"/>
      <c r="K635" s="277"/>
      <c r="L635" s="277"/>
      <c r="M635" s="277"/>
      <c r="N635" s="277"/>
      <c r="O635" s="277"/>
      <c r="P635" s="277"/>
      <c r="Q635" s="277"/>
      <c r="R635" s="277"/>
      <c r="S635" s="277"/>
      <c r="T635" s="277"/>
      <c r="U635" s="277"/>
      <c r="V635" s="277"/>
      <c r="W635" s="277"/>
      <c r="X635" s="277"/>
      <c r="Y635" s="277"/>
      <c r="Z635" s="277"/>
      <c r="AA635" s="277"/>
      <c r="AB635" s="277"/>
      <c r="AC635" s="277"/>
      <c r="AD635" s="277"/>
      <c r="AE635" s="277"/>
      <c r="AF635" s="277"/>
      <c r="AG635" s="277"/>
      <c r="AH635" s="277"/>
      <c r="AI635" s="277"/>
      <c r="AJ635" s="277"/>
      <c r="AK635" s="277"/>
      <c r="AL635" s="277"/>
      <c r="AM635" s="277"/>
      <c r="AN635" s="277"/>
      <c r="AO635" s="277"/>
      <c r="AP635" s="277"/>
      <c r="AQ635" s="277"/>
      <c r="AR635" s="277"/>
      <c r="AS635" s="277"/>
      <c r="AT635" s="277"/>
      <c r="AU635" s="277"/>
      <c r="AV635" s="277"/>
      <c r="AW635" s="277"/>
      <c r="AX635" s="277"/>
      <c r="AY635" s="277"/>
      <c r="AZ635" s="277"/>
      <c r="BA635" s="277"/>
      <c r="BB635" s="277"/>
      <c r="BC635" s="277"/>
      <c r="BD635" s="277"/>
      <c r="BE635" s="277"/>
      <c r="BF635" s="277"/>
      <c r="BG635" s="277"/>
      <c r="BH635" s="277"/>
      <c r="BI635" s="277"/>
      <c r="BJ635" s="277"/>
      <c r="BK635" s="277"/>
      <c r="BL635" s="277"/>
      <c r="BM635" s="277"/>
      <c r="BN635" s="277"/>
      <c r="BO635" s="277"/>
      <c r="BP635" s="277"/>
      <c r="BQ635" s="277"/>
      <c r="BR635" s="277"/>
      <c r="BS635" s="277"/>
      <c r="BT635" s="277"/>
      <c r="BU635" s="277"/>
      <c r="BV635" s="277"/>
      <c r="BW635" s="277"/>
      <c r="BX635" s="277"/>
      <c r="BY635" s="277"/>
      <c r="BZ635" s="277"/>
      <c r="CA635" s="277"/>
      <c r="CB635" s="277"/>
      <c r="CC635" s="277"/>
      <c r="CD635" s="277"/>
      <c r="CE635" s="277"/>
      <c r="CF635" s="277"/>
      <c r="CG635" s="277"/>
      <c r="CH635" s="277"/>
      <c r="CI635" s="277"/>
      <c r="CJ635" s="277"/>
      <c r="CK635" s="277"/>
      <c r="CL635" s="277"/>
      <c r="CM635" s="277"/>
      <c r="CN635" s="277"/>
      <c r="CO635" s="277"/>
      <c r="CP635" s="277"/>
      <c r="CQ635" s="277"/>
      <c r="CR635" s="277"/>
      <c r="CS635" s="277"/>
      <c r="CT635" s="277"/>
      <c r="CU635" s="277"/>
      <c r="CV635" s="277"/>
      <c r="CW635" s="277"/>
      <c r="CX635" s="277"/>
      <c r="CY635" s="277"/>
      <c r="CZ635" s="277"/>
      <c r="DA635" s="277"/>
      <c r="DB635" s="277"/>
      <c r="DC635" s="277"/>
      <c r="DD635" s="277"/>
      <c r="DE635" s="277"/>
      <c r="DF635" s="277"/>
      <c r="DG635" s="277"/>
      <c r="DH635" s="277"/>
      <c r="DI635" s="277"/>
      <c r="DJ635" s="277"/>
      <c r="DK635" s="277"/>
      <c r="DL635" s="277"/>
    </row>
    <row r="636" spans="1:116">
      <c r="A636" s="271"/>
      <c r="B636" s="269"/>
      <c r="C636" s="277"/>
      <c r="D636" s="277"/>
      <c r="E636" s="277"/>
      <c r="F636" s="277"/>
      <c r="G636" s="277"/>
      <c r="H636" s="277"/>
      <c r="I636" s="277"/>
      <c r="J636" s="277"/>
      <c r="K636" s="277"/>
      <c r="L636" s="277"/>
      <c r="M636" s="277"/>
      <c r="N636" s="277"/>
      <c r="O636" s="277"/>
      <c r="P636" s="277"/>
      <c r="Q636" s="277"/>
      <c r="R636" s="277"/>
      <c r="S636" s="277"/>
      <c r="T636" s="277"/>
      <c r="U636" s="277"/>
      <c r="V636" s="277"/>
      <c r="W636" s="277"/>
      <c r="X636" s="277"/>
      <c r="Y636" s="277"/>
      <c r="Z636" s="277"/>
      <c r="AA636" s="277"/>
      <c r="AB636" s="277"/>
      <c r="AC636" s="277"/>
      <c r="AD636" s="277"/>
      <c r="AE636" s="277"/>
      <c r="AF636" s="277"/>
      <c r="AG636" s="277"/>
      <c r="AH636" s="277"/>
      <c r="AI636" s="277"/>
      <c r="AJ636" s="277"/>
      <c r="AK636" s="277"/>
      <c r="AL636" s="277"/>
      <c r="AM636" s="277"/>
      <c r="AN636" s="277"/>
      <c r="AO636" s="277"/>
      <c r="AP636" s="277"/>
      <c r="AQ636" s="277"/>
      <c r="AR636" s="277"/>
      <c r="AS636" s="277"/>
      <c r="AT636" s="277"/>
      <c r="AU636" s="277"/>
      <c r="AV636" s="277"/>
      <c r="AW636" s="277"/>
      <c r="AX636" s="277"/>
      <c r="AY636" s="277"/>
      <c r="AZ636" s="277"/>
      <c r="BA636" s="277"/>
      <c r="BB636" s="277"/>
      <c r="BC636" s="277"/>
      <c r="BD636" s="277"/>
      <c r="BE636" s="277"/>
      <c r="BF636" s="277"/>
      <c r="BG636" s="277"/>
      <c r="BH636" s="277"/>
      <c r="BI636" s="277"/>
      <c r="BJ636" s="277"/>
      <c r="BK636" s="277"/>
      <c r="BL636" s="277"/>
      <c r="BM636" s="277"/>
      <c r="BN636" s="277"/>
      <c r="BO636" s="277"/>
      <c r="BP636" s="277"/>
      <c r="BQ636" s="277"/>
      <c r="BR636" s="277"/>
      <c r="BS636" s="277"/>
      <c r="BT636" s="277"/>
      <c r="BU636" s="277"/>
      <c r="BV636" s="277"/>
      <c r="BW636" s="277"/>
      <c r="BX636" s="277"/>
      <c r="BY636" s="277"/>
      <c r="BZ636" s="277"/>
      <c r="CA636" s="277"/>
      <c r="CB636" s="277"/>
      <c r="CC636" s="277"/>
      <c r="CD636" s="277"/>
      <c r="CE636" s="277"/>
      <c r="CF636" s="277"/>
      <c r="CG636" s="277"/>
      <c r="CH636" s="277"/>
      <c r="CI636" s="277"/>
      <c r="CJ636" s="277"/>
      <c r="CK636" s="277"/>
      <c r="CL636" s="277"/>
      <c r="CM636" s="277"/>
      <c r="CN636" s="277"/>
      <c r="CO636" s="277"/>
      <c r="CP636" s="277"/>
      <c r="CQ636" s="277"/>
      <c r="CR636" s="277"/>
      <c r="CS636" s="277"/>
      <c r="CT636" s="277"/>
      <c r="CU636" s="277"/>
      <c r="CV636" s="277"/>
      <c r="CW636" s="277"/>
      <c r="CX636" s="277"/>
      <c r="CY636" s="277"/>
      <c r="CZ636" s="277"/>
      <c r="DA636" s="277"/>
      <c r="DB636" s="277"/>
      <c r="DC636" s="277"/>
      <c r="DD636" s="277"/>
      <c r="DE636" s="277"/>
      <c r="DF636" s="277"/>
      <c r="DG636" s="277"/>
      <c r="DH636" s="277"/>
      <c r="DI636" s="277"/>
      <c r="DJ636" s="277"/>
      <c r="DK636" s="277"/>
      <c r="DL636" s="277"/>
    </row>
    <row r="637" spans="1:116">
      <c r="A637" s="272"/>
      <c r="B637" s="269"/>
      <c r="C637" s="277"/>
      <c r="D637" s="277"/>
      <c r="E637" s="277"/>
      <c r="F637" s="277"/>
      <c r="G637" s="277"/>
      <c r="H637" s="277"/>
      <c r="I637" s="277"/>
      <c r="J637" s="277"/>
      <c r="K637" s="277"/>
      <c r="L637" s="277"/>
      <c r="M637" s="277"/>
      <c r="N637" s="277"/>
      <c r="O637" s="277"/>
      <c r="P637" s="277"/>
      <c r="Q637" s="277"/>
      <c r="R637" s="277"/>
      <c r="S637" s="277"/>
      <c r="T637" s="277"/>
      <c r="U637" s="277"/>
      <c r="V637" s="277"/>
      <c r="W637" s="277"/>
      <c r="X637" s="277"/>
      <c r="Y637" s="277"/>
      <c r="Z637" s="277"/>
      <c r="AA637" s="277"/>
      <c r="AB637" s="277"/>
      <c r="AC637" s="277"/>
      <c r="AD637" s="277"/>
      <c r="AE637" s="277"/>
      <c r="AF637" s="277"/>
      <c r="AG637" s="277"/>
      <c r="AH637" s="277"/>
      <c r="AI637" s="277"/>
      <c r="AJ637" s="277"/>
      <c r="AK637" s="277"/>
      <c r="AL637" s="277"/>
      <c r="AM637" s="277"/>
      <c r="AN637" s="277"/>
      <c r="AO637" s="277"/>
      <c r="AP637" s="277"/>
      <c r="AQ637" s="277"/>
      <c r="AR637" s="277"/>
      <c r="AS637" s="277"/>
      <c r="AT637" s="277"/>
      <c r="AU637" s="277"/>
      <c r="AV637" s="277"/>
      <c r="AW637" s="277"/>
      <c r="AX637" s="277"/>
      <c r="AY637" s="277"/>
      <c r="AZ637" s="277"/>
      <c r="BA637" s="277"/>
      <c r="BB637" s="277"/>
      <c r="BC637" s="277"/>
      <c r="BD637" s="277"/>
      <c r="BE637" s="277"/>
      <c r="BF637" s="277"/>
      <c r="BG637" s="277"/>
      <c r="BH637" s="277"/>
      <c r="BI637" s="277"/>
      <c r="BJ637" s="277"/>
      <c r="BK637" s="277"/>
      <c r="BL637" s="277"/>
      <c r="BM637" s="277"/>
      <c r="BN637" s="277"/>
      <c r="BO637" s="277"/>
      <c r="BP637" s="277"/>
      <c r="BQ637" s="277"/>
      <c r="BR637" s="277"/>
      <c r="BS637" s="277"/>
      <c r="BT637" s="277"/>
      <c r="BU637" s="277"/>
      <c r="BV637" s="277"/>
      <c r="BW637" s="277"/>
      <c r="BX637" s="277"/>
      <c r="BY637" s="277"/>
      <c r="BZ637" s="277"/>
      <c r="CA637" s="277"/>
      <c r="CB637" s="277"/>
      <c r="CC637" s="277"/>
      <c r="CD637" s="277"/>
      <c r="CE637" s="277"/>
      <c r="CF637" s="277"/>
      <c r="CG637" s="277"/>
      <c r="CH637" s="277"/>
      <c r="CI637" s="277"/>
      <c r="CJ637" s="277"/>
      <c r="CK637" s="277"/>
      <c r="CL637" s="277"/>
      <c r="CM637" s="277"/>
      <c r="CN637" s="277"/>
      <c r="CO637" s="277"/>
      <c r="CP637" s="277"/>
      <c r="CQ637" s="277"/>
      <c r="CR637" s="277"/>
      <c r="CS637" s="277"/>
      <c r="CT637" s="277"/>
      <c r="CU637" s="277"/>
      <c r="CV637" s="277"/>
      <c r="CW637" s="277"/>
      <c r="CX637" s="277"/>
      <c r="CY637" s="277"/>
      <c r="CZ637" s="277"/>
      <c r="DA637" s="277"/>
      <c r="DB637" s="277"/>
      <c r="DC637" s="277"/>
      <c r="DD637" s="277"/>
      <c r="DE637" s="277"/>
      <c r="DF637" s="277"/>
      <c r="DG637" s="277"/>
      <c r="DH637" s="277"/>
      <c r="DI637" s="277"/>
      <c r="DJ637" s="277"/>
      <c r="DK637" s="277"/>
      <c r="DL637" s="277"/>
    </row>
    <row r="638" spans="1:116">
      <c r="A638" s="272"/>
      <c r="B638" s="269"/>
      <c r="C638" s="277"/>
      <c r="D638" s="277"/>
      <c r="E638" s="277"/>
      <c r="F638" s="277"/>
      <c r="G638" s="277"/>
      <c r="H638" s="277"/>
      <c r="I638" s="277"/>
      <c r="J638" s="277"/>
      <c r="K638" s="277"/>
      <c r="L638" s="277"/>
      <c r="M638" s="277"/>
      <c r="N638" s="277"/>
      <c r="O638" s="277"/>
      <c r="P638" s="277"/>
      <c r="Q638" s="277"/>
      <c r="R638" s="277"/>
      <c r="S638" s="277"/>
      <c r="T638" s="277"/>
      <c r="U638" s="277"/>
      <c r="V638" s="277"/>
      <c r="W638" s="277"/>
      <c r="X638" s="277"/>
      <c r="Y638" s="277"/>
      <c r="Z638" s="277"/>
      <c r="AA638" s="277"/>
      <c r="AB638" s="277"/>
      <c r="AC638" s="277"/>
      <c r="AD638" s="277"/>
      <c r="AE638" s="277"/>
      <c r="AF638" s="277"/>
      <c r="AG638" s="277"/>
      <c r="AH638" s="277"/>
      <c r="AI638" s="277"/>
      <c r="AJ638" s="277"/>
      <c r="AK638" s="277"/>
      <c r="AL638" s="277"/>
      <c r="AM638" s="277"/>
      <c r="AN638" s="277"/>
      <c r="AO638" s="277"/>
      <c r="AP638" s="277"/>
      <c r="AQ638" s="277"/>
      <c r="AR638" s="277"/>
      <c r="AS638" s="277"/>
      <c r="AT638" s="277"/>
      <c r="AU638" s="277"/>
      <c r="AV638" s="277"/>
      <c r="AW638" s="277"/>
      <c r="AX638" s="277"/>
      <c r="AY638" s="277"/>
      <c r="AZ638" s="277"/>
      <c r="BA638" s="277"/>
      <c r="BB638" s="277"/>
      <c r="BC638" s="277"/>
      <c r="BD638" s="277"/>
      <c r="BE638" s="277"/>
      <c r="BF638" s="277"/>
      <c r="BG638" s="277"/>
      <c r="BH638" s="277"/>
      <c r="BI638" s="277"/>
      <c r="BJ638" s="277"/>
      <c r="BK638" s="277"/>
      <c r="BL638" s="277"/>
      <c r="BM638" s="277"/>
      <c r="BN638" s="277"/>
      <c r="BO638" s="277"/>
      <c r="BP638" s="277"/>
      <c r="BQ638" s="277"/>
      <c r="BR638" s="277"/>
      <c r="BS638" s="277"/>
      <c r="BT638" s="277"/>
      <c r="BU638" s="277"/>
      <c r="BV638" s="277"/>
      <c r="BW638" s="277"/>
      <c r="BX638" s="277"/>
      <c r="BY638" s="277"/>
      <c r="BZ638" s="277"/>
      <c r="CA638" s="277"/>
      <c r="CB638" s="277"/>
      <c r="CC638" s="277"/>
      <c r="CD638" s="277"/>
      <c r="CE638" s="277"/>
      <c r="CF638" s="277"/>
      <c r="CG638" s="277"/>
      <c r="CH638" s="277"/>
      <c r="CI638" s="277"/>
      <c r="CJ638" s="277"/>
      <c r="CK638" s="277"/>
      <c r="CL638" s="277"/>
      <c r="CM638" s="277"/>
      <c r="CN638" s="277"/>
      <c r="CO638" s="277"/>
      <c r="CP638" s="277"/>
      <c r="CQ638" s="277"/>
      <c r="CR638" s="277"/>
      <c r="CS638" s="277"/>
      <c r="CT638" s="277"/>
      <c r="CU638" s="277"/>
      <c r="CV638" s="277"/>
      <c r="CW638" s="277"/>
      <c r="CX638" s="277"/>
      <c r="CY638" s="277"/>
      <c r="CZ638" s="277"/>
      <c r="DA638" s="277"/>
      <c r="DB638" s="277"/>
      <c r="DC638" s="277"/>
      <c r="DD638" s="277"/>
      <c r="DE638" s="277"/>
      <c r="DF638" s="277"/>
      <c r="DG638" s="277"/>
      <c r="DH638" s="277"/>
      <c r="DI638" s="277"/>
      <c r="DJ638" s="277"/>
      <c r="DK638" s="277"/>
      <c r="DL638" s="277"/>
    </row>
    <row r="639" spans="1:116">
      <c r="A639" s="272"/>
      <c r="B639" s="269"/>
      <c r="C639" s="277"/>
      <c r="D639" s="277"/>
      <c r="E639" s="277"/>
      <c r="F639" s="277"/>
      <c r="G639" s="277"/>
      <c r="H639" s="277"/>
      <c r="I639" s="277"/>
      <c r="J639" s="277"/>
      <c r="K639" s="277"/>
      <c r="L639" s="277"/>
      <c r="M639" s="277"/>
      <c r="N639" s="277"/>
      <c r="O639" s="277"/>
      <c r="P639" s="277"/>
      <c r="Q639" s="277"/>
      <c r="R639" s="277"/>
      <c r="S639" s="277"/>
      <c r="T639" s="277"/>
      <c r="U639" s="277"/>
      <c r="V639" s="277"/>
      <c r="W639" s="277"/>
      <c r="X639" s="277"/>
      <c r="Y639" s="277"/>
      <c r="Z639" s="277"/>
      <c r="AA639" s="277"/>
      <c r="AB639" s="277"/>
      <c r="AC639" s="277"/>
      <c r="AD639" s="277"/>
      <c r="AE639" s="277"/>
      <c r="AF639" s="277"/>
      <c r="AG639" s="277"/>
      <c r="AH639" s="277"/>
      <c r="AI639" s="277"/>
      <c r="AJ639" s="277"/>
      <c r="AK639" s="277"/>
      <c r="AL639" s="277"/>
      <c r="AM639" s="277"/>
      <c r="AN639" s="277"/>
      <c r="AO639" s="277"/>
      <c r="AP639" s="277"/>
      <c r="AQ639" s="277"/>
      <c r="AR639" s="277"/>
      <c r="AS639" s="277"/>
      <c r="AT639" s="277"/>
      <c r="AU639" s="277"/>
      <c r="AV639" s="277"/>
      <c r="AW639" s="277"/>
      <c r="AX639" s="277"/>
      <c r="AY639" s="277"/>
      <c r="AZ639" s="277"/>
      <c r="BA639" s="277"/>
      <c r="BB639" s="277"/>
      <c r="BC639" s="277"/>
      <c r="BD639" s="277"/>
      <c r="BE639" s="277"/>
      <c r="BF639" s="277"/>
      <c r="BG639" s="277"/>
      <c r="BH639" s="277"/>
      <c r="BI639" s="277"/>
      <c r="BJ639" s="277"/>
      <c r="BK639" s="277"/>
      <c r="BL639" s="277"/>
      <c r="BM639" s="277"/>
      <c r="BN639" s="277"/>
      <c r="BO639" s="277"/>
      <c r="BP639" s="277"/>
      <c r="BQ639" s="277"/>
      <c r="BR639" s="277"/>
      <c r="BS639" s="277"/>
      <c r="BT639" s="277"/>
      <c r="BU639" s="277"/>
      <c r="BV639" s="277"/>
      <c r="BW639" s="277"/>
      <c r="BX639" s="277"/>
      <c r="BY639" s="277"/>
      <c r="BZ639" s="277"/>
      <c r="CA639" s="277"/>
      <c r="CB639" s="277"/>
      <c r="CC639" s="277"/>
      <c r="CD639" s="277"/>
      <c r="CE639" s="277"/>
      <c r="CF639" s="277"/>
      <c r="CG639" s="277"/>
      <c r="CH639" s="277"/>
      <c r="CI639" s="277"/>
      <c r="CJ639" s="277"/>
      <c r="CK639" s="277"/>
      <c r="CL639" s="277"/>
      <c r="CM639" s="277"/>
      <c r="CN639" s="277"/>
      <c r="CO639" s="277"/>
      <c r="CP639" s="277"/>
      <c r="CQ639" s="277"/>
      <c r="CR639" s="277"/>
      <c r="CS639" s="277"/>
      <c r="CT639" s="277"/>
      <c r="CU639" s="277"/>
      <c r="CV639" s="277"/>
      <c r="CW639" s="277"/>
      <c r="CX639" s="277"/>
      <c r="CY639" s="277"/>
      <c r="CZ639" s="277"/>
      <c r="DA639" s="277"/>
      <c r="DB639" s="277"/>
      <c r="DC639" s="277"/>
      <c r="DD639" s="277"/>
      <c r="DE639" s="277"/>
      <c r="DF639" s="277"/>
      <c r="DG639" s="277"/>
      <c r="DH639" s="277"/>
      <c r="DI639" s="277"/>
      <c r="DJ639" s="277"/>
      <c r="DK639" s="277"/>
      <c r="DL639" s="277"/>
    </row>
    <row r="640" spans="1:116">
      <c r="A640" s="272"/>
      <c r="B640" s="269"/>
      <c r="C640" s="277"/>
      <c r="D640" s="277"/>
      <c r="E640" s="277"/>
      <c r="F640" s="277"/>
      <c r="G640" s="277"/>
      <c r="H640" s="277"/>
      <c r="I640" s="277"/>
      <c r="J640" s="277"/>
      <c r="K640" s="277"/>
      <c r="L640" s="277"/>
      <c r="M640" s="277"/>
      <c r="N640" s="277"/>
      <c r="O640" s="277"/>
      <c r="P640" s="277"/>
      <c r="Q640" s="277"/>
      <c r="R640" s="277"/>
      <c r="S640" s="277"/>
      <c r="T640" s="277"/>
      <c r="U640" s="277"/>
      <c r="V640" s="277"/>
      <c r="W640" s="277"/>
      <c r="X640" s="277"/>
      <c r="Y640" s="277"/>
      <c r="Z640" s="277"/>
      <c r="AA640" s="277"/>
      <c r="AB640" s="277"/>
      <c r="AC640" s="277"/>
      <c r="AD640" s="277"/>
      <c r="AE640" s="277"/>
      <c r="AF640" s="277"/>
      <c r="AG640" s="277"/>
      <c r="AH640" s="277"/>
      <c r="AI640" s="277"/>
      <c r="AJ640" s="277"/>
      <c r="AK640" s="277"/>
      <c r="AL640" s="277"/>
      <c r="AM640" s="277"/>
      <c r="AN640" s="277"/>
      <c r="AO640" s="277"/>
      <c r="AP640" s="277"/>
      <c r="AQ640" s="277"/>
      <c r="AR640" s="277"/>
      <c r="AS640" s="277"/>
      <c r="AT640" s="277"/>
      <c r="AU640" s="277"/>
      <c r="AV640" s="277"/>
      <c r="AW640" s="277"/>
      <c r="AX640" s="277"/>
      <c r="AY640" s="277"/>
      <c r="AZ640" s="277"/>
      <c r="BA640" s="277"/>
      <c r="BB640" s="277"/>
      <c r="BC640" s="277"/>
      <c r="BD640" s="277"/>
      <c r="BE640" s="277"/>
      <c r="BF640" s="277"/>
      <c r="BG640" s="277"/>
      <c r="BH640" s="277"/>
      <c r="BI640" s="277"/>
      <c r="BJ640" s="277"/>
      <c r="BK640" s="277"/>
      <c r="BL640" s="277"/>
      <c r="BM640" s="277"/>
      <c r="BN640" s="277"/>
      <c r="BO640" s="277"/>
      <c r="BP640" s="277"/>
      <c r="BQ640" s="277"/>
      <c r="BR640" s="277"/>
      <c r="BS640" s="277"/>
      <c r="BT640" s="277"/>
      <c r="BU640" s="277"/>
      <c r="BV640" s="277"/>
      <c r="BW640" s="277"/>
      <c r="BX640" s="277"/>
      <c r="BY640" s="277"/>
      <c r="BZ640" s="277"/>
      <c r="CA640" s="277"/>
      <c r="CB640" s="277"/>
      <c r="CC640" s="277"/>
      <c r="CD640" s="277"/>
      <c r="CE640" s="277"/>
      <c r="CF640" s="277"/>
      <c r="CG640" s="277"/>
      <c r="CH640" s="277"/>
      <c r="CI640" s="277"/>
      <c r="CJ640" s="277"/>
      <c r="CK640" s="277"/>
      <c r="CL640" s="277"/>
      <c r="CM640" s="277"/>
      <c r="CN640" s="277"/>
      <c r="CO640" s="277"/>
      <c r="CP640" s="277"/>
      <c r="CQ640" s="277"/>
      <c r="CR640" s="277"/>
      <c r="CS640" s="277"/>
      <c r="CT640" s="277"/>
      <c r="CU640" s="277"/>
      <c r="CV640" s="277"/>
      <c r="CW640" s="277"/>
      <c r="CX640" s="277"/>
      <c r="CY640" s="277"/>
      <c r="CZ640" s="277"/>
      <c r="DA640" s="277"/>
      <c r="DB640" s="277"/>
      <c r="DC640" s="277"/>
      <c r="DD640" s="277"/>
      <c r="DE640" s="277"/>
      <c r="DF640" s="277"/>
      <c r="DG640" s="277"/>
      <c r="DH640" s="277"/>
      <c r="DI640" s="277"/>
      <c r="DJ640" s="277"/>
      <c r="DK640" s="277"/>
      <c r="DL640" s="277"/>
    </row>
    <row r="641" spans="1:116">
      <c r="A641" s="271"/>
      <c r="B641" s="269"/>
      <c r="C641" s="277"/>
      <c r="D641" s="277"/>
      <c r="E641" s="277"/>
      <c r="F641" s="277"/>
      <c r="G641" s="277"/>
      <c r="H641" s="277"/>
      <c r="I641" s="277"/>
      <c r="J641" s="277"/>
      <c r="K641" s="277"/>
      <c r="L641" s="277"/>
      <c r="M641" s="277"/>
      <c r="N641" s="277"/>
      <c r="O641" s="277"/>
      <c r="P641" s="277"/>
      <c r="Q641" s="277"/>
      <c r="R641" s="277"/>
      <c r="S641" s="277"/>
      <c r="T641" s="277"/>
      <c r="U641" s="277"/>
      <c r="V641" s="277"/>
      <c r="W641" s="277"/>
      <c r="X641" s="277"/>
      <c r="Y641" s="277"/>
      <c r="Z641" s="277"/>
      <c r="AA641" s="277"/>
      <c r="AB641" s="277"/>
      <c r="AC641" s="277"/>
      <c r="AD641" s="277"/>
      <c r="AE641" s="277"/>
      <c r="AF641" s="277"/>
      <c r="AG641" s="277"/>
      <c r="AH641" s="277"/>
      <c r="AI641" s="277"/>
      <c r="AJ641" s="277"/>
      <c r="AK641" s="277"/>
      <c r="AL641" s="277"/>
      <c r="AM641" s="277"/>
      <c r="AN641" s="277"/>
      <c r="AO641" s="277"/>
      <c r="AP641" s="277"/>
      <c r="AQ641" s="277"/>
      <c r="AR641" s="277"/>
      <c r="AS641" s="277"/>
      <c r="AT641" s="277"/>
      <c r="AU641" s="277"/>
      <c r="AV641" s="277"/>
      <c r="AW641" s="277"/>
      <c r="AX641" s="277"/>
      <c r="AY641" s="277"/>
      <c r="AZ641" s="277"/>
      <c r="BA641" s="277"/>
      <c r="BB641" s="277"/>
      <c r="BC641" s="277"/>
      <c r="BD641" s="277"/>
      <c r="BE641" s="277"/>
      <c r="BF641" s="277"/>
      <c r="BG641" s="277"/>
      <c r="BH641" s="277"/>
      <c r="BI641" s="277"/>
      <c r="BJ641" s="277"/>
      <c r="BK641" s="277"/>
      <c r="BL641" s="277"/>
      <c r="BM641" s="277"/>
      <c r="BN641" s="277"/>
      <c r="BO641" s="277"/>
      <c r="BP641" s="277"/>
      <c r="BQ641" s="277"/>
      <c r="BR641" s="277"/>
      <c r="BS641" s="277"/>
      <c r="BT641" s="277"/>
      <c r="BU641" s="277"/>
      <c r="BV641" s="277"/>
      <c r="BW641" s="277"/>
      <c r="BX641" s="277"/>
      <c r="BY641" s="277"/>
      <c r="BZ641" s="277"/>
      <c r="CA641" s="277"/>
      <c r="CB641" s="277"/>
      <c r="CC641" s="277"/>
      <c r="CD641" s="277"/>
      <c r="CE641" s="277"/>
      <c r="CF641" s="277"/>
      <c r="CG641" s="277"/>
      <c r="CH641" s="277"/>
      <c r="CI641" s="277"/>
      <c r="CJ641" s="277"/>
      <c r="CK641" s="277"/>
      <c r="CL641" s="277"/>
      <c r="CM641" s="277"/>
      <c r="CN641" s="277"/>
      <c r="CO641" s="277"/>
      <c r="CP641" s="277"/>
      <c r="CQ641" s="277"/>
      <c r="CR641" s="277"/>
      <c r="CS641" s="277"/>
      <c r="CT641" s="277"/>
      <c r="CU641" s="277"/>
      <c r="CV641" s="277"/>
      <c r="CW641" s="277"/>
      <c r="CX641" s="277"/>
      <c r="CY641" s="277"/>
      <c r="CZ641" s="277"/>
      <c r="DA641" s="277"/>
      <c r="DB641" s="277"/>
      <c r="DC641" s="277"/>
      <c r="DD641" s="277"/>
      <c r="DE641" s="277"/>
      <c r="DF641" s="277"/>
      <c r="DG641" s="277"/>
      <c r="DH641" s="277"/>
      <c r="DI641" s="277"/>
      <c r="DJ641" s="277"/>
      <c r="DK641" s="277"/>
      <c r="DL641" s="277"/>
    </row>
    <row r="642" spans="1:116">
      <c r="A642" s="272"/>
      <c r="B642" s="269"/>
      <c r="C642" s="277"/>
      <c r="D642" s="277"/>
      <c r="E642" s="277"/>
      <c r="F642" s="277"/>
      <c r="G642" s="277"/>
      <c r="H642" s="277"/>
      <c r="I642" s="277"/>
      <c r="J642" s="277"/>
      <c r="K642" s="277"/>
      <c r="L642" s="277"/>
      <c r="M642" s="277"/>
      <c r="N642" s="277"/>
      <c r="O642" s="277"/>
      <c r="P642" s="277"/>
      <c r="Q642" s="277"/>
      <c r="R642" s="277"/>
      <c r="S642" s="277"/>
      <c r="T642" s="277"/>
      <c r="U642" s="277"/>
      <c r="V642" s="277"/>
      <c r="W642" s="277"/>
      <c r="X642" s="277"/>
      <c r="Y642" s="277"/>
      <c r="Z642" s="277"/>
      <c r="AA642" s="277"/>
      <c r="AB642" s="277"/>
      <c r="AC642" s="277"/>
      <c r="AD642" s="277"/>
      <c r="AE642" s="277"/>
      <c r="AF642" s="277"/>
      <c r="AG642" s="277"/>
      <c r="AH642" s="277"/>
      <c r="AI642" s="277"/>
      <c r="AJ642" s="277"/>
      <c r="AK642" s="277"/>
      <c r="AL642" s="277"/>
      <c r="AM642" s="277"/>
      <c r="AN642" s="277"/>
      <c r="AO642" s="277"/>
      <c r="AP642" s="277"/>
      <c r="AQ642" s="277"/>
      <c r="AR642" s="277"/>
      <c r="AS642" s="277"/>
      <c r="AT642" s="277"/>
      <c r="AU642" s="277"/>
      <c r="AV642" s="277"/>
      <c r="AW642" s="277"/>
      <c r="AX642" s="277"/>
      <c r="AY642" s="277"/>
      <c r="AZ642" s="277"/>
      <c r="BA642" s="277"/>
      <c r="BB642" s="277"/>
      <c r="BC642" s="277"/>
      <c r="BD642" s="277"/>
      <c r="BE642" s="277"/>
      <c r="BF642" s="277"/>
      <c r="BG642" s="277"/>
      <c r="BH642" s="277"/>
      <c r="BI642" s="277"/>
      <c r="BJ642" s="277"/>
      <c r="BK642" s="277"/>
      <c r="BL642" s="277"/>
      <c r="BM642" s="277"/>
      <c r="BN642" s="277"/>
      <c r="BO642" s="277"/>
      <c r="BP642" s="277"/>
      <c r="BQ642" s="277"/>
      <c r="BR642" s="277"/>
      <c r="BS642" s="277"/>
      <c r="BT642" s="277"/>
      <c r="BU642" s="277"/>
      <c r="BV642" s="277"/>
      <c r="BW642" s="277"/>
      <c r="BX642" s="277"/>
      <c r="BY642" s="277"/>
      <c r="BZ642" s="277"/>
      <c r="CA642" s="277"/>
      <c r="CB642" s="277"/>
      <c r="CC642" s="277"/>
      <c r="CD642" s="277"/>
      <c r="CE642" s="277"/>
      <c r="CF642" s="277"/>
      <c r="CG642" s="277"/>
      <c r="CH642" s="277"/>
      <c r="CI642" s="277"/>
      <c r="CJ642" s="277"/>
      <c r="CK642" s="277"/>
      <c r="CL642" s="277"/>
      <c r="CM642" s="277"/>
      <c r="CN642" s="277"/>
      <c r="CO642" s="277"/>
      <c r="CP642" s="277"/>
      <c r="CQ642" s="277"/>
      <c r="CR642" s="277"/>
      <c r="CS642" s="277"/>
      <c r="CT642" s="277"/>
      <c r="CU642" s="277"/>
      <c r="CV642" s="277"/>
      <c r="CW642" s="277"/>
      <c r="CX642" s="277"/>
      <c r="CY642" s="277"/>
      <c r="CZ642" s="277"/>
      <c r="DA642" s="277"/>
      <c r="DB642" s="277"/>
      <c r="DC642" s="277"/>
      <c r="DD642" s="277"/>
      <c r="DE642" s="277"/>
      <c r="DF642" s="277"/>
      <c r="DG642" s="277"/>
      <c r="DH642" s="277"/>
      <c r="DI642" s="277"/>
      <c r="DJ642" s="277"/>
      <c r="DK642" s="277"/>
      <c r="DL642" s="277"/>
    </row>
    <row r="643" spans="1:116">
      <c r="A643" s="272"/>
      <c r="B643" s="269"/>
      <c r="C643" s="277"/>
      <c r="D643" s="277"/>
      <c r="E643" s="277"/>
      <c r="F643" s="277"/>
      <c r="G643" s="277"/>
      <c r="H643" s="277"/>
      <c r="I643" s="277"/>
      <c r="J643" s="277"/>
      <c r="K643" s="277"/>
      <c r="L643" s="277"/>
      <c r="M643" s="277"/>
      <c r="N643" s="277"/>
      <c r="O643" s="277"/>
      <c r="P643" s="277"/>
      <c r="Q643" s="277"/>
      <c r="R643" s="277"/>
      <c r="S643" s="277"/>
      <c r="T643" s="277"/>
      <c r="U643" s="277"/>
      <c r="V643" s="277"/>
      <c r="W643" s="277"/>
      <c r="X643" s="277"/>
      <c r="Y643" s="277"/>
      <c r="Z643" s="277"/>
      <c r="AA643" s="277"/>
      <c r="AB643" s="277"/>
      <c r="AC643" s="277"/>
      <c r="AD643" s="277"/>
      <c r="AE643" s="277"/>
      <c r="AF643" s="277"/>
      <c r="AG643" s="277"/>
      <c r="AH643" s="277"/>
      <c r="AI643" s="277"/>
      <c r="AJ643" s="277"/>
      <c r="AK643" s="277"/>
      <c r="AL643" s="277"/>
      <c r="AM643" s="277"/>
      <c r="AN643" s="277"/>
      <c r="AO643" s="277"/>
      <c r="AP643" s="277"/>
      <c r="AQ643" s="277"/>
      <c r="AR643" s="277"/>
      <c r="AS643" s="277"/>
      <c r="AT643" s="277"/>
      <c r="AU643" s="277"/>
      <c r="AV643" s="277"/>
      <c r="AW643" s="277"/>
      <c r="AX643" s="277"/>
      <c r="AY643" s="277"/>
      <c r="AZ643" s="277"/>
      <c r="BA643" s="277"/>
      <c r="BB643" s="277"/>
      <c r="BC643" s="277"/>
      <c r="BD643" s="277"/>
      <c r="BE643" s="277"/>
      <c r="BF643" s="277"/>
      <c r="BG643" s="277"/>
      <c r="BH643" s="277"/>
      <c r="BI643" s="277"/>
      <c r="BJ643" s="277"/>
      <c r="BK643" s="277"/>
      <c r="BL643" s="277"/>
      <c r="BM643" s="277"/>
      <c r="BN643" s="277"/>
      <c r="BO643" s="277"/>
      <c r="BP643" s="277"/>
      <c r="BQ643" s="277"/>
      <c r="BR643" s="277"/>
      <c r="BS643" s="277"/>
      <c r="BT643" s="277"/>
      <c r="BU643" s="277"/>
      <c r="BV643" s="277"/>
      <c r="BW643" s="277"/>
      <c r="BX643" s="277"/>
      <c r="BY643" s="277"/>
      <c r="BZ643" s="277"/>
      <c r="CA643" s="277"/>
      <c r="CB643" s="277"/>
      <c r="CC643" s="277"/>
      <c r="CD643" s="277"/>
      <c r="CE643" s="277"/>
      <c r="CF643" s="277"/>
      <c r="CG643" s="277"/>
      <c r="CH643" s="277"/>
      <c r="CI643" s="277"/>
      <c r="CJ643" s="277"/>
      <c r="CK643" s="277"/>
      <c r="CL643" s="277"/>
      <c r="CM643" s="277"/>
      <c r="CN643" s="277"/>
      <c r="CO643" s="277"/>
      <c r="CP643" s="277"/>
      <c r="CQ643" s="277"/>
      <c r="CR643" s="277"/>
      <c r="CS643" s="277"/>
      <c r="CT643" s="277"/>
      <c r="CU643" s="277"/>
      <c r="CV643" s="277"/>
      <c r="CW643" s="277"/>
      <c r="CX643" s="277"/>
      <c r="CY643" s="277"/>
      <c r="CZ643" s="277"/>
      <c r="DA643" s="277"/>
      <c r="DB643" s="277"/>
      <c r="DC643" s="277"/>
      <c r="DD643" s="277"/>
      <c r="DE643" s="277"/>
      <c r="DF643" s="277"/>
      <c r="DG643" s="277"/>
      <c r="DH643" s="277"/>
      <c r="DI643" s="277"/>
      <c r="DJ643" s="277"/>
      <c r="DK643" s="277"/>
      <c r="DL643" s="277"/>
    </row>
    <row r="644" spans="1:116">
      <c r="A644" s="272"/>
      <c r="B644" s="269"/>
      <c r="C644" s="277"/>
      <c r="D644" s="277"/>
      <c r="E644" s="277"/>
      <c r="F644" s="277"/>
      <c r="G644" s="277"/>
      <c r="H644" s="277"/>
      <c r="I644" s="277"/>
      <c r="J644" s="277"/>
      <c r="K644" s="277"/>
      <c r="L644" s="277"/>
      <c r="M644" s="277"/>
      <c r="N644" s="277"/>
      <c r="O644" s="277"/>
      <c r="P644" s="277"/>
      <c r="Q644" s="277"/>
      <c r="R644" s="277"/>
      <c r="S644" s="277"/>
      <c r="T644" s="277"/>
      <c r="U644" s="277"/>
      <c r="V644" s="277"/>
      <c r="W644" s="277"/>
      <c r="X644" s="277"/>
      <c r="Y644" s="277"/>
      <c r="Z644" s="277"/>
      <c r="AA644" s="277"/>
      <c r="AB644" s="277"/>
      <c r="AC644" s="277"/>
      <c r="AD644" s="277"/>
      <c r="AE644" s="277"/>
      <c r="AF644" s="277"/>
      <c r="AG644" s="277"/>
      <c r="AH644" s="277"/>
      <c r="AI644" s="277"/>
      <c r="AJ644" s="277"/>
      <c r="AK644" s="277"/>
      <c r="AL644" s="277"/>
      <c r="AM644" s="277"/>
      <c r="AN644" s="277"/>
      <c r="AO644" s="277"/>
      <c r="AP644" s="277"/>
      <c r="AQ644" s="277"/>
      <c r="AR644" s="277"/>
      <c r="AS644" s="277"/>
      <c r="AT644" s="277"/>
      <c r="AU644" s="277"/>
      <c r="AV644" s="277"/>
      <c r="AW644" s="277"/>
      <c r="AX644" s="277"/>
      <c r="AY644" s="277"/>
      <c r="AZ644" s="277"/>
      <c r="BA644" s="277"/>
      <c r="BB644" s="277"/>
      <c r="BC644" s="277"/>
      <c r="BD644" s="277"/>
      <c r="BE644" s="277"/>
      <c r="BF644" s="277"/>
      <c r="BG644" s="277"/>
      <c r="BH644" s="277"/>
      <c r="BI644" s="277"/>
      <c r="BJ644" s="277"/>
      <c r="BK644" s="277"/>
      <c r="BL644" s="277"/>
      <c r="BM644" s="277"/>
      <c r="BN644" s="277"/>
      <c r="BO644" s="277"/>
      <c r="BP644" s="277"/>
      <c r="BQ644" s="277"/>
      <c r="BR644" s="277"/>
      <c r="BS644" s="277"/>
      <c r="BT644" s="277"/>
      <c r="BU644" s="277"/>
      <c r="BV644" s="277"/>
      <c r="BW644" s="277"/>
      <c r="BX644" s="277"/>
      <c r="BY644" s="277"/>
      <c r="BZ644" s="277"/>
      <c r="CA644" s="277"/>
      <c r="CB644" s="277"/>
      <c r="CC644" s="277"/>
      <c r="CD644" s="277"/>
      <c r="CE644" s="277"/>
      <c r="CF644" s="277"/>
      <c r="CG644" s="277"/>
      <c r="CH644" s="277"/>
      <c r="CI644" s="277"/>
      <c r="CJ644" s="277"/>
      <c r="CK644" s="277"/>
      <c r="CL644" s="277"/>
      <c r="CM644" s="277"/>
      <c r="CN644" s="277"/>
      <c r="CO644" s="277"/>
      <c r="CP644" s="277"/>
      <c r="CQ644" s="277"/>
      <c r="CR644" s="277"/>
      <c r="CS644" s="277"/>
      <c r="CT644" s="277"/>
      <c r="CU644" s="277"/>
      <c r="CV644" s="277"/>
      <c r="CW644" s="277"/>
      <c r="CX644" s="277"/>
      <c r="CY644" s="277"/>
      <c r="CZ644" s="277"/>
      <c r="DA644" s="277"/>
      <c r="DB644" s="277"/>
      <c r="DC644" s="277"/>
      <c r="DD644" s="277"/>
      <c r="DE644" s="277"/>
      <c r="DF644" s="277"/>
      <c r="DG644" s="277"/>
      <c r="DH644" s="277"/>
      <c r="DI644" s="277"/>
      <c r="DJ644" s="277"/>
      <c r="DK644" s="277"/>
      <c r="DL644" s="277"/>
    </row>
    <row r="645" spans="1:116">
      <c r="A645" s="271"/>
      <c r="B645" s="269"/>
      <c r="C645" s="277"/>
      <c r="D645" s="277"/>
      <c r="E645" s="277"/>
      <c r="F645" s="277"/>
      <c r="G645" s="277"/>
      <c r="H645" s="277"/>
      <c r="I645" s="277"/>
      <c r="J645" s="277"/>
      <c r="K645" s="277"/>
      <c r="L645" s="277"/>
      <c r="M645" s="277"/>
      <c r="N645" s="277"/>
      <c r="O645" s="277"/>
      <c r="P645" s="277"/>
      <c r="Q645" s="277"/>
      <c r="R645" s="277"/>
      <c r="S645" s="277"/>
      <c r="T645" s="277"/>
      <c r="U645" s="277"/>
      <c r="V645" s="277"/>
      <c r="W645" s="277"/>
      <c r="X645" s="277"/>
      <c r="Y645" s="277"/>
      <c r="Z645" s="277"/>
      <c r="AA645" s="277"/>
      <c r="AB645" s="277"/>
      <c r="AC645" s="277"/>
      <c r="AD645" s="277"/>
      <c r="AE645" s="277"/>
      <c r="AF645" s="277"/>
      <c r="AG645" s="277"/>
      <c r="AH645" s="277"/>
      <c r="AI645" s="277"/>
      <c r="AJ645" s="277"/>
      <c r="AK645" s="277"/>
      <c r="AL645" s="277"/>
      <c r="AM645" s="277"/>
      <c r="AN645" s="277"/>
      <c r="AO645" s="277"/>
      <c r="AP645" s="277"/>
      <c r="AQ645" s="277"/>
      <c r="AR645" s="277"/>
      <c r="AS645" s="277"/>
      <c r="AT645" s="277"/>
      <c r="AU645" s="277"/>
      <c r="AV645" s="277"/>
      <c r="AW645" s="277"/>
      <c r="AX645" s="277"/>
      <c r="AY645" s="277"/>
      <c r="AZ645" s="277"/>
      <c r="BA645" s="277"/>
      <c r="BB645" s="277"/>
      <c r="BC645" s="277"/>
      <c r="BD645" s="277"/>
      <c r="BE645" s="277"/>
      <c r="BF645" s="277"/>
      <c r="BG645" s="277"/>
      <c r="BH645" s="277"/>
      <c r="BI645" s="277"/>
      <c r="BJ645" s="277"/>
      <c r="BK645" s="277"/>
      <c r="BL645" s="277"/>
      <c r="BM645" s="277"/>
      <c r="BN645" s="277"/>
      <c r="BO645" s="277"/>
      <c r="BP645" s="277"/>
      <c r="BQ645" s="277"/>
      <c r="BR645" s="277"/>
      <c r="BS645" s="277"/>
      <c r="BT645" s="277"/>
      <c r="BU645" s="277"/>
      <c r="BV645" s="277"/>
      <c r="BW645" s="277"/>
      <c r="BX645" s="277"/>
      <c r="BY645" s="277"/>
      <c r="BZ645" s="277"/>
      <c r="CA645" s="277"/>
      <c r="CB645" s="277"/>
      <c r="CC645" s="277"/>
      <c r="CD645" s="277"/>
      <c r="CE645" s="277"/>
      <c r="CF645" s="277"/>
      <c r="CG645" s="277"/>
      <c r="CH645" s="277"/>
      <c r="CI645" s="277"/>
      <c r="CJ645" s="277"/>
      <c r="CK645" s="277"/>
      <c r="CL645" s="277"/>
      <c r="CM645" s="277"/>
      <c r="CN645" s="277"/>
      <c r="CO645" s="277"/>
      <c r="CP645" s="277"/>
      <c r="CQ645" s="277"/>
      <c r="CR645" s="277"/>
      <c r="CS645" s="277"/>
      <c r="CT645" s="277"/>
      <c r="CU645" s="277"/>
      <c r="CV645" s="277"/>
      <c r="CW645" s="277"/>
      <c r="CX645" s="277"/>
      <c r="CY645" s="277"/>
      <c r="CZ645" s="277"/>
      <c r="DA645" s="277"/>
      <c r="DB645" s="277"/>
      <c r="DC645" s="277"/>
      <c r="DD645" s="277"/>
      <c r="DE645" s="277"/>
      <c r="DF645" s="277"/>
      <c r="DG645" s="277"/>
      <c r="DH645" s="277"/>
      <c r="DI645" s="277"/>
      <c r="DJ645" s="277"/>
      <c r="DK645" s="277"/>
      <c r="DL645" s="277"/>
    </row>
    <row r="646" spans="1:116">
      <c r="A646" s="272"/>
      <c r="B646" s="269"/>
      <c r="C646" s="277"/>
      <c r="D646" s="277"/>
      <c r="E646" s="277"/>
      <c r="F646" s="277"/>
      <c r="G646" s="277"/>
      <c r="H646" s="277"/>
      <c r="I646" s="277"/>
      <c r="J646" s="277"/>
      <c r="K646" s="277"/>
      <c r="L646" s="277"/>
      <c r="M646" s="277"/>
      <c r="N646" s="277"/>
      <c r="O646" s="277"/>
      <c r="P646" s="277"/>
      <c r="Q646" s="277"/>
      <c r="R646" s="277"/>
      <c r="S646" s="277"/>
      <c r="T646" s="277"/>
      <c r="U646" s="277"/>
      <c r="V646" s="277"/>
      <c r="W646" s="277"/>
      <c r="X646" s="277"/>
      <c r="Y646" s="277"/>
      <c r="Z646" s="277"/>
      <c r="AA646" s="277"/>
      <c r="AB646" s="277"/>
      <c r="AC646" s="277"/>
      <c r="AD646" s="277"/>
      <c r="AE646" s="277"/>
      <c r="AF646" s="277"/>
      <c r="AG646" s="277"/>
      <c r="AH646" s="277"/>
      <c r="AI646" s="277"/>
      <c r="AJ646" s="277"/>
      <c r="AK646" s="277"/>
      <c r="AL646" s="277"/>
      <c r="AM646" s="277"/>
      <c r="AN646" s="277"/>
      <c r="AO646" s="277"/>
      <c r="AP646" s="277"/>
      <c r="AQ646" s="277"/>
      <c r="AR646" s="277"/>
      <c r="AS646" s="277"/>
      <c r="AT646" s="277"/>
      <c r="AU646" s="277"/>
      <c r="AV646" s="277"/>
      <c r="AW646" s="277"/>
      <c r="AX646" s="277"/>
      <c r="AY646" s="277"/>
      <c r="AZ646" s="277"/>
      <c r="BA646" s="277"/>
      <c r="BB646" s="277"/>
      <c r="BC646" s="277"/>
      <c r="BD646" s="277"/>
      <c r="BE646" s="277"/>
      <c r="BF646" s="277"/>
      <c r="BG646" s="277"/>
      <c r="BH646" s="277"/>
      <c r="BI646" s="277"/>
      <c r="BJ646" s="277"/>
      <c r="BK646" s="277"/>
      <c r="BL646" s="277"/>
      <c r="BM646" s="277"/>
      <c r="BN646" s="277"/>
      <c r="BO646" s="277"/>
      <c r="BP646" s="277"/>
      <c r="BQ646" s="277"/>
      <c r="BR646" s="277"/>
      <c r="BS646" s="277"/>
      <c r="BT646" s="277"/>
      <c r="BU646" s="277"/>
      <c r="BV646" s="277"/>
      <c r="BW646" s="277"/>
      <c r="BX646" s="277"/>
      <c r="BY646" s="277"/>
      <c r="BZ646" s="277"/>
      <c r="CA646" s="277"/>
      <c r="CB646" s="277"/>
      <c r="CC646" s="277"/>
      <c r="CD646" s="277"/>
      <c r="CE646" s="277"/>
      <c r="CF646" s="277"/>
      <c r="CG646" s="277"/>
      <c r="CH646" s="277"/>
      <c r="CI646" s="277"/>
      <c r="CJ646" s="277"/>
      <c r="CK646" s="277"/>
      <c r="CL646" s="277"/>
      <c r="CM646" s="277"/>
      <c r="CN646" s="277"/>
      <c r="CO646" s="277"/>
      <c r="CP646" s="277"/>
      <c r="CQ646" s="277"/>
      <c r="CR646" s="277"/>
      <c r="CS646" s="277"/>
      <c r="CT646" s="277"/>
      <c r="CU646" s="277"/>
      <c r="CV646" s="277"/>
      <c r="CW646" s="277"/>
      <c r="CX646" s="277"/>
      <c r="CY646" s="277"/>
      <c r="CZ646" s="277"/>
      <c r="DA646" s="277"/>
      <c r="DB646" s="277"/>
      <c r="DC646" s="277"/>
      <c r="DD646" s="277"/>
      <c r="DE646" s="277"/>
      <c r="DF646" s="277"/>
      <c r="DG646" s="277"/>
      <c r="DH646" s="277"/>
      <c r="DI646" s="277"/>
      <c r="DJ646" s="277"/>
      <c r="DK646" s="277"/>
      <c r="DL646" s="277"/>
    </row>
    <row r="647" spans="1:116">
      <c r="A647" s="272"/>
      <c r="B647" s="269"/>
      <c r="C647" s="277"/>
      <c r="D647" s="277"/>
      <c r="E647" s="277"/>
      <c r="F647" s="277"/>
      <c r="G647" s="277"/>
      <c r="H647" s="277"/>
      <c r="I647" s="277"/>
      <c r="J647" s="277"/>
      <c r="K647" s="277"/>
      <c r="L647" s="277"/>
      <c r="M647" s="277"/>
      <c r="N647" s="277"/>
      <c r="O647" s="277"/>
      <c r="P647" s="277"/>
      <c r="Q647" s="277"/>
      <c r="R647" s="277"/>
      <c r="S647" s="277"/>
      <c r="T647" s="277"/>
      <c r="U647" s="277"/>
      <c r="V647" s="277"/>
      <c r="W647" s="277"/>
      <c r="X647" s="277"/>
      <c r="Y647" s="277"/>
      <c r="Z647" s="277"/>
      <c r="AA647" s="277"/>
      <c r="AB647" s="277"/>
      <c r="AC647" s="277"/>
      <c r="AD647" s="277"/>
      <c r="AE647" s="277"/>
      <c r="AF647" s="277"/>
      <c r="AG647" s="277"/>
      <c r="AH647" s="277"/>
      <c r="AI647" s="277"/>
      <c r="AJ647" s="277"/>
      <c r="AK647" s="277"/>
      <c r="AL647" s="277"/>
      <c r="AM647" s="277"/>
      <c r="AN647" s="277"/>
      <c r="AO647" s="277"/>
      <c r="AP647" s="277"/>
      <c r="AQ647" s="277"/>
      <c r="AR647" s="277"/>
      <c r="AS647" s="277"/>
      <c r="AT647" s="277"/>
      <c r="AU647" s="277"/>
      <c r="AV647" s="277"/>
      <c r="AW647" s="277"/>
      <c r="AX647" s="277"/>
      <c r="AY647" s="277"/>
      <c r="AZ647" s="277"/>
      <c r="BA647" s="277"/>
      <c r="BB647" s="277"/>
      <c r="BC647" s="277"/>
      <c r="BD647" s="277"/>
      <c r="BE647" s="277"/>
      <c r="BF647" s="277"/>
      <c r="BG647" s="277"/>
      <c r="BH647" s="277"/>
      <c r="BI647" s="277"/>
      <c r="BJ647" s="277"/>
      <c r="BK647" s="277"/>
      <c r="BL647" s="277"/>
      <c r="BM647" s="277"/>
      <c r="BN647" s="277"/>
      <c r="BO647" s="277"/>
      <c r="BP647" s="277"/>
      <c r="BQ647" s="277"/>
      <c r="BR647" s="277"/>
      <c r="BS647" s="277"/>
      <c r="BT647" s="277"/>
      <c r="BU647" s="277"/>
      <c r="BV647" s="277"/>
      <c r="BW647" s="277"/>
      <c r="BX647" s="277"/>
      <c r="BY647" s="277"/>
      <c r="BZ647" s="277"/>
      <c r="CA647" s="277"/>
      <c r="CB647" s="277"/>
      <c r="CC647" s="277"/>
      <c r="CD647" s="277"/>
      <c r="CE647" s="277"/>
      <c r="CF647" s="277"/>
      <c r="CG647" s="277"/>
      <c r="CH647" s="277"/>
      <c r="CI647" s="277"/>
      <c r="CJ647" s="277"/>
      <c r="CK647" s="277"/>
      <c r="CL647" s="277"/>
      <c r="CM647" s="277"/>
      <c r="CN647" s="277"/>
      <c r="CO647" s="277"/>
      <c r="CP647" s="277"/>
      <c r="CQ647" s="277"/>
      <c r="CR647" s="277"/>
      <c r="CS647" s="277"/>
      <c r="CT647" s="277"/>
      <c r="CU647" s="277"/>
      <c r="CV647" s="277"/>
      <c r="CW647" s="277"/>
      <c r="CX647" s="277"/>
      <c r="CY647" s="277"/>
      <c r="CZ647" s="277"/>
      <c r="DA647" s="277"/>
      <c r="DB647" s="277"/>
      <c r="DC647" s="277"/>
      <c r="DD647" s="277"/>
      <c r="DE647" s="277"/>
      <c r="DF647" s="277"/>
      <c r="DG647" s="277"/>
      <c r="DH647" s="277"/>
      <c r="DI647" s="277"/>
      <c r="DJ647" s="277"/>
      <c r="DK647" s="277"/>
      <c r="DL647" s="277"/>
    </row>
    <row r="648" spans="1:116">
      <c r="A648" s="271"/>
      <c r="B648" s="269"/>
      <c r="C648" s="277"/>
      <c r="D648" s="277"/>
      <c r="E648" s="277"/>
      <c r="F648" s="277"/>
      <c r="G648" s="277"/>
      <c r="H648" s="277"/>
      <c r="I648" s="277"/>
      <c r="J648" s="277"/>
      <c r="K648" s="277"/>
      <c r="L648" s="277"/>
      <c r="M648" s="277"/>
      <c r="N648" s="277"/>
      <c r="O648" s="277"/>
      <c r="P648" s="277"/>
      <c r="Q648" s="277"/>
      <c r="R648" s="277"/>
      <c r="S648" s="277"/>
      <c r="T648" s="277"/>
      <c r="U648" s="277"/>
      <c r="V648" s="277"/>
      <c r="W648" s="277"/>
      <c r="X648" s="277"/>
      <c r="Y648" s="277"/>
      <c r="Z648" s="277"/>
      <c r="AA648" s="277"/>
      <c r="AB648" s="277"/>
      <c r="AC648" s="277"/>
      <c r="AD648" s="277"/>
      <c r="AE648" s="277"/>
      <c r="AF648" s="277"/>
      <c r="AG648" s="277"/>
      <c r="AH648" s="277"/>
      <c r="AI648" s="277"/>
      <c r="AJ648" s="277"/>
      <c r="AK648" s="277"/>
      <c r="AL648" s="277"/>
      <c r="AM648" s="277"/>
      <c r="AN648" s="277"/>
      <c r="AO648" s="277"/>
      <c r="AP648" s="277"/>
      <c r="AQ648" s="277"/>
      <c r="AR648" s="277"/>
      <c r="AS648" s="277"/>
      <c r="AT648" s="277"/>
      <c r="AU648" s="277"/>
      <c r="AV648" s="277"/>
      <c r="AW648" s="277"/>
      <c r="AX648" s="277"/>
      <c r="AY648" s="277"/>
      <c r="AZ648" s="277"/>
      <c r="BA648" s="277"/>
      <c r="BB648" s="277"/>
      <c r="BC648" s="277"/>
      <c r="BD648" s="277"/>
      <c r="BE648" s="277"/>
      <c r="BF648" s="277"/>
      <c r="BG648" s="277"/>
      <c r="BH648" s="277"/>
      <c r="BI648" s="277"/>
      <c r="BJ648" s="277"/>
      <c r="BK648" s="277"/>
      <c r="BL648" s="277"/>
      <c r="BM648" s="277"/>
      <c r="BN648" s="277"/>
      <c r="BO648" s="277"/>
      <c r="BP648" s="277"/>
      <c r="BQ648" s="277"/>
      <c r="BR648" s="277"/>
      <c r="BS648" s="277"/>
      <c r="BT648" s="277"/>
      <c r="BU648" s="277"/>
      <c r="BV648" s="277"/>
      <c r="BW648" s="277"/>
      <c r="BX648" s="277"/>
      <c r="BY648" s="277"/>
      <c r="BZ648" s="277"/>
      <c r="CA648" s="277"/>
      <c r="CB648" s="277"/>
      <c r="CC648" s="277"/>
      <c r="CD648" s="277"/>
      <c r="CE648" s="277"/>
      <c r="CF648" s="277"/>
      <c r="CG648" s="277"/>
      <c r="CH648" s="277"/>
      <c r="CI648" s="277"/>
      <c r="CJ648" s="277"/>
      <c r="CK648" s="277"/>
      <c r="CL648" s="277"/>
      <c r="CM648" s="277"/>
      <c r="CN648" s="277"/>
      <c r="CO648" s="277"/>
      <c r="CP648" s="277"/>
      <c r="CQ648" s="277"/>
      <c r="CR648" s="277"/>
      <c r="CS648" s="277"/>
      <c r="CT648" s="277"/>
      <c r="CU648" s="277"/>
      <c r="CV648" s="277"/>
      <c r="CW648" s="277"/>
      <c r="CX648" s="277"/>
      <c r="CY648" s="277"/>
      <c r="CZ648" s="277"/>
      <c r="DA648" s="277"/>
      <c r="DB648" s="277"/>
      <c r="DC648" s="277"/>
      <c r="DD648" s="277"/>
      <c r="DE648" s="277"/>
      <c r="DF648" s="277"/>
      <c r="DG648" s="277"/>
      <c r="DH648" s="277"/>
      <c r="DI648" s="277"/>
      <c r="DJ648" s="277"/>
      <c r="DK648" s="277"/>
      <c r="DL648" s="277"/>
    </row>
    <row r="649" spans="1:116">
      <c r="A649" s="272"/>
      <c r="B649" s="269"/>
      <c r="C649" s="277"/>
      <c r="D649" s="277"/>
      <c r="E649" s="277"/>
      <c r="F649" s="277"/>
      <c r="G649" s="277"/>
      <c r="H649" s="277"/>
      <c r="I649" s="277"/>
      <c r="J649" s="277"/>
      <c r="K649" s="277"/>
      <c r="L649" s="277"/>
      <c r="M649" s="277"/>
      <c r="N649" s="277"/>
      <c r="O649" s="277"/>
      <c r="P649" s="277"/>
      <c r="Q649" s="277"/>
      <c r="R649" s="277"/>
      <c r="S649" s="277"/>
      <c r="T649" s="277"/>
      <c r="U649" s="277"/>
      <c r="V649" s="277"/>
      <c r="W649" s="277"/>
      <c r="X649" s="277"/>
      <c r="Y649" s="277"/>
      <c r="Z649" s="277"/>
      <c r="AA649" s="277"/>
      <c r="AB649" s="277"/>
      <c r="AC649" s="277"/>
      <c r="AD649" s="277"/>
      <c r="AE649" s="277"/>
      <c r="AF649" s="277"/>
      <c r="AG649" s="277"/>
      <c r="AH649" s="277"/>
      <c r="AI649" s="277"/>
      <c r="AJ649" s="277"/>
      <c r="AK649" s="277"/>
      <c r="AL649" s="277"/>
      <c r="AM649" s="277"/>
      <c r="AN649" s="277"/>
      <c r="AO649" s="277"/>
      <c r="AP649" s="277"/>
      <c r="AQ649" s="277"/>
      <c r="AR649" s="277"/>
      <c r="AS649" s="277"/>
      <c r="AT649" s="277"/>
      <c r="AU649" s="277"/>
      <c r="AV649" s="277"/>
      <c r="AW649" s="277"/>
      <c r="AX649" s="277"/>
      <c r="AY649" s="277"/>
      <c r="AZ649" s="277"/>
      <c r="BA649" s="277"/>
      <c r="BB649" s="277"/>
      <c r="BC649" s="277"/>
      <c r="BD649" s="277"/>
      <c r="BE649" s="277"/>
      <c r="BF649" s="277"/>
      <c r="BG649" s="277"/>
      <c r="BH649" s="277"/>
      <c r="BI649" s="277"/>
      <c r="BJ649" s="277"/>
      <c r="BK649" s="277"/>
      <c r="BL649" s="277"/>
      <c r="BM649" s="277"/>
      <c r="BN649" s="277"/>
      <c r="BO649" s="277"/>
      <c r="BP649" s="277"/>
      <c r="BQ649" s="277"/>
      <c r="BR649" s="277"/>
      <c r="BS649" s="277"/>
      <c r="BT649" s="277"/>
      <c r="BU649" s="277"/>
      <c r="BV649" s="277"/>
      <c r="BW649" s="277"/>
      <c r="BX649" s="277"/>
      <c r="BY649" s="277"/>
      <c r="BZ649" s="277"/>
      <c r="CA649" s="277"/>
      <c r="CB649" s="277"/>
      <c r="CC649" s="277"/>
      <c r="CD649" s="277"/>
      <c r="CE649" s="277"/>
      <c r="CF649" s="277"/>
      <c r="CG649" s="277"/>
      <c r="CH649" s="277"/>
      <c r="CI649" s="277"/>
      <c r="CJ649" s="277"/>
      <c r="CK649" s="277"/>
      <c r="CL649" s="277"/>
      <c r="CM649" s="277"/>
      <c r="CN649" s="277"/>
      <c r="CO649" s="277"/>
      <c r="CP649" s="277"/>
      <c r="CQ649" s="277"/>
      <c r="CR649" s="277"/>
      <c r="CS649" s="277"/>
      <c r="CT649" s="277"/>
      <c r="CU649" s="277"/>
      <c r="CV649" s="277"/>
      <c r="CW649" s="277"/>
      <c r="CX649" s="277"/>
      <c r="CY649" s="277"/>
      <c r="CZ649" s="277"/>
      <c r="DA649" s="277"/>
      <c r="DB649" s="277"/>
      <c r="DC649" s="277"/>
      <c r="DD649" s="277"/>
      <c r="DE649" s="277"/>
      <c r="DF649" s="277"/>
      <c r="DG649" s="277"/>
      <c r="DH649" s="277"/>
      <c r="DI649" s="277"/>
      <c r="DJ649" s="277"/>
      <c r="DK649" s="277"/>
      <c r="DL649" s="277"/>
    </row>
    <row r="650" spans="1:116">
      <c r="A650" s="272"/>
      <c r="B650" s="269"/>
      <c r="C650" s="277"/>
      <c r="D650" s="277"/>
      <c r="E650" s="277"/>
      <c r="F650" s="277"/>
      <c r="G650" s="277"/>
      <c r="H650" s="277"/>
      <c r="I650" s="277"/>
      <c r="J650" s="277"/>
      <c r="K650" s="277"/>
      <c r="L650" s="277"/>
      <c r="M650" s="277"/>
      <c r="N650" s="277"/>
      <c r="O650" s="277"/>
      <c r="P650" s="277"/>
      <c r="Q650" s="277"/>
      <c r="R650" s="277"/>
      <c r="S650" s="277"/>
      <c r="T650" s="277"/>
      <c r="U650" s="277"/>
      <c r="V650" s="277"/>
      <c r="W650" s="277"/>
      <c r="X650" s="277"/>
      <c r="Y650" s="277"/>
      <c r="Z650" s="277"/>
      <c r="AA650" s="277"/>
      <c r="AB650" s="277"/>
      <c r="AC650" s="277"/>
      <c r="AD650" s="277"/>
      <c r="AE650" s="277"/>
      <c r="AF650" s="277"/>
      <c r="AG650" s="277"/>
      <c r="AH650" s="277"/>
      <c r="AI650" s="277"/>
      <c r="AJ650" s="277"/>
      <c r="AK650" s="277"/>
      <c r="AL650" s="277"/>
      <c r="AM650" s="277"/>
      <c r="AN650" s="277"/>
      <c r="AO650" s="277"/>
      <c r="AP650" s="277"/>
      <c r="AQ650" s="277"/>
      <c r="AR650" s="277"/>
      <c r="AS650" s="277"/>
      <c r="AT650" s="277"/>
      <c r="AU650" s="277"/>
      <c r="AV650" s="277"/>
      <c r="AW650" s="277"/>
      <c r="AX650" s="277"/>
      <c r="AY650" s="277"/>
      <c r="AZ650" s="277"/>
      <c r="BA650" s="277"/>
      <c r="BB650" s="277"/>
      <c r="BC650" s="277"/>
      <c r="BD650" s="277"/>
      <c r="BE650" s="277"/>
      <c r="BF650" s="277"/>
      <c r="BG650" s="277"/>
      <c r="BH650" s="277"/>
      <c r="BI650" s="277"/>
      <c r="BJ650" s="277"/>
      <c r="BK650" s="277"/>
      <c r="BL650" s="277"/>
      <c r="BM650" s="277"/>
      <c r="BN650" s="277"/>
      <c r="BO650" s="277"/>
      <c r="BP650" s="277"/>
      <c r="BQ650" s="277"/>
      <c r="BR650" s="277"/>
      <c r="BS650" s="277"/>
      <c r="BT650" s="277"/>
      <c r="BU650" s="277"/>
      <c r="BV650" s="277"/>
      <c r="BW650" s="277"/>
      <c r="BX650" s="277"/>
      <c r="BY650" s="277"/>
      <c r="BZ650" s="277"/>
      <c r="CA650" s="277"/>
      <c r="CB650" s="277"/>
      <c r="CC650" s="277"/>
      <c r="CD650" s="277"/>
      <c r="CE650" s="277"/>
      <c r="CF650" s="277"/>
      <c r="CG650" s="277"/>
      <c r="CH650" s="277"/>
      <c r="CI650" s="277"/>
      <c r="CJ650" s="277"/>
      <c r="CK650" s="277"/>
      <c r="CL650" s="277"/>
      <c r="CM650" s="277"/>
      <c r="CN650" s="277"/>
      <c r="CO650" s="277"/>
      <c r="CP650" s="277"/>
      <c r="CQ650" s="277"/>
      <c r="CR650" s="277"/>
      <c r="CS650" s="277"/>
      <c r="CT650" s="277"/>
      <c r="CU650" s="277"/>
      <c r="CV650" s="277"/>
      <c r="CW650" s="277"/>
      <c r="CX650" s="277"/>
      <c r="CY650" s="277"/>
      <c r="CZ650" s="277"/>
      <c r="DA650" s="277"/>
      <c r="DB650" s="277"/>
      <c r="DC650" s="277"/>
      <c r="DD650" s="277"/>
      <c r="DE650" s="277"/>
      <c r="DF650" s="277"/>
      <c r="DG650" s="277"/>
      <c r="DH650" s="277"/>
      <c r="DI650" s="277"/>
      <c r="DJ650" s="277"/>
      <c r="DK650" s="277"/>
      <c r="DL650" s="277"/>
    </row>
    <row r="651" spans="1:116">
      <c r="A651" s="272"/>
      <c r="B651" s="269"/>
      <c r="C651" s="277"/>
      <c r="D651" s="277"/>
      <c r="E651" s="277"/>
      <c r="F651" s="277"/>
      <c r="G651" s="277"/>
      <c r="H651" s="277"/>
      <c r="I651" s="277"/>
      <c r="J651" s="277"/>
      <c r="K651" s="277"/>
      <c r="L651" s="277"/>
      <c r="M651" s="277"/>
      <c r="N651" s="277"/>
      <c r="O651" s="277"/>
      <c r="P651" s="277"/>
      <c r="Q651" s="277"/>
      <c r="R651" s="277"/>
      <c r="S651" s="277"/>
      <c r="T651" s="277"/>
      <c r="U651" s="277"/>
      <c r="V651" s="277"/>
      <c r="W651" s="277"/>
      <c r="X651" s="277"/>
      <c r="Y651" s="277"/>
      <c r="Z651" s="277"/>
      <c r="AA651" s="277"/>
      <c r="AB651" s="277"/>
      <c r="AC651" s="277"/>
      <c r="AD651" s="277"/>
      <c r="AE651" s="277"/>
      <c r="AF651" s="277"/>
      <c r="AG651" s="277"/>
      <c r="AH651" s="277"/>
      <c r="AI651" s="277"/>
      <c r="AJ651" s="277"/>
      <c r="AK651" s="277"/>
      <c r="AL651" s="277"/>
      <c r="AM651" s="277"/>
      <c r="AN651" s="277"/>
      <c r="AO651" s="277"/>
      <c r="AP651" s="277"/>
      <c r="AQ651" s="277"/>
      <c r="AR651" s="277"/>
      <c r="AS651" s="277"/>
      <c r="AT651" s="277"/>
      <c r="AU651" s="277"/>
      <c r="AV651" s="277"/>
      <c r="AW651" s="277"/>
      <c r="AX651" s="277"/>
      <c r="AY651" s="277"/>
      <c r="AZ651" s="277"/>
      <c r="BA651" s="277"/>
      <c r="BB651" s="277"/>
      <c r="BC651" s="277"/>
      <c r="BD651" s="277"/>
      <c r="BE651" s="277"/>
      <c r="BF651" s="277"/>
      <c r="BG651" s="277"/>
      <c r="BH651" s="277"/>
      <c r="BI651" s="277"/>
      <c r="BJ651" s="277"/>
      <c r="BK651" s="277"/>
      <c r="BL651" s="277"/>
      <c r="BM651" s="277"/>
      <c r="BN651" s="277"/>
      <c r="BO651" s="277"/>
      <c r="BP651" s="277"/>
      <c r="BQ651" s="277"/>
      <c r="BR651" s="277"/>
      <c r="BS651" s="277"/>
      <c r="BT651" s="277"/>
      <c r="BU651" s="277"/>
      <c r="BV651" s="277"/>
      <c r="BW651" s="277"/>
      <c r="BX651" s="277"/>
      <c r="BY651" s="277"/>
      <c r="BZ651" s="277"/>
      <c r="CA651" s="277"/>
      <c r="CB651" s="277"/>
      <c r="CC651" s="277"/>
      <c r="CD651" s="277"/>
      <c r="CE651" s="277"/>
      <c r="CF651" s="277"/>
      <c r="CG651" s="277"/>
      <c r="CH651" s="277"/>
      <c r="CI651" s="277"/>
      <c r="CJ651" s="277"/>
      <c r="CK651" s="277"/>
      <c r="CL651" s="277"/>
      <c r="CM651" s="277"/>
      <c r="CN651" s="277"/>
      <c r="CO651" s="277"/>
      <c r="CP651" s="277"/>
      <c r="CQ651" s="277"/>
      <c r="CR651" s="277"/>
      <c r="CS651" s="277"/>
      <c r="CT651" s="277"/>
      <c r="CU651" s="277"/>
      <c r="CV651" s="277"/>
      <c r="CW651" s="277"/>
      <c r="CX651" s="277"/>
      <c r="CY651" s="277"/>
      <c r="CZ651" s="277"/>
      <c r="DA651" s="277"/>
      <c r="DB651" s="277"/>
      <c r="DC651" s="277"/>
      <c r="DD651" s="277"/>
      <c r="DE651" s="277"/>
      <c r="DF651" s="277"/>
      <c r="DG651" s="277"/>
      <c r="DH651" s="277"/>
      <c r="DI651" s="277"/>
      <c r="DJ651" s="277"/>
      <c r="DK651" s="277"/>
      <c r="DL651" s="277"/>
    </row>
    <row r="652" spans="1:116">
      <c r="A652" s="271"/>
      <c r="B652" s="269"/>
      <c r="C652" s="277"/>
      <c r="D652" s="277"/>
      <c r="E652" s="277"/>
      <c r="F652" s="277"/>
      <c r="G652" s="277"/>
      <c r="H652" s="277"/>
      <c r="I652" s="277"/>
      <c r="J652" s="277"/>
      <c r="K652" s="277"/>
      <c r="L652" s="277"/>
      <c r="M652" s="277"/>
      <c r="N652" s="277"/>
      <c r="O652" s="277"/>
      <c r="P652" s="277"/>
      <c r="Q652" s="277"/>
      <c r="R652" s="277"/>
      <c r="S652" s="277"/>
      <c r="T652" s="277"/>
      <c r="U652" s="277"/>
      <c r="V652" s="277"/>
      <c r="W652" s="277"/>
      <c r="X652" s="277"/>
      <c r="Y652" s="277"/>
      <c r="Z652" s="277"/>
      <c r="AA652" s="277"/>
      <c r="AB652" s="277"/>
      <c r="AC652" s="277"/>
      <c r="AD652" s="277"/>
      <c r="AE652" s="277"/>
      <c r="AF652" s="277"/>
      <c r="AG652" s="277"/>
      <c r="AH652" s="277"/>
      <c r="AI652" s="277"/>
      <c r="AJ652" s="277"/>
      <c r="AK652" s="277"/>
      <c r="AL652" s="277"/>
      <c r="AM652" s="277"/>
      <c r="AN652" s="277"/>
      <c r="AO652" s="277"/>
      <c r="AP652" s="277"/>
      <c r="AQ652" s="277"/>
      <c r="AR652" s="277"/>
      <c r="AS652" s="277"/>
      <c r="AT652" s="277"/>
      <c r="AU652" s="277"/>
      <c r="AV652" s="277"/>
      <c r="AW652" s="277"/>
      <c r="AX652" s="277"/>
      <c r="AY652" s="277"/>
      <c r="AZ652" s="277"/>
      <c r="BA652" s="277"/>
      <c r="BB652" s="277"/>
      <c r="BC652" s="277"/>
      <c r="BD652" s="277"/>
      <c r="BE652" s="277"/>
      <c r="BF652" s="277"/>
      <c r="BG652" s="277"/>
      <c r="BH652" s="277"/>
      <c r="BI652" s="277"/>
      <c r="BJ652" s="277"/>
      <c r="BK652" s="277"/>
      <c r="BL652" s="277"/>
      <c r="BM652" s="277"/>
      <c r="BN652" s="277"/>
      <c r="BO652" s="277"/>
      <c r="BP652" s="277"/>
      <c r="BQ652" s="277"/>
      <c r="BR652" s="277"/>
      <c r="BS652" s="277"/>
      <c r="BT652" s="277"/>
      <c r="BU652" s="277"/>
      <c r="BV652" s="277"/>
      <c r="BW652" s="277"/>
      <c r="BX652" s="277"/>
      <c r="BY652" s="277"/>
      <c r="BZ652" s="277"/>
      <c r="CA652" s="277"/>
      <c r="CB652" s="277"/>
      <c r="CC652" s="277"/>
      <c r="CD652" s="277"/>
      <c r="CE652" s="277"/>
      <c r="CF652" s="277"/>
      <c r="CG652" s="277"/>
      <c r="CH652" s="277"/>
      <c r="CI652" s="277"/>
      <c r="CJ652" s="277"/>
      <c r="CK652" s="277"/>
      <c r="CL652" s="277"/>
      <c r="CM652" s="277"/>
      <c r="CN652" s="277"/>
      <c r="CO652" s="277"/>
      <c r="CP652" s="277"/>
      <c r="CQ652" s="277"/>
      <c r="CR652" s="277"/>
      <c r="CS652" s="277"/>
      <c r="CT652" s="277"/>
      <c r="CU652" s="277"/>
      <c r="CV652" s="277"/>
      <c r="CW652" s="277"/>
      <c r="CX652" s="277"/>
      <c r="CY652" s="277"/>
      <c r="CZ652" s="277"/>
      <c r="DA652" s="277"/>
      <c r="DB652" s="277"/>
      <c r="DC652" s="277"/>
      <c r="DD652" s="277"/>
      <c r="DE652" s="277"/>
      <c r="DF652" s="277"/>
      <c r="DG652" s="277"/>
      <c r="DH652" s="277"/>
      <c r="DI652" s="277"/>
      <c r="DJ652" s="277"/>
      <c r="DK652" s="277"/>
      <c r="DL652" s="277"/>
    </row>
    <row r="653" spans="1:116">
      <c r="A653" s="272"/>
      <c r="B653" s="269"/>
      <c r="C653" s="277"/>
      <c r="D653" s="277"/>
      <c r="E653" s="277"/>
      <c r="F653" s="277"/>
      <c r="G653" s="277"/>
      <c r="H653" s="277"/>
      <c r="I653" s="277"/>
      <c r="J653" s="277"/>
      <c r="K653" s="277"/>
      <c r="L653" s="277"/>
      <c r="M653" s="277"/>
      <c r="N653" s="277"/>
      <c r="O653" s="277"/>
      <c r="P653" s="277"/>
      <c r="Q653" s="277"/>
      <c r="R653" s="277"/>
      <c r="S653" s="277"/>
      <c r="T653" s="277"/>
      <c r="U653" s="277"/>
      <c r="V653" s="277"/>
      <c r="W653" s="277"/>
      <c r="X653" s="277"/>
      <c r="Y653" s="277"/>
      <c r="Z653" s="277"/>
      <c r="AA653" s="277"/>
      <c r="AB653" s="277"/>
      <c r="AC653" s="277"/>
      <c r="AD653" s="277"/>
      <c r="AE653" s="277"/>
      <c r="AF653" s="277"/>
      <c r="AG653" s="277"/>
      <c r="AH653" s="277"/>
      <c r="AI653" s="277"/>
      <c r="AJ653" s="277"/>
      <c r="AK653" s="277"/>
      <c r="AL653" s="277"/>
      <c r="AM653" s="277"/>
      <c r="AN653" s="277"/>
      <c r="AO653" s="277"/>
      <c r="AP653" s="277"/>
      <c r="AQ653" s="277"/>
      <c r="AR653" s="277"/>
      <c r="AS653" s="277"/>
      <c r="AT653" s="277"/>
      <c r="AU653" s="277"/>
      <c r="AV653" s="277"/>
      <c r="AW653" s="277"/>
      <c r="AX653" s="277"/>
      <c r="AY653" s="277"/>
      <c r="AZ653" s="277"/>
      <c r="BA653" s="277"/>
      <c r="BB653" s="277"/>
      <c r="BC653" s="277"/>
      <c r="BD653" s="277"/>
      <c r="BE653" s="277"/>
      <c r="BF653" s="277"/>
      <c r="BG653" s="277"/>
      <c r="BH653" s="277"/>
      <c r="BI653" s="277"/>
      <c r="BJ653" s="277"/>
      <c r="BK653" s="277"/>
      <c r="BL653" s="277"/>
      <c r="BM653" s="277"/>
      <c r="BN653" s="277"/>
      <c r="BO653" s="277"/>
      <c r="BP653" s="277"/>
      <c r="BQ653" s="277"/>
      <c r="BR653" s="277"/>
      <c r="BS653" s="277"/>
      <c r="BT653" s="277"/>
      <c r="BU653" s="277"/>
      <c r="BV653" s="277"/>
      <c r="BW653" s="277"/>
      <c r="BX653" s="277"/>
      <c r="BY653" s="277"/>
      <c r="BZ653" s="277"/>
      <c r="CA653" s="277"/>
      <c r="CB653" s="277"/>
      <c r="CC653" s="277"/>
      <c r="CD653" s="277"/>
      <c r="CE653" s="277"/>
      <c r="CF653" s="277"/>
      <c r="CG653" s="277"/>
      <c r="CH653" s="277"/>
      <c r="CI653" s="277"/>
      <c r="CJ653" s="277"/>
      <c r="CK653" s="277"/>
      <c r="CL653" s="277"/>
      <c r="CM653" s="277"/>
      <c r="CN653" s="277"/>
      <c r="CO653" s="277"/>
      <c r="CP653" s="277"/>
      <c r="CQ653" s="277"/>
      <c r="CR653" s="277"/>
      <c r="CS653" s="277"/>
      <c r="CT653" s="277"/>
      <c r="CU653" s="277"/>
      <c r="CV653" s="277"/>
      <c r="CW653" s="277"/>
      <c r="CX653" s="277"/>
      <c r="CY653" s="277"/>
      <c r="CZ653" s="277"/>
      <c r="DA653" s="277"/>
      <c r="DB653" s="277"/>
      <c r="DC653" s="277"/>
      <c r="DD653" s="277"/>
      <c r="DE653" s="277"/>
      <c r="DF653" s="277"/>
      <c r="DG653" s="277"/>
      <c r="DH653" s="277"/>
      <c r="DI653" s="277"/>
      <c r="DJ653" s="277"/>
      <c r="DK653" s="277"/>
      <c r="DL653" s="277"/>
    </row>
    <row r="654" spans="1:116">
      <c r="A654" s="272"/>
      <c r="B654" s="269"/>
      <c r="C654" s="277"/>
      <c r="D654" s="277"/>
      <c r="E654" s="277"/>
      <c r="F654" s="277"/>
      <c r="G654" s="277"/>
      <c r="H654" s="277"/>
      <c r="I654" s="277"/>
      <c r="J654" s="277"/>
      <c r="K654" s="277"/>
      <c r="L654" s="277"/>
      <c r="M654" s="277"/>
      <c r="N654" s="277"/>
      <c r="O654" s="277"/>
      <c r="P654" s="277"/>
      <c r="Q654" s="277"/>
      <c r="R654" s="277"/>
      <c r="S654" s="277"/>
      <c r="T654" s="277"/>
      <c r="U654" s="277"/>
      <c r="V654" s="277"/>
      <c r="W654" s="277"/>
      <c r="X654" s="277"/>
      <c r="Y654" s="277"/>
      <c r="Z654" s="277"/>
      <c r="AA654" s="277"/>
      <c r="AB654" s="277"/>
      <c r="AC654" s="277"/>
      <c r="AD654" s="277"/>
      <c r="AE654" s="277"/>
      <c r="AF654" s="277"/>
      <c r="AG654" s="277"/>
      <c r="AH654" s="277"/>
      <c r="AI654" s="277"/>
      <c r="AJ654" s="277"/>
      <c r="AK654" s="277"/>
      <c r="AL654" s="277"/>
      <c r="AM654" s="277"/>
      <c r="AN654" s="277"/>
      <c r="AO654" s="277"/>
      <c r="AP654" s="277"/>
      <c r="AQ654" s="277"/>
      <c r="AR654" s="277"/>
      <c r="AS654" s="277"/>
      <c r="AT654" s="277"/>
      <c r="AU654" s="277"/>
      <c r="AV654" s="277"/>
      <c r="AW654" s="277"/>
      <c r="AX654" s="277"/>
      <c r="AY654" s="277"/>
      <c r="AZ654" s="277"/>
      <c r="BA654" s="277"/>
      <c r="BB654" s="277"/>
      <c r="BC654" s="277"/>
      <c r="BD654" s="277"/>
      <c r="BE654" s="277"/>
      <c r="BF654" s="277"/>
      <c r="BG654" s="277"/>
      <c r="BH654" s="277"/>
      <c r="BI654" s="277"/>
      <c r="BJ654" s="277"/>
      <c r="BK654" s="277"/>
      <c r="BL654" s="277"/>
      <c r="BM654" s="277"/>
      <c r="BN654" s="277"/>
      <c r="BO654" s="277"/>
      <c r="BP654" s="277"/>
      <c r="BQ654" s="277"/>
      <c r="BR654" s="277"/>
      <c r="BS654" s="277"/>
      <c r="BT654" s="277"/>
      <c r="BU654" s="277"/>
      <c r="BV654" s="277"/>
      <c r="BW654" s="277"/>
      <c r="BX654" s="277"/>
      <c r="BY654" s="277"/>
      <c r="BZ654" s="277"/>
      <c r="CA654" s="277"/>
      <c r="CB654" s="277"/>
      <c r="CC654" s="277"/>
      <c r="CD654" s="277"/>
      <c r="CE654" s="277"/>
      <c r="CF654" s="277"/>
      <c r="CG654" s="277"/>
      <c r="CH654" s="277"/>
      <c r="CI654" s="277"/>
      <c r="CJ654" s="277"/>
      <c r="CK654" s="277"/>
      <c r="CL654" s="277"/>
      <c r="CM654" s="277"/>
      <c r="CN654" s="277"/>
      <c r="CO654" s="277"/>
      <c r="CP654" s="277"/>
      <c r="CQ654" s="277"/>
      <c r="CR654" s="277"/>
      <c r="CS654" s="277"/>
      <c r="CT654" s="277"/>
      <c r="CU654" s="277"/>
      <c r="CV654" s="277"/>
      <c r="CW654" s="277"/>
      <c r="CX654" s="277"/>
      <c r="CY654" s="277"/>
      <c r="CZ654" s="277"/>
      <c r="DA654" s="277"/>
      <c r="DB654" s="277"/>
      <c r="DC654" s="277"/>
      <c r="DD654" s="277"/>
      <c r="DE654" s="277"/>
      <c r="DF654" s="277"/>
      <c r="DG654" s="277"/>
      <c r="DH654" s="277"/>
      <c r="DI654" s="277"/>
      <c r="DJ654" s="277"/>
      <c r="DK654" s="277"/>
      <c r="DL654" s="277"/>
    </row>
    <row r="655" spans="1:116">
      <c r="A655" s="271"/>
      <c r="B655" s="269"/>
      <c r="C655" s="277"/>
      <c r="D655" s="277"/>
      <c r="E655" s="277"/>
      <c r="F655" s="277"/>
      <c r="G655" s="277"/>
      <c r="H655" s="277"/>
      <c r="I655" s="277"/>
      <c r="J655" s="277"/>
      <c r="K655" s="277"/>
      <c r="L655" s="277"/>
      <c r="M655" s="277"/>
      <c r="N655" s="277"/>
      <c r="O655" s="277"/>
      <c r="P655" s="277"/>
      <c r="Q655" s="277"/>
      <c r="R655" s="277"/>
      <c r="S655" s="277"/>
      <c r="T655" s="277"/>
      <c r="U655" s="277"/>
      <c r="V655" s="277"/>
      <c r="W655" s="277"/>
      <c r="X655" s="277"/>
      <c r="Y655" s="277"/>
      <c r="Z655" s="277"/>
      <c r="AA655" s="277"/>
      <c r="AB655" s="277"/>
      <c r="AC655" s="277"/>
      <c r="AD655" s="277"/>
      <c r="AE655" s="277"/>
      <c r="AF655" s="277"/>
      <c r="AG655" s="277"/>
      <c r="AH655" s="277"/>
      <c r="AI655" s="277"/>
      <c r="AJ655" s="277"/>
      <c r="AK655" s="277"/>
      <c r="AL655" s="277"/>
      <c r="AM655" s="277"/>
      <c r="AN655" s="277"/>
      <c r="AO655" s="277"/>
      <c r="AP655" s="277"/>
      <c r="AQ655" s="277"/>
      <c r="AR655" s="277"/>
      <c r="AS655" s="277"/>
      <c r="AT655" s="277"/>
      <c r="AU655" s="277"/>
      <c r="AV655" s="277"/>
      <c r="AW655" s="277"/>
      <c r="AX655" s="277"/>
      <c r="AY655" s="277"/>
      <c r="AZ655" s="277"/>
      <c r="BA655" s="277"/>
      <c r="BB655" s="277"/>
      <c r="BC655" s="277"/>
      <c r="BD655" s="277"/>
      <c r="BE655" s="277"/>
      <c r="BF655" s="277"/>
      <c r="BG655" s="277"/>
      <c r="BH655" s="277"/>
      <c r="BI655" s="277"/>
      <c r="BJ655" s="277"/>
      <c r="BK655" s="277"/>
      <c r="BL655" s="277"/>
      <c r="BM655" s="277"/>
      <c r="BN655" s="277"/>
      <c r="BO655" s="277"/>
      <c r="BP655" s="277"/>
      <c r="BQ655" s="277"/>
      <c r="BR655" s="277"/>
      <c r="BS655" s="277"/>
      <c r="BT655" s="277"/>
      <c r="BU655" s="277"/>
      <c r="BV655" s="277"/>
      <c r="BW655" s="277"/>
      <c r="BX655" s="277"/>
      <c r="BY655" s="277"/>
      <c r="BZ655" s="277"/>
      <c r="CA655" s="277"/>
      <c r="CB655" s="277"/>
      <c r="CC655" s="277"/>
      <c r="CD655" s="277"/>
      <c r="CE655" s="277"/>
      <c r="CF655" s="277"/>
      <c r="CG655" s="277"/>
      <c r="CH655" s="277"/>
      <c r="CI655" s="277"/>
      <c r="CJ655" s="277"/>
      <c r="CK655" s="277"/>
      <c r="CL655" s="277"/>
      <c r="CM655" s="277"/>
      <c r="CN655" s="277"/>
      <c r="CO655" s="277"/>
      <c r="CP655" s="277"/>
      <c r="CQ655" s="277"/>
      <c r="CR655" s="277"/>
      <c r="CS655" s="277"/>
      <c r="CT655" s="277"/>
      <c r="CU655" s="277"/>
      <c r="CV655" s="277"/>
      <c r="CW655" s="277"/>
      <c r="CX655" s="277"/>
      <c r="CY655" s="277"/>
      <c r="CZ655" s="277"/>
      <c r="DA655" s="277"/>
      <c r="DB655" s="277"/>
      <c r="DC655" s="277"/>
      <c r="DD655" s="277"/>
      <c r="DE655" s="277"/>
      <c r="DF655" s="277"/>
      <c r="DG655" s="277"/>
      <c r="DH655" s="277"/>
      <c r="DI655" s="277"/>
      <c r="DJ655" s="277"/>
      <c r="DK655" s="277"/>
      <c r="DL655" s="277"/>
    </row>
    <row r="656" spans="1:116">
      <c r="A656" s="272"/>
      <c r="B656" s="269"/>
      <c r="C656" s="277"/>
      <c r="D656" s="277"/>
      <c r="E656" s="277"/>
      <c r="F656" s="277"/>
      <c r="G656" s="277"/>
      <c r="H656" s="277"/>
      <c r="I656" s="277"/>
      <c r="J656" s="277"/>
      <c r="K656" s="277"/>
      <c r="L656" s="277"/>
      <c r="M656" s="277"/>
      <c r="N656" s="277"/>
      <c r="O656" s="277"/>
      <c r="P656" s="277"/>
      <c r="Q656" s="277"/>
      <c r="R656" s="277"/>
      <c r="S656" s="277"/>
      <c r="T656" s="277"/>
      <c r="U656" s="277"/>
      <c r="V656" s="277"/>
      <c r="W656" s="277"/>
      <c r="X656" s="277"/>
      <c r="Y656" s="277"/>
      <c r="Z656" s="277"/>
      <c r="AA656" s="277"/>
      <c r="AB656" s="277"/>
      <c r="AC656" s="277"/>
      <c r="AD656" s="277"/>
      <c r="AE656" s="277"/>
      <c r="AF656" s="277"/>
      <c r="AG656" s="277"/>
      <c r="AH656" s="277"/>
      <c r="AI656" s="277"/>
      <c r="AJ656" s="277"/>
      <c r="AK656" s="277"/>
      <c r="AL656" s="277"/>
      <c r="AM656" s="277"/>
      <c r="AN656" s="277"/>
      <c r="AO656" s="277"/>
      <c r="AP656" s="277"/>
      <c r="AQ656" s="277"/>
      <c r="AR656" s="277"/>
      <c r="AS656" s="277"/>
      <c r="AT656" s="277"/>
      <c r="AU656" s="277"/>
      <c r="AV656" s="277"/>
      <c r="AW656" s="277"/>
      <c r="AX656" s="277"/>
      <c r="AY656" s="277"/>
      <c r="AZ656" s="277"/>
      <c r="BA656" s="277"/>
      <c r="BB656" s="277"/>
      <c r="BC656" s="277"/>
      <c r="BD656" s="277"/>
      <c r="BE656" s="277"/>
      <c r="BF656" s="277"/>
      <c r="BG656" s="277"/>
      <c r="BH656" s="277"/>
      <c r="BI656" s="277"/>
      <c r="BJ656" s="277"/>
      <c r="BK656" s="277"/>
      <c r="BL656" s="277"/>
      <c r="BM656" s="277"/>
      <c r="BN656" s="277"/>
      <c r="BO656" s="277"/>
      <c r="BP656" s="277"/>
      <c r="BQ656" s="277"/>
      <c r="BR656" s="277"/>
      <c r="BS656" s="277"/>
      <c r="BT656" s="277"/>
      <c r="BU656" s="277"/>
      <c r="BV656" s="277"/>
      <c r="BW656" s="277"/>
      <c r="BX656" s="277"/>
      <c r="BY656" s="277"/>
      <c r="BZ656" s="277"/>
      <c r="CA656" s="277"/>
      <c r="CB656" s="277"/>
      <c r="CC656" s="277"/>
      <c r="CD656" s="277"/>
      <c r="CE656" s="277"/>
      <c r="CF656" s="277"/>
      <c r="CG656" s="277"/>
      <c r="CH656" s="277"/>
      <c r="CI656" s="277"/>
      <c r="CJ656" s="277"/>
      <c r="CK656" s="277"/>
      <c r="CL656" s="277"/>
      <c r="CM656" s="277"/>
      <c r="CN656" s="277"/>
      <c r="CO656" s="277"/>
      <c r="CP656" s="277"/>
      <c r="CQ656" s="277"/>
      <c r="CR656" s="277"/>
      <c r="CS656" s="277"/>
      <c r="CT656" s="277"/>
      <c r="CU656" s="277"/>
      <c r="CV656" s="277"/>
      <c r="CW656" s="277"/>
      <c r="CX656" s="277"/>
      <c r="CY656" s="277"/>
      <c r="CZ656" s="277"/>
      <c r="DA656" s="277"/>
      <c r="DB656" s="277"/>
      <c r="DC656" s="277"/>
      <c r="DD656" s="277"/>
      <c r="DE656" s="277"/>
      <c r="DF656" s="277"/>
      <c r="DG656" s="277"/>
      <c r="DH656" s="277"/>
      <c r="DI656" s="277"/>
      <c r="DJ656" s="277"/>
      <c r="DK656" s="277"/>
      <c r="DL656" s="277"/>
    </row>
    <row r="657" spans="1:116">
      <c r="A657" s="272"/>
      <c r="B657" s="269"/>
      <c r="C657" s="277"/>
      <c r="D657" s="277"/>
      <c r="E657" s="277"/>
      <c r="F657" s="277"/>
      <c r="G657" s="277"/>
      <c r="H657" s="277"/>
      <c r="I657" s="277"/>
      <c r="J657" s="277"/>
      <c r="K657" s="277"/>
      <c r="L657" s="277"/>
      <c r="M657" s="277"/>
      <c r="N657" s="277"/>
      <c r="O657" s="277"/>
      <c r="P657" s="277"/>
      <c r="Q657" s="277"/>
      <c r="R657" s="277"/>
      <c r="S657" s="277"/>
      <c r="T657" s="277"/>
      <c r="U657" s="277"/>
      <c r="V657" s="277"/>
      <c r="W657" s="277"/>
      <c r="X657" s="277"/>
      <c r="Y657" s="277"/>
      <c r="Z657" s="277"/>
      <c r="AA657" s="277"/>
      <c r="AB657" s="277"/>
      <c r="AC657" s="277"/>
      <c r="AD657" s="277"/>
      <c r="AE657" s="277"/>
      <c r="AF657" s="277"/>
      <c r="AG657" s="277"/>
      <c r="AH657" s="277"/>
      <c r="AI657" s="277"/>
      <c r="AJ657" s="277"/>
      <c r="AK657" s="277"/>
      <c r="AL657" s="277"/>
      <c r="AM657" s="277"/>
      <c r="AN657" s="277"/>
      <c r="AO657" s="277"/>
      <c r="AP657" s="277"/>
      <c r="AQ657" s="277"/>
      <c r="AR657" s="277"/>
      <c r="AS657" s="277"/>
      <c r="AT657" s="277"/>
      <c r="AU657" s="277"/>
      <c r="AV657" s="277"/>
      <c r="AW657" s="277"/>
      <c r="AX657" s="277"/>
      <c r="AY657" s="277"/>
      <c r="AZ657" s="277"/>
      <c r="BA657" s="277"/>
      <c r="BB657" s="277"/>
      <c r="BC657" s="277"/>
      <c r="BD657" s="277"/>
      <c r="BE657" s="277"/>
      <c r="BF657" s="277"/>
      <c r="BG657" s="277"/>
      <c r="BH657" s="277"/>
      <c r="BI657" s="277"/>
      <c r="BJ657" s="277"/>
      <c r="BK657" s="277"/>
      <c r="BL657" s="277"/>
      <c r="BM657" s="277"/>
      <c r="BN657" s="277"/>
      <c r="BO657" s="277"/>
      <c r="BP657" s="277"/>
      <c r="BQ657" s="277"/>
      <c r="BR657" s="277"/>
      <c r="BS657" s="277"/>
      <c r="BT657" s="277"/>
      <c r="BU657" s="277"/>
      <c r="BV657" s="277"/>
      <c r="BW657" s="277"/>
      <c r="BX657" s="277"/>
      <c r="BY657" s="277"/>
      <c r="BZ657" s="277"/>
      <c r="CA657" s="277"/>
      <c r="CB657" s="277"/>
      <c r="CC657" s="277"/>
      <c r="CD657" s="277"/>
      <c r="CE657" s="277"/>
      <c r="CF657" s="277"/>
      <c r="CG657" s="277"/>
      <c r="CH657" s="277"/>
      <c r="CI657" s="277"/>
      <c r="CJ657" s="277"/>
      <c r="CK657" s="277"/>
      <c r="CL657" s="277"/>
      <c r="CM657" s="277"/>
      <c r="CN657" s="277"/>
      <c r="CO657" s="277"/>
      <c r="CP657" s="277"/>
      <c r="CQ657" s="277"/>
      <c r="CR657" s="277"/>
      <c r="CS657" s="277"/>
      <c r="CT657" s="277"/>
      <c r="CU657" s="277"/>
      <c r="CV657" s="277"/>
      <c r="CW657" s="277"/>
      <c r="CX657" s="277"/>
      <c r="CY657" s="277"/>
      <c r="CZ657" s="277"/>
      <c r="DA657" s="277"/>
      <c r="DB657" s="277"/>
      <c r="DC657" s="277"/>
      <c r="DD657" s="277"/>
      <c r="DE657" s="277"/>
      <c r="DF657" s="277"/>
      <c r="DG657" s="277"/>
      <c r="DH657" s="277"/>
      <c r="DI657" s="277"/>
      <c r="DJ657" s="277"/>
      <c r="DK657" s="277"/>
      <c r="DL657" s="277"/>
    </row>
    <row r="658" spans="1:116">
      <c r="A658" s="272"/>
      <c r="B658" s="269"/>
      <c r="C658" s="277"/>
      <c r="D658" s="277"/>
      <c r="E658" s="277"/>
      <c r="F658" s="277"/>
      <c r="G658" s="277"/>
      <c r="H658" s="277"/>
      <c r="I658" s="277"/>
      <c r="J658" s="277"/>
      <c r="K658" s="277"/>
      <c r="L658" s="277"/>
      <c r="M658" s="277"/>
      <c r="N658" s="277"/>
      <c r="O658" s="277"/>
      <c r="P658" s="277"/>
      <c r="Q658" s="277"/>
      <c r="R658" s="277"/>
      <c r="S658" s="277"/>
      <c r="T658" s="277"/>
      <c r="U658" s="277"/>
      <c r="V658" s="277"/>
      <c r="W658" s="277"/>
      <c r="X658" s="277"/>
      <c r="Y658" s="277"/>
      <c r="Z658" s="277"/>
      <c r="AA658" s="277"/>
      <c r="AB658" s="277"/>
      <c r="AC658" s="277"/>
      <c r="AD658" s="277"/>
      <c r="AE658" s="277"/>
      <c r="AF658" s="277"/>
      <c r="AG658" s="277"/>
      <c r="AH658" s="277"/>
      <c r="AI658" s="277"/>
      <c r="AJ658" s="277"/>
      <c r="AK658" s="277"/>
      <c r="AL658" s="277"/>
      <c r="AM658" s="277"/>
      <c r="AN658" s="277"/>
      <c r="AO658" s="277"/>
      <c r="AP658" s="277"/>
      <c r="AQ658" s="277"/>
      <c r="AR658" s="277"/>
      <c r="AS658" s="277"/>
      <c r="AT658" s="277"/>
      <c r="AU658" s="277"/>
      <c r="AV658" s="277"/>
      <c r="AW658" s="277"/>
      <c r="AX658" s="277"/>
      <c r="AY658" s="277"/>
      <c r="AZ658" s="277"/>
      <c r="BA658" s="277"/>
      <c r="BB658" s="277"/>
      <c r="BC658" s="277"/>
      <c r="BD658" s="277"/>
      <c r="BE658" s="277"/>
      <c r="BF658" s="277"/>
      <c r="BG658" s="277"/>
      <c r="BH658" s="277"/>
      <c r="BI658" s="277"/>
      <c r="BJ658" s="277"/>
      <c r="BK658" s="277"/>
      <c r="BL658" s="277"/>
      <c r="BM658" s="277"/>
      <c r="BN658" s="277"/>
      <c r="BO658" s="277"/>
      <c r="BP658" s="277"/>
      <c r="BQ658" s="277"/>
      <c r="BR658" s="277"/>
      <c r="BS658" s="277"/>
      <c r="BT658" s="277"/>
      <c r="BU658" s="277"/>
      <c r="BV658" s="277"/>
      <c r="BW658" s="277"/>
      <c r="BX658" s="277"/>
      <c r="BY658" s="277"/>
      <c r="BZ658" s="277"/>
      <c r="CA658" s="277"/>
      <c r="CB658" s="277"/>
      <c r="CC658" s="277"/>
      <c r="CD658" s="277"/>
      <c r="CE658" s="277"/>
      <c r="CF658" s="277"/>
      <c r="CG658" s="277"/>
      <c r="CH658" s="277"/>
      <c r="CI658" s="277"/>
      <c r="CJ658" s="277"/>
      <c r="CK658" s="277"/>
      <c r="CL658" s="277"/>
      <c r="CM658" s="277"/>
      <c r="CN658" s="277"/>
      <c r="CO658" s="277"/>
      <c r="CP658" s="277"/>
      <c r="CQ658" s="277"/>
      <c r="CR658" s="277"/>
      <c r="CS658" s="277"/>
      <c r="CT658" s="277"/>
      <c r="CU658" s="277"/>
      <c r="CV658" s="277"/>
      <c r="CW658" s="277"/>
      <c r="CX658" s="277"/>
      <c r="CY658" s="277"/>
      <c r="CZ658" s="277"/>
      <c r="DA658" s="277"/>
      <c r="DB658" s="277"/>
      <c r="DC658" s="277"/>
      <c r="DD658" s="277"/>
      <c r="DE658" s="277"/>
      <c r="DF658" s="277"/>
      <c r="DG658" s="277"/>
      <c r="DH658" s="277"/>
      <c r="DI658" s="277"/>
      <c r="DJ658" s="277"/>
      <c r="DK658" s="277"/>
      <c r="DL658" s="277"/>
    </row>
    <row r="659" spans="1:116">
      <c r="A659" s="271"/>
      <c r="B659" s="269"/>
      <c r="C659" s="277"/>
      <c r="D659" s="277"/>
      <c r="E659" s="277"/>
      <c r="F659" s="277"/>
      <c r="G659" s="277"/>
      <c r="H659" s="277"/>
      <c r="I659" s="277"/>
      <c r="J659" s="277"/>
      <c r="K659" s="277"/>
      <c r="L659" s="277"/>
      <c r="M659" s="277"/>
      <c r="N659" s="277"/>
      <c r="O659" s="277"/>
      <c r="P659" s="277"/>
      <c r="Q659" s="277"/>
      <c r="R659" s="277"/>
      <c r="S659" s="277"/>
      <c r="T659" s="277"/>
      <c r="U659" s="277"/>
      <c r="V659" s="277"/>
      <c r="W659" s="277"/>
      <c r="X659" s="277"/>
      <c r="Y659" s="277"/>
      <c r="Z659" s="277"/>
      <c r="AA659" s="277"/>
      <c r="AB659" s="277"/>
      <c r="AC659" s="277"/>
      <c r="AD659" s="277"/>
      <c r="AE659" s="277"/>
      <c r="AF659" s="277"/>
      <c r="AG659" s="277"/>
      <c r="AH659" s="277"/>
      <c r="AI659" s="277"/>
      <c r="AJ659" s="277"/>
      <c r="AK659" s="277"/>
      <c r="AL659" s="277"/>
      <c r="AM659" s="277"/>
      <c r="AN659" s="277"/>
      <c r="AO659" s="277"/>
      <c r="AP659" s="277"/>
      <c r="AQ659" s="277"/>
      <c r="AR659" s="277"/>
      <c r="AS659" s="277"/>
      <c r="AT659" s="277"/>
      <c r="AU659" s="277"/>
      <c r="AV659" s="277"/>
      <c r="AW659" s="277"/>
      <c r="AX659" s="277"/>
      <c r="AY659" s="277"/>
      <c r="AZ659" s="277"/>
      <c r="BA659" s="277"/>
      <c r="BB659" s="277"/>
      <c r="BC659" s="277"/>
      <c r="BD659" s="277"/>
      <c r="BE659" s="277"/>
      <c r="BF659" s="277"/>
      <c r="BG659" s="277"/>
      <c r="BH659" s="277"/>
      <c r="BI659" s="277"/>
      <c r="BJ659" s="277"/>
      <c r="BK659" s="277"/>
      <c r="BL659" s="277"/>
      <c r="BM659" s="277"/>
      <c r="BN659" s="277"/>
      <c r="BO659" s="277"/>
      <c r="BP659" s="277"/>
      <c r="BQ659" s="277"/>
      <c r="BR659" s="277"/>
      <c r="BS659" s="277"/>
      <c r="BT659" s="277"/>
      <c r="BU659" s="277"/>
      <c r="BV659" s="277"/>
      <c r="BW659" s="277"/>
      <c r="BX659" s="277"/>
      <c r="BY659" s="277"/>
      <c r="BZ659" s="277"/>
      <c r="CA659" s="277"/>
      <c r="CB659" s="277"/>
      <c r="CC659" s="277"/>
      <c r="CD659" s="277"/>
      <c r="CE659" s="277"/>
      <c r="CF659" s="277"/>
      <c r="CG659" s="277"/>
      <c r="CH659" s="277"/>
      <c r="CI659" s="277"/>
      <c r="CJ659" s="277"/>
      <c r="CK659" s="277"/>
      <c r="CL659" s="277"/>
      <c r="CM659" s="277"/>
      <c r="CN659" s="277"/>
      <c r="CO659" s="277"/>
      <c r="CP659" s="277"/>
      <c r="CQ659" s="277"/>
      <c r="CR659" s="277"/>
      <c r="CS659" s="277"/>
      <c r="CT659" s="277"/>
      <c r="CU659" s="277"/>
      <c r="CV659" s="277"/>
      <c r="CW659" s="277"/>
      <c r="CX659" s="277"/>
      <c r="CY659" s="277"/>
      <c r="CZ659" s="277"/>
      <c r="DA659" s="277"/>
      <c r="DB659" s="277"/>
      <c r="DC659" s="277"/>
      <c r="DD659" s="277"/>
      <c r="DE659" s="277"/>
      <c r="DF659" s="277"/>
      <c r="DG659" s="277"/>
      <c r="DH659" s="277"/>
      <c r="DI659" s="277"/>
      <c r="DJ659" s="277"/>
      <c r="DK659" s="277"/>
      <c r="DL659" s="277"/>
    </row>
    <row r="660" spans="1:116">
      <c r="A660" s="272"/>
      <c r="B660" s="269"/>
      <c r="C660" s="277"/>
      <c r="D660" s="277"/>
      <c r="E660" s="277"/>
      <c r="F660" s="277"/>
      <c r="G660" s="277"/>
      <c r="H660" s="277"/>
      <c r="I660" s="277"/>
      <c r="J660" s="277"/>
      <c r="K660" s="277"/>
      <c r="L660" s="277"/>
      <c r="M660" s="277"/>
      <c r="N660" s="277"/>
      <c r="O660" s="277"/>
      <c r="P660" s="277"/>
      <c r="Q660" s="277"/>
      <c r="R660" s="277"/>
      <c r="S660" s="277"/>
      <c r="T660" s="277"/>
      <c r="U660" s="277"/>
      <c r="V660" s="277"/>
      <c r="W660" s="277"/>
      <c r="X660" s="277"/>
      <c r="Y660" s="277"/>
      <c r="Z660" s="277"/>
      <c r="AA660" s="277"/>
      <c r="AB660" s="277"/>
      <c r="AC660" s="277"/>
      <c r="AD660" s="277"/>
      <c r="AE660" s="277"/>
      <c r="AF660" s="277"/>
      <c r="AG660" s="277"/>
      <c r="AH660" s="277"/>
      <c r="AI660" s="277"/>
      <c r="AJ660" s="277"/>
      <c r="AK660" s="277"/>
      <c r="AL660" s="277"/>
      <c r="AM660" s="277"/>
      <c r="AN660" s="277"/>
      <c r="AO660" s="277"/>
      <c r="AP660" s="277"/>
      <c r="AQ660" s="277"/>
      <c r="AR660" s="277"/>
      <c r="AS660" s="277"/>
      <c r="AT660" s="277"/>
      <c r="AU660" s="277"/>
      <c r="AV660" s="277"/>
      <c r="AW660" s="277"/>
      <c r="AX660" s="277"/>
      <c r="AY660" s="277"/>
      <c r="AZ660" s="277"/>
      <c r="BA660" s="277"/>
      <c r="BB660" s="277"/>
      <c r="BC660" s="277"/>
      <c r="BD660" s="277"/>
      <c r="BE660" s="277"/>
      <c r="BF660" s="277"/>
      <c r="BG660" s="277"/>
      <c r="BH660" s="277"/>
      <c r="BI660" s="277"/>
      <c r="BJ660" s="277"/>
      <c r="BK660" s="277"/>
      <c r="BL660" s="277"/>
      <c r="BM660" s="277"/>
      <c r="BN660" s="277"/>
      <c r="BO660" s="277"/>
      <c r="BP660" s="277"/>
      <c r="BQ660" s="277"/>
      <c r="BR660" s="277"/>
      <c r="BS660" s="277"/>
      <c r="BT660" s="277"/>
      <c r="BU660" s="277"/>
      <c r="BV660" s="277"/>
      <c r="BW660" s="277"/>
      <c r="BX660" s="277"/>
      <c r="BY660" s="277"/>
      <c r="BZ660" s="277"/>
      <c r="CA660" s="277"/>
      <c r="CB660" s="277"/>
      <c r="CC660" s="277"/>
      <c r="CD660" s="277"/>
      <c r="CE660" s="277"/>
      <c r="CF660" s="277"/>
      <c r="CG660" s="277"/>
      <c r="CH660" s="277"/>
      <c r="CI660" s="277"/>
      <c r="CJ660" s="277"/>
      <c r="CK660" s="277"/>
      <c r="CL660" s="277"/>
      <c r="CM660" s="277"/>
      <c r="CN660" s="277"/>
      <c r="CO660" s="277"/>
      <c r="CP660" s="277"/>
      <c r="CQ660" s="277"/>
      <c r="CR660" s="277"/>
      <c r="CS660" s="277"/>
      <c r="CT660" s="277"/>
      <c r="CU660" s="277"/>
      <c r="CV660" s="277"/>
      <c r="CW660" s="277"/>
      <c r="CX660" s="277"/>
      <c r="CY660" s="277"/>
      <c r="CZ660" s="277"/>
      <c r="DA660" s="277"/>
      <c r="DB660" s="277"/>
      <c r="DC660" s="277"/>
      <c r="DD660" s="277"/>
      <c r="DE660" s="277"/>
      <c r="DF660" s="277"/>
      <c r="DG660" s="277"/>
      <c r="DH660" s="277"/>
      <c r="DI660" s="277"/>
      <c r="DJ660" s="277"/>
      <c r="DK660" s="277"/>
      <c r="DL660" s="277"/>
    </row>
    <row r="661" spans="1:116">
      <c r="A661" s="272"/>
      <c r="B661" s="269"/>
      <c r="C661" s="277"/>
      <c r="D661" s="277"/>
      <c r="E661" s="277"/>
      <c r="F661" s="277"/>
      <c r="G661" s="277"/>
      <c r="H661" s="277"/>
      <c r="I661" s="277"/>
      <c r="J661" s="277"/>
      <c r="K661" s="277"/>
      <c r="L661" s="277"/>
      <c r="M661" s="277"/>
      <c r="N661" s="277"/>
      <c r="O661" s="277"/>
      <c r="P661" s="277"/>
      <c r="Q661" s="277"/>
      <c r="R661" s="277"/>
      <c r="S661" s="277"/>
      <c r="T661" s="277"/>
      <c r="U661" s="277"/>
      <c r="V661" s="277"/>
      <c r="W661" s="277"/>
      <c r="X661" s="277"/>
      <c r="Y661" s="277"/>
      <c r="Z661" s="277"/>
      <c r="AA661" s="277"/>
      <c r="AB661" s="277"/>
      <c r="AC661" s="277"/>
      <c r="AD661" s="277"/>
      <c r="AE661" s="277"/>
      <c r="AF661" s="277"/>
      <c r="AG661" s="277"/>
      <c r="AH661" s="277"/>
      <c r="AI661" s="277"/>
      <c r="AJ661" s="277"/>
      <c r="AK661" s="277"/>
      <c r="AL661" s="277"/>
      <c r="AM661" s="277"/>
      <c r="AN661" s="277"/>
      <c r="AO661" s="277"/>
      <c r="AP661" s="277"/>
      <c r="AQ661" s="277"/>
      <c r="AR661" s="277"/>
      <c r="AS661" s="277"/>
      <c r="AT661" s="277"/>
      <c r="AU661" s="277"/>
      <c r="AV661" s="277"/>
      <c r="AW661" s="277"/>
      <c r="AX661" s="277"/>
      <c r="AY661" s="277"/>
      <c r="AZ661" s="277"/>
      <c r="BA661" s="277"/>
      <c r="BB661" s="277"/>
      <c r="BC661" s="277"/>
      <c r="BD661" s="277"/>
      <c r="BE661" s="277"/>
      <c r="BF661" s="277"/>
      <c r="BG661" s="277"/>
      <c r="BH661" s="277"/>
      <c r="BI661" s="277"/>
      <c r="BJ661" s="277"/>
      <c r="BK661" s="277"/>
      <c r="BL661" s="277"/>
      <c r="BM661" s="277"/>
      <c r="BN661" s="277"/>
      <c r="BO661" s="277"/>
      <c r="BP661" s="277"/>
      <c r="BQ661" s="277"/>
      <c r="BR661" s="277"/>
      <c r="BS661" s="277"/>
      <c r="BT661" s="277"/>
      <c r="BU661" s="277"/>
      <c r="BV661" s="277"/>
      <c r="BW661" s="277"/>
      <c r="BX661" s="277"/>
      <c r="BY661" s="277"/>
      <c r="BZ661" s="277"/>
      <c r="CA661" s="277"/>
      <c r="CB661" s="277"/>
      <c r="CC661" s="277"/>
      <c r="CD661" s="277"/>
      <c r="CE661" s="277"/>
      <c r="CF661" s="277"/>
      <c r="CG661" s="277"/>
      <c r="CH661" s="277"/>
      <c r="CI661" s="277"/>
      <c r="CJ661" s="277"/>
      <c r="CK661" s="277"/>
      <c r="CL661" s="277"/>
      <c r="CM661" s="277"/>
      <c r="CN661" s="277"/>
      <c r="CO661" s="277"/>
      <c r="CP661" s="277"/>
      <c r="CQ661" s="277"/>
      <c r="CR661" s="277"/>
      <c r="CS661" s="277"/>
      <c r="CT661" s="277"/>
      <c r="CU661" s="277"/>
      <c r="CV661" s="277"/>
      <c r="CW661" s="277"/>
      <c r="CX661" s="277"/>
      <c r="CY661" s="277"/>
      <c r="CZ661" s="277"/>
      <c r="DA661" s="277"/>
      <c r="DB661" s="277"/>
      <c r="DC661" s="277"/>
      <c r="DD661" s="277"/>
      <c r="DE661" s="277"/>
      <c r="DF661" s="277"/>
      <c r="DG661" s="277"/>
      <c r="DH661" s="277"/>
      <c r="DI661" s="277"/>
      <c r="DJ661" s="277"/>
      <c r="DK661" s="277"/>
      <c r="DL661" s="277"/>
    </row>
    <row r="662" spans="1:116">
      <c r="A662" s="270"/>
      <c r="B662" s="269"/>
      <c r="C662" s="277"/>
      <c r="D662" s="277"/>
      <c r="E662" s="277"/>
      <c r="F662" s="277"/>
      <c r="G662" s="277"/>
      <c r="H662" s="277"/>
      <c r="I662" s="277"/>
      <c r="J662" s="277"/>
      <c r="K662" s="277"/>
      <c r="L662" s="277"/>
      <c r="M662" s="277"/>
      <c r="N662" s="277"/>
      <c r="O662" s="277"/>
      <c r="P662" s="277"/>
      <c r="Q662" s="277"/>
      <c r="R662" s="277"/>
      <c r="S662" s="277"/>
      <c r="T662" s="277"/>
      <c r="U662" s="277"/>
      <c r="V662" s="277"/>
      <c r="W662" s="277"/>
      <c r="X662" s="277"/>
      <c r="Y662" s="277"/>
      <c r="Z662" s="277"/>
      <c r="AA662" s="277"/>
      <c r="AB662" s="277"/>
      <c r="AC662" s="277"/>
      <c r="AD662" s="277"/>
      <c r="AE662" s="277"/>
      <c r="AF662" s="277"/>
      <c r="AG662" s="277"/>
      <c r="AH662" s="277"/>
      <c r="AI662" s="277"/>
      <c r="AJ662" s="277"/>
      <c r="AK662" s="277"/>
      <c r="AL662" s="277"/>
      <c r="AM662" s="277"/>
      <c r="AN662" s="277"/>
      <c r="AO662" s="277"/>
      <c r="AP662" s="277"/>
      <c r="AQ662" s="277"/>
      <c r="AR662" s="277"/>
      <c r="AS662" s="277"/>
      <c r="AT662" s="277"/>
      <c r="AU662" s="277"/>
      <c r="AV662" s="277"/>
      <c r="AW662" s="277"/>
      <c r="AX662" s="277"/>
      <c r="AY662" s="277"/>
      <c r="AZ662" s="277"/>
      <c r="BA662" s="277"/>
      <c r="BB662" s="277"/>
      <c r="BC662" s="277"/>
      <c r="BD662" s="277"/>
      <c r="BE662" s="277"/>
      <c r="BF662" s="277"/>
      <c r="BG662" s="277"/>
      <c r="BH662" s="277"/>
      <c r="BI662" s="277"/>
      <c r="BJ662" s="277"/>
      <c r="BK662" s="277"/>
      <c r="BL662" s="277"/>
      <c r="BM662" s="277"/>
      <c r="BN662" s="277"/>
      <c r="BO662" s="277"/>
      <c r="BP662" s="277"/>
      <c r="BQ662" s="277"/>
      <c r="BR662" s="277"/>
      <c r="BS662" s="277"/>
      <c r="BT662" s="277"/>
      <c r="BU662" s="277"/>
      <c r="BV662" s="277"/>
      <c r="BW662" s="277"/>
      <c r="BX662" s="277"/>
      <c r="BY662" s="277"/>
      <c r="BZ662" s="277"/>
      <c r="CA662" s="277"/>
      <c r="CB662" s="277"/>
      <c r="CC662" s="277"/>
      <c r="CD662" s="277"/>
      <c r="CE662" s="277"/>
      <c r="CF662" s="277"/>
      <c r="CG662" s="277"/>
      <c r="CH662" s="277"/>
      <c r="CI662" s="277"/>
      <c r="CJ662" s="277"/>
      <c r="CK662" s="277"/>
      <c r="CL662" s="277"/>
      <c r="CM662" s="277"/>
      <c r="CN662" s="277"/>
      <c r="CO662" s="277"/>
      <c r="CP662" s="277"/>
      <c r="CQ662" s="277"/>
      <c r="CR662" s="277"/>
      <c r="CS662" s="277"/>
      <c r="CT662" s="277"/>
      <c r="CU662" s="277"/>
      <c r="CV662" s="277"/>
      <c r="CW662" s="277"/>
      <c r="CX662" s="277"/>
      <c r="CY662" s="277"/>
      <c r="CZ662" s="277"/>
      <c r="DA662" s="277"/>
      <c r="DB662" s="277"/>
      <c r="DC662" s="277"/>
      <c r="DD662" s="277"/>
      <c r="DE662" s="277"/>
      <c r="DF662" s="277"/>
      <c r="DG662" s="277"/>
      <c r="DH662" s="277"/>
      <c r="DI662" s="277"/>
      <c r="DJ662" s="277"/>
      <c r="DK662" s="277"/>
      <c r="DL662" s="277"/>
    </row>
    <row r="663" spans="1:116">
      <c r="A663" s="271"/>
      <c r="B663" s="269"/>
      <c r="C663" s="277"/>
      <c r="D663" s="277"/>
      <c r="E663" s="277"/>
      <c r="F663" s="277"/>
      <c r="G663" s="277"/>
      <c r="H663" s="277"/>
      <c r="I663" s="277"/>
      <c r="J663" s="277"/>
      <c r="K663" s="277"/>
      <c r="L663" s="277"/>
      <c r="M663" s="277"/>
      <c r="N663" s="277"/>
      <c r="O663" s="277"/>
      <c r="P663" s="277"/>
      <c r="Q663" s="277"/>
      <c r="R663" s="277"/>
      <c r="S663" s="277"/>
      <c r="T663" s="277"/>
      <c r="U663" s="277"/>
      <c r="V663" s="277"/>
      <c r="W663" s="277"/>
      <c r="X663" s="277"/>
      <c r="Y663" s="277"/>
      <c r="Z663" s="277"/>
      <c r="AA663" s="277"/>
      <c r="AB663" s="277"/>
      <c r="AC663" s="277"/>
      <c r="AD663" s="277"/>
      <c r="AE663" s="277"/>
      <c r="AF663" s="277"/>
      <c r="AG663" s="277"/>
      <c r="AH663" s="277"/>
      <c r="AI663" s="277"/>
      <c r="AJ663" s="277"/>
      <c r="AK663" s="277"/>
      <c r="AL663" s="277"/>
      <c r="AM663" s="277"/>
      <c r="AN663" s="277"/>
      <c r="AO663" s="277"/>
      <c r="AP663" s="277"/>
      <c r="AQ663" s="277"/>
      <c r="AR663" s="277"/>
      <c r="AS663" s="277"/>
      <c r="AT663" s="277"/>
      <c r="AU663" s="277"/>
      <c r="AV663" s="277"/>
      <c r="AW663" s="277"/>
      <c r="AX663" s="277"/>
      <c r="AY663" s="277"/>
      <c r="AZ663" s="277"/>
      <c r="BA663" s="277"/>
      <c r="BB663" s="277"/>
      <c r="BC663" s="277"/>
      <c r="BD663" s="277"/>
      <c r="BE663" s="277"/>
      <c r="BF663" s="277"/>
      <c r="BG663" s="277"/>
      <c r="BH663" s="277"/>
      <c r="BI663" s="277"/>
      <c r="BJ663" s="277"/>
      <c r="BK663" s="277"/>
      <c r="BL663" s="277"/>
      <c r="BM663" s="277"/>
      <c r="BN663" s="277"/>
      <c r="BO663" s="277"/>
      <c r="BP663" s="277"/>
      <c r="BQ663" s="277"/>
      <c r="BR663" s="277"/>
      <c r="BS663" s="277"/>
      <c r="BT663" s="277"/>
      <c r="BU663" s="277"/>
      <c r="BV663" s="277"/>
      <c r="BW663" s="277"/>
      <c r="BX663" s="277"/>
      <c r="BY663" s="277"/>
      <c r="BZ663" s="277"/>
      <c r="CA663" s="277"/>
      <c r="CB663" s="277"/>
      <c r="CC663" s="277"/>
      <c r="CD663" s="277"/>
      <c r="CE663" s="277"/>
      <c r="CF663" s="277"/>
      <c r="CG663" s="277"/>
      <c r="CH663" s="277"/>
      <c r="CI663" s="277"/>
      <c r="CJ663" s="277"/>
      <c r="CK663" s="277"/>
      <c r="CL663" s="277"/>
      <c r="CM663" s="277"/>
      <c r="CN663" s="277"/>
      <c r="CO663" s="277"/>
      <c r="CP663" s="277"/>
      <c r="CQ663" s="277"/>
      <c r="CR663" s="277"/>
      <c r="CS663" s="277"/>
      <c r="CT663" s="277"/>
      <c r="CU663" s="277"/>
      <c r="CV663" s="277"/>
      <c r="CW663" s="277"/>
      <c r="CX663" s="277"/>
      <c r="CY663" s="277"/>
      <c r="CZ663" s="277"/>
      <c r="DA663" s="277"/>
      <c r="DB663" s="277"/>
      <c r="DC663" s="277"/>
      <c r="DD663" s="277"/>
      <c r="DE663" s="277"/>
      <c r="DF663" s="277"/>
      <c r="DG663" s="277"/>
      <c r="DH663" s="277"/>
      <c r="DI663" s="277"/>
      <c r="DJ663" s="277"/>
      <c r="DK663" s="277"/>
      <c r="DL663" s="277"/>
    </row>
    <row r="664" spans="1:116">
      <c r="A664" s="272"/>
      <c r="B664" s="269"/>
      <c r="C664" s="277"/>
      <c r="D664" s="277"/>
      <c r="E664" s="277"/>
      <c r="F664" s="277"/>
      <c r="G664" s="277"/>
      <c r="H664" s="277"/>
      <c r="I664" s="277"/>
      <c r="J664" s="277"/>
      <c r="K664" s="277"/>
      <c r="L664" s="277"/>
      <c r="M664" s="277"/>
      <c r="N664" s="277"/>
      <c r="O664" s="277"/>
      <c r="P664" s="277"/>
      <c r="Q664" s="277"/>
      <c r="R664" s="277"/>
      <c r="S664" s="277"/>
      <c r="T664" s="277"/>
      <c r="U664" s="277"/>
      <c r="V664" s="277"/>
      <c r="W664" s="277"/>
      <c r="X664" s="277"/>
      <c r="Y664" s="277"/>
      <c r="Z664" s="277"/>
      <c r="AA664" s="277"/>
      <c r="AB664" s="277"/>
      <c r="AC664" s="277"/>
      <c r="AD664" s="277"/>
      <c r="AE664" s="277"/>
      <c r="AF664" s="277"/>
      <c r="AG664" s="277"/>
      <c r="AH664" s="277"/>
      <c r="AI664" s="277"/>
      <c r="AJ664" s="277"/>
      <c r="AK664" s="277"/>
      <c r="AL664" s="277"/>
      <c r="AM664" s="277"/>
      <c r="AN664" s="277"/>
      <c r="AO664" s="277"/>
      <c r="AP664" s="277"/>
      <c r="AQ664" s="277"/>
      <c r="AR664" s="277"/>
      <c r="AS664" s="277"/>
      <c r="AT664" s="277"/>
      <c r="AU664" s="277"/>
      <c r="AV664" s="277"/>
      <c r="AW664" s="277"/>
      <c r="AX664" s="277"/>
      <c r="AY664" s="277"/>
      <c r="AZ664" s="277"/>
      <c r="BA664" s="277"/>
      <c r="BB664" s="277"/>
      <c r="BC664" s="277"/>
      <c r="BD664" s="277"/>
      <c r="BE664" s="277"/>
      <c r="BF664" s="277"/>
      <c r="BG664" s="277"/>
      <c r="BH664" s="277"/>
      <c r="BI664" s="277"/>
      <c r="BJ664" s="277"/>
      <c r="BK664" s="277"/>
      <c r="BL664" s="277"/>
      <c r="BM664" s="277"/>
      <c r="BN664" s="277"/>
      <c r="BO664" s="277"/>
      <c r="BP664" s="277"/>
      <c r="BQ664" s="277"/>
      <c r="BR664" s="277"/>
      <c r="BS664" s="277"/>
      <c r="BT664" s="277"/>
      <c r="BU664" s="277"/>
      <c r="BV664" s="277"/>
      <c r="BW664" s="277"/>
      <c r="BX664" s="277"/>
      <c r="BY664" s="277"/>
      <c r="BZ664" s="277"/>
      <c r="CA664" s="277"/>
      <c r="CB664" s="277"/>
      <c r="CC664" s="277"/>
      <c r="CD664" s="277"/>
      <c r="CE664" s="277"/>
      <c r="CF664" s="277"/>
      <c r="CG664" s="277"/>
      <c r="CH664" s="277"/>
      <c r="CI664" s="277"/>
      <c r="CJ664" s="277"/>
      <c r="CK664" s="277"/>
      <c r="CL664" s="277"/>
      <c r="CM664" s="277"/>
      <c r="CN664" s="277"/>
      <c r="CO664" s="277"/>
      <c r="CP664" s="277"/>
      <c r="CQ664" s="277"/>
      <c r="CR664" s="277"/>
      <c r="CS664" s="277"/>
      <c r="CT664" s="277"/>
      <c r="CU664" s="277"/>
      <c r="CV664" s="277"/>
      <c r="CW664" s="277"/>
      <c r="CX664" s="277"/>
      <c r="CY664" s="277"/>
      <c r="CZ664" s="277"/>
      <c r="DA664" s="277"/>
      <c r="DB664" s="277"/>
      <c r="DC664" s="277"/>
      <c r="DD664" s="277"/>
      <c r="DE664" s="277"/>
      <c r="DF664" s="277"/>
      <c r="DG664" s="277"/>
      <c r="DH664" s="277"/>
      <c r="DI664" s="277"/>
      <c r="DJ664" s="277"/>
      <c r="DK664" s="277"/>
      <c r="DL664" s="277"/>
    </row>
    <row r="665" spans="1:116">
      <c r="A665" s="272"/>
      <c r="B665" s="269"/>
      <c r="C665" s="277"/>
      <c r="D665" s="277"/>
      <c r="E665" s="277"/>
      <c r="F665" s="277"/>
      <c r="G665" s="277"/>
      <c r="H665" s="277"/>
      <c r="I665" s="277"/>
      <c r="J665" s="277"/>
      <c r="K665" s="277"/>
      <c r="L665" s="277"/>
      <c r="M665" s="277"/>
      <c r="N665" s="277"/>
      <c r="O665" s="277"/>
      <c r="P665" s="277"/>
      <c r="Q665" s="277"/>
      <c r="R665" s="277"/>
      <c r="S665" s="277"/>
      <c r="T665" s="277"/>
      <c r="U665" s="277"/>
      <c r="V665" s="277"/>
      <c r="W665" s="277"/>
      <c r="X665" s="277"/>
      <c r="Y665" s="277"/>
      <c r="Z665" s="277"/>
      <c r="AA665" s="277"/>
      <c r="AB665" s="277"/>
      <c r="AC665" s="277"/>
      <c r="AD665" s="277"/>
      <c r="AE665" s="277"/>
      <c r="AF665" s="277"/>
      <c r="AG665" s="277"/>
      <c r="AH665" s="277"/>
      <c r="AI665" s="277"/>
      <c r="AJ665" s="277"/>
      <c r="AK665" s="277"/>
      <c r="AL665" s="277"/>
      <c r="AM665" s="277"/>
      <c r="AN665" s="277"/>
      <c r="AO665" s="277"/>
      <c r="AP665" s="277"/>
      <c r="AQ665" s="277"/>
      <c r="AR665" s="277"/>
      <c r="AS665" s="277"/>
      <c r="AT665" s="277"/>
      <c r="AU665" s="277"/>
      <c r="AV665" s="277"/>
      <c r="AW665" s="277"/>
      <c r="AX665" s="277"/>
      <c r="AY665" s="277"/>
      <c r="AZ665" s="277"/>
      <c r="BA665" s="277"/>
      <c r="BB665" s="277"/>
      <c r="BC665" s="277"/>
      <c r="BD665" s="277"/>
      <c r="BE665" s="277"/>
      <c r="BF665" s="277"/>
      <c r="BG665" s="277"/>
      <c r="BH665" s="277"/>
      <c r="BI665" s="277"/>
      <c r="BJ665" s="277"/>
      <c r="BK665" s="277"/>
      <c r="BL665" s="277"/>
      <c r="BM665" s="277"/>
      <c r="BN665" s="277"/>
      <c r="BO665" s="277"/>
      <c r="BP665" s="277"/>
      <c r="BQ665" s="277"/>
      <c r="BR665" s="277"/>
      <c r="BS665" s="277"/>
      <c r="BT665" s="277"/>
      <c r="BU665" s="277"/>
      <c r="BV665" s="277"/>
      <c r="BW665" s="277"/>
      <c r="BX665" s="277"/>
      <c r="BY665" s="277"/>
      <c r="BZ665" s="277"/>
      <c r="CA665" s="277"/>
      <c r="CB665" s="277"/>
      <c r="CC665" s="277"/>
      <c r="CD665" s="277"/>
      <c r="CE665" s="277"/>
      <c r="CF665" s="277"/>
      <c r="CG665" s="277"/>
      <c r="CH665" s="277"/>
      <c r="CI665" s="277"/>
      <c r="CJ665" s="277"/>
      <c r="CK665" s="277"/>
      <c r="CL665" s="277"/>
      <c r="CM665" s="277"/>
      <c r="CN665" s="277"/>
      <c r="CO665" s="277"/>
      <c r="CP665" s="277"/>
      <c r="CQ665" s="277"/>
      <c r="CR665" s="277"/>
      <c r="CS665" s="277"/>
      <c r="CT665" s="277"/>
      <c r="CU665" s="277"/>
      <c r="CV665" s="277"/>
      <c r="CW665" s="277"/>
      <c r="CX665" s="277"/>
      <c r="CY665" s="277"/>
      <c r="CZ665" s="277"/>
      <c r="DA665" s="277"/>
      <c r="DB665" s="277"/>
      <c r="DC665" s="277"/>
      <c r="DD665" s="277"/>
      <c r="DE665" s="277"/>
      <c r="DF665" s="277"/>
      <c r="DG665" s="277"/>
      <c r="DH665" s="277"/>
      <c r="DI665" s="277"/>
      <c r="DJ665" s="277"/>
      <c r="DK665" s="277"/>
      <c r="DL665" s="277"/>
    </row>
    <row r="666" spans="1:116">
      <c r="A666" s="272"/>
      <c r="B666" s="269"/>
      <c r="C666" s="277"/>
      <c r="D666" s="277"/>
      <c r="E666" s="277"/>
      <c r="F666" s="277"/>
      <c r="G666" s="277"/>
      <c r="H666" s="277"/>
      <c r="I666" s="277"/>
      <c r="J666" s="277"/>
      <c r="K666" s="277"/>
      <c r="L666" s="277"/>
      <c r="M666" s="277"/>
      <c r="N666" s="277"/>
      <c r="O666" s="277"/>
      <c r="P666" s="277"/>
      <c r="Q666" s="277"/>
      <c r="R666" s="277"/>
      <c r="S666" s="277"/>
      <c r="T666" s="277"/>
      <c r="U666" s="277"/>
      <c r="V666" s="277"/>
      <c r="W666" s="277"/>
      <c r="X666" s="277"/>
      <c r="Y666" s="277"/>
      <c r="Z666" s="277"/>
      <c r="AA666" s="277"/>
      <c r="AB666" s="277"/>
      <c r="AC666" s="277"/>
      <c r="AD666" s="277"/>
      <c r="AE666" s="277"/>
      <c r="AF666" s="277"/>
      <c r="AG666" s="277"/>
      <c r="AH666" s="277"/>
      <c r="AI666" s="277"/>
      <c r="AJ666" s="277"/>
      <c r="AK666" s="277"/>
      <c r="AL666" s="277"/>
      <c r="AM666" s="277"/>
      <c r="AN666" s="277"/>
      <c r="AO666" s="277"/>
      <c r="AP666" s="277"/>
      <c r="AQ666" s="277"/>
      <c r="AR666" s="277"/>
      <c r="AS666" s="277"/>
      <c r="AT666" s="277"/>
      <c r="AU666" s="277"/>
      <c r="AV666" s="277"/>
      <c r="AW666" s="277"/>
      <c r="AX666" s="277"/>
      <c r="AY666" s="277"/>
      <c r="AZ666" s="277"/>
      <c r="BA666" s="277"/>
      <c r="BB666" s="277"/>
      <c r="BC666" s="277"/>
      <c r="BD666" s="277"/>
      <c r="BE666" s="277"/>
      <c r="BF666" s="277"/>
      <c r="BG666" s="277"/>
      <c r="BH666" s="277"/>
      <c r="BI666" s="277"/>
      <c r="BJ666" s="277"/>
      <c r="BK666" s="277"/>
      <c r="BL666" s="277"/>
      <c r="BM666" s="277"/>
      <c r="BN666" s="277"/>
      <c r="BO666" s="277"/>
      <c r="BP666" s="277"/>
      <c r="BQ666" s="277"/>
      <c r="BR666" s="277"/>
      <c r="BS666" s="277"/>
      <c r="BT666" s="277"/>
      <c r="BU666" s="277"/>
      <c r="BV666" s="277"/>
      <c r="BW666" s="277"/>
      <c r="BX666" s="277"/>
      <c r="BY666" s="277"/>
      <c r="BZ666" s="277"/>
      <c r="CA666" s="277"/>
      <c r="CB666" s="277"/>
      <c r="CC666" s="277"/>
      <c r="CD666" s="277"/>
      <c r="CE666" s="277"/>
      <c r="CF666" s="277"/>
      <c r="CG666" s="277"/>
      <c r="CH666" s="277"/>
      <c r="CI666" s="277"/>
      <c r="CJ666" s="277"/>
      <c r="CK666" s="277"/>
      <c r="CL666" s="277"/>
      <c r="CM666" s="277"/>
      <c r="CN666" s="277"/>
      <c r="CO666" s="277"/>
      <c r="CP666" s="277"/>
      <c r="CQ666" s="277"/>
      <c r="CR666" s="277"/>
      <c r="CS666" s="277"/>
      <c r="CT666" s="277"/>
      <c r="CU666" s="277"/>
      <c r="CV666" s="277"/>
      <c r="CW666" s="277"/>
      <c r="CX666" s="277"/>
      <c r="CY666" s="277"/>
      <c r="CZ666" s="277"/>
      <c r="DA666" s="277"/>
      <c r="DB666" s="277"/>
      <c r="DC666" s="277"/>
      <c r="DD666" s="277"/>
      <c r="DE666" s="277"/>
      <c r="DF666" s="277"/>
      <c r="DG666" s="277"/>
      <c r="DH666" s="277"/>
      <c r="DI666" s="277"/>
      <c r="DJ666" s="277"/>
      <c r="DK666" s="277"/>
      <c r="DL666" s="277"/>
    </row>
    <row r="667" spans="1:116">
      <c r="A667" s="272"/>
      <c r="B667" s="269"/>
      <c r="C667" s="277"/>
      <c r="D667" s="277"/>
      <c r="E667" s="277"/>
      <c r="F667" s="277"/>
      <c r="G667" s="277"/>
      <c r="H667" s="277"/>
      <c r="I667" s="277"/>
      <c r="J667" s="277"/>
      <c r="K667" s="277"/>
      <c r="L667" s="277"/>
      <c r="M667" s="277"/>
      <c r="N667" s="277"/>
      <c r="O667" s="277"/>
      <c r="P667" s="277"/>
      <c r="Q667" s="277"/>
      <c r="R667" s="277"/>
      <c r="S667" s="277"/>
      <c r="T667" s="277"/>
      <c r="U667" s="277"/>
      <c r="V667" s="277"/>
      <c r="W667" s="277"/>
      <c r="X667" s="277"/>
      <c r="Y667" s="277"/>
      <c r="Z667" s="277"/>
      <c r="AA667" s="277"/>
      <c r="AB667" s="277"/>
      <c r="AC667" s="277"/>
      <c r="AD667" s="277"/>
      <c r="AE667" s="277"/>
      <c r="AF667" s="277"/>
      <c r="AG667" s="277"/>
      <c r="AH667" s="277"/>
      <c r="AI667" s="277"/>
      <c r="AJ667" s="277"/>
      <c r="AK667" s="277"/>
      <c r="AL667" s="277"/>
      <c r="AM667" s="277"/>
      <c r="AN667" s="277"/>
      <c r="AO667" s="277"/>
      <c r="AP667" s="277"/>
      <c r="AQ667" s="277"/>
      <c r="AR667" s="277"/>
      <c r="AS667" s="277"/>
      <c r="AT667" s="277"/>
      <c r="AU667" s="277"/>
      <c r="AV667" s="277"/>
      <c r="AW667" s="277"/>
      <c r="AX667" s="277"/>
      <c r="AY667" s="277"/>
      <c r="AZ667" s="277"/>
      <c r="BA667" s="277"/>
      <c r="BB667" s="277"/>
      <c r="BC667" s="277"/>
      <c r="BD667" s="277"/>
      <c r="BE667" s="277"/>
      <c r="BF667" s="277"/>
      <c r="BG667" s="277"/>
      <c r="BH667" s="277"/>
      <c r="BI667" s="277"/>
      <c r="BJ667" s="277"/>
      <c r="BK667" s="277"/>
      <c r="BL667" s="277"/>
      <c r="BM667" s="277"/>
      <c r="BN667" s="277"/>
      <c r="BO667" s="277"/>
      <c r="BP667" s="277"/>
      <c r="BQ667" s="277"/>
      <c r="BR667" s="277"/>
      <c r="BS667" s="277"/>
      <c r="BT667" s="277"/>
      <c r="BU667" s="277"/>
      <c r="BV667" s="277"/>
      <c r="BW667" s="277"/>
      <c r="BX667" s="277"/>
      <c r="BY667" s="277"/>
      <c r="BZ667" s="277"/>
      <c r="CA667" s="277"/>
      <c r="CB667" s="277"/>
      <c r="CC667" s="277"/>
      <c r="CD667" s="277"/>
      <c r="CE667" s="277"/>
      <c r="CF667" s="277"/>
      <c r="CG667" s="277"/>
      <c r="CH667" s="277"/>
      <c r="CI667" s="277"/>
      <c r="CJ667" s="277"/>
      <c r="CK667" s="277"/>
      <c r="CL667" s="277"/>
      <c r="CM667" s="277"/>
      <c r="CN667" s="277"/>
      <c r="CO667" s="277"/>
      <c r="CP667" s="277"/>
      <c r="CQ667" s="277"/>
      <c r="CR667" s="277"/>
      <c r="CS667" s="277"/>
      <c r="CT667" s="277"/>
      <c r="CU667" s="277"/>
      <c r="CV667" s="277"/>
      <c r="CW667" s="277"/>
      <c r="CX667" s="277"/>
      <c r="CY667" s="277"/>
      <c r="CZ667" s="277"/>
      <c r="DA667" s="277"/>
      <c r="DB667" s="277"/>
      <c r="DC667" s="277"/>
      <c r="DD667" s="277"/>
      <c r="DE667" s="277"/>
      <c r="DF667" s="277"/>
      <c r="DG667" s="277"/>
      <c r="DH667" s="277"/>
      <c r="DI667" s="277"/>
      <c r="DJ667" s="277"/>
      <c r="DK667" s="277"/>
      <c r="DL667" s="277"/>
    </row>
    <row r="668" spans="1:116">
      <c r="A668" s="272"/>
      <c r="B668" s="269"/>
      <c r="C668" s="277"/>
      <c r="D668" s="277"/>
      <c r="E668" s="277"/>
      <c r="F668" s="277"/>
      <c r="G668" s="277"/>
      <c r="H668" s="277"/>
      <c r="I668" s="277"/>
      <c r="J668" s="277"/>
      <c r="K668" s="277"/>
      <c r="L668" s="277"/>
      <c r="M668" s="277"/>
      <c r="N668" s="277"/>
      <c r="O668" s="277"/>
      <c r="P668" s="277"/>
      <c r="Q668" s="277"/>
      <c r="R668" s="277"/>
      <c r="S668" s="277"/>
      <c r="T668" s="277"/>
      <c r="U668" s="277"/>
      <c r="V668" s="277"/>
      <c r="W668" s="277"/>
      <c r="X668" s="277"/>
      <c r="Y668" s="277"/>
      <c r="Z668" s="277"/>
      <c r="AA668" s="277"/>
      <c r="AB668" s="277"/>
      <c r="AC668" s="277"/>
      <c r="AD668" s="277"/>
      <c r="AE668" s="277"/>
      <c r="AF668" s="277"/>
      <c r="AG668" s="277"/>
      <c r="AH668" s="277"/>
      <c r="AI668" s="277"/>
      <c r="AJ668" s="277"/>
      <c r="AK668" s="277"/>
      <c r="AL668" s="277"/>
      <c r="AM668" s="277"/>
      <c r="AN668" s="277"/>
      <c r="AO668" s="277"/>
      <c r="AP668" s="277"/>
      <c r="AQ668" s="277"/>
      <c r="AR668" s="277"/>
      <c r="AS668" s="277"/>
      <c r="AT668" s="277"/>
      <c r="AU668" s="277"/>
      <c r="AV668" s="277"/>
      <c r="AW668" s="277"/>
      <c r="AX668" s="277"/>
      <c r="AY668" s="277"/>
      <c r="AZ668" s="277"/>
      <c r="BA668" s="277"/>
      <c r="BB668" s="277"/>
      <c r="BC668" s="277"/>
      <c r="BD668" s="277"/>
      <c r="BE668" s="277"/>
      <c r="BF668" s="277"/>
      <c r="BG668" s="277"/>
      <c r="BH668" s="277"/>
      <c r="BI668" s="277"/>
      <c r="BJ668" s="277"/>
      <c r="BK668" s="277"/>
      <c r="BL668" s="277"/>
      <c r="BM668" s="277"/>
      <c r="BN668" s="277"/>
      <c r="BO668" s="277"/>
      <c r="BP668" s="277"/>
      <c r="BQ668" s="277"/>
      <c r="BR668" s="277"/>
      <c r="BS668" s="277"/>
      <c r="BT668" s="277"/>
      <c r="BU668" s="277"/>
      <c r="BV668" s="277"/>
      <c r="BW668" s="277"/>
      <c r="BX668" s="277"/>
      <c r="BY668" s="277"/>
      <c r="BZ668" s="277"/>
      <c r="CA668" s="277"/>
      <c r="CB668" s="277"/>
      <c r="CC668" s="277"/>
      <c r="CD668" s="277"/>
      <c r="CE668" s="277"/>
      <c r="CF668" s="277"/>
      <c r="CG668" s="277"/>
      <c r="CH668" s="277"/>
      <c r="CI668" s="277"/>
      <c r="CJ668" s="277"/>
      <c r="CK668" s="277"/>
      <c r="CL668" s="277"/>
      <c r="CM668" s="277"/>
      <c r="CN668" s="277"/>
      <c r="CO668" s="277"/>
      <c r="CP668" s="277"/>
      <c r="CQ668" s="277"/>
      <c r="CR668" s="277"/>
      <c r="CS668" s="277"/>
      <c r="CT668" s="277"/>
      <c r="CU668" s="277"/>
      <c r="CV668" s="277"/>
      <c r="CW668" s="277"/>
      <c r="CX668" s="277"/>
      <c r="CY668" s="277"/>
      <c r="CZ668" s="277"/>
      <c r="DA668" s="277"/>
      <c r="DB668" s="277"/>
      <c r="DC668" s="277"/>
      <c r="DD668" s="277"/>
      <c r="DE668" s="277"/>
      <c r="DF668" s="277"/>
      <c r="DG668" s="277"/>
      <c r="DH668" s="277"/>
      <c r="DI668" s="277"/>
      <c r="DJ668" s="277"/>
      <c r="DK668" s="277"/>
      <c r="DL668" s="277"/>
    </row>
    <row r="669" spans="1:116">
      <c r="A669" s="271"/>
      <c r="B669" s="269"/>
      <c r="C669" s="277"/>
      <c r="D669" s="277"/>
      <c r="E669" s="277"/>
      <c r="F669" s="277"/>
      <c r="G669" s="277"/>
      <c r="H669" s="277"/>
      <c r="I669" s="277"/>
      <c r="J669" s="277"/>
      <c r="K669" s="277"/>
      <c r="L669" s="277"/>
      <c r="M669" s="277"/>
      <c r="N669" s="277"/>
      <c r="O669" s="277"/>
      <c r="P669" s="277"/>
      <c r="Q669" s="277"/>
      <c r="R669" s="277"/>
      <c r="S669" s="277"/>
      <c r="T669" s="277"/>
      <c r="U669" s="277"/>
      <c r="V669" s="277"/>
      <c r="W669" s="277"/>
      <c r="X669" s="277"/>
      <c r="Y669" s="277"/>
      <c r="Z669" s="277"/>
      <c r="AA669" s="277"/>
      <c r="AB669" s="277"/>
      <c r="AC669" s="277"/>
      <c r="AD669" s="277"/>
      <c r="AE669" s="277"/>
      <c r="AF669" s="277"/>
      <c r="AG669" s="277"/>
      <c r="AH669" s="277"/>
      <c r="AI669" s="277"/>
      <c r="AJ669" s="277"/>
      <c r="AK669" s="277"/>
      <c r="AL669" s="277"/>
      <c r="AM669" s="277"/>
      <c r="AN669" s="277"/>
      <c r="AO669" s="277"/>
      <c r="AP669" s="277"/>
      <c r="AQ669" s="277"/>
      <c r="AR669" s="277"/>
      <c r="AS669" s="277"/>
      <c r="AT669" s="277"/>
      <c r="AU669" s="277"/>
      <c r="AV669" s="277"/>
      <c r="AW669" s="277"/>
      <c r="AX669" s="277"/>
      <c r="AY669" s="277"/>
      <c r="AZ669" s="277"/>
      <c r="BA669" s="277"/>
      <c r="BB669" s="277"/>
      <c r="BC669" s="277"/>
      <c r="BD669" s="277"/>
      <c r="BE669" s="277"/>
      <c r="BF669" s="277"/>
      <c r="BG669" s="277"/>
      <c r="BH669" s="277"/>
      <c r="BI669" s="277"/>
      <c r="BJ669" s="277"/>
      <c r="BK669" s="277"/>
      <c r="BL669" s="277"/>
      <c r="BM669" s="277"/>
      <c r="BN669" s="277"/>
      <c r="BO669" s="277"/>
      <c r="BP669" s="277"/>
      <c r="BQ669" s="277"/>
      <c r="BR669" s="277"/>
      <c r="BS669" s="277"/>
      <c r="BT669" s="277"/>
      <c r="BU669" s="277"/>
      <c r="BV669" s="277"/>
      <c r="BW669" s="277"/>
      <c r="BX669" s="277"/>
      <c r="BY669" s="277"/>
      <c r="BZ669" s="277"/>
      <c r="CA669" s="277"/>
      <c r="CB669" s="277"/>
      <c r="CC669" s="277"/>
      <c r="CD669" s="277"/>
      <c r="CE669" s="277"/>
      <c r="CF669" s="277"/>
      <c r="CG669" s="277"/>
      <c r="CH669" s="277"/>
      <c r="CI669" s="277"/>
      <c r="CJ669" s="277"/>
      <c r="CK669" s="277"/>
      <c r="CL669" s="277"/>
      <c r="CM669" s="277"/>
      <c r="CN669" s="277"/>
      <c r="CO669" s="277"/>
      <c r="CP669" s="277"/>
      <c r="CQ669" s="277"/>
      <c r="CR669" s="277"/>
      <c r="CS669" s="277"/>
      <c r="CT669" s="277"/>
      <c r="CU669" s="277"/>
      <c r="CV669" s="277"/>
      <c r="CW669" s="277"/>
      <c r="CX669" s="277"/>
      <c r="CY669" s="277"/>
      <c r="CZ669" s="277"/>
      <c r="DA669" s="277"/>
      <c r="DB669" s="277"/>
      <c r="DC669" s="277"/>
      <c r="DD669" s="277"/>
      <c r="DE669" s="277"/>
      <c r="DF669" s="277"/>
      <c r="DG669" s="277"/>
      <c r="DH669" s="277"/>
      <c r="DI669" s="277"/>
      <c r="DJ669" s="277"/>
      <c r="DK669" s="277"/>
      <c r="DL669" s="277"/>
    </row>
    <row r="670" spans="1:116">
      <c r="A670" s="272"/>
      <c r="B670" s="269"/>
      <c r="C670" s="277"/>
      <c r="D670" s="277"/>
      <c r="E670" s="277"/>
      <c r="F670" s="277"/>
      <c r="G670" s="277"/>
      <c r="H670" s="277"/>
      <c r="I670" s="277"/>
      <c r="J670" s="277"/>
      <c r="K670" s="277"/>
      <c r="L670" s="277"/>
      <c r="M670" s="277"/>
      <c r="N670" s="277"/>
      <c r="O670" s="277"/>
      <c r="P670" s="277"/>
      <c r="Q670" s="277"/>
      <c r="R670" s="277"/>
      <c r="S670" s="277"/>
      <c r="T670" s="277"/>
      <c r="U670" s="277"/>
      <c r="V670" s="277"/>
      <c r="W670" s="277"/>
      <c r="X670" s="277"/>
      <c r="Y670" s="277"/>
      <c r="Z670" s="277"/>
      <c r="AA670" s="277"/>
      <c r="AB670" s="277"/>
      <c r="AC670" s="277"/>
      <c r="AD670" s="277"/>
      <c r="AE670" s="277"/>
      <c r="AF670" s="277"/>
      <c r="AG670" s="277"/>
      <c r="AH670" s="277"/>
      <c r="AI670" s="277"/>
      <c r="AJ670" s="277"/>
      <c r="AK670" s="277"/>
      <c r="AL670" s="277"/>
      <c r="AM670" s="277"/>
      <c r="AN670" s="277"/>
      <c r="AO670" s="277"/>
      <c r="AP670" s="277"/>
      <c r="AQ670" s="277"/>
      <c r="AR670" s="277"/>
      <c r="AS670" s="277"/>
      <c r="AT670" s="277"/>
      <c r="AU670" s="277"/>
      <c r="AV670" s="277"/>
      <c r="AW670" s="277"/>
      <c r="AX670" s="277"/>
      <c r="AY670" s="277"/>
      <c r="AZ670" s="277"/>
      <c r="BA670" s="277"/>
      <c r="BB670" s="277"/>
      <c r="BC670" s="277"/>
      <c r="BD670" s="277"/>
      <c r="BE670" s="277"/>
      <c r="BF670" s="277"/>
      <c r="BG670" s="277"/>
      <c r="BH670" s="277"/>
      <c r="BI670" s="277"/>
      <c r="BJ670" s="277"/>
      <c r="BK670" s="277"/>
      <c r="BL670" s="277"/>
      <c r="BM670" s="277"/>
      <c r="BN670" s="277"/>
      <c r="BO670" s="277"/>
      <c r="BP670" s="277"/>
      <c r="BQ670" s="277"/>
      <c r="BR670" s="277"/>
      <c r="BS670" s="277"/>
      <c r="BT670" s="277"/>
      <c r="BU670" s="277"/>
      <c r="BV670" s="277"/>
      <c r="BW670" s="277"/>
      <c r="BX670" s="277"/>
      <c r="BY670" s="277"/>
      <c r="BZ670" s="277"/>
      <c r="CA670" s="277"/>
      <c r="CB670" s="277"/>
      <c r="CC670" s="277"/>
      <c r="CD670" s="277"/>
      <c r="CE670" s="277"/>
      <c r="CF670" s="277"/>
      <c r="CG670" s="277"/>
      <c r="CH670" s="277"/>
      <c r="CI670" s="277"/>
      <c r="CJ670" s="277"/>
      <c r="CK670" s="277"/>
      <c r="CL670" s="277"/>
      <c r="CM670" s="277"/>
      <c r="CN670" s="277"/>
      <c r="CO670" s="277"/>
      <c r="CP670" s="277"/>
      <c r="CQ670" s="277"/>
      <c r="CR670" s="277"/>
      <c r="CS670" s="277"/>
      <c r="CT670" s="277"/>
      <c r="CU670" s="277"/>
      <c r="CV670" s="277"/>
      <c r="CW670" s="277"/>
      <c r="CX670" s="277"/>
      <c r="CY670" s="277"/>
      <c r="CZ670" s="277"/>
      <c r="DA670" s="277"/>
      <c r="DB670" s="277"/>
      <c r="DC670" s="277"/>
      <c r="DD670" s="277"/>
      <c r="DE670" s="277"/>
      <c r="DF670" s="277"/>
      <c r="DG670" s="277"/>
      <c r="DH670" s="277"/>
      <c r="DI670" s="277"/>
      <c r="DJ670" s="277"/>
      <c r="DK670" s="277"/>
      <c r="DL670" s="277"/>
    </row>
    <row r="671" spans="1:116">
      <c r="A671" s="272"/>
      <c r="B671" s="269"/>
      <c r="C671" s="277"/>
      <c r="D671" s="277"/>
      <c r="E671" s="277"/>
      <c r="F671" s="277"/>
      <c r="G671" s="277"/>
      <c r="H671" s="277"/>
      <c r="I671" s="277"/>
      <c r="J671" s="277"/>
      <c r="K671" s="277"/>
      <c r="L671" s="277"/>
      <c r="M671" s="277"/>
      <c r="N671" s="277"/>
      <c r="O671" s="277"/>
      <c r="P671" s="277"/>
      <c r="Q671" s="277"/>
      <c r="R671" s="277"/>
      <c r="S671" s="277"/>
      <c r="T671" s="277"/>
      <c r="U671" s="277"/>
      <c r="V671" s="277"/>
      <c r="W671" s="277"/>
      <c r="X671" s="277"/>
      <c r="Y671" s="277"/>
      <c r="Z671" s="277"/>
      <c r="AA671" s="277"/>
      <c r="AB671" s="277"/>
      <c r="AC671" s="277"/>
      <c r="AD671" s="277"/>
      <c r="AE671" s="277"/>
      <c r="AF671" s="277"/>
      <c r="AG671" s="277"/>
      <c r="AH671" s="277"/>
      <c r="AI671" s="277"/>
      <c r="AJ671" s="277"/>
      <c r="AK671" s="277"/>
      <c r="AL671" s="277"/>
      <c r="AM671" s="277"/>
      <c r="AN671" s="277"/>
      <c r="AO671" s="277"/>
      <c r="AP671" s="277"/>
      <c r="AQ671" s="277"/>
      <c r="AR671" s="277"/>
      <c r="AS671" s="277"/>
      <c r="AT671" s="277"/>
      <c r="AU671" s="277"/>
      <c r="AV671" s="277"/>
      <c r="AW671" s="277"/>
      <c r="AX671" s="277"/>
      <c r="AY671" s="277"/>
      <c r="AZ671" s="277"/>
      <c r="BA671" s="277"/>
      <c r="BB671" s="277"/>
      <c r="BC671" s="277"/>
      <c r="BD671" s="277"/>
      <c r="BE671" s="277"/>
      <c r="BF671" s="277"/>
      <c r="BG671" s="277"/>
      <c r="BH671" s="277"/>
      <c r="BI671" s="277"/>
      <c r="BJ671" s="277"/>
      <c r="BK671" s="277"/>
      <c r="BL671" s="277"/>
      <c r="BM671" s="277"/>
      <c r="BN671" s="277"/>
      <c r="BO671" s="277"/>
      <c r="BP671" s="277"/>
      <c r="BQ671" s="277"/>
      <c r="BR671" s="277"/>
      <c r="BS671" s="277"/>
      <c r="BT671" s="277"/>
      <c r="BU671" s="277"/>
      <c r="BV671" s="277"/>
      <c r="BW671" s="277"/>
      <c r="BX671" s="277"/>
      <c r="BY671" s="277"/>
      <c r="BZ671" s="277"/>
      <c r="CA671" s="277"/>
      <c r="CB671" s="277"/>
      <c r="CC671" s="277"/>
      <c r="CD671" s="277"/>
      <c r="CE671" s="277"/>
      <c r="CF671" s="277"/>
      <c r="CG671" s="277"/>
      <c r="CH671" s="277"/>
      <c r="CI671" s="277"/>
      <c r="CJ671" s="277"/>
      <c r="CK671" s="277"/>
      <c r="CL671" s="277"/>
      <c r="CM671" s="277"/>
      <c r="CN671" s="277"/>
      <c r="CO671" s="277"/>
      <c r="CP671" s="277"/>
      <c r="CQ671" s="277"/>
      <c r="CR671" s="277"/>
      <c r="CS671" s="277"/>
      <c r="CT671" s="277"/>
      <c r="CU671" s="277"/>
      <c r="CV671" s="277"/>
      <c r="CW671" s="277"/>
      <c r="CX671" s="277"/>
      <c r="CY671" s="277"/>
      <c r="CZ671" s="277"/>
      <c r="DA671" s="277"/>
      <c r="DB671" s="277"/>
      <c r="DC671" s="277"/>
      <c r="DD671" s="277"/>
      <c r="DE671" s="277"/>
      <c r="DF671" s="277"/>
      <c r="DG671" s="277"/>
      <c r="DH671" s="277"/>
      <c r="DI671" s="277"/>
      <c r="DJ671" s="277"/>
      <c r="DK671" s="277"/>
      <c r="DL671" s="277"/>
    </row>
    <row r="672" spans="1:116">
      <c r="A672" s="272"/>
      <c r="B672" s="269"/>
      <c r="C672" s="277"/>
      <c r="D672" s="277"/>
      <c r="E672" s="277"/>
      <c r="F672" s="277"/>
      <c r="G672" s="277"/>
      <c r="H672" s="277"/>
      <c r="I672" s="277"/>
      <c r="J672" s="277"/>
      <c r="K672" s="277"/>
      <c r="L672" s="277"/>
      <c r="M672" s="277"/>
      <c r="N672" s="277"/>
      <c r="O672" s="277"/>
      <c r="P672" s="277"/>
      <c r="Q672" s="277"/>
      <c r="R672" s="277"/>
      <c r="S672" s="277"/>
      <c r="T672" s="277"/>
      <c r="U672" s="277"/>
      <c r="V672" s="277"/>
      <c r="W672" s="277"/>
      <c r="X672" s="277"/>
      <c r="Y672" s="277"/>
      <c r="Z672" s="277"/>
      <c r="AA672" s="277"/>
      <c r="AB672" s="277"/>
      <c r="AC672" s="277"/>
      <c r="AD672" s="277"/>
      <c r="AE672" s="277"/>
      <c r="AF672" s="277"/>
      <c r="AG672" s="277"/>
      <c r="AH672" s="277"/>
      <c r="AI672" s="277"/>
      <c r="AJ672" s="277"/>
      <c r="AK672" s="277"/>
      <c r="AL672" s="277"/>
      <c r="AM672" s="277"/>
      <c r="AN672" s="277"/>
      <c r="AO672" s="277"/>
      <c r="AP672" s="277"/>
      <c r="AQ672" s="277"/>
      <c r="AR672" s="277"/>
      <c r="AS672" s="277"/>
      <c r="AT672" s="277"/>
      <c r="AU672" s="277"/>
      <c r="AV672" s="277"/>
      <c r="AW672" s="277"/>
      <c r="AX672" s="277"/>
      <c r="AY672" s="277"/>
      <c r="AZ672" s="277"/>
      <c r="BA672" s="277"/>
      <c r="BB672" s="277"/>
      <c r="BC672" s="277"/>
      <c r="BD672" s="277"/>
      <c r="BE672" s="277"/>
      <c r="BF672" s="277"/>
      <c r="BG672" s="277"/>
      <c r="BH672" s="277"/>
      <c r="BI672" s="277"/>
      <c r="BJ672" s="277"/>
      <c r="BK672" s="277"/>
      <c r="BL672" s="277"/>
      <c r="BM672" s="277"/>
      <c r="BN672" s="277"/>
      <c r="BO672" s="277"/>
      <c r="BP672" s="277"/>
      <c r="BQ672" s="277"/>
      <c r="BR672" s="277"/>
      <c r="BS672" s="277"/>
      <c r="BT672" s="277"/>
      <c r="BU672" s="277"/>
      <c r="BV672" s="277"/>
      <c r="BW672" s="277"/>
      <c r="BX672" s="277"/>
      <c r="BY672" s="277"/>
      <c r="BZ672" s="277"/>
      <c r="CA672" s="277"/>
      <c r="CB672" s="277"/>
      <c r="CC672" s="277"/>
      <c r="CD672" s="277"/>
      <c r="CE672" s="277"/>
      <c r="CF672" s="277"/>
      <c r="CG672" s="277"/>
      <c r="CH672" s="277"/>
      <c r="CI672" s="277"/>
      <c r="CJ672" s="277"/>
      <c r="CK672" s="277"/>
      <c r="CL672" s="277"/>
      <c r="CM672" s="277"/>
      <c r="CN672" s="277"/>
      <c r="CO672" s="277"/>
      <c r="CP672" s="277"/>
      <c r="CQ672" s="277"/>
      <c r="CR672" s="277"/>
      <c r="CS672" s="277"/>
      <c r="CT672" s="277"/>
      <c r="CU672" s="277"/>
      <c r="CV672" s="277"/>
      <c r="CW672" s="277"/>
      <c r="CX672" s="277"/>
      <c r="CY672" s="277"/>
      <c r="CZ672" s="277"/>
      <c r="DA672" s="277"/>
      <c r="DB672" s="277"/>
      <c r="DC672" s="277"/>
      <c r="DD672" s="277"/>
      <c r="DE672" s="277"/>
      <c r="DF672" s="277"/>
      <c r="DG672" s="277"/>
      <c r="DH672" s="277"/>
      <c r="DI672" s="277"/>
      <c r="DJ672" s="277"/>
      <c r="DK672" s="277"/>
      <c r="DL672" s="277"/>
    </row>
    <row r="673" spans="1:116">
      <c r="A673" s="272"/>
      <c r="B673" s="269"/>
      <c r="C673" s="277"/>
      <c r="D673" s="277"/>
      <c r="E673" s="277"/>
      <c r="F673" s="277"/>
      <c r="G673" s="277"/>
      <c r="H673" s="277"/>
      <c r="I673" s="277"/>
      <c r="J673" s="277"/>
      <c r="K673" s="277"/>
      <c r="L673" s="277"/>
      <c r="M673" s="277"/>
      <c r="N673" s="277"/>
      <c r="O673" s="277"/>
      <c r="P673" s="277"/>
      <c r="Q673" s="277"/>
      <c r="R673" s="277"/>
      <c r="S673" s="277"/>
      <c r="T673" s="277"/>
      <c r="U673" s="277"/>
      <c r="V673" s="277"/>
      <c r="W673" s="277"/>
      <c r="X673" s="277"/>
      <c r="Y673" s="277"/>
      <c r="Z673" s="277"/>
      <c r="AA673" s="277"/>
      <c r="AB673" s="277"/>
      <c r="AC673" s="277"/>
      <c r="AD673" s="277"/>
      <c r="AE673" s="277"/>
      <c r="AF673" s="277"/>
      <c r="AG673" s="277"/>
      <c r="AH673" s="277"/>
      <c r="AI673" s="277"/>
      <c r="AJ673" s="277"/>
      <c r="AK673" s="277"/>
      <c r="AL673" s="277"/>
      <c r="AM673" s="277"/>
      <c r="AN673" s="277"/>
      <c r="AO673" s="277"/>
      <c r="AP673" s="277"/>
      <c r="AQ673" s="277"/>
      <c r="AR673" s="277"/>
      <c r="AS673" s="277"/>
      <c r="AT673" s="277"/>
      <c r="AU673" s="277"/>
      <c r="AV673" s="277"/>
      <c r="AW673" s="277"/>
      <c r="AX673" s="277"/>
      <c r="AY673" s="277"/>
      <c r="AZ673" s="277"/>
      <c r="BA673" s="277"/>
      <c r="BB673" s="277"/>
      <c r="BC673" s="277"/>
      <c r="BD673" s="277"/>
      <c r="BE673" s="277"/>
      <c r="BF673" s="277"/>
      <c r="BG673" s="277"/>
      <c r="BH673" s="277"/>
      <c r="BI673" s="277"/>
      <c r="BJ673" s="277"/>
      <c r="BK673" s="277"/>
      <c r="BL673" s="277"/>
      <c r="BM673" s="277"/>
      <c r="BN673" s="277"/>
      <c r="BO673" s="277"/>
      <c r="BP673" s="277"/>
      <c r="BQ673" s="277"/>
      <c r="BR673" s="277"/>
      <c r="BS673" s="277"/>
      <c r="BT673" s="277"/>
      <c r="BU673" s="277"/>
      <c r="BV673" s="277"/>
      <c r="BW673" s="277"/>
      <c r="BX673" s="277"/>
      <c r="BY673" s="277"/>
      <c r="BZ673" s="277"/>
      <c r="CA673" s="277"/>
      <c r="CB673" s="277"/>
      <c r="CC673" s="277"/>
      <c r="CD673" s="277"/>
      <c r="CE673" s="277"/>
      <c r="CF673" s="277"/>
      <c r="CG673" s="277"/>
      <c r="CH673" s="277"/>
      <c r="CI673" s="277"/>
      <c r="CJ673" s="277"/>
      <c r="CK673" s="277"/>
      <c r="CL673" s="277"/>
      <c r="CM673" s="277"/>
      <c r="CN673" s="277"/>
      <c r="CO673" s="277"/>
      <c r="CP673" s="277"/>
      <c r="CQ673" s="277"/>
      <c r="CR673" s="277"/>
      <c r="CS673" s="277"/>
      <c r="CT673" s="277"/>
      <c r="CU673" s="277"/>
      <c r="CV673" s="277"/>
      <c r="CW673" s="277"/>
      <c r="CX673" s="277"/>
      <c r="CY673" s="277"/>
      <c r="CZ673" s="277"/>
      <c r="DA673" s="277"/>
      <c r="DB673" s="277"/>
      <c r="DC673" s="277"/>
      <c r="DD673" s="277"/>
      <c r="DE673" s="277"/>
      <c r="DF673" s="277"/>
      <c r="DG673" s="277"/>
      <c r="DH673" s="277"/>
      <c r="DI673" s="277"/>
      <c r="DJ673" s="277"/>
      <c r="DK673" s="277"/>
      <c r="DL673" s="277"/>
    </row>
    <row r="674" spans="1:116">
      <c r="A674" s="271"/>
      <c r="B674" s="269"/>
      <c r="C674" s="277"/>
      <c r="D674" s="277"/>
      <c r="E674" s="277"/>
      <c r="F674" s="277"/>
      <c r="G674" s="277"/>
      <c r="H674" s="277"/>
      <c r="I674" s="277"/>
      <c r="J674" s="277"/>
      <c r="K674" s="277"/>
      <c r="L674" s="277"/>
      <c r="M674" s="277"/>
      <c r="N674" s="277"/>
      <c r="O674" s="277"/>
      <c r="P674" s="277"/>
      <c r="Q674" s="277"/>
      <c r="R674" s="277"/>
      <c r="S674" s="277"/>
      <c r="T674" s="277"/>
      <c r="U674" s="277"/>
      <c r="V674" s="277"/>
      <c r="W674" s="277"/>
      <c r="X674" s="277"/>
      <c r="Y674" s="277"/>
      <c r="Z674" s="277"/>
      <c r="AA674" s="277"/>
      <c r="AB674" s="277"/>
      <c r="AC674" s="277"/>
      <c r="AD674" s="277"/>
      <c r="AE674" s="277"/>
      <c r="AF674" s="277"/>
      <c r="AG674" s="277"/>
      <c r="AH674" s="277"/>
      <c r="AI674" s="277"/>
      <c r="AJ674" s="277"/>
      <c r="AK674" s="277"/>
      <c r="AL674" s="277"/>
      <c r="AM674" s="277"/>
      <c r="AN674" s="277"/>
      <c r="AO674" s="277"/>
      <c r="AP674" s="277"/>
      <c r="AQ674" s="277"/>
      <c r="AR674" s="277"/>
      <c r="AS674" s="277"/>
      <c r="AT674" s="277"/>
      <c r="AU674" s="277"/>
      <c r="AV674" s="277"/>
      <c r="AW674" s="277"/>
      <c r="AX674" s="277"/>
      <c r="AY674" s="277"/>
      <c r="AZ674" s="277"/>
      <c r="BA674" s="277"/>
      <c r="BB674" s="277"/>
      <c r="BC674" s="277"/>
      <c r="BD674" s="277"/>
      <c r="BE674" s="277"/>
      <c r="BF674" s="277"/>
      <c r="BG674" s="277"/>
      <c r="BH674" s="277"/>
      <c r="BI674" s="277"/>
      <c r="BJ674" s="277"/>
      <c r="BK674" s="277"/>
      <c r="BL674" s="277"/>
      <c r="BM674" s="277"/>
      <c r="BN674" s="277"/>
      <c r="BO674" s="277"/>
      <c r="BP674" s="277"/>
      <c r="BQ674" s="277"/>
      <c r="BR674" s="277"/>
      <c r="BS674" s="277"/>
      <c r="BT674" s="277"/>
      <c r="BU674" s="277"/>
      <c r="BV674" s="277"/>
      <c r="BW674" s="277"/>
      <c r="BX674" s="277"/>
      <c r="BY674" s="277"/>
      <c r="BZ674" s="277"/>
      <c r="CA674" s="277"/>
      <c r="CB674" s="277"/>
      <c r="CC674" s="277"/>
      <c r="CD674" s="277"/>
      <c r="CE674" s="277"/>
      <c r="CF674" s="277"/>
      <c r="CG674" s="277"/>
      <c r="CH674" s="277"/>
      <c r="CI674" s="277"/>
      <c r="CJ674" s="277"/>
      <c r="CK674" s="277"/>
      <c r="CL674" s="277"/>
      <c r="CM674" s="277"/>
      <c r="CN674" s="277"/>
      <c r="CO674" s="277"/>
      <c r="CP674" s="277"/>
      <c r="CQ674" s="277"/>
      <c r="CR674" s="277"/>
      <c r="CS674" s="277"/>
      <c r="CT674" s="277"/>
      <c r="CU674" s="277"/>
      <c r="CV674" s="277"/>
      <c r="CW674" s="277"/>
      <c r="CX674" s="277"/>
      <c r="CY674" s="277"/>
      <c r="CZ674" s="277"/>
      <c r="DA674" s="277"/>
      <c r="DB674" s="277"/>
      <c r="DC674" s="277"/>
      <c r="DD674" s="277"/>
      <c r="DE674" s="277"/>
      <c r="DF674" s="277"/>
      <c r="DG674" s="277"/>
      <c r="DH674" s="277"/>
      <c r="DI674" s="277"/>
      <c r="DJ674" s="277"/>
      <c r="DK674" s="277"/>
      <c r="DL674" s="277"/>
    </row>
    <row r="675" spans="1:116">
      <c r="A675" s="272"/>
      <c r="B675" s="269"/>
      <c r="C675" s="277"/>
      <c r="D675" s="277"/>
      <c r="E675" s="277"/>
      <c r="F675" s="277"/>
      <c r="G675" s="277"/>
      <c r="H675" s="277"/>
      <c r="I675" s="277"/>
      <c r="J675" s="277"/>
      <c r="K675" s="277"/>
      <c r="L675" s="277"/>
      <c r="M675" s="277"/>
      <c r="N675" s="277"/>
      <c r="O675" s="277"/>
      <c r="P675" s="277"/>
      <c r="Q675" s="277"/>
      <c r="R675" s="277"/>
      <c r="S675" s="277"/>
      <c r="T675" s="277"/>
      <c r="U675" s="277"/>
      <c r="V675" s="277"/>
      <c r="W675" s="277"/>
      <c r="X675" s="277"/>
      <c r="Y675" s="277"/>
      <c r="Z675" s="277"/>
      <c r="AA675" s="277"/>
      <c r="AB675" s="277"/>
      <c r="AC675" s="277"/>
      <c r="AD675" s="277"/>
      <c r="AE675" s="277"/>
      <c r="AF675" s="277"/>
      <c r="AG675" s="277"/>
      <c r="AH675" s="277"/>
      <c r="AI675" s="277"/>
      <c r="AJ675" s="277"/>
      <c r="AK675" s="277"/>
      <c r="AL675" s="277"/>
      <c r="AM675" s="277"/>
      <c r="AN675" s="277"/>
      <c r="AO675" s="277"/>
      <c r="AP675" s="277"/>
      <c r="AQ675" s="277"/>
      <c r="AR675" s="277"/>
      <c r="AS675" s="277"/>
      <c r="AT675" s="277"/>
      <c r="AU675" s="277"/>
      <c r="AV675" s="277"/>
      <c r="AW675" s="277"/>
      <c r="AX675" s="277"/>
      <c r="AY675" s="277"/>
      <c r="AZ675" s="277"/>
      <c r="BA675" s="277"/>
      <c r="BB675" s="277"/>
      <c r="BC675" s="277"/>
      <c r="BD675" s="277"/>
      <c r="BE675" s="277"/>
      <c r="BF675" s="277"/>
      <c r="BG675" s="277"/>
      <c r="BH675" s="277"/>
      <c r="BI675" s="277"/>
      <c r="BJ675" s="277"/>
      <c r="BK675" s="277"/>
      <c r="BL675" s="277"/>
      <c r="BM675" s="277"/>
      <c r="BN675" s="277"/>
      <c r="BO675" s="277"/>
      <c r="BP675" s="277"/>
      <c r="BQ675" s="277"/>
      <c r="BR675" s="277"/>
      <c r="BS675" s="277"/>
      <c r="BT675" s="277"/>
      <c r="BU675" s="277"/>
      <c r="BV675" s="277"/>
      <c r="BW675" s="277"/>
      <c r="BX675" s="277"/>
      <c r="BY675" s="277"/>
      <c r="BZ675" s="277"/>
      <c r="CA675" s="277"/>
      <c r="CB675" s="277"/>
      <c r="CC675" s="277"/>
      <c r="CD675" s="277"/>
      <c r="CE675" s="277"/>
      <c r="CF675" s="277"/>
      <c r="CG675" s="277"/>
      <c r="CH675" s="277"/>
      <c r="CI675" s="277"/>
      <c r="CJ675" s="277"/>
      <c r="CK675" s="277"/>
      <c r="CL675" s="277"/>
      <c r="CM675" s="277"/>
      <c r="CN675" s="277"/>
      <c r="CO675" s="277"/>
      <c r="CP675" s="277"/>
      <c r="CQ675" s="277"/>
      <c r="CR675" s="277"/>
      <c r="CS675" s="277"/>
      <c r="CT675" s="277"/>
      <c r="CU675" s="277"/>
      <c r="CV675" s="277"/>
      <c r="CW675" s="277"/>
      <c r="CX675" s="277"/>
      <c r="CY675" s="277"/>
      <c r="CZ675" s="277"/>
      <c r="DA675" s="277"/>
      <c r="DB675" s="277"/>
      <c r="DC675" s="277"/>
      <c r="DD675" s="277"/>
      <c r="DE675" s="277"/>
      <c r="DF675" s="277"/>
      <c r="DG675" s="277"/>
      <c r="DH675" s="277"/>
      <c r="DI675" s="277"/>
      <c r="DJ675" s="277"/>
      <c r="DK675" s="277"/>
      <c r="DL675" s="277"/>
    </row>
    <row r="676" spans="1:116">
      <c r="A676" s="272"/>
      <c r="B676" s="269"/>
      <c r="C676" s="277"/>
      <c r="D676" s="277"/>
      <c r="E676" s="277"/>
      <c r="F676" s="277"/>
      <c r="G676" s="277"/>
      <c r="H676" s="277"/>
      <c r="I676" s="277"/>
      <c r="J676" s="277"/>
      <c r="K676" s="277"/>
      <c r="L676" s="277"/>
      <c r="M676" s="277"/>
      <c r="N676" s="277"/>
      <c r="O676" s="277"/>
      <c r="P676" s="277"/>
      <c r="Q676" s="277"/>
      <c r="R676" s="277"/>
      <c r="S676" s="277"/>
      <c r="T676" s="277"/>
      <c r="U676" s="277"/>
      <c r="V676" s="277"/>
      <c r="W676" s="277"/>
      <c r="X676" s="277"/>
      <c r="Y676" s="277"/>
      <c r="Z676" s="277"/>
      <c r="AA676" s="277"/>
      <c r="AB676" s="277"/>
      <c r="AC676" s="277"/>
      <c r="AD676" s="277"/>
      <c r="AE676" s="277"/>
      <c r="AF676" s="277"/>
      <c r="AG676" s="277"/>
      <c r="AH676" s="277"/>
      <c r="AI676" s="277"/>
      <c r="AJ676" s="277"/>
      <c r="AK676" s="277"/>
      <c r="AL676" s="277"/>
      <c r="AM676" s="277"/>
      <c r="AN676" s="277"/>
      <c r="AO676" s="277"/>
      <c r="AP676" s="277"/>
      <c r="AQ676" s="277"/>
      <c r="AR676" s="277"/>
      <c r="AS676" s="277"/>
      <c r="AT676" s="277"/>
      <c r="AU676" s="277"/>
      <c r="AV676" s="277"/>
      <c r="AW676" s="277"/>
      <c r="AX676" s="277"/>
      <c r="AY676" s="277"/>
      <c r="AZ676" s="277"/>
      <c r="BA676" s="277"/>
      <c r="BB676" s="277"/>
      <c r="BC676" s="277"/>
      <c r="BD676" s="277"/>
      <c r="BE676" s="277"/>
      <c r="BF676" s="277"/>
      <c r="BG676" s="277"/>
      <c r="BH676" s="277"/>
      <c r="BI676" s="277"/>
      <c r="BJ676" s="277"/>
      <c r="BK676" s="277"/>
      <c r="BL676" s="277"/>
      <c r="BM676" s="277"/>
      <c r="BN676" s="277"/>
      <c r="BO676" s="277"/>
      <c r="BP676" s="277"/>
      <c r="BQ676" s="277"/>
      <c r="BR676" s="277"/>
      <c r="BS676" s="277"/>
      <c r="BT676" s="277"/>
      <c r="BU676" s="277"/>
      <c r="BV676" s="277"/>
      <c r="BW676" s="277"/>
      <c r="BX676" s="277"/>
      <c r="BY676" s="277"/>
      <c r="BZ676" s="277"/>
      <c r="CA676" s="277"/>
      <c r="CB676" s="277"/>
      <c r="CC676" s="277"/>
      <c r="CD676" s="277"/>
      <c r="CE676" s="277"/>
      <c r="CF676" s="277"/>
      <c r="CG676" s="277"/>
      <c r="CH676" s="277"/>
      <c r="CI676" s="277"/>
      <c r="CJ676" s="277"/>
      <c r="CK676" s="277"/>
      <c r="CL676" s="277"/>
      <c r="CM676" s="277"/>
      <c r="CN676" s="277"/>
      <c r="CO676" s="277"/>
      <c r="CP676" s="277"/>
      <c r="CQ676" s="277"/>
      <c r="CR676" s="277"/>
      <c r="CS676" s="277"/>
      <c r="CT676" s="277"/>
      <c r="CU676" s="277"/>
      <c r="CV676" s="277"/>
      <c r="CW676" s="277"/>
      <c r="CX676" s="277"/>
      <c r="CY676" s="277"/>
      <c r="CZ676" s="277"/>
      <c r="DA676" s="277"/>
      <c r="DB676" s="277"/>
      <c r="DC676" s="277"/>
      <c r="DD676" s="277"/>
      <c r="DE676" s="277"/>
      <c r="DF676" s="277"/>
      <c r="DG676" s="277"/>
      <c r="DH676" s="277"/>
      <c r="DI676" s="277"/>
      <c r="DJ676" s="277"/>
      <c r="DK676" s="277"/>
      <c r="DL676" s="277"/>
    </row>
    <row r="677" spans="1:116">
      <c r="A677" s="272"/>
      <c r="B677" s="269"/>
      <c r="C677" s="277"/>
      <c r="D677" s="277"/>
      <c r="E677" s="277"/>
      <c r="F677" s="277"/>
      <c r="G677" s="277"/>
      <c r="H677" s="277"/>
      <c r="I677" s="277"/>
      <c r="J677" s="277"/>
      <c r="K677" s="277"/>
      <c r="L677" s="277"/>
      <c r="M677" s="277"/>
      <c r="N677" s="277"/>
      <c r="O677" s="277"/>
      <c r="P677" s="277"/>
      <c r="Q677" s="277"/>
      <c r="R677" s="277"/>
      <c r="S677" s="277"/>
      <c r="T677" s="277"/>
      <c r="U677" s="277"/>
      <c r="V677" s="277"/>
      <c r="W677" s="277"/>
      <c r="X677" s="277"/>
      <c r="Y677" s="277"/>
      <c r="Z677" s="277"/>
      <c r="AA677" s="277"/>
      <c r="AB677" s="277"/>
      <c r="AC677" s="277"/>
      <c r="AD677" s="277"/>
      <c r="AE677" s="277"/>
      <c r="AF677" s="277"/>
      <c r="AG677" s="277"/>
      <c r="AH677" s="277"/>
      <c r="AI677" s="277"/>
      <c r="AJ677" s="277"/>
      <c r="AK677" s="277"/>
      <c r="AL677" s="277"/>
      <c r="AM677" s="277"/>
      <c r="AN677" s="277"/>
      <c r="AO677" s="277"/>
      <c r="AP677" s="277"/>
      <c r="AQ677" s="277"/>
      <c r="AR677" s="277"/>
      <c r="AS677" s="277"/>
      <c r="AT677" s="277"/>
      <c r="AU677" s="277"/>
      <c r="AV677" s="277"/>
      <c r="AW677" s="277"/>
      <c r="AX677" s="277"/>
      <c r="AY677" s="277"/>
      <c r="AZ677" s="277"/>
      <c r="BA677" s="277"/>
      <c r="BB677" s="277"/>
      <c r="BC677" s="277"/>
      <c r="BD677" s="277"/>
      <c r="BE677" s="277"/>
      <c r="BF677" s="277"/>
      <c r="BG677" s="277"/>
      <c r="BH677" s="277"/>
      <c r="BI677" s="277"/>
      <c r="BJ677" s="277"/>
      <c r="BK677" s="277"/>
      <c r="BL677" s="277"/>
      <c r="BM677" s="277"/>
      <c r="BN677" s="277"/>
      <c r="BO677" s="277"/>
      <c r="BP677" s="277"/>
      <c r="BQ677" s="277"/>
      <c r="BR677" s="277"/>
      <c r="BS677" s="277"/>
      <c r="BT677" s="277"/>
      <c r="BU677" s="277"/>
      <c r="BV677" s="277"/>
      <c r="BW677" s="277"/>
      <c r="BX677" s="277"/>
      <c r="BY677" s="277"/>
      <c r="BZ677" s="277"/>
      <c r="CA677" s="277"/>
      <c r="CB677" s="277"/>
      <c r="CC677" s="277"/>
      <c r="CD677" s="277"/>
      <c r="CE677" s="277"/>
      <c r="CF677" s="277"/>
      <c r="CG677" s="277"/>
      <c r="CH677" s="277"/>
      <c r="CI677" s="277"/>
      <c r="CJ677" s="277"/>
      <c r="CK677" s="277"/>
      <c r="CL677" s="277"/>
      <c r="CM677" s="277"/>
      <c r="CN677" s="277"/>
      <c r="CO677" s="277"/>
      <c r="CP677" s="277"/>
      <c r="CQ677" s="277"/>
      <c r="CR677" s="277"/>
      <c r="CS677" s="277"/>
      <c r="CT677" s="277"/>
      <c r="CU677" s="277"/>
      <c r="CV677" s="277"/>
      <c r="CW677" s="277"/>
      <c r="CX677" s="277"/>
      <c r="CY677" s="277"/>
      <c r="CZ677" s="277"/>
      <c r="DA677" s="277"/>
      <c r="DB677" s="277"/>
      <c r="DC677" s="277"/>
      <c r="DD677" s="277"/>
      <c r="DE677" s="277"/>
      <c r="DF677" s="277"/>
      <c r="DG677" s="277"/>
      <c r="DH677" s="277"/>
      <c r="DI677" s="277"/>
      <c r="DJ677" s="277"/>
      <c r="DK677" s="277"/>
      <c r="DL677" s="277"/>
    </row>
    <row r="678" spans="1:116">
      <c r="A678" s="272"/>
      <c r="B678" s="269"/>
      <c r="C678" s="277"/>
      <c r="D678" s="277"/>
      <c r="E678" s="277"/>
      <c r="F678" s="277"/>
      <c r="G678" s="277"/>
      <c r="H678" s="277"/>
      <c r="I678" s="277"/>
      <c r="J678" s="277"/>
      <c r="K678" s="277"/>
      <c r="L678" s="277"/>
      <c r="M678" s="277"/>
      <c r="N678" s="277"/>
      <c r="O678" s="277"/>
      <c r="P678" s="277"/>
      <c r="Q678" s="277"/>
      <c r="R678" s="277"/>
      <c r="S678" s="277"/>
      <c r="T678" s="277"/>
      <c r="U678" s="277"/>
      <c r="V678" s="277"/>
      <c r="W678" s="277"/>
      <c r="X678" s="277"/>
      <c r="Y678" s="277"/>
      <c r="Z678" s="277"/>
      <c r="AA678" s="277"/>
      <c r="AB678" s="277"/>
      <c r="AC678" s="277"/>
      <c r="AD678" s="277"/>
      <c r="AE678" s="277"/>
      <c r="AF678" s="277"/>
      <c r="AG678" s="277"/>
      <c r="AH678" s="277"/>
      <c r="AI678" s="277"/>
      <c r="AJ678" s="277"/>
      <c r="AK678" s="277"/>
      <c r="AL678" s="277"/>
      <c r="AM678" s="277"/>
      <c r="AN678" s="277"/>
      <c r="AO678" s="277"/>
      <c r="AP678" s="277"/>
      <c r="AQ678" s="277"/>
      <c r="AR678" s="277"/>
      <c r="AS678" s="277"/>
      <c r="AT678" s="277"/>
      <c r="AU678" s="277"/>
      <c r="AV678" s="277"/>
      <c r="AW678" s="277"/>
      <c r="AX678" s="277"/>
      <c r="AY678" s="277"/>
      <c r="AZ678" s="277"/>
      <c r="BA678" s="277"/>
      <c r="BB678" s="277"/>
      <c r="BC678" s="277"/>
      <c r="BD678" s="277"/>
      <c r="BE678" s="277"/>
      <c r="BF678" s="277"/>
      <c r="BG678" s="277"/>
      <c r="BH678" s="277"/>
      <c r="BI678" s="277"/>
      <c r="BJ678" s="277"/>
      <c r="BK678" s="277"/>
      <c r="BL678" s="277"/>
      <c r="BM678" s="277"/>
      <c r="BN678" s="277"/>
      <c r="BO678" s="277"/>
      <c r="BP678" s="277"/>
      <c r="BQ678" s="277"/>
      <c r="BR678" s="277"/>
      <c r="BS678" s="277"/>
      <c r="BT678" s="277"/>
      <c r="BU678" s="277"/>
      <c r="BV678" s="277"/>
      <c r="BW678" s="277"/>
      <c r="BX678" s="277"/>
      <c r="BY678" s="277"/>
      <c r="BZ678" s="277"/>
      <c r="CA678" s="277"/>
      <c r="CB678" s="277"/>
      <c r="CC678" s="277"/>
      <c r="CD678" s="277"/>
      <c r="CE678" s="277"/>
      <c r="CF678" s="277"/>
      <c r="CG678" s="277"/>
      <c r="CH678" s="277"/>
      <c r="CI678" s="277"/>
      <c r="CJ678" s="277"/>
      <c r="CK678" s="277"/>
      <c r="CL678" s="277"/>
      <c r="CM678" s="277"/>
      <c r="CN678" s="277"/>
      <c r="CO678" s="277"/>
      <c r="CP678" s="277"/>
      <c r="CQ678" s="277"/>
      <c r="CR678" s="277"/>
      <c r="CS678" s="277"/>
      <c r="CT678" s="277"/>
      <c r="CU678" s="277"/>
      <c r="CV678" s="277"/>
      <c r="CW678" s="277"/>
      <c r="CX678" s="277"/>
      <c r="CY678" s="277"/>
      <c r="CZ678" s="277"/>
      <c r="DA678" s="277"/>
      <c r="DB678" s="277"/>
      <c r="DC678" s="277"/>
      <c r="DD678" s="277"/>
      <c r="DE678" s="277"/>
      <c r="DF678" s="277"/>
      <c r="DG678" s="277"/>
      <c r="DH678" s="277"/>
      <c r="DI678" s="277"/>
      <c r="DJ678" s="277"/>
      <c r="DK678" s="277"/>
      <c r="DL678" s="277"/>
    </row>
    <row r="679" spans="1:116">
      <c r="A679" s="272"/>
      <c r="B679" s="269"/>
      <c r="C679" s="277"/>
      <c r="D679" s="277"/>
      <c r="E679" s="277"/>
      <c r="F679" s="277"/>
      <c r="G679" s="277"/>
      <c r="H679" s="277"/>
      <c r="I679" s="277"/>
      <c r="J679" s="277"/>
      <c r="K679" s="277"/>
      <c r="L679" s="277"/>
      <c r="M679" s="277"/>
      <c r="N679" s="277"/>
      <c r="O679" s="277"/>
      <c r="P679" s="277"/>
      <c r="Q679" s="277"/>
      <c r="R679" s="277"/>
      <c r="S679" s="277"/>
      <c r="T679" s="277"/>
      <c r="U679" s="277"/>
      <c r="V679" s="277"/>
      <c r="W679" s="277"/>
      <c r="X679" s="277"/>
      <c r="Y679" s="277"/>
      <c r="Z679" s="277"/>
      <c r="AA679" s="277"/>
      <c r="AB679" s="277"/>
      <c r="AC679" s="277"/>
      <c r="AD679" s="277"/>
      <c r="AE679" s="277"/>
      <c r="AF679" s="277"/>
      <c r="AG679" s="277"/>
      <c r="AH679" s="277"/>
      <c r="AI679" s="277"/>
      <c r="AJ679" s="277"/>
      <c r="AK679" s="277"/>
      <c r="AL679" s="277"/>
      <c r="AM679" s="277"/>
      <c r="AN679" s="277"/>
      <c r="AO679" s="277"/>
      <c r="AP679" s="277"/>
      <c r="AQ679" s="277"/>
      <c r="AR679" s="277"/>
      <c r="AS679" s="277"/>
      <c r="AT679" s="277"/>
      <c r="AU679" s="277"/>
      <c r="AV679" s="277"/>
      <c r="AW679" s="277"/>
      <c r="AX679" s="277"/>
      <c r="AY679" s="277"/>
      <c r="AZ679" s="277"/>
      <c r="BA679" s="277"/>
      <c r="BB679" s="277"/>
      <c r="BC679" s="277"/>
      <c r="BD679" s="277"/>
      <c r="BE679" s="277"/>
      <c r="BF679" s="277"/>
      <c r="BG679" s="277"/>
      <c r="BH679" s="277"/>
      <c r="BI679" s="277"/>
      <c r="BJ679" s="277"/>
      <c r="BK679" s="277"/>
      <c r="BL679" s="277"/>
      <c r="BM679" s="277"/>
      <c r="BN679" s="277"/>
      <c r="BO679" s="277"/>
      <c r="BP679" s="277"/>
      <c r="BQ679" s="277"/>
      <c r="BR679" s="277"/>
      <c r="BS679" s="277"/>
      <c r="BT679" s="277"/>
      <c r="BU679" s="277"/>
      <c r="BV679" s="277"/>
      <c r="BW679" s="277"/>
      <c r="BX679" s="277"/>
      <c r="BY679" s="277"/>
      <c r="BZ679" s="277"/>
      <c r="CA679" s="277"/>
      <c r="CB679" s="277"/>
      <c r="CC679" s="277"/>
      <c r="CD679" s="277"/>
      <c r="CE679" s="277"/>
      <c r="CF679" s="277"/>
      <c r="CG679" s="277"/>
      <c r="CH679" s="277"/>
      <c r="CI679" s="277"/>
      <c r="CJ679" s="277"/>
      <c r="CK679" s="277"/>
      <c r="CL679" s="277"/>
      <c r="CM679" s="277"/>
      <c r="CN679" s="277"/>
      <c r="CO679" s="277"/>
      <c r="CP679" s="277"/>
      <c r="CQ679" s="277"/>
      <c r="CR679" s="277"/>
      <c r="CS679" s="277"/>
      <c r="CT679" s="277"/>
      <c r="CU679" s="277"/>
      <c r="CV679" s="277"/>
      <c r="CW679" s="277"/>
      <c r="CX679" s="277"/>
      <c r="CY679" s="277"/>
      <c r="CZ679" s="277"/>
      <c r="DA679" s="277"/>
      <c r="DB679" s="277"/>
      <c r="DC679" s="277"/>
      <c r="DD679" s="277"/>
      <c r="DE679" s="277"/>
      <c r="DF679" s="277"/>
      <c r="DG679" s="277"/>
      <c r="DH679" s="277"/>
      <c r="DI679" s="277"/>
      <c r="DJ679" s="277"/>
      <c r="DK679" s="277"/>
      <c r="DL679" s="277"/>
    </row>
    <row r="680" spans="1:116">
      <c r="A680" s="272"/>
      <c r="B680" s="269"/>
      <c r="C680" s="277"/>
      <c r="D680" s="277"/>
      <c r="E680" s="277"/>
      <c r="F680" s="277"/>
      <c r="G680" s="277"/>
      <c r="H680" s="277"/>
      <c r="I680" s="277"/>
      <c r="J680" s="277"/>
      <c r="K680" s="277"/>
      <c r="L680" s="277"/>
      <c r="M680" s="277"/>
      <c r="N680" s="277"/>
      <c r="O680" s="277"/>
      <c r="P680" s="277"/>
      <c r="Q680" s="277"/>
      <c r="R680" s="277"/>
      <c r="S680" s="277"/>
      <c r="T680" s="277"/>
      <c r="U680" s="277"/>
      <c r="V680" s="277"/>
      <c r="W680" s="277"/>
      <c r="X680" s="277"/>
      <c r="Y680" s="277"/>
      <c r="Z680" s="277"/>
      <c r="AA680" s="277"/>
      <c r="AB680" s="277"/>
      <c r="AC680" s="277"/>
      <c r="AD680" s="277"/>
      <c r="AE680" s="277"/>
      <c r="AF680" s="277"/>
      <c r="AG680" s="277"/>
      <c r="AH680" s="277"/>
      <c r="AI680" s="277"/>
      <c r="AJ680" s="277"/>
      <c r="AK680" s="277"/>
      <c r="AL680" s="277"/>
      <c r="AM680" s="277"/>
      <c r="AN680" s="277"/>
      <c r="AO680" s="277"/>
      <c r="AP680" s="277"/>
      <c r="AQ680" s="277"/>
      <c r="AR680" s="277"/>
      <c r="AS680" s="277"/>
      <c r="AT680" s="277"/>
      <c r="AU680" s="277"/>
      <c r="AV680" s="277"/>
      <c r="AW680" s="277"/>
      <c r="AX680" s="277"/>
      <c r="AY680" s="277"/>
      <c r="AZ680" s="277"/>
      <c r="BA680" s="277"/>
      <c r="BB680" s="277"/>
      <c r="BC680" s="277"/>
      <c r="BD680" s="277"/>
      <c r="BE680" s="277"/>
      <c r="BF680" s="277"/>
      <c r="BG680" s="277"/>
      <c r="BH680" s="277"/>
      <c r="BI680" s="277"/>
      <c r="BJ680" s="277"/>
      <c r="BK680" s="277"/>
      <c r="BL680" s="277"/>
      <c r="BM680" s="277"/>
      <c r="BN680" s="277"/>
      <c r="BO680" s="277"/>
      <c r="BP680" s="277"/>
      <c r="BQ680" s="277"/>
      <c r="BR680" s="277"/>
      <c r="BS680" s="277"/>
      <c r="BT680" s="277"/>
      <c r="BU680" s="277"/>
      <c r="BV680" s="277"/>
      <c r="BW680" s="277"/>
      <c r="BX680" s="277"/>
      <c r="BY680" s="277"/>
      <c r="BZ680" s="277"/>
      <c r="CA680" s="277"/>
      <c r="CB680" s="277"/>
      <c r="CC680" s="277"/>
      <c r="CD680" s="277"/>
      <c r="CE680" s="277"/>
      <c r="CF680" s="277"/>
      <c r="CG680" s="277"/>
      <c r="CH680" s="277"/>
      <c r="CI680" s="277"/>
      <c r="CJ680" s="277"/>
      <c r="CK680" s="277"/>
      <c r="CL680" s="277"/>
      <c r="CM680" s="277"/>
      <c r="CN680" s="277"/>
      <c r="CO680" s="277"/>
      <c r="CP680" s="277"/>
      <c r="CQ680" s="277"/>
      <c r="CR680" s="277"/>
      <c r="CS680" s="277"/>
      <c r="CT680" s="277"/>
      <c r="CU680" s="277"/>
      <c r="CV680" s="277"/>
      <c r="CW680" s="277"/>
      <c r="CX680" s="277"/>
      <c r="CY680" s="277"/>
      <c r="CZ680" s="277"/>
      <c r="DA680" s="277"/>
      <c r="DB680" s="277"/>
      <c r="DC680" s="277"/>
      <c r="DD680" s="277"/>
      <c r="DE680" s="277"/>
      <c r="DF680" s="277"/>
      <c r="DG680" s="277"/>
      <c r="DH680" s="277"/>
      <c r="DI680" s="277"/>
      <c r="DJ680" s="277"/>
      <c r="DK680" s="277"/>
      <c r="DL680" s="277"/>
    </row>
    <row r="681" spans="1:116">
      <c r="A681" s="271"/>
      <c r="B681" s="269"/>
      <c r="C681" s="277"/>
      <c r="D681" s="277"/>
      <c r="E681" s="277"/>
      <c r="F681" s="277"/>
      <c r="G681" s="277"/>
      <c r="H681" s="277"/>
      <c r="I681" s="277"/>
      <c r="J681" s="277"/>
      <c r="K681" s="277"/>
      <c r="L681" s="277"/>
      <c r="M681" s="277"/>
      <c r="N681" s="277"/>
      <c r="O681" s="277"/>
      <c r="P681" s="277"/>
      <c r="Q681" s="277"/>
      <c r="R681" s="277"/>
      <c r="S681" s="277"/>
      <c r="T681" s="277"/>
      <c r="U681" s="277"/>
      <c r="V681" s="277"/>
      <c r="W681" s="277"/>
      <c r="X681" s="277"/>
      <c r="Y681" s="277"/>
      <c r="Z681" s="277"/>
      <c r="AA681" s="277"/>
      <c r="AB681" s="277"/>
      <c r="AC681" s="277"/>
      <c r="AD681" s="277"/>
      <c r="AE681" s="277"/>
      <c r="AF681" s="277"/>
      <c r="AG681" s="277"/>
      <c r="AH681" s="277"/>
      <c r="AI681" s="277"/>
      <c r="AJ681" s="277"/>
      <c r="AK681" s="277"/>
      <c r="AL681" s="277"/>
      <c r="AM681" s="277"/>
      <c r="AN681" s="277"/>
      <c r="AO681" s="277"/>
      <c r="AP681" s="277"/>
      <c r="AQ681" s="277"/>
      <c r="AR681" s="277"/>
      <c r="AS681" s="277"/>
      <c r="AT681" s="277"/>
      <c r="AU681" s="277"/>
      <c r="AV681" s="277"/>
      <c r="AW681" s="277"/>
      <c r="AX681" s="277"/>
      <c r="AY681" s="277"/>
      <c r="AZ681" s="277"/>
      <c r="BA681" s="277"/>
      <c r="BB681" s="277"/>
      <c r="BC681" s="277"/>
      <c r="BD681" s="277"/>
      <c r="BE681" s="277"/>
      <c r="BF681" s="277"/>
      <c r="BG681" s="277"/>
      <c r="BH681" s="277"/>
      <c r="BI681" s="277"/>
      <c r="BJ681" s="277"/>
      <c r="BK681" s="277"/>
      <c r="BL681" s="277"/>
      <c r="BM681" s="277"/>
      <c r="BN681" s="277"/>
      <c r="BO681" s="277"/>
      <c r="BP681" s="277"/>
      <c r="BQ681" s="277"/>
      <c r="BR681" s="277"/>
      <c r="BS681" s="277"/>
      <c r="BT681" s="277"/>
      <c r="BU681" s="277"/>
      <c r="BV681" s="277"/>
      <c r="BW681" s="277"/>
      <c r="BX681" s="277"/>
      <c r="BY681" s="277"/>
      <c r="BZ681" s="277"/>
      <c r="CA681" s="277"/>
      <c r="CB681" s="277"/>
      <c r="CC681" s="277"/>
      <c r="CD681" s="277"/>
      <c r="CE681" s="277"/>
      <c r="CF681" s="277"/>
      <c r="CG681" s="277"/>
      <c r="CH681" s="277"/>
      <c r="CI681" s="277"/>
      <c r="CJ681" s="277"/>
      <c r="CK681" s="277"/>
      <c r="CL681" s="277"/>
      <c r="CM681" s="277"/>
      <c r="CN681" s="277"/>
      <c r="CO681" s="277"/>
      <c r="CP681" s="277"/>
      <c r="CQ681" s="277"/>
      <c r="CR681" s="277"/>
      <c r="CS681" s="277"/>
      <c r="CT681" s="277"/>
      <c r="CU681" s="277"/>
      <c r="CV681" s="277"/>
      <c r="CW681" s="277"/>
      <c r="CX681" s="277"/>
      <c r="CY681" s="277"/>
      <c r="CZ681" s="277"/>
      <c r="DA681" s="277"/>
      <c r="DB681" s="277"/>
      <c r="DC681" s="277"/>
      <c r="DD681" s="277"/>
      <c r="DE681" s="277"/>
      <c r="DF681" s="277"/>
      <c r="DG681" s="277"/>
      <c r="DH681" s="277"/>
      <c r="DI681" s="277"/>
      <c r="DJ681" s="277"/>
      <c r="DK681" s="277"/>
      <c r="DL681" s="277"/>
    </row>
    <row r="682" spans="1:116">
      <c r="A682" s="272"/>
      <c r="B682" s="269"/>
      <c r="C682" s="277"/>
      <c r="D682" s="277"/>
      <c r="E682" s="277"/>
      <c r="F682" s="277"/>
      <c r="G682" s="277"/>
      <c r="H682" s="277"/>
      <c r="I682" s="277"/>
      <c r="J682" s="277"/>
      <c r="K682" s="277"/>
      <c r="L682" s="277"/>
      <c r="M682" s="277"/>
      <c r="N682" s="277"/>
      <c r="O682" s="277"/>
      <c r="P682" s="277"/>
      <c r="Q682" s="277"/>
      <c r="R682" s="277"/>
      <c r="S682" s="277"/>
      <c r="T682" s="277"/>
      <c r="U682" s="277"/>
      <c r="V682" s="277"/>
      <c r="W682" s="277"/>
      <c r="X682" s="277"/>
      <c r="Y682" s="277"/>
      <c r="Z682" s="277"/>
      <c r="AA682" s="277"/>
      <c r="AB682" s="277"/>
      <c r="AC682" s="277"/>
      <c r="AD682" s="277"/>
      <c r="AE682" s="277"/>
      <c r="AF682" s="277"/>
      <c r="AG682" s="277"/>
      <c r="AH682" s="277"/>
      <c r="AI682" s="277"/>
      <c r="AJ682" s="277"/>
      <c r="AK682" s="277"/>
      <c r="AL682" s="277"/>
      <c r="AM682" s="277"/>
      <c r="AN682" s="277"/>
      <c r="AO682" s="277"/>
      <c r="AP682" s="277"/>
      <c r="AQ682" s="277"/>
      <c r="AR682" s="277"/>
      <c r="AS682" s="277"/>
      <c r="AT682" s="277"/>
      <c r="AU682" s="277"/>
      <c r="AV682" s="277"/>
      <c r="AW682" s="277"/>
      <c r="AX682" s="277"/>
      <c r="AY682" s="277"/>
      <c r="AZ682" s="277"/>
      <c r="BA682" s="277"/>
      <c r="BB682" s="277"/>
      <c r="BC682" s="277"/>
      <c r="BD682" s="277"/>
      <c r="BE682" s="277"/>
      <c r="BF682" s="277"/>
      <c r="BG682" s="277"/>
      <c r="BH682" s="277"/>
      <c r="BI682" s="277"/>
      <c r="BJ682" s="277"/>
      <c r="BK682" s="277"/>
      <c r="BL682" s="277"/>
      <c r="BM682" s="277"/>
      <c r="BN682" s="277"/>
      <c r="BO682" s="277"/>
      <c r="BP682" s="277"/>
      <c r="BQ682" s="277"/>
      <c r="BR682" s="277"/>
      <c r="BS682" s="277"/>
      <c r="BT682" s="277"/>
      <c r="BU682" s="277"/>
      <c r="BV682" s="277"/>
      <c r="BW682" s="277"/>
      <c r="BX682" s="277"/>
      <c r="BY682" s="277"/>
      <c r="BZ682" s="277"/>
      <c r="CA682" s="277"/>
      <c r="CB682" s="277"/>
      <c r="CC682" s="277"/>
      <c r="CD682" s="277"/>
      <c r="CE682" s="277"/>
      <c r="CF682" s="277"/>
      <c r="CG682" s="277"/>
      <c r="CH682" s="277"/>
      <c r="CI682" s="277"/>
      <c r="CJ682" s="277"/>
      <c r="CK682" s="277"/>
      <c r="CL682" s="277"/>
      <c r="CM682" s="277"/>
      <c r="CN682" s="277"/>
      <c r="CO682" s="277"/>
      <c r="CP682" s="277"/>
      <c r="CQ682" s="277"/>
      <c r="CR682" s="277"/>
      <c r="CS682" s="277"/>
      <c r="CT682" s="277"/>
      <c r="CU682" s="277"/>
      <c r="CV682" s="277"/>
      <c r="CW682" s="277"/>
      <c r="CX682" s="277"/>
      <c r="CY682" s="277"/>
      <c r="CZ682" s="277"/>
      <c r="DA682" s="277"/>
      <c r="DB682" s="277"/>
      <c r="DC682" s="277"/>
      <c r="DD682" s="277"/>
      <c r="DE682" s="277"/>
      <c r="DF682" s="277"/>
      <c r="DG682" s="277"/>
      <c r="DH682" s="277"/>
      <c r="DI682" s="277"/>
      <c r="DJ682" s="277"/>
      <c r="DK682" s="277"/>
      <c r="DL682" s="277"/>
    </row>
    <row r="683" spans="1:116">
      <c r="A683" s="272"/>
      <c r="B683" s="269"/>
      <c r="C683" s="277"/>
      <c r="D683" s="277"/>
      <c r="E683" s="277"/>
      <c r="F683" s="277"/>
      <c r="G683" s="277"/>
      <c r="H683" s="277"/>
      <c r="I683" s="277"/>
      <c r="J683" s="277"/>
      <c r="K683" s="277"/>
      <c r="L683" s="277"/>
      <c r="M683" s="277"/>
      <c r="N683" s="277"/>
      <c r="O683" s="277"/>
      <c r="P683" s="277"/>
      <c r="Q683" s="277"/>
      <c r="R683" s="277"/>
      <c r="S683" s="277"/>
      <c r="T683" s="277"/>
      <c r="U683" s="277"/>
      <c r="V683" s="277"/>
      <c r="W683" s="277"/>
      <c r="X683" s="277"/>
      <c r="Y683" s="277"/>
      <c r="Z683" s="277"/>
      <c r="AA683" s="277"/>
      <c r="AB683" s="277"/>
      <c r="AC683" s="277"/>
      <c r="AD683" s="277"/>
      <c r="AE683" s="277"/>
      <c r="AF683" s="277"/>
      <c r="AG683" s="277"/>
      <c r="AH683" s="277"/>
      <c r="AI683" s="277"/>
      <c r="AJ683" s="277"/>
      <c r="AK683" s="277"/>
      <c r="AL683" s="277"/>
      <c r="AM683" s="277"/>
      <c r="AN683" s="277"/>
      <c r="AO683" s="277"/>
      <c r="AP683" s="277"/>
      <c r="AQ683" s="277"/>
      <c r="AR683" s="277"/>
      <c r="AS683" s="277"/>
      <c r="AT683" s="277"/>
      <c r="AU683" s="277"/>
      <c r="AV683" s="277"/>
      <c r="AW683" s="277"/>
      <c r="AX683" s="277"/>
      <c r="AY683" s="277"/>
      <c r="AZ683" s="277"/>
      <c r="BA683" s="277"/>
      <c r="BB683" s="277"/>
      <c r="BC683" s="277"/>
      <c r="BD683" s="277"/>
      <c r="BE683" s="277"/>
      <c r="BF683" s="277"/>
      <c r="BG683" s="277"/>
      <c r="BH683" s="277"/>
      <c r="BI683" s="277"/>
      <c r="BJ683" s="277"/>
      <c r="BK683" s="277"/>
      <c r="BL683" s="277"/>
      <c r="BM683" s="277"/>
      <c r="BN683" s="277"/>
      <c r="BO683" s="277"/>
      <c r="BP683" s="277"/>
      <c r="BQ683" s="277"/>
      <c r="BR683" s="277"/>
      <c r="BS683" s="277"/>
      <c r="BT683" s="277"/>
      <c r="BU683" s="277"/>
      <c r="BV683" s="277"/>
      <c r="BW683" s="277"/>
      <c r="BX683" s="277"/>
      <c r="BY683" s="277"/>
      <c r="BZ683" s="277"/>
      <c r="CA683" s="277"/>
      <c r="CB683" s="277"/>
      <c r="CC683" s="277"/>
      <c r="CD683" s="277"/>
      <c r="CE683" s="277"/>
      <c r="CF683" s="277"/>
      <c r="CG683" s="277"/>
      <c r="CH683" s="277"/>
      <c r="CI683" s="277"/>
      <c r="CJ683" s="277"/>
      <c r="CK683" s="277"/>
      <c r="CL683" s="277"/>
      <c r="CM683" s="277"/>
      <c r="CN683" s="277"/>
      <c r="CO683" s="277"/>
      <c r="CP683" s="277"/>
      <c r="CQ683" s="277"/>
      <c r="CR683" s="277"/>
      <c r="CS683" s="277"/>
      <c r="CT683" s="277"/>
      <c r="CU683" s="277"/>
      <c r="CV683" s="277"/>
      <c r="CW683" s="277"/>
      <c r="CX683" s="277"/>
      <c r="CY683" s="277"/>
      <c r="CZ683" s="277"/>
      <c r="DA683" s="277"/>
      <c r="DB683" s="277"/>
      <c r="DC683" s="277"/>
      <c r="DD683" s="277"/>
      <c r="DE683" s="277"/>
      <c r="DF683" s="277"/>
      <c r="DG683" s="277"/>
      <c r="DH683" s="277"/>
      <c r="DI683" s="277"/>
      <c r="DJ683" s="277"/>
      <c r="DK683" s="277"/>
      <c r="DL683" s="277"/>
    </row>
    <row r="684" spans="1:116">
      <c r="A684" s="272"/>
      <c r="B684" s="269"/>
      <c r="C684" s="277"/>
      <c r="D684" s="277"/>
      <c r="E684" s="277"/>
      <c r="F684" s="277"/>
      <c r="G684" s="277"/>
      <c r="H684" s="277"/>
      <c r="I684" s="277"/>
      <c r="J684" s="277"/>
      <c r="K684" s="277"/>
      <c r="L684" s="277"/>
      <c r="M684" s="277"/>
      <c r="N684" s="277"/>
      <c r="O684" s="277"/>
      <c r="P684" s="277"/>
      <c r="Q684" s="277"/>
      <c r="R684" s="277"/>
      <c r="S684" s="277"/>
      <c r="T684" s="277"/>
      <c r="U684" s="277"/>
      <c r="V684" s="277"/>
      <c r="W684" s="277"/>
      <c r="X684" s="277"/>
      <c r="Y684" s="277"/>
      <c r="Z684" s="277"/>
      <c r="AA684" s="277"/>
      <c r="AB684" s="277"/>
      <c r="AC684" s="277"/>
      <c r="AD684" s="277"/>
      <c r="AE684" s="277"/>
      <c r="AF684" s="277"/>
      <c r="AG684" s="277"/>
      <c r="AH684" s="277"/>
      <c r="AI684" s="277"/>
      <c r="AJ684" s="277"/>
      <c r="AK684" s="277"/>
      <c r="AL684" s="277"/>
      <c r="AM684" s="277"/>
      <c r="AN684" s="277"/>
      <c r="AO684" s="277"/>
      <c r="AP684" s="277"/>
      <c r="AQ684" s="277"/>
      <c r="AR684" s="277"/>
      <c r="AS684" s="277"/>
      <c r="AT684" s="277"/>
      <c r="AU684" s="277"/>
      <c r="AV684" s="277"/>
      <c r="AW684" s="277"/>
      <c r="AX684" s="277"/>
      <c r="AY684" s="277"/>
      <c r="AZ684" s="277"/>
      <c r="BA684" s="277"/>
      <c r="BB684" s="277"/>
      <c r="BC684" s="277"/>
      <c r="BD684" s="277"/>
      <c r="BE684" s="277"/>
      <c r="BF684" s="277"/>
      <c r="BG684" s="277"/>
      <c r="BH684" s="277"/>
      <c r="BI684" s="277"/>
      <c r="BJ684" s="277"/>
      <c r="BK684" s="277"/>
      <c r="BL684" s="277"/>
      <c r="BM684" s="277"/>
      <c r="BN684" s="277"/>
      <c r="BO684" s="277"/>
      <c r="BP684" s="277"/>
      <c r="BQ684" s="277"/>
      <c r="BR684" s="277"/>
      <c r="BS684" s="277"/>
      <c r="BT684" s="277"/>
      <c r="BU684" s="277"/>
      <c r="BV684" s="277"/>
      <c r="BW684" s="277"/>
      <c r="BX684" s="277"/>
      <c r="BY684" s="277"/>
      <c r="BZ684" s="277"/>
      <c r="CA684" s="277"/>
      <c r="CB684" s="277"/>
      <c r="CC684" s="277"/>
      <c r="CD684" s="277"/>
      <c r="CE684" s="277"/>
      <c r="CF684" s="277"/>
      <c r="CG684" s="277"/>
      <c r="CH684" s="277"/>
      <c r="CI684" s="277"/>
      <c r="CJ684" s="277"/>
      <c r="CK684" s="277"/>
      <c r="CL684" s="277"/>
      <c r="CM684" s="277"/>
      <c r="CN684" s="277"/>
      <c r="CO684" s="277"/>
      <c r="CP684" s="277"/>
      <c r="CQ684" s="277"/>
      <c r="CR684" s="277"/>
      <c r="CS684" s="277"/>
      <c r="CT684" s="277"/>
      <c r="CU684" s="277"/>
      <c r="CV684" s="277"/>
      <c r="CW684" s="277"/>
      <c r="CX684" s="277"/>
      <c r="CY684" s="277"/>
      <c r="CZ684" s="277"/>
      <c r="DA684" s="277"/>
      <c r="DB684" s="277"/>
      <c r="DC684" s="277"/>
      <c r="DD684" s="277"/>
      <c r="DE684" s="277"/>
      <c r="DF684" s="277"/>
      <c r="DG684" s="277"/>
      <c r="DH684" s="277"/>
      <c r="DI684" s="277"/>
      <c r="DJ684" s="277"/>
      <c r="DK684" s="277"/>
      <c r="DL684" s="277"/>
    </row>
    <row r="685" spans="1:116">
      <c r="A685" s="272"/>
      <c r="B685" s="269"/>
      <c r="C685" s="277"/>
      <c r="D685" s="277"/>
      <c r="E685" s="277"/>
      <c r="F685" s="277"/>
      <c r="G685" s="277"/>
      <c r="H685" s="277"/>
      <c r="I685" s="277"/>
      <c r="J685" s="277"/>
      <c r="K685" s="277"/>
      <c r="L685" s="277"/>
      <c r="M685" s="277"/>
      <c r="N685" s="277"/>
      <c r="O685" s="277"/>
      <c r="P685" s="277"/>
      <c r="Q685" s="277"/>
      <c r="R685" s="277"/>
      <c r="S685" s="277"/>
      <c r="T685" s="277"/>
      <c r="U685" s="277"/>
      <c r="V685" s="277"/>
      <c r="W685" s="277"/>
      <c r="X685" s="277"/>
      <c r="Y685" s="277"/>
      <c r="Z685" s="277"/>
      <c r="AA685" s="277"/>
      <c r="AB685" s="277"/>
      <c r="AC685" s="277"/>
      <c r="AD685" s="277"/>
      <c r="AE685" s="277"/>
      <c r="AF685" s="277"/>
      <c r="AG685" s="277"/>
      <c r="AH685" s="277"/>
      <c r="AI685" s="277"/>
      <c r="AJ685" s="277"/>
      <c r="AK685" s="277"/>
      <c r="AL685" s="277"/>
      <c r="AM685" s="277"/>
      <c r="AN685" s="277"/>
      <c r="AO685" s="277"/>
      <c r="AP685" s="277"/>
      <c r="AQ685" s="277"/>
      <c r="AR685" s="277"/>
      <c r="AS685" s="277"/>
      <c r="AT685" s="277"/>
      <c r="AU685" s="277"/>
      <c r="AV685" s="277"/>
      <c r="AW685" s="277"/>
      <c r="AX685" s="277"/>
      <c r="AY685" s="277"/>
      <c r="AZ685" s="277"/>
      <c r="BA685" s="277"/>
      <c r="BB685" s="277"/>
      <c r="BC685" s="277"/>
      <c r="BD685" s="277"/>
      <c r="BE685" s="277"/>
      <c r="BF685" s="277"/>
      <c r="BG685" s="277"/>
      <c r="BH685" s="277"/>
      <c r="BI685" s="277"/>
      <c r="BJ685" s="277"/>
      <c r="BK685" s="277"/>
      <c r="BL685" s="277"/>
      <c r="BM685" s="277"/>
      <c r="BN685" s="277"/>
      <c r="BO685" s="277"/>
      <c r="BP685" s="277"/>
      <c r="BQ685" s="277"/>
      <c r="BR685" s="277"/>
      <c r="BS685" s="277"/>
      <c r="BT685" s="277"/>
      <c r="BU685" s="277"/>
      <c r="BV685" s="277"/>
      <c r="BW685" s="277"/>
      <c r="BX685" s="277"/>
      <c r="BY685" s="277"/>
      <c r="BZ685" s="277"/>
      <c r="CA685" s="277"/>
      <c r="CB685" s="277"/>
      <c r="CC685" s="277"/>
      <c r="CD685" s="277"/>
      <c r="CE685" s="277"/>
      <c r="CF685" s="277"/>
      <c r="CG685" s="277"/>
      <c r="CH685" s="277"/>
      <c r="CI685" s="277"/>
      <c r="CJ685" s="277"/>
      <c r="CK685" s="277"/>
      <c r="CL685" s="277"/>
      <c r="CM685" s="277"/>
      <c r="CN685" s="277"/>
      <c r="CO685" s="277"/>
      <c r="CP685" s="277"/>
      <c r="CQ685" s="277"/>
      <c r="CR685" s="277"/>
      <c r="CS685" s="277"/>
      <c r="CT685" s="277"/>
      <c r="CU685" s="277"/>
      <c r="CV685" s="277"/>
      <c r="CW685" s="277"/>
      <c r="CX685" s="277"/>
      <c r="CY685" s="277"/>
      <c r="CZ685" s="277"/>
      <c r="DA685" s="277"/>
      <c r="DB685" s="277"/>
      <c r="DC685" s="277"/>
      <c r="DD685" s="277"/>
      <c r="DE685" s="277"/>
      <c r="DF685" s="277"/>
      <c r="DG685" s="277"/>
      <c r="DH685" s="277"/>
      <c r="DI685" s="277"/>
      <c r="DJ685" s="277"/>
      <c r="DK685" s="277"/>
      <c r="DL685" s="277"/>
    </row>
    <row r="686" spans="1:116">
      <c r="A686" s="271"/>
      <c r="B686" s="269"/>
      <c r="C686" s="277"/>
      <c r="D686" s="277"/>
      <c r="E686" s="277"/>
      <c r="F686" s="277"/>
      <c r="G686" s="277"/>
      <c r="H686" s="277"/>
      <c r="I686" s="277"/>
      <c r="J686" s="277"/>
      <c r="K686" s="277"/>
      <c r="L686" s="277"/>
      <c r="M686" s="277"/>
      <c r="N686" s="277"/>
      <c r="O686" s="277"/>
      <c r="P686" s="277"/>
      <c r="Q686" s="277"/>
      <c r="R686" s="277"/>
      <c r="S686" s="277"/>
      <c r="T686" s="277"/>
      <c r="U686" s="277"/>
      <c r="V686" s="277"/>
      <c r="W686" s="277"/>
      <c r="X686" s="277"/>
      <c r="Y686" s="277"/>
      <c r="Z686" s="277"/>
      <c r="AA686" s="277"/>
      <c r="AB686" s="277"/>
      <c r="AC686" s="277"/>
      <c r="AD686" s="277"/>
      <c r="AE686" s="277"/>
      <c r="AF686" s="277"/>
      <c r="AG686" s="277"/>
      <c r="AH686" s="277"/>
      <c r="AI686" s="277"/>
      <c r="AJ686" s="277"/>
      <c r="AK686" s="277"/>
      <c r="AL686" s="277"/>
      <c r="AM686" s="277"/>
      <c r="AN686" s="277"/>
      <c r="AO686" s="277"/>
      <c r="AP686" s="277"/>
      <c r="AQ686" s="277"/>
      <c r="AR686" s="277"/>
      <c r="AS686" s="277"/>
      <c r="AT686" s="277"/>
      <c r="AU686" s="277"/>
      <c r="AV686" s="277"/>
      <c r="AW686" s="277"/>
      <c r="AX686" s="277"/>
      <c r="AY686" s="277"/>
      <c r="AZ686" s="277"/>
      <c r="BA686" s="277"/>
      <c r="BB686" s="277"/>
      <c r="BC686" s="277"/>
      <c r="BD686" s="277"/>
      <c r="BE686" s="277"/>
      <c r="BF686" s="277"/>
      <c r="BG686" s="277"/>
      <c r="BH686" s="277"/>
      <c r="BI686" s="277"/>
      <c r="BJ686" s="277"/>
      <c r="BK686" s="277"/>
      <c r="BL686" s="277"/>
      <c r="BM686" s="277"/>
      <c r="BN686" s="277"/>
      <c r="BO686" s="277"/>
      <c r="BP686" s="277"/>
      <c r="BQ686" s="277"/>
      <c r="BR686" s="277"/>
      <c r="BS686" s="277"/>
      <c r="BT686" s="277"/>
      <c r="BU686" s="277"/>
      <c r="BV686" s="277"/>
      <c r="BW686" s="277"/>
      <c r="BX686" s="277"/>
      <c r="BY686" s="277"/>
      <c r="BZ686" s="277"/>
      <c r="CA686" s="277"/>
      <c r="CB686" s="277"/>
      <c r="CC686" s="277"/>
      <c r="CD686" s="277"/>
      <c r="CE686" s="277"/>
      <c r="CF686" s="277"/>
      <c r="CG686" s="277"/>
      <c r="CH686" s="277"/>
      <c r="CI686" s="277"/>
      <c r="CJ686" s="277"/>
      <c r="CK686" s="277"/>
      <c r="CL686" s="277"/>
      <c r="CM686" s="277"/>
      <c r="CN686" s="277"/>
      <c r="CO686" s="277"/>
      <c r="CP686" s="277"/>
      <c r="CQ686" s="277"/>
      <c r="CR686" s="277"/>
      <c r="CS686" s="277"/>
      <c r="CT686" s="277"/>
      <c r="CU686" s="277"/>
      <c r="CV686" s="277"/>
      <c r="CW686" s="277"/>
      <c r="CX686" s="277"/>
      <c r="CY686" s="277"/>
      <c r="CZ686" s="277"/>
      <c r="DA686" s="277"/>
      <c r="DB686" s="277"/>
      <c r="DC686" s="277"/>
      <c r="DD686" s="277"/>
      <c r="DE686" s="277"/>
      <c r="DF686" s="277"/>
      <c r="DG686" s="277"/>
      <c r="DH686" s="277"/>
      <c r="DI686" s="277"/>
      <c r="DJ686" s="277"/>
      <c r="DK686" s="277"/>
      <c r="DL686" s="277"/>
    </row>
    <row r="687" spans="1:116">
      <c r="A687" s="272"/>
      <c r="B687" s="269"/>
      <c r="C687" s="277"/>
      <c r="D687" s="277"/>
      <c r="E687" s="277"/>
      <c r="F687" s="277"/>
      <c r="G687" s="277"/>
      <c r="H687" s="277"/>
      <c r="I687" s="277"/>
      <c r="J687" s="277"/>
      <c r="K687" s="277"/>
      <c r="L687" s="277"/>
      <c r="M687" s="277"/>
      <c r="N687" s="277"/>
      <c r="O687" s="277"/>
      <c r="P687" s="277"/>
      <c r="Q687" s="277"/>
      <c r="R687" s="277"/>
      <c r="S687" s="277"/>
      <c r="T687" s="277"/>
      <c r="U687" s="277"/>
      <c r="V687" s="277"/>
      <c r="W687" s="277"/>
      <c r="X687" s="277"/>
      <c r="Y687" s="277"/>
      <c r="Z687" s="277"/>
      <c r="AA687" s="277"/>
      <c r="AB687" s="277"/>
      <c r="AC687" s="277"/>
      <c r="AD687" s="277"/>
      <c r="AE687" s="277"/>
      <c r="AF687" s="277"/>
      <c r="AG687" s="277"/>
      <c r="AH687" s="277"/>
      <c r="AI687" s="277"/>
      <c r="AJ687" s="277"/>
      <c r="AK687" s="277"/>
      <c r="AL687" s="277"/>
      <c r="AM687" s="277"/>
      <c r="AN687" s="277"/>
      <c r="AO687" s="277"/>
      <c r="AP687" s="277"/>
      <c r="AQ687" s="277"/>
      <c r="AR687" s="277"/>
      <c r="AS687" s="277"/>
      <c r="AT687" s="277"/>
      <c r="AU687" s="277"/>
      <c r="AV687" s="277"/>
      <c r="AW687" s="277"/>
      <c r="AX687" s="277"/>
      <c r="AY687" s="277"/>
      <c r="AZ687" s="277"/>
      <c r="BA687" s="277"/>
      <c r="BB687" s="277"/>
      <c r="BC687" s="277"/>
      <c r="BD687" s="277"/>
      <c r="BE687" s="277"/>
      <c r="BF687" s="277"/>
      <c r="BG687" s="277"/>
      <c r="BH687" s="277"/>
      <c r="BI687" s="277"/>
      <c r="BJ687" s="277"/>
      <c r="BK687" s="277"/>
      <c r="BL687" s="277"/>
      <c r="BM687" s="277"/>
      <c r="BN687" s="277"/>
      <c r="BO687" s="277"/>
      <c r="BP687" s="277"/>
      <c r="BQ687" s="277"/>
      <c r="BR687" s="277"/>
      <c r="BS687" s="277"/>
      <c r="BT687" s="277"/>
      <c r="BU687" s="277"/>
      <c r="BV687" s="277"/>
      <c r="BW687" s="277"/>
      <c r="BX687" s="277"/>
      <c r="BY687" s="277"/>
      <c r="BZ687" s="277"/>
      <c r="CA687" s="277"/>
      <c r="CB687" s="277"/>
      <c r="CC687" s="277"/>
      <c r="CD687" s="277"/>
      <c r="CE687" s="277"/>
      <c r="CF687" s="277"/>
      <c r="CG687" s="277"/>
      <c r="CH687" s="277"/>
      <c r="CI687" s="277"/>
      <c r="CJ687" s="277"/>
      <c r="CK687" s="277"/>
      <c r="CL687" s="277"/>
      <c r="CM687" s="277"/>
      <c r="CN687" s="277"/>
      <c r="CO687" s="277"/>
      <c r="CP687" s="277"/>
      <c r="CQ687" s="277"/>
      <c r="CR687" s="277"/>
      <c r="CS687" s="277"/>
      <c r="CT687" s="277"/>
      <c r="CU687" s="277"/>
      <c r="CV687" s="277"/>
      <c r="CW687" s="277"/>
      <c r="CX687" s="277"/>
      <c r="CY687" s="277"/>
      <c r="CZ687" s="277"/>
      <c r="DA687" s="277"/>
      <c r="DB687" s="277"/>
      <c r="DC687" s="277"/>
      <c r="DD687" s="277"/>
      <c r="DE687" s="277"/>
      <c r="DF687" s="277"/>
      <c r="DG687" s="277"/>
      <c r="DH687" s="277"/>
      <c r="DI687" s="277"/>
      <c r="DJ687" s="277"/>
      <c r="DK687" s="277"/>
      <c r="DL687" s="277"/>
    </row>
    <row r="688" spans="1:116">
      <c r="A688" s="272"/>
      <c r="B688" s="269"/>
      <c r="C688" s="277"/>
      <c r="D688" s="277"/>
      <c r="E688" s="277"/>
      <c r="F688" s="277"/>
      <c r="G688" s="277"/>
      <c r="H688" s="277"/>
      <c r="I688" s="277"/>
      <c r="J688" s="277"/>
      <c r="K688" s="277"/>
      <c r="L688" s="277"/>
      <c r="M688" s="277"/>
      <c r="N688" s="277"/>
      <c r="O688" s="277"/>
      <c r="P688" s="277"/>
      <c r="Q688" s="277"/>
      <c r="R688" s="277"/>
      <c r="S688" s="277"/>
      <c r="T688" s="277"/>
      <c r="U688" s="277"/>
      <c r="V688" s="277"/>
      <c r="W688" s="277"/>
      <c r="X688" s="277"/>
      <c r="Y688" s="277"/>
      <c r="Z688" s="277"/>
      <c r="AA688" s="277"/>
      <c r="AB688" s="277"/>
      <c r="AC688" s="277"/>
      <c r="AD688" s="277"/>
      <c r="AE688" s="277"/>
      <c r="AF688" s="277"/>
      <c r="AG688" s="277"/>
      <c r="AH688" s="277"/>
      <c r="AI688" s="277"/>
      <c r="AJ688" s="277"/>
      <c r="AK688" s="277"/>
      <c r="AL688" s="277"/>
      <c r="AM688" s="277"/>
      <c r="AN688" s="277"/>
      <c r="AO688" s="277"/>
      <c r="AP688" s="277"/>
      <c r="AQ688" s="277"/>
      <c r="AR688" s="277"/>
      <c r="AS688" s="277"/>
      <c r="AT688" s="277"/>
      <c r="AU688" s="277"/>
      <c r="AV688" s="277"/>
      <c r="AW688" s="277"/>
      <c r="AX688" s="277"/>
      <c r="AY688" s="277"/>
      <c r="AZ688" s="277"/>
      <c r="BA688" s="277"/>
      <c r="BB688" s="277"/>
      <c r="BC688" s="277"/>
      <c r="BD688" s="277"/>
      <c r="BE688" s="277"/>
      <c r="BF688" s="277"/>
      <c r="BG688" s="277"/>
      <c r="BH688" s="277"/>
      <c r="BI688" s="277"/>
      <c r="BJ688" s="277"/>
      <c r="BK688" s="277"/>
      <c r="BL688" s="277"/>
      <c r="BM688" s="277"/>
      <c r="BN688" s="277"/>
      <c r="BO688" s="277"/>
      <c r="BP688" s="277"/>
      <c r="BQ688" s="277"/>
      <c r="BR688" s="277"/>
      <c r="BS688" s="277"/>
      <c r="BT688" s="277"/>
      <c r="BU688" s="277"/>
      <c r="BV688" s="277"/>
      <c r="BW688" s="277"/>
      <c r="BX688" s="277"/>
      <c r="BY688" s="277"/>
      <c r="BZ688" s="277"/>
      <c r="CA688" s="277"/>
      <c r="CB688" s="277"/>
      <c r="CC688" s="277"/>
      <c r="CD688" s="277"/>
      <c r="CE688" s="277"/>
      <c r="CF688" s="277"/>
      <c r="CG688" s="277"/>
      <c r="CH688" s="277"/>
      <c r="CI688" s="277"/>
      <c r="CJ688" s="277"/>
      <c r="CK688" s="277"/>
      <c r="CL688" s="277"/>
      <c r="CM688" s="277"/>
      <c r="CN688" s="277"/>
      <c r="CO688" s="277"/>
      <c r="CP688" s="277"/>
      <c r="CQ688" s="277"/>
      <c r="CR688" s="277"/>
      <c r="CS688" s="277"/>
      <c r="CT688" s="277"/>
      <c r="CU688" s="277"/>
      <c r="CV688" s="277"/>
      <c r="CW688" s="277"/>
      <c r="CX688" s="277"/>
      <c r="CY688" s="277"/>
      <c r="CZ688" s="277"/>
      <c r="DA688" s="277"/>
      <c r="DB688" s="277"/>
      <c r="DC688" s="277"/>
      <c r="DD688" s="277"/>
      <c r="DE688" s="277"/>
      <c r="DF688" s="277"/>
      <c r="DG688" s="277"/>
      <c r="DH688" s="277"/>
      <c r="DI688" s="277"/>
      <c r="DJ688" s="277"/>
      <c r="DK688" s="277"/>
      <c r="DL688" s="277"/>
    </row>
    <row r="689" spans="1:116">
      <c r="A689" s="273"/>
      <c r="B689" s="269"/>
      <c r="C689" s="277"/>
      <c r="D689" s="277"/>
      <c r="E689" s="277"/>
      <c r="F689" s="277"/>
      <c r="G689" s="277"/>
      <c r="H689" s="277"/>
      <c r="I689" s="277"/>
      <c r="J689" s="277"/>
      <c r="K689" s="277"/>
      <c r="L689" s="277"/>
      <c r="M689" s="277"/>
      <c r="N689" s="277"/>
      <c r="O689" s="277"/>
      <c r="P689" s="277"/>
      <c r="Q689" s="277"/>
      <c r="R689" s="277"/>
      <c r="S689" s="277"/>
      <c r="T689" s="277"/>
      <c r="U689" s="277"/>
      <c r="V689" s="277"/>
      <c r="W689" s="277"/>
      <c r="X689" s="277"/>
      <c r="Y689" s="277"/>
      <c r="Z689" s="277"/>
      <c r="AA689" s="277"/>
      <c r="AB689" s="277"/>
      <c r="AC689" s="277"/>
      <c r="AD689" s="277"/>
      <c r="AE689" s="277"/>
      <c r="AF689" s="277"/>
      <c r="AG689" s="277"/>
      <c r="AH689" s="277"/>
      <c r="AI689" s="277"/>
      <c r="AJ689" s="277"/>
      <c r="AK689" s="277"/>
      <c r="AL689" s="277"/>
      <c r="AM689" s="277"/>
      <c r="AN689" s="277"/>
      <c r="AO689" s="277"/>
      <c r="AP689" s="277"/>
      <c r="AQ689" s="277"/>
      <c r="AR689" s="277"/>
      <c r="AS689" s="277"/>
      <c r="AT689" s="277"/>
      <c r="AU689" s="277"/>
      <c r="AV689" s="277"/>
      <c r="AW689" s="277"/>
      <c r="AX689" s="277"/>
      <c r="AY689" s="277"/>
      <c r="AZ689" s="277"/>
      <c r="BA689" s="277"/>
      <c r="BB689" s="277"/>
      <c r="BC689" s="277"/>
      <c r="BD689" s="277"/>
      <c r="BE689" s="277"/>
      <c r="BF689" s="277"/>
      <c r="BG689" s="277"/>
      <c r="BH689" s="277"/>
      <c r="BI689" s="277"/>
      <c r="BJ689" s="277"/>
      <c r="BK689" s="277"/>
      <c r="BL689" s="277"/>
      <c r="BM689" s="277"/>
      <c r="BN689" s="277"/>
      <c r="BO689" s="277"/>
      <c r="BP689" s="277"/>
      <c r="BQ689" s="277"/>
      <c r="BR689" s="277"/>
      <c r="BS689" s="277"/>
      <c r="BT689" s="277"/>
      <c r="BU689" s="277"/>
      <c r="BV689" s="277"/>
      <c r="BW689" s="277"/>
      <c r="BX689" s="277"/>
      <c r="BY689" s="277"/>
      <c r="BZ689" s="277"/>
      <c r="CA689" s="277"/>
      <c r="CB689" s="277"/>
      <c r="CC689" s="277"/>
      <c r="CD689" s="277"/>
      <c r="CE689" s="277"/>
      <c r="CF689" s="277"/>
      <c r="CG689" s="277"/>
      <c r="CH689" s="277"/>
      <c r="CI689" s="277"/>
      <c r="CJ689" s="277"/>
      <c r="CK689" s="277"/>
      <c r="CL689" s="277"/>
      <c r="CM689" s="277"/>
      <c r="CN689" s="277"/>
      <c r="CO689" s="277"/>
      <c r="CP689" s="277"/>
      <c r="CQ689" s="277"/>
      <c r="CR689" s="277"/>
      <c r="CS689" s="277"/>
      <c r="CT689" s="277"/>
      <c r="CU689" s="277"/>
      <c r="CV689" s="277"/>
      <c r="CW689" s="277"/>
      <c r="CX689" s="277"/>
      <c r="CY689" s="277"/>
      <c r="CZ689" s="277"/>
      <c r="DA689" s="277"/>
      <c r="DB689" s="277"/>
      <c r="DC689" s="277"/>
      <c r="DD689" s="277"/>
      <c r="DE689" s="277"/>
      <c r="DF689" s="277"/>
      <c r="DG689" s="277"/>
      <c r="DH689" s="277"/>
      <c r="DI689" s="277"/>
      <c r="DJ689" s="277"/>
      <c r="DK689" s="277"/>
      <c r="DL689" s="277"/>
    </row>
    <row r="690" spans="1:116">
      <c r="A690" s="273"/>
      <c r="B690" s="269"/>
      <c r="C690" s="277"/>
      <c r="D690" s="277"/>
      <c r="E690" s="277"/>
      <c r="F690" s="277"/>
      <c r="G690" s="277"/>
      <c r="H690" s="277"/>
      <c r="I690" s="277"/>
      <c r="J690" s="277"/>
      <c r="K690" s="277"/>
      <c r="L690" s="277"/>
      <c r="M690" s="277"/>
      <c r="N690" s="277"/>
      <c r="O690" s="277"/>
      <c r="P690" s="277"/>
      <c r="Q690" s="277"/>
      <c r="R690" s="277"/>
      <c r="S690" s="277"/>
      <c r="T690" s="277"/>
      <c r="U690" s="277"/>
      <c r="V690" s="277"/>
      <c r="W690" s="277"/>
      <c r="X690" s="277"/>
      <c r="Y690" s="277"/>
      <c r="Z690" s="277"/>
      <c r="AA690" s="277"/>
      <c r="AB690" s="277"/>
      <c r="AC690" s="277"/>
      <c r="AD690" s="277"/>
      <c r="AE690" s="277"/>
      <c r="AF690" s="277"/>
      <c r="AG690" s="277"/>
      <c r="AH690" s="277"/>
      <c r="AI690" s="277"/>
      <c r="AJ690" s="277"/>
      <c r="AK690" s="277"/>
      <c r="AL690" s="277"/>
      <c r="AM690" s="277"/>
      <c r="AN690" s="277"/>
      <c r="AO690" s="277"/>
      <c r="AP690" s="277"/>
      <c r="AQ690" s="277"/>
      <c r="AR690" s="277"/>
      <c r="AS690" s="277"/>
      <c r="AT690" s="277"/>
      <c r="AU690" s="277"/>
      <c r="AV690" s="277"/>
      <c r="AW690" s="277"/>
      <c r="AX690" s="277"/>
      <c r="AY690" s="277"/>
      <c r="AZ690" s="277"/>
      <c r="BA690" s="277"/>
      <c r="BB690" s="277"/>
      <c r="BC690" s="277"/>
      <c r="BD690" s="277"/>
      <c r="BE690" s="277"/>
      <c r="BF690" s="277"/>
      <c r="BG690" s="277"/>
      <c r="BH690" s="277"/>
      <c r="BI690" s="277"/>
      <c r="BJ690" s="277"/>
      <c r="BK690" s="277"/>
      <c r="BL690" s="277"/>
      <c r="BM690" s="277"/>
      <c r="BN690" s="277"/>
      <c r="BO690" s="277"/>
      <c r="BP690" s="277"/>
      <c r="BQ690" s="277"/>
      <c r="BR690" s="277"/>
      <c r="BS690" s="277"/>
      <c r="BT690" s="277"/>
      <c r="BU690" s="277"/>
      <c r="BV690" s="277"/>
      <c r="BW690" s="277"/>
      <c r="BX690" s="277"/>
      <c r="BY690" s="277"/>
      <c r="BZ690" s="277"/>
      <c r="CA690" s="277"/>
      <c r="CB690" s="277"/>
      <c r="CC690" s="277"/>
      <c r="CD690" s="277"/>
      <c r="CE690" s="277"/>
      <c r="CF690" s="277"/>
      <c r="CG690" s="277"/>
      <c r="CH690" s="277"/>
      <c r="CI690" s="277"/>
      <c r="CJ690" s="277"/>
      <c r="CK690" s="277"/>
      <c r="CL690" s="277"/>
      <c r="CM690" s="277"/>
      <c r="CN690" s="277"/>
      <c r="CO690" s="277"/>
      <c r="CP690" s="277"/>
      <c r="CQ690" s="277"/>
      <c r="CR690" s="277"/>
      <c r="CS690" s="277"/>
      <c r="CT690" s="277"/>
      <c r="CU690" s="277"/>
      <c r="CV690" s="277"/>
      <c r="CW690" s="277"/>
      <c r="CX690" s="277"/>
      <c r="CY690" s="277"/>
      <c r="CZ690" s="277"/>
      <c r="DA690" s="277"/>
      <c r="DB690" s="277"/>
      <c r="DC690" s="277"/>
      <c r="DD690" s="277"/>
      <c r="DE690" s="277"/>
      <c r="DF690" s="277"/>
      <c r="DG690" s="277"/>
      <c r="DH690" s="277"/>
      <c r="DI690" s="277"/>
      <c r="DJ690" s="277"/>
      <c r="DK690" s="277"/>
      <c r="DL690" s="277"/>
    </row>
    <row r="691" spans="1:116">
      <c r="A691" s="273"/>
      <c r="B691" s="269"/>
      <c r="C691" s="277"/>
      <c r="D691" s="277"/>
      <c r="E691" s="277"/>
      <c r="F691" s="277"/>
      <c r="G691" s="277"/>
      <c r="H691" s="277"/>
      <c r="I691" s="277"/>
      <c r="J691" s="277"/>
      <c r="K691" s="277"/>
      <c r="L691" s="277"/>
      <c r="M691" s="277"/>
      <c r="N691" s="277"/>
      <c r="O691" s="277"/>
      <c r="P691" s="277"/>
      <c r="Q691" s="277"/>
      <c r="R691" s="277"/>
      <c r="S691" s="277"/>
      <c r="T691" s="277"/>
      <c r="U691" s="277"/>
      <c r="V691" s="277"/>
      <c r="W691" s="277"/>
      <c r="X691" s="277"/>
      <c r="Y691" s="277"/>
      <c r="Z691" s="277"/>
      <c r="AA691" s="277"/>
      <c r="AB691" s="277"/>
      <c r="AC691" s="277"/>
      <c r="AD691" s="277"/>
      <c r="AE691" s="277"/>
      <c r="AF691" s="277"/>
      <c r="AG691" s="277"/>
      <c r="AH691" s="277"/>
      <c r="AI691" s="277"/>
      <c r="AJ691" s="277"/>
      <c r="AK691" s="277"/>
      <c r="AL691" s="277"/>
      <c r="AM691" s="277"/>
      <c r="AN691" s="277"/>
      <c r="AO691" s="277"/>
      <c r="AP691" s="277"/>
      <c r="AQ691" s="277"/>
      <c r="AR691" s="277"/>
      <c r="AS691" s="277"/>
      <c r="AT691" s="277"/>
      <c r="AU691" s="277"/>
      <c r="AV691" s="277"/>
      <c r="AW691" s="277"/>
      <c r="AX691" s="277"/>
      <c r="AY691" s="277"/>
      <c r="AZ691" s="277"/>
      <c r="BA691" s="277"/>
      <c r="BB691" s="277"/>
      <c r="BC691" s="277"/>
      <c r="BD691" s="277"/>
      <c r="BE691" s="277"/>
      <c r="BF691" s="277"/>
      <c r="BG691" s="277"/>
      <c r="BH691" s="277"/>
      <c r="BI691" s="277"/>
      <c r="BJ691" s="277"/>
      <c r="BK691" s="277"/>
      <c r="BL691" s="277"/>
      <c r="BM691" s="277"/>
      <c r="BN691" s="277"/>
      <c r="BO691" s="277"/>
      <c r="BP691" s="277"/>
      <c r="BQ691" s="277"/>
      <c r="BR691" s="277"/>
      <c r="BS691" s="277"/>
      <c r="BT691" s="277"/>
      <c r="BU691" s="277"/>
      <c r="BV691" s="277"/>
      <c r="BW691" s="277"/>
      <c r="BX691" s="277"/>
      <c r="BY691" s="277"/>
      <c r="BZ691" s="277"/>
      <c r="CA691" s="277"/>
      <c r="CB691" s="277"/>
      <c r="CC691" s="277"/>
      <c r="CD691" s="277"/>
      <c r="CE691" s="277"/>
      <c r="CF691" s="277"/>
      <c r="CG691" s="277"/>
      <c r="CH691" s="277"/>
      <c r="CI691" s="277"/>
      <c r="CJ691" s="277"/>
      <c r="CK691" s="277"/>
      <c r="CL691" s="277"/>
      <c r="CM691" s="277"/>
      <c r="CN691" s="277"/>
      <c r="CO691" s="277"/>
      <c r="CP691" s="277"/>
      <c r="CQ691" s="277"/>
      <c r="CR691" s="277"/>
      <c r="CS691" s="277"/>
      <c r="CT691" s="277"/>
      <c r="CU691" s="277"/>
      <c r="CV691" s="277"/>
      <c r="CW691" s="277"/>
      <c r="CX691" s="277"/>
      <c r="CY691" s="277"/>
      <c r="CZ691" s="277"/>
      <c r="DA691" s="277"/>
      <c r="DB691" s="277"/>
      <c r="DC691" s="277"/>
      <c r="DD691" s="277"/>
      <c r="DE691" s="277"/>
      <c r="DF691" s="277"/>
      <c r="DG691" s="277"/>
      <c r="DH691" s="277"/>
      <c r="DI691" s="277"/>
      <c r="DJ691" s="277"/>
      <c r="DK691" s="277"/>
      <c r="DL691" s="277"/>
    </row>
    <row r="692" spans="1:116">
      <c r="A692" s="272"/>
      <c r="B692" s="269"/>
      <c r="C692" s="277"/>
      <c r="D692" s="277"/>
      <c r="E692" s="277"/>
      <c r="F692" s="277"/>
      <c r="G692" s="277"/>
      <c r="H692" s="277"/>
      <c r="I692" s="277"/>
      <c r="J692" s="277"/>
      <c r="K692" s="277"/>
      <c r="L692" s="277"/>
      <c r="M692" s="277"/>
      <c r="N692" s="277"/>
      <c r="O692" s="277"/>
      <c r="P692" s="277"/>
      <c r="Q692" s="277"/>
      <c r="R692" s="277"/>
      <c r="S692" s="277"/>
      <c r="T692" s="277"/>
      <c r="U692" s="277"/>
      <c r="V692" s="277"/>
      <c r="W692" s="277"/>
      <c r="X692" s="277"/>
      <c r="Y692" s="277"/>
      <c r="Z692" s="277"/>
      <c r="AA692" s="277"/>
      <c r="AB692" s="277"/>
      <c r="AC692" s="277"/>
      <c r="AD692" s="277"/>
      <c r="AE692" s="277"/>
      <c r="AF692" s="277"/>
      <c r="AG692" s="277"/>
      <c r="AH692" s="277"/>
      <c r="AI692" s="277"/>
      <c r="AJ692" s="277"/>
      <c r="AK692" s="277"/>
      <c r="AL692" s="277"/>
      <c r="AM692" s="277"/>
      <c r="AN692" s="277"/>
      <c r="AO692" s="277"/>
      <c r="AP692" s="277"/>
      <c r="AQ692" s="277"/>
      <c r="AR692" s="277"/>
      <c r="AS692" s="277"/>
      <c r="AT692" s="277"/>
      <c r="AU692" s="277"/>
      <c r="AV692" s="277"/>
      <c r="AW692" s="277"/>
      <c r="AX692" s="277"/>
      <c r="AY692" s="277"/>
      <c r="AZ692" s="277"/>
      <c r="BA692" s="277"/>
      <c r="BB692" s="277"/>
      <c r="BC692" s="277"/>
      <c r="BD692" s="277"/>
      <c r="BE692" s="277"/>
      <c r="BF692" s="277"/>
      <c r="BG692" s="277"/>
      <c r="BH692" s="277"/>
      <c r="BI692" s="277"/>
      <c r="BJ692" s="277"/>
      <c r="BK692" s="277"/>
      <c r="BL692" s="277"/>
      <c r="BM692" s="277"/>
      <c r="BN692" s="277"/>
      <c r="BO692" s="277"/>
      <c r="BP692" s="277"/>
      <c r="BQ692" s="277"/>
      <c r="BR692" s="277"/>
      <c r="BS692" s="277"/>
      <c r="BT692" s="277"/>
      <c r="BU692" s="277"/>
      <c r="BV692" s="277"/>
      <c r="BW692" s="277"/>
      <c r="BX692" s="277"/>
      <c r="BY692" s="277"/>
      <c r="BZ692" s="277"/>
      <c r="CA692" s="277"/>
      <c r="CB692" s="277"/>
      <c r="CC692" s="277"/>
      <c r="CD692" s="277"/>
      <c r="CE692" s="277"/>
      <c r="CF692" s="277"/>
      <c r="CG692" s="277"/>
      <c r="CH692" s="277"/>
      <c r="CI692" s="277"/>
      <c r="CJ692" s="277"/>
      <c r="CK692" s="277"/>
      <c r="CL692" s="277"/>
      <c r="CM692" s="277"/>
      <c r="CN692" s="277"/>
      <c r="CO692" s="277"/>
      <c r="CP692" s="277"/>
      <c r="CQ692" s="277"/>
      <c r="CR692" s="277"/>
      <c r="CS692" s="277"/>
      <c r="CT692" s="277"/>
      <c r="CU692" s="277"/>
      <c r="CV692" s="277"/>
      <c r="CW692" s="277"/>
      <c r="CX692" s="277"/>
      <c r="CY692" s="277"/>
      <c r="CZ692" s="277"/>
      <c r="DA692" s="277"/>
      <c r="DB692" s="277"/>
      <c r="DC692" s="277"/>
      <c r="DD692" s="277"/>
      <c r="DE692" s="277"/>
      <c r="DF692" s="277"/>
      <c r="DG692" s="277"/>
      <c r="DH692" s="277"/>
      <c r="DI692" s="277"/>
      <c r="DJ692" s="277"/>
      <c r="DK692" s="277"/>
      <c r="DL692" s="277"/>
    </row>
    <row r="693" spans="1:116">
      <c r="A693" s="273"/>
      <c r="B693" s="269"/>
      <c r="C693" s="277"/>
      <c r="D693" s="277"/>
      <c r="E693" s="277"/>
      <c r="F693" s="277"/>
      <c r="G693" s="277"/>
      <c r="H693" s="277"/>
      <c r="I693" s="277"/>
      <c r="J693" s="277"/>
      <c r="K693" s="277"/>
      <c r="L693" s="277"/>
      <c r="M693" s="277"/>
      <c r="N693" s="277"/>
      <c r="O693" s="277"/>
      <c r="P693" s="277"/>
      <c r="Q693" s="277"/>
      <c r="R693" s="277"/>
      <c r="S693" s="277"/>
      <c r="T693" s="277"/>
      <c r="U693" s="277"/>
      <c r="V693" s="277"/>
      <c r="W693" s="277"/>
      <c r="X693" s="277"/>
      <c r="Y693" s="277"/>
      <c r="Z693" s="277"/>
      <c r="AA693" s="277"/>
      <c r="AB693" s="277"/>
      <c r="AC693" s="277"/>
      <c r="AD693" s="277"/>
      <c r="AE693" s="277"/>
      <c r="AF693" s="277"/>
      <c r="AG693" s="277"/>
      <c r="AH693" s="277"/>
      <c r="AI693" s="277"/>
      <c r="AJ693" s="277"/>
      <c r="AK693" s="277"/>
      <c r="AL693" s="277"/>
      <c r="AM693" s="277"/>
      <c r="AN693" s="277"/>
      <c r="AO693" s="277"/>
      <c r="AP693" s="277"/>
      <c r="AQ693" s="277"/>
      <c r="AR693" s="277"/>
      <c r="AS693" s="277"/>
      <c r="AT693" s="277"/>
      <c r="AU693" s="277"/>
      <c r="AV693" s="277"/>
      <c r="AW693" s="277"/>
      <c r="AX693" s="277"/>
      <c r="AY693" s="277"/>
      <c r="AZ693" s="277"/>
      <c r="BA693" s="277"/>
      <c r="BB693" s="277"/>
      <c r="BC693" s="277"/>
      <c r="BD693" s="277"/>
      <c r="BE693" s="277"/>
      <c r="BF693" s="277"/>
      <c r="BG693" s="277"/>
      <c r="BH693" s="277"/>
      <c r="BI693" s="277"/>
      <c r="BJ693" s="277"/>
      <c r="BK693" s="277"/>
      <c r="BL693" s="277"/>
      <c r="BM693" s="277"/>
      <c r="BN693" s="277"/>
      <c r="BO693" s="277"/>
      <c r="BP693" s="277"/>
      <c r="BQ693" s="277"/>
      <c r="BR693" s="277"/>
      <c r="BS693" s="277"/>
      <c r="BT693" s="277"/>
      <c r="BU693" s="277"/>
      <c r="BV693" s="277"/>
      <c r="BW693" s="277"/>
      <c r="BX693" s="277"/>
      <c r="BY693" s="277"/>
      <c r="BZ693" s="277"/>
      <c r="CA693" s="277"/>
      <c r="CB693" s="277"/>
      <c r="CC693" s="277"/>
      <c r="CD693" s="277"/>
      <c r="CE693" s="277"/>
      <c r="CF693" s="277"/>
      <c r="CG693" s="277"/>
      <c r="CH693" s="277"/>
      <c r="CI693" s="277"/>
      <c r="CJ693" s="277"/>
      <c r="CK693" s="277"/>
      <c r="CL693" s="277"/>
      <c r="CM693" s="277"/>
      <c r="CN693" s="277"/>
      <c r="CO693" s="277"/>
      <c r="CP693" s="277"/>
      <c r="CQ693" s="277"/>
      <c r="CR693" s="277"/>
      <c r="CS693" s="277"/>
      <c r="CT693" s="277"/>
      <c r="CU693" s="277"/>
      <c r="CV693" s="277"/>
      <c r="CW693" s="277"/>
      <c r="CX693" s="277"/>
      <c r="CY693" s="277"/>
      <c r="CZ693" s="277"/>
      <c r="DA693" s="277"/>
      <c r="DB693" s="277"/>
      <c r="DC693" s="277"/>
      <c r="DD693" s="277"/>
      <c r="DE693" s="277"/>
      <c r="DF693" s="277"/>
      <c r="DG693" s="277"/>
      <c r="DH693" s="277"/>
      <c r="DI693" s="277"/>
      <c r="DJ693" s="277"/>
      <c r="DK693" s="277"/>
      <c r="DL693" s="277"/>
    </row>
    <row r="694" spans="1:116">
      <c r="A694" s="273"/>
      <c r="B694" s="269"/>
      <c r="C694" s="277"/>
      <c r="D694" s="277"/>
      <c r="E694" s="277"/>
      <c r="F694" s="277"/>
      <c r="G694" s="277"/>
      <c r="H694" s="277"/>
      <c r="I694" s="277"/>
      <c r="J694" s="277"/>
      <c r="K694" s="277"/>
      <c r="L694" s="277"/>
      <c r="M694" s="277"/>
      <c r="N694" s="277"/>
      <c r="O694" s="277"/>
      <c r="P694" s="277"/>
      <c r="Q694" s="277"/>
      <c r="R694" s="277"/>
      <c r="S694" s="277"/>
      <c r="T694" s="277"/>
      <c r="U694" s="277"/>
      <c r="V694" s="277"/>
      <c r="W694" s="277"/>
      <c r="X694" s="277"/>
      <c r="Y694" s="277"/>
      <c r="Z694" s="277"/>
      <c r="AA694" s="277"/>
      <c r="AB694" s="277"/>
      <c r="AC694" s="277"/>
      <c r="AD694" s="277"/>
      <c r="AE694" s="277"/>
      <c r="AF694" s="277"/>
      <c r="AG694" s="277"/>
      <c r="AH694" s="277"/>
      <c r="AI694" s="277"/>
      <c r="AJ694" s="277"/>
      <c r="AK694" s="277"/>
      <c r="AL694" s="277"/>
      <c r="AM694" s="277"/>
      <c r="AN694" s="277"/>
      <c r="AO694" s="277"/>
      <c r="AP694" s="277"/>
      <c r="AQ694" s="277"/>
      <c r="AR694" s="277"/>
      <c r="AS694" s="277"/>
      <c r="AT694" s="277"/>
      <c r="AU694" s="277"/>
      <c r="AV694" s="277"/>
      <c r="AW694" s="277"/>
      <c r="AX694" s="277"/>
      <c r="AY694" s="277"/>
      <c r="AZ694" s="277"/>
      <c r="BA694" s="277"/>
      <c r="BB694" s="277"/>
      <c r="BC694" s="277"/>
      <c r="BD694" s="277"/>
      <c r="BE694" s="277"/>
      <c r="BF694" s="277"/>
      <c r="BG694" s="277"/>
      <c r="BH694" s="277"/>
      <c r="BI694" s="277"/>
      <c r="BJ694" s="277"/>
      <c r="BK694" s="277"/>
      <c r="BL694" s="277"/>
      <c r="BM694" s="277"/>
      <c r="BN694" s="277"/>
      <c r="BO694" s="277"/>
      <c r="BP694" s="277"/>
      <c r="BQ694" s="277"/>
      <c r="BR694" s="277"/>
      <c r="BS694" s="277"/>
      <c r="BT694" s="277"/>
      <c r="BU694" s="277"/>
      <c r="BV694" s="277"/>
      <c r="BW694" s="277"/>
      <c r="BX694" s="277"/>
      <c r="BY694" s="277"/>
      <c r="BZ694" s="277"/>
      <c r="CA694" s="277"/>
      <c r="CB694" s="277"/>
      <c r="CC694" s="277"/>
      <c r="CD694" s="277"/>
      <c r="CE694" s="277"/>
      <c r="CF694" s="277"/>
      <c r="CG694" s="277"/>
      <c r="CH694" s="277"/>
      <c r="CI694" s="277"/>
      <c r="CJ694" s="277"/>
      <c r="CK694" s="277"/>
      <c r="CL694" s="277"/>
      <c r="CM694" s="277"/>
      <c r="CN694" s="277"/>
      <c r="CO694" s="277"/>
      <c r="CP694" s="277"/>
      <c r="CQ694" s="277"/>
      <c r="CR694" s="277"/>
      <c r="CS694" s="277"/>
      <c r="CT694" s="277"/>
      <c r="CU694" s="277"/>
      <c r="CV694" s="277"/>
      <c r="CW694" s="277"/>
      <c r="CX694" s="277"/>
      <c r="CY694" s="277"/>
      <c r="CZ694" s="277"/>
      <c r="DA694" s="277"/>
      <c r="DB694" s="277"/>
      <c r="DC694" s="277"/>
      <c r="DD694" s="277"/>
      <c r="DE694" s="277"/>
      <c r="DF694" s="277"/>
      <c r="DG694" s="277"/>
      <c r="DH694" s="277"/>
      <c r="DI694" s="277"/>
      <c r="DJ694" s="277"/>
      <c r="DK694" s="277"/>
      <c r="DL694" s="277"/>
    </row>
    <row r="695" spans="1:116">
      <c r="A695" s="273"/>
      <c r="B695" s="269"/>
      <c r="C695" s="277"/>
      <c r="D695" s="277"/>
      <c r="E695" s="277"/>
      <c r="F695" s="277"/>
      <c r="G695" s="277"/>
      <c r="H695" s="277"/>
      <c r="I695" s="277"/>
      <c r="J695" s="277"/>
      <c r="K695" s="277"/>
      <c r="L695" s="277"/>
      <c r="M695" s="277"/>
      <c r="N695" s="277"/>
      <c r="O695" s="277"/>
      <c r="P695" s="277"/>
      <c r="Q695" s="277"/>
      <c r="R695" s="277"/>
      <c r="S695" s="277"/>
      <c r="T695" s="277"/>
      <c r="U695" s="277"/>
      <c r="V695" s="277"/>
      <c r="W695" s="277"/>
      <c r="X695" s="277"/>
      <c r="Y695" s="277"/>
      <c r="Z695" s="277"/>
      <c r="AA695" s="277"/>
      <c r="AB695" s="277"/>
      <c r="AC695" s="277"/>
      <c r="AD695" s="277"/>
      <c r="AE695" s="277"/>
      <c r="AF695" s="277"/>
      <c r="AG695" s="277"/>
      <c r="AH695" s="277"/>
      <c r="AI695" s="277"/>
      <c r="AJ695" s="277"/>
      <c r="AK695" s="277"/>
      <c r="AL695" s="277"/>
      <c r="AM695" s="277"/>
      <c r="AN695" s="277"/>
      <c r="AO695" s="277"/>
      <c r="AP695" s="277"/>
      <c r="AQ695" s="277"/>
      <c r="AR695" s="277"/>
      <c r="AS695" s="277"/>
      <c r="AT695" s="277"/>
      <c r="AU695" s="277"/>
      <c r="AV695" s="277"/>
      <c r="AW695" s="277"/>
      <c r="AX695" s="277"/>
      <c r="AY695" s="277"/>
      <c r="AZ695" s="277"/>
      <c r="BA695" s="277"/>
      <c r="BB695" s="277"/>
      <c r="BC695" s="277"/>
      <c r="BD695" s="277"/>
      <c r="BE695" s="277"/>
      <c r="BF695" s="277"/>
      <c r="BG695" s="277"/>
      <c r="BH695" s="277"/>
      <c r="BI695" s="277"/>
      <c r="BJ695" s="277"/>
      <c r="BK695" s="277"/>
      <c r="BL695" s="277"/>
      <c r="BM695" s="277"/>
      <c r="BN695" s="277"/>
      <c r="BO695" s="277"/>
      <c r="BP695" s="277"/>
      <c r="BQ695" s="277"/>
      <c r="BR695" s="277"/>
      <c r="BS695" s="277"/>
      <c r="BT695" s="277"/>
      <c r="BU695" s="277"/>
      <c r="BV695" s="277"/>
      <c r="BW695" s="277"/>
      <c r="BX695" s="277"/>
      <c r="BY695" s="277"/>
      <c r="BZ695" s="277"/>
      <c r="CA695" s="277"/>
      <c r="CB695" s="277"/>
      <c r="CC695" s="277"/>
      <c r="CD695" s="277"/>
      <c r="CE695" s="277"/>
      <c r="CF695" s="277"/>
      <c r="CG695" s="277"/>
      <c r="CH695" s="277"/>
      <c r="CI695" s="277"/>
      <c r="CJ695" s="277"/>
      <c r="CK695" s="277"/>
      <c r="CL695" s="277"/>
      <c r="CM695" s="277"/>
      <c r="CN695" s="277"/>
      <c r="CO695" s="277"/>
      <c r="CP695" s="277"/>
      <c r="CQ695" s="277"/>
      <c r="CR695" s="277"/>
      <c r="CS695" s="277"/>
      <c r="CT695" s="277"/>
      <c r="CU695" s="277"/>
      <c r="CV695" s="277"/>
      <c r="CW695" s="277"/>
      <c r="CX695" s="277"/>
      <c r="CY695" s="277"/>
      <c r="CZ695" s="277"/>
      <c r="DA695" s="277"/>
      <c r="DB695" s="277"/>
      <c r="DC695" s="277"/>
      <c r="DD695" s="277"/>
      <c r="DE695" s="277"/>
      <c r="DF695" s="277"/>
      <c r="DG695" s="277"/>
      <c r="DH695" s="277"/>
      <c r="DI695" s="277"/>
      <c r="DJ695" s="277"/>
      <c r="DK695" s="277"/>
      <c r="DL695" s="277"/>
    </row>
    <row r="696" spans="1:116">
      <c r="A696" s="272"/>
      <c r="B696" s="269"/>
      <c r="C696" s="277"/>
      <c r="D696" s="277"/>
      <c r="E696" s="277"/>
      <c r="F696" s="277"/>
      <c r="G696" s="277"/>
      <c r="H696" s="277"/>
      <c r="I696" s="277"/>
      <c r="J696" s="277"/>
      <c r="K696" s="277"/>
      <c r="L696" s="277"/>
      <c r="M696" s="277"/>
      <c r="N696" s="277"/>
      <c r="O696" s="277"/>
      <c r="P696" s="277"/>
      <c r="Q696" s="277"/>
      <c r="R696" s="277"/>
      <c r="S696" s="277"/>
      <c r="T696" s="277"/>
      <c r="U696" s="277"/>
      <c r="V696" s="277"/>
      <c r="W696" s="277"/>
      <c r="X696" s="277"/>
      <c r="Y696" s="277"/>
      <c r="Z696" s="277"/>
      <c r="AA696" s="277"/>
      <c r="AB696" s="277"/>
      <c r="AC696" s="277"/>
      <c r="AD696" s="277"/>
      <c r="AE696" s="277"/>
      <c r="AF696" s="277"/>
      <c r="AG696" s="277"/>
      <c r="AH696" s="277"/>
      <c r="AI696" s="277"/>
      <c r="AJ696" s="277"/>
      <c r="AK696" s="277"/>
      <c r="AL696" s="277"/>
      <c r="AM696" s="277"/>
      <c r="AN696" s="277"/>
      <c r="AO696" s="277"/>
      <c r="AP696" s="277"/>
      <c r="AQ696" s="277"/>
      <c r="AR696" s="277"/>
      <c r="AS696" s="277"/>
      <c r="AT696" s="277"/>
      <c r="AU696" s="277"/>
      <c r="AV696" s="277"/>
      <c r="AW696" s="277"/>
      <c r="AX696" s="277"/>
      <c r="AY696" s="277"/>
      <c r="AZ696" s="277"/>
      <c r="BA696" s="277"/>
      <c r="BB696" s="277"/>
      <c r="BC696" s="277"/>
      <c r="BD696" s="277"/>
      <c r="BE696" s="277"/>
      <c r="BF696" s="277"/>
      <c r="BG696" s="277"/>
      <c r="BH696" s="277"/>
      <c r="BI696" s="277"/>
      <c r="BJ696" s="277"/>
      <c r="BK696" s="277"/>
      <c r="BL696" s="277"/>
      <c r="BM696" s="277"/>
      <c r="BN696" s="277"/>
      <c r="BO696" s="277"/>
      <c r="BP696" s="277"/>
      <c r="BQ696" s="277"/>
      <c r="BR696" s="277"/>
      <c r="BS696" s="277"/>
      <c r="BT696" s="277"/>
      <c r="BU696" s="277"/>
      <c r="BV696" s="277"/>
      <c r="BW696" s="277"/>
      <c r="BX696" s="277"/>
      <c r="BY696" s="277"/>
      <c r="BZ696" s="277"/>
      <c r="CA696" s="277"/>
      <c r="CB696" s="277"/>
      <c r="CC696" s="277"/>
      <c r="CD696" s="277"/>
      <c r="CE696" s="277"/>
      <c r="CF696" s="277"/>
      <c r="CG696" s="277"/>
      <c r="CH696" s="277"/>
      <c r="CI696" s="277"/>
      <c r="CJ696" s="277"/>
      <c r="CK696" s="277"/>
      <c r="CL696" s="277"/>
      <c r="CM696" s="277"/>
      <c r="CN696" s="277"/>
      <c r="CO696" s="277"/>
      <c r="CP696" s="277"/>
      <c r="CQ696" s="277"/>
      <c r="CR696" s="277"/>
      <c r="CS696" s="277"/>
      <c r="CT696" s="277"/>
      <c r="CU696" s="277"/>
      <c r="CV696" s="277"/>
      <c r="CW696" s="277"/>
      <c r="CX696" s="277"/>
      <c r="CY696" s="277"/>
      <c r="CZ696" s="277"/>
      <c r="DA696" s="277"/>
      <c r="DB696" s="277"/>
      <c r="DC696" s="277"/>
      <c r="DD696" s="277"/>
      <c r="DE696" s="277"/>
      <c r="DF696" s="277"/>
      <c r="DG696" s="277"/>
      <c r="DH696" s="277"/>
      <c r="DI696" s="277"/>
      <c r="DJ696" s="277"/>
      <c r="DK696" s="277"/>
      <c r="DL696" s="277"/>
    </row>
    <row r="697" spans="1:116">
      <c r="A697" s="273"/>
      <c r="B697" s="269"/>
      <c r="C697" s="277"/>
      <c r="D697" s="277"/>
      <c r="E697" s="277"/>
      <c r="F697" s="277"/>
      <c r="G697" s="277"/>
      <c r="H697" s="277"/>
      <c r="I697" s="277"/>
      <c r="J697" s="277"/>
      <c r="K697" s="277"/>
      <c r="L697" s="277"/>
      <c r="M697" s="277"/>
      <c r="N697" s="277"/>
      <c r="O697" s="277"/>
      <c r="P697" s="277"/>
      <c r="Q697" s="277"/>
      <c r="R697" s="277"/>
      <c r="S697" s="277"/>
      <c r="T697" s="277"/>
      <c r="U697" s="277"/>
      <c r="V697" s="277"/>
      <c r="W697" s="277"/>
      <c r="X697" s="277"/>
      <c r="Y697" s="277"/>
      <c r="Z697" s="277"/>
      <c r="AA697" s="277"/>
      <c r="AB697" s="277"/>
      <c r="AC697" s="277"/>
      <c r="AD697" s="277"/>
      <c r="AE697" s="277"/>
      <c r="AF697" s="277"/>
      <c r="AG697" s="277"/>
      <c r="AH697" s="277"/>
      <c r="AI697" s="277"/>
      <c r="AJ697" s="277"/>
      <c r="AK697" s="277"/>
      <c r="AL697" s="277"/>
      <c r="AM697" s="277"/>
      <c r="AN697" s="277"/>
      <c r="AO697" s="277"/>
      <c r="AP697" s="277"/>
      <c r="AQ697" s="277"/>
      <c r="AR697" s="277"/>
      <c r="AS697" s="277"/>
      <c r="AT697" s="277"/>
      <c r="AU697" s="277"/>
      <c r="AV697" s="277"/>
      <c r="AW697" s="277"/>
      <c r="AX697" s="277"/>
      <c r="AY697" s="277"/>
      <c r="AZ697" s="277"/>
      <c r="BA697" s="277"/>
      <c r="BB697" s="277"/>
      <c r="BC697" s="277"/>
      <c r="BD697" s="277"/>
      <c r="BE697" s="277"/>
      <c r="BF697" s="277"/>
      <c r="BG697" s="277"/>
      <c r="BH697" s="277"/>
      <c r="BI697" s="277"/>
      <c r="BJ697" s="277"/>
      <c r="BK697" s="277"/>
      <c r="BL697" s="277"/>
      <c r="BM697" s="277"/>
      <c r="BN697" s="277"/>
      <c r="BO697" s="277"/>
      <c r="BP697" s="277"/>
      <c r="BQ697" s="277"/>
      <c r="BR697" s="277"/>
      <c r="BS697" s="277"/>
      <c r="BT697" s="277"/>
      <c r="BU697" s="277"/>
      <c r="BV697" s="277"/>
      <c r="BW697" s="277"/>
      <c r="BX697" s="277"/>
      <c r="BY697" s="277"/>
      <c r="BZ697" s="277"/>
      <c r="CA697" s="277"/>
      <c r="CB697" s="277"/>
      <c r="CC697" s="277"/>
      <c r="CD697" s="277"/>
      <c r="CE697" s="277"/>
      <c r="CF697" s="277"/>
      <c r="CG697" s="277"/>
      <c r="CH697" s="277"/>
      <c r="CI697" s="277"/>
      <c r="CJ697" s="277"/>
      <c r="CK697" s="277"/>
      <c r="CL697" s="277"/>
      <c r="CM697" s="277"/>
      <c r="CN697" s="277"/>
      <c r="CO697" s="277"/>
      <c r="CP697" s="277"/>
      <c r="CQ697" s="277"/>
      <c r="CR697" s="277"/>
      <c r="CS697" s="277"/>
      <c r="CT697" s="277"/>
      <c r="CU697" s="277"/>
      <c r="CV697" s="277"/>
      <c r="CW697" s="277"/>
      <c r="CX697" s="277"/>
      <c r="CY697" s="277"/>
      <c r="CZ697" s="277"/>
      <c r="DA697" s="277"/>
      <c r="DB697" s="277"/>
      <c r="DC697" s="277"/>
      <c r="DD697" s="277"/>
      <c r="DE697" s="277"/>
      <c r="DF697" s="277"/>
      <c r="DG697" s="277"/>
      <c r="DH697" s="277"/>
      <c r="DI697" s="277"/>
      <c r="DJ697" s="277"/>
      <c r="DK697" s="277"/>
      <c r="DL697" s="277"/>
    </row>
    <row r="698" spans="1:116">
      <c r="A698" s="273"/>
      <c r="B698" s="269"/>
      <c r="C698" s="277"/>
      <c r="D698" s="277"/>
      <c r="E698" s="277"/>
      <c r="F698" s="277"/>
      <c r="G698" s="277"/>
      <c r="H698" s="277"/>
      <c r="I698" s="277"/>
      <c r="J698" s="277"/>
      <c r="K698" s="277"/>
      <c r="L698" s="277"/>
      <c r="M698" s="277"/>
      <c r="N698" s="277"/>
      <c r="O698" s="277"/>
      <c r="P698" s="277"/>
      <c r="Q698" s="277"/>
      <c r="R698" s="277"/>
      <c r="S698" s="277"/>
      <c r="T698" s="277"/>
      <c r="U698" s="277"/>
      <c r="V698" s="277"/>
      <c r="W698" s="277"/>
      <c r="X698" s="277"/>
      <c r="Y698" s="277"/>
      <c r="Z698" s="277"/>
      <c r="AA698" s="277"/>
      <c r="AB698" s="277"/>
      <c r="AC698" s="277"/>
      <c r="AD698" s="277"/>
      <c r="AE698" s="277"/>
      <c r="AF698" s="277"/>
      <c r="AG698" s="277"/>
      <c r="AH698" s="277"/>
      <c r="AI698" s="277"/>
      <c r="AJ698" s="277"/>
      <c r="AK698" s="277"/>
      <c r="AL698" s="277"/>
      <c r="AM698" s="277"/>
      <c r="AN698" s="277"/>
      <c r="AO698" s="277"/>
      <c r="AP698" s="277"/>
      <c r="AQ698" s="277"/>
      <c r="AR698" s="277"/>
      <c r="AS698" s="277"/>
      <c r="AT698" s="277"/>
      <c r="AU698" s="277"/>
      <c r="AV698" s="277"/>
      <c r="AW698" s="277"/>
      <c r="AX698" s="277"/>
      <c r="AY698" s="277"/>
      <c r="AZ698" s="277"/>
      <c r="BA698" s="277"/>
      <c r="BB698" s="277"/>
      <c r="BC698" s="277"/>
      <c r="BD698" s="277"/>
      <c r="BE698" s="277"/>
      <c r="BF698" s="277"/>
      <c r="BG698" s="277"/>
      <c r="BH698" s="277"/>
      <c r="BI698" s="277"/>
      <c r="BJ698" s="277"/>
      <c r="BK698" s="277"/>
      <c r="BL698" s="277"/>
      <c r="BM698" s="277"/>
      <c r="BN698" s="277"/>
      <c r="BO698" s="277"/>
      <c r="BP698" s="277"/>
      <c r="BQ698" s="277"/>
      <c r="BR698" s="277"/>
      <c r="BS698" s="277"/>
      <c r="BT698" s="277"/>
      <c r="BU698" s="277"/>
      <c r="BV698" s="277"/>
      <c r="BW698" s="277"/>
      <c r="BX698" s="277"/>
      <c r="BY698" s="277"/>
      <c r="BZ698" s="277"/>
      <c r="CA698" s="277"/>
      <c r="CB698" s="277"/>
      <c r="CC698" s="277"/>
      <c r="CD698" s="277"/>
      <c r="CE698" s="277"/>
      <c r="CF698" s="277"/>
      <c r="CG698" s="277"/>
      <c r="CH698" s="277"/>
      <c r="CI698" s="277"/>
      <c r="CJ698" s="277"/>
      <c r="CK698" s="277"/>
      <c r="CL698" s="277"/>
      <c r="CM698" s="277"/>
      <c r="CN698" s="277"/>
      <c r="CO698" s="277"/>
      <c r="CP698" s="277"/>
      <c r="CQ698" s="277"/>
      <c r="CR698" s="277"/>
      <c r="CS698" s="277"/>
      <c r="CT698" s="277"/>
      <c r="CU698" s="277"/>
      <c r="CV698" s="277"/>
      <c r="CW698" s="277"/>
      <c r="CX698" s="277"/>
      <c r="CY698" s="277"/>
      <c r="CZ698" s="277"/>
      <c r="DA698" s="277"/>
      <c r="DB698" s="277"/>
      <c r="DC698" s="277"/>
      <c r="DD698" s="277"/>
      <c r="DE698" s="277"/>
      <c r="DF698" s="277"/>
      <c r="DG698" s="277"/>
      <c r="DH698" s="277"/>
      <c r="DI698" s="277"/>
      <c r="DJ698" s="277"/>
      <c r="DK698" s="277"/>
      <c r="DL698" s="277"/>
    </row>
    <row r="699" spans="1:116">
      <c r="A699" s="271"/>
      <c r="B699" s="269"/>
      <c r="C699" s="277"/>
      <c r="D699" s="277"/>
      <c r="E699" s="277"/>
      <c r="F699" s="277"/>
      <c r="G699" s="277"/>
      <c r="H699" s="277"/>
      <c r="I699" s="277"/>
      <c r="J699" s="277"/>
      <c r="K699" s="277"/>
      <c r="L699" s="277"/>
      <c r="M699" s="277"/>
      <c r="N699" s="277"/>
      <c r="O699" s="277"/>
      <c r="P699" s="277"/>
      <c r="Q699" s="277"/>
      <c r="R699" s="277"/>
      <c r="S699" s="277"/>
      <c r="T699" s="277"/>
      <c r="U699" s="277"/>
      <c r="V699" s="277"/>
      <c r="W699" s="277"/>
      <c r="X699" s="277"/>
      <c r="Y699" s="277"/>
      <c r="Z699" s="277"/>
      <c r="AA699" s="277"/>
      <c r="AB699" s="277"/>
      <c r="AC699" s="277"/>
      <c r="AD699" s="277"/>
      <c r="AE699" s="277"/>
      <c r="AF699" s="277"/>
      <c r="AG699" s="277"/>
      <c r="AH699" s="277"/>
      <c r="AI699" s="277"/>
      <c r="AJ699" s="277"/>
      <c r="AK699" s="277"/>
      <c r="AL699" s="277"/>
      <c r="AM699" s="277"/>
      <c r="AN699" s="277"/>
      <c r="AO699" s="277"/>
      <c r="AP699" s="277"/>
      <c r="AQ699" s="277"/>
      <c r="AR699" s="277"/>
      <c r="AS699" s="277"/>
      <c r="AT699" s="277"/>
      <c r="AU699" s="277"/>
      <c r="AV699" s="277"/>
      <c r="AW699" s="277"/>
      <c r="AX699" s="277"/>
      <c r="AY699" s="277"/>
      <c r="AZ699" s="277"/>
      <c r="BA699" s="277"/>
      <c r="BB699" s="277"/>
      <c r="BC699" s="277"/>
      <c r="BD699" s="277"/>
      <c r="BE699" s="277"/>
      <c r="BF699" s="277"/>
      <c r="BG699" s="277"/>
      <c r="BH699" s="277"/>
      <c r="BI699" s="277"/>
      <c r="BJ699" s="277"/>
      <c r="BK699" s="277"/>
      <c r="BL699" s="277"/>
      <c r="BM699" s="277"/>
      <c r="BN699" s="277"/>
      <c r="BO699" s="277"/>
      <c r="BP699" s="277"/>
      <c r="BQ699" s="277"/>
      <c r="BR699" s="277"/>
      <c r="BS699" s="277"/>
      <c r="BT699" s="277"/>
      <c r="BU699" s="277"/>
      <c r="BV699" s="277"/>
      <c r="BW699" s="277"/>
      <c r="BX699" s="277"/>
      <c r="BY699" s="277"/>
      <c r="BZ699" s="277"/>
      <c r="CA699" s="277"/>
      <c r="CB699" s="277"/>
      <c r="CC699" s="277"/>
      <c r="CD699" s="277"/>
      <c r="CE699" s="277"/>
      <c r="CF699" s="277"/>
      <c r="CG699" s="277"/>
      <c r="CH699" s="277"/>
      <c r="CI699" s="277"/>
      <c r="CJ699" s="277"/>
      <c r="CK699" s="277"/>
      <c r="CL699" s="277"/>
      <c r="CM699" s="277"/>
      <c r="CN699" s="277"/>
      <c r="CO699" s="277"/>
      <c r="CP699" s="277"/>
      <c r="CQ699" s="277"/>
      <c r="CR699" s="277"/>
      <c r="CS699" s="277"/>
      <c r="CT699" s="277"/>
      <c r="CU699" s="277"/>
      <c r="CV699" s="277"/>
      <c r="CW699" s="277"/>
      <c r="CX699" s="277"/>
      <c r="CY699" s="277"/>
      <c r="CZ699" s="277"/>
      <c r="DA699" s="277"/>
      <c r="DB699" s="277"/>
      <c r="DC699" s="277"/>
      <c r="DD699" s="277"/>
      <c r="DE699" s="277"/>
      <c r="DF699" s="277"/>
      <c r="DG699" s="277"/>
      <c r="DH699" s="277"/>
      <c r="DI699" s="277"/>
      <c r="DJ699" s="277"/>
      <c r="DK699" s="277"/>
      <c r="DL699" s="277"/>
    </row>
    <row r="700" spans="1:116">
      <c r="A700" s="272"/>
      <c r="B700" s="269"/>
      <c r="C700" s="277"/>
      <c r="D700" s="277"/>
      <c r="E700" s="277"/>
      <c r="F700" s="277"/>
      <c r="G700" s="277"/>
      <c r="H700" s="277"/>
      <c r="I700" s="277"/>
      <c r="J700" s="277"/>
      <c r="K700" s="277"/>
      <c r="L700" s="277"/>
      <c r="M700" s="277"/>
      <c r="N700" s="277"/>
      <c r="O700" s="277"/>
      <c r="P700" s="277"/>
      <c r="Q700" s="277"/>
      <c r="R700" s="277"/>
      <c r="S700" s="277"/>
      <c r="T700" s="277"/>
      <c r="U700" s="277"/>
      <c r="V700" s="277"/>
      <c r="W700" s="277"/>
      <c r="X700" s="277"/>
      <c r="Y700" s="277"/>
      <c r="Z700" s="277"/>
      <c r="AA700" s="277"/>
      <c r="AB700" s="277"/>
      <c r="AC700" s="277"/>
      <c r="AD700" s="277"/>
      <c r="AE700" s="277"/>
      <c r="AF700" s="277"/>
      <c r="AG700" s="277"/>
      <c r="AH700" s="277"/>
      <c r="AI700" s="277"/>
      <c r="AJ700" s="277"/>
      <c r="AK700" s="277"/>
      <c r="AL700" s="277"/>
      <c r="AM700" s="277"/>
      <c r="AN700" s="277"/>
      <c r="AO700" s="277"/>
      <c r="AP700" s="277"/>
      <c r="AQ700" s="277"/>
      <c r="AR700" s="277"/>
      <c r="AS700" s="277"/>
      <c r="AT700" s="277"/>
      <c r="AU700" s="277"/>
      <c r="AV700" s="277"/>
      <c r="AW700" s="277"/>
      <c r="AX700" s="277"/>
      <c r="AY700" s="277"/>
      <c r="AZ700" s="277"/>
      <c r="BA700" s="277"/>
      <c r="BB700" s="277"/>
      <c r="BC700" s="277"/>
      <c r="BD700" s="277"/>
      <c r="BE700" s="277"/>
      <c r="BF700" s="277"/>
      <c r="BG700" s="277"/>
      <c r="BH700" s="277"/>
      <c r="BI700" s="277"/>
      <c r="BJ700" s="277"/>
      <c r="BK700" s="277"/>
      <c r="BL700" s="277"/>
      <c r="BM700" s="277"/>
      <c r="BN700" s="277"/>
      <c r="BO700" s="277"/>
      <c r="BP700" s="277"/>
      <c r="BQ700" s="277"/>
      <c r="BR700" s="277"/>
      <c r="BS700" s="277"/>
      <c r="BT700" s="277"/>
      <c r="BU700" s="277"/>
      <c r="BV700" s="277"/>
      <c r="BW700" s="277"/>
      <c r="BX700" s="277"/>
      <c r="BY700" s="277"/>
      <c r="BZ700" s="277"/>
      <c r="CA700" s="277"/>
      <c r="CB700" s="277"/>
      <c r="CC700" s="277"/>
      <c r="CD700" s="277"/>
      <c r="CE700" s="277"/>
      <c r="CF700" s="277"/>
      <c r="CG700" s="277"/>
      <c r="CH700" s="277"/>
      <c r="CI700" s="277"/>
      <c r="CJ700" s="277"/>
      <c r="CK700" s="277"/>
      <c r="CL700" s="277"/>
      <c r="CM700" s="277"/>
      <c r="CN700" s="277"/>
      <c r="CO700" s="277"/>
      <c r="CP700" s="277"/>
      <c r="CQ700" s="277"/>
      <c r="CR700" s="277"/>
      <c r="CS700" s="277"/>
      <c r="CT700" s="277"/>
      <c r="CU700" s="277"/>
      <c r="CV700" s="277"/>
      <c r="CW700" s="277"/>
      <c r="CX700" s="277"/>
      <c r="CY700" s="277"/>
      <c r="CZ700" s="277"/>
      <c r="DA700" s="277"/>
      <c r="DB700" s="277"/>
      <c r="DC700" s="277"/>
      <c r="DD700" s="277"/>
      <c r="DE700" s="277"/>
      <c r="DF700" s="277"/>
      <c r="DG700" s="277"/>
      <c r="DH700" s="277"/>
      <c r="DI700" s="277"/>
      <c r="DJ700" s="277"/>
      <c r="DK700" s="277"/>
      <c r="DL700" s="277"/>
    </row>
    <row r="701" spans="1:116">
      <c r="A701" s="272"/>
      <c r="B701" s="269"/>
      <c r="C701" s="277"/>
      <c r="D701" s="277"/>
      <c r="E701" s="277"/>
      <c r="F701" s="277"/>
      <c r="G701" s="277"/>
      <c r="H701" s="277"/>
      <c r="I701" s="277"/>
      <c r="J701" s="277"/>
      <c r="K701" s="277"/>
      <c r="L701" s="277"/>
      <c r="M701" s="277"/>
      <c r="N701" s="277"/>
      <c r="O701" s="277"/>
      <c r="P701" s="277"/>
      <c r="Q701" s="277"/>
      <c r="R701" s="277"/>
      <c r="S701" s="277"/>
      <c r="T701" s="277"/>
      <c r="U701" s="277"/>
      <c r="V701" s="277"/>
      <c r="W701" s="277"/>
      <c r="X701" s="277"/>
      <c r="Y701" s="277"/>
      <c r="Z701" s="277"/>
      <c r="AA701" s="277"/>
      <c r="AB701" s="277"/>
      <c r="AC701" s="277"/>
      <c r="AD701" s="277"/>
      <c r="AE701" s="277"/>
      <c r="AF701" s="277"/>
      <c r="AG701" s="277"/>
      <c r="AH701" s="277"/>
      <c r="AI701" s="277"/>
      <c r="AJ701" s="277"/>
      <c r="AK701" s="277"/>
      <c r="AL701" s="277"/>
      <c r="AM701" s="277"/>
      <c r="AN701" s="277"/>
      <c r="AO701" s="277"/>
      <c r="AP701" s="277"/>
      <c r="AQ701" s="277"/>
      <c r="AR701" s="277"/>
      <c r="AS701" s="277"/>
      <c r="AT701" s="277"/>
      <c r="AU701" s="277"/>
      <c r="AV701" s="277"/>
      <c r="AW701" s="277"/>
      <c r="AX701" s="277"/>
      <c r="AY701" s="277"/>
      <c r="AZ701" s="277"/>
      <c r="BA701" s="277"/>
      <c r="BB701" s="277"/>
      <c r="BC701" s="277"/>
      <c r="BD701" s="277"/>
      <c r="BE701" s="277"/>
      <c r="BF701" s="277"/>
      <c r="BG701" s="277"/>
      <c r="BH701" s="277"/>
      <c r="BI701" s="277"/>
      <c r="BJ701" s="277"/>
      <c r="BK701" s="277"/>
      <c r="BL701" s="277"/>
      <c r="BM701" s="277"/>
      <c r="BN701" s="277"/>
      <c r="BO701" s="277"/>
      <c r="BP701" s="277"/>
      <c r="BQ701" s="277"/>
      <c r="BR701" s="277"/>
      <c r="BS701" s="277"/>
      <c r="BT701" s="277"/>
      <c r="BU701" s="277"/>
      <c r="BV701" s="277"/>
      <c r="BW701" s="277"/>
      <c r="BX701" s="277"/>
      <c r="BY701" s="277"/>
      <c r="BZ701" s="277"/>
      <c r="CA701" s="277"/>
      <c r="CB701" s="277"/>
      <c r="CC701" s="277"/>
      <c r="CD701" s="277"/>
      <c r="CE701" s="277"/>
      <c r="CF701" s="277"/>
      <c r="CG701" s="277"/>
      <c r="CH701" s="277"/>
      <c r="CI701" s="277"/>
      <c r="CJ701" s="277"/>
      <c r="CK701" s="277"/>
      <c r="CL701" s="277"/>
      <c r="CM701" s="277"/>
      <c r="CN701" s="277"/>
      <c r="CO701" s="277"/>
      <c r="CP701" s="277"/>
      <c r="CQ701" s="277"/>
      <c r="CR701" s="277"/>
      <c r="CS701" s="277"/>
      <c r="CT701" s="277"/>
      <c r="CU701" s="277"/>
      <c r="CV701" s="277"/>
      <c r="CW701" s="277"/>
      <c r="CX701" s="277"/>
      <c r="CY701" s="277"/>
      <c r="CZ701" s="277"/>
      <c r="DA701" s="277"/>
      <c r="DB701" s="277"/>
      <c r="DC701" s="277"/>
      <c r="DD701" s="277"/>
      <c r="DE701" s="277"/>
      <c r="DF701" s="277"/>
      <c r="DG701" s="277"/>
      <c r="DH701" s="277"/>
      <c r="DI701" s="277"/>
      <c r="DJ701" s="277"/>
      <c r="DK701" s="277"/>
      <c r="DL701" s="277"/>
    </row>
    <row r="702" spans="1:116">
      <c r="A702" s="272"/>
      <c r="B702" s="269"/>
      <c r="C702" s="277"/>
      <c r="D702" s="277"/>
      <c r="E702" s="277"/>
      <c r="F702" s="277"/>
      <c r="G702" s="277"/>
      <c r="H702" s="277"/>
      <c r="I702" s="277"/>
      <c r="J702" s="277"/>
      <c r="K702" s="277"/>
      <c r="L702" s="277"/>
      <c r="M702" s="277"/>
      <c r="N702" s="277"/>
      <c r="O702" s="277"/>
      <c r="P702" s="277"/>
      <c r="Q702" s="277"/>
      <c r="R702" s="277"/>
      <c r="S702" s="277"/>
      <c r="T702" s="277"/>
      <c r="U702" s="277"/>
      <c r="V702" s="277"/>
      <c r="W702" s="277"/>
      <c r="X702" s="277"/>
      <c r="Y702" s="277"/>
      <c r="Z702" s="277"/>
      <c r="AA702" s="277"/>
      <c r="AB702" s="277"/>
      <c r="AC702" s="277"/>
      <c r="AD702" s="277"/>
      <c r="AE702" s="277"/>
      <c r="AF702" s="277"/>
      <c r="AG702" s="277"/>
      <c r="AH702" s="277"/>
      <c r="AI702" s="277"/>
      <c r="AJ702" s="277"/>
      <c r="AK702" s="277"/>
      <c r="AL702" s="277"/>
      <c r="AM702" s="277"/>
      <c r="AN702" s="277"/>
      <c r="AO702" s="277"/>
      <c r="AP702" s="277"/>
      <c r="AQ702" s="277"/>
      <c r="AR702" s="277"/>
      <c r="AS702" s="277"/>
      <c r="AT702" s="277"/>
      <c r="AU702" s="277"/>
      <c r="AV702" s="277"/>
      <c r="AW702" s="277"/>
      <c r="AX702" s="277"/>
      <c r="AY702" s="277"/>
      <c r="AZ702" s="277"/>
      <c r="BA702" s="277"/>
      <c r="BB702" s="277"/>
      <c r="BC702" s="277"/>
      <c r="BD702" s="277"/>
      <c r="BE702" s="277"/>
      <c r="BF702" s="277"/>
      <c r="BG702" s="277"/>
      <c r="BH702" s="277"/>
      <c r="BI702" s="277"/>
      <c r="BJ702" s="277"/>
      <c r="BK702" s="277"/>
      <c r="BL702" s="277"/>
      <c r="BM702" s="277"/>
      <c r="BN702" s="277"/>
      <c r="BO702" s="277"/>
      <c r="BP702" s="277"/>
      <c r="BQ702" s="277"/>
      <c r="BR702" s="277"/>
      <c r="BS702" s="277"/>
      <c r="BT702" s="277"/>
      <c r="BU702" s="277"/>
      <c r="BV702" s="277"/>
      <c r="BW702" s="277"/>
      <c r="BX702" s="277"/>
      <c r="BY702" s="277"/>
      <c r="BZ702" s="277"/>
      <c r="CA702" s="277"/>
      <c r="CB702" s="277"/>
      <c r="CC702" s="277"/>
      <c r="CD702" s="277"/>
      <c r="CE702" s="277"/>
      <c r="CF702" s="277"/>
      <c r="CG702" s="277"/>
      <c r="CH702" s="277"/>
      <c r="CI702" s="277"/>
      <c r="CJ702" s="277"/>
      <c r="CK702" s="277"/>
      <c r="CL702" s="277"/>
      <c r="CM702" s="277"/>
      <c r="CN702" s="277"/>
      <c r="CO702" s="277"/>
      <c r="CP702" s="277"/>
      <c r="CQ702" s="277"/>
      <c r="CR702" s="277"/>
      <c r="CS702" s="277"/>
      <c r="CT702" s="277"/>
      <c r="CU702" s="277"/>
      <c r="CV702" s="277"/>
      <c r="CW702" s="277"/>
      <c r="CX702" s="277"/>
      <c r="CY702" s="277"/>
      <c r="CZ702" s="277"/>
      <c r="DA702" s="277"/>
      <c r="DB702" s="277"/>
      <c r="DC702" s="277"/>
      <c r="DD702" s="277"/>
      <c r="DE702" s="277"/>
      <c r="DF702" s="277"/>
      <c r="DG702" s="277"/>
      <c r="DH702" s="277"/>
      <c r="DI702" s="277"/>
      <c r="DJ702" s="277"/>
      <c r="DK702" s="277"/>
      <c r="DL702" s="277"/>
    </row>
    <row r="703" spans="1:116">
      <c r="A703" s="271"/>
      <c r="B703" s="269"/>
      <c r="C703" s="277"/>
      <c r="D703" s="277"/>
      <c r="E703" s="277"/>
      <c r="F703" s="277"/>
      <c r="G703" s="277"/>
      <c r="H703" s="277"/>
      <c r="I703" s="277"/>
      <c r="J703" s="277"/>
      <c r="K703" s="277"/>
      <c r="L703" s="277"/>
      <c r="M703" s="277"/>
      <c r="N703" s="277"/>
      <c r="O703" s="277"/>
      <c r="P703" s="277"/>
      <c r="Q703" s="277"/>
      <c r="R703" s="277"/>
      <c r="S703" s="277"/>
      <c r="T703" s="277"/>
      <c r="U703" s="277"/>
      <c r="V703" s="277"/>
      <c r="W703" s="277"/>
      <c r="X703" s="277"/>
      <c r="Y703" s="277"/>
      <c r="Z703" s="277"/>
      <c r="AA703" s="277"/>
      <c r="AB703" s="277"/>
      <c r="AC703" s="277"/>
      <c r="AD703" s="277"/>
      <c r="AE703" s="277"/>
      <c r="AF703" s="277"/>
      <c r="AG703" s="277"/>
      <c r="AH703" s="277"/>
      <c r="AI703" s="277"/>
      <c r="AJ703" s="277"/>
      <c r="AK703" s="277"/>
      <c r="AL703" s="277"/>
      <c r="AM703" s="277"/>
      <c r="AN703" s="277"/>
      <c r="AO703" s="277"/>
      <c r="AP703" s="277"/>
      <c r="AQ703" s="277"/>
      <c r="AR703" s="277"/>
      <c r="AS703" s="277"/>
      <c r="AT703" s="277"/>
      <c r="AU703" s="277"/>
      <c r="AV703" s="277"/>
      <c r="AW703" s="277"/>
      <c r="AX703" s="277"/>
      <c r="AY703" s="277"/>
      <c r="AZ703" s="277"/>
      <c r="BA703" s="277"/>
      <c r="BB703" s="277"/>
      <c r="BC703" s="277"/>
      <c r="BD703" s="277"/>
      <c r="BE703" s="277"/>
      <c r="BF703" s="277"/>
      <c r="BG703" s="277"/>
      <c r="BH703" s="277"/>
      <c r="BI703" s="277"/>
      <c r="BJ703" s="277"/>
      <c r="BK703" s="277"/>
      <c r="BL703" s="277"/>
      <c r="BM703" s="277"/>
      <c r="BN703" s="277"/>
      <c r="BO703" s="277"/>
      <c r="BP703" s="277"/>
      <c r="BQ703" s="277"/>
      <c r="BR703" s="277"/>
      <c r="BS703" s="277"/>
      <c r="BT703" s="277"/>
      <c r="BU703" s="277"/>
      <c r="BV703" s="277"/>
      <c r="BW703" s="277"/>
      <c r="BX703" s="277"/>
      <c r="BY703" s="277"/>
      <c r="BZ703" s="277"/>
      <c r="CA703" s="277"/>
      <c r="CB703" s="277"/>
      <c r="CC703" s="277"/>
      <c r="CD703" s="277"/>
      <c r="CE703" s="277"/>
      <c r="CF703" s="277"/>
      <c r="CG703" s="277"/>
      <c r="CH703" s="277"/>
      <c r="CI703" s="277"/>
      <c r="CJ703" s="277"/>
      <c r="CK703" s="277"/>
      <c r="CL703" s="277"/>
      <c r="CM703" s="277"/>
      <c r="CN703" s="277"/>
      <c r="CO703" s="277"/>
      <c r="CP703" s="277"/>
      <c r="CQ703" s="277"/>
      <c r="CR703" s="277"/>
      <c r="CS703" s="277"/>
      <c r="CT703" s="277"/>
      <c r="CU703" s="277"/>
      <c r="CV703" s="277"/>
      <c r="CW703" s="277"/>
      <c r="CX703" s="277"/>
      <c r="CY703" s="277"/>
      <c r="CZ703" s="277"/>
      <c r="DA703" s="277"/>
      <c r="DB703" s="277"/>
      <c r="DC703" s="277"/>
      <c r="DD703" s="277"/>
      <c r="DE703" s="277"/>
      <c r="DF703" s="277"/>
      <c r="DG703" s="277"/>
      <c r="DH703" s="277"/>
      <c r="DI703" s="277"/>
      <c r="DJ703" s="277"/>
      <c r="DK703" s="277"/>
      <c r="DL703" s="277"/>
    </row>
    <row r="704" spans="1:116">
      <c r="A704" s="272"/>
      <c r="B704" s="269"/>
      <c r="C704" s="277"/>
      <c r="D704" s="277"/>
      <c r="E704" s="277"/>
      <c r="F704" s="277"/>
      <c r="G704" s="277"/>
      <c r="H704" s="277"/>
      <c r="I704" s="277"/>
      <c r="J704" s="277"/>
      <c r="K704" s="277"/>
      <c r="L704" s="277"/>
      <c r="M704" s="277"/>
      <c r="N704" s="277"/>
      <c r="O704" s="277"/>
      <c r="P704" s="277"/>
      <c r="Q704" s="277"/>
      <c r="R704" s="277"/>
      <c r="S704" s="277"/>
      <c r="T704" s="277"/>
      <c r="U704" s="277"/>
      <c r="V704" s="277"/>
      <c r="W704" s="277"/>
      <c r="X704" s="277"/>
      <c r="Y704" s="277"/>
      <c r="Z704" s="277"/>
      <c r="AA704" s="277"/>
      <c r="AB704" s="277"/>
      <c r="AC704" s="277"/>
      <c r="AD704" s="277"/>
      <c r="AE704" s="277"/>
      <c r="AF704" s="277"/>
      <c r="AG704" s="277"/>
      <c r="AH704" s="277"/>
      <c r="AI704" s="277"/>
      <c r="AJ704" s="277"/>
      <c r="AK704" s="277"/>
      <c r="AL704" s="277"/>
      <c r="AM704" s="277"/>
      <c r="AN704" s="277"/>
      <c r="AO704" s="277"/>
      <c r="AP704" s="277"/>
      <c r="AQ704" s="277"/>
      <c r="AR704" s="277"/>
      <c r="AS704" s="277"/>
      <c r="AT704" s="277"/>
      <c r="AU704" s="277"/>
      <c r="AV704" s="277"/>
      <c r="AW704" s="277"/>
      <c r="AX704" s="277"/>
      <c r="AY704" s="277"/>
      <c r="AZ704" s="277"/>
      <c r="BA704" s="277"/>
      <c r="BB704" s="277"/>
      <c r="BC704" s="277"/>
      <c r="BD704" s="277"/>
      <c r="BE704" s="277"/>
      <c r="BF704" s="277"/>
      <c r="BG704" s="277"/>
      <c r="BH704" s="277"/>
      <c r="BI704" s="277"/>
      <c r="BJ704" s="277"/>
      <c r="BK704" s="277"/>
      <c r="BL704" s="277"/>
      <c r="BM704" s="277"/>
      <c r="BN704" s="277"/>
      <c r="BO704" s="277"/>
      <c r="BP704" s="277"/>
      <c r="BQ704" s="277"/>
      <c r="BR704" s="277"/>
      <c r="BS704" s="277"/>
      <c r="BT704" s="277"/>
      <c r="BU704" s="277"/>
      <c r="BV704" s="277"/>
      <c r="BW704" s="277"/>
      <c r="BX704" s="277"/>
      <c r="BY704" s="277"/>
      <c r="BZ704" s="277"/>
      <c r="CA704" s="277"/>
      <c r="CB704" s="277"/>
      <c r="CC704" s="277"/>
      <c r="CD704" s="277"/>
      <c r="CE704" s="277"/>
      <c r="CF704" s="277"/>
      <c r="CG704" s="277"/>
      <c r="CH704" s="277"/>
      <c r="CI704" s="277"/>
      <c r="CJ704" s="277"/>
      <c r="CK704" s="277"/>
      <c r="CL704" s="277"/>
      <c r="CM704" s="277"/>
      <c r="CN704" s="277"/>
      <c r="CO704" s="277"/>
      <c r="CP704" s="277"/>
      <c r="CQ704" s="277"/>
      <c r="CR704" s="277"/>
      <c r="CS704" s="277"/>
      <c r="CT704" s="277"/>
      <c r="CU704" s="277"/>
      <c r="CV704" s="277"/>
      <c r="CW704" s="277"/>
      <c r="CX704" s="277"/>
      <c r="CY704" s="277"/>
      <c r="CZ704" s="277"/>
      <c r="DA704" s="277"/>
      <c r="DB704" s="277"/>
      <c r="DC704" s="277"/>
      <c r="DD704" s="277"/>
      <c r="DE704" s="277"/>
      <c r="DF704" s="277"/>
      <c r="DG704" s="277"/>
      <c r="DH704" s="277"/>
      <c r="DI704" s="277"/>
      <c r="DJ704" s="277"/>
      <c r="DK704" s="277"/>
      <c r="DL704" s="277"/>
    </row>
    <row r="705" spans="1:116">
      <c r="A705" s="272"/>
      <c r="B705" s="269"/>
      <c r="C705" s="277"/>
      <c r="D705" s="277"/>
      <c r="E705" s="277"/>
      <c r="F705" s="277"/>
      <c r="G705" s="277"/>
      <c r="H705" s="277"/>
      <c r="I705" s="277"/>
      <c r="J705" s="277"/>
      <c r="K705" s="277"/>
      <c r="L705" s="277"/>
      <c r="M705" s="277"/>
      <c r="N705" s="277"/>
      <c r="O705" s="277"/>
      <c r="P705" s="277"/>
      <c r="Q705" s="277"/>
      <c r="R705" s="277"/>
      <c r="S705" s="277"/>
      <c r="T705" s="277"/>
      <c r="U705" s="277"/>
      <c r="V705" s="277"/>
      <c r="W705" s="277"/>
      <c r="X705" s="277"/>
      <c r="Y705" s="277"/>
      <c r="Z705" s="277"/>
      <c r="AA705" s="277"/>
      <c r="AB705" s="277"/>
      <c r="AC705" s="277"/>
      <c r="AD705" s="277"/>
      <c r="AE705" s="277"/>
      <c r="AF705" s="277"/>
      <c r="AG705" s="277"/>
      <c r="AH705" s="277"/>
      <c r="AI705" s="277"/>
      <c r="AJ705" s="277"/>
      <c r="AK705" s="277"/>
      <c r="AL705" s="277"/>
      <c r="AM705" s="277"/>
      <c r="AN705" s="277"/>
      <c r="AO705" s="277"/>
      <c r="AP705" s="277"/>
      <c r="AQ705" s="277"/>
      <c r="AR705" s="277"/>
      <c r="AS705" s="277"/>
      <c r="AT705" s="277"/>
      <c r="AU705" s="277"/>
      <c r="AV705" s="277"/>
      <c r="AW705" s="277"/>
      <c r="AX705" s="277"/>
      <c r="AY705" s="277"/>
      <c r="AZ705" s="277"/>
      <c r="BA705" s="277"/>
      <c r="BB705" s="277"/>
      <c r="BC705" s="277"/>
      <c r="BD705" s="277"/>
      <c r="BE705" s="277"/>
      <c r="BF705" s="277"/>
      <c r="BG705" s="277"/>
      <c r="BH705" s="277"/>
      <c r="BI705" s="277"/>
      <c r="BJ705" s="277"/>
      <c r="BK705" s="277"/>
      <c r="BL705" s="277"/>
      <c r="BM705" s="277"/>
      <c r="BN705" s="277"/>
      <c r="BO705" s="277"/>
      <c r="BP705" s="277"/>
      <c r="BQ705" s="277"/>
      <c r="BR705" s="277"/>
      <c r="BS705" s="277"/>
      <c r="BT705" s="277"/>
      <c r="BU705" s="277"/>
      <c r="BV705" s="277"/>
      <c r="BW705" s="277"/>
      <c r="BX705" s="277"/>
      <c r="BY705" s="277"/>
      <c r="BZ705" s="277"/>
      <c r="CA705" s="277"/>
      <c r="CB705" s="277"/>
      <c r="CC705" s="277"/>
      <c r="CD705" s="277"/>
      <c r="CE705" s="277"/>
      <c r="CF705" s="277"/>
      <c r="CG705" s="277"/>
      <c r="CH705" s="277"/>
      <c r="CI705" s="277"/>
      <c r="CJ705" s="277"/>
      <c r="CK705" s="277"/>
      <c r="CL705" s="277"/>
      <c r="CM705" s="277"/>
      <c r="CN705" s="277"/>
      <c r="CO705" s="277"/>
      <c r="CP705" s="277"/>
      <c r="CQ705" s="277"/>
      <c r="CR705" s="277"/>
      <c r="CS705" s="277"/>
      <c r="CT705" s="277"/>
      <c r="CU705" s="277"/>
      <c r="CV705" s="277"/>
      <c r="CW705" s="277"/>
      <c r="CX705" s="277"/>
      <c r="CY705" s="277"/>
      <c r="CZ705" s="277"/>
      <c r="DA705" s="277"/>
      <c r="DB705" s="277"/>
      <c r="DC705" s="277"/>
      <c r="DD705" s="277"/>
      <c r="DE705" s="277"/>
      <c r="DF705" s="277"/>
      <c r="DG705" s="277"/>
      <c r="DH705" s="277"/>
      <c r="DI705" s="277"/>
      <c r="DJ705" s="277"/>
      <c r="DK705" s="277"/>
      <c r="DL705" s="277"/>
    </row>
    <row r="706" spans="1:116">
      <c r="A706" s="272"/>
      <c r="B706" s="269"/>
      <c r="C706" s="277"/>
      <c r="D706" s="277"/>
      <c r="E706" s="277"/>
      <c r="F706" s="277"/>
      <c r="G706" s="277"/>
      <c r="H706" s="277"/>
      <c r="I706" s="277"/>
      <c r="J706" s="277"/>
      <c r="K706" s="277"/>
      <c r="L706" s="277"/>
      <c r="M706" s="277"/>
      <c r="N706" s="277"/>
      <c r="O706" s="277"/>
      <c r="P706" s="277"/>
      <c r="Q706" s="277"/>
      <c r="R706" s="277"/>
      <c r="S706" s="277"/>
      <c r="T706" s="277"/>
      <c r="U706" s="277"/>
      <c r="V706" s="277"/>
      <c r="W706" s="277"/>
      <c r="X706" s="277"/>
      <c r="Y706" s="277"/>
      <c r="Z706" s="277"/>
      <c r="AA706" s="277"/>
      <c r="AB706" s="277"/>
      <c r="AC706" s="277"/>
      <c r="AD706" s="277"/>
      <c r="AE706" s="277"/>
      <c r="AF706" s="277"/>
      <c r="AG706" s="277"/>
      <c r="AH706" s="277"/>
      <c r="AI706" s="277"/>
      <c r="AJ706" s="277"/>
      <c r="AK706" s="277"/>
      <c r="AL706" s="277"/>
      <c r="AM706" s="277"/>
      <c r="AN706" s="277"/>
      <c r="AO706" s="277"/>
      <c r="AP706" s="277"/>
      <c r="AQ706" s="277"/>
      <c r="AR706" s="277"/>
      <c r="AS706" s="277"/>
      <c r="AT706" s="277"/>
      <c r="AU706" s="277"/>
      <c r="AV706" s="277"/>
      <c r="AW706" s="277"/>
      <c r="AX706" s="277"/>
      <c r="AY706" s="277"/>
      <c r="AZ706" s="277"/>
      <c r="BA706" s="277"/>
      <c r="BB706" s="277"/>
      <c r="BC706" s="277"/>
      <c r="BD706" s="277"/>
      <c r="BE706" s="277"/>
      <c r="BF706" s="277"/>
      <c r="BG706" s="277"/>
      <c r="BH706" s="277"/>
      <c r="BI706" s="277"/>
      <c r="BJ706" s="277"/>
      <c r="BK706" s="277"/>
      <c r="BL706" s="277"/>
      <c r="BM706" s="277"/>
      <c r="BN706" s="277"/>
      <c r="BO706" s="277"/>
      <c r="BP706" s="277"/>
      <c r="BQ706" s="277"/>
      <c r="BR706" s="277"/>
      <c r="BS706" s="277"/>
      <c r="BT706" s="277"/>
      <c r="BU706" s="277"/>
      <c r="BV706" s="277"/>
      <c r="BW706" s="277"/>
      <c r="BX706" s="277"/>
      <c r="BY706" s="277"/>
      <c r="BZ706" s="277"/>
      <c r="CA706" s="277"/>
      <c r="CB706" s="277"/>
      <c r="CC706" s="277"/>
      <c r="CD706" s="277"/>
      <c r="CE706" s="277"/>
      <c r="CF706" s="277"/>
      <c r="CG706" s="277"/>
      <c r="CH706" s="277"/>
      <c r="CI706" s="277"/>
      <c r="CJ706" s="277"/>
      <c r="CK706" s="277"/>
      <c r="CL706" s="277"/>
      <c r="CM706" s="277"/>
      <c r="CN706" s="277"/>
      <c r="CO706" s="277"/>
      <c r="CP706" s="277"/>
      <c r="CQ706" s="277"/>
      <c r="CR706" s="277"/>
      <c r="CS706" s="277"/>
      <c r="CT706" s="277"/>
      <c r="CU706" s="277"/>
      <c r="CV706" s="277"/>
      <c r="CW706" s="277"/>
      <c r="CX706" s="277"/>
      <c r="CY706" s="277"/>
      <c r="CZ706" s="277"/>
      <c r="DA706" s="277"/>
      <c r="DB706" s="277"/>
      <c r="DC706" s="277"/>
      <c r="DD706" s="277"/>
      <c r="DE706" s="277"/>
      <c r="DF706" s="277"/>
      <c r="DG706" s="277"/>
      <c r="DH706" s="277"/>
      <c r="DI706" s="277"/>
      <c r="DJ706" s="277"/>
      <c r="DK706" s="277"/>
      <c r="DL706" s="277"/>
    </row>
    <row r="707" spans="1:116">
      <c r="A707" s="273"/>
      <c r="B707" s="269"/>
      <c r="C707" s="277"/>
      <c r="D707" s="277"/>
      <c r="E707" s="277"/>
      <c r="F707" s="277"/>
      <c r="G707" s="277"/>
      <c r="H707" s="277"/>
      <c r="I707" s="277"/>
      <c r="J707" s="277"/>
      <c r="K707" s="277"/>
      <c r="L707" s="277"/>
      <c r="M707" s="277"/>
      <c r="N707" s="277"/>
      <c r="O707" s="277"/>
      <c r="P707" s="277"/>
      <c r="Q707" s="277"/>
      <c r="R707" s="277"/>
      <c r="S707" s="277"/>
      <c r="T707" s="277"/>
      <c r="U707" s="277"/>
      <c r="V707" s="277"/>
      <c r="W707" s="277"/>
      <c r="X707" s="277"/>
      <c r="Y707" s="277"/>
      <c r="Z707" s="277"/>
      <c r="AA707" s="277"/>
      <c r="AB707" s="277"/>
      <c r="AC707" s="277"/>
      <c r="AD707" s="277"/>
      <c r="AE707" s="277"/>
      <c r="AF707" s="277"/>
      <c r="AG707" s="277"/>
      <c r="AH707" s="277"/>
      <c r="AI707" s="277"/>
      <c r="AJ707" s="277"/>
      <c r="AK707" s="277"/>
      <c r="AL707" s="277"/>
      <c r="AM707" s="277"/>
      <c r="AN707" s="277"/>
      <c r="AO707" s="277"/>
      <c r="AP707" s="277"/>
      <c r="AQ707" s="277"/>
      <c r="AR707" s="277"/>
      <c r="AS707" s="277"/>
      <c r="AT707" s="277"/>
      <c r="AU707" s="277"/>
      <c r="AV707" s="277"/>
      <c r="AW707" s="277"/>
      <c r="AX707" s="277"/>
      <c r="AY707" s="277"/>
      <c r="AZ707" s="277"/>
      <c r="BA707" s="277"/>
      <c r="BB707" s="277"/>
      <c r="BC707" s="277"/>
      <c r="BD707" s="277"/>
      <c r="BE707" s="277"/>
      <c r="BF707" s="277"/>
      <c r="BG707" s="277"/>
      <c r="BH707" s="277"/>
      <c r="BI707" s="277"/>
      <c r="BJ707" s="277"/>
      <c r="BK707" s="277"/>
      <c r="BL707" s="277"/>
      <c r="BM707" s="277"/>
      <c r="BN707" s="277"/>
      <c r="BO707" s="277"/>
      <c r="BP707" s="277"/>
      <c r="BQ707" s="277"/>
      <c r="BR707" s="277"/>
      <c r="BS707" s="277"/>
      <c r="BT707" s="277"/>
      <c r="BU707" s="277"/>
      <c r="BV707" s="277"/>
      <c r="BW707" s="277"/>
      <c r="BX707" s="277"/>
      <c r="BY707" s="277"/>
      <c r="BZ707" s="277"/>
      <c r="CA707" s="277"/>
      <c r="CB707" s="277"/>
      <c r="CC707" s="277"/>
      <c r="CD707" s="277"/>
      <c r="CE707" s="277"/>
      <c r="CF707" s="277"/>
      <c r="CG707" s="277"/>
      <c r="CH707" s="277"/>
      <c r="CI707" s="277"/>
      <c r="CJ707" s="277"/>
      <c r="CK707" s="277"/>
      <c r="CL707" s="277"/>
      <c r="CM707" s="277"/>
      <c r="CN707" s="277"/>
      <c r="CO707" s="277"/>
      <c r="CP707" s="277"/>
      <c r="CQ707" s="277"/>
      <c r="CR707" s="277"/>
      <c r="CS707" s="277"/>
      <c r="CT707" s="277"/>
      <c r="CU707" s="277"/>
      <c r="CV707" s="277"/>
      <c r="CW707" s="277"/>
      <c r="CX707" s="277"/>
      <c r="CY707" s="277"/>
      <c r="CZ707" s="277"/>
      <c r="DA707" s="277"/>
      <c r="DB707" s="277"/>
      <c r="DC707" s="277"/>
      <c r="DD707" s="277"/>
      <c r="DE707" s="277"/>
      <c r="DF707" s="277"/>
      <c r="DG707" s="277"/>
      <c r="DH707" s="277"/>
      <c r="DI707" s="277"/>
      <c r="DJ707" s="277"/>
      <c r="DK707" s="277"/>
      <c r="DL707" s="277"/>
    </row>
    <row r="708" spans="1:116">
      <c r="A708" s="271"/>
      <c r="B708" s="269"/>
      <c r="C708" s="277"/>
      <c r="D708" s="277"/>
      <c r="E708" s="277"/>
      <c r="F708" s="277"/>
      <c r="G708" s="277"/>
      <c r="H708" s="277"/>
      <c r="I708" s="277"/>
      <c r="J708" s="277"/>
      <c r="K708" s="277"/>
      <c r="L708" s="277"/>
      <c r="M708" s="277"/>
      <c r="N708" s="277"/>
      <c r="O708" s="277"/>
      <c r="P708" s="277"/>
      <c r="Q708" s="277"/>
      <c r="R708" s="277"/>
      <c r="S708" s="277"/>
      <c r="T708" s="277"/>
      <c r="U708" s="277"/>
      <c r="V708" s="277"/>
      <c r="W708" s="277"/>
      <c r="X708" s="277"/>
      <c r="Y708" s="277"/>
      <c r="Z708" s="277"/>
      <c r="AA708" s="277"/>
      <c r="AB708" s="277"/>
      <c r="AC708" s="277"/>
      <c r="AD708" s="277"/>
      <c r="AE708" s="277"/>
      <c r="AF708" s="277"/>
      <c r="AG708" s="277"/>
      <c r="AH708" s="277"/>
      <c r="AI708" s="277"/>
      <c r="AJ708" s="277"/>
      <c r="AK708" s="277"/>
      <c r="AL708" s="277"/>
      <c r="AM708" s="277"/>
      <c r="AN708" s="277"/>
      <c r="AO708" s="277"/>
      <c r="AP708" s="277"/>
      <c r="AQ708" s="277"/>
      <c r="AR708" s="277"/>
      <c r="AS708" s="277"/>
      <c r="AT708" s="277"/>
      <c r="AU708" s="277"/>
      <c r="AV708" s="277"/>
      <c r="AW708" s="277"/>
      <c r="AX708" s="277"/>
      <c r="AY708" s="277"/>
      <c r="AZ708" s="277"/>
      <c r="BA708" s="277"/>
      <c r="BB708" s="277"/>
      <c r="BC708" s="277"/>
      <c r="BD708" s="277"/>
      <c r="BE708" s="277"/>
      <c r="BF708" s="277"/>
      <c r="BG708" s="277"/>
      <c r="BH708" s="277"/>
      <c r="BI708" s="277"/>
      <c r="BJ708" s="277"/>
      <c r="BK708" s="277"/>
      <c r="BL708" s="277"/>
      <c r="BM708" s="277"/>
      <c r="BN708" s="277"/>
      <c r="BO708" s="277"/>
      <c r="BP708" s="277"/>
      <c r="BQ708" s="277"/>
      <c r="BR708" s="277"/>
      <c r="BS708" s="277"/>
      <c r="BT708" s="277"/>
      <c r="BU708" s="277"/>
      <c r="BV708" s="277"/>
      <c r="BW708" s="277"/>
      <c r="BX708" s="277"/>
      <c r="BY708" s="277"/>
      <c r="BZ708" s="277"/>
      <c r="CA708" s="277"/>
      <c r="CB708" s="277"/>
      <c r="CC708" s="277"/>
      <c r="CD708" s="277"/>
      <c r="CE708" s="277"/>
      <c r="CF708" s="277"/>
      <c r="CG708" s="277"/>
      <c r="CH708" s="277"/>
      <c r="CI708" s="277"/>
      <c r="CJ708" s="277"/>
      <c r="CK708" s="277"/>
      <c r="CL708" s="277"/>
      <c r="CM708" s="277"/>
      <c r="CN708" s="277"/>
      <c r="CO708" s="277"/>
      <c r="CP708" s="277"/>
      <c r="CQ708" s="277"/>
      <c r="CR708" s="277"/>
      <c r="CS708" s="277"/>
      <c r="CT708" s="277"/>
      <c r="CU708" s="277"/>
      <c r="CV708" s="277"/>
      <c r="CW708" s="277"/>
      <c r="CX708" s="277"/>
      <c r="CY708" s="277"/>
      <c r="CZ708" s="277"/>
      <c r="DA708" s="277"/>
      <c r="DB708" s="277"/>
      <c r="DC708" s="277"/>
      <c r="DD708" s="277"/>
      <c r="DE708" s="277"/>
      <c r="DF708" s="277"/>
      <c r="DG708" s="277"/>
      <c r="DH708" s="277"/>
      <c r="DI708" s="277"/>
      <c r="DJ708" s="277"/>
      <c r="DK708" s="277"/>
      <c r="DL708" s="277"/>
    </row>
    <row r="709" spans="1:116">
      <c r="A709" s="272"/>
      <c r="B709" s="269"/>
      <c r="C709" s="277"/>
      <c r="D709" s="277"/>
      <c r="E709" s="277"/>
      <c r="F709" s="277"/>
      <c r="G709" s="277"/>
      <c r="H709" s="277"/>
      <c r="I709" s="277"/>
      <c r="J709" s="277"/>
      <c r="K709" s="277"/>
      <c r="L709" s="277"/>
      <c r="M709" s="277"/>
      <c r="N709" s="277"/>
      <c r="O709" s="277"/>
      <c r="P709" s="277"/>
      <c r="Q709" s="277"/>
      <c r="R709" s="277"/>
      <c r="S709" s="277"/>
      <c r="T709" s="277"/>
      <c r="U709" s="277"/>
      <c r="V709" s="277"/>
      <c r="W709" s="277"/>
      <c r="X709" s="277"/>
      <c r="Y709" s="277"/>
      <c r="Z709" s="277"/>
      <c r="AA709" s="277"/>
      <c r="AB709" s="277"/>
      <c r="AC709" s="277"/>
      <c r="AD709" s="277"/>
      <c r="AE709" s="277"/>
      <c r="AF709" s="277"/>
      <c r="AG709" s="277"/>
      <c r="AH709" s="277"/>
      <c r="AI709" s="277"/>
      <c r="AJ709" s="277"/>
      <c r="AK709" s="277"/>
      <c r="AL709" s="277"/>
      <c r="AM709" s="277"/>
      <c r="AN709" s="277"/>
      <c r="AO709" s="277"/>
      <c r="AP709" s="277"/>
      <c r="AQ709" s="277"/>
      <c r="AR709" s="277"/>
      <c r="AS709" s="277"/>
      <c r="AT709" s="277"/>
      <c r="AU709" s="277"/>
      <c r="AV709" s="277"/>
      <c r="AW709" s="277"/>
      <c r="AX709" s="277"/>
      <c r="AY709" s="277"/>
      <c r="AZ709" s="277"/>
      <c r="BA709" s="277"/>
      <c r="BB709" s="277"/>
      <c r="BC709" s="277"/>
      <c r="BD709" s="277"/>
      <c r="BE709" s="277"/>
      <c r="BF709" s="277"/>
      <c r="BG709" s="277"/>
      <c r="BH709" s="277"/>
      <c r="BI709" s="277"/>
      <c r="BJ709" s="277"/>
      <c r="BK709" s="277"/>
      <c r="BL709" s="277"/>
      <c r="BM709" s="277"/>
      <c r="BN709" s="277"/>
      <c r="BO709" s="277"/>
      <c r="BP709" s="277"/>
      <c r="BQ709" s="277"/>
      <c r="BR709" s="277"/>
      <c r="BS709" s="277"/>
      <c r="BT709" s="277"/>
      <c r="BU709" s="277"/>
      <c r="BV709" s="277"/>
      <c r="BW709" s="277"/>
      <c r="BX709" s="277"/>
      <c r="BY709" s="277"/>
      <c r="BZ709" s="277"/>
      <c r="CA709" s="277"/>
      <c r="CB709" s="277"/>
      <c r="CC709" s="277"/>
      <c r="CD709" s="277"/>
      <c r="CE709" s="277"/>
      <c r="CF709" s="277"/>
      <c r="CG709" s="277"/>
      <c r="CH709" s="277"/>
      <c r="CI709" s="277"/>
      <c r="CJ709" s="277"/>
      <c r="CK709" s="277"/>
      <c r="CL709" s="277"/>
      <c r="CM709" s="277"/>
      <c r="CN709" s="277"/>
      <c r="CO709" s="277"/>
      <c r="CP709" s="277"/>
      <c r="CQ709" s="277"/>
      <c r="CR709" s="277"/>
      <c r="CS709" s="277"/>
      <c r="CT709" s="277"/>
      <c r="CU709" s="277"/>
      <c r="CV709" s="277"/>
      <c r="CW709" s="277"/>
      <c r="CX709" s="277"/>
      <c r="CY709" s="277"/>
      <c r="CZ709" s="277"/>
      <c r="DA709" s="277"/>
      <c r="DB709" s="277"/>
      <c r="DC709" s="277"/>
      <c r="DD709" s="277"/>
      <c r="DE709" s="277"/>
      <c r="DF709" s="277"/>
      <c r="DG709" s="277"/>
      <c r="DH709" s="277"/>
      <c r="DI709" s="277"/>
      <c r="DJ709" s="277"/>
      <c r="DK709" s="277"/>
      <c r="DL709" s="277"/>
    </row>
    <row r="710" spans="1:116">
      <c r="A710" s="272"/>
      <c r="B710" s="269"/>
      <c r="C710" s="277"/>
      <c r="D710" s="277"/>
      <c r="E710" s="277"/>
      <c r="F710" s="277"/>
      <c r="G710" s="277"/>
      <c r="H710" s="277"/>
      <c r="I710" s="277"/>
      <c r="J710" s="277"/>
      <c r="K710" s="277"/>
      <c r="L710" s="277"/>
      <c r="M710" s="277"/>
      <c r="N710" s="277"/>
      <c r="O710" s="277"/>
      <c r="P710" s="277"/>
      <c r="Q710" s="277"/>
      <c r="R710" s="277"/>
      <c r="S710" s="277"/>
      <c r="T710" s="277"/>
      <c r="U710" s="277"/>
      <c r="V710" s="277"/>
      <c r="W710" s="277"/>
      <c r="X710" s="277"/>
      <c r="Y710" s="277"/>
      <c r="Z710" s="277"/>
      <c r="AA710" s="277"/>
      <c r="AB710" s="277"/>
      <c r="AC710" s="277"/>
      <c r="AD710" s="277"/>
      <c r="AE710" s="277"/>
      <c r="AF710" s="277"/>
      <c r="AG710" s="277"/>
      <c r="AH710" s="277"/>
      <c r="AI710" s="277"/>
      <c r="AJ710" s="277"/>
      <c r="AK710" s="277"/>
      <c r="AL710" s="277"/>
      <c r="AM710" s="277"/>
      <c r="AN710" s="277"/>
      <c r="AO710" s="277"/>
      <c r="AP710" s="277"/>
      <c r="AQ710" s="277"/>
      <c r="AR710" s="277"/>
      <c r="AS710" s="277"/>
      <c r="AT710" s="277"/>
      <c r="AU710" s="277"/>
      <c r="AV710" s="277"/>
      <c r="AW710" s="277"/>
      <c r="AX710" s="277"/>
      <c r="AY710" s="277"/>
      <c r="AZ710" s="277"/>
      <c r="BA710" s="277"/>
      <c r="BB710" s="277"/>
      <c r="BC710" s="277"/>
      <c r="BD710" s="277"/>
      <c r="BE710" s="277"/>
      <c r="BF710" s="277"/>
      <c r="BG710" s="277"/>
      <c r="BH710" s="277"/>
      <c r="BI710" s="277"/>
      <c r="BJ710" s="277"/>
      <c r="BK710" s="277"/>
      <c r="BL710" s="277"/>
      <c r="BM710" s="277"/>
      <c r="BN710" s="277"/>
      <c r="BO710" s="277"/>
      <c r="BP710" s="277"/>
      <c r="BQ710" s="277"/>
      <c r="BR710" s="277"/>
      <c r="BS710" s="277"/>
      <c r="BT710" s="277"/>
      <c r="BU710" s="277"/>
      <c r="BV710" s="277"/>
      <c r="BW710" s="277"/>
      <c r="BX710" s="277"/>
      <c r="BY710" s="277"/>
      <c r="BZ710" s="277"/>
      <c r="CA710" s="277"/>
      <c r="CB710" s="277"/>
      <c r="CC710" s="277"/>
      <c r="CD710" s="277"/>
      <c r="CE710" s="277"/>
      <c r="CF710" s="277"/>
      <c r="CG710" s="277"/>
      <c r="CH710" s="277"/>
      <c r="CI710" s="277"/>
      <c r="CJ710" s="277"/>
      <c r="CK710" s="277"/>
      <c r="CL710" s="277"/>
      <c r="CM710" s="277"/>
      <c r="CN710" s="277"/>
      <c r="CO710" s="277"/>
      <c r="CP710" s="277"/>
      <c r="CQ710" s="277"/>
      <c r="CR710" s="277"/>
      <c r="CS710" s="277"/>
      <c r="CT710" s="277"/>
      <c r="CU710" s="277"/>
      <c r="CV710" s="277"/>
      <c r="CW710" s="277"/>
      <c r="CX710" s="277"/>
      <c r="CY710" s="277"/>
      <c r="CZ710" s="277"/>
      <c r="DA710" s="277"/>
      <c r="DB710" s="277"/>
      <c r="DC710" s="277"/>
      <c r="DD710" s="277"/>
      <c r="DE710" s="277"/>
      <c r="DF710" s="277"/>
      <c r="DG710" s="277"/>
      <c r="DH710" s="277"/>
      <c r="DI710" s="277"/>
      <c r="DJ710" s="277"/>
      <c r="DK710" s="277"/>
      <c r="DL710" s="277"/>
    </row>
    <row r="711" spans="1:116">
      <c r="A711" s="272"/>
      <c r="B711" s="269"/>
      <c r="C711" s="277"/>
      <c r="D711" s="277"/>
      <c r="E711" s="277"/>
      <c r="F711" s="277"/>
      <c r="G711" s="277"/>
      <c r="H711" s="277"/>
      <c r="I711" s="277"/>
      <c r="J711" s="277"/>
      <c r="K711" s="277"/>
      <c r="L711" s="277"/>
      <c r="M711" s="277"/>
      <c r="N711" s="277"/>
      <c r="O711" s="277"/>
      <c r="P711" s="277"/>
      <c r="Q711" s="277"/>
      <c r="R711" s="277"/>
      <c r="S711" s="277"/>
      <c r="T711" s="277"/>
      <c r="U711" s="277"/>
      <c r="V711" s="277"/>
      <c r="W711" s="277"/>
      <c r="X711" s="277"/>
      <c r="Y711" s="277"/>
      <c r="Z711" s="277"/>
      <c r="AA711" s="277"/>
      <c r="AB711" s="277"/>
      <c r="AC711" s="277"/>
      <c r="AD711" s="277"/>
      <c r="AE711" s="277"/>
      <c r="AF711" s="277"/>
      <c r="AG711" s="277"/>
      <c r="AH711" s="277"/>
      <c r="AI711" s="277"/>
      <c r="AJ711" s="277"/>
      <c r="AK711" s="277"/>
      <c r="AL711" s="277"/>
      <c r="AM711" s="277"/>
      <c r="AN711" s="277"/>
      <c r="AO711" s="277"/>
      <c r="AP711" s="277"/>
      <c r="AQ711" s="277"/>
      <c r="AR711" s="277"/>
      <c r="AS711" s="277"/>
      <c r="AT711" s="277"/>
      <c r="AU711" s="277"/>
      <c r="AV711" s="277"/>
      <c r="AW711" s="277"/>
      <c r="AX711" s="277"/>
      <c r="AY711" s="277"/>
      <c r="AZ711" s="277"/>
      <c r="BA711" s="277"/>
      <c r="BB711" s="277"/>
      <c r="BC711" s="277"/>
      <c r="BD711" s="277"/>
      <c r="BE711" s="277"/>
      <c r="BF711" s="277"/>
      <c r="BG711" s="277"/>
      <c r="BH711" s="277"/>
      <c r="BI711" s="277"/>
      <c r="BJ711" s="277"/>
      <c r="BK711" s="277"/>
      <c r="BL711" s="277"/>
      <c r="BM711" s="277"/>
      <c r="BN711" s="277"/>
      <c r="BO711" s="277"/>
      <c r="BP711" s="277"/>
      <c r="BQ711" s="277"/>
      <c r="BR711" s="277"/>
      <c r="BS711" s="277"/>
      <c r="BT711" s="277"/>
      <c r="BU711" s="277"/>
      <c r="BV711" s="277"/>
      <c r="BW711" s="277"/>
      <c r="BX711" s="277"/>
      <c r="BY711" s="277"/>
      <c r="BZ711" s="277"/>
      <c r="CA711" s="277"/>
      <c r="CB711" s="277"/>
      <c r="CC711" s="277"/>
      <c r="CD711" s="277"/>
      <c r="CE711" s="277"/>
      <c r="CF711" s="277"/>
      <c r="CG711" s="277"/>
      <c r="CH711" s="277"/>
      <c r="CI711" s="277"/>
      <c r="CJ711" s="277"/>
      <c r="CK711" s="277"/>
      <c r="CL711" s="277"/>
      <c r="CM711" s="277"/>
      <c r="CN711" s="277"/>
      <c r="CO711" s="277"/>
      <c r="CP711" s="277"/>
      <c r="CQ711" s="277"/>
      <c r="CR711" s="277"/>
      <c r="CS711" s="277"/>
      <c r="CT711" s="277"/>
      <c r="CU711" s="277"/>
      <c r="CV711" s="277"/>
      <c r="CW711" s="277"/>
      <c r="CX711" s="277"/>
      <c r="CY711" s="277"/>
      <c r="CZ711" s="277"/>
      <c r="DA711" s="277"/>
      <c r="DB711" s="277"/>
      <c r="DC711" s="277"/>
      <c r="DD711" s="277"/>
      <c r="DE711" s="277"/>
      <c r="DF711" s="277"/>
      <c r="DG711" s="277"/>
      <c r="DH711" s="277"/>
      <c r="DI711" s="277"/>
      <c r="DJ711" s="277"/>
      <c r="DK711" s="277"/>
      <c r="DL711" s="277"/>
    </row>
    <row r="712" spans="1:116">
      <c r="A712" s="272"/>
      <c r="B712" s="269"/>
      <c r="C712" s="277"/>
      <c r="D712" s="277"/>
      <c r="E712" s="277"/>
      <c r="F712" s="277"/>
      <c r="G712" s="277"/>
      <c r="H712" s="277"/>
      <c r="I712" s="277"/>
      <c r="J712" s="277"/>
      <c r="K712" s="277"/>
      <c r="L712" s="277"/>
      <c r="M712" s="277"/>
      <c r="N712" s="277"/>
      <c r="O712" s="277"/>
      <c r="P712" s="277"/>
      <c r="Q712" s="277"/>
      <c r="R712" s="277"/>
      <c r="S712" s="277"/>
      <c r="T712" s="277"/>
      <c r="U712" s="277"/>
      <c r="V712" s="277"/>
      <c r="W712" s="277"/>
      <c r="X712" s="277"/>
      <c r="Y712" s="277"/>
      <c r="Z712" s="277"/>
      <c r="AA712" s="277"/>
      <c r="AB712" s="277"/>
      <c r="AC712" s="277"/>
      <c r="AD712" s="277"/>
      <c r="AE712" s="277"/>
      <c r="AF712" s="277"/>
      <c r="AG712" s="277"/>
      <c r="AH712" s="277"/>
      <c r="AI712" s="277"/>
      <c r="AJ712" s="277"/>
      <c r="AK712" s="277"/>
      <c r="AL712" s="277"/>
      <c r="AM712" s="277"/>
      <c r="AN712" s="277"/>
      <c r="AO712" s="277"/>
      <c r="AP712" s="277"/>
      <c r="AQ712" s="277"/>
      <c r="AR712" s="277"/>
      <c r="AS712" s="277"/>
      <c r="AT712" s="277"/>
      <c r="AU712" s="277"/>
      <c r="AV712" s="277"/>
      <c r="AW712" s="277"/>
      <c r="AX712" s="277"/>
      <c r="AY712" s="277"/>
      <c r="AZ712" s="277"/>
      <c r="BA712" s="277"/>
      <c r="BB712" s="277"/>
      <c r="BC712" s="277"/>
      <c r="BD712" s="277"/>
      <c r="BE712" s="277"/>
      <c r="BF712" s="277"/>
      <c r="BG712" s="277"/>
      <c r="BH712" s="277"/>
      <c r="BI712" s="277"/>
      <c r="BJ712" s="277"/>
      <c r="BK712" s="277"/>
      <c r="BL712" s="277"/>
      <c r="BM712" s="277"/>
      <c r="BN712" s="277"/>
      <c r="BO712" s="277"/>
      <c r="BP712" s="277"/>
      <c r="BQ712" s="277"/>
      <c r="BR712" s="277"/>
      <c r="BS712" s="277"/>
      <c r="BT712" s="277"/>
      <c r="BU712" s="277"/>
      <c r="BV712" s="277"/>
      <c r="BW712" s="277"/>
      <c r="BX712" s="277"/>
      <c r="BY712" s="277"/>
      <c r="BZ712" s="277"/>
      <c r="CA712" s="277"/>
      <c r="CB712" s="277"/>
      <c r="CC712" s="277"/>
      <c r="CD712" s="277"/>
      <c r="CE712" s="277"/>
      <c r="CF712" s="277"/>
      <c r="CG712" s="277"/>
      <c r="CH712" s="277"/>
      <c r="CI712" s="277"/>
      <c r="CJ712" s="277"/>
      <c r="CK712" s="277"/>
      <c r="CL712" s="277"/>
      <c r="CM712" s="277"/>
      <c r="CN712" s="277"/>
      <c r="CO712" s="277"/>
      <c r="CP712" s="277"/>
      <c r="CQ712" s="277"/>
      <c r="CR712" s="277"/>
      <c r="CS712" s="277"/>
      <c r="CT712" s="277"/>
      <c r="CU712" s="277"/>
      <c r="CV712" s="277"/>
      <c r="CW712" s="277"/>
      <c r="CX712" s="277"/>
      <c r="CY712" s="277"/>
      <c r="CZ712" s="277"/>
      <c r="DA712" s="277"/>
      <c r="DB712" s="277"/>
      <c r="DC712" s="277"/>
      <c r="DD712" s="277"/>
      <c r="DE712" s="277"/>
      <c r="DF712" s="277"/>
      <c r="DG712" s="277"/>
      <c r="DH712" s="277"/>
      <c r="DI712" s="277"/>
      <c r="DJ712" s="277"/>
      <c r="DK712" s="277"/>
      <c r="DL712" s="277"/>
    </row>
    <row r="713" spans="1:116">
      <c r="A713" s="273"/>
      <c r="B713" s="269"/>
      <c r="C713" s="277"/>
      <c r="D713" s="277"/>
      <c r="E713" s="277"/>
      <c r="F713" s="277"/>
      <c r="G713" s="277"/>
      <c r="H713" s="277"/>
      <c r="I713" s="277"/>
      <c r="J713" s="277"/>
      <c r="K713" s="277"/>
      <c r="L713" s="277"/>
      <c r="M713" s="277"/>
      <c r="N713" s="277"/>
      <c r="O713" s="277"/>
      <c r="P713" s="277"/>
      <c r="Q713" s="277"/>
      <c r="R713" s="277"/>
      <c r="S713" s="277"/>
      <c r="T713" s="277"/>
      <c r="U713" s="277"/>
      <c r="V713" s="277"/>
      <c r="W713" s="277"/>
      <c r="X713" s="277"/>
      <c r="Y713" s="277"/>
      <c r="Z713" s="277"/>
      <c r="AA713" s="277"/>
      <c r="AB713" s="277"/>
      <c r="AC713" s="277"/>
      <c r="AD713" s="277"/>
      <c r="AE713" s="277"/>
      <c r="AF713" s="277"/>
      <c r="AG713" s="277"/>
      <c r="AH713" s="277"/>
      <c r="AI713" s="277"/>
      <c r="AJ713" s="277"/>
      <c r="AK713" s="277"/>
      <c r="AL713" s="277"/>
      <c r="AM713" s="277"/>
      <c r="AN713" s="277"/>
      <c r="AO713" s="277"/>
      <c r="AP713" s="277"/>
      <c r="AQ713" s="277"/>
      <c r="AR713" s="277"/>
      <c r="AS713" s="277"/>
      <c r="AT713" s="277"/>
      <c r="AU713" s="277"/>
      <c r="AV713" s="277"/>
      <c r="AW713" s="277"/>
      <c r="AX713" s="277"/>
      <c r="AY713" s="277"/>
      <c r="AZ713" s="277"/>
      <c r="BA713" s="277"/>
      <c r="BB713" s="277"/>
      <c r="BC713" s="277"/>
      <c r="BD713" s="277"/>
      <c r="BE713" s="277"/>
      <c r="BF713" s="277"/>
      <c r="BG713" s="277"/>
      <c r="BH713" s="277"/>
      <c r="BI713" s="277"/>
      <c r="BJ713" s="277"/>
      <c r="BK713" s="277"/>
      <c r="BL713" s="277"/>
      <c r="BM713" s="277"/>
      <c r="BN713" s="277"/>
      <c r="BO713" s="277"/>
      <c r="BP713" s="277"/>
      <c r="BQ713" s="277"/>
      <c r="BR713" s="277"/>
      <c r="BS713" s="277"/>
      <c r="BT713" s="277"/>
      <c r="BU713" s="277"/>
      <c r="BV713" s="277"/>
      <c r="BW713" s="277"/>
      <c r="BX713" s="277"/>
      <c r="BY713" s="277"/>
      <c r="BZ713" s="277"/>
      <c r="CA713" s="277"/>
      <c r="CB713" s="277"/>
      <c r="CC713" s="277"/>
      <c r="CD713" s="277"/>
      <c r="CE713" s="277"/>
      <c r="CF713" s="277"/>
      <c r="CG713" s="277"/>
      <c r="CH713" s="277"/>
      <c r="CI713" s="277"/>
      <c r="CJ713" s="277"/>
      <c r="CK713" s="277"/>
      <c r="CL713" s="277"/>
      <c r="CM713" s="277"/>
      <c r="CN713" s="277"/>
      <c r="CO713" s="277"/>
      <c r="CP713" s="277"/>
      <c r="CQ713" s="277"/>
      <c r="CR713" s="277"/>
      <c r="CS713" s="277"/>
      <c r="CT713" s="277"/>
      <c r="CU713" s="277"/>
      <c r="CV713" s="277"/>
      <c r="CW713" s="277"/>
      <c r="CX713" s="277"/>
      <c r="CY713" s="277"/>
      <c r="CZ713" s="277"/>
      <c r="DA713" s="277"/>
      <c r="DB713" s="277"/>
      <c r="DC713" s="277"/>
      <c r="DD713" s="277"/>
      <c r="DE713" s="277"/>
      <c r="DF713" s="277"/>
      <c r="DG713" s="277"/>
      <c r="DH713" s="277"/>
      <c r="DI713" s="277"/>
      <c r="DJ713" s="277"/>
      <c r="DK713" s="277"/>
      <c r="DL713" s="277"/>
    </row>
    <row r="714" spans="1:116">
      <c r="A714" s="274"/>
      <c r="B714" s="269"/>
      <c r="C714" s="277"/>
      <c r="D714" s="277"/>
      <c r="E714" s="277"/>
      <c r="F714" s="277"/>
      <c r="G714" s="277"/>
      <c r="H714" s="277"/>
      <c r="I714" s="277"/>
      <c r="J714" s="277"/>
      <c r="K714" s="277"/>
      <c r="L714" s="277"/>
      <c r="M714" s="277"/>
      <c r="N714" s="277"/>
      <c r="O714" s="277"/>
      <c r="P714" s="277"/>
      <c r="Q714" s="277"/>
      <c r="R714" s="277"/>
      <c r="S714" s="277"/>
      <c r="T714" s="277"/>
      <c r="U714" s="277"/>
      <c r="V714" s="277"/>
      <c r="W714" s="277"/>
      <c r="X714" s="277"/>
      <c r="Y714" s="277"/>
      <c r="Z714" s="277"/>
      <c r="AA714" s="277"/>
      <c r="AB714" s="277"/>
      <c r="AC714" s="277"/>
      <c r="AD714" s="277"/>
      <c r="AE714" s="277"/>
      <c r="AF714" s="277"/>
      <c r="AG714" s="277"/>
      <c r="AH714" s="277"/>
      <c r="AI714" s="277"/>
      <c r="AJ714" s="277"/>
      <c r="AK714" s="277"/>
      <c r="AL714" s="277"/>
      <c r="AM714" s="277"/>
      <c r="AN714" s="277"/>
      <c r="AO714" s="277"/>
      <c r="AP714" s="277"/>
      <c r="AQ714" s="277"/>
      <c r="AR714" s="277"/>
      <c r="AS714" s="277"/>
      <c r="AT714" s="277"/>
      <c r="AU714" s="277"/>
      <c r="AV714" s="277"/>
      <c r="AW714" s="277"/>
      <c r="AX714" s="277"/>
      <c r="AY714" s="277"/>
      <c r="AZ714" s="277"/>
      <c r="BA714" s="277"/>
      <c r="BB714" s="277"/>
      <c r="BC714" s="277"/>
      <c r="BD714" s="277"/>
      <c r="BE714" s="277"/>
      <c r="BF714" s="277"/>
      <c r="BG714" s="277"/>
      <c r="BH714" s="277"/>
      <c r="BI714" s="277"/>
      <c r="BJ714" s="277"/>
      <c r="BK714" s="277"/>
      <c r="BL714" s="277"/>
      <c r="BM714" s="277"/>
      <c r="BN714" s="277"/>
      <c r="BO714" s="277"/>
      <c r="BP714" s="277"/>
      <c r="BQ714" s="277"/>
      <c r="BR714" s="277"/>
      <c r="BS714" s="277"/>
      <c r="BT714" s="277"/>
      <c r="BU714" s="277"/>
      <c r="BV714" s="277"/>
      <c r="BW714" s="277"/>
      <c r="BX714" s="277"/>
      <c r="BY714" s="277"/>
      <c r="BZ714" s="277"/>
      <c r="CA714" s="277"/>
      <c r="CB714" s="277"/>
      <c r="CC714" s="277"/>
      <c r="CD714" s="277"/>
      <c r="CE714" s="277"/>
      <c r="CF714" s="277"/>
      <c r="CG714" s="277"/>
      <c r="CH714" s="277"/>
      <c r="CI714" s="277"/>
      <c r="CJ714" s="277"/>
      <c r="CK714" s="277"/>
      <c r="CL714" s="277"/>
      <c r="CM714" s="277"/>
      <c r="CN714" s="277"/>
      <c r="CO714" s="277"/>
      <c r="CP714" s="277"/>
      <c r="CQ714" s="277"/>
      <c r="CR714" s="277"/>
      <c r="CS714" s="277"/>
      <c r="CT714" s="277"/>
      <c r="CU714" s="277"/>
      <c r="CV714" s="277"/>
      <c r="CW714" s="277"/>
      <c r="CX714" s="277"/>
      <c r="CY714" s="277"/>
      <c r="CZ714" s="277"/>
      <c r="DA714" s="277"/>
      <c r="DB714" s="277"/>
      <c r="DC714" s="277"/>
      <c r="DD714" s="277"/>
      <c r="DE714" s="277"/>
      <c r="DF714" s="277"/>
      <c r="DG714" s="277"/>
      <c r="DH714" s="277"/>
      <c r="DI714" s="277"/>
      <c r="DJ714" s="277"/>
      <c r="DK714" s="277"/>
      <c r="DL714" s="277"/>
    </row>
    <row r="715" spans="1:116">
      <c r="A715" s="274"/>
      <c r="B715" s="269"/>
      <c r="C715" s="277"/>
      <c r="D715" s="277"/>
      <c r="E715" s="277"/>
      <c r="F715" s="277"/>
      <c r="G715" s="277"/>
      <c r="H715" s="277"/>
      <c r="I715" s="277"/>
      <c r="J715" s="277"/>
      <c r="K715" s="277"/>
      <c r="L715" s="277"/>
      <c r="M715" s="277"/>
      <c r="N715" s="277"/>
      <c r="O715" s="277"/>
      <c r="P715" s="277"/>
      <c r="Q715" s="277"/>
      <c r="R715" s="277"/>
      <c r="S715" s="277"/>
      <c r="T715" s="277"/>
      <c r="U715" s="277"/>
      <c r="V715" s="277"/>
      <c r="W715" s="277"/>
      <c r="X715" s="277"/>
      <c r="Y715" s="277"/>
      <c r="Z715" s="277"/>
      <c r="AA715" s="277"/>
      <c r="AB715" s="277"/>
      <c r="AC715" s="277"/>
      <c r="AD715" s="277"/>
      <c r="AE715" s="277"/>
      <c r="AF715" s="277"/>
      <c r="AG715" s="277"/>
      <c r="AH715" s="277"/>
      <c r="AI715" s="277"/>
      <c r="AJ715" s="277"/>
      <c r="AK715" s="277"/>
      <c r="AL715" s="277"/>
      <c r="AM715" s="277"/>
      <c r="AN715" s="277"/>
      <c r="AO715" s="277"/>
      <c r="AP715" s="277"/>
      <c r="AQ715" s="277"/>
      <c r="AR715" s="277"/>
      <c r="AS715" s="277"/>
      <c r="AT715" s="277"/>
      <c r="AU715" s="277"/>
      <c r="AV715" s="277"/>
      <c r="AW715" s="277"/>
      <c r="AX715" s="277"/>
      <c r="AY715" s="277"/>
      <c r="AZ715" s="277"/>
      <c r="BA715" s="277"/>
      <c r="BB715" s="277"/>
      <c r="BC715" s="277"/>
      <c r="BD715" s="277"/>
      <c r="BE715" s="277"/>
      <c r="BF715" s="277"/>
      <c r="BG715" s="277"/>
      <c r="BH715" s="277"/>
      <c r="BI715" s="277"/>
      <c r="BJ715" s="277"/>
      <c r="BK715" s="277"/>
      <c r="BL715" s="277"/>
      <c r="BM715" s="277"/>
      <c r="BN715" s="277"/>
      <c r="BO715" s="277"/>
      <c r="BP715" s="277"/>
      <c r="BQ715" s="277"/>
      <c r="BR715" s="277"/>
      <c r="BS715" s="277"/>
      <c r="BT715" s="277"/>
      <c r="BU715" s="277"/>
      <c r="BV715" s="277"/>
      <c r="BW715" s="277"/>
      <c r="BX715" s="277"/>
      <c r="BY715" s="277"/>
      <c r="BZ715" s="277"/>
      <c r="CA715" s="277"/>
      <c r="CB715" s="277"/>
      <c r="CC715" s="277"/>
      <c r="CD715" s="277"/>
      <c r="CE715" s="277"/>
      <c r="CF715" s="277"/>
      <c r="CG715" s="277"/>
      <c r="CH715" s="277"/>
      <c r="CI715" s="277"/>
      <c r="CJ715" s="277"/>
      <c r="CK715" s="277"/>
      <c r="CL715" s="277"/>
      <c r="CM715" s="277"/>
      <c r="CN715" s="277"/>
      <c r="CO715" s="277"/>
      <c r="CP715" s="277"/>
      <c r="CQ715" s="277"/>
      <c r="CR715" s="277"/>
      <c r="CS715" s="277"/>
      <c r="CT715" s="277"/>
      <c r="CU715" s="277"/>
      <c r="CV715" s="277"/>
      <c r="CW715" s="277"/>
      <c r="CX715" s="277"/>
      <c r="CY715" s="277"/>
      <c r="CZ715" s="277"/>
      <c r="DA715" s="277"/>
      <c r="DB715" s="277"/>
      <c r="DC715" s="277"/>
      <c r="DD715" s="277"/>
      <c r="DE715" s="277"/>
      <c r="DF715" s="277"/>
      <c r="DG715" s="277"/>
      <c r="DH715" s="277"/>
      <c r="DI715" s="277"/>
      <c r="DJ715" s="277"/>
      <c r="DK715" s="277"/>
      <c r="DL715" s="277"/>
    </row>
    <row r="716" spans="1:116">
      <c r="A716" s="274"/>
      <c r="B716" s="269"/>
      <c r="C716" s="277"/>
      <c r="D716" s="277"/>
      <c r="E716" s="277"/>
      <c r="F716" s="277"/>
      <c r="G716" s="277"/>
      <c r="H716" s="277"/>
      <c r="I716" s="277"/>
      <c r="J716" s="277"/>
      <c r="K716" s="277"/>
      <c r="L716" s="277"/>
      <c r="M716" s="277"/>
      <c r="N716" s="277"/>
      <c r="O716" s="277"/>
      <c r="P716" s="277"/>
      <c r="Q716" s="277"/>
      <c r="R716" s="277"/>
      <c r="S716" s="277"/>
      <c r="T716" s="277"/>
      <c r="U716" s="277"/>
      <c r="V716" s="277"/>
      <c r="W716" s="277"/>
      <c r="X716" s="277"/>
      <c r="Y716" s="277"/>
      <c r="Z716" s="277"/>
      <c r="AA716" s="277"/>
      <c r="AB716" s="277"/>
      <c r="AC716" s="277"/>
      <c r="AD716" s="277"/>
      <c r="AE716" s="277"/>
      <c r="AF716" s="277"/>
      <c r="AG716" s="277"/>
      <c r="AH716" s="277"/>
      <c r="AI716" s="277"/>
      <c r="AJ716" s="277"/>
      <c r="AK716" s="277"/>
      <c r="AL716" s="277"/>
      <c r="AM716" s="277"/>
      <c r="AN716" s="277"/>
      <c r="AO716" s="277"/>
      <c r="AP716" s="277"/>
      <c r="AQ716" s="277"/>
      <c r="AR716" s="277"/>
      <c r="AS716" s="277"/>
      <c r="AT716" s="277"/>
      <c r="AU716" s="277"/>
      <c r="AV716" s="277"/>
      <c r="AW716" s="277"/>
      <c r="AX716" s="277"/>
      <c r="AY716" s="277"/>
      <c r="AZ716" s="277"/>
      <c r="BA716" s="277"/>
      <c r="BB716" s="277"/>
      <c r="BC716" s="277"/>
      <c r="BD716" s="277"/>
      <c r="BE716" s="277"/>
      <c r="BF716" s="277"/>
      <c r="BG716" s="277"/>
      <c r="BH716" s="277"/>
      <c r="BI716" s="277"/>
      <c r="BJ716" s="277"/>
      <c r="BK716" s="277"/>
      <c r="BL716" s="277"/>
      <c r="BM716" s="277"/>
      <c r="BN716" s="277"/>
      <c r="BO716" s="277"/>
      <c r="BP716" s="277"/>
      <c r="BQ716" s="277"/>
      <c r="BR716" s="277"/>
      <c r="BS716" s="277"/>
      <c r="BT716" s="277"/>
      <c r="BU716" s="277"/>
      <c r="BV716" s="277"/>
      <c r="BW716" s="277"/>
      <c r="BX716" s="277"/>
      <c r="BY716" s="277"/>
      <c r="BZ716" s="277"/>
      <c r="CA716" s="277"/>
      <c r="CB716" s="277"/>
      <c r="CC716" s="277"/>
      <c r="CD716" s="277"/>
      <c r="CE716" s="277"/>
      <c r="CF716" s="277"/>
      <c r="CG716" s="277"/>
      <c r="CH716" s="277"/>
      <c r="CI716" s="277"/>
      <c r="CJ716" s="277"/>
      <c r="CK716" s="277"/>
      <c r="CL716" s="277"/>
      <c r="CM716" s="277"/>
      <c r="CN716" s="277"/>
      <c r="CO716" s="277"/>
      <c r="CP716" s="277"/>
      <c r="CQ716" s="277"/>
      <c r="CR716" s="277"/>
      <c r="CS716" s="277"/>
      <c r="CT716" s="277"/>
      <c r="CU716" s="277"/>
      <c r="CV716" s="277"/>
      <c r="CW716" s="277"/>
      <c r="CX716" s="277"/>
      <c r="CY716" s="277"/>
      <c r="CZ716" s="277"/>
      <c r="DA716" s="277"/>
      <c r="DB716" s="277"/>
      <c r="DC716" s="277"/>
      <c r="DD716" s="277"/>
      <c r="DE716" s="277"/>
      <c r="DF716" s="277"/>
      <c r="DG716" s="277"/>
      <c r="DH716" s="277"/>
      <c r="DI716" s="277"/>
      <c r="DJ716" s="277"/>
      <c r="DK716" s="277"/>
      <c r="DL716" s="277"/>
    </row>
    <row r="717" spans="1:116">
      <c r="A717" s="274"/>
      <c r="B717" s="269"/>
      <c r="C717" s="277"/>
      <c r="D717" s="277"/>
      <c r="E717" s="277"/>
      <c r="F717" s="277"/>
      <c r="G717" s="277"/>
      <c r="H717" s="277"/>
      <c r="I717" s="277"/>
      <c r="J717" s="277"/>
      <c r="K717" s="277"/>
      <c r="L717" s="277"/>
      <c r="M717" s="277"/>
      <c r="N717" s="277"/>
      <c r="O717" s="277"/>
      <c r="P717" s="277"/>
      <c r="Q717" s="277"/>
      <c r="R717" s="277"/>
      <c r="S717" s="277"/>
      <c r="T717" s="277"/>
      <c r="U717" s="277"/>
      <c r="V717" s="277"/>
      <c r="W717" s="277"/>
      <c r="X717" s="277"/>
      <c r="Y717" s="277"/>
      <c r="Z717" s="277"/>
      <c r="AA717" s="277"/>
      <c r="AB717" s="277"/>
      <c r="AC717" s="277"/>
      <c r="AD717" s="277"/>
      <c r="AE717" s="277"/>
      <c r="AF717" s="277"/>
      <c r="AG717" s="277"/>
      <c r="AH717" s="277"/>
      <c r="AI717" s="277"/>
      <c r="AJ717" s="277"/>
      <c r="AK717" s="277"/>
      <c r="AL717" s="277"/>
      <c r="AM717" s="277"/>
      <c r="AN717" s="277"/>
      <c r="AO717" s="277"/>
      <c r="AP717" s="277"/>
      <c r="AQ717" s="277"/>
      <c r="AR717" s="277"/>
      <c r="AS717" s="277"/>
      <c r="AT717" s="277"/>
      <c r="AU717" s="277"/>
      <c r="AV717" s="277"/>
      <c r="AW717" s="277"/>
      <c r="AX717" s="277"/>
      <c r="AY717" s="277"/>
      <c r="AZ717" s="277"/>
      <c r="BA717" s="277"/>
      <c r="BB717" s="277"/>
      <c r="BC717" s="277"/>
      <c r="BD717" s="277"/>
      <c r="BE717" s="277"/>
      <c r="BF717" s="277"/>
      <c r="BG717" s="277"/>
      <c r="BH717" s="277"/>
      <c r="BI717" s="277"/>
      <c r="BJ717" s="277"/>
      <c r="BK717" s="277"/>
      <c r="BL717" s="277"/>
      <c r="BM717" s="277"/>
      <c r="BN717" s="277"/>
      <c r="BO717" s="277"/>
      <c r="BP717" s="277"/>
      <c r="BQ717" s="277"/>
      <c r="BR717" s="277"/>
      <c r="BS717" s="277"/>
      <c r="BT717" s="277"/>
      <c r="BU717" s="277"/>
      <c r="BV717" s="277"/>
      <c r="BW717" s="277"/>
      <c r="BX717" s="277"/>
      <c r="BY717" s="277"/>
      <c r="BZ717" s="277"/>
      <c r="CA717" s="277"/>
      <c r="CB717" s="277"/>
      <c r="CC717" s="277"/>
      <c r="CD717" s="277"/>
      <c r="CE717" s="277"/>
      <c r="CF717" s="277"/>
      <c r="CG717" s="277"/>
      <c r="CH717" s="277"/>
      <c r="CI717" s="277"/>
      <c r="CJ717" s="277"/>
      <c r="CK717" s="277"/>
      <c r="CL717" s="277"/>
      <c r="CM717" s="277"/>
      <c r="CN717" s="277"/>
      <c r="CO717" s="277"/>
      <c r="CP717" s="277"/>
      <c r="CQ717" s="277"/>
      <c r="CR717" s="277"/>
      <c r="CS717" s="277"/>
      <c r="CT717" s="277"/>
      <c r="CU717" s="277"/>
      <c r="CV717" s="277"/>
      <c r="CW717" s="277"/>
      <c r="CX717" s="277"/>
      <c r="CY717" s="277"/>
      <c r="CZ717" s="277"/>
      <c r="DA717" s="277"/>
      <c r="DB717" s="277"/>
      <c r="DC717" s="277"/>
      <c r="DD717" s="277"/>
      <c r="DE717" s="277"/>
      <c r="DF717" s="277"/>
      <c r="DG717" s="277"/>
      <c r="DH717" s="277"/>
      <c r="DI717" s="277"/>
      <c r="DJ717" s="277"/>
      <c r="DK717" s="277"/>
      <c r="DL717" s="277"/>
    </row>
    <row r="718" spans="1:116">
      <c r="A718" s="271"/>
      <c r="B718" s="269"/>
      <c r="C718" s="277"/>
      <c r="D718" s="277"/>
      <c r="E718" s="277"/>
      <c r="F718" s="277"/>
      <c r="G718" s="277"/>
      <c r="H718" s="277"/>
      <c r="I718" s="277"/>
      <c r="J718" s="277"/>
      <c r="K718" s="277"/>
      <c r="L718" s="277"/>
      <c r="M718" s="277"/>
      <c r="N718" s="277"/>
      <c r="O718" s="277"/>
      <c r="P718" s="277"/>
      <c r="Q718" s="277"/>
      <c r="R718" s="277"/>
      <c r="S718" s="277"/>
      <c r="T718" s="277"/>
      <c r="U718" s="277"/>
      <c r="V718" s="277"/>
      <c r="W718" s="277"/>
      <c r="X718" s="277"/>
      <c r="Y718" s="277"/>
      <c r="Z718" s="277"/>
      <c r="AA718" s="277"/>
      <c r="AB718" s="277"/>
      <c r="AC718" s="277"/>
      <c r="AD718" s="277"/>
      <c r="AE718" s="277"/>
      <c r="AF718" s="277"/>
      <c r="AG718" s="277"/>
      <c r="AH718" s="277"/>
      <c r="AI718" s="277"/>
      <c r="AJ718" s="277"/>
      <c r="AK718" s="277"/>
      <c r="AL718" s="277"/>
      <c r="AM718" s="277"/>
      <c r="AN718" s="277"/>
      <c r="AO718" s="277"/>
      <c r="AP718" s="277"/>
      <c r="AQ718" s="277"/>
      <c r="AR718" s="277"/>
      <c r="AS718" s="277"/>
      <c r="AT718" s="277"/>
      <c r="AU718" s="277"/>
      <c r="AV718" s="277"/>
      <c r="AW718" s="277"/>
      <c r="AX718" s="277"/>
      <c r="AY718" s="277"/>
      <c r="AZ718" s="277"/>
      <c r="BA718" s="277"/>
      <c r="BB718" s="277"/>
      <c r="BC718" s="277"/>
      <c r="BD718" s="277"/>
      <c r="BE718" s="277"/>
      <c r="BF718" s="277"/>
      <c r="BG718" s="277"/>
      <c r="BH718" s="277"/>
      <c r="BI718" s="277"/>
      <c r="BJ718" s="277"/>
      <c r="BK718" s="277"/>
      <c r="BL718" s="277"/>
      <c r="BM718" s="277"/>
      <c r="BN718" s="277"/>
      <c r="BO718" s="277"/>
      <c r="BP718" s="277"/>
      <c r="BQ718" s="277"/>
      <c r="BR718" s="277"/>
      <c r="BS718" s="277"/>
      <c r="BT718" s="277"/>
      <c r="BU718" s="277"/>
      <c r="BV718" s="277"/>
      <c r="BW718" s="277"/>
      <c r="BX718" s="277"/>
      <c r="BY718" s="277"/>
      <c r="BZ718" s="277"/>
      <c r="CA718" s="277"/>
      <c r="CB718" s="277"/>
      <c r="CC718" s="277"/>
      <c r="CD718" s="277"/>
      <c r="CE718" s="277"/>
      <c r="CF718" s="277"/>
      <c r="CG718" s="277"/>
      <c r="CH718" s="277"/>
      <c r="CI718" s="277"/>
      <c r="CJ718" s="277"/>
      <c r="CK718" s="277"/>
      <c r="CL718" s="277"/>
      <c r="CM718" s="277"/>
      <c r="CN718" s="277"/>
      <c r="CO718" s="277"/>
      <c r="CP718" s="277"/>
      <c r="CQ718" s="277"/>
      <c r="CR718" s="277"/>
      <c r="CS718" s="277"/>
      <c r="CT718" s="277"/>
      <c r="CU718" s="277"/>
      <c r="CV718" s="277"/>
      <c r="CW718" s="277"/>
      <c r="CX718" s="277"/>
      <c r="CY718" s="277"/>
      <c r="CZ718" s="277"/>
      <c r="DA718" s="277"/>
      <c r="DB718" s="277"/>
      <c r="DC718" s="277"/>
      <c r="DD718" s="277"/>
      <c r="DE718" s="277"/>
      <c r="DF718" s="277"/>
      <c r="DG718" s="277"/>
      <c r="DH718" s="277"/>
      <c r="DI718" s="277"/>
      <c r="DJ718" s="277"/>
      <c r="DK718" s="277"/>
      <c r="DL718" s="277"/>
    </row>
    <row r="719" spans="1:116">
      <c r="A719" s="272"/>
      <c r="B719" s="269"/>
      <c r="C719" s="277"/>
      <c r="D719" s="277"/>
      <c r="E719" s="277"/>
      <c r="F719" s="277"/>
      <c r="G719" s="277"/>
      <c r="H719" s="277"/>
      <c r="I719" s="277"/>
      <c r="J719" s="277"/>
      <c r="K719" s="277"/>
      <c r="L719" s="277"/>
      <c r="M719" s="277"/>
      <c r="N719" s="277"/>
      <c r="O719" s="277"/>
      <c r="P719" s="277"/>
      <c r="Q719" s="277"/>
      <c r="R719" s="277"/>
      <c r="S719" s="277"/>
      <c r="T719" s="277"/>
      <c r="U719" s="277"/>
      <c r="V719" s="277"/>
      <c r="W719" s="277"/>
      <c r="X719" s="277"/>
      <c r="Y719" s="277"/>
      <c r="Z719" s="277"/>
      <c r="AA719" s="277"/>
      <c r="AB719" s="277"/>
      <c r="AC719" s="277"/>
      <c r="AD719" s="277"/>
      <c r="AE719" s="277"/>
      <c r="AF719" s="277"/>
      <c r="AG719" s="277"/>
      <c r="AH719" s="277"/>
      <c r="AI719" s="277"/>
      <c r="AJ719" s="277"/>
      <c r="AK719" s="277"/>
      <c r="AL719" s="277"/>
      <c r="AM719" s="277"/>
      <c r="AN719" s="277"/>
      <c r="AO719" s="277"/>
      <c r="AP719" s="277"/>
      <c r="AQ719" s="277"/>
      <c r="AR719" s="277"/>
      <c r="AS719" s="277"/>
      <c r="AT719" s="277"/>
      <c r="AU719" s="277"/>
      <c r="AV719" s="277"/>
      <c r="AW719" s="277"/>
      <c r="AX719" s="277"/>
      <c r="AY719" s="277"/>
      <c r="AZ719" s="277"/>
      <c r="BA719" s="277"/>
      <c r="BB719" s="277"/>
      <c r="BC719" s="277"/>
      <c r="BD719" s="277"/>
      <c r="BE719" s="277"/>
      <c r="BF719" s="277"/>
      <c r="BG719" s="277"/>
      <c r="BH719" s="277"/>
      <c r="BI719" s="277"/>
      <c r="BJ719" s="277"/>
      <c r="BK719" s="277"/>
      <c r="BL719" s="277"/>
      <c r="BM719" s="277"/>
      <c r="BN719" s="277"/>
      <c r="BO719" s="277"/>
      <c r="BP719" s="277"/>
      <c r="BQ719" s="277"/>
      <c r="BR719" s="277"/>
      <c r="BS719" s="277"/>
      <c r="BT719" s="277"/>
      <c r="BU719" s="277"/>
      <c r="BV719" s="277"/>
      <c r="BW719" s="277"/>
      <c r="BX719" s="277"/>
      <c r="BY719" s="277"/>
      <c r="BZ719" s="277"/>
      <c r="CA719" s="277"/>
      <c r="CB719" s="277"/>
      <c r="CC719" s="277"/>
      <c r="CD719" s="277"/>
      <c r="CE719" s="277"/>
      <c r="CF719" s="277"/>
      <c r="CG719" s="277"/>
      <c r="CH719" s="277"/>
      <c r="CI719" s="277"/>
      <c r="CJ719" s="277"/>
      <c r="CK719" s="277"/>
      <c r="CL719" s="277"/>
      <c r="CM719" s="277"/>
      <c r="CN719" s="277"/>
      <c r="CO719" s="277"/>
      <c r="CP719" s="277"/>
      <c r="CQ719" s="277"/>
      <c r="CR719" s="277"/>
      <c r="CS719" s="277"/>
      <c r="CT719" s="277"/>
      <c r="CU719" s="277"/>
      <c r="CV719" s="277"/>
      <c r="CW719" s="277"/>
      <c r="CX719" s="277"/>
      <c r="CY719" s="277"/>
      <c r="CZ719" s="277"/>
      <c r="DA719" s="277"/>
      <c r="DB719" s="277"/>
      <c r="DC719" s="277"/>
      <c r="DD719" s="277"/>
      <c r="DE719" s="277"/>
      <c r="DF719" s="277"/>
      <c r="DG719" s="277"/>
      <c r="DH719" s="277"/>
      <c r="DI719" s="277"/>
      <c r="DJ719" s="277"/>
      <c r="DK719" s="277"/>
      <c r="DL719" s="277"/>
    </row>
    <row r="720" spans="1:116">
      <c r="A720" s="272"/>
      <c r="B720" s="269"/>
      <c r="C720" s="277"/>
      <c r="D720" s="277"/>
      <c r="E720" s="277"/>
      <c r="F720" s="277"/>
      <c r="G720" s="277"/>
      <c r="H720" s="277"/>
      <c r="I720" s="277"/>
      <c r="J720" s="277"/>
      <c r="K720" s="277"/>
      <c r="L720" s="277"/>
      <c r="M720" s="277"/>
      <c r="N720" s="277"/>
      <c r="O720" s="277"/>
      <c r="P720" s="277"/>
      <c r="Q720" s="277"/>
      <c r="R720" s="277"/>
      <c r="S720" s="277"/>
      <c r="T720" s="277"/>
      <c r="U720" s="277"/>
      <c r="V720" s="277"/>
      <c r="W720" s="277"/>
      <c r="X720" s="277"/>
      <c r="Y720" s="277"/>
      <c r="Z720" s="277"/>
      <c r="AA720" s="277"/>
      <c r="AB720" s="277"/>
      <c r="AC720" s="277"/>
      <c r="AD720" s="277"/>
      <c r="AE720" s="277"/>
      <c r="AF720" s="277"/>
      <c r="AG720" s="277"/>
      <c r="AH720" s="277"/>
      <c r="AI720" s="277"/>
      <c r="AJ720" s="277"/>
      <c r="AK720" s="277"/>
      <c r="AL720" s="277"/>
      <c r="AM720" s="277"/>
      <c r="AN720" s="277"/>
      <c r="AO720" s="277"/>
      <c r="AP720" s="277"/>
      <c r="AQ720" s="277"/>
      <c r="AR720" s="277"/>
      <c r="AS720" s="277"/>
      <c r="AT720" s="277"/>
      <c r="AU720" s="277"/>
      <c r="AV720" s="277"/>
      <c r="AW720" s="277"/>
      <c r="AX720" s="277"/>
      <c r="AY720" s="277"/>
      <c r="AZ720" s="277"/>
      <c r="BA720" s="277"/>
      <c r="BB720" s="277"/>
      <c r="BC720" s="277"/>
      <c r="BD720" s="277"/>
      <c r="BE720" s="277"/>
      <c r="BF720" s="277"/>
      <c r="BG720" s="277"/>
      <c r="BH720" s="277"/>
      <c r="BI720" s="277"/>
      <c r="BJ720" s="277"/>
      <c r="BK720" s="277"/>
      <c r="BL720" s="277"/>
      <c r="BM720" s="277"/>
      <c r="BN720" s="277"/>
      <c r="BO720" s="277"/>
      <c r="BP720" s="277"/>
      <c r="BQ720" s="277"/>
      <c r="BR720" s="277"/>
      <c r="BS720" s="277"/>
      <c r="BT720" s="277"/>
      <c r="BU720" s="277"/>
      <c r="BV720" s="277"/>
      <c r="BW720" s="277"/>
      <c r="BX720" s="277"/>
      <c r="BY720" s="277"/>
      <c r="BZ720" s="277"/>
      <c r="CA720" s="277"/>
      <c r="CB720" s="277"/>
      <c r="CC720" s="277"/>
      <c r="CD720" s="277"/>
      <c r="CE720" s="277"/>
      <c r="CF720" s="277"/>
      <c r="CG720" s="277"/>
      <c r="CH720" s="277"/>
      <c r="CI720" s="277"/>
      <c r="CJ720" s="277"/>
      <c r="CK720" s="277"/>
      <c r="CL720" s="277"/>
      <c r="CM720" s="277"/>
      <c r="CN720" s="277"/>
      <c r="CO720" s="277"/>
      <c r="CP720" s="277"/>
      <c r="CQ720" s="277"/>
      <c r="CR720" s="277"/>
      <c r="CS720" s="277"/>
      <c r="CT720" s="277"/>
      <c r="CU720" s="277"/>
      <c r="CV720" s="277"/>
      <c r="CW720" s="277"/>
      <c r="CX720" s="277"/>
      <c r="CY720" s="277"/>
      <c r="CZ720" s="277"/>
      <c r="DA720" s="277"/>
      <c r="DB720" s="277"/>
      <c r="DC720" s="277"/>
      <c r="DD720" s="277"/>
      <c r="DE720" s="277"/>
      <c r="DF720" s="277"/>
      <c r="DG720" s="277"/>
      <c r="DH720" s="277"/>
      <c r="DI720" s="277"/>
      <c r="DJ720" s="277"/>
      <c r="DK720" s="277"/>
      <c r="DL720" s="277"/>
    </row>
    <row r="721" spans="1:116">
      <c r="A721" s="272"/>
      <c r="B721" s="269"/>
      <c r="C721" s="277"/>
      <c r="D721" s="277"/>
      <c r="E721" s="277"/>
      <c r="F721" s="277"/>
      <c r="G721" s="277"/>
      <c r="H721" s="277"/>
      <c r="I721" s="277"/>
      <c r="J721" s="277"/>
      <c r="K721" s="277"/>
      <c r="L721" s="277"/>
      <c r="M721" s="277"/>
      <c r="N721" s="277"/>
      <c r="O721" s="277"/>
      <c r="P721" s="277"/>
      <c r="Q721" s="277"/>
      <c r="R721" s="277"/>
      <c r="S721" s="277"/>
      <c r="T721" s="277"/>
      <c r="U721" s="277"/>
      <c r="V721" s="277"/>
      <c r="W721" s="277"/>
      <c r="X721" s="277"/>
      <c r="Y721" s="277"/>
      <c r="Z721" s="277"/>
      <c r="AA721" s="277"/>
      <c r="AB721" s="277"/>
      <c r="AC721" s="277"/>
      <c r="AD721" s="277"/>
      <c r="AE721" s="277"/>
      <c r="AF721" s="277"/>
      <c r="AG721" s="277"/>
      <c r="AH721" s="277"/>
      <c r="AI721" s="277"/>
      <c r="AJ721" s="277"/>
      <c r="AK721" s="277"/>
      <c r="AL721" s="277"/>
      <c r="AM721" s="277"/>
      <c r="AN721" s="277"/>
      <c r="AO721" s="277"/>
      <c r="AP721" s="277"/>
      <c r="AQ721" s="277"/>
      <c r="AR721" s="277"/>
      <c r="AS721" s="277"/>
      <c r="AT721" s="277"/>
      <c r="AU721" s="277"/>
      <c r="AV721" s="277"/>
      <c r="AW721" s="277"/>
      <c r="AX721" s="277"/>
      <c r="AY721" s="277"/>
      <c r="AZ721" s="277"/>
      <c r="BA721" s="277"/>
      <c r="BB721" s="277"/>
      <c r="BC721" s="277"/>
      <c r="BD721" s="277"/>
      <c r="BE721" s="277"/>
      <c r="BF721" s="277"/>
      <c r="BG721" s="277"/>
      <c r="BH721" s="277"/>
      <c r="BI721" s="277"/>
      <c r="BJ721" s="277"/>
      <c r="BK721" s="277"/>
      <c r="BL721" s="277"/>
      <c r="BM721" s="277"/>
      <c r="BN721" s="277"/>
      <c r="BO721" s="277"/>
      <c r="BP721" s="277"/>
      <c r="BQ721" s="277"/>
      <c r="BR721" s="277"/>
      <c r="BS721" s="277"/>
      <c r="BT721" s="277"/>
      <c r="BU721" s="277"/>
      <c r="BV721" s="277"/>
      <c r="BW721" s="277"/>
      <c r="BX721" s="277"/>
      <c r="BY721" s="277"/>
      <c r="BZ721" s="277"/>
      <c r="CA721" s="277"/>
      <c r="CB721" s="277"/>
      <c r="CC721" s="277"/>
      <c r="CD721" s="277"/>
      <c r="CE721" s="277"/>
      <c r="CF721" s="277"/>
      <c r="CG721" s="277"/>
      <c r="CH721" s="277"/>
      <c r="CI721" s="277"/>
      <c r="CJ721" s="277"/>
      <c r="CK721" s="277"/>
      <c r="CL721" s="277"/>
      <c r="CM721" s="277"/>
      <c r="CN721" s="277"/>
      <c r="CO721" s="277"/>
      <c r="CP721" s="277"/>
      <c r="CQ721" s="277"/>
      <c r="CR721" s="277"/>
      <c r="CS721" s="277"/>
      <c r="CT721" s="277"/>
      <c r="CU721" s="277"/>
      <c r="CV721" s="277"/>
      <c r="CW721" s="277"/>
      <c r="CX721" s="277"/>
      <c r="CY721" s="277"/>
      <c r="CZ721" s="277"/>
      <c r="DA721" s="277"/>
      <c r="DB721" s="277"/>
      <c r="DC721" s="277"/>
      <c r="DD721" s="277"/>
      <c r="DE721" s="277"/>
      <c r="DF721" s="277"/>
      <c r="DG721" s="277"/>
      <c r="DH721" s="277"/>
      <c r="DI721" s="277"/>
      <c r="DJ721" s="277"/>
      <c r="DK721" s="277"/>
      <c r="DL721" s="277"/>
    </row>
    <row r="722" spans="1:116">
      <c r="A722" s="272"/>
      <c r="B722" s="269"/>
      <c r="C722" s="277"/>
      <c r="D722" s="277"/>
      <c r="E722" s="277"/>
      <c r="F722" s="277"/>
      <c r="G722" s="277"/>
      <c r="H722" s="277"/>
      <c r="I722" s="277"/>
      <c r="J722" s="277"/>
      <c r="K722" s="277"/>
      <c r="L722" s="277"/>
      <c r="M722" s="277"/>
      <c r="N722" s="277"/>
      <c r="O722" s="277"/>
      <c r="P722" s="277"/>
      <c r="Q722" s="277"/>
      <c r="R722" s="277"/>
      <c r="S722" s="277"/>
      <c r="T722" s="277"/>
      <c r="U722" s="277"/>
      <c r="V722" s="277"/>
      <c r="W722" s="277"/>
      <c r="X722" s="277"/>
      <c r="Y722" s="277"/>
      <c r="Z722" s="277"/>
      <c r="AA722" s="277"/>
      <c r="AB722" s="277"/>
      <c r="AC722" s="277"/>
      <c r="AD722" s="277"/>
      <c r="AE722" s="277"/>
      <c r="AF722" s="277"/>
      <c r="AG722" s="277"/>
      <c r="AH722" s="277"/>
      <c r="AI722" s="277"/>
      <c r="AJ722" s="277"/>
      <c r="AK722" s="277"/>
      <c r="AL722" s="277"/>
      <c r="AM722" s="277"/>
      <c r="AN722" s="277"/>
      <c r="AO722" s="277"/>
      <c r="AP722" s="277"/>
      <c r="AQ722" s="277"/>
      <c r="AR722" s="277"/>
      <c r="AS722" s="277"/>
      <c r="AT722" s="277"/>
      <c r="AU722" s="277"/>
      <c r="AV722" s="277"/>
      <c r="AW722" s="277"/>
      <c r="AX722" s="277"/>
      <c r="AY722" s="277"/>
      <c r="AZ722" s="277"/>
      <c r="BA722" s="277"/>
      <c r="BB722" s="277"/>
      <c r="BC722" s="277"/>
      <c r="BD722" s="277"/>
      <c r="BE722" s="277"/>
      <c r="BF722" s="277"/>
      <c r="BG722" s="277"/>
      <c r="BH722" s="277"/>
      <c r="BI722" s="277"/>
      <c r="BJ722" s="277"/>
      <c r="BK722" s="277"/>
      <c r="BL722" s="277"/>
      <c r="BM722" s="277"/>
      <c r="BN722" s="277"/>
      <c r="BO722" s="277"/>
      <c r="BP722" s="277"/>
      <c r="BQ722" s="277"/>
      <c r="BR722" s="277"/>
      <c r="BS722" s="277"/>
      <c r="BT722" s="277"/>
      <c r="BU722" s="277"/>
      <c r="BV722" s="277"/>
      <c r="BW722" s="277"/>
      <c r="BX722" s="277"/>
      <c r="BY722" s="277"/>
      <c r="BZ722" s="277"/>
      <c r="CA722" s="277"/>
      <c r="CB722" s="277"/>
      <c r="CC722" s="277"/>
      <c r="CD722" s="277"/>
      <c r="CE722" s="277"/>
      <c r="CF722" s="277"/>
      <c r="CG722" s="277"/>
      <c r="CH722" s="277"/>
      <c r="CI722" s="277"/>
      <c r="CJ722" s="277"/>
      <c r="CK722" s="277"/>
      <c r="CL722" s="277"/>
      <c r="CM722" s="277"/>
      <c r="CN722" s="277"/>
      <c r="CO722" s="277"/>
      <c r="CP722" s="277"/>
      <c r="CQ722" s="277"/>
      <c r="CR722" s="277"/>
      <c r="CS722" s="277"/>
      <c r="CT722" s="277"/>
      <c r="CU722" s="277"/>
      <c r="CV722" s="277"/>
      <c r="CW722" s="277"/>
      <c r="CX722" s="277"/>
      <c r="CY722" s="277"/>
      <c r="CZ722" s="277"/>
      <c r="DA722" s="277"/>
      <c r="DB722" s="277"/>
      <c r="DC722" s="277"/>
      <c r="DD722" s="277"/>
      <c r="DE722" s="277"/>
      <c r="DF722" s="277"/>
      <c r="DG722" s="277"/>
      <c r="DH722" s="277"/>
      <c r="DI722" s="277"/>
      <c r="DJ722" s="277"/>
      <c r="DK722" s="277"/>
      <c r="DL722" s="277"/>
    </row>
    <row r="723" spans="1:116">
      <c r="A723" s="272"/>
      <c r="B723" s="269"/>
      <c r="C723" s="277"/>
      <c r="D723" s="277"/>
      <c r="E723" s="277"/>
      <c r="F723" s="277"/>
      <c r="G723" s="277"/>
      <c r="H723" s="277"/>
      <c r="I723" s="277"/>
      <c r="J723" s="277"/>
      <c r="K723" s="277"/>
      <c r="L723" s="277"/>
      <c r="M723" s="277"/>
      <c r="N723" s="277"/>
      <c r="O723" s="277"/>
      <c r="P723" s="277"/>
      <c r="Q723" s="277"/>
      <c r="R723" s="277"/>
      <c r="S723" s="277"/>
      <c r="T723" s="277"/>
      <c r="U723" s="277"/>
      <c r="V723" s="277"/>
      <c r="W723" s="277"/>
      <c r="X723" s="277"/>
      <c r="Y723" s="277"/>
      <c r="Z723" s="277"/>
      <c r="AA723" s="277"/>
      <c r="AB723" s="277"/>
      <c r="AC723" s="277"/>
      <c r="AD723" s="277"/>
      <c r="AE723" s="277"/>
      <c r="AF723" s="277"/>
      <c r="AG723" s="277"/>
      <c r="AH723" s="277"/>
      <c r="AI723" s="277"/>
      <c r="AJ723" s="277"/>
      <c r="AK723" s="277"/>
      <c r="AL723" s="277"/>
      <c r="AM723" s="277"/>
      <c r="AN723" s="277"/>
      <c r="AO723" s="277"/>
      <c r="AP723" s="277"/>
      <c r="AQ723" s="277"/>
      <c r="AR723" s="277"/>
      <c r="AS723" s="277"/>
      <c r="AT723" s="277"/>
      <c r="AU723" s="277"/>
      <c r="AV723" s="277"/>
      <c r="AW723" s="277"/>
      <c r="AX723" s="277"/>
      <c r="AY723" s="277"/>
      <c r="AZ723" s="277"/>
      <c r="BA723" s="277"/>
      <c r="BB723" s="277"/>
      <c r="BC723" s="277"/>
      <c r="BD723" s="277"/>
      <c r="BE723" s="277"/>
      <c r="BF723" s="277"/>
      <c r="BG723" s="277"/>
      <c r="BH723" s="277"/>
      <c r="BI723" s="277"/>
      <c r="BJ723" s="277"/>
      <c r="BK723" s="277"/>
      <c r="BL723" s="277"/>
      <c r="BM723" s="277"/>
      <c r="BN723" s="277"/>
      <c r="BO723" s="277"/>
      <c r="BP723" s="277"/>
      <c r="BQ723" s="277"/>
      <c r="BR723" s="277"/>
      <c r="BS723" s="277"/>
      <c r="BT723" s="277"/>
      <c r="BU723" s="277"/>
      <c r="BV723" s="277"/>
      <c r="BW723" s="277"/>
      <c r="BX723" s="277"/>
      <c r="BY723" s="277"/>
      <c r="BZ723" s="277"/>
      <c r="CA723" s="277"/>
      <c r="CB723" s="277"/>
      <c r="CC723" s="277"/>
      <c r="CD723" s="277"/>
      <c r="CE723" s="277"/>
      <c r="CF723" s="277"/>
      <c r="CG723" s="277"/>
      <c r="CH723" s="277"/>
      <c r="CI723" s="277"/>
      <c r="CJ723" s="277"/>
      <c r="CK723" s="277"/>
      <c r="CL723" s="277"/>
      <c r="CM723" s="277"/>
      <c r="CN723" s="277"/>
      <c r="CO723" s="277"/>
      <c r="CP723" s="277"/>
      <c r="CQ723" s="277"/>
      <c r="CR723" s="277"/>
      <c r="CS723" s="277"/>
      <c r="CT723" s="277"/>
      <c r="CU723" s="277"/>
      <c r="CV723" s="277"/>
      <c r="CW723" s="277"/>
      <c r="CX723" s="277"/>
      <c r="CY723" s="277"/>
      <c r="CZ723" s="277"/>
      <c r="DA723" s="277"/>
      <c r="DB723" s="277"/>
      <c r="DC723" s="277"/>
      <c r="DD723" s="277"/>
      <c r="DE723" s="277"/>
      <c r="DF723" s="277"/>
      <c r="DG723" s="277"/>
      <c r="DH723" s="277"/>
      <c r="DI723" s="277"/>
      <c r="DJ723" s="277"/>
      <c r="DK723" s="277"/>
      <c r="DL723" s="277"/>
    </row>
    <row r="724" spans="1:116">
      <c r="A724" s="272"/>
      <c r="B724" s="269"/>
      <c r="C724" s="277"/>
      <c r="D724" s="277"/>
      <c r="E724" s="277"/>
      <c r="F724" s="277"/>
      <c r="G724" s="277"/>
      <c r="H724" s="277"/>
      <c r="I724" s="277"/>
      <c r="J724" s="277"/>
      <c r="K724" s="277"/>
      <c r="L724" s="277"/>
      <c r="M724" s="277"/>
      <c r="N724" s="277"/>
      <c r="O724" s="277"/>
      <c r="P724" s="277"/>
      <c r="Q724" s="277"/>
      <c r="R724" s="277"/>
      <c r="S724" s="277"/>
      <c r="T724" s="277"/>
      <c r="U724" s="277"/>
      <c r="V724" s="277"/>
      <c r="W724" s="277"/>
      <c r="X724" s="277"/>
      <c r="Y724" s="277"/>
      <c r="Z724" s="277"/>
      <c r="AA724" s="277"/>
      <c r="AB724" s="277"/>
      <c r="AC724" s="277"/>
      <c r="AD724" s="277"/>
      <c r="AE724" s="277"/>
      <c r="AF724" s="277"/>
      <c r="AG724" s="277"/>
      <c r="AH724" s="277"/>
      <c r="AI724" s="277"/>
      <c r="AJ724" s="277"/>
      <c r="AK724" s="277"/>
      <c r="AL724" s="277"/>
      <c r="AM724" s="277"/>
      <c r="AN724" s="277"/>
      <c r="AO724" s="277"/>
      <c r="AP724" s="277"/>
      <c r="AQ724" s="277"/>
      <c r="AR724" s="277"/>
      <c r="AS724" s="277"/>
      <c r="AT724" s="277"/>
      <c r="AU724" s="277"/>
      <c r="AV724" s="277"/>
      <c r="AW724" s="277"/>
      <c r="AX724" s="277"/>
      <c r="AY724" s="277"/>
      <c r="AZ724" s="277"/>
      <c r="BA724" s="277"/>
      <c r="BB724" s="277"/>
      <c r="BC724" s="277"/>
      <c r="BD724" s="277"/>
      <c r="BE724" s="277"/>
      <c r="BF724" s="277"/>
      <c r="BG724" s="277"/>
      <c r="BH724" s="277"/>
      <c r="BI724" s="277"/>
      <c r="BJ724" s="277"/>
      <c r="BK724" s="277"/>
      <c r="BL724" s="277"/>
      <c r="BM724" s="277"/>
      <c r="BN724" s="277"/>
      <c r="BO724" s="277"/>
      <c r="BP724" s="277"/>
      <c r="BQ724" s="277"/>
      <c r="BR724" s="277"/>
      <c r="BS724" s="277"/>
      <c r="BT724" s="277"/>
      <c r="BU724" s="277"/>
      <c r="BV724" s="277"/>
      <c r="BW724" s="277"/>
      <c r="BX724" s="277"/>
      <c r="BY724" s="277"/>
      <c r="BZ724" s="277"/>
      <c r="CA724" s="277"/>
      <c r="CB724" s="277"/>
      <c r="CC724" s="277"/>
      <c r="CD724" s="277"/>
      <c r="CE724" s="277"/>
      <c r="CF724" s="277"/>
      <c r="CG724" s="277"/>
      <c r="CH724" s="277"/>
      <c r="CI724" s="277"/>
      <c r="CJ724" s="277"/>
      <c r="CK724" s="277"/>
      <c r="CL724" s="277"/>
      <c r="CM724" s="277"/>
      <c r="CN724" s="277"/>
      <c r="CO724" s="277"/>
      <c r="CP724" s="277"/>
      <c r="CQ724" s="277"/>
      <c r="CR724" s="277"/>
      <c r="CS724" s="277"/>
      <c r="CT724" s="277"/>
      <c r="CU724" s="277"/>
      <c r="CV724" s="277"/>
      <c r="CW724" s="277"/>
      <c r="CX724" s="277"/>
      <c r="CY724" s="277"/>
      <c r="CZ724" s="277"/>
      <c r="DA724" s="277"/>
      <c r="DB724" s="277"/>
      <c r="DC724" s="277"/>
      <c r="DD724" s="277"/>
      <c r="DE724" s="277"/>
      <c r="DF724" s="277"/>
      <c r="DG724" s="277"/>
      <c r="DH724" s="277"/>
      <c r="DI724" s="277"/>
      <c r="DJ724" s="277"/>
      <c r="DK724" s="277"/>
      <c r="DL724" s="277"/>
    </row>
    <row r="725" spans="1:116">
      <c r="A725" s="272"/>
      <c r="B725" s="269"/>
      <c r="C725" s="277"/>
      <c r="D725" s="277"/>
      <c r="E725" s="277"/>
      <c r="F725" s="277"/>
      <c r="G725" s="277"/>
      <c r="H725" s="277"/>
      <c r="I725" s="277"/>
      <c r="J725" s="277"/>
      <c r="K725" s="277"/>
      <c r="L725" s="277"/>
      <c r="M725" s="277"/>
      <c r="N725" s="277"/>
      <c r="O725" s="277"/>
      <c r="P725" s="277"/>
      <c r="Q725" s="277"/>
      <c r="R725" s="277"/>
      <c r="S725" s="277"/>
      <c r="T725" s="277"/>
      <c r="U725" s="277"/>
      <c r="V725" s="277"/>
      <c r="W725" s="277"/>
      <c r="X725" s="277"/>
      <c r="Y725" s="277"/>
      <c r="Z725" s="277"/>
      <c r="AA725" s="277"/>
      <c r="AB725" s="277"/>
      <c r="AC725" s="277"/>
      <c r="AD725" s="277"/>
      <c r="AE725" s="277"/>
      <c r="AF725" s="277"/>
      <c r="AG725" s="277"/>
      <c r="AH725" s="277"/>
      <c r="AI725" s="277"/>
      <c r="AJ725" s="277"/>
      <c r="AK725" s="277"/>
      <c r="AL725" s="277"/>
      <c r="AM725" s="277"/>
      <c r="AN725" s="277"/>
      <c r="AO725" s="277"/>
      <c r="AP725" s="277"/>
      <c r="AQ725" s="277"/>
      <c r="AR725" s="277"/>
      <c r="AS725" s="277"/>
      <c r="AT725" s="277"/>
      <c r="AU725" s="277"/>
      <c r="AV725" s="277"/>
      <c r="AW725" s="277"/>
      <c r="AX725" s="277"/>
      <c r="AY725" s="277"/>
      <c r="AZ725" s="277"/>
      <c r="BA725" s="277"/>
      <c r="BB725" s="277"/>
      <c r="BC725" s="277"/>
      <c r="BD725" s="277"/>
      <c r="BE725" s="277"/>
      <c r="BF725" s="277"/>
      <c r="BG725" s="277"/>
      <c r="BH725" s="277"/>
      <c r="BI725" s="277"/>
      <c r="BJ725" s="277"/>
      <c r="BK725" s="277"/>
      <c r="BL725" s="277"/>
      <c r="BM725" s="277"/>
      <c r="BN725" s="277"/>
      <c r="BO725" s="277"/>
      <c r="BP725" s="277"/>
      <c r="BQ725" s="277"/>
      <c r="BR725" s="277"/>
      <c r="BS725" s="277"/>
      <c r="BT725" s="277"/>
      <c r="BU725" s="277"/>
      <c r="BV725" s="277"/>
      <c r="BW725" s="277"/>
      <c r="BX725" s="277"/>
      <c r="BY725" s="277"/>
      <c r="BZ725" s="277"/>
      <c r="CA725" s="277"/>
      <c r="CB725" s="277"/>
      <c r="CC725" s="277"/>
      <c r="CD725" s="277"/>
      <c r="CE725" s="277"/>
      <c r="CF725" s="277"/>
      <c r="CG725" s="277"/>
      <c r="CH725" s="277"/>
      <c r="CI725" s="277"/>
      <c r="CJ725" s="277"/>
      <c r="CK725" s="277"/>
      <c r="CL725" s="277"/>
      <c r="CM725" s="277"/>
      <c r="CN725" s="277"/>
      <c r="CO725" s="277"/>
      <c r="CP725" s="277"/>
      <c r="CQ725" s="277"/>
      <c r="CR725" s="277"/>
      <c r="CS725" s="277"/>
      <c r="CT725" s="277"/>
      <c r="CU725" s="277"/>
      <c r="CV725" s="277"/>
      <c r="CW725" s="277"/>
      <c r="CX725" s="277"/>
      <c r="CY725" s="277"/>
      <c r="CZ725" s="277"/>
      <c r="DA725" s="277"/>
      <c r="DB725" s="277"/>
      <c r="DC725" s="277"/>
      <c r="DD725" s="277"/>
      <c r="DE725" s="277"/>
      <c r="DF725" s="277"/>
      <c r="DG725" s="277"/>
      <c r="DH725" s="277"/>
      <c r="DI725" s="277"/>
      <c r="DJ725" s="277"/>
      <c r="DK725" s="277"/>
      <c r="DL725" s="277"/>
    </row>
    <row r="726" spans="1:116">
      <c r="A726" s="272"/>
      <c r="B726" s="269"/>
      <c r="C726" s="277"/>
      <c r="D726" s="277"/>
      <c r="E726" s="277"/>
      <c r="F726" s="277"/>
      <c r="G726" s="277"/>
      <c r="H726" s="277"/>
      <c r="I726" s="277"/>
      <c r="J726" s="277"/>
      <c r="K726" s="277"/>
      <c r="L726" s="277"/>
      <c r="M726" s="277"/>
      <c r="N726" s="277"/>
      <c r="O726" s="277"/>
      <c r="P726" s="277"/>
      <c r="Q726" s="277"/>
      <c r="R726" s="277"/>
      <c r="S726" s="277"/>
      <c r="T726" s="277"/>
      <c r="U726" s="277"/>
      <c r="V726" s="277"/>
      <c r="W726" s="277"/>
      <c r="X726" s="277"/>
      <c r="Y726" s="277"/>
      <c r="Z726" s="277"/>
      <c r="AA726" s="277"/>
      <c r="AB726" s="277"/>
      <c r="AC726" s="277"/>
      <c r="AD726" s="277"/>
      <c r="AE726" s="277"/>
      <c r="AF726" s="277"/>
      <c r="AG726" s="277"/>
      <c r="AH726" s="277"/>
      <c r="AI726" s="277"/>
      <c r="AJ726" s="277"/>
      <c r="AK726" s="277"/>
      <c r="AL726" s="277"/>
      <c r="AM726" s="277"/>
      <c r="AN726" s="277"/>
      <c r="AO726" s="277"/>
      <c r="AP726" s="277"/>
      <c r="AQ726" s="277"/>
      <c r="AR726" s="277"/>
      <c r="AS726" s="277"/>
      <c r="AT726" s="277"/>
      <c r="AU726" s="277"/>
      <c r="AV726" s="277"/>
      <c r="AW726" s="277"/>
      <c r="AX726" s="277"/>
      <c r="AY726" s="277"/>
      <c r="AZ726" s="277"/>
      <c r="BA726" s="277"/>
      <c r="BB726" s="277"/>
      <c r="BC726" s="277"/>
      <c r="BD726" s="277"/>
      <c r="BE726" s="277"/>
      <c r="BF726" s="277"/>
      <c r="BG726" s="277"/>
      <c r="BH726" s="277"/>
      <c r="BI726" s="277"/>
      <c r="BJ726" s="277"/>
      <c r="BK726" s="277"/>
      <c r="BL726" s="277"/>
      <c r="BM726" s="277"/>
      <c r="BN726" s="277"/>
      <c r="BO726" s="277"/>
      <c r="BP726" s="277"/>
      <c r="BQ726" s="277"/>
      <c r="BR726" s="277"/>
      <c r="BS726" s="277"/>
      <c r="BT726" s="277"/>
      <c r="BU726" s="277"/>
      <c r="BV726" s="277"/>
      <c r="BW726" s="277"/>
      <c r="BX726" s="277"/>
      <c r="BY726" s="277"/>
      <c r="BZ726" s="277"/>
      <c r="CA726" s="277"/>
      <c r="CB726" s="277"/>
      <c r="CC726" s="277"/>
      <c r="CD726" s="277"/>
      <c r="CE726" s="277"/>
      <c r="CF726" s="277"/>
      <c r="CG726" s="277"/>
      <c r="CH726" s="277"/>
      <c r="CI726" s="277"/>
      <c r="CJ726" s="277"/>
      <c r="CK726" s="277"/>
      <c r="CL726" s="277"/>
      <c r="CM726" s="277"/>
      <c r="CN726" s="277"/>
      <c r="CO726" s="277"/>
      <c r="CP726" s="277"/>
      <c r="CQ726" s="277"/>
      <c r="CR726" s="277"/>
      <c r="CS726" s="277"/>
      <c r="CT726" s="277"/>
      <c r="CU726" s="277"/>
      <c r="CV726" s="277"/>
      <c r="CW726" s="277"/>
      <c r="CX726" s="277"/>
      <c r="CY726" s="277"/>
      <c r="CZ726" s="277"/>
      <c r="DA726" s="277"/>
      <c r="DB726" s="277"/>
      <c r="DC726" s="277"/>
      <c r="DD726" s="277"/>
      <c r="DE726" s="277"/>
      <c r="DF726" s="277"/>
      <c r="DG726" s="277"/>
      <c r="DH726" s="277"/>
      <c r="DI726" s="277"/>
      <c r="DJ726" s="277"/>
      <c r="DK726" s="277"/>
      <c r="DL726" s="277"/>
    </row>
    <row r="727" spans="1:116">
      <c r="A727" s="271"/>
      <c r="B727" s="269"/>
      <c r="C727" s="277"/>
      <c r="D727" s="277"/>
      <c r="E727" s="277"/>
      <c r="F727" s="277"/>
      <c r="G727" s="277"/>
      <c r="H727" s="277"/>
      <c r="I727" s="277"/>
      <c r="J727" s="277"/>
      <c r="K727" s="277"/>
      <c r="L727" s="277"/>
      <c r="M727" s="277"/>
      <c r="N727" s="277"/>
      <c r="O727" s="277"/>
      <c r="P727" s="277"/>
      <c r="Q727" s="277"/>
      <c r="R727" s="277"/>
      <c r="S727" s="277"/>
      <c r="T727" s="277"/>
      <c r="U727" s="277"/>
      <c r="V727" s="277"/>
      <c r="W727" s="277"/>
      <c r="X727" s="277"/>
      <c r="Y727" s="277"/>
      <c r="Z727" s="277"/>
      <c r="AA727" s="277"/>
      <c r="AB727" s="277"/>
      <c r="AC727" s="277"/>
      <c r="AD727" s="277"/>
      <c r="AE727" s="277"/>
      <c r="AF727" s="277"/>
      <c r="AG727" s="277"/>
      <c r="AH727" s="277"/>
      <c r="AI727" s="277"/>
      <c r="AJ727" s="277"/>
      <c r="AK727" s="277"/>
      <c r="AL727" s="277"/>
      <c r="AM727" s="277"/>
      <c r="AN727" s="277"/>
      <c r="AO727" s="277"/>
      <c r="AP727" s="277"/>
      <c r="AQ727" s="277"/>
      <c r="AR727" s="277"/>
      <c r="AS727" s="277"/>
      <c r="AT727" s="277"/>
      <c r="AU727" s="277"/>
      <c r="AV727" s="277"/>
      <c r="AW727" s="277"/>
      <c r="AX727" s="277"/>
      <c r="AY727" s="277"/>
      <c r="AZ727" s="277"/>
      <c r="BA727" s="277"/>
      <c r="BB727" s="277"/>
      <c r="BC727" s="277"/>
      <c r="BD727" s="277"/>
      <c r="BE727" s="277"/>
      <c r="BF727" s="277"/>
      <c r="BG727" s="277"/>
      <c r="BH727" s="277"/>
      <c r="BI727" s="277"/>
      <c r="BJ727" s="277"/>
      <c r="BK727" s="277"/>
      <c r="BL727" s="277"/>
      <c r="BM727" s="277"/>
      <c r="BN727" s="277"/>
      <c r="BO727" s="277"/>
      <c r="BP727" s="277"/>
      <c r="BQ727" s="277"/>
      <c r="BR727" s="277"/>
      <c r="BS727" s="277"/>
      <c r="BT727" s="277"/>
      <c r="BU727" s="277"/>
      <c r="BV727" s="277"/>
      <c r="BW727" s="277"/>
      <c r="BX727" s="277"/>
      <c r="BY727" s="277"/>
      <c r="BZ727" s="277"/>
      <c r="CA727" s="277"/>
      <c r="CB727" s="277"/>
      <c r="CC727" s="277"/>
      <c r="CD727" s="277"/>
      <c r="CE727" s="277"/>
      <c r="CF727" s="277"/>
      <c r="CG727" s="277"/>
      <c r="CH727" s="277"/>
      <c r="CI727" s="277"/>
      <c r="CJ727" s="277"/>
      <c r="CK727" s="277"/>
      <c r="CL727" s="277"/>
      <c r="CM727" s="277"/>
      <c r="CN727" s="277"/>
      <c r="CO727" s="277"/>
      <c r="CP727" s="277"/>
      <c r="CQ727" s="277"/>
      <c r="CR727" s="277"/>
      <c r="CS727" s="277"/>
      <c r="CT727" s="277"/>
      <c r="CU727" s="277"/>
      <c r="CV727" s="277"/>
      <c r="CW727" s="277"/>
      <c r="CX727" s="277"/>
      <c r="CY727" s="277"/>
      <c r="CZ727" s="277"/>
      <c r="DA727" s="277"/>
      <c r="DB727" s="277"/>
      <c r="DC727" s="277"/>
      <c r="DD727" s="277"/>
      <c r="DE727" s="277"/>
      <c r="DF727" s="277"/>
      <c r="DG727" s="277"/>
      <c r="DH727" s="277"/>
      <c r="DI727" s="277"/>
      <c r="DJ727" s="277"/>
      <c r="DK727" s="277"/>
      <c r="DL727" s="277"/>
    </row>
    <row r="728" spans="1:116">
      <c r="A728" s="272"/>
      <c r="B728" s="269"/>
      <c r="C728" s="277"/>
      <c r="D728" s="277"/>
      <c r="E728" s="277"/>
      <c r="F728" s="277"/>
      <c r="G728" s="277"/>
      <c r="H728" s="277"/>
      <c r="I728" s="277"/>
      <c r="J728" s="277"/>
      <c r="K728" s="277"/>
      <c r="L728" s="277"/>
      <c r="M728" s="277"/>
      <c r="N728" s="277"/>
      <c r="O728" s="277"/>
      <c r="P728" s="277"/>
      <c r="Q728" s="277"/>
      <c r="R728" s="277"/>
      <c r="S728" s="277"/>
      <c r="T728" s="277"/>
      <c r="U728" s="277"/>
      <c r="V728" s="277"/>
      <c r="W728" s="277"/>
      <c r="X728" s="277"/>
      <c r="Y728" s="277"/>
      <c r="Z728" s="277"/>
      <c r="AA728" s="277"/>
      <c r="AB728" s="277"/>
      <c r="AC728" s="277"/>
      <c r="AD728" s="277"/>
      <c r="AE728" s="277"/>
      <c r="AF728" s="277"/>
      <c r="AG728" s="277"/>
      <c r="AH728" s="277"/>
      <c r="AI728" s="277"/>
      <c r="AJ728" s="277"/>
      <c r="AK728" s="277"/>
      <c r="AL728" s="277"/>
      <c r="AM728" s="277"/>
      <c r="AN728" s="277"/>
      <c r="AO728" s="277"/>
      <c r="AP728" s="277"/>
      <c r="AQ728" s="277"/>
      <c r="AR728" s="277"/>
      <c r="AS728" s="277"/>
      <c r="AT728" s="277"/>
      <c r="AU728" s="277"/>
      <c r="AV728" s="277"/>
      <c r="AW728" s="277"/>
      <c r="AX728" s="277"/>
      <c r="AY728" s="277"/>
      <c r="AZ728" s="277"/>
      <c r="BA728" s="277"/>
      <c r="BB728" s="277"/>
      <c r="BC728" s="277"/>
      <c r="BD728" s="277"/>
      <c r="BE728" s="277"/>
      <c r="BF728" s="277"/>
      <c r="BG728" s="277"/>
      <c r="BH728" s="277"/>
      <c r="BI728" s="277"/>
      <c r="BJ728" s="277"/>
      <c r="BK728" s="277"/>
      <c r="BL728" s="277"/>
      <c r="BM728" s="277"/>
      <c r="BN728" s="277"/>
      <c r="BO728" s="277"/>
      <c r="BP728" s="277"/>
      <c r="BQ728" s="277"/>
      <c r="BR728" s="277"/>
      <c r="BS728" s="277"/>
      <c r="BT728" s="277"/>
      <c r="BU728" s="277"/>
      <c r="BV728" s="277"/>
      <c r="BW728" s="277"/>
      <c r="BX728" s="277"/>
      <c r="BY728" s="277"/>
      <c r="BZ728" s="277"/>
      <c r="CA728" s="277"/>
      <c r="CB728" s="277"/>
      <c r="CC728" s="277"/>
      <c r="CD728" s="277"/>
      <c r="CE728" s="277"/>
      <c r="CF728" s="277"/>
      <c r="CG728" s="277"/>
      <c r="CH728" s="277"/>
      <c r="CI728" s="277"/>
      <c r="CJ728" s="277"/>
      <c r="CK728" s="277"/>
      <c r="CL728" s="277"/>
      <c r="CM728" s="277"/>
      <c r="CN728" s="277"/>
      <c r="CO728" s="277"/>
      <c r="CP728" s="277"/>
      <c r="CQ728" s="277"/>
      <c r="CR728" s="277"/>
      <c r="CS728" s="277"/>
      <c r="CT728" s="277"/>
      <c r="CU728" s="277"/>
      <c r="CV728" s="277"/>
      <c r="CW728" s="277"/>
      <c r="CX728" s="277"/>
      <c r="CY728" s="277"/>
      <c r="CZ728" s="277"/>
      <c r="DA728" s="277"/>
      <c r="DB728" s="277"/>
      <c r="DC728" s="277"/>
      <c r="DD728" s="277"/>
      <c r="DE728" s="277"/>
      <c r="DF728" s="277"/>
      <c r="DG728" s="277"/>
      <c r="DH728" s="277"/>
      <c r="DI728" s="277"/>
      <c r="DJ728" s="277"/>
      <c r="DK728" s="277"/>
      <c r="DL728" s="277"/>
    </row>
    <row r="729" spans="1:116">
      <c r="A729" s="273"/>
      <c r="B729" s="269"/>
      <c r="C729" s="277"/>
      <c r="D729" s="277"/>
      <c r="E729" s="277"/>
      <c r="F729" s="277"/>
      <c r="G729" s="277"/>
      <c r="H729" s="277"/>
      <c r="I729" s="277"/>
      <c r="J729" s="277"/>
      <c r="K729" s="277"/>
      <c r="L729" s="277"/>
      <c r="M729" s="277"/>
      <c r="N729" s="277"/>
      <c r="O729" s="277"/>
      <c r="P729" s="277"/>
      <c r="Q729" s="277"/>
      <c r="R729" s="277"/>
      <c r="S729" s="277"/>
      <c r="T729" s="277"/>
      <c r="U729" s="277"/>
      <c r="V729" s="277"/>
      <c r="W729" s="277"/>
      <c r="X729" s="277"/>
      <c r="Y729" s="277"/>
      <c r="Z729" s="277"/>
      <c r="AA729" s="277"/>
      <c r="AB729" s="277"/>
      <c r="AC729" s="277"/>
      <c r="AD729" s="277"/>
      <c r="AE729" s="277"/>
      <c r="AF729" s="277"/>
      <c r="AG729" s="277"/>
      <c r="AH729" s="277"/>
      <c r="AI729" s="277"/>
      <c r="AJ729" s="277"/>
      <c r="AK729" s="277"/>
      <c r="AL729" s="277"/>
      <c r="AM729" s="277"/>
      <c r="AN729" s="277"/>
      <c r="AO729" s="277"/>
      <c r="AP729" s="277"/>
      <c r="AQ729" s="277"/>
      <c r="AR729" s="277"/>
      <c r="AS729" s="277"/>
      <c r="AT729" s="277"/>
      <c r="AU729" s="277"/>
      <c r="AV729" s="277"/>
      <c r="AW729" s="277"/>
      <c r="AX729" s="277"/>
      <c r="AY729" s="277"/>
      <c r="AZ729" s="277"/>
      <c r="BA729" s="277"/>
      <c r="BB729" s="277"/>
      <c r="BC729" s="277"/>
      <c r="BD729" s="277"/>
      <c r="BE729" s="277"/>
      <c r="BF729" s="277"/>
      <c r="BG729" s="277"/>
      <c r="BH729" s="277"/>
      <c r="BI729" s="277"/>
      <c r="BJ729" s="277"/>
      <c r="BK729" s="277"/>
      <c r="BL729" s="277"/>
      <c r="BM729" s="277"/>
      <c r="BN729" s="277"/>
      <c r="BO729" s="277"/>
      <c r="BP729" s="277"/>
      <c r="BQ729" s="277"/>
      <c r="BR729" s="277"/>
      <c r="BS729" s="277"/>
      <c r="BT729" s="277"/>
      <c r="BU729" s="277"/>
      <c r="BV729" s="277"/>
      <c r="BW729" s="277"/>
      <c r="BX729" s="277"/>
      <c r="BY729" s="277"/>
      <c r="BZ729" s="277"/>
      <c r="CA729" s="277"/>
      <c r="CB729" s="277"/>
      <c r="CC729" s="277"/>
      <c r="CD729" s="277"/>
      <c r="CE729" s="277"/>
      <c r="CF729" s="277"/>
      <c r="CG729" s="277"/>
      <c r="CH729" s="277"/>
      <c r="CI729" s="277"/>
      <c r="CJ729" s="277"/>
      <c r="CK729" s="277"/>
      <c r="CL729" s="277"/>
      <c r="CM729" s="277"/>
      <c r="CN729" s="277"/>
      <c r="CO729" s="277"/>
      <c r="CP729" s="277"/>
      <c r="CQ729" s="277"/>
      <c r="CR729" s="277"/>
      <c r="CS729" s="277"/>
      <c r="CT729" s="277"/>
      <c r="CU729" s="277"/>
      <c r="CV729" s="277"/>
      <c r="CW729" s="277"/>
      <c r="CX729" s="277"/>
      <c r="CY729" s="277"/>
      <c r="CZ729" s="277"/>
      <c r="DA729" s="277"/>
      <c r="DB729" s="277"/>
      <c r="DC729" s="277"/>
      <c r="DD729" s="277"/>
      <c r="DE729" s="277"/>
      <c r="DF729" s="277"/>
      <c r="DG729" s="277"/>
      <c r="DH729" s="277"/>
      <c r="DI729" s="277"/>
      <c r="DJ729" s="277"/>
      <c r="DK729" s="277"/>
      <c r="DL729" s="277"/>
    </row>
    <row r="730" spans="1:116">
      <c r="A730" s="273"/>
      <c r="B730" s="269"/>
      <c r="C730" s="277"/>
      <c r="D730" s="277"/>
      <c r="E730" s="277"/>
      <c r="F730" s="277"/>
      <c r="G730" s="277"/>
      <c r="H730" s="277"/>
      <c r="I730" s="277"/>
      <c r="J730" s="277"/>
      <c r="K730" s="277"/>
      <c r="L730" s="277"/>
      <c r="M730" s="277"/>
      <c r="N730" s="277"/>
      <c r="O730" s="277"/>
      <c r="P730" s="277"/>
      <c r="Q730" s="277"/>
      <c r="R730" s="277"/>
      <c r="S730" s="277"/>
      <c r="T730" s="277"/>
      <c r="U730" s="277"/>
      <c r="V730" s="277"/>
      <c r="W730" s="277"/>
      <c r="X730" s="277"/>
      <c r="Y730" s="277"/>
      <c r="Z730" s="277"/>
      <c r="AA730" s="277"/>
      <c r="AB730" s="277"/>
      <c r="AC730" s="277"/>
      <c r="AD730" s="277"/>
      <c r="AE730" s="277"/>
      <c r="AF730" s="277"/>
      <c r="AG730" s="277"/>
      <c r="AH730" s="277"/>
      <c r="AI730" s="277"/>
      <c r="AJ730" s="277"/>
      <c r="AK730" s="277"/>
      <c r="AL730" s="277"/>
      <c r="AM730" s="277"/>
      <c r="AN730" s="277"/>
      <c r="AO730" s="277"/>
      <c r="AP730" s="277"/>
      <c r="AQ730" s="277"/>
      <c r="AR730" s="277"/>
      <c r="AS730" s="277"/>
      <c r="AT730" s="277"/>
      <c r="AU730" s="277"/>
      <c r="AV730" s="277"/>
      <c r="AW730" s="277"/>
      <c r="AX730" s="277"/>
      <c r="AY730" s="277"/>
      <c r="AZ730" s="277"/>
      <c r="BA730" s="277"/>
      <c r="BB730" s="277"/>
      <c r="BC730" s="277"/>
      <c r="BD730" s="277"/>
      <c r="BE730" s="277"/>
      <c r="BF730" s="277"/>
      <c r="BG730" s="277"/>
      <c r="BH730" s="277"/>
      <c r="BI730" s="277"/>
      <c r="BJ730" s="277"/>
      <c r="BK730" s="277"/>
      <c r="BL730" s="277"/>
      <c r="BM730" s="277"/>
      <c r="BN730" s="277"/>
      <c r="BO730" s="277"/>
      <c r="BP730" s="277"/>
      <c r="BQ730" s="277"/>
      <c r="BR730" s="277"/>
      <c r="BS730" s="277"/>
      <c r="BT730" s="277"/>
      <c r="BU730" s="277"/>
      <c r="BV730" s="277"/>
      <c r="BW730" s="277"/>
      <c r="BX730" s="277"/>
      <c r="BY730" s="277"/>
      <c r="BZ730" s="277"/>
      <c r="CA730" s="277"/>
      <c r="CB730" s="277"/>
      <c r="CC730" s="277"/>
      <c r="CD730" s="277"/>
      <c r="CE730" s="277"/>
      <c r="CF730" s="277"/>
      <c r="CG730" s="277"/>
      <c r="CH730" s="277"/>
      <c r="CI730" s="277"/>
      <c r="CJ730" s="277"/>
      <c r="CK730" s="277"/>
      <c r="CL730" s="277"/>
      <c r="CM730" s="277"/>
      <c r="CN730" s="277"/>
      <c r="CO730" s="277"/>
      <c r="CP730" s="277"/>
      <c r="CQ730" s="277"/>
      <c r="CR730" s="277"/>
      <c r="CS730" s="277"/>
      <c r="CT730" s="277"/>
      <c r="CU730" s="277"/>
      <c r="CV730" s="277"/>
      <c r="CW730" s="277"/>
      <c r="CX730" s="277"/>
      <c r="CY730" s="277"/>
      <c r="CZ730" s="277"/>
      <c r="DA730" s="277"/>
      <c r="DB730" s="277"/>
      <c r="DC730" s="277"/>
      <c r="DD730" s="277"/>
      <c r="DE730" s="277"/>
      <c r="DF730" s="277"/>
      <c r="DG730" s="277"/>
      <c r="DH730" s="277"/>
      <c r="DI730" s="277"/>
      <c r="DJ730" s="277"/>
      <c r="DK730" s="277"/>
      <c r="DL730" s="277"/>
    </row>
    <row r="731" spans="1:116">
      <c r="A731" s="273"/>
      <c r="B731" s="269"/>
      <c r="C731" s="277"/>
      <c r="D731" s="277"/>
      <c r="E731" s="277"/>
      <c r="F731" s="277"/>
      <c r="G731" s="277"/>
      <c r="H731" s="277"/>
      <c r="I731" s="277"/>
      <c r="J731" s="277"/>
      <c r="K731" s="277"/>
      <c r="L731" s="277"/>
      <c r="M731" s="277"/>
      <c r="N731" s="277"/>
      <c r="O731" s="277"/>
      <c r="P731" s="277"/>
      <c r="Q731" s="277"/>
      <c r="R731" s="277"/>
      <c r="S731" s="277"/>
      <c r="T731" s="277"/>
      <c r="U731" s="277"/>
      <c r="V731" s="277"/>
      <c r="W731" s="277"/>
      <c r="X731" s="277"/>
      <c r="Y731" s="277"/>
      <c r="Z731" s="277"/>
      <c r="AA731" s="277"/>
      <c r="AB731" s="277"/>
      <c r="AC731" s="277"/>
      <c r="AD731" s="277"/>
      <c r="AE731" s="277"/>
      <c r="AF731" s="277"/>
      <c r="AG731" s="277"/>
      <c r="AH731" s="277"/>
      <c r="AI731" s="277"/>
      <c r="AJ731" s="277"/>
      <c r="AK731" s="277"/>
      <c r="AL731" s="277"/>
      <c r="AM731" s="277"/>
      <c r="AN731" s="277"/>
      <c r="AO731" s="277"/>
      <c r="AP731" s="277"/>
      <c r="AQ731" s="277"/>
      <c r="AR731" s="277"/>
      <c r="AS731" s="277"/>
      <c r="AT731" s="277"/>
      <c r="AU731" s="277"/>
      <c r="AV731" s="277"/>
      <c r="AW731" s="277"/>
      <c r="AX731" s="277"/>
      <c r="AY731" s="277"/>
      <c r="AZ731" s="277"/>
      <c r="BA731" s="277"/>
      <c r="BB731" s="277"/>
      <c r="BC731" s="277"/>
      <c r="BD731" s="277"/>
      <c r="BE731" s="277"/>
      <c r="BF731" s="277"/>
      <c r="BG731" s="277"/>
      <c r="BH731" s="277"/>
      <c r="BI731" s="277"/>
      <c r="BJ731" s="277"/>
      <c r="BK731" s="277"/>
      <c r="BL731" s="277"/>
      <c r="BM731" s="277"/>
      <c r="BN731" s="277"/>
      <c r="BO731" s="277"/>
      <c r="BP731" s="277"/>
      <c r="BQ731" s="277"/>
      <c r="BR731" s="277"/>
      <c r="BS731" s="277"/>
      <c r="BT731" s="277"/>
      <c r="BU731" s="277"/>
      <c r="BV731" s="277"/>
      <c r="BW731" s="277"/>
      <c r="BX731" s="277"/>
      <c r="BY731" s="277"/>
      <c r="BZ731" s="277"/>
      <c r="CA731" s="277"/>
      <c r="CB731" s="277"/>
      <c r="CC731" s="277"/>
      <c r="CD731" s="277"/>
      <c r="CE731" s="277"/>
      <c r="CF731" s="277"/>
      <c r="CG731" s="277"/>
      <c r="CH731" s="277"/>
      <c r="CI731" s="277"/>
      <c r="CJ731" s="277"/>
      <c r="CK731" s="277"/>
      <c r="CL731" s="277"/>
      <c r="CM731" s="277"/>
      <c r="CN731" s="277"/>
      <c r="CO731" s="277"/>
      <c r="CP731" s="277"/>
      <c r="CQ731" s="277"/>
      <c r="CR731" s="277"/>
      <c r="CS731" s="277"/>
      <c r="CT731" s="277"/>
      <c r="CU731" s="277"/>
      <c r="CV731" s="277"/>
      <c r="CW731" s="277"/>
      <c r="CX731" s="277"/>
      <c r="CY731" s="277"/>
      <c r="CZ731" s="277"/>
      <c r="DA731" s="277"/>
      <c r="DB731" s="277"/>
      <c r="DC731" s="277"/>
      <c r="DD731" s="277"/>
      <c r="DE731" s="277"/>
      <c r="DF731" s="277"/>
      <c r="DG731" s="277"/>
      <c r="DH731" s="277"/>
      <c r="DI731" s="277"/>
      <c r="DJ731" s="277"/>
      <c r="DK731" s="277"/>
      <c r="DL731" s="277"/>
    </row>
    <row r="732" spans="1:116">
      <c r="A732" s="272"/>
      <c r="B732" s="269"/>
      <c r="C732" s="277"/>
      <c r="D732" s="277"/>
      <c r="E732" s="277"/>
      <c r="F732" s="277"/>
      <c r="G732" s="277"/>
      <c r="H732" s="277"/>
      <c r="I732" s="277"/>
      <c r="J732" s="277"/>
      <c r="K732" s="277"/>
      <c r="L732" s="277"/>
      <c r="M732" s="277"/>
      <c r="N732" s="277"/>
      <c r="O732" s="277"/>
      <c r="P732" s="277"/>
      <c r="Q732" s="277"/>
      <c r="R732" s="277"/>
      <c r="S732" s="277"/>
      <c r="T732" s="277"/>
      <c r="U732" s="277"/>
      <c r="V732" s="277"/>
      <c r="W732" s="277"/>
      <c r="X732" s="277"/>
      <c r="Y732" s="277"/>
      <c r="Z732" s="277"/>
      <c r="AA732" s="277"/>
      <c r="AB732" s="277"/>
      <c r="AC732" s="277"/>
      <c r="AD732" s="277"/>
      <c r="AE732" s="277"/>
      <c r="AF732" s="277"/>
      <c r="AG732" s="277"/>
      <c r="AH732" s="277"/>
      <c r="AI732" s="277"/>
      <c r="AJ732" s="277"/>
      <c r="AK732" s="277"/>
      <c r="AL732" s="277"/>
      <c r="AM732" s="277"/>
      <c r="AN732" s="277"/>
      <c r="AO732" s="277"/>
      <c r="AP732" s="277"/>
      <c r="AQ732" s="277"/>
      <c r="AR732" s="277"/>
      <c r="AS732" s="277"/>
      <c r="AT732" s="277"/>
      <c r="AU732" s="277"/>
      <c r="AV732" s="277"/>
      <c r="AW732" s="277"/>
      <c r="AX732" s="277"/>
      <c r="AY732" s="277"/>
      <c r="AZ732" s="277"/>
      <c r="BA732" s="277"/>
      <c r="BB732" s="277"/>
      <c r="BC732" s="277"/>
      <c r="BD732" s="277"/>
      <c r="BE732" s="277"/>
      <c r="BF732" s="277"/>
      <c r="BG732" s="277"/>
      <c r="BH732" s="277"/>
      <c r="BI732" s="277"/>
      <c r="BJ732" s="277"/>
      <c r="BK732" s="277"/>
      <c r="BL732" s="277"/>
      <c r="BM732" s="277"/>
      <c r="BN732" s="277"/>
      <c r="BO732" s="277"/>
      <c r="BP732" s="277"/>
      <c r="BQ732" s="277"/>
      <c r="BR732" s="277"/>
      <c r="BS732" s="277"/>
      <c r="BT732" s="277"/>
      <c r="BU732" s="277"/>
      <c r="BV732" s="277"/>
      <c r="BW732" s="277"/>
      <c r="BX732" s="277"/>
      <c r="BY732" s="277"/>
      <c r="BZ732" s="277"/>
      <c r="CA732" s="277"/>
      <c r="CB732" s="277"/>
      <c r="CC732" s="277"/>
      <c r="CD732" s="277"/>
      <c r="CE732" s="277"/>
      <c r="CF732" s="277"/>
      <c r="CG732" s="277"/>
      <c r="CH732" s="277"/>
      <c r="CI732" s="277"/>
      <c r="CJ732" s="277"/>
      <c r="CK732" s="277"/>
      <c r="CL732" s="277"/>
      <c r="CM732" s="277"/>
      <c r="CN732" s="277"/>
      <c r="CO732" s="277"/>
      <c r="CP732" s="277"/>
      <c r="CQ732" s="277"/>
      <c r="CR732" s="277"/>
      <c r="CS732" s="277"/>
      <c r="CT732" s="277"/>
      <c r="CU732" s="277"/>
      <c r="CV732" s="277"/>
      <c r="CW732" s="277"/>
      <c r="CX732" s="277"/>
      <c r="CY732" s="277"/>
      <c r="CZ732" s="277"/>
      <c r="DA732" s="277"/>
      <c r="DB732" s="277"/>
      <c r="DC732" s="277"/>
      <c r="DD732" s="277"/>
      <c r="DE732" s="277"/>
      <c r="DF732" s="277"/>
      <c r="DG732" s="277"/>
      <c r="DH732" s="277"/>
      <c r="DI732" s="277"/>
      <c r="DJ732" s="277"/>
      <c r="DK732" s="277"/>
      <c r="DL732" s="277"/>
    </row>
    <row r="733" spans="1:116">
      <c r="A733" s="273"/>
      <c r="B733" s="269"/>
      <c r="C733" s="277"/>
      <c r="D733" s="277"/>
      <c r="E733" s="277"/>
      <c r="F733" s="277"/>
      <c r="G733" s="277"/>
      <c r="H733" s="277"/>
      <c r="I733" s="277"/>
      <c r="J733" s="277"/>
      <c r="K733" s="277"/>
      <c r="L733" s="277"/>
      <c r="M733" s="277"/>
      <c r="N733" s="277"/>
      <c r="O733" s="277"/>
      <c r="P733" s="277"/>
      <c r="Q733" s="277"/>
      <c r="R733" s="277"/>
      <c r="S733" s="277"/>
      <c r="T733" s="277"/>
      <c r="U733" s="277"/>
      <c r="V733" s="277"/>
      <c r="W733" s="277"/>
      <c r="X733" s="277"/>
      <c r="Y733" s="277"/>
      <c r="Z733" s="277"/>
      <c r="AA733" s="277"/>
      <c r="AB733" s="277"/>
      <c r="AC733" s="277"/>
      <c r="AD733" s="277"/>
      <c r="AE733" s="277"/>
      <c r="AF733" s="277"/>
      <c r="AG733" s="277"/>
      <c r="AH733" s="277"/>
      <c r="AI733" s="277"/>
      <c r="AJ733" s="277"/>
      <c r="AK733" s="277"/>
      <c r="AL733" s="277"/>
      <c r="AM733" s="277"/>
      <c r="AN733" s="277"/>
      <c r="AO733" s="277"/>
      <c r="AP733" s="277"/>
      <c r="AQ733" s="277"/>
      <c r="AR733" s="277"/>
      <c r="AS733" s="277"/>
      <c r="AT733" s="277"/>
      <c r="AU733" s="277"/>
      <c r="AV733" s="277"/>
      <c r="AW733" s="277"/>
      <c r="AX733" s="277"/>
      <c r="AY733" s="277"/>
      <c r="AZ733" s="277"/>
      <c r="BA733" s="277"/>
      <c r="BB733" s="277"/>
      <c r="BC733" s="277"/>
      <c r="BD733" s="277"/>
      <c r="BE733" s="277"/>
      <c r="BF733" s="277"/>
      <c r="BG733" s="277"/>
      <c r="BH733" s="277"/>
      <c r="BI733" s="277"/>
      <c r="BJ733" s="277"/>
      <c r="BK733" s="277"/>
      <c r="BL733" s="277"/>
      <c r="BM733" s="277"/>
      <c r="BN733" s="277"/>
      <c r="BO733" s="277"/>
      <c r="BP733" s="277"/>
      <c r="BQ733" s="277"/>
      <c r="BR733" s="277"/>
      <c r="BS733" s="277"/>
      <c r="BT733" s="277"/>
      <c r="BU733" s="277"/>
      <c r="BV733" s="277"/>
      <c r="BW733" s="277"/>
      <c r="BX733" s="277"/>
      <c r="BY733" s="277"/>
      <c r="BZ733" s="277"/>
      <c r="CA733" s="277"/>
      <c r="CB733" s="277"/>
      <c r="CC733" s="277"/>
      <c r="CD733" s="277"/>
      <c r="CE733" s="277"/>
      <c r="CF733" s="277"/>
      <c r="CG733" s="277"/>
      <c r="CH733" s="277"/>
      <c r="CI733" s="277"/>
      <c r="CJ733" s="277"/>
      <c r="CK733" s="277"/>
      <c r="CL733" s="277"/>
      <c r="CM733" s="277"/>
      <c r="CN733" s="277"/>
      <c r="CO733" s="277"/>
      <c r="CP733" s="277"/>
      <c r="CQ733" s="277"/>
      <c r="CR733" s="277"/>
      <c r="CS733" s="277"/>
      <c r="CT733" s="277"/>
      <c r="CU733" s="277"/>
      <c r="CV733" s="277"/>
      <c r="CW733" s="277"/>
      <c r="CX733" s="277"/>
      <c r="CY733" s="277"/>
      <c r="CZ733" s="277"/>
      <c r="DA733" s="277"/>
      <c r="DB733" s="277"/>
      <c r="DC733" s="277"/>
      <c r="DD733" s="277"/>
      <c r="DE733" s="277"/>
      <c r="DF733" s="277"/>
      <c r="DG733" s="277"/>
      <c r="DH733" s="277"/>
      <c r="DI733" s="277"/>
      <c r="DJ733" s="277"/>
      <c r="DK733" s="277"/>
      <c r="DL733" s="277"/>
    </row>
    <row r="734" spans="1:116">
      <c r="A734" s="273"/>
      <c r="B734" s="269"/>
      <c r="C734" s="277"/>
      <c r="D734" s="277"/>
      <c r="E734" s="277"/>
      <c r="F734" s="277"/>
      <c r="G734" s="277"/>
      <c r="H734" s="277"/>
      <c r="I734" s="277"/>
      <c r="J734" s="277"/>
      <c r="K734" s="277"/>
      <c r="L734" s="277"/>
      <c r="M734" s="277"/>
      <c r="N734" s="277"/>
      <c r="O734" s="277"/>
      <c r="P734" s="277"/>
      <c r="Q734" s="277"/>
      <c r="R734" s="277"/>
      <c r="S734" s="277"/>
      <c r="T734" s="277"/>
      <c r="U734" s="277"/>
      <c r="V734" s="277"/>
      <c r="W734" s="277"/>
      <c r="X734" s="277"/>
      <c r="Y734" s="277"/>
      <c r="Z734" s="277"/>
      <c r="AA734" s="277"/>
      <c r="AB734" s="277"/>
      <c r="AC734" s="277"/>
      <c r="AD734" s="277"/>
      <c r="AE734" s="277"/>
      <c r="AF734" s="277"/>
      <c r="AG734" s="277"/>
      <c r="AH734" s="277"/>
      <c r="AI734" s="277"/>
      <c r="AJ734" s="277"/>
      <c r="AK734" s="277"/>
      <c r="AL734" s="277"/>
      <c r="AM734" s="277"/>
      <c r="AN734" s="277"/>
      <c r="AO734" s="277"/>
      <c r="AP734" s="277"/>
      <c r="AQ734" s="277"/>
      <c r="AR734" s="277"/>
      <c r="AS734" s="277"/>
      <c r="AT734" s="277"/>
      <c r="AU734" s="277"/>
      <c r="AV734" s="277"/>
      <c r="AW734" s="277"/>
      <c r="AX734" s="277"/>
      <c r="AY734" s="277"/>
      <c r="AZ734" s="277"/>
      <c r="BA734" s="277"/>
      <c r="BB734" s="277"/>
      <c r="BC734" s="277"/>
      <c r="BD734" s="277"/>
      <c r="BE734" s="277"/>
      <c r="BF734" s="277"/>
      <c r="BG734" s="277"/>
      <c r="BH734" s="277"/>
      <c r="BI734" s="277"/>
      <c r="BJ734" s="277"/>
      <c r="BK734" s="277"/>
      <c r="BL734" s="277"/>
      <c r="BM734" s="277"/>
      <c r="BN734" s="277"/>
      <c r="BO734" s="277"/>
      <c r="BP734" s="277"/>
      <c r="BQ734" s="277"/>
      <c r="BR734" s="277"/>
      <c r="BS734" s="277"/>
      <c r="BT734" s="277"/>
      <c r="BU734" s="277"/>
      <c r="BV734" s="277"/>
      <c r="BW734" s="277"/>
      <c r="BX734" s="277"/>
      <c r="BY734" s="277"/>
      <c r="BZ734" s="277"/>
      <c r="CA734" s="277"/>
      <c r="CB734" s="277"/>
      <c r="CC734" s="277"/>
      <c r="CD734" s="277"/>
      <c r="CE734" s="277"/>
      <c r="CF734" s="277"/>
      <c r="CG734" s="277"/>
      <c r="CH734" s="277"/>
      <c r="CI734" s="277"/>
      <c r="CJ734" s="277"/>
      <c r="CK734" s="277"/>
      <c r="CL734" s="277"/>
      <c r="CM734" s="277"/>
      <c r="CN734" s="277"/>
      <c r="CO734" s="277"/>
      <c r="CP734" s="277"/>
      <c r="CQ734" s="277"/>
      <c r="CR734" s="277"/>
      <c r="CS734" s="277"/>
      <c r="CT734" s="277"/>
      <c r="CU734" s="277"/>
      <c r="CV734" s="277"/>
      <c r="CW734" s="277"/>
      <c r="CX734" s="277"/>
      <c r="CY734" s="277"/>
      <c r="CZ734" s="277"/>
      <c r="DA734" s="277"/>
      <c r="DB734" s="277"/>
      <c r="DC734" s="277"/>
      <c r="DD734" s="277"/>
      <c r="DE734" s="277"/>
      <c r="DF734" s="277"/>
      <c r="DG734" s="277"/>
      <c r="DH734" s="277"/>
      <c r="DI734" s="277"/>
      <c r="DJ734" s="277"/>
      <c r="DK734" s="277"/>
      <c r="DL734" s="277"/>
    </row>
    <row r="735" spans="1:116">
      <c r="A735" s="273"/>
      <c r="B735" s="269"/>
      <c r="C735" s="277"/>
      <c r="D735" s="277"/>
      <c r="E735" s="277"/>
      <c r="F735" s="277"/>
      <c r="G735" s="277"/>
      <c r="H735" s="277"/>
      <c r="I735" s="277"/>
      <c r="J735" s="277"/>
      <c r="K735" s="277"/>
      <c r="L735" s="277"/>
      <c r="M735" s="277"/>
      <c r="N735" s="277"/>
      <c r="O735" s="277"/>
      <c r="P735" s="277"/>
      <c r="Q735" s="277"/>
      <c r="R735" s="277"/>
      <c r="S735" s="277"/>
      <c r="T735" s="277"/>
      <c r="U735" s="277"/>
      <c r="V735" s="277"/>
      <c r="W735" s="277"/>
      <c r="X735" s="277"/>
      <c r="Y735" s="277"/>
      <c r="Z735" s="277"/>
      <c r="AA735" s="277"/>
      <c r="AB735" s="277"/>
      <c r="AC735" s="277"/>
      <c r="AD735" s="277"/>
      <c r="AE735" s="277"/>
      <c r="AF735" s="277"/>
      <c r="AG735" s="277"/>
      <c r="AH735" s="277"/>
      <c r="AI735" s="277"/>
      <c r="AJ735" s="277"/>
      <c r="AK735" s="277"/>
      <c r="AL735" s="277"/>
      <c r="AM735" s="277"/>
      <c r="AN735" s="277"/>
      <c r="AO735" s="277"/>
      <c r="AP735" s="277"/>
      <c r="AQ735" s="277"/>
      <c r="AR735" s="277"/>
      <c r="AS735" s="277"/>
      <c r="AT735" s="277"/>
      <c r="AU735" s="277"/>
      <c r="AV735" s="277"/>
      <c r="AW735" s="277"/>
      <c r="AX735" s="277"/>
      <c r="AY735" s="277"/>
      <c r="AZ735" s="277"/>
      <c r="BA735" s="277"/>
      <c r="BB735" s="277"/>
      <c r="BC735" s="277"/>
      <c r="BD735" s="277"/>
      <c r="BE735" s="277"/>
      <c r="BF735" s="277"/>
      <c r="BG735" s="277"/>
      <c r="BH735" s="277"/>
      <c r="BI735" s="277"/>
      <c r="BJ735" s="277"/>
      <c r="BK735" s="277"/>
      <c r="BL735" s="277"/>
      <c r="BM735" s="277"/>
      <c r="BN735" s="277"/>
      <c r="BO735" s="277"/>
      <c r="BP735" s="277"/>
      <c r="BQ735" s="277"/>
      <c r="BR735" s="277"/>
      <c r="BS735" s="277"/>
      <c r="BT735" s="277"/>
      <c r="BU735" s="277"/>
      <c r="BV735" s="277"/>
      <c r="BW735" s="277"/>
      <c r="BX735" s="277"/>
      <c r="BY735" s="277"/>
      <c r="BZ735" s="277"/>
      <c r="CA735" s="277"/>
      <c r="CB735" s="277"/>
      <c r="CC735" s="277"/>
      <c r="CD735" s="277"/>
      <c r="CE735" s="277"/>
      <c r="CF735" s="277"/>
      <c r="CG735" s="277"/>
      <c r="CH735" s="277"/>
      <c r="CI735" s="277"/>
      <c r="CJ735" s="277"/>
      <c r="CK735" s="277"/>
      <c r="CL735" s="277"/>
      <c r="CM735" s="277"/>
      <c r="CN735" s="277"/>
      <c r="CO735" s="277"/>
      <c r="CP735" s="277"/>
      <c r="CQ735" s="277"/>
      <c r="CR735" s="277"/>
      <c r="CS735" s="277"/>
      <c r="CT735" s="277"/>
      <c r="CU735" s="277"/>
      <c r="CV735" s="277"/>
      <c r="CW735" s="277"/>
      <c r="CX735" s="277"/>
      <c r="CY735" s="277"/>
      <c r="CZ735" s="277"/>
      <c r="DA735" s="277"/>
      <c r="DB735" s="277"/>
      <c r="DC735" s="277"/>
      <c r="DD735" s="277"/>
      <c r="DE735" s="277"/>
      <c r="DF735" s="277"/>
      <c r="DG735" s="277"/>
      <c r="DH735" s="277"/>
      <c r="DI735" s="277"/>
      <c r="DJ735" s="277"/>
      <c r="DK735" s="277"/>
      <c r="DL735" s="277"/>
    </row>
    <row r="736" spans="1:116">
      <c r="A736" s="273"/>
      <c r="B736" s="269"/>
      <c r="C736" s="277"/>
      <c r="D736" s="277"/>
      <c r="E736" s="277"/>
      <c r="F736" s="277"/>
      <c r="G736" s="277"/>
      <c r="H736" s="277"/>
      <c r="I736" s="277"/>
      <c r="J736" s="277"/>
      <c r="K736" s="277"/>
      <c r="L736" s="277"/>
      <c r="M736" s="277"/>
      <c r="N736" s="277"/>
      <c r="O736" s="277"/>
      <c r="P736" s="277"/>
      <c r="Q736" s="277"/>
      <c r="R736" s="277"/>
      <c r="S736" s="277"/>
      <c r="T736" s="277"/>
      <c r="U736" s="277"/>
      <c r="V736" s="277"/>
      <c r="W736" s="277"/>
      <c r="X736" s="277"/>
      <c r="Y736" s="277"/>
      <c r="Z736" s="277"/>
      <c r="AA736" s="277"/>
      <c r="AB736" s="277"/>
      <c r="AC736" s="277"/>
      <c r="AD736" s="277"/>
      <c r="AE736" s="277"/>
      <c r="AF736" s="277"/>
      <c r="AG736" s="277"/>
      <c r="AH736" s="277"/>
      <c r="AI736" s="277"/>
      <c r="AJ736" s="277"/>
      <c r="AK736" s="277"/>
      <c r="AL736" s="277"/>
      <c r="AM736" s="277"/>
      <c r="AN736" s="277"/>
      <c r="AO736" s="277"/>
      <c r="AP736" s="277"/>
      <c r="AQ736" s="277"/>
      <c r="AR736" s="277"/>
      <c r="AS736" s="277"/>
      <c r="AT736" s="277"/>
      <c r="AU736" s="277"/>
      <c r="AV736" s="277"/>
      <c r="AW736" s="277"/>
      <c r="AX736" s="277"/>
      <c r="AY736" s="277"/>
      <c r="AZ736" s="277"/>
      <c r="BA736" s="277"/>
      <c r="BB736" s="277"/>
      <c r="BC736" s="277"/>
      <c r="BD736" s="277"/>
      <c r="BE736" s="277"/>
      <c r="BF736" s="277"/>
      <c r="BG736" s="277"/>
      <c r="BH736" s="277"/>
      <c r="BI736" s="277"/>
      <c r="BJ736" s="277"/>
      <c r="BK736" s="277"/>
      <c r="BL736" s="277"/>
      <c r="BM736" s="277"/>
      <c r="BN736" s="277"/>
      <c r="BO736" s="277"/>
      <c r="BP736" s="277"/>
      <c r="BQ736" s="277"/>
      <c r="BR736" s="277"/>
      <c r="BS736" s="277"/>
      <c r="BT736" s="277"/>
      <c r="BU736" s="277"/>
      <c r="BV736" s="277"/>
      <c r="BW736" s="277"/>
      <c r="BX736" s="277"/>
      <c r="BY736" s="277"/>
      <c r="BZ736" s="277"/>
      <c r="CA736" s="277"/>
      <c r="CB736" s="277"/>
      <c r="CC736" s="277"/>
      <c r="CD736" s="277"/>
      <c r="CE736" s="277"/>
      <c r="CF736" s="277"/>
      <c r="CG736" s="277"/>
      <c r="CH736" s="277"/>
      <c r="CI736" s="277"/>
      <c r="CJ736" s="277"/>
      <c r="CK736" s="277"/>
      <c r="CL736" s="277"/>
      <c r="CM736" s="277"/>
      <c r="CN736" s="277"/>
      <c r="CO736" s="277"/>
      <c r="CP736" s="277"/>
      <c r="CQ736" s="277"/>
      <c r="CR736" s="277"/>
      <c r="CS736" s="277"/>
      <c r="CT736" s="277"/>
      <c r="CU736" s="277"/>
      <c r="CV736" s="277"/>
      <c r="CW736" s="277"/>
      <c r="CX736" s="277"/>
      <c r="CY736" s="277"/>
      <c r="CZ736" s="277"/>
      <c r="DA736" s="277"/>
      <c r="DB736" s="277"/>
      <c r="DC736" s="277"/>
      <c r="DD736" s="277"/>
      <c r="DE736" s="277"/>
      <c r="DF736" s="277"/>
      <c r="DG736" s="277"/>
      <c r="DH736" s="277"/>
      <c r="DI736" s="277"/>
      <c r="DJ736" s="277"/>
      <c r="DK736" s="277"/>
      <c r="DL736" s="277"/>
    </row>
    <row r="737" spans="1:116">
      <c r="A737" s="273"/>
      <c r="B737" s="269"/>
      <c r="C737" s="277"/>
      <c r="D737" s="277"/>
      <c r="E737" s="277"/>
      <c r="F737" s="277"/>
      <c r="G737" s="277"/>
      <c r="H737" s="277"/>
      <c r="I737" s="277"/>
      <c r="J737" s="277"/>
      <c r="K737" s="277"/>
      <c r="L737" s="277"/>
      <c r="M737" s="277"/>
      <c r="N737" s="277"/>
      <c r="O737" s="277"/>
      <c r="P737" s="277"/>
      <c r="Q737" s="277"/>
      <c r="R737" s="277"/>
      <c r="S737" s="277"/>
      <c r="T737" s="277"/>
      <c r="U737" s="277"/>
      <c r="V737" s="277"/>
      <c r="W737" s="277"/>
      <c r="X737" s="277"/>
      <c r="Y737" s="277"/>
      <c r="Z737" s="277"/>
      <c r="AA737" s="277"/>
      <c r="AB737" s="277"/>
      <c r="AC737" s="277"/>
      <c r="AD737" s="277"/>
      <c r="AE737" s="277"/>
      <c r="AF737" s="277"/>
      <c r="AG737" s="277"/>
      <c r="AH737" s="277"/>
      <c r="AI737" s="277"/>
      <c r="AJ737" s="277"/>
      <c r="AK737" s="277"/>
      <c r="AL737" s="277"/>
      <c r="AM737" s="277"/>
      <c r="AN737" s="277"/>
      <c r="AO737" s="277"/>
      <c r="AP737" s="277"/>
      <c r="AQ737" s="277"/>
      <c r="AR737" s="277"/>
      <c r="AS737" s="277"/>
      <c r="AT737" s="277"/>
      <c r="AU737" s="277"/>
      <c r="AV737" s="277"/>
      <c r="AW737" s="277"/>
      <c r="AX737" s="277"/>
      <c r="AY737" s="277"/>
      <c r="AZ737" s="277"/>
      <c r="BA737" s="277"/>
      <c r="BB737" s="277"/>
      <c r="BC737" s="277"/>
      <c r="BD737" s="277"/>
      <c r="BE737" s="277"/>
      <c r="BF737" s="277"/>
      <c r="BG737" s="277"/>
      <c r="BH737" s="277"/>
      <c r="BI737" s="277"/>
      <c r="BJ737" s="277"/>
      <c r="BK737" s="277"/>
      <c r="BL737" s="277"/>
      <c r="BM737" s="277"/>
      <c r="BN737" s="277"/>
      <c r="BO737" s="277"/>
      <c r="BP737" s="277"/>
      <c r="BQ737" s="277"/>
      <c r="BR737" s="277"/>
      <c r="BS737" s="277"/>
      <c r="BT737" s="277"/>
      <c r="BU737" s="277"/>
      <c r="BV737" s="277"/>
      <c r="BW737" s="277"/>
      <c r="BX737" s="277"/>
      <c r="BY737" s="277"/>
      <c r="BZ737" s="277"/>
      <c r="CA737" s="277"/>
      <c r="CB737" s="277"/>
      <c r="CC737" s="277"/>
      <c r="CD737" s="277"/>
      <c r="CE737" s="277"/>
      <c r="CF737" s="277"/>
      <c r="CG737" s="277"/>
      <c r="CH737" s="277"/>
      <c r="CI737" s="277"/>
      <c r="CJ737" s="277"/>
      <c r="CK737" s="277"/>
      <c r="CL737" s="277"/>
      <c r="CM737" s="277"/>
      <c r="CN737" s="277"/>
      <c r="CO737" s="277"/>
      <c r="CP737" s="277"/>
      <c r="CQ737" s="277"/>
      <c r="CR737" s="277"/>
      <c r="CS737" s="277"/>
      <c r="CT737" s="277"/>
      <c r="CU737" s="277"/>
      <c r="CV737" s="277"/>
      <c r="CW737" s="277"/>
      <c r="CX737" s="277"/>
      <c r="CY737" s="277"/>
      <c r="CZ737" s="277"/>
      <c r="DA737" s="277"/>
      <c r="DB737" s="277"/>
      <c r="DC737" s="277"/>
      <c r="DD737" s="277"/>
      <c r="DE737" s="277"/>
      <c r="DF737" s="277"/>
      <c r="DG737" s="277"/>
      <c r="DH737" s="277"/>
      <c r="DI737" s="277"/>
      <c r="DJ737" s="277"/>
      <c r="DK737" s="277"/>
      <c r="DL737" s="277"/>
    </row>
    <row r="738" spans="1:116">
      <c r="A738" s="273"/>
      <c r="B738" s="269"/>
      <c r="C738" s="277"/>
      <c r="D738" s="277"/>
      <c r="E738" s="277"/>
      <c r="F738" s="277"/>
      <c r="G738" s="277"/>
      <c r="H738" s="277"/>
      <c r="I738" s="277"/>
      <c r="J738" s="277"/>
      <c r="K738" s="277"/>
      <c r="L738" s="277"/>
      <c r="M738" s="277"/>
      <c r="N738" s="277"/>
      <c r="O738" s="277"/>
      <c r="P738" s="277"/>
      <c r="Q738" s="277"/>
      <c r="R738" s="277"/>
      <c r="S738" s="277"/>
      <c r="T738" s="277"/>
      <c r="U738" s="277"/>
      <c r="V738" s="277"/>
      <c r="W738" s="277"/>
      <c r="X738" s="277"/>
      <c r="Y738" s="277"/>
      <c r="Z738" s="277"/>
      <c r="AA738" s="277"/>
      <c r="AB738" s="277"/>
      <c r="AC738" s="277"/>
      <c r="AD738" s="277"/>
      <c r="AE738" s="277"/>
      <c r="AF738" s="277"/>
      <c r="AG738" s="277"/>
      <c r="AH738" s="277"/>
      <c r="AI738" s="277"/>
      <c r="AJ738" s="277"/>
      <c r="AK738" s="277"/>
      <c r="AL738" s="277"/>
      <c r="AM738" s="277"/>
      <c r="AN738" s="277"/>
      <c r="AO738" s="277"/>
      <c r="AP738" s="277"/>
      <c r="AQ738" s="277"/>
      <c r="AR738" s="277"/>
      <c r="AS738" s="277"/>
      <c r="AT738" s="277"/>
      <c r="AU738" s="277"/>
      <c r="AV738" s="277"/>
      <c r="AW738" s="277"/>
      <c r="AX738" s="277"/>
      <c r="AY738" s="277"/>
      <c r="AZ738" s="277"/>
      <c r="BA738" s="277"/>
      <c r="BB738" s="277"/>
      <c r="BC738" s="277"/>
      <c r="BD738" s="277"/>
      <c r="BE738" s="277"/>
      <c r="BF738" s="277"/>
      <c r="BG738" s="277"/>
      <c r="BH738" s="277"/>
      <c r="BI738" s="277"/>
      <c r="BJ738" s="277"/>
      <c r="BK738" s="277"/>
      <c r="BL738" s="277"/>
      <c r="BM738" s="277"/>
      <c r="BN738" s="277"/>
      <c r="BO738" s="277"/>
      <c r="BP738" s="277"/>
      <c r="BQ738" s="277"/>
      <c r="BR738" s="277"/>
      <c r="BS738" s="277"/>
      <c r="BT738" s="277"/>
      <c r="BU738" s="277"/>
      <c r="BV738" s="277"/>
      <c r="BW738" s="277"/>
      <c r="BX738" s="277"/>
      <c r="BY738" s="277"/>
      <c r="BZ738" s="277"/>
      <c r="CA738" s="277"/>
      <c r="CB738" s="277"/>
      <c r="CC738" s="277"/>
      <c r="CD738" s="277"/>
      <c r="CE738" s="277"/>
      <c r="CF738" s="277"/>
      <c r="CG738" s="277"/>
      <c r="CH738" s="277"/>
      <c r="CI738" s="277"/>
      <c r="CJ738" s="277"/>
      <c r="CK738" s="277"/>
      <c r="CL738" s="277"/>
      <c r="CM738" s="277"/>
      <c r="CN738" s="277"/>
      <c r="CO738" s="277"/>
      <c r="CP738" s="277"/>
      <c r="CQ738" s="277"/>
      <c r="CR738" s="277"/>
      <c r="CS738" s="277"/>
      <c r="CT738" s="277"/>
      <c r="CU738" s="277"/>
      <c r="CV738" s="277"/>
      <c r="CW738" s="277"/>
      <c r="CX738" s="277"/>
      <c r="CY738" s="277"/>
      <c r="CZ738" s="277"/>
      <c r="DA738" s="277"/>
      <c r="DB738" s="277"/>
      <c r="DC738" s="277"/>
      <c r="DD738" s="277"/>
      <c r="DE738" s="277"/>
      <c r="DF738" s="277"/>
      <c r="DG738" s="277"/>
      <c r="DH738" s="277"/>
      <c r="DI738" s="277"/>
      <c r="DJ738" s="277"/>
      <c r="DK738" s="277"/>
      <c r="DL738" s="277"/>
    </row>
    <row r="739" spans="1:116">
      <c r="A739" s="272"/>
      <c r="B739" s="269"/>
      <c r="C739" s="277"/>
      <c r="D739" s="277"/>
      <c r="E739" s="277"/>
      <c r="F739" s="277"/>
      <c r="G739" s="277"/>
      <c r="H739" s="277"/>
      <c r="I739" s="277"/>
      <c r="J739" s="277"/>
      <c r="K739" s="277"/>
      <c r="L739" s="277"/>
      <c r="M739" s="277"/>
      <c r="N739" s="277"/>
      <c r="O739" s="277"/>
      <c r="P739" s="277"/>
      <c r="Q739" s="277"/>
      <c r="R739" s="277"/>
      <c r="S739" s="277"/>
      <c r="T739" s="277"/>
      <c r="U739" s="277"/>
      <c r="V739" s="277"/>
      <c r="W739" s="277"/>
      <c r="X739" s="277"/>
      <c r="Y739" s="277"/>
      <c r="Z739" s="277"/>
      <c r="AA739" s="277"/>
      <c r="AB739" s="277"/>
      <c r="AC739" s="277"/>
      <c r="AD739" s="277"/>
      <c r="AE739" s="277"/>
      <c r="AF739" s="277"/>
      <c r="AG739" s="277"/>
      <c r="AH739" s="277"/>
      <c r="AI739" s="277"/>
      <c r="AJ739" s="277"/>
      <c r="AK739" s="277"/>
      <c r="AL739" s="277"/>
      <c r="AM739" s="277"/>
      <c r="AN739" s="277"/>
      <c r="AO739" s="277"/>
      <c r="AP739" s="277"/>
      <c r="AQ739" s="277"/>
      <c r="AR739" s="277"/>
      <c r="AS739" s="277"/>
      <c r="AT739" s="277"/>
      <c r="AU739" s="277"/>
      <c r="AV739" s="277"/>
      <c r="AW739" s="277"/>
      <c r="AX739" s="277"/>
      <c r="AY739" s="277"/>
      <c r="AZ739" s="277"/>
      <c r="BA739" s="277"/>
      <c r="BB739" s="277"/>
      <c r="BC739" s="277"/>
      <c r="BD739" s="277"/>
      <c r="BE739" s="277"/>
      <c r="BF739" s="277"/>
      <c r="BG739" s="277"/>
      <c r="BH739" s="277"/>
      <c r="BI739" s="277"/>
      <c r="BJ739" s="277"/>
      <c r="BK739" s="277"/>
      <c r="BL739" s="277"/>
      <c r="BM739" s="277"/>
      <c r="BN739" s="277"/>
      <c r="BO739" s="277"/>
      <c r="BP739" s="277"/>
      <c r="BQ739" s="277"/>
      <c r="BR739" s="277"/>
      <c r="BS739" s="277"/>
      <c r="BT739" s="277"/>
      <c r="BU739" s="277"/>
      <c r="BV739" s="277"/>
      <c r="BW739" s="277"/>
      <c r="BX739" s="277"/>
      <c r="BY739" s="277"/>
      <c r="BZ739" s="277"/>
      <c r="CA739" s="277"/>
      <c r="CB739" s="277"/>
      <c r="CC739" s="277"/>
      <c r="CD739" s="277"/>
      <c r="CE739" s="277"/>
      <c r="CF739" s="277"/>
      <c r="CG739" s="277"/>
      <c r="CH739" s="277"/>
      <c r="CI739" s="277"/>
      <c r="CJ739" s="277"/>
      <c r="CK739" s="277"/>
      <c r="CL739" s="277"/>
      <c r="CM739" s="277"/>
      <c r="CN739" s="277"/>
      <c r="CO739" s="277"/>
      <c r="CP739" s="277"/>
      <c r="CQ739" s="277"/>
      <c r="CR739" s="277"/>
      <c r="CS739" s="277"/>
      <c r="CT739" s="277"/>
      <c r="CU739" s="277"/>
      <c r="CV739" s="277"/>
      <c r="CW739" s="277"/>
      <c r="CX739" s="277"/>
      <c r="CY739" s="277"/>
      <c r="CZ739" s="277"/>
      <c r="DA739" s="277"/>
      <c r="DB739" s="277"/>
      <c r="DC739" s="277"/>
      <c r="DD739" s="277"/>
      <c r="DE739" s="277"/>
      <c r="DF739" s="277"/>
      <c r="DG739" s="277"/>
      <c r="DH739" s="277"/>
      <c r="DI739" s="277"/>
      <c r="DJ739" s="277"/>
      <c r="DK739" s="277"/>
      <c r="DL739" s="277"/>
    </row>
    <row r="740" spans="1:116">
      <c r="A740" s="273"/>
      <c r="B740" s="269"/>
      <c r="C740" s="277"/>
      <c r="D740" s="277"/>
      <c r="E740" s="277"/>
      <c r="F740" s="277"/>
      <c r="G740" s="277"/>
      <c r="H740" s="277"/>
      <c r="I740" s="277"/>
      <c r="J740" s="277"/>
      <c r="K740" s="277"/>
      <c r="L740" s="277"/>
      <c r="M740" s="277"/>
      <c r="N740" s="277"/>
      <c r="O740" s="277"/>
      <c r="P740" s="277"/>
      <c r="Q740" s="277"/>
      <c r="R740" s="277"/>
      <c r="S740" s="277"/>
      <c r="T740" s="277"/>
      <c r="U740" s="277"/>
      <c r="V740" s="277"/>
      <c r="W740" s="277"/>
      <c r="X740" s="277"/>
      <c r="Y740" s="277"/>
      <c r="Z740" s="277"/>
      <c r="AA740" s="277"/>
      <c r="AB740" s="277"/>
      <c r="AC740" s="277"/>
      <c r="AD740" s="277"/>
      <c r="AE740" s="277"/>
      <c r="AF740" s="277"/>
      <c r="AG740" s="277"/>
      <c r="AH740" s="277"/>
      <c r="AI740" s="277"/>
      <c r="AJ740" s="277"/>
      <c r="AK740" s="277"/>
      <c r="AL740" s="277"/>
      <c r="AM740" s="277"/>
      <c r="AN740" s="277"/>
      <c r="AO740" s="277"/>
      <c r="AP740" s="277"/>
      <c r="AQ740" s="277"/>
      <c r="AR740" s="277"/>
      <c r="AS740" s="277"/>
      <c r="AT740" s="277"/>
      <c r="AU740" s="277"/>
      <c r="AV740" s="277"/>
      <c r="AW740" s="277"/>
      <c r="AX740" s="277"/>
      <c r="AY740" s="277"/>
      <c r="AZ740" s="277"/>
      <c r="BA740" s="277"/>
      <c r="BB740" s="277"/>
      <c r="BC740" s="277"/>
      <c r="BD740" s="277"/>
      <c r="BE740" s="277"/>
      <c r="BF740" s="277"/>
      <c r="BG740" s="277"/>
      <c r="BH740" s="277"/>
      <c r="BI740" s="277"/>
      <c r="BJ740" s="277"/>
      <c r="BK740" s="277"/>
      <c r="BL740" s="277"/>
      <c r="BM740" s="277"/>
      <c r="BN740" s="277"/>
      <c r="BO740" s="277"/>
      <c r="BP740" s="277"/>
      <c r="BQ740" s="277"/>
      <c r="BR740" s="277"/>
      <c r="BS740" s="277"/>
      <c r="BT740" s="277"/>
      <c r="BU740" s="277"/>
      <c r="BV740" s="277"/>
      <c r="BW740" s="277"/>
      <c r="BX740" s="277"/>
      <c r="BY740" s="277"/>
      <c r="BZ740" s="277"/>
      <c r="CA740" s="277"/>
      <c r="CB740" s="277"/>
      <c r="CC740" s="277"/>
      <c r="CD740" s="277"/>
      <c r="CE740" s="277"/>
      <c r="CF740" s="277"/>
      <c r="CG740" s="277"/>
      <c r="CH740" s="277"/>
      <c r="CI740" s="277"/>
      <c r="CJ740" s="277"/>
      <c r="CK740" s="277"/>
      <c r="CL740" s="277"/>
      <c r="CM740" s="277"/>
      <c r="CN740" s="277"/>
      <c r="CO740" s="277"/>
      <c r="CP740" s="277"/>
      <c r="CQ740" s="277"/>
      <c r="CR740" s="277"/>
      <c r="CS740" s="277"/>
      <c r="CT740" s="277"/>
      <c r="CU740" s="277"/>
      <c r="CV740" s="277"/>
      <c r="CW740" s="277"/>
      <c r="CX740" s="277"/>
      <c r="CY740" s="277"/>
      <c r="CZ740" s="277"/>
      <c r="DA740" s="277"/>
      <c r="DB740" s="277"/>
      <c r="DC740" s="277"/>
      <c r="DD740" s="277"/>
      <c r="DE740" s="277"/>
      <c r="DF740" s="277"/>
      <c r="DG740" s="277"/>
      <c r="DH740" s="277"/>
      <c r="DI740" s="277"/>
      <c r="DJ740" s="277"/>
      <c r="DK740" s="277"/>
      <c r="DL740" s="277"/>
    </row>
    <row r="741" spans="1:116">
      <c r="A741" s="273"/>
      <c r="B741" s="269"/>
      <c r="C741" s="277"/>
      <c r="D741" s="277"/>
      <c r="E741" s="277"/>
      <c r="F741" s="277"/>
      <c r="G741" s="277"/>
      <c r="H741" s="277"/>
      <c r="I741" s="277"/>
      <c r="J741" s="277"/>
      <c r="K741" s="277"/>
      <c r="L741" s="277"/>
      <c r="M741" s="277"/>
      <c r="N741" s="277"/>
      <c r="O741" s="277"/>
      <c r="P741" s="277"/>
      <c r="Q741" s="277"/>
      <c r="R741" s="277"/>
      <c r="S741" s="277"/>
      <c r="T741" s="277"/>
      <c r="U741" s="277"/>
      <c r="V741" s="277"/>
      <c r="W741" s="277"/>
      <c r="X741" s="277"/>
      <c r="Y741" s="277"/>
      <c r="Z741" s="277"/>
      <c r="AA741" s="277"/>
      <c r="AB741" s="277"/>
      <c r="AC741" s="277"/>
      <c r="AD741" s="277"/>
      <c r="AE741" s="277"/>
      <c r="AF741" s="277"/>
      <c r="AG741" s="277"/>
      <c r="AH741" s="277"/>
      <c r="AI741" s="277"/>
      <c r="AJ741" s="277"/>
      <c r="AK741" s="277"/>
      <c r="AL741" s="277"/>
      <c r="AM741" s="277"/>
      <c r="AN741" s="277"/>
      <c r="AO741" s="277"/>
      <c r="AP741" s="277"/>
      <c r="AQ741" s="277"/>
      <c r="AR741" s="277"/>
      <c r="AS741" s="277"/>
      <c r="AT741" s="277"/>
      <c r="AU741" s="277"/>
      <c r="AV741" s="277"/>
      <c r="AW741" s="277"/>
      <c r="AX741" s="277"/>
      <c r="AY741" s="277"/>
      <c r="AZ741" s="277"/>
      <c r="BA741" s="277"/>
      <c r="BB741" s="277"/>
      <c r="BC741" s="277"/>
      <c r="BD741" s="277"/>
      <c r="BE741" s="277"/>
      <c r="BF741" s="277"/>
      <c r="BG741" s="277"/>
      <c r="BH741" s="277"/>
      <c r="BI741" s="277"/>
      <c r="BJ741" s="277"/>
      <c r="BK741" s="277"/>
      <c r="BL741" s="277"/>
      <c r="BM741" s="277"/>
      <c r="BN741" s="277"/>
      <c r="BO741" s="277"/>
      <c r="BP741" s="277"/>
      <c r="BQ741" s="277"/>
      <c r="BR741" s="277"/>
      <c r="BS741" s="277"/>
      <c r="BT741" s="277"/>
      <c r="BU741" s="277"/>
      <c r="BV741" s="277"/>
      <c r="BW741" s="277"/>
      <c r="BX741" s="277"/>
      <c r="BY741" s="277"/>
      <c r="BZ741" s="277"/>
      <c r="CA741" s="277"/>
      <c r="CB741" s="277"/>
      <c r="CC741" s="277"/>
      <c r="CD741" s="277"/>
      <c r="CE741" s="277"/>
      <c r="CF741" s="277"/>
      <c r="CG741" s="277"/>
      <c r="CH741" s="277"/>
      <c r="CI741" s="277"/>
      <c r="CJ741" s="277"/>
      <c r="CK741" s="277"/>
      <c r="CL741" s="277"/>
      <c r="CM741" s="277"/>
      <c r="CN741" s="277"/>
      <c r="CO741" s="277"/>
      <c r="CP741" s="277"/>
      <c r="CQ741" s="277"/>
      <c r="CR741" s="277"/>
      <c r="CS741" s="277"/>
      <c r="CT741" s="277"/>
      <c r="CU741" s="277"/>
      <c r="CV741" s="277"/>
      <c r="CW741" s="277"/>
      <c r="CX741" s="277"/>
      <c r="CY741" s="277"/>
      <c r="CZ741" s="277"/>
      <c r="DA741" s="277"/>
      <c r="DB741" s="277"/>
      <c r="DC741" s="277"/>
      <c r="DD741" s="277"/>
      <c r="DE741" s="277"/>
      <c r="DF741" s="277"/>
      <c r="DG741" s="277"/>
      <c r="DH741" s="277"/>
      <c r="DI741" s="277"/>
      <c r="DJ741" s="277"/>
      <c r="DK741" s="277"/>
      <c r="DL741" s="277"/>
    </row>
    <row r="742" spans="1:116">
      <c r="A742" s="271"/>
      <c r="B742" s="269"/>
      <c r="C742" s="277"/>
      <c r="D742" s="277"/>
      <c r="E742" s="277"/>
      <c r="F742" s="277"/>
      <c r="G742" s="277"/>
      <c r="H742" s="277"/>
      <c r="I742" s="277"/>
      <c r="J742" s="277"/>
      <c r="K742" s="277"/>
      <c r="L742" s="277"/>
      <c r="M742" s="277"/>
      <c r="N742" s="277"/>
      <c r="O742" s="277"/>
      <c r="P742" s="277"/>
      <c r="Q742" s="277"/>
      <c r="R742" s="277"/>
      <c r="S742" s="277"/>
      <c r="T742" s="277"/>
      <c r="U742" s="277"/>
      <c r="V742" s="277"/>
      <c r="W742" s="277"/>
      <c r="X742" s="277"/>
      <c r="Y742" s="277"/>
      <c r="Z742" s="277"/>
      <c r="AA742" s="277"/>
      <c r="AB742" s="277"/>
      <c r="AC742" s="277"/>
      <c r="AD742" s="277"/>
      <c r="AE742" s="277"/>
      <c r="AF742" s="277"/>
      <c r="AG742" s="277"/>
      <c r="AH742" s="277"/>
      <c r="AI742" s="277"/>
      <c r="AJ742" s="277"/>
      <c r="AK742" s="277"/>
      <c r="AL742" s="277"/>
      <c r="AM742" s="277"/>
      <c r="AN742" s="277"/>
      <c r="AO742" s="277"/>
      <c r="AP742" s="277"/>
      <c r="AQ742" s="277"/>
      <c r="AR742" s="277"/>
      <c r="AS742" s="277"/>
      <c r="AT742" s="277"/>
      <c r="AU742" s="277"/>
      <c r="AV742" s="277"/>
      <c r="AW742" s="277"/>
      <c r="AX742" s="277"/>
      <c r="AY742" s="277"/>
      <c r="AZ742" s="277"/>
      <c r="BA742" s="277"/>
      <c r="BB742" s="277"/>
      <c r="BC742" s="277"/>
      <c r="BD742" s="277"/>
      <c r="BE742" s="277"/>
      <c r="BF742" s="277"/>
      <c r="BG742" s="277"/>
      <c r="BH742" s="277"/>
      <c r="BI742" s="277"/>
      <c r="BJ742" s="277"/>
      <c r="BK742" s="277"/>
      <c r="BL742" s="277"/>
      <c r="BM742" s="277"/>
      <c r="BN742" s="277"/>
      <c r="BO742" s="277"/>
      <c r="BP742" s="277"/>
      <c r="BQ742" s="277"/>
      <c r="BR742" s="277"/>
      <c r="BS742" s="277"/>
      <c r="BT742" s="277"/>
      <c r="BU742" s="277"/>
      <c r="BV742" s="277"/>
      <c r="BW742" s="277"/>
      <c r="BX742" s="277"/>
      <c r="BY742" s="277"/>
      <c r="BZ742" s="277"/>
      <c r="CA742" s="277"/>
      <c r="CB742" s="277"/>
      <c r="CC742" s="277"/>
      <c r="CD742" s="277"/>
      <c r="CE742" s="277"/>
      <c r="CF742" s="277"/>
      <c r="CG742" s="277"/>
      <c r="CH742" s="277"/>
      <c r="CI742" s="277"/>
      <c r="CJ742" s="277"/>
      <c r="CK742" s="277"/>
      <c r="CL742" s="277"/>
      <c r="CM742" s="277"/>
      <c r="CN742" s="277"/>
      <c r="CO742" s="277"/>
      <c r="CP742" s="277"/>
      <c r="CQ742" s="277"/>
      <c r="CR742" s="277"/>
      <c r="CS742" s="277"/>
      <c r="CT742" s="277"/>
      <c r="CU742" s="277"/>
      <c r="CV742" s="277"/>
      <c r="CW742" s="277"/>
      <c r="CX742" s="277"/>
      <c r="CY742" s="277"/>
      <c r="CZ742" s="277"/>
      <c r="DA742" s="277"/>
      <c r="DB742" s="277"/>
      <c r="DC742" s="277"/>
      <c r="DD742" s="277"/>
      <c r="DE742" s="277"/>
      <c r="DF742" s="277"/>
      <c r="DG742" s="277"/>
      <c r="DH742" s="277"/>
      <c r="DI742" s="277"/>
      <c r="DJ742" s="277"/>
      <c r="DK742" s="277"/>
      <c r="DL742" s="277"/>
    </row>
    <row r="743" spans="1:116">
      <c r="A743" s="272"/>
      <c r="B743" s="269"/>
      <c r="C743" s="277"/>
      <c r="D743" s="277"/>
      <c r="E743" s="277"/>
      <c r="F743" s="277"/>
      <c r="G743" s="277"/>
      <c r="H743" s="277"/>
      <c r="I743" s="277"/>
      <c r="J743" s="277"/>
      <c r="K743" s="277"/>
      <c r="L743" s="277"/>
      <c r="M743" s="277"/>
      <c r="N743" s="277"/>
      <c r="O743" s="277"/>
      <c r="P743" s="277"/>
      <c r="Q743" s="277"/>
      <c r="R743" s="277"/>
      <c r="S743" s="277"/>
      <c r="T743" s="277"/>
      <c r="U743" s="277"/>
      <c r="V743" s="277"/>
      <c r="W743" s="277"/>
      <c r="X743" s="277"/>
      <c r="Y743" s="277"/>
      <c r="Z743" s="277"/>
      <c r="AA743" s="277"/>
      <c r="AB743" s="277"/>
      <c r="AC743" s="277"/>
      <c r="AD743" s="277"/>
      <c r="AE743" s="277"/>
      <c r="AF743" s="277"/>
      <c r="AG743" s="277"/>
      <c r="AH743" s="277"/>
      <c r="AI743" s="277"/>
      <c r="AJ743" s="277"/>
      <c r="AK743" s="277"/>
      <c r="AL743" s="277"/>
      <c r="AM743" s="277"/>
      <c r="AN743" s="277"/>
      <c r="AO743" s="277"/>
      <c r="AP743" s="277"/>
      <c r="AQ743" s="277"/>
      <c r="AR743" s="277"/>
      <c r="AS743" s="277"/>
      <c r="AT743" s="277"/>
      <c r="AU743" s="277"/>
      <c r="AV743" s="277"/>
      <c r="AW743" s="277"/>
      <c r="AX743" s="277"/>
      <c r="AY743" s="277"/>
      <c r="AZ743" s="277"/>
      <c r="BA743" s="277"/>
      <c r="BB743" s="277"/>
      <c r="BC743" s="277"/>
      <c r="BD743" s="277"/>
      <c r="BE743" s="277"/>
      <c r="BF743" s="277"/>
      <c r="BG743" s="277"/>
      <c r="BH743" s="277"/>
      <c r="BI743" s="277"/>
      <c r="BJ743" s="277"/>
      <c r="BK743" s="277"/>
      <c r="BL743" s="277"/>
      <c r="BM743" s="277"/>
      <c r="BN743" s="277"/>
      <c r="BO743" s="277"/>
      <c r="BP743" s="277"/>
      <c r="BQ743" s="277"/>
      <c r="BR743" s="277"/>
      <c r="BS743" s="277"/>
      <c r="BT743" s="277"/>
      <c r="BU743" s="277"/>
      <c r="BV743" s="277"/>
      <c r="BW743" s="277"/>
      <c r="BX743" s="277"/>
      <c r="BY743" s="277"/>
      <c r="BZ743" s="277"/>
      <c r="CA743" s="277"/>
      <c r="CB743" s="277"/>
      <c r="CC743" s="277"/>
      <c r="CD743" s="277"/>
      <c r="CE743" s="277"/>
      <c r="CF743" s="277"/>
      <c r="CG743" s="277"/>
      <c r="CH743" s="277"/>
      <c r="CI743" s="277"/>
      <c r="CJ743" s="277"/>
      <c r="CK743" s="277"/>
      <c r="CL743" s="277"/>
      <c r="CM743" s="277"/>
      <c r="CN743" s="277"/>
      <c r="CO743" s="277"/>
      <c r="CP743" s="277"/>
      <c r="CQ743" s="277"/>
      <c r="CR743" s="277"/>
      <c r="CS743" s="277"/>
      <c r="CT743" s="277"/>
      <c r="CU743" s="277"/>
      <c r="CV743" s="277"/>
      <c r="CW743" s="277"/>
      <c r="CX743" s="277"/>
      <c r="CY743" s="277"/>
      <c r="CZ743" s="277"/>
      <c r="DA743" s="277"/>
      <c r="DB743" s="277"/>
      <c r="DC743" s="277"/>
      <c r="DD743" s="277"/>
      <c r="DE743" s="277"/>
      <c r="DF743" s="277"/>
      <c r="DG743" s="277"/>
      <c r="DH743" s="277"/>
      <c r="DI743" s="277"/>
      <c r="DJ743" s="277"/>
      <c r="DK743" s="277"/>
      <c r="DL743" s="277"/>
    </row>
    <row r="744" spans="1:116">
      <c r="A744" s="272"/>
      <c r="B744" s="269"/>
      <c r="C744" s="277"/>
      <c r="D744" s="277"/>
      <c r="E744" s="277"/>
      <c r="F744" s="277"/>
      <c r="G744" s="277"/>
      <c r="H744" s="277"/>
      <c r="I744" s="277"/>
      <c r="J744" s="277"/>
      <c r="K744" s="277"/>
      <c r="L744" s="277"/>
      <c r="M744" s="277"/>
      <c r="N744" s="277"/>
      <c r="O744" s="277"/>
      <c r="P744" s="277"/>
      <c r="Q744" s="277"/>
      <c r="R744" s="277"/>
      <c r="S744" s="277"/>
      <c r="T744" s="277"/>
      <c r="U744" s="277"/>
      <c r="V744" s="277"/>
      <c r="W744" s="277"/>
      <c r="X744" s="277"/>
      <c r="Y744" s="277"/>
      <c r="Z744" s="277"/>
      <c r="AA744" s="277"/>
      <c r="AB744" s="277"/>
      <c r="AC744" s="277"/>
      <c r="AD744" s="277"/>
      <c r="AE744" s="277"/>
      <c r="AF744" s="277"/>
      <c r="AG744" s="277"/>
      <c r="AH744" s="277"/>
      <c r="AI744" s="277"/>
      <c r="AJ744" s="277"/>
      <c r="AK744" s="277"/>
      <c r="AL744" s="277"/>
      <c r="AM744" s="277"/>
      <c r="AN744" s="277"/>
      <c r="AO744" s="277"/>
      <c r="AP744" s="277"/>
      <c r="AQ744" s="277"/>
      <c r="AR744" s="277"/>
      <c r="AS744" s="277"/>
      <c r="AT744" s="277"/>
      <c r="AU744" s="277"/>
      <c r="AV744" s="277"/>
      <c r="AW744" s="277"/>
      <c r="AX744" s="277"/>
      <c r="AY744" s="277"/>
      <c r="AZ744" s="277"/>
      <c r="BA744" s="277"/>
      <c r="BB744" s="277"/>
      <c r="BC744" s="277"/>
      <c r="BD744" s="277"/>
      <c r="BE744" s="277"/>
      <c r="BF744" s="277"/>
      <c r="BG744" s="277"/>
      <c r="BH744" s="277"/>
      <c r="BI744" s="277"/>
      <c r="BJ744" s="277"/>
      <c r="BK744" s="277"/>
      <c r="BL744" s="277"/>
      <c r="BM744" s="277"/>
      <c r="BN744" s="277"/>
      <c r="BO744" s="277"/>
      <c r="BP744" s="277"/>
      <c r="BQ744" s="277"/>
      <c r="BR744" s="277"/>
      <c r="BS744" s="277"/>
      <c r="BT744" s="277"/>
      <c r="BU744" s="277"/>
      <c r="BV744" s="277"/>
      <c r="BW744" s="277"/>
      <c r="BX744" s="277"/>
      <c r="BY744" s="277"/>
      <c r="BZ744" s="277"/>
      <c r="CA744" s="277"/>
      <c r="CB744" s="277"/>
      <c r="CC744" s="277"/>
      <c r="CD744" s="277"/>
      <c r="CE744" s="277"/>
      <c r="CF744" s="277"/>
      <c r="CG744" s="277"/>
      <c r="CH744" s="277"/>
      <c r="CI744" s="277"/>
      <c r="CJ744" s="277"/>
      <c r="CK744" s="277"/>
      <c r="CL744" s="277"/>
      <c r="CM744" s="277"/>
      <c r="CN744" s="277"/>
      <c r="CO744" s="277"/>
      <c r="CP744" s="277"/>
      <c r="CQ744" s="277"/>
      <c r="CR744" s="277"/>
      <c r="CS744" s="277"/>
      <c r="CT744" s="277"/>
      <c r="CU744" s="277"/>
      <c r="CV744" s="277"/>
      <c r="CW744" s="277"/>
      <c r="CX744" s="277"/>
      <c r="CY744" s="277"/>
      <c r="CZ744" s="277"/>
      <c r="DA744" s="277"/>
      <c r="DB744" s="277"/>
      <c r="DC744" s="277"/>
      <c r="DD744" s="277"/>
      <c r="DE744" s="277"/>
      <c r="DF744" s="277"/>
      <c r="DG744" s="277"/>
      <c r="DH744" s="277"/>
      <c r="DI744" s="277"/>
      <c r="DJ744" s="277"/>
      <c r="DK744" s="277"/>
      <c r="DL744" s="277"/>
    </row>
    <row r="745" spans="1:116">
      <c r="A745" s="271"/>
      <c r="B745" s="269"/>
      <c r="C745" s="277"/>
      <c r="D745" s="277"/>
      <c r="E745" s="277"/>
      <c r="F745" s="277"/>
      <c r="G745" s="277"/>
      <c r="H745" s="277"/>
      <c r="I745" s="277"/>
      <c r="J745" s="277"/>
      <c r="K745" s="277"/>
      <c r="L745" s="277"/>
      <c r="M745" s="277"/>
      <c r="N745" s="277"/>
      <c r="O745" s="277"/>
      <c r="P745" s="277"/>
      <c r="Q745" s="277"/>
      <c r="R745" s="277"/>
      <c r="S745" s="277"/>
      <c r="T745" s="277"/>
      <c r="U745" s="277"/>
      <c r="V745" s="277"/>
      <c r="W745" s="277"/>
      <c r="X745" s="277"/>
      <c r="Y745" s="277"/>
      <c r="Z745" s="277"/>
      <c r="AA745" s="277"/>
      <c r="AB745" s="277"/>
      <c r="AC745" s="277"/>
      <c r="AD745" s="277"/>
      <c r="AE745" s="277"/>
      <c r="AF745" s="277"/>
      <c r="AG745" s="277"/>
      <c r="AH745" s="277"/>
      <c r="AI745" s="277"/>
      <c r="AJ745" s="277"/>
      <c r="AK745" s="277"/>
      <c r="AL745" s="277"/>
      <c r="AM745" s="277"/>
      <c r="AN745" s="277"/>
      <c r="AO745" s="277"/>
      <c r="AP745" s="277"/>
      <c r="AQ745" s="277"/>
      <c r="AR745" s="277"/>
      <c r="AS745" s="277"/>
      <c r="AT745" s="277"/>
      <c r="AU745" s="277"/>
      <c r="AV745" s="277"/>
      <c r="AW745" s="277"/>
      <c r="AX745" s="277"/>
      <c r="AY745" s="277"/>
      <c r="AZ745" s="277"/>
      <c r="BA745" s="277"/>
      <c r="BB745" s="277"/>
      <c r="BC745" s="277"/>
      <c r="BD745" s="277"/>
      <c r="BE745" s="277"/>
      <c r="BF745" s="277"/>
      <c r="BG745" s="277"/>
      <c r="BH745" s="277"/>
      <c r="BI745" s="277"/>
      <c r="BJ745" s="277"/>
      <c r="BK745" s="277"/>
      <c r="BL745" s="277"/>
      <c r="BM745" s="277"/>
      <c r="BN745" s="277"/>
      <c r="BO745" s="277"/>
      <c r="BP745" s="277"/>
      <c r="BQ745" s="277"/>
      <c r="BR745" s="277"/>
      <c r="BS745" s="277"/>
      <c r="BT745" s="277"/>
      <c r="BU745" s="277"/>
      <c r="BV745" s="277"/>
      <c r="BW745" s="277"/>
      <c r="BX745" s="277"/>
      <c r="BY745" s="277"/>
      <c r="BZ745" s="277"/>
      <c r="CA745" s="277"/>
      <c r="CB745" s="277"/>
      <c r="CC745" s="277"/>
      <c r="CD745" s="277"/>
      <c r="CE745" s="277"/>
      <c r="CF745" s="277"/>
      <c r="CG745" s="277"/>
      <c r="CH745" s="277"/>
      <c r="CI745" s="277"/>
      <c r="CJ745" s="277"/>
      <c r="CK745" s="277"/>
      <c r="CL745" s="277"/>
      <c r="CM745" s="277"/>
      <c r="CN745" s="277"/>
      <c r="CO745" s="277"/>
      <c r="CP745" s="277"/>
      <c r="CQ745" s="277"/>
      <c r="CR745" s="277"/>
      <c r="CS745" s="277"/>
      <c r="CT745" s="277"/>
      <c r="CU745" s="277"/>
      <c r="CV745" s="277"/>
      <c r="CW745" s="277"/>
      <c r="CX745" s="277"/>
      <c r="CY745" s="277"/>
      <c r="CZ745" s="277"/>
      <c r="DA745" s="277"/>
      <c r="DB745" s="277"/>
      <c r="DC745" s="277"/>
      <c r="DD745" s="277"/>
      <c r="DE745" s="277"/>
      <c r="DF745" s="277"/>
      <c r="DG745" s="277"/>
      <c r="DH745" s="277"/>
      <c r="DI745" s="277"/>
      <c r="DJ745" s="277"/>
      <c r="DK745" s="277"/>
      <c r="DL745" s="277"/>
    </row>
    <row r="746" spans="1:116">
      <c r="A746" s="272"/>
      <c r="B746" s="269"/>
      <c r="C746" s="277"/>
      <c r="D746" s="277"/>
      <c r="E746" s="277"/>
      <c r="F746" s="277"/>
      <c r="G746" s="277"/>
      <c r="H746" s="277"/>
      <c r="I746" s="277"/>
      <c r="J746" s="277"/>
      <c r="K746" s="277"/>
      <c r="L746" s="277"/>
      <c r="M746" s="277"/>
      <c r="N746" s="277"/>
      <c r="O746" s="277"/>
      <c r="P746" s="277"/>
      <c r="Q746" s="277"/>
      <c r="R746" s="277"/>
      <c r="S746" s="277"/>
      <c r="T746" s="277"/>
      <c r="U746" s="277"/>
      <c r="V746" s="277"/>
      <c r="W746" s="277"/>
      <c r="X746" s="277"/>
      <c r="Y746" s="277"/>
      <c r="Z746" s="277"/>
      <c r="AA746" s="277"/>
      <c r="AB746" s="277"/>
      <c r="AC746" s="277"/>
      <c r="AD746" s="277"/>
      <c r="AE746" s="277"/>
      <c r="AF746" s="277"/>
      <c r="AG746" s="277"/>
      <c r="AH746" s="277"/>
      <c r="AI746" s="277"/>
      <c r="AJ746" s="277"/>
      <c r="AK746" s="277"/>
      <c r="AL746" s="277"/>
      <c r="AM746" s="277"/>
      <c r="AN746" s="277"/>
      <c r="AO746" s="277"/>
      <c r="AP746" s="277"/>
      <c r="AQ746" s="277"/>
      <c r="AR746" s="277"/>
      <c r="AS746" s="277"/>
      <c r="AT746" s="277"/>
      <c r="AU746" s="277"/>
      <c r="AV746" s="277"/>
      <c r="AW746" s="277"/>
      <c r="AX746" s="277"/>
      <c r="AY746" s="277"/>
      <c r="AZ746" s="277"/>
      <c r="BA746" s="277"/>
      <c r="BB746" s="277"/>
      <c r="BC746" s="277"/>
      <c r="BD746" s="277"/>
      <c r="BE746" s="277"/>
      <c r="BF746" s="277"/>
      <c r="BG746" s="277"/>
      <c r="BH746" s="277"/>
      <c r="BI746" s="277"/>
      <c r="BJ746" s="277"/>
      <c r="BK746" s="277"/>
      <c r="BL746" s="277"/>
      <c r="BM746" s="277"/>
      <c r="BN746" s="277"/>
      <c r="BO746" s="277"/>
      <c r="BP746" s="277"/>
      <c r="BQ746" s="277"/>
      <c r="BR746" s="277"/>
      <c r="BS746" s="277"/>
      <c r="BT746" s="277"/>
      <c r="BU746" s="277"/>
      <c r="BV746" s="277"/>
      <c r="BW746" s="277"/>
      <c r="BX746" s="277"/>
      <c r="BY746" s="277"/>
      <c r="BZ746" s="277"/>
      <c r="CA746" s="277"/>
      <c r="CB746" s="277"/>
      <c r="CC746" s="277"/>
      <c r="CD746" s="277"/>
      <c r="CE746" s="277"/>
      <c r="CF746" s="277"/>
      <c r="CG746" s="277"/>
      <c r="CH746" s="277"/>
      <c r="CI746" s="277"/>
      <c r="CJ746" s="277"/>
      <c r="CK746" s="277"/>
      <c r="CL746" s="277"/>
      <c r="CM746" s="277"/>
      <c r="CN746" s="277"/>
      <c r="CO746" s="277"/>
      <c r="CP746" s="277"/>
      <c r="CQ746" s="277"/>
      <c r="CR746" s="277"/>
      <c r="CS746" s="277"/>
      <c r="CT746" s="277"/>
      <c r="CU746" s="277"/>
      <c r="CV746" s="277"/>
      <c r="CW746" s="277"/>
      <c r="CX746" s="277"/>
      <c r="CY746" s="277"/>
      <c r="CZ746" s="277"/>
      <c r="DA746" s="277"/>
      <c r="DB746" s="277"/>
      <c r="DC746" s="277"/>
      <c r="DD746" s="277"/>
      <c r="DE746" s="277"/>
      <c r="DF746" s="277"/>
      <c r="DG746" s="277"/>
      <c r="DH746" s="277"/>
      <c r="DI746" s="277"/>
      <c r="DJ746" s="277"/>
      <c r="DK746" s="277"/>
      <c r="DL746" s="277"/>
    </row>
    <row r="747" spans="1:116">
      <c r="A747" s="272"/>
      <c r="B747" s="269"/>
      <c r="C747" s="277"/>
      <c r="D747" s="277"/>
      <c r="E747" s="277"/>
      <c r="F747" s="277"/>
      <c r="G747" s="277"/>
      <c r="H747" s="277"/>
      <c r="I747" s="277"/>
      <c r="J747" s="277"/>
      <c r="K747" s="277"/>
      <c r="L747" s="277"/>
      <c r="M747" s="277"/>
      <c r="N747" s="277"/>
      <c r="O747" s="277"/>
      <c r="P747" s="277"/>
      <c r="Q747" s="277"/>
      <c r="R747" s="277"/>
      <c r="S747" s="277"/>
      <c r="T747" s="277"/>
      <c r="U747" s="277"/>
      <c r="V747" s="277"/>
      <c r="W747" s="277"/>
      <c r="X747" s="277"/>
      <c r="Y747" s="277"/>
      <c r="Z747" s="277"/>
      <c r="AA747" s="277"/>
      <c r="AB747" s="277"/>
      <c r="AC747" s="277"/>
      <c r="AD747" s="277"/>
      <c r="AE747" s="277"/>
      <c r="AF747" s="277"/>
      <c r="AG747" s="277"/>
      <c r="AH747" s="277"/>
      <c r="AI747" s="277"/>
      <c r="AJ747" s="277"/>
      <c r="AK747" s="277"/>
      <c r="AL747" s="277"/>
      <c r="AM747" s="277"/>
      <c r="AN747" s="277"/>
      <c r="AO747" s="277"/>
      <c r="AP747" s="277"/>
      <c r="AQ747" s="277"/>
      <c r="AR747" s="277"/>
      <c r="AS747" s="277"/>
      <c r="AT747" s="277"/>
      <c r="AU747" s="277"/>
      <c r="AV747" s="277"/>
      <c r="AW747" s="277"/>
      <c r="AX747" s="277"/>
      <c r="AY747" s="277"/>
      <c r="AZ747" s="277"/>
      <c r="BA747" s="277"/>
      <c r="BB747" s="277"/>
      <c r="BC747" s="277"/>
      <c r="BD747" s="277"/>
      <c r="BE747" s="277"/>
      <c r="BF747" s="277"/>
      <c r="BG747" s="277"/>
      <c r="BH747" s="277"/>
      <c r="BI747" s="277"/>
      <c r="BJ747" s="277"/>
      <c r="BK747" s="277"/>
      <c r="BL747" s="277"/>
      <c r="BM747" s="277"/>
      <c r="BN747" s="277"/>
      <c r="BO747" s="277"/>
      <c r="BP747" s="277"/>
      <c r="BQ747" s="277"/>
      <c r="BR747" s="277"/>
      <c r="BS747" s="277"/>
      <c r="BT747" s="277"/>
      <c r="BU747" s="277"/>
      <c r="BV747" s="277"/>
      <c r="BW747" s="277"/>
      <c r="BX747" s="277"/>
      <c r="BY747" s="277"/>
      <c r="BZ747" s="277"/>
      <c r="CA747" s="277"/>
      <c r="CB747" s="277"/>
      <c r="CC747" s="277"/>
      <c r="CD747" s="277"/>
      <c r="CE747" s="277"/>
      <c r="CF747" s="277"/>
      <c r="CG747" s="277"/>
      <c r="CH747" s="277"/>
      <c r="CI747" s="277"/>
      <c r="CJ747" s="277"/>
      <c r="CK747" s="277"/>
      <c r="CL747" s="277"/>
      <c r="CM747" s="277"/>
      <c r="CN747" s="277"/>
      <c r="CO747" s="277"/>
      <c r="CP747" s="277"/>
      <c r="CQ747" s="277"/>
      <c r="CR747" s="277"/>
      <c r="CS747" s="277"/>
      <c r="CT747" s="277"/>
      <c r="CU747" s="277"/>
      <c r="CV747" s="277"/>
      <c r="CW747" s="277"/>
      <c r="CX747" s="277"/>
      <c r="CY747" s="277"/>
      <c r="CZ747" s="277"/>
      <c r="DA747" s="277"/>
      <c r="DB747" s="277"/>
      <c r="DC747" s="277"/>
      <c r="DD747" s="277"/>
      <c r="DE747" s="277"/>
      <c r="DF747" s="277"/>
      <c r="DG747" s="277"/>
      <c r="DH747" s="277"/>
      <c r="DI747" s="277"/>
      <c r="DJ747" s="277"/>
      <c r="DK747" s="277"/>
      <c r="DL747" s="277"/>
    </row>
    <row r="748" spans="1:116">
      <c r="A748" s="272"/>
      <c r="B748" s="269"/>
      <c r="C748" s="277"/>
      <c r="D748" s="277"/>
      <c r="E748" s="277"/>
      <c r="F748" s="277"/>
      <c r="G748" s="277"/>
      <c r="H748" s="277"/>
      <c r="I748" s="277"/>
      <c r="J748" s="277"/>
      <c r="K748" s="277"/>
      <c r="L748" s="277"/>
      <c r="M748" s="277"/>
      <c r="N748" s="277"/>
      <c r="O748" s="277"/>
      <c r="P748" s="277"/>
      <c r="Q748" s="277"/>
      <c r="R748" s="277"/>
      <c r="S748" s="277"/>
      <c r="T748" s="277"/>
      <c r="U748" s="277"/>
      <c r="V748" s="277"/>
      <c r="W748" s="277"/>
      <c r="X748" s="277"/>
      <c r="Y748" s="277"/>
      <c r="Z748" s="277"/>
      <c r="AA748" s="277"/>
      <c r="AB748" s="277"/>
      <c r="AC748" s="277"/>
      <c r="AD748" s="277"/>
      <c r="AE748" s="277"/>
      <c r="AF748" s="277"/>
      <c r="AG748" s="277"/>
      <c r="AH748" s="277"/>
      <c r="AI748" s="277"/>
      <c r="AJ748" s="277"/>
      <c r="AK748" s="277"/>
      <c r="AL748" s="277"/>
      <c r="AM748" s="277"/>
      <c r="AN748" s="277"/>
      <c r="AO748" s="277"/>
      <c r="AP748" s="277"/>
      <c r="AQ748" s="277"/>
      <c r="AR748" s="277"/>
      <c r="AS748" s="277"/>
      <c r="AT748" s="277"/>
      <c r="AU748" s="277"/>
      <c r="AV748" s="277"/>
      <c r="AW748" s="277"/>
      <c r="AX748" s="277"/>
      <c r="AY748" s="277"/>
      <c r="AZ748" s="277"/>
      <c r="BA748" s="277"/>
      <c r="BB748" s="277"/>
      <c r="BC748" s="277"/>
      <c r="BD748" s="277"/>
      <c r="BE748" s="277"/>
      <c r="BF748" s="277"/>
      <c r="BG748" s="277"/>
      <c r="BH748" s="277"/>
      <c r="BI748" s="277"/>
      <c r="BJ748" s="277"/>
      <c r="BK748" s="277"/>
      <c r="BL748" s="277"/>
      <c r="BM748" s="277"/>
      <c r="BN748" s="277"/>
      <c r="BO748" s="277"/>
      <c r="BP748" s="277"/>
      <c r="BQ748" s="277"/>
      <c r="BR748" s="277"/>
      <c r="BS748" s="277"/>
      <c r="BT748" s="277"/>
      <c r="BU748" s="277"/>
      <c r="BV748" s="277"/>
      <c r="BW748" s="277"/>
      <c r="BX748" s="277"/>
      <c r="BY748" s="277"/>
      <c r="BZ748" s="277"/>
      <c r="CA748" s="277"/>
      <c r="CB748" s="277"/>
      <c r="CC748" s="277"/>
      <c r="CD748" s="277"/>
      <c r="CE748" s="277"/>
      <c r="CF748" s="277"/>
      <c r="CG748" s="277"/>
      <c r="CH748" s="277"/>
      <c r="CI748" s="277"/>
      <c r="CJ748" s="277"/>
      <c r="CK748" s="277"/>
      <c r="CL748" s="277"/>
      <c r="CM748" s="277"/>
      <c r="CN748" s="277"/>
      <c r="CO748" s="277"/>
      <c r="CP748" s="277"/>
      <c r="CQ748" s="277"/>
      <c r="CR748" s="277"/>
      <c r="CS748" s="277"/>
      <c r="CT748" s="277"/>
      <c r="CU748" s="277"/>
      <c r="CV748" s="277"/>
      <c r="CW748" s="277"/>
      <c r="CX748" s="277"/>
      <c r="CY748" s="277"/>
      <c r="CZ748" s="277"/>
      <c r="DA748" s="277"/>
      <c r="DB748" s="277"/>
      <c r="DC748" s="277"/>
      <c r="DD748" s="277"/>
      <c r="DE748" s="277"/>
      <c r="DF748" s="277"/>
      <c r="DG748" s="277"/>
      <c r="DH748" s="277"/>
      <c r="DI748" s="277"/>
      <c r="DJ748" s="277"/>
      <c r="DK748" s="277"/>
      <c r="DL748" s="277"/>
    </row>
    <row r="749" spans="1:116">
      <c r="A749" s="272"/>
      <c r="B749" s="269"/>
      <c r="C749" s="277"/>
      <c r="D749" s="277"/>
      <c r="E749" s="277"/>
      <c r="F749" s="277"/>
      <c r="G749" s="277"/>
      <c r="H749" s="277"/>
      <c r="I749" s="277"/>
      <c r="J749" s="277"/>
      <c r="K749" s="277"/>
      <c r="L749" s="277"/>
      <c r="M749" s="277"/>
      <c r="N749" s="277"/>
      <c r="O749" s="277"/>
      <c r="P749" s="277"/>
      <c r="Q749" s="277"/>
      <c r="R749" s="277"/>
      <c r="S749" s="277"/>
      <c r="T749" s="277"/>
      <c r="U749" s="277"/>
      <c r="V749" s="277"/>
      <c r="W749" s="277"/>
      <c r="X749" s="277"/>
      <c r="Y749" s="277"/>
      <c r="Z749" s="277"/>
      <c r="AA749" s="277"/>
      <c r="AB749" s="277"/>
      <c r="AC749" s="277"/>
      <c r="AD749" s="277"/>
      <c r="AE749" s="277"/>
      <c r="AF749" s="277"/>
      <c r="AG749" s="277"/>
      <c r="AH749" s="277"/>
      <c r="AI749" s="277"/>
      <c r="AJ749" s="277"/>
      <c r="AK749" s="277"/>
      <c r="AL749" s="277"/>
      <c r="AM749" s="277"/>
      <c r="AN749" s="277"/>
      <c r="AO749" s="277"/>
      <c r="AP749" s="277"/>
      <c r="AQ749" s="277"/>
      <c r="AR749" s="277"/>
      <c r="AS749" s="277"/>
      <c r="AT749" s="277"/>
      <c r="AU749" s="277"/>
      <c r="AV749" s="277"/>
      <c r="AW749" s="277"/>
      <c r="AX749" s="277"/>
      <c r="AY749" s="277"/>
      <c r="AZ749" s="277"/>
      <c r="BA749" s="277"/>
      <c r="BB749" s="277"/>
      <c r="BC749" s="277"/>
      <c r="BD749" s="277"/>
      <c r="BE749" s="277"/>
      <c r="BF749" s="277"/>
      <c r="BG749" s="277"/>
      <c r="BH749" s="277"/>
      <c r="BI749" s="277"/>
      <c r="BJ749" s="277"/>
      <c r="BK749" s="277"/>
      <c r="BL749" s="277"/>
      <c r="BM749" s="277"/>
      <c r="BN749" s="277"/>
      <c r="BO749" s="277"/>
      <c r="BP749" s="277"/>
      <c r="BQ749" s="277"/>
      <c r="BR749" s="277"/>
      <c r="BS749" s="277"/>
      <c r="BT749" s="277"/>
      <c r="BU749" s="277"/>
      <c r="BV749" s="277"/>
      <c r="BW749" s="277"/>
      <c r="BX749" s="277"/>
      <c r="BY749" s="277"/>
      <c r="BZ749" s="277"/>
      <c r="CA749" s="277"/>
      <c r="CB749" s="277"/>
      <c r="CC749" s="277"/>
      <c r="CD749" s="277"/>
      <c r="CE749" s="277"/>
      <c r="CF749" s="277"/>
      <c r="CG749" s="277"/>
      <c r="CH749" s="277"/>
      <c r="CI749" s="277"/>
      <c r="CJ749" s="277"/>
      <c r="CK749" s="277"/>
      <c r="CL749" s="277"/>
      <c r="CM749" s="277"/>
      <c r="CN749" s="277"/>
      <c r="CO749" s="277"/>
      <c r="CP749" s="277"/>
      <c r="CQ749" s="277"/>
      <c r="CR749" s="277"/>
      <c r="CS749" s="277"/>
      <c r="CT749" s="277"/>
      <c r="CU749" s="277"/>
      <c r="CV749" s="277"/>
      <c r="CW749" s="277"/>
      <c r="CX749" s="277"/>
      <c r="CY749" s="277"/>
      <c r="CZ749" s="277"/>
      <c r="DA749" s="277"/>
      <c r="DB749" s="277"/>
      <c r="DC749" s="277"/>
      <c r="DD749" s="277"/>
      <c r="DE749" s="277"/>
      <c r="DF749" s="277"/>
      <c r="DG749" s="277"/>
      <c r="DH749" s="277"/>
      <c r="DI749" s="277"/>
      <c r="DJ749" s="277"/>
      <c r="DK749" s="277"/>
      <c r="DL749" s="277"/>
    </row>
    <row r="750" spans="1:116">
      <c r="A750" s="271"/>
      <c r="B750" s="269"/>
      <c r="C750" s="277"/>
      <c r="D750" s="277"/>
      <c r="E750" s="277"/>
      <c r="F750" s="277"/>
      <c r="G750" s="277"/>
      <c r="H750" s="277"/>
      <c r="I750" s="277"/>
      <c r="J750" s="277"/>
      <c r="K750" s="277"/>
      <c r="L750" s="277"/>
      <c r="M750" s="277"/>
      <c r="N750" s="277"/>
      <c r="O750" s="277"/>
      <c r="P750" s="277"/>
      <c r="Q750" s="277"/>
      <c r="R750" s="277"/>
      <c r="S750" s="277"/>
      <c r="T750" s="277"/>
      <c r="U750" s="277"/>
      <c r="V750" s="277"/>
      <c r="W750" s="277"/>
      <c r="X750" s="277"/>
      <c r="Y750" s="277"/>
      <c r="Z750" s="277"/>
      <c r="AA750" s="277"/>
      <c r="AB750" s="277"/>
      <c r="AC750" s="277"/>
      <c r="AD750" s="277"/>
      <c r="AE750" s="277"/>
      <c r="AF750" s="277"/>
      <c r="AG750" s="277"/>
      <c r="AH750" s="277"/>
      <c r="AI750" s="277"/>
      <c r="AJ750" s="277"/>
      <c r="AK750" s="277"/>
      <c r="AL750" s="277"/>
      <c r="AM750" s="277"/>
      <c r="AN750" s="277"/>
      <c r="AO750" s="277"/>
      <c r="AP750" s="277"/>
      <c r="AQ750" s="277"/>
      <c r="AR750" s="277"/>
      <c r="AS750" s="277"/>
      <c r="AT750" s="277"/>
      <c r="AU750" s="277"/>
      <c r="AV750" s="277"/>
      <c r="AW750" s="277"/>
      <c r="AX750" s="277"/>
      <c r="AY750" s="277"/>
      <c r="AZ750" s="277"/>
      <c r="BA750" s="277"/>
      <c r="BB750" s="277"/>
      <c r="BC750" s="277"/>
      <c r="BD750" s="277"/>
      <c r="BE750" s="277"/>
      <c r="BF750" s="277"/>
      <c r="BG750" s="277"/>
      <c r="BH750" s="277"/>
      <c r="BI750" s="277"/>
      <c r="BJ750" s="277"/>
      <c r="BK750" s="277"/>
      <c r="BL750" s="277"/>
      <c r="BM750" s="277"/>
      <c r="BN750" s="277"/>
      <c r="BO750" s="277"/>
      <c r="BP750" s="277"/>
      <c r="BQ750" s="277"/>
      <c r="BR750" s="277"/>
      <c r="BS750" s="277"/>
      <c r="BT750" s="277"/>
      <c r="BU750" s="277"/>
      <c r="BV750" s="277"/>
      <c r="BW750" s="277"/>
      <c r="BX750" s="277"/>
      <c r="BY750" s="277"/>
      <c r="BZ750" s="277"/>
      <c r="CA750" s="277"/>
      <c r="CB750" s="277"/>
      <c r="CC750" s="277"/>
      <c r="CD750" s="277"/>
      <c r="CE750" s="277"/>
      <c r="CF750" s="277"/>
      <c r="CG750" s="277"/>
      <c r="CH750" s="277"/>
      <c r="CI750" s="277"/>
      <c r="CJ750" s="277"/>
      <c r="CK750" s="277"/>
      <c r="CL750" s="277"/>
      <c r="CM750" s="277"/>
      <c r="CN750" s="277"/>
      <c r="CO750" s="277"/>
      <c r="CP750" s="277"/>
      <c r="CQ750" s="277"/>
      <c r="CR750" s="277"/>
      <c r="CS750" s="277"/>
      <c r="CT750" s="277"/>
      <c r="CU750" s="277"/>
      <c r="CV750" s="277"/>
      <c r="CW750" s="277"/>
      <c r="CX750" s="277"/>
      <c r="CY750" s="277"/>
      <c r="CZ750" s="277"/>
      <c r="DA750" s="277"/>
      <c r="DB750" s="277"/>
      <c r="DC750" s="277"/>
      <c r="DD750" s="277"/>
      <c r="DE750" s="277"/>
      <c r="DF750" s="277"/>
      <c r="DG750" s="277"/>
      <c r="DH750" s="277"/>
      <c r="DI750" s="277"/>
      <c r="DJ750" s="277"/>
      <c r="DK750" s="277"/>
      <c r="DL750" s="277"/>
    </row>
    <row r="751" spans="1:116">
      <c r="A751" s="272"/>
      <c r="B751" s="269"/>
      <c r="C751" s="277"/>
      <c r="D751" s="277"/>
      <c r="E751" s="277"/>
      <c r="F751" s="277"/>
      <c r="G751" s="277"/>
      <c r="H751" s="277"/>
      <c r="I751" s="277"/>
      <c r="J751" s="277"/>
      <c r="K751" s="277"/>
      <c r="L751" s="277"/>
      <c r="M751" s="277"/>
      <c r="N751" s="277"/>
      <c r="O751" s="277"/>
      <c r="P751" s="277"/>
      <c r="Q751" s="277"/>
      <c r="R751" s="277"/>
      <c r="S751" s="277"/>
      <c r="T751" s="277"/>
      <c r="U751" s="277"/>
      <c r="V751" s="277"/>
      <c r="W751" s="277"/>
      <c r="X751" s="277"/>
      <c r="Y751" s="277"/>
      <c r="Z751" s="277"/>
      <c r="AA751" s="277"/>
      <c r="AB751" s="277"/>
      <c r="AC751" s="277"/>
      <c r="AD751" s="277"/>
      <c r="AE751" s="277"/>
      <c r="AF751" s="277"/>
      <c r="AG751" s="277"/>
      <c r="AH751" s="277"/>
      <c r="AI751" s="277"/>
      <c r="AJ751" s="277"/>
      <c r="AK751" s="277"/>
      <c r="AL751" s="277"/>
      <c r="AM751" s="277"/>
      <c r="AN751" s="277"/>
      <c r="AO751" s="277"/>
      <c r="AP751" s="277"/>
      <c r="AQ751" s="277"/>
      <c r="AR751" s="277"/>
      <c r="AS751" s="277"/>
      <c r="AT751" s="277"/>
      <c r="AU751" s="277"/>
      <c r="AV751" s="277"/>
      <c r="AW751" s="277"/>
      <c r="AX751" s="277"/>
      <c r="AY751" s="277"/>
      <c r="AZ751" s="277"/>
      <c r="BA751" s="277"/>
      <c r="BB751" s="277"/>
      <c r="BC751" s="277"/>
      <c r="BD751" s="277"/>
      <c r="BE751" s="277"/>
      <c r="BF751" s="277"/>
      <c r="BG751" s="277"/>
      <c r="BH751" s="277"/>
      <c r="BI751" s="277"/>
      <c r="BJ751" s="277"/>
      <c r="BK751" s="277"/>
      <c r="BL751" s="277"/>
      <c r="BM751" s="277"/>
      <c r="BN751" s="277"/>
      <c r="BO751" s="277"/>
      <c r="BP751" s="277"/>
      <c r="BQ751" s="277"/>
      <c r="BR751" s="277"/>
      <c r="BS751" s="277"/>
      <c r="BT751" s="277"/>
      <c r="BU751" s="277"/>
      <c r="BV751" s="277"/>
      <c r="BW751" s="277"/>
      <c r="BX751" s="277"/>
      <c r="BY751" s="277"/>
      <c r="BZ751" s="277"/>
      <c r="CA751" s="277"/>
      <c r="CB751" s="277"/>
      <c r="CC751" s="277"/>
      <c r="CD751" s="277"/>
      <c r="CE751" s="277"/>
      <c r="CF751" s="277"/>
      <c r="CG751" s="277"/>
      <c r="CH751" s="277"/>
      <c r="CI751" s="277"/>
      <c r="CJ751" s="277"/>
      <c r="CK751" s="277"/>
      <c r="CL751" s="277"/>
      <c r="CM751" s="277"/>
      <c r="CN751" s="277"/>
      <c r="CO751" s="277"/>
      <c r="CP751" s="277"/>
      <c r="CQ751" s="277"/>
      <c r="CR751" s="277"/>
      <c r="CS751" s="277"/>
      <c r="CT751" s="277"/>
      <c r="CU751" s="277"/>
      <c r="CV751" s="277"/>
      <c r="CW751" s="277"/>
      <c r="CX751" s="277"/>
      <c r="CY751" s="277"/>
      <c r="CZ751" s="277"/>
      <c r="DA751" s="277"/>
      <c r="DB751" s="277"/>
      <c r="DC751" s="277"/>
      <c r="DD751" s="277"/>
      <c r="DE751" s="277"/>
      <c r="DF751" s="277"/>
      <c r="DG751" s="277"/>
      <c r="DH751" s="277"/>
      <c r="DI751" s="277"/>
      <c r="DJ751" s="277"/>
      <c r="DK751" s="277"/>
      <c r="DL751" s="277"/>
    </row>
    <row r="752" spans="1:116">
      <c r="A752" s="272"/>
      <c r="B752" s="269"/>
      <c r="C752" s="277"/>
      <c r="D752" s="277"/>
      <c r="E752" s="277"/>
      <c r="F752" s="277"/>
      <c r="G752" s="277"/>
      <c r="H752" s="277"/>
      <c r="I752" s="277"/>
      <c r="J752" s="277"/>
      <c r="K752" s="277"/>
      <c r="L752" s="277"/>
      <c r="M752" s="277"/>
      <c r="N752" s="277"/>
      <c r="O752" s="277"/>
      <c r="P752" s="277"/>
      <c r="Q752" s="277"/>
      <c r="R752" s="277"/>
      <c r="S752" s="277"/>
      <c r="T752" s="277"/>
      <c r="U752" s="277"/>
      <c r="V752" s="277"/>
      <c r="W752" s="277"/>
      <c r="X752" s="277"/>
      <c r="Y752" s="277"/>
      <c r="Z752" s="277"/>
      <c r="AA752" s="277"/>
      <c r="AB752" s="277"/>
      <c r="AC752" s="277"/>
      <c r="AD752" s="277"/>
      <c r="AE752" s="277"/>
      <c r="AF752" s="277"/>
      <c r="AG752" s="277"/>
      <c r="AH752" s="277"/>
      <c r="AI752" s="277"/>
      <c r="AJ752" s="277"/>
      <c r="AK752" s="277"/>
      <c r="AL752" s="277"/>
      <c r="AM752" s="277"/>
      <c r="AN752" s="277"/>
      <c r="AO752" s="277"/>
      <c r="AP752" s="277"/>
      <c r="AQ752" s="277"/>
      <c r="AR752" s="277"/>
      <c r="AS752" s="277"/>
      <c r="AT752" s="277"/>
      <c r="AU752" s="277"/>
      <c r="AV752" s="277"/>
      <c r="AW752" s="277"/>
      <c r="AX752" s="277"/>
      <c r="AY752" s="277"/>
      <c r="AZ752" s="277"/>
      <c r="BA752" s="277"/>
      <c r="BB752" s="277"/>
      <c r="BC752" s="277"/>
      <c r="BD752" s="277"/>
      <c r="BE752" s="277"/>
      <c r="BF752" s="277"/>
      <c r="BG752" s="277"/>
      <c r="BH752" s="277"/>
      <c r="BI752" s="277"/>
      <c r="BJ752" s="277"/>
      <c r="BK752" s="277"/>
      <c r="BL752" s="277"/>
      <c r="BM752" s="277"/>
      <c r="BN752" s="277"/>
      <c r="BO752" s="277"/>
      <c r="BP752" s="277"/>
      <c r="BQ752" s="277"/>
      <c r="BR752" s="277"/>
      <c r="BS752" s="277"/>
      <c r="BT752" s="277"/>
      <c r="BU752" s="277"/>
      <c r="BV752" s="277"/>
      <c r="BW752" s="277"/>
      <c r="BX752" s="277"/>
      <c r="BY752" s="277"/>
      <c r="BZ752" s="277"/>
      <c r="CA752" s="277"/>
      <c r="CB752" s="277"/>
      <c r="CC752" s="277"/>
      <c r="CD752" s="277"/>
      <c r="CE752" s="277"/>
      <c r="CF752" s="277"/>
      <c r="CG752" s="277"/>
      <c r="CH752" s="277"/>
      <c r="CI752" s="277"/>
      <c r="CJ752" s="277"/>
      <c r="CK752" s="277"/>
      <c r="CL752" s="277"/>
      <c r="CM752" s="277"/>
      <c r="CN752" s="277"/>
      <c r="CO752" s="277"/>
      <c r="CP752" s="277"/>
      <c r="CQ752" s="277"/>
      <c r="CR752" s="277"/>
      <c r="CS752" s="277"/>
      <c r="CT752" s="277"/>
      <c r="CU752" s="277"/>
      <c r="CV752" s="277"/>
      <c r="CW752" s="277"/>
      <c r="CX752" s="277"/>
      <c r="CY752" s="277"/>
      <c r="CZ752" s="277"/>
      <c r="DA752" s="277"/>
      <c r="DB752" s="277"/>
      <c r="DC752" s="277"/>
      <c r="DD752" s="277"/>
      <c r="DE752" s="277"/>
      <c r="DF752" s="277"/>
      <c r="DG752" s="277"/>
      <c r="DH752" s="277"/>
      <c r="DI752" s="277"/>
      <c r="DJ752" s="277"/>
      <c r="DK752" s="277"/>
      <c r="DL752" s="277"/>
    </row>
    <row r="753" spans="1:116">
      <c r="A753" s="271"/>
      <c r="B753" s="269"/>
      <c r="C753" s="277"/>
      <c r="D753" s="277"/>
      <c r="E753" s="277"/>
      <c r="F753" s="277"/>
      <c r="G753" s="277"/>
      <c r="H753" s="277"/>
      <c r="I753" s="277"/>
      <c r="J753" s="277"/>
      <c r="K753" s="277"/>
      <c r="L753" s="277"/>
      <c r="M753" s="277"/>
      <c r="N753" s="277"/>
      <c r="O753" s="277"/>
      <c r="P753" s="277"/>
      <c r="Q753" s="277"/>
      <c r="R753" s="277"/>
      <c r="S753" s="277"/>
      <c r="T753" s="277"/>
      <c r="U753" s="277"/>
      <c r="V753" s="277"/>
      <c r="W753" s="277"/>
      <c r="X753" s="277"/>
      <c r="Y753" s="277"/>
      <c r="Z753" s="277"/>
      <c r="AA753" s="277"/>
      <c r="AB753" s="277"/>
      <c r="AC753" s="277"/>
      <c r="AD753" s="277"/>
      <c r="AE753" s="277"/>
      <c r="AF753" s="277"/>
      <c r="AG753" s="277"/>
      <c r="AH753" s="277"/>
      <c r="AI753" s="277"/>
      <c r="AJ753" s="277"/>
      <c r="AK753" s="277"/>
      <c r="AL753" s="277"/>
      <c r="AM753" s="277"/>
      <c r="AN753" s="277"/>
      <c r="AO753" s="277"/>
      <c r="AP753" s="277"/>
      <c r="AQ753" s="277"/>
      <c r="AR753" s="277"/>
      <c r="AS753" s="277"/>
      <c r="AT753" s="277"/>
      <c r="AU753" s="277"/>
      <c r="AV753" s="277"/>
      <c r="AW753" s="277"/>
      <c r="AX753" s="277"/>
      <c r="AY753" s="277"/>
      <c r="AZ753" s="277"/>
      <c r="BA753" s="277"/>
      <c r="BB753" s="277"/>
      <c r="BC753" s="277"/>
      <c r="BD753" s="277"/>
      <c r="BE753" s="277"/>
      <c r="BF753" s="277"/>
      <c r="BG753" s="277"/>
      <c r="BH753" s="277"/>
      <c r="BI753" s="277"/>
      <c r="BJ753" s="277"/>
      <c r="BK753" s="277"/>
      <c r="BL753" s="277"/>
      <c r="BM753" s="277"/>
      <c r="BN753" s="277"/>
      <c r="BO753" s="277"/>
      <c r="BP753" s="277"/>
      <c r="BQ753" s="277"/>
      <c r="BR753" s="277"/>
      <c r="BS753" s="277"/>
      <c r="BT753" s="277"/>
      <c r="BU753" s="277"/>
      <c r="BV753" s="277"/>
      <c r="BW753" s="277"/>
      <c r="BX753" s="277"/>
      <c r="BY753" s="277"/>
      <c r="BZ753" s="277"/>
      <c r="CA753" s="277"/>
      <c r="CB753" s="277"/>
      <c r="CC753" s="277"/>
      <c r="CD753" s="277"/>
      <c r="CE753" s="277"/>
      <c r="CF753" s="277"/>
      <c r="CG753" s="277"/>
      <c r="CH753" s="277"/>
      <c r="CI753" s="277"/>
      <c r="CJ753" s="277"/>
      <c r="CK753" s="277"/>
      <c r="CL753" s="277"/>
      <c r="CM753" s="277"/>
      <c r="CN753" s="277"/>
      <c r="CO753" s="277"/>
      <c r="CP753" s="277"/>
      <c r="CQ753" s="277"/>
      <c r="CR753" s="277"/>
      <c r="CS753" s="277"/>
      <c r="CT753" s="277"/>
      <c r="CU753" s="277"/>
      <c r="CV753" s="277"/>
      <c r="CW753" s="277"/>
      <c r="CX753" s="277"/>
      <c r="CY753" s="277"/>
      <c r="CZ753" s="277"/>
      <c r="DA753" s="277"/>
      <c r="DB753" s="277"/>
      <c r="DC753" s="277"/>
      <c r="DD753" s="277"/>
      <c r="DE753" s="277"/>
      <c r="DF753" s="277"/>
      <c r="DG753" s="277"/>
      <c r="DH753" s="277"/>
      <c r="DI753" s="277"/>
      <c r="DJ753" s="277"/>
      <c r="DK753" s="277"/>
      <c r="DL753" s="277"/>
    </row>
    <row r="754" spans="1:116">
      <c r="A754" s="272"/>
      <c r="B754" s="269"/>
      <c r="C754" s="277"/>
      <c r="D754" s="277"/>
      <c r="E754" s="277"/>
      <c r="F754" s="277"/>
      <c r="G754" s="277"/>
      <c r="H754" s="277"/>
      <c r="I754" s="277"/>
      <c r="J754" s="277"/>
      <c r="K754" s="277"/>
      <c r="L754" s="277"/>
      <c r="M754" s="277"/>
      <c r="N754" s="277"/>
      <c r="O754" s="277"/>
      <c r="P754" s="277"/>
      <c r="Q754" s="277"/>
      <c r="R754" s="277"/>
      <c r="S754" s="277"/>
      <c r="T754" s="277"/>
      <c r="U754" s="277"/>
      <c r="V754" s="277"/>
      <c r="W754" s="277"/>
      <c r="X754" s="277"/>
      <c r="Y754" s="277"/>
      <c r="Z754" s="277"/>
      <c r="AA754" s="277"/>
      <c r="AB754" s="277"/>
      <c r="AC754" s="277"/>
      <c r="AD754" s="277"/>
      <c r="AE754" s="277"/>
      <c r="AF754" s="277"/>
      <c r="AG754" s="277"/>
      <c r="AH754" s="277"/>
      <c r="AI754" s="277"/>
      <c r="AJ754" s="277"/>
      <c r="AK754" s="277"/>
      <c r="AL754" s="277"/>
      <c r="AM754" s="277"/>
      <c r="AN754" s="277"/>
      <c r="AO754" s="277"/>
      <c r="AP754" s="277"/>
      <c r="AQ754" s="277"/>
      <c r="AR754" s="277"/>
      <c r="AS754" s="277"/>
      <c r="AT754" s="277"/>
      <c r="AU754" s="277"/>
      <c r="AV754" s="277"/>
      <c r="AW754" s="277"/>
      <c r="AX754" s="277"/>
      <c r="AY754" s="277"/>
      <c r="AZ754" s="277"/>
      <c r="BA754" s="277"/>
      <c r="BB754" s="277"/>
      <c r="BC754" s="277"/>
      <c r="BD754" s="277"/>
      <c r="BE754" s="277"/>
      <c r="BF754" s="277"/>
      <c r="BG754" s="277"/>
      <c r="BH754" s="277"/>
      <c r="BI754" s="277"/>
      <c r="BJ754" s="277"/>
      <c r="BK754" s="277"/>
      <c r="BL754" s="277"/>
      <c r="BM754" s="277"/>
      <c r="BN754" s="277"/>
      <c r="BO754" s="277"/>
      <c r="BP754" s="277"/>
      <c r="BQ754" s="277"/>
      <c r="BR754" s="277"/>
      <c r="BS754" s="277"/>
      <c r="BT754" s="277"/>
      <c r="BU754" s="277"/>
      <c r="BV754" s="277"/>
      <c r="BW754" s="277"/>
      <c r="BX754" s="277"/>
      <c r="BY754" s="277"/>
      <c r="BZ754" s="277"/>
      <c r="CA754" s="277"/>
      <c r="CB754" s="277"/>
      <c r="CC754" s="277"/>
      <c r="CD754" s="277"/>
      <c r="CE754" s="277"/>
      <c r="CF754" s="277"/>
      <c r="CG754" s="277"/>
      <c r="CH754" s="277"/>
      <c r="CI754" s="277"/>
      <c r="CJ754" s="277"/>
      <c r="CK754" s="277"/>
      <c r="CL754" s="277"/>
      <c r="CM754" s="277"/>
      <c r="CN754" s="277"/>
      <c r="CO754" s="277"/>
      <c r="CP754" s="277"/>
      <c r="CQ754" s="277"/>
      <c r="CR754" s="277"/>
      <c r="CS754" s="277"/>
      <c r="CT754" s="277"/>
      <c r="CU754" s="277"/>
      <c r="CV754" s="277"/>
      <c r="CW754" s="277"/>
      <c r="CX754" s="277"/>
      <c r="CY754" s="277"/>
      <c r="CZ754" s="277"/>
      <c r="DA754" s="277"/>
      <c r="DB754" s="277"/>
      <c r="DC754" s="277"/>
      <c r="DD754" s="277"/>
      <c r="DE754" s="277"/>
      <c r="DF754" s="277"/>
      <c r="DG754" s="277"/>
      <c r="DH754" s="277"/>
      <c r="DI754" s="277"/>
      <c r="DJ754" s="277"/>
      <c r="DK754" s="277"/>
      <c r="DL754" s="277"/>
    </row>
    <row r="755" spans="1:116">
      <c r="A755" s="272"/>
      <c r="B755" s="269"/>
      <c r="C755" s="277"/>
      <c r="D755" s="277"/>
      <c r="E755" s="277"/>
      <c r="F755" s="277"/>
      <c r="G755" s="277"/>
      <c r="H755" s="277"/>
      <c r="I755" s="277"/>
      <c r="J755" s="277"/>
      <c r="K755" s="277"/>
      <c r="L755" s="277"/>
      <c r="M755" s="277"/>
      <c r="N755" s="277"/>
      <c r="O755" s="277"/>
      <c r="P755" s="277"/>
      <c r="Q755" s="277"/>
      <c r="R755" s="277"/>
      <c r="S755" s="277"/>
      <c r="T755" s="277"/>
      <c r="U755" s="277"/>
      <c r="V755" s="277"/>
      <c r="W755" s="277"/>
      <c r="X755" s="277"/>
      <c r="Y755" s="277"/>
      <c r="Z755" s="277"/>
      <c r="AA755" s="277"/>
      <c r="AB755" s="277"/>
      <c r="AC755" s="277"/>
      <c r="AD755" s="277"/>
      <c r="AE755" s="277"/>
      <c r="AF755" s="277"/>
      <c r="AG755" s="277"/>
      <c r="AH755" s="277"/>
      <c r="AI755" s="277"/>
      <c r="AJ755" s="277"/>
      <c r="AK755" s="277"/>
      <c r="AL755" s="277"/>
      <c r="AM755" s="277"/>
      <c r="AN755" s="277"/>
      <c r="AO755" s="277"/>
      <c r="AP755" s="277"/>
      <c r="AQ755" s="277"/>
      <c r="AR755" s="277"/>
      <c r="AS755" s="277"/>
      <c r="AT755" s="277"/>
      <c r="AU755" s="277"/>
      <c r="AV755" s="277"/>
      <c r="AW755" s="277"/>
      <c r="AX755" s="277"/>
      <c r="AY755" s="277"/>
      <c r="AZ755" s="277"/>
      <c r="BA755" s="277"/>
      <c r="BB755" s="277"/>
      <c r="BC755" s="277"/>
      <c r="BD755" s="277"/>
      <c r="BE755" s="277"/>
      <c r="BF755" s="277"/>
      <c r="BG755" s="277"/>
      <c r="BH755" s="277"/>
      <c r="BI755" s="277"/>
      <c r="BJ755" s="277"/>
      <c r="BK755" s="277"/>
      <c r="BL755" s="277"/>
      <c r="BM755" s="277"/>
      <c r="BN755" s="277"/>
      <c r="BO755" s="277"/>
      <c r="BP755" s="277"/>
      <c r="BQ755" s="277"/>
      <c r="BR755" s="277"/>
      <c r="BS755" s="277"/>
      <c r="BT755" s="277"/>
      <c r="BU755" s="277"/>
      <c r="BV755" s="277"/>
      <c r="BW755" s="277"/>
      <c r="BX755" s="277"/>
      <c r="BY755" s="277"/>
      <c r="BZ755" s="277"/>
      <c r="CA755" s="277"/>
      <c r="CB755" s="277"/>
      <c r="CC755" s="277"/>
      <c r="CD755" s="277"/>
      <c r="CE755" s="277"/>
      <c r="CF755" s="277"/>
      <c r="CG755" s="277"/>
      <c r="CH755" s="277"/>
      <c r="CI755" s="277"/>
      <c r="CJ755" s="277"/>
      <c r="CK755" s="277"/>
      <c r="CL755" s="277"/>
      <c r="CM755" s="277"/>
      <c r="CN755" s="277"/>
      <c r="CO755" s="277"/>
      <c r="CP755" s="277"/>
      <c r="CQ755" s="277"/>
      <c r="CR755" s="277"/>
      <c r="CS755" s="277"/>
      <c r="CT755" s="277"/>
      <c r="CU755" s="277"/>
      <c r="CV755" s="277"/>
      <c r="CW755" s="277"/>
      <c r="CX755" s="277"/>
      <c r="CY755" s="277"/>
      <c r="CZ755" s="277"/>
      <c r="DA755" s="277"/>
      <c r="DB755" s="277"/>
      <c r="DC755" s="277"/>
      <c r="DD755" s="277"/>
      <c r="DE755" s="277"/>
      <c r="DF755" s="277"/>
      <c r="DG755" s="277"/>
      <c r="DH755" s="277"/>
      <c r="DI755" s="277"/>
      <c r="DJ755" s="277"/>
      <c r="DK755" s="277"/>
      <c r="DL755" s="277"/>
    </row>
    <row r="756" spans="1:116">
      <c r="A756" s="272"/>
      <c r="B756" s="269"/>
      <c r="C756" s="277"/>
      <c r="D756" s="277"/>
      <c r="E756" s="277"/>
      <c r="F756" s="277"/>
      <c r="G756" s="277"/>
      <c r="H756" s="277"/>
      <c r="I756" s="277"/>
      <c r="J756" s="277"/>
      <c r="K756" s="277"/>
      <c r="L756" s="277"/>
      <c r="M756" s="277"/>
      <c r="N756" s="277"/>
      <c r="O756" s="277"/>
      <c r="P756" s="277"/>
      <c r="Q756" s="277"/>
      <c r="R756" s="277"/>
      <c r="S756" s="277"/>
      <c r="T756" s="277"/>
      <c r="U756" s="277"/>
      <c r="V756" s="277"/>
      <c r="W756" s="277"/>
      <c r="X756" s="277"/>
      <c r="Y756" s="277"/>
      <c r="Z756" s="277"/>
      <c r="AA756" s="277"/>
      <c r="AB756" s="277"/>
      <c r="AC756" s="277"/>
      <c r="AD756" s="277"/>
      <c r="AE756" s="277"/>
      <c r="AF756" s="277"/>
      <c r="AG756" s="277"/>
      <c r="AH756" s="277"/>
      <c r="AI756" s="277"/>
      <c r="AJ756" s="277"/>
      <c r="AK756" s="277"/>
      <c r="AL756" s="277"/>
      <c r="AM756" s="277"/>
      <c r="AN756" s="277"/>
      <c r="AO756" s="277"/>
      <c r="AP756" s="277"/>
      <c r="AQ756" s="277"/>
      <c r="AR756" s="277"/>
      <c r="AS756" s="277"/>
      <c r="AT756" s="277"/>
      <c r="AU756" s="277"/>
      <c r="AV756" s="277"/>
      <c r="AW756" s="277"/>
      <c r="AX756" s="277"/>
      <c r="AY756" s="277"/>
      <c r="AZ756" s="277"/>
      <c r="BA756" s="277"/>
      <c r="BB756" s="277"/>
      <c r="BC756" s="277"/>
      <c r="BD756" s="277"/>
      <c r="BE756" s="277"/>
      <c r="BF756" s="277"/>
      <c r="BG756" s="277"/>
      <c r="BH756" s="277"/>
      <c r="BI756" s="277"/>
      <c r="BJ756" s="277"/>
      <c r="BK756" s="277"/>
      <c r="BL756" s="277"/>
      <c r="BM756" s="277"/>
      <c r="BN756" s="277"/>
      <c r="BO756" s="277"/>
      <c r="BP756" s="277"/>
      <c r="BQ756" s="277"/>
      <c r="BR756" s="277"/>
      <c r="BS756" s="277"/>
      <c r="BT756" s="277"/>
      <c r="BU756" s="277"/>
      <c r="BV756" s="277"/>
      <c r="BW756" s="277"/>
      <c r="BX756" s="277"/>
      <c r="BY756" s="277"/>
      <c r="BZ756" s="277"/>
      <c r="CA756" s="277"/>
      <c r="CB756" s="277"/>
      <c r="CC756" s="277"/>
      <c r="CD756" s="277"/>
      <c r="CE756" s="277"/>
      <c r="CF756" s="277"/>
      <c r="CG756" s="277"/>
      <c r="CH756" s="277"/>
      <c r="CI756" s="277"/>
      <c r="CJ756" s="277"/>
      <c r="CK756" s="277"/>
      <c r="CL756" s="277"/>
      <c r="CM756" s="277"/>
      <c r="CN756" s="277"/>
      <c r="CO756" s="277"/>
      <c r="CP756" s="277"/>
      <c r="CQ756" s="277"/>
      <c r="CR756" s="277"/>
      <c r="CS756" s="277"/>
      <c r="CT756" s="277"/>
      <c r="CU756" s="277"/>
      <c r="CV756" s="277"/>
      <c r="CW756" s="277"/>
      <c r="CX756" s="277"/>
      <c r="CY756" s="277"/>
      <c r="CZ756" s="277"/>
      <c r="DA756" s="277"/>
      <c r="DB756" s="277"/>
      <c r="DC756" s="277"/>
      <c r="DD756" s="277"/>
      <c r="DE756" s="277"/>
      <c r="DF756" s="277"/>
      <c r="DG756" s="277"/>
      <c r="DH756" s="277"/>
      <c r="DI756" s="277"/>
      <c r="DJ756" s="277"/>
      <c r="DK756" s="277"/>
      <c r="DL756" s="277"/>
    </row>
    <row r="757" spans="1:116">
      <c r="A757" s="271"/>
      <c r="B757" s="269"/>
      <c r="C757" s="277"/>
      <c r="D757" s="277"/>
      <c r="E757" s="277"/>
      <c r="F757" s="277"/>
      <c r="G757" s="277"/>
      <c r="H757" s="277"/>
      <c r="I757" s="277"/>
      <c r="J757" s="277"/>
      <c r="K757" s="277"/>
      <c r="L757" s="277"/>
      <c r="M757" s="277"/>
      <c r="N757" s="277"/>
      <c r="O757" s="277"/>
      <c r="P757" s="277"/>
      <c r="Q757" s="277"/>
      <c r="R757" s="277"/>
      <c r="S757" s="277"/>
      <c r="T757" s="277"/>
      <c r="U757" s="277"/>
      <c r="V757" s="277"/>
      <c r="W757" s="277"/>
      <c r="X757" s="277"/>
      <c r="Y757" s="277"/>
      <c r="Z757" s="277"/>
      <c r="AA757" s="277"/>
      <c r="AB757" s="277"/>
      <c r="AC757" s="277"/>
      <c r="AD757" s="277"/>
      <c r="AE757" s="277"/>
      <c r="AF757" s="277"/>
      <c r="AG757" s="277"/>
      <c r="AH757" s="277"/>
      <c r="AI757" s="277"/>
      <c r="AJ757" s="277"/>
      <c r="AK757" s="277"/>
      <c r="AL757" s="277"/>
      <c r="AM757" s="277"/>
      <c r="AN757" s="277"/>
      <c r="AO757" s="277"/>
      <c r="AP757" s="277"/>
      <c r="AQ757" s="277"/>
      <c r="AR757" s="277"/>
      <c r="AS757" s="277"/>
      <c r="AT757" s="277"/>
      <c r="AU757" s="277"/>
      <c r="AV757" s="277"/>
      <c r="AW757" s="277"/>
      <c r="AX757" s="277"/>
      <c r="AY757" s="277"/>
      <c r="AZ757" s="277"/>
      <c r="BA757" s="277"/>
      <c r="BB757" s="277"/>
      <c r="BC757" s="277"/>
      <c r="BD757" s="277"/>
      <c r="BE757" s="277"/>
      <c r="BF757" s="277"/>
      <c r="BG757" s="277"/>
      <c r="BH757" s="277"/>
      <c r="BI757" s="277"/>
      <c r="BJ757" s="277"/>
      <c r="BK757" s="277"/>
      <c r="BL757" s="277"/>
      <c r="BM757" s="277"/>
      <c r="BN757" s="277"/>
      <c r="BO757" s="277"/>
      <c r="BP757" s="277"/>
      <c r="BQ757" s="277"/>
      <c r="BR757" s="277"/>
      <c r="BS757" s="277"/>
      <c r="BT757" s="277"/>
      <c r="BU757" s="277"/>
      <c r="BV757" s="277"/>
      <c r="BW757" s="277"/>
      <c r="BX757" s="277"/>
      <c r="BY757" s="277"/>
      <c r="BZ757" s="277"/>
      <c r="CA757" s="277"/>
      <c r="CB757" s="277"/>
      <c r="CC757" s="277"/>
      <c r="CD757" s="277"/>
      <c r="CE757" s="277"/>
      <c r="CF757" s="277"/>
      <c r="CG757" s="277"/>
      <c r="CH757" s="277"/>
      <c r="CI757" s="277"/>
      <c r="CJ757" s="277"/>
      <c r="CK757" s="277"/>
      <c r="CL757" s="277"/>
      <c r="CM757" s="277"/>
      <c r="CN757" s="277"/>
      <c r="CO757" s="277"/>
      <c r="CP757" s="277"/>
      <c r="CQ757" s="277"/>
      <c r="CR757" s="277"/>
      <c r="CS757" s="277"/>
      <c r="CT757" s="277"/>
      <c r="CU757" s="277"/>
      <c r="CV757" s="277"/>
      <c r="CW757" s="277"/>
      <c r="CX757" s="277"/>
      <c r="CY757" s="277"/>
      <c r="CZ757" s="277"/>
      <c r="DA757" s="277"/>
      <c r="DB757" s="277"/>
      <c r="DC757" s="277"/>
      <c r="DD757" s="277"/>
      <c r="DE757" s="277"/>
      <c r="DF757" s="277"/>
      <c r="DG757" s="277"/>
      <c r="DH757" s="277"/>
      <c r="DI757" s="277"/>
      <c r="DJ757" s="277"/>
      <c r="DK757" s="277"/>
      <c r="DL757" s="277"/>
    </row>
    <row r="758" spans="1:116">
      <c r="A758" s="272"/>
      <c r="B758" s="269"/>
      <c r="C758" s="277"/>
      <c r="D758" s="277"/>
      <c r="E758" s="277"/>
      <c r="F758" s="277"/>
      <c r="G758" s="277"/>
      <c r="H758" s="277"/>
      <c r="I758" s="277"/>
      <c r="J758" s="277"/>
      <c r="K758" s="277"/>
      <c r="L758" s="277"/>
      <c r="M758" s="277"/>
      <c r="N758" s="277"/>
      <c r="O758" s="277"/>
      <c r="P758" s="277"/>
      <c r="Q758" s="277"/>
      <c r="R758" s="277"/>
      <c r="S758" s="277"/>
      <c r="T758" s="277"/>
      <c r="U758" s="277"/>
      <c r="V758" s="277"/>
      <c r="W758" s="277"/>
      <c r="X758" s="277"/>
      <c r="Y758" s="277"/>
      <c r="Z758" s="277"/>
      <c r="AA758" s="277"/>
      <c r="AB758" s="277"/>
      <c r="AC758" s="277"/>
      <c r="AD758" s="277"/>
      <c r="AE758" s="277"/>
      <c r="AF758" s="277"/>
      <c r="AG758" s="277"/>
      <c r="AH758" s="277"/>
      <c r="AI758" s="277"/>
      <c r="AJ758" s="277"/>
      <c r="AK758" s="277"/>
      <c r="AL758" s="277"/>
      <c r="AM758" s="277"/>
      <c r="AN758" s="277"/>
      <c r="AO758" s="277"/>
      <c r="AP758" s="277"/>
      <c r="AQ758" s="277"/>
      <c r="AR758" s="277"/>
      <c r="AS758" s="277"/>
      <c r="AT758" s="277"/>
      <c r="AU758" s="277"/>
      <c r="AV758" s="277"/>
      <c r="AW758" s="277"/>
      <c r="AX758" s="277"/>
      <c r="AY758" s="277"/>
      <c r="AZ758" s="277"/>
      <c r="BA758" s="277"/>
      <c r="BB758" s="277"/>
      <c r="BC758" s="277"/>
      <c r="BD758" s="277"/>
      <c r="BE758" s="277"/>
      <c r="BF758" s="277"/>
      <c r="BG758" s="277"/>
      <c r="BH758" s="277"/>
      <c r="BI758" s="277"/>
      <c r="BJ758" s="277"/>
      <c r="BK758" s="277"/>
      <c r="BL758" s="277"/>
      <c r="BM758" s="277"/>
      <c r="BN758" s="277"/>
      <c r="BO758" s="277"/>
      <c r="BP758" s="277"/>
      <c r="BQ758" s="277"/>
      <c r="BR758" s="277"/>
      <c r="BS758" s="277"/>
      <c r="BT758" s="277"/>
      <c r="BU758" s="277"/>
      <c r="BV758" s="277"/>
      <c r="BW758" s="277"/>
      <c r="BX758" s="277"/>
      <c r="BY758" s="277"/>
      <c r="BZ758" s="277"/>
      <c r="CA758" s="277"/>
      <c r="CB758" s="277"/>
      <c r="CC758" s="277"/>
      <c r="CD758" s="277"/>
      <c r="CE758" s="277"/>
      <c r="CF758" s="277"/>
      <c r="CG758" s="277"/>
      <c r="CH758" s="277"/>
      <c r="CI758" s="277"/>
      <c r="CJ758" s="277"/>
      <c r="CK758" s="277"/>
      <c r="CL758" s="277"/>
      <c r="CM758" s="277"/>
      <c r="CN758" s="277"/>
      <c r="CO758" s="277"/>
      <c r="CP758" s="277"/>
      <c r="CQ758" s="277"/>
      <c r="CR758" s="277"/>
      <c r="CS758" s="277"/>
      <c r="CT758" s="277"/>
      <c r="CU758" s="277"/>
      <c r="CV758" s="277"/>
      <c r="CW758" s="277"/>
      <c r="CX758" s="277"/>
      <c r="CY758" s="277"/>
      <c r="CZ758" s="277"/>
      <c r="DA758" s="277"/>
      <c r="DB758" s="277"/>
      <c r="DC758" s="277"/>
      <c r="DD758" s="277"/>
      <c r="DE758" s="277"/>
      <c r="DF758" s="277"/>
      <c r="DG758" s="277"/>
      <c r="DH758" s="277"/>
      <c r="DI758" s="277"/>
      <c r="DJ758" s="277"/>
      <c r="DK758" s="277"/>
      <c r="DL758" s="277"/>
    </row>
    <row r="759" spans="1:116">
      <c r="A759" s="272"/>
      <c r="B759" s="269"/>
      <c r="C759" s="277"/>
      <c r="D759" s="277"/>
      <c r="E759" s="277"/>
      <c r="F759" s="277"/>
      <c r="G759" s="277"/>
      <c r="H759" s="277"/>
      <c r="I759" s="277"/>
      <c r="J759" s="277"/>
      <c r="K759" s="277"/>
      <c r="L759" s="277"/>
      <c r="M759" s="277"/>
      <c r="N759" s="277"/>
      <c r="O759" s="277"/>
      <c r="P759" s="277"/>
      <c r="Q759" s="277"/>
      <c r="R759" s="277"/>
      <c r="S759" s="277"/>
      <c r="T759" s="277"/>
      <c r="U759" s="277"/>
      <c r="V759" s="277"/>
      <c r="W759" s="277"/>
      <c r="X759" s="277"/>
      <c r="Y759" s="277"/>
      <c r="Z759" s="277"/>
      <c r="AA759" s="277"/>
      <c r="AB759" s="277"/>
      <c r="AC759" s="277"/>
      <c r="AD759" s="277"/>
      <c r="AE759" s="277"/>
      <c r="AF759" s="277"/>
      <c r="AG759" s="277"/>
      <c r="AH759" s="277"/>
      <c r="AI759" s="277"/>
      <c r="AJ759" s="277"/>
      <c r="AK759" s="277"/>
      <c r="AL759" s="277"/>
      <c r="AM759" s="277"/>
      <c r="AN759" s="277"/>
      <c r="AO759" s="277"/>
      <c r="AP759" s="277"/>
      <c r="AQ759" s="277"/>
      <c r="AR759" s="277"/>
      <c r="AS759" s="277"/>
      <c r="AT759" s="277"/>
      <c r="AU759" s="277"/>
      <c r="AV759" s="277"/>
      <c r="AW759" s="277"/>
      <c r="AX759" s="277"/>
      <c r="AY759" s="277"/>
      <c r="AZ759" s="277"/>
      <c r="BA759" s="277"/>
      <c r="BB759" s="277"/>
      <c r="BC759" s="277"/>
      <c r="BD759" s="277"/>
      <c r="BE759" s="277"/>
      <c r="BF759" s="277"/>
      <c r="BG759" s="277"/>
      <c r="BH759" s="277"/>
      <c r="BI759" s="277"/>
      <c r="BJ759" s="277"/>
      <c r="BK759" s="277"/>
      <c r="BL759" s="277"/>
      <c r="BM759" s="277"/>
      <c r="BN759" s="277"/>
      <c r="BO759" s="277"/>
      <c r="BP759" s="277"/>
      <c r="BQ759" s="277"/>
      <c r="BR759" s="277"/>
      <c r="BS759" s="277"/>
      <c r="BT759" s="277"/>
      <c r="BU759" s="277"/>
      <c r="BV759" s="277"/>
      <c r="BW759" s="277"/>
      <c r="BX759" s="277"/>
      <c r="BY759" s="277"/>
      <c r="BZ759" s="277"/>
      <c r="CA759" s="277"/>
      <c r="CB759" s="277"/>
      <c r="CC759" s="277"/>
      <c r="CD759" s="277"/>
      <c r="CE759" s="277"/>
      <c r="CF759" s="277"/>
      <c r="CG759" s="277"/>
      <c r="CH759" s="277"/>
      <c r="CI759" s="277"/>
      <c r="CJ759" s="277"/>
      <c r="CK759" s="277"/>
      <c r="CL759" s="277"/>
      <c r="CM759" s="277"/>
      <c r="CN759" s="277"/>
      <c r="CO759" s="277"/>
      <c r="CP759" s="277"/>
      <c r="CQ759" s="277"/>
      <c r="CR759" s="277"/>
      <c r="CS759" s="277"/>
      <c r="CT759" s="277"/>
      <c r="CU759" s="277"/>
      <c r="CV759" s="277"/>
      <c r="CW759" s="277"/>
      <c r="CX759" s="277"/>
      <c r="CY759" s="277"/>
      <c r="CZ759" s="277"/>
      <c r="DA759" s="277"/>
      <c r="DB759" s="277"/>
      <c r="DC759" s="277"/>
      <c r="DD759" s="277"/>
      <c r="DE759" s="277"/>
      <c r="DF759" s="277"/>
      <c r="DG759" s="277"/>
      <c r="DH759" s="277"/>
      <c r="DI759" s="277"/>
      <c r="DJ759" s="277"/>
      <c r="DK759" s="277"/>
      <c r="DL759" s="277"/>
    </row>
    <row r="760" spans="1:116">
      <c r="A760" s="271"/>
      <c r="B760" s="269"/>
      <c r="C760" s="277"/>
      <c r="D760" s="277"/>
      <c r="E760" s="277"/>
      <c r="F760" s="277"/>
      <c r="G760" s="277"/>
      <c r="H760" s="277"/>
      <c r="I760" s="277"/>
      <c r="J760" s="277"/>
      <c r="K760" s="277"/>
      <c r="L760" s="277"/>
      <c r="M760" s="277"/>
      <c r="N760" s="277"/>
      <c r="O760" s="277"/>
      <c r="P760" s="277"/>
      <c r="Q760" s="277"/>
      <c r="R760" s="277"/>
      <c r="S760" s="277"/>
      <c r="T760" s="277"/>
      <c r="U760" s="277"/>
      <c r="V760" s="277"/>
      <c r="W760" s="277"/>
      <c r="X760" s="277"/>
      <c r="Y760" s="277"/>
      <c r="Z760" s="277"/>
      <c r="AA760" s="277"/>
      <c r="AB760" s="277"/>
      <c r="AC760" s="277"/>
      <c r="AD760" s="277"/>
      <c r="AE760" s="277"/>
      <c r="AF760" s="277"/>
      <c r="AG760" s="277"/>
      <c r="AH760" s="277"/>
      <c r="AI760" s="277"/>
      <c r="AJ760" s="277"/>
      <c r="AK760" s="277"/>
      <c r="AL760" s="277"/>
      <c r="AM760" s="277"/>
      <c r="AN760" s="277"/>
      <c r="AO760" s="277"/>
      <c r="AP760" s="277"/>
      <c r="AQ760" s="277"/>
      <c r="AR760" s="277"/>
      <c r="AS760" s="277"/>
      <c r="AT760" s="277"/>
      <c r="AU760" s="277"/>
      <c r="AV760" s="277"/>
      <c r="AW760" s="277"/>
      <c r="AX760" s="277"/>
      <c r="AY760" s="277"/>
      <c r="AZ760" s="277"/>
      <c r="BA760" s="277"/>
      <c r="BB760" s="277"/>
      <c r="BC760" s="277"/>
      <c r="BD760" s="277"/>
      <c r="BE760" s="277"/>
      <c r="BF760" s="277"/>
      <c r="BG760" s="277"/>
      <c r="BH760" s="277"/>
      <c r="BI760" s="277"/>
      <c r="BJ760" s="277"/>
      <c r="BK760" s="277"/>
      <c r="BL760" s="277"/>
      <c r="BM760" s="277"/>
      <c r="BN760" s="277"/>
      <c r="BO760" s="277"/>
      <c r="BP760" s="277"/>
      <c r="BQ760" s="277"/>
      <c r="BR760" s="277"/>
      <c r="BS760" s="277"/>
      <c r="BT760" s="277"/>
      <c r="BU760" s="277"/>
      <c r="BV760" s="277"/>
      <c r="BW760" s="277"/>
      <c r="BX760" s="277"/>
      <c r="BY760" s="277"/>
      <c r="BZ760" s="277"/>
      <c r="CA760" s="277"/>
      <c r="CB760" s="277"/>
      <c r="CC760" s="277"/>
      <c r="CD760" s="277"/>
      <c r="CE760" s="277"/>
      <c r="CF760" s="277"/>
      <c r="CG760" s="277"/>
      <c r="CH760" s="277"/>
      <c r="CI760" s="277"/>
      <c r="CJ760" s="277"/>
      <c r="CK760" s="277"/>
      <c r="CL760" s="277"/>
      <c r="CM760" s="277"/>
      <c r="CN760" s="277"/>
      <c r="CO760" s="277"/>
      <c r="CP760" s="277"/>
      <c r="CQ760" s="277"/>
      <c r="CR760" s="277"/>
      <c r="CS760" s="277"/>
      <c r="CT760" s="277"/>
      <c r="CU760" s="277"/>
      <c r="CV760" s="277"/>
      <c r="CW760" s="277"/>
      <c r="CX760" s="277"/>
      <c r="CY760" s="277"/>
      <c r="CZ760" s="277"/>
      <c r="DA760" s="277"/>
      <c r="DB760" s="277"/>
      <c r="DC760" s="277"/>
      <c r="DD760" s="277"/>
      <c r="DE760" s="277"/>
      <c r="DF760" s="277"/>
      <c r="DG760" s="277"/>
      <c r="DH760" s="277"/>
      <c r="DI760" s="277"/>
      <c r="DJ760" s="277"/>
      <c r="DK760" s="277"/>
      <c r="DL760" s="277"/>
    </row>
    <row r="761" spans="1:116">
      <c r="A761" s="272"/>
      <c r="B761" s="269"/>
      <c r="C761" s="277"/>
      <c r="D761" s="277"/>
      <c r="E761" s="277"/>
      <c r="F761" s="277"/>
      <c r="G761" s="277"/>
      <c r="H761" s="277"/>
      <c r="I761" s="277"/>
      <c r="J761" s="277"/>
      <c r="K761" s="277"/>
      <c r="L761" s="277"/>
      <c r="M761" s="277"/>
      <c r="N761" s="277"/>
      <c r="O761" s="277"/>
      <c r="P761" s="277"/>
      <c r="Q761" s="277"/>
      <c r="R761" s="277"/>
      <c r="S761" s="277"/>
      <c r="T761" s="277"/>
      <c r="U761" s="277"/>
      <c r="V761" s="277"/>
      <c r="W761" s="277"/>
      <c r="X761" s="277"/>
      <c r="Y761" s="277"/>
      <c r="Z761" s="277"/>
      <c r="AA761" s="277"/>
      <c r="AB761" s="277"/>
      <c r="AC761" s="277"/>
      <c r="AD761" s="277"/>
      <c r="AE761" s="277"/>
      <c r="AF761" s="277"/>
      <c r="AG761" s="277"/>
      <c r="AH761" s="277"/>
      <c r="AI761" s="277"/>
      <c r="AJ761" s="277"/>
      <c r="AK761" s="277"/>
      <c r="AL761" s="277"/>
      <c r="AM761" s="277"/>
      <c r="AN761" s="277"/>
      <c r="AO761" s="277"/>
      <c r="AP761" s="277"/>
      <c r="AQ761" s="277"/>
      <c r="AR761" s="277"/>
      <c r="AS761" s="277"/>
      <c r="AT761" s="277"/>
      <c r="AU761" s="277"/>
      <c r="AV761" s="277"/>
      <c r="AW761" s="277"/>
      <c r="AX761" s="277"/>
      <c r="AY761" s="277"/>
      <c r="AZ761" s="277"/>
      <c r="BA761" s="277"/>
      <c r="BB761" s="277"/>
      <c r="BC761" s="277"/>
      <c r="BD761" s="277"/>
      <c r="BE761" s="277"/>
      <c r="BF761" s="277"/>
      <c r="BG761" s="277"/>
      <c r="BH761" s="277"/>
      <c r="BI761" s="277"/>
      <c r="BJ761" s="277"/>
      <c r="BK761" s="277"/>
      <c r="BL761" s="277"/>
      <c r="BM761" s="277"/>
      <c r="BN761" s="277"/>
      <c r="BO761" s="277"/>
      <c r="BP761" s="277"/>
      <c r="BQ761" s="277"/>
      <c r="BR761" s="277"/>
      <c r="BS761" s="277"/>
      <c r="BT761" s="277"/>
      <c r="BU761" s="277"/>
      <c r="BV761" s="277"/>
      <c r="BW761" s="277"/>
      <c r="BX761" s="277"/>
      <c r="BY761" s="277"/>
      <c r="BZ761" s="277"/>
      <c r="CA761" s="277"/>
      <c r="CB761" s="277"/>
      <c r="CC761" s="277"/>
      <c r="CD761" s="277"/>
      <c r="CE761" s="277"/>
      <c r="CF761" s="277"/>
      <c r="CG761" s="277"/>
      <c r="CH761" s="277"/>
      <c r="CI761" s="277"/>
      <c r="CJ761" s="277"/>
      <c r="CK761" s="277"/>
      <c r="CL761" s="277"/>
      <c r="CM761" s="277"/>
      <c r="CN761" s="277"/>
      <c r="CO761" s="277"/>
      <c r="CP761" s="277"/>
      <c r="CQ761" s="277"/>
      <c r="CR761" s="277"/>
      <c r="CS761" s="277"/>
      <c r="CT761" s="277"/>
      <c r="CU761" s="277"/>
      <c r="CV761" s="277"/>
      <c r="CW761" s="277"/>
      <c r="CX761" s="277"/>
      <c r="CY761" s="277"/>
      <c r="CZ761" s="277"/>
      <c r="DA761" s="277"/>
      <c r="DB761" s="277"/>
      <c r="DC761" s="277"/>
      <c r="DD761" s="277"/>
      <c r="DE761" s="277"/>
      <c r="DF761" s="277"/>
      <c r="DG761" s="277"/>
      <c r="DH761" s="277"/>
      <c r="DI761" s="277"/>
      <c r="DJ761" s="277"/>
      <c r="DK761" s="277"/>
      <c r="DL761" s="277"/>
    </row>
    <row r="762" spans="1:116">
      <c r="A762" s="272"/>
      <c r="B762" s="269"/>
      <c r="C762" s="277"/>
      <c r="D762" s="277"/>
      <c r="E762" s="277"/>
      <c r="F762" s="277"/>
      <c r="G762" s="277"/>
      <c r="H762" s="277"/>
      <c r="I762" s="277"/>
      <c r="J762" s="277"/>
      <c r="K762" s="277"/>
      <c r="L762" s="277"/>
      <c r="M762" s="277"/>
      <c r="N762" s="277"/>
      <c r="O762" s="277"/>
      <c r="P762" s="277"/>
      <c r="Q762" s="277"/>
      <c r="R762" s="277"/>
      <c r="S762" s="277"/>
      <c r="T762" s="277"/>
      <c r="U762" s="277"/>
      <c r="V762" s="277"/>
      <c r="W762" s="277"/>
      <c r="X762" s="277"/>
      <c r="Y762" s="277"/>
      <c r="Z762" s="277"/>
      <c r="AA762" s="277"/>
      <c r="AB762" s="277"/>
      <c r="AC762" s="277"/>
      <c r="AD762" s="277"/>
      <c r="AE762" s="277"/>
      <c r="AF762" s="277"/>
      <c r="AG762" s="277"/>
      <c r="AH762" s="277"/>
      <c r="AI762" s="277"/>
      <c r="AJ762" s="277"/>
      <c r="AK762" s="277"/>
      <c r="AL762" s="277"/>
      <c r="AM762" s="277"/>
      <c r="AN762" s="277"/>
      <c r="AO762" s="277"/>
      <c r="AP762" s="277"/>
      <c r="AQ762" s="277"/>
      <c r="AR762" s="277"/>
      <c r="AS762" s="277"/>
      <c r="AT762" s="277"/>
      <c r="AU762" s="277"/>
      <c r="AV762" s="277"/>
      <c r="AW762" s="277"/>
      <c r="AX762" s="277"/>
      <c r="AY762" s="277"/>
      <c r="AZ762" s="277"/>
      <c r="BA762" s="277"/>
      <c r="BB762" s="277"/>
      <c r="BC762" s="277"/>
      <c r="BD762" s="277"/>
      <c r="BE762" s="277"/>
      <c r="BF762" s="277"/>
      <c r="BG762" s="277"/>
      <c r="BH762" s="277"/>
      <c r="BI762" s="277"/>
      <c r="BJ762" s="277"/>
      <c r="BK762" s="277"/>
      <c r="BL762" s="277"/>
      <c r="BM762" s="277"/>
      <c r="BN762" s="277"/>
      <c r="BO762" s="277"/>
      <c r="BP762" s="277"/>
      <c r="BQ762" s="277"/>
      <c r="BR762" s="277"/>
      <c r="BS762" s="277"/>
      <c r="BT762" s="277"/>
      <c r="BU762" s="277"/>
      <c r="BV762" s="277"/>
      <c r="BW762" s="277"/>
      <c r="BX762" s="277"/>
      <c r="BY762" s="277"/>
      <c r="BZ762" s="277"/>
      <c r="CA762" s="277"/>
      <c r="CB762" s="277"/>
      <c r="CC762" s="277"/>
      <c r="CD762" s="277"/>
      <c r="CE762" s="277"/>
      <c r="CF762" s="277"/>
      <c r="CG762" s="277"/>
      <c r="CH762" s="277"/>
      <c r="CI762" s="277"/>
      <c r="CJ762" s="277"/>
      <c r="CK762" s="277"/>
      <c r="CL762" s="277"/>
      <c r="CM762" s="277"/>
      <c r="CN762" s="277"/>
      <c r="CO762" s="277"/>
      <c r="CP762" s="277"/>
      <c r="CQ762" s="277"/>
      <c r="CR762" s="277"/>
      <c r="CS762" s="277"/>
      <c r="CT762" s="277"/>
      <c r="CU762" s="277"/>
      <c r="CV762" s="277"/>
      <c r="CW762" s="277"/>
      <c r="CX762" s="277"/>
      <c r="CY762" s="277"/>
      <c r="CZ762" s="277"/>
      <c r="DA762" s="277"/>
      <c r="DB762" s="277"/>
      <c r="DC762" s="277"/>
      <c r="DD762" s="277"/>
      <c r="DE762" s="277"/>
      <c r="DF762" s="277"/>
      <c r="DG762" s="277"/>
      <c r="DH762" s="277"/>
      <c r="DI762" s="277"/>
      <c r="DJ762" s="277"/>
      <c r="DK762" s="277"/>
      <c r="DL762" s="277"/>
    </row>
    <row r="763" spans="1:116">
      <c r="A763" s="271"/>
      <c r="B763" s="269"/>
      <c r="C763" s="277"/>
      <c r="D763" s="277"/>
      <c r="E763" s="277"/>
      <c r="F763" s="277"/>
      <c r="G763" s="277"/>
      <c r="H763" s="277"/>
      <c r="I763" s="277"/>
      <c r="J763" s="277"/>
      <c r="K763" s="277"/>
      <c r="L763" s="277"/>
      <c r="M763" s="277"/>
      <c r="N763" s="277"/>
      <c r="O763" s="277"/>
      <c r="P763" s="277"/>
      <c r="Q763" s="277"/>
      <c r="R763" s="277"/>
      <c r="S763" s="277"/>
      <c r="T763" s="277"/>
      <c r="U763" s="277"/>
      <c r="V763" s="277"/>
      <c r="W763" s="277"/>
      <c r="X763" s="277"/>
      <c r="Y763" s="277"/>
      <c r="Z763" s="277"/>
      <c r="AA763" s="277"/>
      <c r="AB763" s="277"/>
      <c r="AC763" s="277"/>
      <c r="AD763" s="277"/>
      <c r="AE763" s="277"/>
      <c r="AF763" s="277"/>
      <c r="AG763" s="277"/>
      <c r="AH763" s="277"/>
      <c r="AI763" s="277"/>
      <c r="AJ763" s="277"/>
      <c r="AK763" s="277"/>
      <c r="AL763" s="277"/>
      <c r="AM763" s="277"/>
      <c r="AN763" s="277"/>
      <c r="AO763" s="277"/>
      <c r="AP763" s="277"/>
      <c r="AQ763" s="277"/>
      <c r="AR763" s="277"/>
      <c r="AS763" s="277"/>
      <c r="AT763" s="277"/>
      <c r="AU763" s="277"/>
      <c r="AV763" s="277"/>
      <c r="AW763" s="277"/>
      <c r="AX763" s="277"/>
      <c r="AY763" s="277"/>
      <c r="AZ763" s="277"/>
      <c r="BA763" s="277"/>
      <c r="BB763" s="277"/>
      <c r="BC763" s="277"/>
      <c r="BD763" s="277"/>
      <c r="BE763" s="277"/>
      <c r="BF763" s="277"/>
      <c r="BG763" s="277"/>
      <c r="BH763" s="277"/>
      <c r="BI763" s="277"/>
      <c r="BJ763" s="277"/>
      <c r="BK763" s="277"/>
      <c r="BL763" s="277"/>
      <c r="BM763" s="277"/>
      <c r="BN763" s="277"/>
      <c r="BO763" s="277"/>
      <c r="BP763" s="277"/>
      <c r="BQ763" s="277"/>
      <c r="BR763" s="277"/>
      <c r="BS763" s="277"/>
      <c r="BT763" s="277"/>
      <c r="BU763" s="277"/>
      <c r="BV763" s="277"/>
      <c r="BW763" s="277"/>
      <c r="BX763" s="277"/>
      <c r="BY763" s="277"/>
      <c r="BZ763" s="277"/>
      <c r="CA763" s="277"/>
      <c r="CB763" s="277"/>
      <c r="CC763" s="277"/>
      <c r="CD763" s="277"/>
      <c r="CE763" s="277"/>
      <c r="CF763" s="277"/>
      <c r="CG763" s="277"/>
      <c r="CH763" s="277"/>
      <c r="CI763" s="277"/>
      <c r="CJ763" s="277"/>
      <c r="CK763" s="277"/>
      <c r="CL763" s="277"/>
      <c r="CM763" s="277"/>
      <c r="CN763" s="277"/>
      <c r="CO763" s="277"/>
      <c r="CP763" s="277"/>
      <c r="CQ763" s="277"/>
      <c r="CR763" s="277"/>
      <c r="CS763" s="277"/>
      <c r="CT763" s="277"/>
      <c r="CU763" s="277"/>
      <c r="CV763" s="277"/>
      <c r="CW763" s="277"/>
      <c r="CX763" s="277"/>
      <c r="CY763" s="277"/>
      <c r="CZ763" s="277"/>
      <c r="DA763" s="277"/>
      <c r="DB763" s="277"/>
      <c r="DC763" s="277"/>
      <c r="DD763" s="277"/>
      <c r="DE763" s="277"/>
      <c r="DF763" s="277"/>
      <c r="DG763" s="277"/>
      <c r="DH763" s="277"/>
      <c r="DI763" s="277"/>
      <c r="DJ763" s="277"/>
      <c r="DK763" s="277"/>
      <c r="DL763" s="277"/>
    </row>
    <row r="764" spans="1:116">
      <c r="A764" s="272"/>
      <c r="B764" s="269"/>
      <c r="C764" s="277"/>
      <c r="D764" s="277"/>
      <c r="E764" s="277"/>
      <c r="F764" s="277"/>
      <c r="G764" s="277"/>
      <c r="H764" s="277"/>
      <c r="I764" s="277"/>
      <c r="J764" s="277"/>
      <c r="K764" s="277"/>
      <c r="L764" s="277"/>
      <c r="M764" s="277"/>
      <c r="N764" s="277"/>
      <c r="O764" s="277"/>
      <c r="P764" s="277"/>
      <c r="Q764" s="277"/>
      <c r="R764" s="277"/>
      <c r="S764" s="277"/>
      <c r="T764" s="277"/>
      <c r="U764" s="277"/>
      <c r="V764" s="277"/>
      <c r="W764" s="277"/>
      <c r="X764" s="277"/>
      <c r="Y764" s="277"/>
      <c r="Z764" s="277"/>
      <c r="AA764" s="277"/>
      <c r="AB764" s="277"/>
      <c r="AC764" s="277"/>
      <c r="AD764" s="277"/>
      <c r="AE764" s="277"/>
      <c r="AF764" s="277"/>
      <c r="AG764" s="277"/>
      <c r="AH764" s="277"/>
      <c r="AI764" s="277"/>
      <c r="AJ764" s="277"/>
      <c r="AK764" s="277"/>
      <c r="AL764" s="277"/>
      <c r="AM764" s="277"/>
      <c r="AN764" s="277"/>
      <c r="AO764" s="277"/>
      <c r="AP764" s="277"/>
      <c r="AQ764" s="277"/>
      <c r="AR764" s="277"/>
      <c r="AS764" s="277"/>
      <c r="AT764" s="277"/>
      <c r="AU764" s="277"/>
      <c r="AV764" s="277"/>
      <c r="AW764" s="277"/>
      <c r="AX764" s="277"/>
      <c r="AY764" s="277"/>
      <c r="AZ764" s="277"/>
      <c r="BA764" s="277"/>
      <c r="BB764" s="277"/>
      <c r="BC764" s="277"/>
      <c r="BD764" s="277"/>
      <c r="BE764" s="277"/>
      <c r="BF764" s="277"/>
      <c r="BG764" s="277"/>
      <c r="BH764" s="277"/>
      <c r="BI764" s="277"/>
      <c r="BJ764" s="277"/>
      <c r="BK764" s="277"/>
      <c r="BL764" s="277"/>
      <c r="BM764" s="277"/>
      <c r="BN764" s="277"/>
      <c r="BO764" s="277"/>
      <c r="BP764" s="277"/>
      <c r="BQ764" s="277"/>
      <c r="BR764" s="277"/>
      <c r="BS764" s="277"/>
      <c r="BT764" s="277"/>
      <c r="BU764" s="277"/>
      <c r="BV764" s="277"/>
      <c r="BW764" s="277"/>
      <c r="BX764" s="277"/>
      <c r="BY764" s="277"/>
      <c r="BZ764" s="277"/>
      <c r="CA764" s="277"/>
      <c r="CB764" s="277"/>
      <c r="CC764" s="277"/>
      <c r="CD764" s="277"/>
      <c r="CE764" s="277"/>
      <c r="CF764" s="277"/>
      <c r="CG764" s="277"/>
      <c r="CH764" s="277"/>
      <c r="CI764" s="277"/>
      <c r="CJ764" s="277"/>
      <c r="CK764" s="277"/>
      <c r="CL764" s="277"/>
      <c r="CM764" s="277"/>
      <c r="CN764" s="277"/>
      <c r="CO764" s="277"/>
      <c r="CP764" s="277"/>
      <c r="CQ764" s="277"/>
      <c r="CR764" s="277"/>
      <c r="CS764" s="277"/>
      <c r="CT764" s="277"/>
      <c r="CU764" s="277"/>
      <c r="CV764" s="277"/>
      <c r="CW764" s="277"/>
      <c r="CX764" s="277"/>
      <c r="CY764" s="277"/>
      <c r="CZ764" s="277"/>
      <c r="DA764" s="277"/>
      <c r="DB764" s="277"/>
      <c r="DC764" s="277"/>
      <c r="DD764" s="277"/>
      <c r="DE764" s="277"/>
      <c r="DF764" s="277"/>
      <c r="DG764" s="277"/>
      <c r="DH764" s="277"/>
      <c r="DI764" s="277"/>
      <c r="DJ764" s="277"/>
      <c r="DK764" s="277"/>
      <c r="DL764" s="277"/>
    </row>
    <row r="765" spans="1:116">
      <c r="A765" s="272"/>
      <c r="B765" s="269"/>
      <c r="C765" s="277"/>
      <c r="D765" s="277"/>
      <c r="E765" s="277"/>
      <c r="F765" s="277"/>
      <c r="G765" s="277"/>
      <c r="H765" s="277"/>
      <c r="I765" s="277"/>
      <c r="J765" s="277"/>
      <c r="K765" s="277"/>
      <c r="L765" s="277"/>
      <c r="M765" s="277"/>
      <c r="N765" s="277"/>
      <c r="O765" s="277"/>
      <c r="P765" s="277"/>
      <c r="Q765" s="277"/>
      <c r="R765" s="277"/>
      <c r="S765" s="277"/>
      <c r="T765" s="277"/>
      <c r="U765" s="277"/>
      <c r="V765" s="277"/>
      <c r="W765" s="277"/>
      <c r="X765" s="277"/>
      <c r="Y765" s="277"/>
      <c r="Z765" s="277"/>
      <c r="AA765" s="277"/>
      <c r="AB765" s="277"/>
      <c r="AC765" s="277"/>
      <c r="AD765" s="277"/>
      <c r="AE765" s="277"/>
      <c r="AF765" s="277"/>
      <c r="AG765" s="277"/>
      <c r="AH765" s="277"/>
      <c r="AI765" s="277"/>
      <c r="AJ765" s="277"/>
      <c r="AK765" s="277"/>
      <c r="AL765" s="277"/>
      <c r="AM765" s="277"/>
      <c r="AN765" s="277"/>
      <c r="AO765" s="277"/>
      <c r="AP765" s="277"/>
      <c r="AQ765" s="277"/>
      <c r="AR765" s="277"/>
      <c r="AS765" s="277"/>
      <c r="AT765" s="277"/>
      <c r="AU765" s="277"/>
      <c r="AV765" s="277"/>
      <c r="AW765" s="277"/>
      <c r="AX765" s="277"/>
      <c r="AY765" s="277"/>
      <c r="AZ765" s="277"/>
      <c r="BA765" s="277"/>
      <c r="BB765" s="277"/>
      <c r="BC765" s="277"/>
      <c r="BD765" s="277"/>
      <c r="BE765" s="277"/>
      <c r="BF765" s="277"/>
      <c r="BG765" s="277"/>
      <c r="BH765" s="277"/>
      <c r="BI765" s="277"/>
      <c r="BJ765" s="277"/>
      <c r="BK765" s="277"/>
      <c r="BL765" s="277"/>
      <c r="BM765" s="277"/>
      <c r="BN765" s="277"/>
      <c r="BO765" s="277"/>
      <c r="BP765" s="277"/>
      <c r="BQ765" s="277"/>
      <c r="BR765" s="277"/>
      <c r="BS765" s="277"/>
      <c r="BT765" s="277"/>
      <c r="BU765" s="277"/>
      <c r="BV765" s="277"/>
      <c r="BW765" s="277"/>
      <c r="BX765" s="277"/>
      <c r="BY765" s="277"/>
      <c r="BZ765" s="277"/>
      <c r="CA765" s="277"/>
      <c r="CB765" s="277"/>
      <c r="CC765" s="277"/>
      <c r="CD765" s="277"/>
      <c r="CE765" s="277"/>
      <c r="CF765" s="277"/>
      <c r="CG765" s="277"/>
      <c r="CH765" s="277"/>
      <c r="CI765" s="277"/>
      <c r="CJ765" s="277"/>
      <c r="CK765" s="277"/>
      <c r="CL765" s="277"/>
      <c r="CM765" s="277"/>
      <c r="CN765" s="277"/>
      <c r="CO765" s="277"/>
      <c r="CP765" s="277"/>
      <c r="CQ765" s="277"/>
      <c r="CR765" s="277"/>
      <c r="CS765" s="277"/>
      <c r="CT765" s="277"/>
      <c r="CU765" s="277"/>
      <c r="CV765" s="277"/>
      <c r="CW765" s="277"/>
      <c r="CX765" s="277"/>
      <c r="CY765" s="277"/>
      <c r="CZ765" s="277"/>
      <c r="DA765" s="277"/>
      <c r="DB765" s="277"/>
      <c r="DC765" s="277"/>
      <c r="DD765" s="277"/>
      <c r="DE765" s="277"/>
      <c r="DF765" s="277"/>
      <c r="DG765" s="277"/>
      <c r="DH765" s="277"/>
      <c r="DI765" s="277"/>
      <c r="DJ765" s="277"/>
      <c r="DK765" s="277"/>
      <c r="DL765" s="277"/>
    </row>
    <row r="766" spans="1:116">
      <c r="A766" s="272"/>
      <c r="B766" s="269"/>
      <c r="C766" s="277"/>
      <c r="D766" s="277"/>
      <c r="E766" s="277"/>
      <c r="F766" s="277"/>
      <c r="G766" s="277"/>
      <c r="H766" s="277"/>
      <c r="I766" s="277"/>
      <c r="J766" s="277"/>
      <c r="K766" s="277"/>
      <c r="L766" s="277"/>
      <c r="M766" s="277"/>
      <c r="N766" s="277"/>
      <c r="O766" s="277"/>
      <c r="P766" s="277"/>
      <c r="Q766" s="277"/>
      <c r="R766" s="277"/>
      <c r="S766" s="277"/>
      <c r="T766" s="277"/>
      <c r="U766" s="277"/>
      <c r="V766" s="277"/>
      <c r="W766" s="277"/>
      <c r="X766" s="277"/>
      <c r="Y766" s="277"/>
      <c r="Z766" s="277"/>
      <c r="AA766" s="277"/>
      <c r="AB766" s="277"/>
      <c r="AC766" s="277"/>
      <c r="AD766" s="277"/>
      <c r="AE766" s="277"/>
      <c r="AF766" s="277"/>
      <c r="AG766" s="277"/>
      <c r="AH766" s="277"/>
      <c r="AI766" s="277"/>
      <c r="AJ766" s="277"/>
      <c r="AK766" s="277"/>
      <c r="AL766" s="277"/>
      <c r="AM766" s="277"/>
      <c r="AN766" s="277"/>
      <c r="AO766" s="277"/>
      <c r="AP766" s="277"/>
      <c r="AQ766" s="277"/>
      <c r="AR766" s="277"/>
      <c r="AS766" s="277"/>
      <c r="AT766" s="277"/>
      <c r="AU766" s="277"/>
      <c r="AV766" s="277"/>
      <c r="AW766" s="277"/>
      <c r="AX766" s="277"/>
      <c r="AY766" s="277"/>
      <c r="AZ766" s="277"/>
      <c r="BA766" s="277"/>
      <c r="BB766" s="277"/>
      <c r="BC766" s="277"/>
      <c r="BD766" s="277"/>
      <c r="BE766" s="277"/>
      <c r="BF766" s="277"/>
      <c r="BG766" s="277"/>
      <c r="BH766" s="277"/>
      <c r="BI766" s="277"/>
      <c r="BJ766" s="277"/>
      <c r="BK766" s="277"/>
      <c r="BL766" s="277"/>
      <c r="BM766" s="277"/>
      <c r="BN766" s="277"/>
      <c r="BO766" s="277"/>
      <c r="BP766" s="277"/>
      <c r="BQ766" s="277"/>
      <c r="BR766" s="277"/>
      <c r="BS766" s="277"/>
      <c r="BT766" s="277"/>
      <c r="BU766" s="277"/>
      <c r="BV766" s="277"/>
      <c r="BW766" s="277"/>
      <c r="BX766" s="277"/>
      <c r="BY766" s="277"/>
      <c r="BZ766" s="277"/>
      <c r="CA766" s="277"/>
      <c r="CB766" s="277"/>
      <c r="CC766" s="277"/>
      <c r="CD766" s="277"/>
      <c r="CE766" s="277"/>
      <c r="CF766" s="277"/>
      <c r="CG766" s="277"/>
      <c r="CH766" s="277"/>
      <c r="CI766" s="277"/>
      <c r="CJ766" s="277"/>
      <c r="CK766" s="277"/>
      <c r="CL766" s="277"/>
      <c r="CM766" s="277"/>
      <c r="CN766" s="277"/>
      <c r="CO766" s="277"/>
      <c r="CP766" s="277"/>
      <c r="CQ766" s="277"/>
      <c r="CR766" s="277"/>
      <c r="CS766" s="277"/>
      <c r="CT766" s="277"/>
      <c r="CU766" s="277"/>
      <c r="CV766" s="277"/>
      <c r="CW766" s="277"/>
      <c r="CX766" s="277"/>
      <c r="CY766" s="277"/>
      <c r="CZ766" s="277"/>
      <c r="DA766" s="277"/>
      <c r="DB766" s="277"/>
      <c r="DC766" s="277"/>
      <c r="DD766" s="277"/>
      <c r="DE766" s="277"/>
      <c r="DF766" s="277"/>
      <c r="DG766" s="277"/>
      <c r="DH766" s="277"/>
      <c r="DI766" s="277"/>
      <c r="DJ766" s="277"/>
      <c r="DK766" s="277"/>
      <c r="DL766" s="277"/>
    </row>
    <row r="767" spans="1:116">
      <c r="A767" s="272"/>
      <c r="B767" s="269"/>
      <c r="C767" s="277"/>
      <c r="D767" s="277"/>
      <c r="E767" s="277"/>
      <c r="F767" s="277"/>
      <c r="G767" s="277"/>
      <c r="H767" s="277"/>
      <c r="I767" s="277"/>
      <c r="J767" s="277"/>
      <c r="K767" s="277"/>
      <c r="L767" s="277"/>
      <c r="M767" s="277"/>
      <c r="N767" s="277"/>
      <c r="O767" s="277"/>
      <c r="P767" s="277"/>
      <c r="Q767" s="277"/>
      <c r="R767" s="277"/>
      <c r="S767" s="277"/>
      <c r="T767" s="277"/>
      <c r="U767" s="277"/>
      <c r="V767" s="277"/>
      <c r="W767" s="277"/>
      <c r="X767" s="277"/>
      <c r="Y767" s="277"/>
      <c r="Z767" s="277"/>
      <c r="AA767" s="277"/>
      <c r="AB767" s="277"/>
      <c r="AC767" s="277"/>
      <c r="AD767" s="277"/>
      <c r="AE767" s="277"/>
      <c r="AF767" s="277"/>
      <c r="AG767" s="277"/>
      <c r="AH767" s="277"/>
      <c r="AI767" s="277"/>
      <c r="AJ767" s="277"/>
      <c r="AK767" s="277"/>
      <c r="AL767" s="277"/>
      <c r="AM767" s="277"/>
      <c r="AN767" s="277"/>
      <c r="AO767" s="277"/>
      <c r="AP767" s="277"/>
      <c r="AQ767" s="277"/>
      <c r="AR767" s="277"/>
      <c r="AS767" s="277"/>
      <c r="AT767" s="277"/>
      <c r="AU767" s="277"/>
      <c r="AV767" s="277"/>
      <c r="AW767" s="277"/>
      <c r="AX767" s="277"/>
      <c r="AY767" s="277"/>
      <c r="AZ767" s="277"/>
      <c r="BA767" s="277"/>
      <c r="BB767" s="277"/>
      <c r="BC767" s="277"/>
      <c r="BD767" s="277"/>
      <c r="BE767" s="277"/>
      <c r="BF767" s="277"/>
      <c r="BG767" s="277"/>
      <c r="BH767" s="277"/>
      <c r="BI767" s="277"/>
      <c r="BJ767" s="277"/>
      <c r="BK767" s="277"/>
      <c r="BL767" s="277"/>
      <c r="BM767" s="277"/>
      <c r="BN767" s="277"/>
      <c r="BO767" s="277"/>
      <c r="BP767" s="277"/>
      <c r="BQ767" s="277"/>
      <c r="BR767" s="277"/>
      <c r="BS767" s="277"/>
      <c r="BT767" s="277"/>
      <c r="BU767" s="277"/>
      <c r="BV767" s="277"/>
      <c r="BW767" s="277"/>
      <c r="BX767" s="277"/>
      <c r="BY767" s="277"/>
      <c r="BZ767" s="277"/>
      <c r="CA767" s="277"/>
      <c r="CB767" s="277"/>
      <c r="CC767" s="277"/>
      <c r="CD767" s="277"/>
      <c r="CE767" s="277"/>
      <c r="CF767" s="277"/>
      <c r="CG767" s="277"/>
      <c r="CH767" s="277"/>
      <c r="CI767" s="277"/>
      <c r="CJ767" s="277"/>
      <c r="CK767" s="277"/>
      <c r="CL767" s="277"/>
      <c r="CM767" s="277"/>
      <c r="CN767" s="277"/>
      <c r="CO767" s="277"/>
      <c r="CP767" s="277"/>
      <c r="CQ767" s="277"/>
      <c r="CR767" s="277"/>
      <c r="CS767" s="277"/>
      <c r="CT767" s="277"/>
      <c r="CU767" s="277"/>
      <c r="CV767" s="277"/>
      <c r="CW767" s="277"/>
      <c r="CX767" s="277"/>
      <c r="CY767" s="277"/>
      <c r="CZ767" s="277"/>
      <c r="DA767" s="277"/>
      <c r="DB767" s="277"/>
      <c r="DC767" s="277"/>
      <c r="DD767" s="277"/>
      <c r="DE767" s="277"/>
      <c r="DF767" s="277"/>
      <c r="DG767" s="277"/>
      <c r="DH767" s="277"/>
      <c r="DI767" s="277"/>
      <c r="DJ767" s="277"/>
      <c r="DK767" s="277"/>
      <c r="DL767" s="277"/>
    </row>
    <row r="768" spans="1:116">
      <c r="A768" s="273"/>
      <c r="B768" s="269"/>
      <c r="C768" s="277"/>
      <c r="D768" s="277"/>
      <c r="E768" s="277"/>
      <c r="F768" s="277"/>
      <c r="G768" s="277"/>
      <c r="H768" s="277"/>
      <c r="I768" s="277"/>
      <c r="J768" s="277"/>
      <c r="K768" s="277"/>
      <c r="L768" s="277"/>
      <c r="M768" s="277"/>
      <c r="N768" s="277"/>
      <c r="O768" s="277"/>
      <c r="P768" s="277"/>
      <c r="Q768" s="277"/>
      <c r="R768" s="277"/>
      <c r="S768" s="277"/>
      <c r="T768" s="277"/>
      <c r="U768" s="277"/>
      <c r="V768" s="277"/>
      <c r="W768" s="277"/>
      <c r="X768" s="277"/>
      <c r="Y768" s="277"/>
      <c r="Z768" s="277"/>
      <c r="AA768" s="277"/>
      <c r="AB768" s="277"/>
      <c r="AC768" s="277"/>
      <c r="AD768" s="277"/>
      <c r="AE768" s="277"/>
      <c r="AF768" s="277"/>
      <c r="AG768" s="277"/>
      <c r="AH768" s="277"/>
      <c r="AI768" s="277"/>
      <c r="AJ768" s="277"/>
      <c r="AK768" s="277"/>
      <c r="AL768" s="277"/>
      <c r="AM768" s="277"/>
      <c r="AN768" s="277"/>
      <c r="AO768" s="277"/>
      <c r="AP768" s="277"/>
      <c r="AQ768" s="277"/>
      <c r="AR768" s="277"/>
      <c r="AS768" s="277"/>
      <c r="AT768" s="277"/>
      <c r="AU768" s="277"/>
      <c r="AV768" s="277"/>
      <c r="AW768" s="277"/>
      <c r="AX768" s="277"/>
      <c r="AY768" s="277"/>
      <c r="AZ768" s="277"/>
      <c r="BA768" s="277"/>
      <c r="BB768" s="277"/>
      <c r="BC768" s="277"/>
      <c r="BD768" s="277"/>
      <c r="BE768" s="277"/>
      <c r="BF768" s="277"/>
      <c r="BG768" s="277"/>
      <c r="BH768" s="277"/>
      <c r="BI768" s="277"/>
      <c r="BJ768" s="277"/>
      <c r="BK768" s="277"/>
      <c r="BL768" s="277"/>
      <c r="BM768" s="277"/>
      <c r="BN768" s="277"/>
      <c r="BO768" s="277"/>
      <c r="BP768" s="277"/>
      <c r="BQ768" s="277"/>
      <c r="BR768" s="277"/>
      <c r="BS768" s="277"/>
      <c r="BT768" s="277"/>
      <c r="BU768" s="277"/>
      <c r="BV768" s="277"/>
      <c r="BW768" s="277"/>
      <c r="BX768" s="277"/>
      <c r="BY768" s="277"/>
      <c r="BZ768" s="277"/>
      <c r="CA768" s="277"/>
      <c r="CB768" s="277"/>
      <c r="CC768" s="277"/>
      <c r="CD768" s="277"/>
      <c r="CE768" s="277"/>
      <c r="CF768" s="277"/>
      <c r="CG768" s="277"/>
      <c r="CH768" s="277"/>
      <c r="CI768" s="277"/>
      <c r="CJ768" s="277"/>
      <c r="CK768" s="277"/>
      <c r="CL768" s="277"/>
      <c r="CM768" s="277"/>
      <c r="CN768" s="277"/>
      <c r="CO768" s="277"/>
      <c r="CP768" s="277"/>
      <c r="CQ768" s="277"/>
      <c r="CR768" s="277"/>
      <c r="CS768" s="277"/>
      <c r="CT768" s="277"/>
      <c r="CU768" s="277"/>
      <c r="CV768" s="277"/>
      <c r="CW768" s="277"/>
      <c r="CX768" s="277"/>
      <c r="CY768" s="277"/>
      <c r="CZ768" s="277"/>
      <c r="DA768" s="277"/>
      <c r="DB768" s="277"/>
      <c r="DC768" s="277"/>
      <c r="DD768" s="277"/>
      <c r="DE768" s="277"/>
      <c r="DF768" s="277"/>
      <c r="DG768" s="277"/>
      <c r="DH768" s="277"/>
      <c r="DI768" s="277"/>
      <c r="DJ768" s="277"/>
      <c r="DK768" s="277"/>
      <c r="DL768" s="277"/>
    </row>
    <row r="769" spans="1:116">
      <c r="A769" s="274"/>
      <c r="B769" s="269"/>
      <c r="C769" s="277"/>
      <c r="D769" s="277"/>
      <c r="E769" s="277"/>
      <c r="F769" s="277"/>
      <c r="G769" s="277"/>
      <c r="H769" s="277"/>
      <c r="I769" s="277"/>
      <c r="J769" s="277"/>
      <c r="K769" s="277"/>
      <c r="L769" s="277"/>
      <c r="M769" s="277"/>
      <c r="N769" s="277"/>
      <c r="O769" s="277"/>
      <c r="P769" s="277"/>
      <c r="Q769" s="277"/>
      <c r="R769" s="277"/>
      <c r="S769" s="277"/>
      <c r="T769" s="277"/>
      <c r="U769" s="277"/>
      <c r="V769" s="277"/>
      <c r="W769" s="277"/>
      <c r="X769" s="277"/>
      <c r="Y769" s="277"/>
      <c r="Z769" s="277"/>
      <c r="AA769" s="277"/>
      <c r="AB769" s="277"/>
      <c r="AC769" s="277"/>
      <c r="AD769" s="277"/>
      <c r="AE769" s="277"/>
      <c r="AF769" s="277"/>
      <c r="AG769" s="277"/>
      <c r="AH769" s="277"/>
      <c r="AI769" s="277"/>
      <c r="AJ769" s="277"/>
      <c r="AK769" s="277"/>
      <c r="AL769" s="277"/>
      <c r="AM769" s="277"/>
      <c r="AN769" s="277"/>
      <c r="AO769" s="277"/>
      <c r="AP769" s="277"/>
      <c r="AQ769" s="277"/>
      <c r="AR769" s="277"/>
      <c r="AS769" s="277"/>
      <c r="AT769" s="277"/>
      <c r="AU769" s="277"/>
      <c r="AV769" s="277"/>
      <c r="AW769" s="277"/>
      <c r="AX769" s="277"/>
      <c r="AY769" s="277"/>
      <c r="AZ769" s="277"/>
      <c r="BA769" s="277"/>
      <c r="BB769" s="277"/>
      <c r="BC769" s="277"/>
      <c r="BD769" s="277"/>
      <c r="BE769" s="277"/>
      <c r="BF769" s="277"/>
      <c r="BG769" s="277"/>
      <c r="BH769" s="277"/>
      <c r="BI769" s="277"/>
      <c r="BJ769" s="277"/>
      <c r="BK769" s="277"/>
      <c r="BL769" s="277"/>
      <c r="BM769" s="277"/>
      <c r="BN769" s="277"/>
      <c r="BO769" s="277"/>
      <c r="BP769" s="277"/>
      <c r="BQ769" s="277"/>
      <c r="BR769" s="277"/>
      <c r="BS769" s="277"/>
      <c r="BT769" s="277"/>
      <c r="BU769" s="277"/>
      <c r="BV769" s="277"/>
      <c r="BW769" s="277"/>
      <c r="BX769" s="277"/>
      <c r="BY769" s="277"/>
      <c r="BZ769" s="277"/>
      <c r="CA769" s="277"/>
      <c r="CB769" s="277"/>
      <c r="CC769" s="277"/>
      <c r="CD769" s="277"/>
      <c r="CE769" s="277"/>
      <c r="CF769" s="277"/>
      <c r="CG769" s="277"/>
      <c r="CH769" s="277"/>
      <c r="CI769" s="277"/>
      <c r="CJ769" s="277"/>
      <c r="CK769" s="277"/>
      <c r="CL769" s="277"/>
      <c r="CM769" s="277"/>
      <c r="CN769" s="277"/>
      <c r="CO769" s="277"/>
      <c r="CP769" s="277"/>
      <c r="CQ769" s="277"/>
      <c r="CR769" s="277"/>
      <c r="CS769" s="277"/>
      <c r="CT769" s="277"/>
      <c r="CU769" s="277"/>
      <c r="CV769" s="277"/>
      <c r="CW769" s="277"/>
      <c r="CX769" s="277"/>
      <c r="CY769" s="277"/>
      <c r="CZ769" s="277"/>
      <c r="DA769" s="277"/>
      <c r="DB769" s="277"/>
      <c r="DC769" s="277"/>
      <c r="DD769" s="277"/>
      <c r="DE769" s="277"/>
      <c r="DF769" s="277"/>
      <c r="DG769" s="277"/>
      <c r="DH769" s="277"/>
      <c r="DI769" s="277"/>
      <c r="DJ769" s="277"/>
      <c r="DK769" s="277"/>
      <c r="DL769" s="277"/>
    </row>
    <row r="770" spans="1:116">
      <c r="A770" s="274"/>
      <c r="B770" s="269"/>
      <c r="C770" s="277"/>
      <c r="D770" s="277"/>
      <c r="E770" s="277"/>
      <c r="F770" s="277"/>
      <c r="G770" s="277"/>
      <c r="H770" s="277"/>
      <c r="I770" s="277"/>
      <c r="J770" s="277"/>
      <c r="K770" s="277"/>
      <c r="L770" s="277"/>
      <c r="M770" s="277"/>
      <c r="N770" s="277"/>
      <c r="O770" s="277"/>
      <c r="P770" s="277"/>
      <c r="Q770" s="277"/>
      <c r="R770" s="277"/>
      <c r="S770" s="277"/>
      <c r="T770" s="277"/>
      <c r="U770" s="277"/>
      <c r="V770" s="277"/>
      <c r="W770" s="277"/>
      <c r="X770" s="277"/>
      <c r="Y770" s="277"/>
      <c r="Z770" s="277"/>
      <c r="AA770" s="277"/>
      <c r="AB770" s="277"/>
      <c r="AC770" s="277"/>
      <c r="AD770" s="277"/>
      <c r="AE770" s="277"/>
      <c r="AF770" s="277"/>
      <c r="AG770" s="277"/>
      <c r="AH770" s="277"/>
      <c r="AI770" s="277"/>
      <c r="AJ770" s="277"/>
      <c r="AK770" s="277"/>
      <c r="AL770" s="277"/>
      <c r="AM770" s="277"/>
      <c r="AN770" s="277"/>
      <c r="AO770" s="277"/>
      <c r="AP770" s="277"/>
      <c r="AQ770" s="277"/>
      <c r="AR770" s="277"/>
      <c r="AS770" s="277"/>
      <c r="AT770" s="277"/>
      <c r="AU770" s="277"/>
      <c r="AV770" s="277"/>
      <c r="AW770" s="277"/>
      <c r="AX770" s="277"/>
      <c r="AY770" s="277"/>
      <c r="AZ770" s="277"/>
      <c r="BA770" s="277"/>
      <c r="BB770" s="277"/>
      <c r="BC770" s="277"/>
      <c r="BD770" s="277"/>
      <c r="BE770" s="277"/>
      <c r="BF770" s="277"/>
      <c r="BG770" s="277"/>
      <c r="BH770" s="277"/>
      <c r="BI770" s="277"/>
      <c r="BJ770" s="277"/>
      <c r="BK770" s="277"/>
      <c r="BL770" s="277"/>
      <c r="BM770" s="277"/>
      <c r="BN770" s="277"/>
      <c r="BO770" s="277"/>
      <c r="BP770" s="277"/>
      <c r="BQ770" s="277"/>
      <c r="BR770" s="277"/>
      <c r="BS770" s="277"/>
      <c r="BT770" s="277"/>
      <c r="BU770" s="277"/>
      <c r="BV770" s="277"/>
      <c r="BW770" s="277"/>
      <c r="BX770" s="277"/>
      <c r="BY770" s="277"/>
      <c r="BZ770" s="277"/>
      <c r="CA770" s="277"/>
      <c r="CB770" s="277"/>
      <c r="CC770" s="277"/>
      <c r="CD770" s="277"/>
      <c r="CE770" s="277"/>
      <c r="CF770" s="277"/>
      <c r="CG770" s="277"/>
      <c r="CH770" s="277"/>
      <c r="CI770" s="277"/>
      <c r="CJ770" s="277"/>
      <c r="CK770" s="277"/>
      <c r="CL770" s="277"/>
      <c r="CM770" s="277"/>
      <c r="CN770" s="277"/>
      <c r="CO770" s="277"/>
      <c r="CP770" s="277"/>
      <c r="CQ770" s="277"/>
      <c r="CR770" s="277"/>
      <c r="CS770" s="277"/>
      <c r="CT770" s="277"/>
      <c r="CU770" s="277"/>
      <c r="CV770" s="277"/>
      <c r="CW770" s="277"/>
      <c r="CX770" s="277"/>
      <c r="CY770" s="277"/>
      <c r="CZ770" s="277"/>
      <c r="DA770" s="277"/>
      <c r="DB770" s="277"/>
      <c r="DC770" s="277"/>
      <c r="DD770" s="277"/>
      <c r="DE770" s="277"/>
      <c r="DF770" s="277"/>
      <c r="DG770" s="277"/>
      <c r="DH770" s="277"/>
      <c r="DI770" s="277"/>
      <c r="DJ770" s="277"/>
      <c r="DK770" s="277"/>
      <c r="DL770" s="277"/>
    </row>
    <row r="771" spans="1:116">
      <c r="A771" s="274"/>
      <c r="B771" s="269"/>
      <c r="C771" s="277"/>
      <c r="D771" s="277"/>
      <c r="E771" s="277"/>
      <c r="F771" s="277"/>
      <c r="G771" s="277"/>
      <c r="H771" s="277"/>
      <c r="I771" s="277"/>
      <c r="J771" s="277"/>
      <c r="K771" s="277"/>
      <c r="L771" s="277"/>
      <c r="M771" s="277"/>
      <c r="N771" s="277"/>
      <c r="O771" s="277"/>
      <c r="P771" s="277"/>
      <c r="Q771" s="277"/>
      <c r="R771" s="277"/>
      <c r="S771" s="277"/>
      <c r="T771" s="277"/>
      <c r="U771" s="277"/>
      <c r="V771" s="277"/>
      <c r="W771" s="277"/>
      <c r="X771" s="277"/>
      <c r="Y771" s="277"/>
      <c r="Z771" s="277"/>
      <c r="AA771" s="277"/>
      <c r="AB771" s="277"/>
      <c r="AC771" s="277"/>
      <c r="AD771" s="277"/>
      <c r="AE771" s="277"/>
      <c r="AF771" s="277"/>
      <c r="AG771" s="277"/>
      <c r="AH771" s="277"/>
      <c r="AI771" s="277"/>
      <c r="AJ771" s="277"/>
      <c r="AK771" s="277"/>
      <c r="AL771" s="277"/>
      <c r="AM771" s="277"/>
      <c r="AN771" s="277"/>
      <c r="AO771" s="277"/>
      <c r="AP771" s="277"/>
      <c r="AQ771" s="277"/>
      <c r="AR771" s="277"/>
      <c r="AS771" s="277"/>
      <c r="AT771" s="277"/>
      <c r="AU771" s="277"/>
      <c r="AV771" s="277"/>
      <c r="AW771" s="277"/>
      <c r="AX771" s="277"/>
      <c r="AY771" s="277"/>
      <c r="AZ771" s="277"/>
      <c r="BA771" s="277"/>
      <c r="BB771" s="277"/>
      <c r="BC771" s="277"/>
      <c r="BD771" s="277"/>
      <c r="BE771" s="277"/>
      <c r="BF771" s="277"/>
      <c r="BG771" s="277"/>
      <c r="BH771" s="277"/>
      <c r="BI771" s="277"/>
      <c r="BJ771" s="277"/>
      <c r="BK771" s="277"/>
      <c r="BL771" s="277"/>
      <c r="BM771" s="277"/>
      <c r="BN771" s="277"/>
      <c r="BO771" s="277"/>
      <c r="BP771" s="277"/>
      <c r="BQ771" s="277"/>
      <c r="BR771" s="277"/>
      <c r="BS771" s="277"/>
      <c r="BT771" s="277"/>
      <c r="BU771" s="277"/>
      <c r="BV771" s="277"/>
      <c r="BW771" s="277"/>
      <c r="BX771" s="277"/>
      <c r="BY771" s="277"/>
      <c r="BZ771" s="277"/>
      <c r="CA771" s="277"/>
      <c r="CB771" s="277"/>
      <c r="CC771" s="277"/>
      <c r="CD771" s="277"/>
      <c r="CE771" s="277"/>
      <c r="CF771" s="277"/>
      <c r="CG771" s="277"/>
      <c r="CH771" s="277"/>
      <c r="CI771" s="277"/>
      <c r="CJ771" s="277"/>
      <c r="CK771" s="277"/>
      <c r="CL771" s="277"/>
      <c r="CM771" s="277"/>
      <c r="CN771" s="277"/>
      <c r="CO771" s="277"/>
      <c r="CP771" s="277"/>
      <c r="CQ771" s="277"/>
      <c r="CR771" s="277"/>
      <c r="CS771" s="277"/>
      <c r="CT771" s="277"/>
      <c r="CU771" s="277"/>
      <c r="CV771" s="277"/>
      <c r="CW771" s="277"/>
      <c r="CX771" s="277"/>
      <c r="CY771" s="277"/>
      <c r="CZ771" s="277"/>
      <c r="DA771" s="277"/>
      <c r="DB771" s="277"/>
      <c r="DC771" s="277"/>
      <c r="DD771" s="277"/>
      <c r="DE771" s="277"/>
      <c r="DF771" s="277"/>
      <c r="DG771" s="277"/>
      <c r="DH771" s="277"/>
      <c r="DI771" s="277"/>
      <c r="DJ771" s="277"/>
      <c r="DK771" s="277"/>
      <c r="DL771" s="277"/>
    </row>
    <row r="772" spans="1:116">
      <c r="A772" s="274"/>
      <c r="B772" s="269"/>
      <c r="C772" s="277"/>
      <c r="D772" s="277"/>
      <c r="E772" s="277"/>
      <c r="F772" s="277"/>
      <c r="G772" s="277"/>
      <c r="H772" s="277"/>
      <c r="I772" s="277"/>
      <c r="J772" s="277"/>
      <c r="K772" s="277"/>
      <c r="L772" s="277"/>
      <c r="M772" s="277"/>
      <c r="N772" s="277"/>
      <c r="O772" s="277"/>
      <c r="P772" s="277"/>
      <c r="Q772" s="277"/>
      <c r="R772" s="277"/>
      <c r="S772" s="277"/>
      <c r="T772" s="277"/>
      <c r="U772" s="277"/>
      <c r="V772" s="277"/>
      <c r="W772" s="277"/>
      <c r="X772" s="277"/>
      <c r="Y772" s="277"/>
      <c r="Z772" s="277"/>
      <c r="AA772" s="277"/>
      <c r="AB772" s="277"/>
      <c r="AC772" s="277"/>
      <c r="AD772" s="277"/>
      <c r="AE772" s="277"/>
      <c r="AF772" s="277"/>
      <c r="AG772" s="277"/>
      <c r="AH772" s="277"/>
      <c r="AI772" s="277"/>
      <c r="AJ772" s="277"/>
      <c r="AK772" s="277"/>
      <c r="AL772" s="277"/>
      <c r="AM772" s="277"/>
      <c r="AN772" s="277"/>
      <c r="AO772" s="277"/>
      <c r="AP772" s="277"/>
      <c r="AQ772" s="277"/>
      <c r="AR772" s="277"/>
      <c r="AS772" s="277"/>
      <c r="AT772" s="277"/>
      <c r="AU772" s="277"/>
      <c r="AV772" s="277"/>
      <c r="AW772" s="277"/>
      <c r="AX772" s="277"/>
      <c r="AY772" s="277"/>
      <c r="AZ772" s="277"/>
      <c r="BA772" s="277"/>
      <c r="BB772" s="277"/>
      <c r="BC772" s="277"/>
      <c r="BD772" s="277"/>
      <c r="BE772" s="277"/>
      <c r="BF772" s="277"/>
      <c r="BG772" s="277"/>
      <c r="BH772" s="277"/>
      <c r="BI772" s="277"/>
      <c r="BJ772" s="277"/>
      <c r="BK772" s="277"/>
      <c r="BL772" s="277"/>
      <c r="BM772" s="277"/>
      <c r="BN772" s="277"/>
      <c r="BO772" s="277"/>
      <c r="BP772" s="277"/>
      <c r="BQ772" s="277"/>
      <c r="BR772" s="277"/>
      <c r="BS772" s="277"/>
      <c r="BT772" s="277"/>
      <c r="BU772" s="277"/>
      <c r="BV772" s="277"/>
      <c r="BW772" s="277"/>
      <c r="BX772" s="277"/>
      <c r="BY772" s="277"/>
      <c r="BZ772" s="277"/>
      <c r="CA772" s="277"/>
      <c r="CB772" s="277"/>
      <c r="CC772" s="277"/>
      <c r="CD772" s="277"/>
      <c r="CE772" s="277"/>
      <c r="CF772" s="277"/>
      <c r="CG772" s="277"/>
      <c r="CH772" s="277"/>
      <c r="CI772" s="277"/>
      <c r="CJ772" s="277"/>
      <c r="CK772" s="277"/>
      <c r="CL772" s="277"/>
      <c r="CM772" s="277"/>
      <c r="CN772" s="277"/>
      <c r="CO772" s="277"/>
      <c r="CP772" s="277"/>
      <c r="CQ772" s="277"/>
      <c r="CR772" s="277"/>
      <c r="CS772" s="277"/>
      <c r="CT772" s="277"/>
      <c r="CU772" s="277"/>
      <c r="CV772" s="277"/>
      <c r="CW772" s="277"/>
      <c r="CX772" s="277"/>
      <c r="CY772" s="277"/>
      <c r="CZ772" s="277"/>
      <c r="DA772" s="277"/>
      <c r="DB772" s="277"/>
      <c r="DC772" s="277"/>
      <c r="DD772" s="277"/>
      <c r="DE772" s="277"/>
      <c r="DF772" s="277"/>
      <c r="DG772" s="277"/>
      <c r="DH772" s="277"/>
      <c r="DI772" s="277"/>
      <c r="DJ772" s="277"/>
      <c r="DK772" s="277"/>
      <c r="DL772" s="277"/>
    </row>
    <row r="773" spans="1:116">
      <c r="A773" s="271"/>
      <c r="B773" s="269"/>
      <c r="C773" s="277"/>
      <c r="D773" s="277"/>
      <c r="E773" s="277"/>
      <c r="F773" s="277"/>
      <c r="G773" s="277"/>
      <c r="H773" s="277"/>
      <c r="I773" s="277"/>
      <c r="J773" s="277"/>
      <c r="K773" s="277"/>
      <c r="L773" s="277"/>
      <c r="M773" s="277"/>
      <c r="N773" s="277"/>
      <c r="O773" s="277"/>
      <c r="P773" s="277"/>
      <c r="Q773" s="277"/>
      <c r="R773" s="277"/>
      <c r="S773" s="277"/>
      <c r="T773" s="277"/>
      <c r="U773" s="277"/>
      <c r="V773" s="277"/>
      <c r="W773" s="277"/>
      <c r="X773" s="277"/>
      <c r="Y773" s="277"/>
      <c r="Z773" s="277"/>
      <c r="AA773" s="277"/>
      <c r="AB773" s="277"/>
      <c r="AC773" s="277"/>
      <c r="AD773" s="277"/>
      <c r="AE773" s="277"/>
      <c r="AF773" s="277"/>
      <c r="AG773" s="277"/>
      <c r="AH773" s="277"/>
      <c r="AI773" s="277"/>
      <c r="AJ773" s="277"/>
      <c r="AK773" s="277"/>
      <c r="AL773" s="277"/>
      <c r="AM773" s="277"/>
      <c r="AN773" s="277"/>
      <c r="AO773" s="277"/>
      <c r="AP773" s="277"/>
      <c r="AQ773" s="277"/>
      <c r="AR773" s="277"/>
      <c r="AS773" s="277"/>
      <c r="AT773" s="277"/>
      <c r="AU773" s="277"/>
      <c r="AV773" s="277"/>
      <c r="AW773" s="277"/>
      <c r="AX773" s="277"/>
      <c r="AY773" s="277"/>
      <c r="AZ773" s="277"/>
      <c r="BA773" s="277"/>
      <c r="BB773" s="277"/>
      <c r="BC773" s="277"/>
      <c r="BD773" s="277"/>
      <c r="BE773" s="277"/>
      <c r="BF773" s="277"/>
      <c r="BG773" s="277"/>
      <c r="BH773" s="277"/>
      <c r="BI773" s="277"/>
      <c r="BJ773" s="277"/>
      <c r="BK773" s="277"/>
      <c r="BL773" s="277"/>
      <c r="BM773" s="277"/>
      <c r="BN773" s="277"/>
      <c r="BO773" s="277"/>
      <c r="BP773" s="277"/>
      <c r="BQ773" s="277"/>
      <c r="BR773" s="277"/>
      <c r="BS773" s="277"/>
      <c r="BT773" s="277"/>
      <c r="BU773" s="277"/>
      <c r="BV773" s="277"/>
      <c r="BW773" s="277"/>
      <c r="BX773" s="277"/>
      <c r="BY773" s="277"/>
      <c r="BZ773" s="277"/>
      <c r="CA773" s="277"/>
      <c r="CB773" s="277"/>
      <c r="CC773" s="277"/>
      <c r="CD773" s="277"/>
      <c r="CE773" s="277"/>
      <c r="CF773" s="277"/>
      <c r="CG773" s="277"/>
      <c r="CH773" s="277"/>
      <c r="CI773" s="277"/>
      <c r="CJ773" s="277"/>
      <c r="CK773" s="277"/>
      <c r="CL773" s="277"/>
      <c r="CM773" s="277"/>
      <c r="CN773" s="277"/>
      <c r="CO773" s="277"/>
      <c r="CP773" s="277"/>
      <c r="CQ773" s="277"/>
      <c r="CR773" s="277"/>
      <c r="CS773" s="277"/>
      <c r="CT773" s="277"/>
      <c r="CU773" s="277"/>
      <c r="CV773" s="277"/>
      <c r="CW773" s="277"/>
      <c r="CX773" s="277"/>
      <c r="CY773" s="277"/>
      <c r="CZ773" s="277"/>
      <c r="DA773" s="277"/>
      <c r="DB773" s="277"/>
      <c r="DC773" s="277"/>
      <c r="DD773" s="277"/>
      <c r="DE773" s="277"/>
      <c r="DF773" s="277"/>
      <c r="DG773" s="277"/>
      <c r="DH773" s="277"/>
      <c r="DI773" s="277"/>
      <c r="DJ773" s="277"/>
      <c r="DK773" s="277"/>
      <c r="DL773" s="277"/>
    </row>
    <row r="774" spans="1:116">
      <c r="A774" s="272"/>
      <c r="B774" s="269"/>
      <c r="C774" s="277"/>
      <c r="D774" s="277"/>
      <c r="E774" s="277"/>
      <c r="F774" s="277"/>
      <c r="G774" s="277"/>
      <c r="H774" s="277"/>
      <c r="I774" s="277"/>
      <c r="J774" s="277"/>
      <c r="K774" s="277"/>
      <c r="L774" s="277"/>
      <c r="M774" s="277"/>
      <c r="N774" s="277"/>
      <c r="O774" s="277"/>
      <c r="P774" s="277"/>
      <c r="Q774" s="277"/>
      <c r="R774" s="277"/>
      <c r="S774" s="277"/>
      <c r="T774" s="277"/>
      <c r="U774" s="277"/>
      <c r="V774" s="277"/>
      <c r="W774" s="277"/>
      <c r="X774" s="277"/>
      <c r="Y774" s="277"/>
      <c r="Z774" s="277"/>
      <c r="AA774" s="277"/>
      <c r="AB774" s="277"/>
      <c r="AC774" s="277"/>
      <c r="AD774" s="277"/>
      <c r="AE774" s="277"/>
      <c r="AF774" s="277"/>
      <c r="AG774" s="277"/>
      <c r="AH774" s="277"/>
      <c r="AI774" s="277"/>
      <c r="AJ774" s="277"/>
      <c r="AK774" s="277"/>
      <c r="AL774" s="277"/>
      <c r="AM774" s="277"/>
      <c r="AN774" s="277"/>
      <c r="AO774" s="277"/>
      <c r="AP774" s="277"/>
      <c r="AQ774" s="277"/>
      <c r="AR774" s="277"/>
      <c r="AS774" s="277"/>
      <c r="AT774" s="277"/>
      <c r="AU774" s="277"/>
      <c r="AV774" s="277"/>
      <c r="AW774" s="277"/>
      <c r="AX774" s="277"/>
      <c r="AY774" s="277"/>
      <c r="AZ774" s="277"/>
      <c r="BA774" s="277"/>
      <c r="BB774" s="277"/>
      <c r="BC774" s="277"/>
      <c r="BD774" s="277"/>
      <c r="BE774" s="277"/>
      <c r="BF774" s="277"/>
      <c r="BG774" s="277"/>
      <c r="BH774" s="277"/>
      <c r="BI774" s="277"/>
      <c r="BJ774" s="277"/>
      <c r="BK774" s="277"/>
      <c r="BL774" s="277"/>
      <c r="BM774" s="277"/>
      <c r="BN774" s="277"/>
      <c r="BO774" s="277"/>
      <c r="BP774" s="277"/>
      <c r="BQ774" s="277"/>
      <c r="BR774" s="277"/>
      <c r="BS774" s="277"/>
      <c r="BT774" s="277"/>
      <c r="BU774" s="277"/>
      <c r="BV774" s="277"/>
      <c r="BW774" s="277"/>
      <c r="BX774" s="277"/>
      <c r="BY774" s="277"/>
      <c r="BZ774" s="277"/>
      <c r="CA774" s="277"/>
      <c r="CB774" s="277"/>
      <c r="CC774" s="277"/>
      <c r="CD774" s="277"/>
      <c r="CE774" s="277"/>
      <c r="CF774" s="277"/>
      <c r="CG774" s="277"/>
      <c r="CH774" s="277"/>
      <c r="CI774" s="277"/>
      <c r="CJ774" s="277"/>
      <c r="CK774" s="277"/>
      <c r="CL774" s="277"/>
      <c r="CM774" s="277"/>
      <c r="CN774" s="277"/>
      <c r="CO774" s="277"/>
      <c r="CP774" s="277"/>
      <c r="CQ774" s="277"/>
      <c r="CR774" s="277"/>
      <c r="CS774" s="277"/>
      <c r="CT774" s="277"/>
      <c r="CU774" s="277"/>
      <c r="CV774" s="277"/>
      <c r="CW774" s="277"/>
      <c r="CX774" s="277"/>
      <c r="CY774" s="277"/>
      <c r="CZ774" s="277"/>
      <c r="DA774" s="277"/>
      <c r="DB774" s="277"/>
      <c r="DC774" s="277"/>
      <c r="DD774" s="277"/>
      <c r="DE774" s="277"/>
      <c r="DF774" s="277"/>
      <c r="DG774" s="277"/>
      <c r="DH774" s="277"/>
      <c r="DI774" s="277"/>
      <c r="DJ774" s="277"/>
      <c r="DK774" s="277"/>
      <c r="DL774" s="277"/>
    </row>
    <row r="775" spans="1:116">
      <c r="A775" s="272"/>
      <c r="B775" s="269"/>
      <c r="C775" s="277"/>
      <c r="D775" s="277"/>
      <c r="E775" s="277"/>
      <c r="F775" s="277"/>
      <c r="G775" s="277"/>
      <c r="H775" s="277"/>
      <c r="I775" s="277"/>
      <c r="J775" s="277"/>
      <c r="K775" s="277"/>
      <c r="L775" s="277"/>
      <c r="M775" s="277"/>
      <c r="N775" s="277"/>
      <c r="O775" s="277"/>
      <c r="P775" s="277"/>
      <c r="Q775" s="277"/>
      <c r="R775" s="277"/>
      <c r="S775" s="277"/>
      <c r="T775" s="277"/>
      <c r="U775" s="277"/>
      <c r="V775" s="277"/>
      <c r="W775" s="277"/>
      <c r="X775" s="277"/>
      <c r="Y775" s="277"/>
      <c r="Z775" s="277"/>
      <c r="AA775" s="277"/>
      <c r="AB775" s="277"/>
      <c r="AC775" s="277"/>
      <c r="AD775" s="277"/>
      <c r="AE775" s="277"/>
      <c r="AF775" s="277"/>
      <c r="AG775" s="277"/>
      <c r="AH775" s="277"/>
      <c r="AI775" s="277"/>
      <c r="AJ775" s="277"/>
      <c r="AK775" s="277"/>
      <c r="AL775" s="277"/>
      <c r="AM775" s="277"/>
      <c r="AN775" s="277"/>
      <c r="AO775" s="277"/>
      <c r="AP775" s="277"/>
      <c r="AQ775" s="277"/>
      <c r="AR775" s="277"/>
      <c r="AS775" s="277"/>
      <c r="AT775" s="277"/>
      <c r="AU775" s="277"/>
      <c r="AV775" s="277"/>
      <c r="AW775" s="277"/>
      <c r="AX775" s="277"/>
      <c r="AY775" s="277"/>
      <c r="AZ775" s="277"/>
      <c r="BA775" s="277"/>
      <c r="BB775" s="277"/>
      <c r="BC775" s="277"/>
      <c r="BD775" s="277"/>
      <c r="BE775" s="277"/>
      <c r="BF775" s="277"/>
      <c r="BG775" s="277"/>
      <c r="BH775" s="277"/>
      <c r="BI775" s="277"/>
      <c r="BJ775" s="277"/>
      <c r="BK775" s="277"/>
      <c r="BL775" s="277"/>
      <c r="BM775" s="277"/>
      <c r="BN775" s="277"/>
      <c r="BO775" s="277"/>
      <c r="BP775" s="277"/>
      <c r="BQ775" s="277"/>
      <c r="BR775" s="277"/>
      <c r="BS775" s="277"/>
      <c r="BT775" s="277"/>
      <c r="BU775" s="277"/>
      <c r="BV775" s="277"/>
      <c r="BW775" s="277"/>
      <c r="BX775" s="277"/>
      <c r="BY775" s="277"/>
      <c r="BZ775" s="277"/>
      <c r="CA775" s="277"/>
      <c r="CB775" s="277"/>
      <c r="CC775" s="277"/>
      <c r="CD775" s="277"/>
      <c r="CE775" s="277"/>
      <c r="CF775" s="277"/>
      <c r="CG775" s="277"/>
      <c r="CH775" s="277"/>
      <c r="CI775" s="277"/>
      <c r="CJ775" s="277"/>
      <c r="CK775" s="277"/>
      <c r="CL775" s="277"/>
      <c r="CM775" s="277"/>
      <c r="CN775" s="277"/>
      <c r="CO775" s="277"/>
      <c r="CP775" s="277"/>
      <c r="CQ775" s="277"/>
      <c r="CR775" s="277"/>
      <c r="CS775" s="277"/>
      <c r="CT775" s="277"/>
      <c r="CU775" s="277"/>
      <c r="CV775" s="277"/>
      <c r="CW775" s="277"/>
      <c r="CX775" s="277"/>
      <c r="CY775" s="277"/>
      <c r="CZ775" s="277"/>
      <c r="DA775" s="277"/>
      <c r="DB775" s="277"/>
      <c r="DC775" s="277"/>
      <c r="DD775" s="277"/>
      <c r="DE775" s="277"/>
      <c r="DF775" s="277"/>
      <c r="DG775" s="277"/>
      <c r="DH775" s="277"/>
      <c r="DI775" s="277"/>
      <c r="DJ775" s="277"/>
      <c r="DK775" s="277"/>
      <c r="DL775" s="277"/>
    </row>
    <row r="776" spans="1:116">
      <c r="A776" s="272"/>
      <c r="B776" s="269"/>
      <c r="C776" s="277"/>
      <c r="D776" s="277"/>
      <c r="E776" s="277"/>
      <c r="F776" s="277"/>
      <c r="G776" s="277"/>
      <c r="H776" s="277"/>
      <c r="I776" s="277"/>
      <c r="J776" s="277"/>
      <c r="K776" s="277"/>
      <c r="L776" s="277"/>
      <c r="M776" s="277"/>
      <c r="N776" s="277"/>
      <c r="O776" s="277"/>
      <c r="P776" s="277"/>
      <c r="Q776" s="277"/>
      <c r="R776" s="277"/>
      <c r="S776" s="277"/>
      <c r="T776" s="277"/>
      <c r="U776" s="277"/>
      <c r="V776" s="277"/>
      <c r="W776" s="277"/>
      <c r="X776" s="277"/>
      <c r="Y776" s="277"/>
      <c r="Z776" s="277"/>
      <c r="AA776" s="277"/>
      <c r="AB776" s="277"/>
      <c r="AC776" s="277"/>
      <c r="AD776" s="277"/>
      <c r="AE776" s="277"/>
      <c r="AF776" s="277"/>
      <c r="AG776" s="277"/>
      <c r="AH776" s="277"/>
      <c r="AI776" s="277"/>
      <c r="AJ776" s="277"/>
      <c r="AK776" s="277"/>
      <c r="AL776" s="277"/>
      <c r="AM776" s="277"/>
      <c r="AN776" s="277"/>
      <c r="AO776" s="277"/>
      <c r="AP776" s="277"/>
      <c r="AQ776" s="277"/>
      <c r="AR776" s="277"/>
      <c r="AS776" s="277"/>
      <c r="AT776" s="277"/>
      <c r="AU776" s="277"/>
      <c r="AV776" s="277"/>
      <c r="AW776" s="277"/>
      <c r="AX776" s="277"/>
      <c r="AY776" s="277"/>
      <c r="AZ776" s="277"/>
      <c r="BA776" s="277"/>
      <c r="BB776" s="277"/>
      <c r="BC776" s="277"/>
      <c r="BD776" s="277"/>
      <c r="BE776" s="277"/>
      <c r="BF776" s="277"/>
      <c r="BG776" s="277"/>
      <c r="BH776" s="277"/>
      <c r="BI776" s="277"/>
      <c r="BJ776" s="277"/>
      <c r="BK776" s="277"/>
      <c r="BL776" s="277"/>
      <c r="BM776" s="277"/>
      <c r="BN776" s="277"/>
      <c r="BO776" s="277"/>
      <c r="BP776" s="277"/>
      <c r="BQ776" s="277"/>
      <c r="BR776" s="277"/>
      <c r="BS776" s="277"/>
      <c r="BT776" s="277"/>
      <c r="BU776" s="277"/>
      <c r="BV776" s="277"/>
      <c r="BW776" s="277"/>
      <c r="BX776" s="277"/>
      <c r="BY776" s="277"/>
      <c r="BZ776" s="277"/>
      <c r="CA776" s="277"/>
      <c r="CB776" s="277"/>
      <c r="CC776" s="277"/>
      <c r="CD776" s="277"/>
      <c r="CE776" s="277"/>
      <c r="CF776" s="277"/>
      <c r="CG776" s="277"/>
      <c r="CH776" s="277"/>
      <c r="CI776" s="277"/>
      <c r="CJ776" s="277"/>
      <c r="CK776" s="277"/>
      <c r="CL776" s="277"/>
      <c r="CM776" s="277"/>
      <c r="CN776" s="277"/>
      <c r="CO776" s="277"/>
      <c r="CP776" s="277"/>
      <c r="CQ776" s="277"/>
      <c r="CR776" s="277"/>
      <c r="CS776" s="277"/>
      <c r="CT776" s="277"/>
      <c r="CU776" s="277"/>
      <c r="CV776" s="277"/>
      <c r="CW776" s="277"/>
      <c r="CX776" s="277"/>
      <c r="CY776" s="277"/>
      <c r="CZ776" s="277"/>
      <c r="DA776" s="277"/>
      <c r="DB776" s="277"/>
      <c r="DC776" s="277"/>
      <c r="DD776" s="277"/>
      <c r="DE776" s="277"/>
      <c r="DF776" s="277"/>
      <c r="DG776" s="277"/>
      <c r="DH776" s="277"/>
      <c r="DI776" s="277"/>
      <c r="DJ776" s="277"/>
      <c r="DK776" s="277"/>
      <c r="DL776" s="277"/>
    </row>
    <row r="777" spans="1:116">
      <c r="A777" s="273"/>
      <c r="B777" s="269"/>
      <c r="C777" s="277"/>
      <c r="D777" s="277"/>
      <c r="E777" s="277"/>
      <c r="F777" s="277"/>
      <c r="G777" s="277"/>
      <c r="H777" s="277"/>
      <c r="I777" s="277"/>
      <c r="J777" s="277"/>
      <c r="K777" s="277"/>
      <c r="L777" s="277"/>
      <c r="M777" s="277"/>
      <c r="N777" s="277"/>
      <c r="O777" s="277"/>
      <c r="P777" s="277"/>
      <c r="Q777" s="277"/>
      <c r="R777" s="277"/>
      <c r="S777" s="277"/>
      <c r="T777" s="277"/>
      <c r="U777" s="277"/>
      <c r="V777" s="277"/>
      <c r="W777" s="277"/>
      <c r="X777" s="277"/>
      <c r="Y777" s="277"/>
      <c r="Z777" s="277"/>
      <c r="AA777" s="277"/>
      <c r="AB777" s="277"/>
      <c r="AC777" s="277"/>
      <c r="AD777" s="277"/>
      <c r="AE777" s="277"/>
      <c r="AF777" s="277"/>
      <c r="AG777" s="277"/>
      <c r="AH777" s="277"/>
      <c r="AI777" s="277"/>
      <c r="AJ777" s="277"/>
      <c r="AK777" s="277"/>
      <c r="AL777" s="277"/>
      <c r="AM777" s="277"/>
      <c r="AN777" s="277"/>
      <c r="AO777" s="277"/>
      <c r="AP777" s="277"/>
      <c r="AQ777" s="277"/>
      <c r="AR777" s="277"/>
      <c r="AS777" s="277"/>
      <c r="AT777" s="277"/>
      <c r="AU777" s="277"/>
      <c r="AV777" s="277"/>
      <c r="AW777" s="277"/>
      <c r="AX777" s="277"/>
      <c r="AY777" s="277"/>
      <c r="AZ777" s="277"/>
      <c r="BA777" s="277"/>
      <c r="BB777" s="277"/>
      <c r="BC777" s="277"/>
      <c r="BD777" s="277"/>
      <c r="BE777" s="277"/>
      <c r="BF777" s="277"/>
      <c r="BG777" s="277"/>
      <c r="BH777" s="277"/>
      <c r="BI777" s="277"/>
      <c r="BJ777" s="277"/>
      <c r="BK777" s="277"/>
      <c r="BL777" s="277"/>
      <c r="BM777" s="277"/>
      <c r="BN777" s="277"/>
      <c r="BO777" s="277"/>
      <c r="BP777" s="277"/>
      <c r="BQ777" s="277"/>
      <c r="BR777" s="277"/>
      <c r="BS777" s="277"/>
      <c r="BT777" s="277"/>
      <c r="BU777" s="277"/>
      <c r="BV777" s="277"/>
      <c r="BW777" s="277"/>
      <c r="BX777" s="277"/>
      <c r="BY777" s="277"/>
      <c r="BZ777" s="277"/>
      <c r="CA777" s="277"/>
      <c r="CB777" s="277"/>
      <c r="CC777" s="277"/>
      <c r="CD777" s="277"/>
      <c r="CE777" s="277"/>
      <c r="CF777" s="277"/>
      <c r="CG777" s="277"/>
      <c r="CH777" s="277"/>
      <c r="CI777" s="277"/>
      <c r="CJ777" s="277"/>
      <c r="CK777" s="277"/>
      <c r="CL777" s="277"/>
      <c r="CM777" s="277"/>
      <c r="CN777" s="277"/>
      <c r="CO777" s="277"/>
      <c r="CP777" s="277"/>
      <c r="CQ777" s="277"/>
      <c r="CR777" s="277"/>
      <c r="CS777" s="277"/>
      <c r="CT777" s="277"/>
      <c r="CU777" s="277"/>
      <c r="CV777" s="277"/>
      <c r="CW777" s="277"/>
      <c r="CX777" s="277"/>
      <c r="CY777" s="277"/>
      <c r="CZ777" s="277"/>
      <c r="DA777" s="277"/>
      <c r="DB777" s="277"/>
      <c r="DC777" s="277"/>
      <c r="DD777" s="277"/>
      <c r="DE777" s="277"/>
      <c r="DF777" s="277"/>
      <c r="DG777" s="277"/>
      <c r="DH777" s="277"/>
      <c r="DI777" s="277"/>
      <c r="DJ777" s="277"/>
      <c r="DK777" s="277"/>
      <c r="DL777" s="277"/>
    </row>
    <row r="778" spans="1:116">
      <c r="A778" s="274"/>
      <c r="B778" s="269"/>
      <c r="C778" s="277"/>
      <c r="D778" s="277"/>
      <c r="E778" s="277"/>
      <c r="F778" s="277"/>
      <c r="G778" s="277"/>
      <c r="H778" s="277"/>
      <c r="I778" s="277"/>
      <c r="J778" s="277"/>
      <c r="K778" s="277"/>
      <c r="L778" s="277"/>
      <c r="M778" s="277"/>
      <c r="N778" s="277"/>
      <c r="O778" s="277"/>
      <c r="P778" s="277"/>
      <c r="Q778" s="277"/>
      <c r="R778" s="277"/>
      <c r="S778" s="277"/>
      <c r="T778" s="277"/>
      <c r="U778" s="277"/>
      <c r="V778" s="277"/>
      <c r="W778" s="277"/>
      <c r="X778" s="277"/>
      <c r="Y778" s="277"/>
      <c r="Z778" s="277"/>
      <c r="AA778" s="277"/>
      <c r="AB778" s="277"/>
      <c r="AC778" s="277"/>
      <c r="AD778" s="277"/>
      <c r="AE778" s="277"/>
      <c r="AF778" s="277"/>
      <c r="AG778" s="277"/>
      <c r="AH778" s="277"/>
      <c r="AI778" s="277"/>
      <c r="AJ778" s="277"/>
      <c r="AK778" s="277"/>
      <c r="AL778" s="277"/>
      <c r="AM778" s="277"/>
      <c r="AN778" s="277"/>
      <c r="AO778" s="277"/>
      <c r="AP778" s="277"/>
      <c r="AQ778" s="277"/>
      <c r="AR778" s="277"/>
      <c r="AS778" s="277"/>
      <c r="AT778" s="277"/>
      <c r="AU778" s="277"/>
      <c r="AV778" s="277"/>
      <c r="AW778" s="277"/>
      <c r="AX778" s="277"/>
      <c r="AY778" s="277"/>
      <c r="AZ778" s="277"/>
      <c r="BA778" s="277"/>
      <c r="BB778" s="277"/>
      <c r="BC778" s="277"/>
      <c r="BD778" s="277"/>
      <c r="BE778" s="277"/>
      <c r="BF778" s="277"/>
      <c r="BG778" s="277"/>
      <c r="BH778" s="277"/>
      <c r="BI778" s="277"/>
      <c r="BJ778" s="277"/>
      <c r="BK778" s="277"/>
      <c r="BL778" s="277"/>
      <c r="BM778" s="277"/>
      <c r="BN778" s="277"/>
      <c r="BO778" s="277"/>
      <c r="BP778" s="277"/>
      <c r="BQ778" s="277"/>
      <c r="BR778" s="277"/>
      <c r="BS778" s="277"/>
      <c r="BT778" s="277"/>
      <c r="BU778" s="277"/>
      <c r="BV778" s="277"/>
      <c r="BW778" s="277"/>
      <c r="BX778" s="277"/>
      <c r="BY778" s="277"/>
      <c r="BZ778" s="277"/>
      <c r="CA778" s="277"/>
      <c r="CB778" s="277"/>
      <c r="CC778" s="277"/>
      <c r="CD778" s="277"/>
      <c r="CE778" s="277"/>
      <c r="CF778" s="277"/>
      <c r="CG778" s="277"/>
      <c r="CH778" s="277"/>
      <c r="CI778" s="277"/>
      <c r="CJ778" s="277"/>
      <c r="CK778" s="277"/>
      <c r="CL778" s="277"/>
      <c r="CM778" s="277"/>
      <c r="CN778" s="277"/>
      <c r="CO778" s="277"/>
      <c r="CP778" s="277"/>
      <c r="CQ778" s="277"/>
      <c r="CR778" s="277"/>
      <c r="CS778" s="277"/>
      <c r="CT778" s="277"/>
      <c r="CU778" s="277"/>
      <c r="CV778" s="277"/>
      <c r="CW778" s="277"/>
      <c r="CX778" s="277"/>
      <c r="CY778" s="277"/>
      <c r="CZ778" s="277"/>
      <c r="DA778" s="277"/>
      <c r="DB778" s="277"/>
      <c r="DC778" s="277"/>
      <c r="DD778" s="277"/>
      <c r="DE778" s="277"/>
      <c r="DF778" s="277"/>
      <c r="DG778" s="277"/>
      <c r="DH778" s="277"/>
      <c r="DI778" s="277"/>
      <c r="DJ778" s="277"/>
      <c r="DK778" s="277"/>
      <c r="DL778" s="277"/>
    </row>
    <row r="779" spans="1:116">
      <c r="A779" s="274"/>
      <c r="B779" s="269"/>
      <c r="C779" s="277"/>
      <c r="D779" s="277"/>
      <c r="E779" s="277"/>
      <c r="F779" s="277"/>
      <c r="G779" s="277"/>
      <c r="H779" s="277"/>
      <c r="I779" s="277"/>
      <c r="J779" s="277"/>
      <c r="K779" s="277"/>
      <c r="L779" s="277"/>
      <c r="M779" s="277"/>
      <c r="N779" s="277"/>
      <c r="O779" s="277"/>
      <c r="P779" s="277"/>
      <c r="Q779" s="277"/>
      <c r="R779" s="277"/>
      <c r="S779" s="277"/>
      <c r="T779" s="277"/>
      <c r="U779" s="277"/>
      <c r="V779" s="277"/>
      <c r="W779" s="277"/>
      <c r="X779" s="277"/>
      <c r="Y779" s="277"/>
      <c r="Z779" s="277"/>
      <c r="AA779" s="277"/>
      <c r="AB779" s="277"/>
      <c r="AC779" s="277"/>
      <c r="AD779" s="277"/>
      <c r="AE779" s="277"/>
      <c r="AF779" s="277"/>
      <c r="AG779" s="277"/>
      <c r="AH779" s="277"/>
      <c r="AI779" s="277"/>
      <c r="AJ779" s="277"/>
      <c r="AK779" s="277"/>
      <c r="AL779" s="277"/>
      <c r="AM779" s="277"/>
      <c r="AN779" s="277"/>
      <c r="AO779" s="277"/>
      <c r="AP779" s="277"/>
      <c r="AQ779" s="277"/>
      <c r="AR779" s="277"/>
      <c r="AS779" s="277"/>
      <c r="AT779" s="277"/>
      <c r="AU779" s="277"/>
      <c r="AV779" s="277"/>
      <c r="AW779" s="277"/>
      <c r="AX779" s="277"/>
      <c r="AY779" s="277"/>
      <c r="AZ779" s="277"/>
      <c r="BA779" s="277"/>
      <c r="BB779" s="277"/>
      <c r="BC779" s="277"/>
      <c r="BD779" s="277"/>
      <c r="BE779" s="277"/>
      <c r="BF779" s="277"/>
      <c r="BG779" s="277"/>
      <c r="BH779" s="277"/>
      <c r="BI779" s="277"/>
      <c r="BJ779" s="277"/>
      <c r="BK779" s="277"/>
      <c r="BL779" s="277"/>
      <c r="BM779" s="277"/>
      <c r="BN779" s="277"/>
      <c r="BO779" s="277"/>
      <c r="BP779" s="277"/>
      <c r="BQ779" s="277"/>
      <c r="BR779" s="277"/>
      <c r="BS779" s="277"/>
      <c r="BT779" s="277"/>
      <c r="BU779" s="277"/>
      <c r="BV779" s="277"/>
      <c r="BW779" s="277"/>
      <c r="BX779" s="277"/>
      <c r="BY779" s="277"/>
      <c r="BZ779" s="277"/>
      <c r="CA779" s="277"/>
      <c r="CB779" s="277"/>
      <c r="CC779" s="277"/>
      <c r="CD779" s="277"/>
      <c r="CE779" s="277"/>
      <c r="CF779" s="277"/>
      <c r="CG779" s="277"/>
      <c r="CH779" s="277"/>
      <c r="CI779" s="277"/>
      <c r="CJ779" s="277"/>
      <c r="CK779" s="277"/>
      <c r="CL779" s="277"/>
      <c r="CM779" s="277"/>
      <c r="CN779" s="277"/>
      <c r="CO779" s="277"/>
      <c r="CP779" s="277"/>
      <c r="CQ779" s="277"/>
      <c r="CR779" s="277"/>
      <c r="CS779" s="277"/>
      <c r="CT779" s="277"/>
      <c r="CU779" s="277"/>
      <c r="CV779" s="277"/>
      <c r="CW779" s="277"/>
      <c r="CX779" s="277"/>
      <c r="CY779" s="277"/>
      <c r="CZ779" s="277"/>
      <c r="DA779" s="277"/>
      <c r="DB779" s="277"/>
      <c r="DC779" s="277"/>
      <c r="DD779" s="277"/>
      <c r="DE779" s="277"/>
      <c r="DF779" s="277"/>
      <c r="DG779" s="277"/>
      <c r="DH779" s="277"/>
      <c r="DI779" s="277"/>
      <c r="DJ779" s="277"/>
      <c r="DK779" s="277"/>
      <c r="DL779" s="277"/>
    </row>
    <row r="780" spans="1:116">
      <c r="A780" s="274"/>
      <c r="B780" s="269"/>
      <c r="C780" s="277"/>
      <c r="D780" s="277"/>
      <c r="E780" s="277"/>
      <c r="F780" s="277"/>
      <c r="G780" s="277"/>
      <c r="H780" s="277"/>
      <c r="I780" s="277"/>
      <c r="J780" s="277"/>
      <c r="K780" s="277"/>
      <c r="L780" s="277"/>
      <c r="M780" s="277"/>
      <c r="N780" s="277"/>
      <c r="O780" s="277"/>
      <c r="P780" s="277"/>
      <c r="Q780" s="277"/>
      <c r="R780" s="277"/>
      <c r="S780" s="277"/>
      <c r="T780" s="277"/>
      <c r="U780" s="277"/>
      <c r="V780" s="277"/>
      <c r="W780" s="277"/>
      <c r="X780" s="277"/>
      <c r="Y780" s="277"/>
      <c r="Z780" s="277"/>
      <c r="AA780" s="277"/>
      <c r="AB780" s="277"/>
      <c r="AC780" s="277"/>
      <c r="AD780" s="277"/>
      <c r="AE780" s="277"/>
      <c r="AF780" s="277"/>
      <c r="AG780" s="277"/>
      <c r="AH780" s="277"/>
      <c r="AI780" s="277"/>
      <c r="AJ780" s="277"/>
      <c r="AK780" s="277"/>
      <c r="AL780" s="277"/>
      <c r="AM780" s="277"/>
      <c r="AN780" s="277"/>
      <c r="AO780" s="277"/>
      <c r="AP780" s="277"/>
      <c r="AQ780" s="277"/>
      <c r="AR780" s="277"/>
      <c r="AS780" s="277"/>
      <c r="AT780" s="277"/>
      <c r="AU780" s="277"/>
      <c r="AV780" s="277"/>
      <c r="AW780" s="277"/>
      <c r="AX780" s="277"/>
      <c r="AY780" s="277"/>
      <c r="AZ780" s="277"/>
      <c r="BA780" s="277"/>
      <c r="BB780" s="277"/>
      <c r="BC780" s="277"/>
      <c r="BD780" s="277"/>
      <c r="BE780" s="277"/>
      <c r="BF780" s="277"/>
      <c r="BG780" s="277"/>
      <c r="BH780" s="277"/>
      <c r="BI780" s="277"/>
      <c r="BJ780" s="277"/>
      <c r="BK780" s="277"/>
      <c r="BL780" s="277"/>
      <c r="BM780" s="277"/>
      <c r="BN780" s="277"/>
      <c r="BO780" s="277"/>
      <c r="BP780" s="277"/>
      <c r="BQ780" s="277"/>
      <c r="BR780" s="277"/>
      <c r="BS780" s="277"/>
      <c r="BT780" s="277"/>
      <c r="BU780" s="277"/>
      <c r="BV780" s="277"/>
      <c r="BW780" s="277"/>
      <c r="BX780" s="277"/>
      <c r="BY780" s="277"/>
      <c r="BZ780" s="277"/>
      <c r="CA780" s="277"/>
      <c r="CB780" s="277"/>
      <c r="CC780" s="277"/>
      <c r="CD780" s="277"/>
      <c r="CE780" s="277"/>
      <c r="CF780" s="277"/>
      <c r="CG780" s="277"/>
      <c r="CH780" s="277"/>
      <c r="CI780" s="277"/>
      <c r="CJ780" s="277"/>
      <c r="CK780" s="277"/>
      <c r="CL780" s="277"/>
      <c r="CM780" s="277"/>
      <c r="CN780" s="277"/>
      <c r="CO780" s="277"/>
      <c r="CP780" s="277"/>
      <c r="CQ780" s="277"/>
      <c r="CR780" s="277"/>
      <c r="CS780" s="277"/>
      <c r="CT780" s="277"/>
      <c r="CU780" s="277"/>
      <c r="CV780" s="277"/>
      <c r="CW780" s="277"/>
      <c r="CX780" s="277"/>
      <c r="CY780" s="277"/>
      <c r="CZ780" s="277"/>
      <c r="DA780" s="277"/>
      <c r="DB780" s="277"/>
      <c r="DC780" s="277"/>
      <c r="DD780" s="277"/>
      <c r="DE780" s="277"/>
      <c r="DF780" s="277"/>
      <c r="DG780" s="277"/>
      <c r="DH780" s="277"/>
      <c r="DI780" s="277"/>
      <c r="DJ780" s="277"/>
      <c r="DK780" s="277"/>
      <c r="DL780" s="277"/>
    </row>
    <row r="781" spans="1:116">
      <c r="A781" s="271"/>
      <c r="B781" s="269"/>
      <c r="C781" s="277"/>
      <c r="D781" s="277"/>
      <c r="E781" s="277"/>
      <c r="F781" s="277"/>
      <c r="G781" s="277"/>
      <c r="H781" s="277"/>
      <c r="I781" s="277"/>
      <c r="J781" s="277"/>
      <c r="K781" s="277"/>
      <c r="L781" s="277"/>
      <c r="M781" s="277"/>
      <c r="N781" s="277"/>
      <c r="O781" s="277"/>
      <c r="P781" s="277"/>
      <c r="Q781" s="277"/>
      <c r="R781" s="277"/>
      <c r="S781" s="277"/>
      <c r="T781" s="277"/>
      <c r="U781" s="277"/>
      <c r="V781" s="277"/>
      <c r="W781" s="277"/>
      <c r="X781" s="277"/>
      <c r="Y781" s="277"/>
      <c r="Z781" s="277"/>
      <c r="AA781" s="277"/>
      <c r="AB781" s="277"/>
      <c r="AC781" s="277"/>
      <c r="AD781" s="277"/>
      <c r="AE781" s="277"/>
      <c r="AF781" s="277"/>
      <c r="AG781" s="277"/>
      <c r="AH781" s="277"/>
      <c r="AI781" s="277"/>
      <c r="AJ781" s="277"/>
      <c r="AK781" s="277"/>
      <c r="AL781" s="277"/>
      <c r="AM781" s="277"/>
      <c r="AN781" s="277"/>
      <c r="AO781" s="277"/>
      <c r="AP781" s="277"/>
      <c r="AQ781" s="277"/>
      <c r="AR781" s="277"/>
      <c r="AS781" s="277"/>
      <c r="AT781" s="277"/>
      <c r="AU781" s="277"/>
      <c r="AV781" s="277"/>
      <c r="AW781" s="277"/>
      <c r="AX781" s="277"/>
      <c r="AY781" s="277"/>
      <c r="AZ781" s="277"/>
      <c r="BA781" s="277"/>
      <c r="BB781" s="277"/>
      <c r="BC781" s="277"/>
      <c r="BD781" s="277"/>
      <c r="BE781" s="277"/>
      <c r="BF781" s="277"/>
      <c r="BG781" s="277"/>
      <c r="BH781" s="277"/>
      <c r="BI781" s="277"/>
      <c r="BJ781" s="277"/>
      <c r="BK781" s="277"/>
      <c r="BL781" s="277"/>
      <c r="BM781" s="277"/>
      <c r="BN781" s="277"/>
      <c r="BO781" s="277"/>
      <c r="BP781" s="277"/>
      <c r="BQ781" s="277"/>
      <c r="BR781" s="277"/>
      <c r="BS781" s="277"/>
      <c r="BT781" s="277"/>
      <c r="BU781" s="277"/>
      <c r="BV781" s="277"/>
      <c r="BW781" s="277"/>
      <c r="BX781" s="277"/>
      <c r="BY781" s="277"/>
      <c r="BZ781" s="277"/>
      <c r="CA781" s="277"/>
      <c r="CB781" s="277"/>
      <c r="CC781" s="277"/>
      <c r="CD781" s="277"/>
      <c r="CE781" s="277"/>
      <c r="CF781" s="277"/>
      <c r="CG781" s="277"/>
      <c r="CH781" s="277"/>
      <c r="CI781" s="277"/>
      <c r="CJ781" s="277"/>
      <c r="CK781" s="277"/>
      <c r="CL781" s="277"/>
      <c r="CM781" s="277"/>
      <c r="CN781" s="277"/>
      <c r="CO781" s="277"/>
      <c r="CP781" s="277"/>
      <c r="CQ781" s="277"/>
      <c r="CR781" s="277"/>
      <c r="CS781" s="277"/>
      <c r="CT781" s="277"/>
      <c r="CU781" s="277"/>
      <c r="CV781" s="277"/>
      <c r="CW781" s="277"/>
      <c r="CX781" s="277"/>
      <c r="CY781" s="277"/>
      <c r="CZ781" s="277"/>
      <c r="DA781" s="277"/>
      <c r="DB781" s="277"/>
      <c r="DC781" s="277"/>
      <c r="DD781" s="277"/>
      <c r="DE781" s="277"/>
      <c r="DF781" s="277"/>
      <c r="DG781" s="277"/>
      <c r="DH781" s="277"/>
      <c r="DI781" s="277"/>
      <c r="DJ781" s="277"/>
      <c r="DK781" s="277"/>
      <c r="DL781" s="277"/>
    </row>
    <row r="782" spans="1:116">
      <c r="A782" s="272"/>
      <c r="B782" s="269"/>
      <c r="C782" s="277"/>
      <c r="D782" s="277"/>
      <c r="E782" s="277"/>
      <c r="F782" s="277"/>
      <c r="G782" s="277"/>
      <c r="H782" s="277"/>
      <c r="I782" s="277"/>
      <c r="J782" s="277"/>
      <c r="K782" s="277"/>
      <c r="L782" s="277"/>
      <c r="M782" s="277"/>
      <c r="N782" s="277"/>
      <c r="O782" s="277"/>
      <c r="P782" s="277"/>
      <c r="Q782" s="277"/>
      <c r="R782" s="277"/>
      <c r="S782" s="277"/>
      <c r="T782" s="277"/>
      <c r="U782" s="277"/>
      <c r="V782" s="277"/>
      <c r="W782" s="277"/>
      <c r="X782" s="277"/>
      <c r="Y782" s="277"/>
      <c r="Z782" s="277"/>
      <c r="AA782" s="277"/>
      <c r="AB782" s="277"/>
      <c r="AC782" s="277"/>
      <c r="AD782" s="277"/>
      <c r="AE782" s="277"/>
      <c r="AF782" s="277"/>
      <c r="AG782" s="277"/>
      <c r="AH782" s="277"/>
      <c r="AI782" s="277"/>
      <c r="AJ782" s="277"/>
      <c r="AK782" s="277"/>
      <c r="AL782" s="277"/>
      <c r="AM782" s="277"/>
      <c r="AN782" s="277"/>
      <c r="AO782" s="277"/>
      <c r="AP782" s="277"/>
      <c r="AQ782" s="277"/>
      <c r="AR782" s="277"/>
      <c r="AS782" s="277"/>
      <c r="AT782" s="277"/>
      <c r="AU782" s="277"/>
      <c r="AV782" s="277"/>
      <c r="AW782" s="277"/>
      <c r="AX782" s="277"/>
      <c r="AY782" s="277"/>
      <c r="AZ782" s="277"/>
      <c r="BA782" s="277"/>
      <c r="BB782" s="277"/>
      <c r="BC782" s="277"/>
      <c r="BD782" s="277"/>
      <c r="BE782" s="277"/>
      <c r="BF782" s="277"/>
      <c r="BG782" s="277"/>
      <c r="BH782" s="277"/>
      <c r="BI782" s="277"/>
      <c r="BJ782" s="277"/>
      <c r="BK782" s="277"/>
      <c r="BL782" s="277"/>
      <c r="BM782" s="277"/>
      <c r="BN782" s="277"/>
      <c r="BO782" s="277"/>
      <c r="BP782" s="277"/>
      <c r="BQ782" s="277"/>
      <c r="BR782" s="277"/>
      <c r="BS782" s="277"/>
      <c r="BT782" s="277"/>
      <c r="BU782" s="277"/>
      <c r="BV782" s="277"/>
      <c r="BW782" s="277"/>
      <c r="BX782" s="277"/>
      <c r="BY782" s="277"/>
      <c r="BZ782" s="277"/>
      <c r="CA782" s="277"/>
      <c r="CB782" s="277"/>
      <c r="CC782" s="277"/>
      <c r="CD782" s="277"/>
      <c r="CE782" s="277"/>
      <c r="CF782" s="277"/>
      <c r="CG782" s="277"/>
      <c r="CH782" s="277"/>
      <c r="CI782" s="277"/>
      <c r="CJ782" s="277"/>
      <c r="CK782" s="277"/>
      <c r="CL782" s="277"/>
      <c r="CM782" s="277"/>
      <c r="CN782" s="277"/>
      <c r="CO782" s="277"/>
      <c r="CP782" s="277"/>
      <c r="CQ782" s="277"/>
      <c r="CR782" s="277"/>
      <c r="CS782" s="277"/>
      <c r="CT782" s="277"/>
      <c r="CU782" s="277"/>
      <c r="CV782" s="277"/>
      <c r="CW782" s="277"/>
      <c r="CX782" s="277"/>
      <c r="CY782" s="277"/>
      <c r="CZ782" s="277"/>
      <c r="DA782" s="277"/>
      <c r="DB782" s="277"/>
      <c r="DC782" s="277"/>
      <c r="DD782" s="277"/>
      <c r="DE782" s="277"/>
      <c r="DF782" s="277"/>
      <c r="DG782" s="277"/>
      <c r="DH782" s="277"/>
      <c r="DI782" s="277"/>
      <c r="DJ782" s="277"/>
      <c r="DK782" s="277"/>
      <c r="DL782" s="277"/>
    </row>
    <row r="783" spans="1:116">
      <c r="A783" s="272"/>
      <c r="B783" s="269"/>
      <c r="C783" s="277"/>
      <c r="D783" s="277"/>
      <c r="E783" s="277"/>
      <c r="F783" s="277"/>
      <c r="G783" s="277"/>
      <c r="H783" s="277"/>
      <c r="I783" s="277"/>
      <c r="J783" s="277"/>
      <c r="K783" s="277"/>
      <c r="L783" s="277"/>
      <c r="M783" s="277"/>
      <c r="N783" s="277"/>
      <c r="O783" s="277"/>
      <c r="P783" s="277"/>
      <c r="Q783" s="277"/>
      <c r="R783" s="277"/>
      <c r="S783" s="277"/>
      <c r="T783" s="277"/>
      <c r="U783" s="277"/>
      <c r="V783" s="277"/>
      <c r="W783" s="277"/>
      <c r="X783" s="277"/>
      <c r="Y783" s="277"/>
      <c r="Z783" s="277"/>
      <c r="AA783" s="277"/>
      <c r="AB783" s="277"/>
      <c r="AC783" s="277"/>
      <c r="AD783" s="277"/>
      <c r="AE783" s="277"/>
      <c r="AF783" s="277"/>
      <c r="AG783" s="277"/>
      <c r="AH783" s="277"/>
      <c r="AI783" s="277"/>
      <c r="AJ783" s="277"/>
      <c r="AK783" s="277"/>
      <c r="AL783" s="277"/>
      <c r="AM783" s="277"/>
      <c r="AN783" s="277"/>
      <c r="AO783" s="277"/>
      <c r="AP783" s="277"/>
      <c r="AQ783" s="277"/>
      <c r="AR783" s="277"/>
      <c r="AS783" s="277"/>
      <c r="AT783" s="277"/>
      <c r="AU783" s="277"/>
      <c r="AV783" s="277"/>
      <c r="AW783" s="277"/>
      <c r="AX783" s="277"/>
      <c r="AY783" s="277"/>
      <c r="AZ783" s="277"/>
      <c r="BA783" s="277"/>
      <c r="BB783" s="277"/>
      <c r="BC783" s="277"/>
      <c r="BD783" s="277"/>
      <c r="BE783" s="277"/>
      <c r="BF783" s="277"/>
      <c r="BG783" s="277"/>
      <c r="BH783" s="277"/>
      <c r="BI783" s="277"/>
      <c r="BJ783" s="277"/>
      <c r="BK783" s="277"/>
      <c r="BL783" s="277"/>
      <c r="BM783" s="277"/>
      <c r="BN783" s="277"/>
      <c r="BO783" s="277"/>
      <c r="BP783" s="277"/>
      <c r="BQ783" s="277"/>
      <c r="BR783" s="277"/>
      <c r="BS783" s="277"/>
      <c r="BT783" s="277"/>
      <c r="BU783" s="277"/>
      <c r="BV783" s="277"/>
      <c r="BW783" s="277"/>
      <c r="BX783" s="277"/>
      <c r="BY783" s="277"/>
      <c r="BZ783" s="277"/>
      <c r="CA783" s="277"/>
      <c r="CB783" s="277"/>
      <c r="CC783" s="277"/>
      <c r="CD783" s="277"/>
      <c r="CE783" s="277"/>
      <c r="CF783" s="277"/>
      <c r="CG783" s="277"/>
      <c r="CH783" s="277"/>
      <c r="CI783" s="277"/>
      <c r="CJ783" s="277"/>
      <c r="CK783" s="277"/>
      <c r="CL783" s="277"/>
      <c r="CM783" s="277"/>
      <c r="CN783" s="277"/>
      <c r="CO783" s="277"/>
      <c r="CP783" s="277"/>
      <c r="CQ783" s="277"/>
      <c r="CR783" s="277"/>
      <c r="CS783" s="277"/>
      <c r="CT783" s="277"/>
      <c r="CU783" s="277"/>
      <c r="CV783" s="277"/>
      <c r="CW783" s="277"/>
      <c r="CX783" s="277"/>
      <c r="CY783" s="277"/>
      <c r="CZ783" s="277"/>
      <c r="DA783" s="277"/>
      <c r="DB783" s="277"/>
      <c r="DC783" s="277"/>
      <c r="DD783" s="277"/>
      <c r="DE783" s="277"/>
      <c r="DF783" s="277"/>
      <c r="DG783" s="277"/>
      <c r="DH783" s="277"/>
      <c r="DI783" s="277"/>
      <c r="DJ783" s="277"/>
      <c r="DK783" s="277"/>
      <c r="DL783" s="277"/>
    </row>
    <row r="784" spans="1:116">
      <c r="A784" s="272"/>
      <c r="B784" s="269"/>
      <c r="C784" s="277"/>
      <c r="D784" s="277"/>
      <c r="E784" s="277"/>
      <c r="F784" s="277"/>
      <c r="G784" s="277"/>
      <c r="H784" s="277"/>
      <c r="I784" s="277"/>
      <c r="J784" s="277"/>
      <c r="K784" s="277"/>
      <c r="L784" s="277"/>
      <c r="M784" s="277"/>
      <c r="N784" s="277"/>
      <c r="O784" s="277"/>
      <c r="P784" s="277"/>
      <c r="Q784" s="277"/>
      <c r="R784" s="277"/>
      <c r="S784" s="277"/>
      <c r="T784" s="277"/>
      <c r="U784" s="277"/>
      <c r="V784" s="277"/>
      <c r="W784" s="277"/>
      <c r="X784" s="277"/>
      <c r="Y784" s="277"/>
      <c r="Z784" s="277"/>
      <c r="AA784" s="277"/>
      <c r="AB784" s="277"/>
      <c r="AC784" s="277"/>
      <c r="AD784" s="277"/>
      <c r="AE784" s="277"/>
      <c r="AF784" s="277"/>
      <c r="AG784" s="277"/>
      <c r="AH784" s="277"/>
      <c r="AI784" s="277"/>
      <c r="AJ784" s="277"/>
      <c r="AK784" s="277"/>
      <c r="AL784" s="277"/>
      <c r="AM784" s="277"/>
      <c r="AN784" s="277"/>
      <c r="AO784" s="277"/>
      <c r="AP784" s="277"/>
      <c r="AQ784" s="277"/>
      <c r="AR784" s="277"/>
      <c r="AS784" s="277"/>
      <c r="AT784" s="277"/>
      <c r="AU784" s="277"/>
      <c r="AV784" s="277"/>
      <c r="AW784" s="277"/>
      <c r="AX784" s="277"/>
      <c r="AY784" s="277"/>
      <c r="AZ784" s="277"/>
      <c r="BA784" s="277"/>
      <c r="BB784" s="277"/>
      <c r="BC784" s="277"/>
      <c r="BD784" s="277"/>
      <c r="BE784" s="277"/>
      <c r="BF784" s="277"/>
      <c r="BG784" s="277"/>
      <c r="BH784" s="277"/>
      <c r="BI784" s="277"/>
      <c r="BJ784" s="277"/>
      <c r="BK784" s="277"/>
      <c r="BL784" s="277"/>
      <c r="BM784" s="277"/>
      <c r="BN784" s="277"/>
      <c r="BO784" s="277"/>
      <c r="BP784" s="277"/>
      <c r="BQ784" s="277"/>
      <c r="BR784" s="277"/>
      <c r="BS784" s="277"/>
      <c r="BT784" s="277"/>
      <c r="BU784" s="277"/>
      <c r="BV784" s="277"/>
      <c r="BW784" s="277"/>
      <c r="BX784" s="277"/>
      <c r="BY784" s="277"/>
      <c r="BZ784" s="277"/>
      <c r="CA784" s="277"/>
      <c r="CB784" s="277"/>
      <c r="CC784" s="277"/>
      <c r="CD784" s="277"/>
      <c r="CE784" s="277"/>
      <c r="CF784" s="277"/>
      <c r="CG784" s="277"/>
      <c r="CH784" s="277"/>
      <c r="CI784" s="277"/>
      <c r="CJ784" s="277"/>
      <c r="CK784" s="277"/>
      <c r="CL784" s="277"/>
      <c r="CM784" s="277"/>
      <c r="CN784" s="277"/>
      <c r="CO784" s="277"/>
      <c r="CP784" s="277"/>
      <c r="CQ784" s="277"/>
      <c r="CR784" s="277"/>
      <c r="CS784" s="277"/>
      <c r="CT784" s="277"/>
      <c r="CU784" s="277"/>
      <c r="CV784" s="277"/>
      <c r="CW784" s="277"/>
      <c r="CX784" s="277"/>
      <c r="CY784" s="277"/>
      <c r="CZ784" s="277"/>
      <c r="DA784" s="277"/>
      <c r="DB784" s="277"/>
      <c r="DC784" s="277"/>
      <c r="DD784" s="277"/>
      <c r="DE784" s="277"/>
      <c r="DF784" s="277"/>
      <c r="DG784" s="277"/>
      <c r="DH784" s="277"/>
      <c r="DI784" s="277"/>
      <c r="DJ784" s="277"/>
      <c r="DK784" s="277"/>
      <c r="DL784" s="277"/>
    </row>
    <row r="785" spans="1:116">
      <c r="A785" s="273"/>
      <c r="B785" s="269"/>
      <c r="C785" s="277"/>
      <c r="D785" s="277"/>
      <c r="E785" s="277"/>
      <c r="F785" s="277"/>
      <c r="G785" s="277"/>
      <c r="H785" s="277"/>
      <c r="I785" s="277"/>
      <c r="J785" s="277"/>
      <c r="K785" s="277"/>
      <c r="L785" s="277"/>
      <c r="M785" s="277"/>
      <c r="N785" s="277"/>
      <c r="O785" s="277"/>
      <c r="P785" s="277"/>
      <c r="Q785" s="277"/>
      <c r="R785" s="277"/>
      <c r="S785" s="277"/>
      <c r="T785" s="277"/>
      <c r="U785" s="277"/>
      <c r="V785" s="277"/>
      <c r="W785" s="277"/>
      <c r="X785" s="277"/>
      <c r="Y785" s="277"/>
      <c r="Z785" s="277"/>
      <c r="AA785" s="277"/>
      <c r="AB785" s="277"/>
      <c r="AC785" s="277"/>
      <c r="AD785" s="277"/>
      <c r="AE785" s="277"/>
      <c r="AF785" s="277"/>
      <c r="AG785" s="277"/>
      <c r="AH785" s="277"/>
      <c r="AI785" s="277"/>
      <c r="AJ785" s="277"/>
      <c r="AK785" s="277"/>
      <c r="AL785" s="277"/>
      <c r="AM785" s="277"/>
      <c r="AN785" s="277"/>
      <c r="AO785" s="277"/>
      <c r="AP785" s="277"/>
      <c r="AQ785" s="277"/>
      <c r="AR785" s="277"/>
      <c r="AS785" s="277"/>
      <c r="AT785" s="277"/>
      <c r="AU785" s="277"/>
      <c r="AV785" s="277"/>
      <c r="AW785" s="277"/>
      <c r="AX785" s="277"/>
      <c r="AY785" s="277"/>
      <c r="AZ785" s="277"/>
      <c r="BA785" s="277"/>
      <c r="BB785" s="277"/>
      <c r="BC785" s="277"/>
      <c r="BD785" s="277"/>
      <c r="BE785" s="277"/>
      <c r="BF785" s="277"/>
      <c r="BG785" s="277"/>
      <c r="BH785" s="277"/>
      <c r="BI785" s="277"/>
      <c r="BJ785" s="277"/>
      <c r="BK785" s="277"/>
      <c r="BL785" s="277"/>
      <c r="BM785" s="277"/>
      <c r="BN785" s="277"/>
      <c r="BO785" s="277"/>
      <c r="BP785" s="277"/>
      <c r="BQ785" s="277"/>
      <c r="BR785" s="277"/>
      <c r="BS785" s="277"/>
      <c r="BT785" s="277"/>
      <c r="BU785" s="277"/>
      <c r="BV785" s="277"/>
      <c r="BW785" s="277"/>
      <c r="BX785" s="277"/>
      <c r="BY785" s="277"/>
      <c r="BZ785" s="277"/>
      <c r="CA785" s="277"/>
      <c r="CB785" s="277"/>
      <c r="CC785" s="277"/>
      <c r="CD785" s="277"/>
      <c r="CE785" s="277"/>
      <c r="CF785" s="277"/>
      <c r="CG785" s="277"/>
      <c r="CH785" s="277"/>
      <c r="CI785" s="277"/>
      <c r="CJ785" s="277"/>
      <c r="CK785" s="277"/>
      <c r="CL785" s="277"/>
      <c r="CM785" s="277"/>
      <c r="CN785" s="277"/>
      <c r="CO785" s="277"/>
      <c r="CP785" s="277"/>
      <c r="CQ785" s="277"/>
      <c r="CR785" s="277"/>
      <c r="CS785" s="277"/>
      <c r="CT785" s="277"/>
      <c r="CU785" s="277"/>
      <c r="CV785" s="277"/>
      <c r="CW785" s="277"/>
      <c r="CX785" s="277"/>
      <c r="CY785" s="277"/>
      <c r="CZ785" s="277"/>
      <c r="DA785" s="277"/>
      <c r="DB785" s="277"/>
      <c r="DC785" s="277"/>
      <c r="DD785" s="277"/>
      <c r="DE785" s="277"/>
      <c r="DF785" s="277"/>
      <c r="DG785" s="277"/>
      <c r="DH785" s="277"/>
      <c r="DI785" s="277"/>
      <c r="DJ785" s="277"/>
      <c r="DK785" s="277"/>
      <c r="DL785" s="277"/>
    </row>
    <row r="786" spans="1:116">
      <c r="A786" s="271"/>
      <c r="B786" s="269"/>
      <c r="C786" s="277"/>
      <c r="D786" s="277"/>
      <c r="E786" s="277"/>
      <c r="F786" s="277"/>
      <c r="G786" s="277"/>
      <c r="H786" s="277"/>
      <c r="I786" s="277"/>
      <c r="J786" s="277"/>
      <c r="K786" s="277"/>
      <c r="L786" s="277"/>
      <c r="M786" s="277"/>
      <c r="N786" s="277"/>
      <c r="O786" s="277"/>
      <c r="P786" s="277"/>
      <c r="Q786" s="277"/>
      <c r="R786" s="277"/>
      <c r="S786" s="277"/>
      <c r="T786" s="277"/>
      <c r="U786" s="277"/>
      <c r="V786" s="277"/>
      <c r="W786" s="277"/>
      <c r="X786" s="277"/>
      <c r="Y786" s="277"/>
      <c r="Z786" s="277"/>
      <c r="AA786" s="277"/>
      <c r="AB786" s="277"/>
      <c r="AC786" s="277"/>
      <c r="AD786" s="277"/>
      <c r="AE786" s="277"/>
      <c r="AF786" s="277"/>
      <c r="AG786" s="277"/>
      <c r="AH786" s="277"/>
      <c r="AI786" s="277"/>
      <c r="AJ786" s="277"/>
      <c r="AK786" s="277"/>
      <c r="AL786" s="277"/>
      <c r="AM786" s="277"/>
      <c r="AN786" s="277"/>
      <c r="AO786" s="277"/>
      <c r="AP786" s="277"/>
      <c r="AQ786" s="277"/>
      <c r="AR786" s="277"/>
      <c r="AS786" s="277"/>
      <c r="AT786" s="277"/>
      <c r="AU786" s="277"/>
      <c r="AV786" s="277"/>
      <c r="AW786" s="277"/>
      <c r="AX786" s="277"/>
      <c r="AY786" s="277"/>
      <c r="AZ786" s="277"/>
      <c r="BA786" s="277"/>
      <c r="BB786" s="277"/>
      <c r="BC786" s="277"/>
      <c r="BD786" s="277"/>
      <c r="BE786" s="277"/>
      <c r="BF786" s="277"/>
      <c r="BG786" s="277"/>
      <c r="BH786" s="277"/>
      <c r="BI786" s="277"/>
      <c r="BJ786" s="277"/>
      <c r="BK786" s="277"/>
      <c r="BL786" s="277"/>
      <c r="BM786" s="277"/>
      <c r="BN786" s="277"/>
      <c r="BO786" s="277"/>
      <c r="BP786" s="277"/>
      <c r="BQ786" s="277"/>
      <c r="BR786" s="277"/>
      <c r="BS786" s="277"/>
      <c r="BT786" s="277"/>
      <c r="BU786" s="277"/>
      <c r="BV786" s="277"/>
      <c r="BW786" s="277"/>
      <c r="BX786" s="277"/>
      <c r="BY786" s="277"/>
      <c r="BZ786" s="277"/>
      <c r="CA786" s="277"/>
      <c r="CB786" s="277"/>
      <c r="CC786" s="277"/>
      <c r="CD786" s="277"/>
      <c r="CE786" s="277"/>
      <c r="CF786" s="277"/>
      <c r="CG786" s="277"/>
      <c r="CH786" s="277"/>
      <c r="CI786" s="277"/>
      <c r="CJ786" s="277"/>
      <c r="CK786" s="277"/>
      <c r="CL786" s="277"/>
      <c r="CM786" s="277"/>
      <c r="CN786" s="277"/>
      <c r="CO786" s="277"/>
      <c r="CP786" s="277"/>
      <c r="CQ786" s="277"/>
      <c r="CR786" s="277"/>
      <c r="CS786" s="277"/>
      <c r="CT786" s="277"/>
      <c r="CU786" s="277"/>
      <c r="CV786" s="277"/>
      <c r="CW786" s="277"/>
      <c r="CX786" s="277"/>
      <c r="CY786" s="277"/>
      <c r="CZ786" s="277"/>
      <c r="DA786" s="277"/>
      <c r="DB786" s="277"/>
      <c r="DC786" s="277"/>
      <c r="DD786" s="277"/>
      <c r="DE786" s="277"/>
      <c r="DF786" s="277"/>
      <c r="DG786" s="277"/>
      <c r="DH786" s="277"/>
      <c r="DI786" s="277"/>
      <c r="DJ786" s="277"/>
      <c r="DK786" s="277"/>
      <c r="DL786" s="277"/>
    </row>
    <row r="787" spans="1:116">
      <c r="A787" s="272"/>
      <c r="B787" s="269"/>
      <c r="C787" s="277"/>
      <c r="D787" s="277"/>
      <c r="E787" s="277"/>
      <c r="F787" s="277"/>
      <c r="G787" s="277"/>
      <c r="H787" s="277"/>
      <c r="I787" s="277"/>
      <c r="J787" s="277"/>
      <c r="K787" s="277"/>
      <c r="L787" s="277"/>
      <c r="M787" s="277"/>
      <c r="N787" s="277"/>
      <c r="O787" s="277"/>
      <c r="P787" s="277"/>
      <c r="Q787" s="277"/>
      <c r="R787" s="277"/>
      <c r="S787" s="277"/>
      <c r="T787" s="277"/>
      <c r="U787" s="277"/>
      <c r="V787" s="277"/>
      <c r="W787" s="277"/>
      <c r="X787" s="277"/>
      <c r="Y787" s="277"/>
      <c r="Z787" s="277"/>
      <c r="AA787" s="277"/>
      <c r="AB787" s="277"/>
      <c r="AC787" s="277"/>
      <c r="AD787" s="277"/>
      <c r="AE787" s="277"/>
      <c r="AF787" s="277"/>
      <c r="AG787" s="277"/>
      <c r="AH787" s="277"/>
      <c r="AI787" s="277"/>
      <c r="AJ787" s="277"/>
      <c r="AK787" s="277"/>
      <c r="AL787" s="277"/>
      <c r="AM787" s="277"/>
      <c r="AN787" s="277"/>
      <c r="AO787" s="277"/>
      <c r="AP787" s="277"/>
      <c r="AQ787" s="277"/>
      <c r="AR787" s="277"/>
      <c r="AS787" s="277"/>
      <c r="AT787" s="277"/>
      <c r="AU787" s="277"/>
      <c r="AV787" s="277"/>
      <c r="AW787" s="277"/>
      <c r="AX787" s="277"/>
      <c r="AY787" s="277"/>
      <c r="AZ787" s="277"/>
      <c r="BA787" s="277"/>
      <c r="BB787" s="277"/>
      <c r="BC787" s="277"/>
      <c r="BD787" s="277"/>
      <c r="BE787" s="277"/>
      <c r="BF787" s="277"/>
      <c r="BG787" s="277"/>
      <c r="BH787" s="277"/>
      <c r="BI787" s="277"/>
      <c r="BJ787" s="277"/>
      <c r="BK787" s="277"/>
      <c r="BL787" s="277"/>
      <c r="BM787" s="277"/>
      <c r="BN787" s="277"/>
      <c r="BO787" s="277"/>
      <c r="BP787" s="277"/>
      <c r="BQ787" s="277"/>
      <c r="BR787" s="277"/>
      <c r="BS787" s="277"/>
      <c r="BT787" s="277"/>
      <c r="BU787" s="277"/>
      <c r="BV787" s="277"/>
      <c r="BW787" s="277"/>
      <c r="BX787" s="277"/>
      <c r="BY787" s="277"/>
      <c r="BZ787" s="277"/>
      <c r="CA787" s="277"/>
      <c r="CB787" s="277"/>
      <c r="CC787" s="277"/>
      <c r="CD787" s="277"/>
      <c r="CE787" s="277"/>
      <c r="CF787" s="277"/>
      <c r="CG787" s="277"/>
      <c r="CH787" s="277"/>
      <c r="CI787" s="277"/>
      <c r="CJ787" s="277"/>
      <c r="CK787" s="277"/>
      <c r="CL787" s="277"/>
      <c r="CM787" s="277"/>
      <c r="CN787" s="277"/>
      <c r="CO787" s="277"/>
      <c r="CP787" s="277"/>
      <c r="CQ787" s="277"/>
      <c r="CR787" s="277"/>
      <c r="CS787" s="277"/>
      <c r="CT787" s="277"/>
      <c r="CU787" s="277"/>
      <c r="CV787" s="277"/>
      <c r="CW787" s="277"/>
      <c r="CX787" s="277"/>
      <c r="CY787" s="277"/>
      <c r="CZ787" s="277"/>
      <c r="DA787" s="277"/>
      <c r="DB787" s="277"/>
      <c r="DC787" s="277"/>
      <c r="DD787" s="277"/>
      <c r="DE787" s="277"/>
      <c r="DF787" s="277"/>
      <c r="DG787" s="277"/>
      <c r="DH787" s="277"/>
      <c r="DI787" s="277"/>
      <c r="DJ787" s="277"/>
      <c r="DK787" s="277"/>
      <c r="DL787" s="277"/>
    </row>
    <row r="788" spans="1:116">
      <c r="A788" s="272"/>
      <c r="B788" s="269"/>
      <c r="C788" s="277"/>
      <c r="D788" s="277"/>
      <c r="E788" s="277"/>
      <c r="F788" s="277"/>
      <c r="G788" s="277"/>
      <c r="H788" s="277"/>
      <c r="I788" s="277"/>
      <c r="J788" s="277"/>
      <c r="K788" s="277"/>
      <c r="L788" s="277"/>
      <c r="M788" s="277"/>
      <c r="N788" s="277"/>
      <c r="O788" s="277"/>
      <c r="P788" s="277"/>
      <c r="Q788" s="277"/>
      <c r="R788" s="277"/>
      <c r="S788" s="277"/>
      <c r="T788" s="277"/>
      <c r="U788" s="277"/>
      <c r="V788" s="277"/>
      <c r="W788" s="277"/>
      <c r="X788" s="277"/>
      <c r="Y788" s="277"/>
      <c r="Z788" s="277"/>
      <c r="AA788" s="277"/>
      <c r="AB788" s="277"/>
      <c r="AC788" s="277"/>
      <c r="AD788" s="277"/>
      <c r="AE788" s="277"/>
      <c r="AF788" s="277"/>
      <c r="AG788" s="277"/>
      <c r="AH788" s="277"/>
      <c r="AI788" s="277"/>
      <c r="AJ788" s="277"/>
      <c r="AK788" s="277"/>
      <c r="AL788" s="277"/>
      <c r="AM788" s="277"/>
      <c r="AN788" s="277"/>
      <c r="AO788" s="277"/>
      <c r="AP788" s="277"/>
      <c r="AQ788" s="277"/>
      <c r="AR788" s="277"/>
      <c r="AS788" s="277"/>
      <c r="AT788" s="277"/>
      <c r="AU788" s="277"/>
      <c r="AV788" s="277"/>
      <c r="AW788" s="277"/>
      <c r="AX788" s="277"/>
      <c r="AY788" s="277"/>
      <c r="AZ788" s="277"/>
      <c r="BA788" s="277"/>
      <c r="BB788" s="277"/>
      <c r="BC788" s="277"/>
      <c r="BD788" s="277"/>
      <c r="BE788" s="277"/>
      <c r="BF788" s="277"/>
      <c r="BG788" s="277"/>
      <c r="BH788" s="277"/>
      <c r="BI788" s="277"/>
      <c r="BJ788" s="277"/>
      <c r="BK788" s="277"/>
      <c r="BL788" s="277"/>
      <c r="BM788" s="277"/>
      <c r="BN788" s="277"/>
      <c r="BO788" s="277"/>
      <c r="BP788" s="277"/>
      <c r="BQ788" s="277"/>
      <c r="BR788" s="277"/>
      <c r="BS788" s="277"/>
      <c r="BT788" s="277"/>
      <c r="BU788" s="277"/>
      <c r="BV788" s="277"/>
      <c r="BW788" s="277"/>
      <c r="BX788" s="277"/>
      <c r="BY788" s="277"/>
      <c r="BZ788" s="277"/>
      <c r="CA788" s="277"/>
      <c r="CB788" s="277"/>
      <c r="CC788" s="277"/>
      <c r="CD788" s="277"/>
      <c r="CE788" s="277"/>
      <c r="CF788" s="277"/>
      <c r="CG788" s="277"/>
      <c r="CH788" s="277"/>
      <c r="CI788" s="277"/>
      <c r="CJ788" s="277"/>
      <c r="CK788" s="277"/>
      <c r="CL788" s="277"/>
      <c r="CM788" s="277"/>
      <c r="CN788" s="277"/>
      <c r="CO788" s="277"/>
      <c r="CP788" s="277"/>
      <c r="CQ788" s="277"/>
      <c r="CR788" s="277"/>
      <c r="CS788" s="277"/>
      <c r="CT788" s="277"/>
      <c r="CU788" s="277"/>
      <c r="CV788" s="277"/>
      <c r="CW788" s="277"/>
      <c r="CX788" s="277"/>
      <c r="CY788" s="277"/>
      <c r="CZ788" s="277"/>
      <c r="DA788" s="277"/>
      <c r="DB788" s="277"/>
      <c r="DC788" s="277"/>
      <c r="DD788" s="277"/>
      <c r="DE788" s="277"/>
      <c r="DF788" s="277"/>
      <c r="DG788" s="277"/>
      <c r="DH788" s="277"/>
      <c r="DI788" s="277"/>
      <c r="DJ788" s="277"/>
      <c r="DK788" s="277"/>
      <c r="DL788" s="277"/>
    </row>
    <row r="789" spans="1:116">
      <c r="A789" s="271"/>
      <c r="B789" s="269"/>
      <c r="C789" s="277"/>
      <c r="D789" s="277"/>
      <c r="E789" s="277"/>
      <c r="F789" s="277"/>
      <c r="G789" s="277"/>
      <c r="H789" s="277"/>
      <c r="I789" s="277"/>
      <c r="J789" s="277"/>
      <c r="K789" s="277"/>
      <c r="L789" s="277"/>
      <c r="M789" s="277"/>
      <c r="N789" s="277"/>
      <c r="O789" s="277"/>
      <c r="P789" s="277"/>
      <c r="Q789" s="277"/>
      <c r="R789" s="277"/>
      <c r="S789" s="277"/>
      <c r="T789" s="277"/>
      <c r="U789" s="277"/>
      <c r="V789" s="277"/>
      <c r="W789" s="277"/>
      <c r="X789" s="277"/>
      <c r="Y789" s="277"/>
      <c r="Z789" s="277"/>
      <c r="AA789" s="277"/>
      <c r="AB789" s="277"/>
      <c r="AC789" s="277"/>
      <c r="AD789" s="277"/>
      <c r="AE789" s="277"/>
      <c r="AF789" s="277"/>
      <c r="AG789" s="277"/>
      <c r="AH789" s="277"/>
      <c r="AI789" s="277"/>
      <c r="AJ789" s="277"/>
      <c r="AK789" s="277"/>
      <c r="AL789" s="277"/>
      <c r="AM789" s="277"/>
      <c r="AN789" s="277"/>
      <c r="AO789" s="277"/>
      <c r="AP789" s="277"/>
      <c r="AQ789" s="277"/>
      <c r="AR789" s="277"/>
      <c r="AS789" s="277"/>
      <c r="AT789" s="277"/>
      <c r="AU789" s="277"/>
      <c r="AV789" s="277"/>
      <c r="AW789" s="277"/>
      <c r="AX789" s="277"/>
      <c r="AY789" s="277"/>
      <c r="AZ789" s="277"/>
      <c r="BA789" s="277"/>
      <c r="BB789" s="277"/>
      <c r="BC789" s="277"/>
      <c r="BD789" s="277"/>
      <c r="BE789" s="277"/>
      <c r="BF789" s="277"/>
      <c r="BG789" s="277"/>
      <c r="BH789" s="277"/>
      <c r="BI789" s="277"/>
      <c r="BJ789" s="277"/>
      <c r="BK789" s="277"/>
      <c r="BL789" s="277"/>
      <c r="BM789" s="277"/>
      <c r="BN789" s="277"/>
      <c r="BO789" s="277"/>
      <c r="BP789" s="277"/>
      <c r="BQ789" s="277"/>
      <c r="BR789" s="277"/>
      <c r="BS789" s="277"/>
      <c r="BT789" s="277"/>
      <c r="BU789" s="277"/>
      <c r="BV789" s="277"/>
      <c r="BW789" s="277"/>
      <c r="BX789" s="277"/>
      <c r="BY789" s="277"/>
      <c r="BZ789" s="277"/>
      <c r="CA789" s="277"/>
      <c r="CB789" s="277"/>
      <c r="CC789" s="277"/>
      <c r="CD789" s="277"/>
      <c r="CE789" s="277"/>
      <c r="CF789" s="277"/>
      <c r="CG789" s="277"/>
      <c r="CH789" s="277"/>
      <c r="CI789" s="277"/>
      <c r="CJ789" s="277"/>
      <c r="CK789" s="277"/>
      <c r="CL789" s="277"/>
      <c r="CM789" s="277"/>
      <c r="CN789" s="277"/>
      <c r="CO789" s="277"/>
      <c r="CP789" s="277"/>
      <c r="CQ789" s="277"/>
      <c r="CR789" s="277"/>
      <c r="CS789" s="277"/>
      <c r="CT789" s="277"/>
      <c r="CU789" s="277"/>
      <c r="CV789" s="277"/>
      <c r="CW789" s="277"/>
      <c r="CX789" s="277"/>
      <c r="CY789" s="277"/>
      <c r="CZ789" s="277"/>
      <c r="DA789" s="277"/>
      <c r="DB789" s="277"/>
      <c r="DC789" s="277"/>
      <c r="DD789" s="277"/>
      <c r="DE789" s="277"/>
      <c r="DF789" s="277"/>
      <c r="DG789" s="277"/>
      <c r="DH789" s="277"/>
      <c r="DI789" s="277"/>
      <c r="DJ789" s="277"/>
      <c r="DK789" s="277"/>
      <c r="DL789" s="277"/>
    </row>
    <row r="790" spans="1:116">
      <c r="A790" s="272"/>
      <c r="B790" s="269"/>
      <c r="C790" s="277"/>
      <c r="D790" s="277"/>
      <c r="E790" s="277"/>
      <c r="F790" s="277"/>
      <c r="G790" s="277"/>
      <c r="H790" s="277"/>
      <c r="I790" s="277"/>
      <c r="J790" s="277"/>
      <c r="K790" s="277"/>
      <c r="L790" s="277"/>
      <c r="M790" s="277"/>
      <c r="N790" s="277"/>
      <c r="O790" s="277"/>
      <c r="P790" s="277"/>
      <c r="Q790" s="277"/>
      <c r="R790" s="277"/>
      <c r="S790" s="277"/>
      <c r="T790" s="277"/>
      <c r="U790" s="277"/>
      <c r="V790" s="277"/>
      <c r="W790" s="277"/>
      <c r="X790" s="277"/>
      <c r="Y790" s="277"/>
      <c r="Z790" s="277"/>
      <c r="AA790" s="277"/>
      <c r="AB790" s="277"/>
      <c r="AC790" s="277"/>
      <c r="AD790" s="277"/>
      <c r="AE790" s="277"/>
      <c r="AF790" s="277"/>
      <c r="AG790" s="277"/>
      <c r="AH790" s="277"/>
      <c r="AI790" s="277"/>
      <c r="AJ790" s="277"/>
      <c r="AK790" s="277"/>
      <c r="AL790" s="277"/>
      <c r="AM790" s="277"/>
      <c r="AN790" s="277"/>
      <c r="AO790" s="277"/>
      <c r="AP790" s="277"/>
      <c r="AQ790" s="277"/>
      <c r="AR790" s="277"/>
      <c r="AS790" s="277"/>
      <c r="AT790" s="277"/>
      <c r="AU790" s="277"/>
      <c r="AV790" s="277"/>
      <c r="AW790" s="277"/>
      <c r="AX790" s="277"/>
      <c r="AY790" s="277"/>
      <c r="AZ790" s="277"/>
      <c r="BA790" s="277"/>
      <c r="BB790" s="277"/>
      <c r="BC790" s="277"/>
      <c r="BD790" s="277"/>
      <c r="BE790" s="277"/>
      <c r="BF790" s="277"/>
      <c r="BG790" s="277"/>
      <c r="BH790" s="277"/>
      <c r="BI790" s="277"/>
      <c r="BJ790" s="277"/>
      <c r="BK790" s="277"/>
      <c r="BL790" s="277"/>
      <c r="BM790" s="277"/>
      <c r="BN790" s="277"/>
      <c r="BO790" s="277"/>
      <c r="BP790" s="277"/>
      <c r="BQ790" s="277"/>
      <c r="BR790" s="277"/>
      <c r="BS790" s="277"/>
      <c r="BT790" s="277"/>
      <c r="BU790" s="277"/>
      <c r="BV790" s="277"/>
      <c r="BW790" s="277"/>
      <c r="BX790" s="277"/>
      <c r="BY790" s="277"/>
      <c r="BZ790" s="277"/>
      <c r="CA790" s="277"/>
      <c r="CB790" s="277"/>
      <c r="CC790" s="277"/>
      <c r="CD790" s="277"/>
      <c r="CE790" s="277"/>
      <c r="CF790" s="277"/>
      <c r="CG790" s="277"/>
      <c r="CH790" s="277"/>
      <c r="CI790" s="277"/>
      <c r="CJ790" s="277"/>
      <c r="CK790" s="277"/>
      <c r="CL790" s="277"/>
      <c r="CM790" s="277"/>
      <c r="CN790" s="277"/>
      <c r="CO790" s="277"/>
      <c r="CP790" s="277"/>
      <c r="CQ790" s="277"/>
      <c r="CR790" s="277"/>
      <c r="CS790" s="277"/>
      <c r="CT790" s="277"/>
      <c r="CU790" s="277"/>
      <c r="CV790" s="277"/>
      <c r="CW790" s="277"/>
      <c r="CX790" s="277"/>
      <c r="CY790" s="277"/>
      <c r="CZ790" s="277"/>
      <c r="DA790" s="277"/>
      <c r="DB790" s="277"/>
      <c r="DC790" s="277"/>
      <c r="DD790" s="277"/>
      <c r="DE790" s="277"/>
      <c r="DF790" s="277"/>
      <c r="DG790" s="277"/>
      <c r="DH790" s="277"/>
      <c r="DI790" s="277"/>
      <c r="DJ790" s="277"/>
      <c r="DK790" s="277"/>
      <c r="DL790" s="277"/>
    </row>
    <row r="791" spans="1:116">
      <c r="A791" s="272"/>
      <c r="B791" s="269"/>
      <c r="C791" s="277"/>
      <c r="D791" s="277"/>
      <c r="E791" s="277"/>
      <c r="F791" s="277"/>
      <c r="G791" s="277"/>
      <c r="H791" s="277"/>
      <c r="I791" s="277"/>
      <c r="J791" s="277"/>
      <c r="K791" s="277"/>
      <c r="L791" s="277"/>
      <c r="M791" s="277"/>
      <c r="N791" s="277"/>
      <c r="O791" s="277"/>
      <c r="P791" s="277"/>
      <c r="Q791" s="277"/>
      <c r="R791" s="277"/>
      <c r="S791" s="277"/>
      <c r="T791" s="277"/>
      <c r="U791" s="277"/>
      <c r="V791" s="277"/>
      <c r="W791" s="277"/>
      <c r="X791" s="277"/>
      <c r="Y791" s="277"/>
      <c r="Z791" s="277"/>
      <c r="AA791" s="277"/>
      <c r="AB791" s="277"/>
      <c r="AC791" s="277"/>
      <c r="AD791" s="277"/>
      <c r="AE791" s="277"/>
      <c r="AF791" s="277"/>
      <c r="AG791" s="277"/>
      <c r="AH791" s="277"/>
      <c r="AI791" s="277"/>
      <c r="AJ791" s="277"/>
      <c r="AK791" s="277"/>
      <c r="AL791" s="277"/>
      <c r="AM791" s="277"/>
      <c r="AN791" s="277"/>
      <c r="AO791" s="277"/>
      <c r="AP791" s="277"/>
      <c r="AQ791" s="277"/>
      <c r="AR791" s="277"/>
      <c r="AS791" s="277"/>
      <c r="AT791" s="277"/>
      <c r="AU791" s="277"/>
      <c r="AV791" s="277"/>
      <c r="AW791" s="277"/>
      <c r="AX791" s="277"/>
      <c r="AY791" s="277"/>
      <c r="AZ791" s="277"/>
      <c r="BA791" s="277"/>
      <c r="BB791" s="277"/>
      <c r="BC791" s="277"/>
      <c r="BD791" s="277"/>
      <c r="BE791" s="277"/>
      <c r="BF791" s="277"/>
      <c r="BG791" s="277"/>
      <c r="BH791" s="277"/>
      <c r="BI791" s="277"/>
      <c r="BJ791" s="277"/>
      <c r="BK791" s="277"/>
      <c r="BL791" s="277"/>
      <c r="BM791" s="277"/>
      <c r="BN791" s="277"/>
      <c r="BO791" s="277"/>
      <c r="BP791" s="277"/>
      <c r="BQ791" s="277"/>
      <c r="BR791" s="277"/>
      <c r="BS791" s="277"/>
      <c r="BT791" s="277"/>
      <c r="BU791" s="277"/>
      <c r="BV791" s="277"/>
      <c r="BW791" s="277"/>
      <c r="BX791" s="277"/>
      <c r="BY791" s="277"/>
      <c r="BZ791" s="277"/>
      <c r="CA791" s="277"/>
      <c r="CB791" s="277"/>
      <c r="CC791" s="277"/>
      <c r="CD791" s="277"/>
      <c r="CE791" s="277"/>
      <c r="CF791" s="277"/>
      <c r="CG791" s="277"/>
      <c r="CH791" s="277"/>
      <c r="CI791" s="277"/>
      <c r="CJ791" s="277"/>
      <c r="CK791" s="277"/>
      <c r="CL791" s="277"/>
      <c r="CM791" s="277"/>
      <c r="CN791" s="277"/>
      <c r="CO791" s="277"/>
      <c r="CP791" s="277"/>
      <c r="CQ791" s="277"/>
      <c r="CR791" s="277"/>
      <c r="CS791" s="277"/>
      <c r="CT791" s="277"/>
      <c r="CU791" s="277"/>
      <c r="CV791" s="277"/>
      <c r="CW791" s="277"/>
      <c r="CX791" s="277"/>
      <c r="CY791" s="277"/>
      <c r="CZ791" s="277"/>
      <c r="DA791" s="277"/>
      <c r="DB791" s="277"/>
      <c r="DC791" s="277"/>
      <c r="DD791" s="277"/>
      <c r="DE791" s="277"/>
      <c r="DF791" s="277"/>
      <c r="DG791" s="277"/>
      <c r="DH791" s="277"/>
      <c r="DI791" s="277"/>
      <c r="DJ791" s="277"/>
      <c r="DK791" s="277"/>
      <c r="DL791" s="277"/>
    </row>
    <row r="792" spans="1:116">
      <c r="A792" s="272"/>
      <c r="B792" s="269"/>
      <c r="C792" s="277"/>
      <c r="D792" s="277"/>
      <c r="E792" s="277"/>
      <c r="F792" s="277"/>
      <c r="G792" s="277"/>
      <c r="H792" s="277"/>
      <c r="I792" s="277"/>
      <c r="J792" s="277"/>
      <c r="K792" s="277"/>
      <c r="L792" s="277"/>
      <c r="M792" s="277"/>
      <c r="N792" s="277"/>
      <c r="O792" s="277"/>
      <c r="P792" s="277"/>
      <c r="Q792" s="277"/>
      <c r="R792" s="277"/>
      <c r="S792" s="277"/>
      <c r="T792" s="277"/>
      <c r="U792" s="277"/>
      <c r="V792" s="277"/>
      <c r="W792" s="277"/>
      <c r="X792" s="277"/>
      <c r="Y792" s="277"/>
      <c r="Z792" s="277"/>
      <c r="AA792" s="277"/>
      <c r="AB792" s="277"/>
      <c r="AC792" s="277"/>
      <c r="AD792" s="277"/>
      <c r="AE792" s="277"/>
      <c r="AF792" s="277"/>
      <c r="AG792" s="277"/>
      <c r="AH792" s="277"/>
      <c r="AI792" s="277"/>
      <c r="AJ792" s="277"/>
      <c r="AK792" s="277"/>
      <c r="AL792" s="277"/>
      <c r="AM792" s="277"/>
      <c r="AN792" s="277"/>
      <c r="AO792" s="277"/>
      <c r="AP792" s="277"/>
      <c r="AQ792" s="277"/>
      <c r="AR792" s="277"/>
      <c r="AS792" s="277"/>
      <c r="AT792" s="277"/>
      <c r="AU792" s="277"/>
      <c r="AV792" s="277"/>
      <c r="AW792" s="277"/>
      <c r="AX792" s="277"/>
      <c r="AY792" s="277"/>
      <c r="AZ792" s="277"/>
      <c r="BA792" s="277"/>
      <c r="BB792" s="277"/>
      <c r="BC792" s="277"/>
      <c r="BD792" s="277"/>
      <c r="BE792" s="277"/>
      <c r="BF792" s="277"/>
      <c r="BG792" s="277"/>
      <c r="BH792" s="277"/>
      <c r="BI792" s="277"/>
      <c r="BJ792" s="277"/>
      <c r="BK792" s="277"/>
      <c r="BL792" s="277"/>
      <c r="BM792" s="277"/>
      <c r="BN792" s="277"/>
      <c r="BO792" s="277"/>
      <c r="BP792" s="277"/>
      <c r="BQ792" s="277"/>
      <c r="BR792" s="277"/>
      <c r="BS792" s="277"/>
      <c r="BT792" s="277"/>
      <c r="BU792" s="277"/>
      <c r="BV792" s="277"/>
      <c r="BW792" s="277"/>
      <c r="BX792" s="277"/>
      <c r="BY792" s="277"/>
      <c r="BZ792" s="277"/>
      <c r="CA792" s="277"/>
      <c r="CB792" s="277"/>
      <c r="CC792" s="277"/>
      <c r="CD792" s="277"/>
      <c r="CE792" s="277"/>
      <c r="CF792" s="277"/>
      <c r="CG792" s="277"/>
      <c r="CH792" s="277"/>
      <c r="CI792" s="277"/>
      <c r="CJ792" s="277"/>
      <c r="CK792" s="277"/>
      <c r="CL792" s="277"/>
      <c r="CM792" s="277"/>
      <c r="CN792" s="277"/>
      <c r="CO792" s="277"/>
      <c r="CP792" s="277"/>
      <c r="CQ792" s="277"/>
      <c r="CR792" s="277"/>
      <c r="CS792" s="277"/>
      <c r="CT792" s="277"/>
      <c r="CU792" s="277"/>
      <c r="CV792" s="277"/>
      <c r="CW792" s="277"/>
      <c r="CX792" s="277"/>
      <c r="CY792" s="277"/>
      <c r="CZ792" s="277"/>
      <c r="DA792" s="277"/>
      <c r="DB792" s="277"/>
      <c r="DC792" s="277"/>
      <c r="DD792" s="277"/>
      <c r="DE792" s="277"/>
      <c r="DF792" s="277"/>
      <c r="DG792" s="277"/>
      <c r="DH792" s="277"/>
      <c r="DI792" s="277"/>
      <c r="DJ792" s="277"/>
      <c r="DK792" s="277"/>
      <c r="DL792" s="277"/>
    </row>
    <row r="793" spans="1:116">
      <c r="A793" s="271"/>
      <c r="B793" s="269"/>
      <c r="C793" s="277"/>
      <c r="D793" s="277"/>
      <c r="E793" s="277"/>
      <c r="F793" s="277"/>
      <c r="G793" s="277"/>
      <c r="H793" s="277"/>
      <c r="I793" s="277"/>
      <c r="J793" s="277"/>
      <c r="K793" s="277"/>
      <c r="L793" s="277"/>
      <c r="M793" s="277"/>
      <c r="N793" s="277"/>
      <c r="O793" s="277"/>
      <c r="P793" s="277"/>
      <c r="Q793" s="277"/>
      <c r="R793" s="277"/>
      <c r="S793" s="277"/>
      <c r="T793" s="277"/>
      <c r="U793" s="277"/>
      <c r="V793" s="277"/>
      <c r="W793" s="277"/>
      <c r="X793" s="277"/>
      <c r="Y793" s="277"/>
      <c r="Z793" s="277"/>
      <c r="AA793" s="277"/>
      <c r="AB793" s="277"/>
      <c r="AC793" s="277"/>
      <c r="AD793" s="277"/>
      <c r="AE793" s="277"/>
      <c r="AF793" s="277"/>
      <c r="AG793" s="277"/>
      <c r="AH793" s="277"/>
      <c r="AI793" s="277"/>
      <c r="AJ793" s="277"/>
      <c r="AK793" s="277"/>
      <c r="AL793" s="277"/>
      <c r="AM793" s="277"/>
      <c r="AN793" s="277"/>
      <c r="AO793" s="277"/>
      <c r="AP793" s="277"/>
      <c r="AQ793" s="277"/>
      <c r="AR793" s="277"/>
      <c r="AS793" s="277"/>
      <c r="AT793" s="277"/>
      <c r="AU793" s="277"/>
      <c r="AV793" s="277"/>
      <c r="AW793" s="277"/>
      <c r="AX793" s="277"/>
      <c r="AY793" s="277"/>
      <c r="AZ793" s="277"/>
      <c r="BA793" s="277"/>
      <c r="BB793" s="277"/>
      <c r="BC793" s="277"/>
      <c r="BD793" s="277"/>
      <c r="BE793" s="277"/>
      <c r="BF793" s="277"/>
      <c r="BG793" s="277"/>
      <c r="BH793" s="277"/>
      <c r="BI793" s="277"/>
      <c r="BJ793" s="277"/>
      <c r="BK793" s="277"/>
      <c r="BL793" s="277"/>
      <c r="BM793" s="277"/>
      <c r="BN793" s="277"/>
      <c r="BO793" s="277"/>
      <c r="BP793" s="277"/>
      <c r="BQ793" s="277"/>
      <c r="BR793" s="277"/>
      <c r="BS793" s="277"/>
      <c r="BT793" s="277"/>
      <c r="BU793" s="277"/>
      <c r="BV793" s="277"/>
      <c r="BW793" s="277"/>
      <c r="BX793" s="277"/>
      <c r="BY793" s="277"/>
      <c r="BZ793" s="277"/>
      <c r="CA793" s="277"/>
      <c r="CB793" s="277"/>
      <c r="CC793" s="277"/>
      <c r="CD793" s="277"/>
      <c r="CE793" s="277"/>
      <c r="CF793" s="277"/>
      <c r="CG793" s="277"/>
      <c r="CH793" s="277"/>
      <c r="CI793" s="277"/>
      <c r="CJ793" s="277"/>
      <c r="CK793" s="277"/>
      <c r="CL793" s="277"/>
      <c r="CM793" s="277"/>
      <c r="CN793" s="277"/>
      <c r="CO793" s="277"/>
      <c r="CP793" s="277"/>
      <c r="CQ793" s="277"/>
      <c r="CR793" s="277"/>
      <c r="CS793" s="277"/>
      <c r="CT793" s="277"/>
      <c r="CU793" s="277"/>
      <c r="CV793" s="277"/>
      <c r="CW793" s="277"/>
      <c r="CX793" s="277"/>
      <c r="CY793" s="277"/>
      <c r="CZ793" s="277"/>
      <c r="DA793" s="277"/>
      <c r="DB793" s="277"/>
      <c r="DC793" s="277"/>
      <c r="DD793" s="277"/>
      <c r="DE793" s="277"/>
      <c r="DF793" s="277"/>
      <c r="DG793" s="277"/>
      <c r="DH793" s="277"/>
      <c r="DI793" s="277"/>
      <c r="DJ793" s="277"/>
      <c r="DK793" s="277"/>
      <c r="DL793" s="277"/>
    </row>
    <row r="794" spans="1:116">
      <c r="A794" s="272"/>
      <c r="B794" s="269"/>
      <c r="C794" s="277"/>
      <c r="D794" s="277"/>
      <c r="E794" s="277"/>
      <c r="F794" s="277"/>
      <c r="G794" s="277"/>
      <c r="H794" s="277"/>
      <c r="I794" s="277"/>
      <c r="J794" s="277"/>
      <c r="K794" s="277"/>
      <c r="L794" s="277"/>
      <c r="M794" s="277"/>
      <c r="N794" s="277"/>
      <c r="O794" s="277"/>
      <c r="P794" s="277"/>
      <c r="Q794" s="277"/>
      <c r="R794" s="277"/>
      <c r="S794" s="277"/>
      <c r="T794" s="277"/>
      <c r="U794" s="277"/>
      <c r="V794" s="277"/>
      <c r="W794" s="277"/>
      <c r="X794" s="277"/>
      <c r="Y794" s="277"/>
      <c r="Z794" s="277"/>
      <c r="AA794" s="277"/>
      <c r="AB794" s="277"/>
      <c r="AC794" s="277"/>
      <c r="AD794" s="277"/>
      <c r="AE794" s="277"/>
      <c r="AF794" s="277"/>
      <c r="AG794" s="277"/>
      <c r="AH794" s="277"/>
      <c r="AI794" s="277"/>
      <c r="AJ794" s="277"/>
      <c r="AK794" s="277"/>
      <c r="AL794" s="277"/>
      <c r="AM794" s="277"/>
      <c r="AN794" s="277"/>
      <c r="AO794" s="277"/>
      <c r="AP794" s="277"/>
      <c r="AQ794" s="277"/>
      <c r="AR794" s="277"/>
      <c r="AS794" s="277"/>
      <c r="AT794" s="277"/>
      <c r="AU794" s="277"/>
      <c r="AV794" s="277"/>
      <c r="AW794" s="277"/>
      <c r="AX794" s="277"/>
      <c r="AY794" s="277"/>
      <c r="AZ794" s="277"/>
      <c r="BA794" s="277"/>
      <c r="BB794" s="277"/>
      <c r="BC794" s="277"/>
      <c r="BD794" s="277"/>
      <c r="BE794" s="277"/>
      <c r="BF794" s="277"/>
      <c r="BG794" s="277"/>
      <c r="BH794" s="277"/>
      <c r="BI794" s="277"/>
      <c r="BJ794" s="277"/>
      <c r="BK794" s="277"/>
      <c r="BL794" s="277"/>
      <c r="BM794" s="277"/>
      <c r="BN794" s="277"/>
      <c r="BO794" s="277"/>
      <c r="BP794" s="277"/>
      <c r="BQ794" s="277"/>
      <c r="BR794" s="277"/>
      <c r="BS794" s="277"/>
      <c r="BT794" s="277"/>
      <c r="BU794" s="277"/>
      <c r="BV794" s="277"/>
      <c r="BW794" s="277"/>
      <c r="BX794" s="277"/>
      <c r="BY794" s="277"/>
      <c r="BZ794" s="277"/>
      <c r="CA794" s="277"/>
      <c r="CB794" s="277"/>
      <c r="CC794" s="277"/>
      <c r="CD794" s="277"/>
      <c r="CE794" s="277"/>
      <c r="CF794" s="277"/>
      <c r="CG794" s="277"/>
      <c r="CH794" s="277"/>
      <c r="CI794" s="277"/>
      <c r="CJ794" s="277"/>
      <c r="CK794" s="277"/>
      <c r="CL794" s="277"/>
      <c r="CM794" s="277"/>
      <c r="CN794" s="277"/>
      <c r="CO794" s="277"/>
      <c r="CP794" s="277"/>
      <c r="CQ794" s="277"/>
      <c r="CR794" s="277"/>
      <c r="CS794" s="277"/>
      <c r="CT794" s="277"/>
      <c r="CU794" s="277"/>
      <c r="CV794" s="277"/>
      <c r="CW794" s="277"/>
      <c r="CX794" s="277"/>
      <c r="CY794" s="277"/>
      <c r="CZ794" s="277"/>
      <c r="DA794" s="277"/>
      <c r="DB794" s="277"/>
      <c r="DC794" s="277"/>
      <c r="DD794" s="277"/>
      <c r="DE794" s="277"/>
      <c r="DF794" s="277"/>
      <c r="DG794" s="277"/>
      <c r="DH794" s="277"/>
      <c r="DI794" s="277"/>
      <c r="DJ794" s="277"/>
      <c r="DK794" s="277"/>
      <c r="DL794" s="277"/>
    </row>
    <row r="795" spans="1:116">
      <c r="A795" s="272"/>
      <c r="B795" s="269"/>
      <c r="C795" s="277"/>
      <c r="D795" s="277"/>
      <c r="E795" s="277"/>
      <c r="F795" s="277"/>
      <c r="G795" s="277"/>
      <c r="H795" s="277"/>
      <c r="I795" s="277"/>
      <c r="J795" s="277"/>
      <c r="K795" s="277"/>
      <c r="L795" s="277"/>
      <c r="M795" s="277"/>
      <c r="N795" s="277"/>
      <c r="O795" s="277"/>
      <c r="P795" s="277"/>
      <c r="Q795" s="277"/>
      <c r="R795" s="277"/>
      <c r="S795" s="277"/>
      <c r="T795" s="277"/>
      <c r="U795" s="277"/>
      <c r="V795" s="277"/>
      <c r="W795" s="277"/>
      <c r="X795" s="277"/>
      <c r="Y795" s="277"/>
      <c r="Z795" s="277"/>
      <c r="AA795" s="277"/>
      <c r="AB795" s="277"/>
      <c r="AC795" s="277"/>
      <c r="AD795" s="277"/>
      <c r="AE795" s="277"/>
      <c r="AF795" s="277"/>
      <c r="AG795" s="277"/>
      <c r="AH795" s="277"/>
      <c r="AI795" s="277"/>
      <c r="AJ795" s="277"/>
      <c r="AK795" s="277"/>
      <c r="AL795" s="277"/>
      <c r="AM795" s="277"/>
      <c r="AN795" s="277"/>
      <c r="AO795" s="277"/>
      <c r="AP795" s="277"/>
      <c r="AQ795" s="277"/>
      <c r="AR795" s="277"/>
      <c r="AS795" s="277"/>
      <c r="AT795" s="277"/>
      <c r="AU795" s="277"/>
      <c r="AV795" s="277"/>
      <c r="AW795" s="277"/>
      <c r="AX795" s="277"/>
      <c r="AY795" s="277"/>
      <c r="AZ795" s="277"/>
      <c r="BA795" s="277"/>
      <c r="BB795" s="277"/>
      <c r="BC795" s="277"/>
      <c r="BD795" s="277"/>
      <c r="BE795" s="277"/>
      <c r="BF795" s="277"/>
      <c r="BG795" s="277"/>
      <c r="BH795" s="277"/>
      <c r="BI795" s="277"/>
      <c r="BJ795" s="277"/>
      <c r="BK795" s="277"/>
      <c r="BL795" s="277"/>
      <c r="BM795" s="277"/>
      <c r="BN795" s="277"/>
      <c r="BO795" s="277"/>
      <c r="BP795" s="277"/>
      <c r="BQ795" s="277"/>
      <c r="BR795" s="277"/>
      <c r="BS795" s="277"/>
      <c r="BT795" s="277"/>
      <c r="BU795" s="277"/>
      <c r="BV795" s="277"/>
      <c r="BW795" s="277"/>
      <c r="BX795" s="277"/>
      <c r="BY795" s="277"/>
      <c r="BZ795" s="277"/>
      <c r="CA795" s="277"/>
      <c r="CB795" s="277"/>
      <c r="CC795" s="277"/>
      <c r="CD795" s="277"/>
      <c r="CE795" s="277"/>
      <c r="CF795" s="277"/>
      <c r="CG795" s="277"/>
      <c r="CH795" s="277"/>
      <c r="CI795" s="277"/>
      <c r="CJ795" s="277"/>
      <c r="CK795" s="277"/>
      <c r="CL795" s="277"/>
      <c r="CM795" s="277"/>
      <c r="CN795" s="277"/>
      <c r="CO795" s="277"/>
      <c r="CP795" s="277"/>
      <c r="CQ795" s="277"/>
      <c r="CR795" s="277"/>
      <c r="CS795" s="277"/>
      <c r="CT795" s="277"/>
      <c r="CU795" s="277"/>
      <c r="CV795" s="277"/>
      <c r="CW795" s="277"/>
      <c r="CX795" s="277"/>
      <c r="CY795" s="277"/>
      <c r="CZ795" s="277"/>
      <c r="DA795" s="277"/>
      <c r="DB795" s="277"/>
      <c r="DC795" s="277"/>
      <c r="DD795" s="277"/>
      <c r="DE795" s="277"/>
      <c r="DF795" s="277"/>
      <c r="DG795" s="277"/>
      <c r="DH795" s="277"/>
      <c r="DI795" s="277"/>
      <c r="DJ795" s="277"/>
      <c r="DK795" s="277"/>
      <c r="DL795" s="277"/>
    </row>
    <row r="796" spans="1:116">
      <c r="A796" s="272"/>
      <c r="B796" s="269"/>
      <c r="C796" s="277"/>
      <c r="D796" s="277"/>
      <c r="E796" s="277"/>
      <c r="F796" s="277"/>
      <c r="G796" s="277"/>
      <c r="H796" s="277"/>
      <c r="I796" s="277"/>
      <c r="J796" s="277"/>
      <c r="K796" s="277"/>
      <c r="L796" s="277"/>
      <c r="M796" s="277"/>
      <c r="N796" s="277"/>
      <c r="O796" s="277"/>
      <c r="P796" s="277"/>
      <c r="Q796" s="277"/>
      <c r="R796" s="277"/>
      <c r="S796" s="277"/>
      <c r="T796" s="277"/>
      <c r="U796" s="277"/>
      <c r="V796" s="277"/>
      <c r="W796" s="277"/>
      <c r="X796" s="277"/>
      <c r="Y796" s="277"/>
      <c r="Z796" s="277"/>
      <c r="AA796" s="277"/>
      <c r="AB796" s="277"/>
      <c r="AC796" s="277"/>
      <c r="AD796" s="277"/>
      <c r="AE796" s="277"/>
      <c r="AF796" s="277"/>
      <c r="AG796" s="277"/>
      <c r="AH796" s="277"/>
      <c r="AI796" s="277"/>
      <c r="AJ796" s="277"/>
      <c r="AK796" s="277"/>
      <c r="AL796" s="277"/>
      <c r="AM796" s="277"/>
      <c r="AN796" s="277"/>
      <c r="AO796" s="277"/>
      <c r="AP796" s="277"/>
      <c r="AQ796" s="277"/>
      <c r="AR796" s="277"/>
      <c r="AS796" s="277"/>
      <c r="AT796" s="277"/>
      <c r="AU796" s="277"/>
      <c r="AV796" s="277"/>
      <c r="AW796" s="277"/>
      <c r="AX796" s="277"/>
      <c r="AY796" s="277"/>
      <c r="AZ796" s="277"/>
      <c r="BA796" s="277"/>
      <c r="BB796" s="277"/>
      <c r="BC796" s="277"/>
      <c r="BD796" s="277"/>
      <c r="BE796" s="277"/>
      <c r="BF796" s="277"/>
      <c r="BG796" s="277"/>
      <c r="BH796" s="277"/>
      <c r="BI796" s="277"/>
      <c r="BJ796" s="277"/>
      <c r="BK796" s="277"/>
      <c r="BL796" s="277"/>
      <c r="BM796" s="277"/>
      <c r="BN796" s="277"/>
      <c r="BO796" s="277"/>
      <c r="BP796" s="277"/>
      <c r="BQ796" s="277"/>
      <c r="BR796" s="277"/>
      <c r="BS796" s="277"/>
      <c r="BT796" s="277"/>
      <c r="BU796" s="277"/>
      <c r="BV796" s="277"/>
      <c r="BW796" s="277"/>
      <c r="BX796" s="277"/>
      <c r="BY796" s="277"/>
      <c r="BZ796" s="277"/>
      <c r="CA796" s="277"/>
      <c r="CB796" s="277"/>
      <c r="CC796" s="277"/>
      <c r="CD796" s="277"/>
      <c r="CE796" s="277"/>
      <c r="CF796" s="277"/>
      <c r="CG796" s="277"/>
      <c r="CH796" s="277"/>
      <c r="CI796" s="277"/>
      <c r="CJ796" s="277"/>
      <c r="CK796" s="277"/>
      <c r="CL796" s="277"/>
      <c r="CM796" s="277"/>
      <c r="CN796" s="277"/>
      <c r="CO796" s="277"/>
      <c r="CP796" s="277"/>
      <c r="CQ796" s="277"/>
      <c r="CR796" s="277"/>
      <c r="CS796" s="277"/>
      <c r="CT796" s="277"/>
      <c r="CU796" s="277"/>
      <c r="CV796" s="277"/>
      <c r="CW796" s="277"/>
      <c r="CX796" s="277"/>
      <c r="CY796" s="277"/>
      <c r="CZ796" s="277"/>
      <c r="DA796" s="277"/>
      <c r="DB796" s="277"/>
      <c r="DC796" s="277"/>
      <c r="DD796" s="277"/>
      <c r="DE796" s="277"/>
      <c r="DF796" s="277"/>
      <c r="DG796" s="277"/>
      <c r="DH796" s="277"/>
      <c r="DI796" s="277"/>
      <c r="DJ796" s="277"/>
      <c r="DK796" s="277"/>
      <c r="DL796" s="277"/>
    </row>
    <row r="797" spans="1:116">
      <c r="A797" s="271"/>
      <c r="B797" s="269"/>
      <c r="C797" s="277"/>
      <c r="D797" s="277"/>
      <c r="E797" s="277"/>
      <c r="F797" s="277"/>
      <c r="G797" s="277"/>
      <c r="H797" s="277"/>
      <c r="I797" s="277"/>
      <c r="J797" s="277"/>
      <c r="K797" s="277"/>
      <c r="L797" s="277"/>
      <c r="M797" s="277"/>
      <c r="N797" s="277"/>
      <c r="O797" s="277"/>
      <c r="P797" s="277"/>
      <c r="Q797" s="277"/>
      <c r="R797" s="277"/>
      <c r="S797" s="277"/>
      <c r="T797" s="277"/>
      <c r="U797" s="277"/>
      <c r="V797" s="277"/>
      <c r="W797" s="277"/>
      <c r="X797" s="277"/>
      <c r="Y797" s="277"/>
      <c r="Z797" s="277"/>
      <c r="AA797" s="277"/>
      <c r="AB797" s="277"/>
      <c r="AC797" s="277"/>
      <c r="AD797" s="277"/>
      <c r="AE797" s="277"/>
      <c r="AF797" s="277"/>
      <c r="AG797" s="277"/>
      <c r="AH797" s="277"/>
      <c r="AI797" s="277"/>
      <c r="AJ797" s="277"/>
      <c r="AK797" s="277"/>
      <c r="AL797" s="277"/>
      <c r="AM797" s="277"/>
      <c r="AN797" s="277"/>
      <c r="AO797" s="277"/>
      <c r="AP797" s="277"/>
      <c r="AQ797" s="277"/>
      <c r="AR797" s="277"/>
      <c r="AS797" s="277"/>
      <c r="AT797" s="277"/>
      <c r="AU797" s="277"/>
      <c r="AV797" s="277"/>
      <c r="AW797" s="277"/>
      <c r="AX797" s="277"/>
      <c r="AY797" s="277"/>
      <c r="AZ797" s="277"/>
      <c r="BA797" s="277"/>
      <c r="BB797" s="277"/>
      <c r="BC797" s="277"/>
      <c r="BD797" s="277"/>
      <c r="BE797" s="277"/>
      <c r="BF797" s="277"/>
      <c r="BG797" s="277"/>
      <c r="BH797" s="277"/>
      <c r="BI797" s="277"/>
      <c r="BJ797" s="277"/>
      <c r="BK797" s="277"/>
      <c r="BL797" s="277"/>
      <c r="BM797" s="277"/>
      <c r="BN797" s="277"/>
      <c r="BO797" s="277"/>
      <c r="BP797" s="277"/>
      <c r="BQ797" s="277"/>
      <c r="BR797" s="277"/>
      <c r="BS797" s="277"/>
      <c r="BT797" s="277"/>
      <c r="BU797" s="277"/>
      <c r="BV797" s="277"/>
      <c r="BW797" s="277"/>
      <c r="BX797" s="277"/>
      <c r="BY797" s="277"/>
      <c r="BZ797" s="277"/>
      <c r="CA797" s="277"/>
      <c r="CB797" s="277"/>
      <c r="CC797" s="277"/>
      <c r="CD797" s="277"/>
      <c r="CE797" s="277"/>
      <c r="CF797" s="277"/>
      <c r="CG797" s="277"/>
      <c r="CH797" s="277"/>
      <c r="CI797" s="277"/>
      <c r="CJ797" s="277"/>
      <c r="CK797" s="277"/>
      <c r="CL797" s="277"/>
      <c r="CM797" s="277"/>
      <c r="CN797" s="277"/>
      <c r="CO797" s="277"/>
      <c r="CP797" s="277"/>
      <c r="CQ797" s="277"/>
      <c r="CR797" s="277"/>
      <c r="CS797" s="277"/>
      <c r="CT797" s="277"/>
      <c r="CU797" s="277"/>
      <c r="CV797" s="277"/>
      <c r="CW797" s="277"/>
      <c r="CX797" s="277"/>
      <c r="CY797" s="277"/>
      <c r="CZ797" s="277"/>
      <c r="DA797" s="277"/>
      <c r="DB797" s="277"/>
      <c r="DC797" s="277"/>
      <c r="DD797" s="277"/>
      <c r="DE797" s="277"/>
      <c r="DF797" s="277"/>
      <c r="DG797" s="277"/>
      <c r="DH797" s="277"/>
      <c r="DI797" s="277"/>
      <c r="DJ797" s="277"/>
      <c r="DK797" s="277"/>
      <c r="DL797" s="277"/>
    </row>
    <row r="798" spans="1:116">
      <c r="A798" s="272"/>
      <c r="B798" s="269"/>
      <c r="C798" s="277"/>
      <c r="D798" s="277"/>
      <c r="E798" s="277"/>
      <c r="F798" s="277"/>
      <c r="G798" s="277"/>
      <c r="H798" s="277"/>
      <c r="I798" s="277"/>
      <c r="J798" s="277"/>
      <c r="K798" s="277"/>
      <c r="L798" s="277"/>
      <c r="M798" s="277"/>
      <c r="N798" s="277"/>
      <c r="O798" s="277"/>
      <c r="P798" s="277"/>
      <c r="Q798" s="277"/>
      <c r="R798" s="277"/>
      <c r="S798" s="277"/>
      <c r="T798" s="277"/>
      <c r="U798" s="277"/>
      <c r="V798" s="277"/>
      <c r="W798" s="277"/>
      <c r="X798" s="277"/>
      <c r="Y798" s="277"/>
      <c r="Z798" s="277"/>
      <c r="AA798" s="277"/>
      <c r="AB798" s="277"/>
      <c r="AC798" s="277"/>
      <c r="AD798" s="277"/>
      <c r="AE798" s="277"/>
      <c r="AF798" s="277"/>
      <c r="AG798" s="277"/>
      <c r="AH798" s="277"/>
      <c r="AI798" s="277"/>
      <c r="AJ798" s="277"/>
      <c r="AK798" s="277"/>
      <c r="AL798" s="277"/>
      <c r="AM798" s="277"/>
      <c r="AN798" s="277"/>
      <c r="AO798" s="277"/>
      <c r="AP798" s="277"/>
      <c r="AQ798" s="277"/>
      <c r="AR798" s="277"/>
      <c r="AS798" s="277"/>
      <c r="AT798" s="277"/>
      <c r="AU798" s="277"/>
      <c r="AV798" s="277"/>
      <c r="AW798" s="277"/>
      <c r="AX798" s="277"/>
      <c r="AY798" s="277"/>
      <c r="AZ798" s="277"/>
      <c r="BA798" s="277"/>
      <c r="BB798" s="277"/>
      <c r="BC798" s="277"/>
      <c r="BD798" s="277"/>
      <c r="BE798" s="277"/>
      <c r="BF798" s="277"/>
      <c r="BG798" s="277"/>
      <c r="BH798" s="277"/>
      <c r="BI798" s="277"/>
      <c r="BJ798" s="277"/>
      <c r="BK798" s="277"/>
      <c r="BL798" s="277"/>
      <c r="BM798" s="277"/>
      <c r="BN798" s="277"/>
      <c r="BO798" s="277"/>
      <c r="BP798" s="277"/>
      <c r="BQ798" s="277"/>
      <c r="BR798" s="277"/>
      <c r="BS798" s="277"/>
      <c r="BT798" s="277"/>
      <c r="BU798" s="277"/>
      <c r="BV798" s="277"/>
      <c r="BW798" s="277"/>
      <c r="BX798" s="277"/>
      <c r="BY798" s="277"/>
      <c r="BZ798" s="277"/>
      <c r="CA798" s="277"/>
      <c r="CB798" s="277"/>
      <c r="CC798" s="277"/>
      <c r="CD798" s="277"/>
      <c r="CE798" s="277"/>
      <c r="CF798" s="277"/>
      <c r="CG798" s="277"/>
      <c r="CH798" s="277"/>
      <c r="CI798" s="277"/>
      <c r="CJ798" s="277"/>
      <c r="CK798" s="277"/>
      <c r="CL798" s="277"/>
      <c r="CM798" s="277"/>
      <c r="CN798" s="277"/>
      <c r="CO798" s="277"/>
      <c r="CP798" s="277"/>
      <c r="CQ798" s="277"/>
      <c r="CR798" s="277"/>
      <c r="CS798" s="277"/>
      <c r="CT798" s="277"/>
      <c r="CU798" s="277"/>
      <c r="CV798" s="277"/>
      <c r="CW798" s="277"/>
      <c r="CX798" s="277"/>
      <c r="CY798" s="277"/>
      <c r="CZ798" s="277"/>
      <c r="DA798" s="277"/>
      <c r="DB798" s="277"/>
      <c r="DC798" s="277"/>
      <c r="DD798" s="277"/>
      <c r="DE798" s="277"/>
      <c r="DF798" s="277"/>
      <c r="DG798" s="277"/>
      <c r="DH798" s="277"/>
      <c r="DI798" s="277"/>
      <c r="DJ798" s="277"/>
      <c r="DK798" s="277"/>
      <c r="DL798" s="277"/>
    </row>
    <row r="799" spans="1:116">
      <c r="A799" s="272"/>
      <c r="B799" s="269"/>
      <c r="C799" s="277"/>
      <c r="D799" s="277"/>
      <c r="E799" s="277"/>
      <c r="F799" s="277"/>
      <c r="G799" s="277"/>
      <c r="H799" s="277"/>
      <c r="I799" s="277"/>
      <c r="J799" s="277"/>
      <c r="K799" s="277"/>
      <c r="L799" s="277"/>
      <c r="M799" s="277"/>
      <c r="N799" s="277"/>
      <c r="O799" s="277"/>
      <c r="P799" s="277"/>
      <c r="Q799" s="277"/>
      <c r="R799" s="277"/>
      <c r="S799" s="277"/>
      <c r="T799" s="277"/>
      <c r="U799" s="277"/>
      <c r="V799" s="277"/>
      <c r="W799" s="277"/>
      <c r="X799" s="277"/>
      <c r="Y799" s="277"/>
      <c r="Z799" s="277"/>
      <c r="AA799" s="277"/>
      <c r="AB799" s="277"/>
      <c r="AC799" s="277"/>
      <c r="AD799" s="277"/>
      <c r="AE799" s="277"/>
      <c r="AF799" s="277"/>
      <c r="AG799" s="277"/>
      <c r="AH799" s="277"/>
      <c r="AI799" s="277"/>
      <c r="AJ799" s="277"/>
      <c r="AK799" s="277"/>
      <c r="AL799" s="277"/>
      <c r="AM799" s="277"/>
      <c r="AN799" s="277"/>
      <c r="AO799" s="277"/>
      <c r="AP799" s="277"/>
      <c r="AQ799" s="277"/>
      <c r="AR799" s="277"/>
      <c r="AS799" s="277"/>
      <c r="AT799" s="277"/>
      <c r="AU799" s="277"/>
      <c r="AV799" s="277"/>
      <c r="AW799" s="277"/>
      <c r="AX799" s="277"/>
      <c r="AY799" s="277"/>
      <c r="AZ799" s="277"/>
      <c r="BA799" s="277"/>
      <c r="BB799" s="277"/>
      <c r="BC799" s="277"/>
      <c r="BD799" s="277"/>
      <c r="BE799" s="277"/>
      <c r="BF799" s="277"/>
      <c r="BG799" s="277"/>
      <c r="BH799" s="277"/>
      <c r="BI799" s="277"/>
      <c r="BJ799" s="277"/>
      <c r="BK799" s="277"/>
      <c r="BL799" s="277"/>
      <c r="BM799" s="277"/>
      <c r="BN799" s="277"/>
      <c r="BO799" s="277"/>
      <c r="BP799" s="277"/>
      <c r="BQ799" s="277"/>
      <c r="BR799" s="277"/>
      <c r="BS799" s="277"/>
      <c r="BT799" s="277"/>
      <c r="BU799" s="277"/>
      <c r="BV799" s="277"/>
      <c r="BW799" s="277"/>
      <c r="BX799" s="277"/>
      <c r="BY799" s="277"/>
      <c r="BZ799" s="277"/>
      <c r="CA799" s="277"/>
      <c r="CB799" s="277"/>
      <c r="CC799" s="277"/>
      <c r="CD799" s="277"/>
      <c r="CE799" s="277"/>
      <c r="CF799" s="277"/>
      <c r="CG799" s="277"/>
      <c r="CH799" s="277"/>
      <c r="CI799" s="277"/>
      <c r="CJ799" s="277"/>
      <c r="CK799" s="277"/>
      <c r="CL799" s="277"/>
      <c r="CM799" s="277"/>
      <c r="CN799" s="277"/>
      <c r="CO799" s="277"/>
      <c r="CP799" s="277"/>
      <c r="CQ799" s="277"/>
      <c r="CR799" s="277"/>
      <c r="CS799" s="277"/>
      <c r="CT799" s="277"/>
      <c r="CU799" s="277"/>
      <c r="CV799" s="277"/>
      <c r="CW799" s="277"/>
      <c r="CX799" s="277"/>
      <c r="CY799" s="277"/>
      <c r="CZ799" s="277"/>
      <c r="DA799" s="277"/>
      <c r="DB799" s="277"/>
      <c r="DC799" s="277"/>
      <c r="DD799" s="277"/>
      <c r="DE799" s="277"/>
      <c r="DF799" s="277"/>
      <c r="DG799" s="277"/>
      <c r="DH799" s="277"/>
      <c r="DI799" s="277"/>
      <c r="DJ799" s="277"/>
      <c r="DK799" s="277"/>
      <c r="DL799" s="277"/>
    </row>
    <row r="800" spans="1:116">
      <c r="A800" s="271"/>
      <c r="B800" s="269"/>
      <c r="C800" s="277"/>
      <c r="D800" s="277"/>
      <c r="E800" s="277"/>
      <c r="F800" s="277"/>
      <c r="G800" s="277"/>
      <c r="H800" s="277"/>
      <c r="I800" s="277"/>
      <c r="J800" s="277"/>
      <c r="K800" s="277"/>
      <c r="L800" s="277"/>
      <c r="M800" s="277"/>
      <c r="N800" s="277"/>
      <c r="O800" s="277"/>
      <c r="P800" s="277"/>
      <c r="Q800" s="277"/>
      <c r="R800" s="277"/>
      <c r="S800" s="277"/>
      <c r="T800" s="277"/>
      <c r="U800" s="277"/>
      <c r="V800" s="277"/>
      <c r="W800" s="277"/>
      <c r="X800" s="277"/>
      <c r="Y800" s="277"/>
      <c r="Z800" s="277"/>
      <c r="AA800" s="277"/>
      <c r="AB800" s="277"/>
      <c r="AC800" s="277"/>
      <c r="AD800" s="277"/>
      <c r="AE800" s="277"/>
      <c r="AF800" s="277"/>
      <c r="AG800" s="277"/>
      <c r="AH800" s="277"/>
      <c r="AI800" s="277"/>
      <c r="AJ800" s="277"/>
      <c r="AK800" s="277"/>
      <c r="AL800" s="277"/>
      <c r="AM800" s="277"/>
      <c r="AN800" s="277"/>
      <c r="AO800" s="277"/>
      <c r="AP800" s="277"/>
      <c r="AQ800" s="277"/>
      <c r="AR800" s="277"/>
      <c r="AS800" s="277"/>
      <c r="AT800" s="277"/>
      <c r="AU800" s="277"/>
      <c r="AV800" s="277"/>
      <c r="AW800" s="277"/>
      <c r="AX800" s="277"/>
      <c r="AY800" s="277"/>
      <c r="AZ800" s="277"/>
      <c r="BA800" s="277"/>
      <c r="BB800" s="277"/>
      <c r="BC800" s="277"/>
      <c r="BD800" s="277"/>
      <c r="BE800" s="277"/>
      <c r="BF800" s="277"/>
      <c r="BG800" s="277"/>
      <c r="BH800" s="277"/>
      <c r="BI800" s="277"/>
      <c r="BJ800" s="277"/>
      <c r="BK800" s="277"/>
      <c r="BL800" s="277"/>
      <c r="BM800" s="277"/>
      <c r="BN800" s="277"/>
      <c r="BO800" s="277"/>
      <c r="BP800" s="277"/>
      <c r="BQ800" s="277"/>
      <c r="BR800" s="277"/>
      <c r="BS800" s="277"/>
      <c r="BT800" s="277"/>
      <c r="BU800" s="277"/>
      <c r="BV800" s="277"/>
      <c r="BW800" s="277"/>
      <c r="BX800" s="277"/>
      <c r="BY800" s="277"/>
      <c r="BZ800" s="277"/>
      <c r="CA800" s="277"/>
      <c r="CB800" s="277"/>
      <c r="CC800" s="277"/>
      <c r="CD800" s="277"/>
      <c r="CE800" s="277"/>
      <c r="CF800" s="277"/>
      <c r="CG800" s="277"/>
      <c r="CH800" s="277"/>
      <c r="CI800" s="277"/>
      <c r="CJ800" s="277"/>
      <c r="CK800" s="277"/>
      <c r="CL800" s="277"/>
      <c r="CM800" s="277"/>
      <c r="CN800" s="277"/>
      <c r="CO800" s="277"/>
      <c r="CP800" s="277"/>
      <c r="CQ800" s="277"/>
      <c r="CR800" s="277"/>
      <c r="CS800" s="277"/>
      <c r="CT800" s="277"/>
      <c r="CU800" s="277"/>
      <c r="CV800" s="277"/>
      <c r="CW800" s="277"/>
      <c r="CX800" s="277"/>
      <c r="CY800" s="277"/>
      <c r="CZ800" s="277"/>
      <c r="DA800" s="277"/>
      <c r="DB800" s="277"/>
      <c r="DC800" s="277"/>
      <c r="DD800" s="277"/>
      <c r="DE800" s="277"/>
      <c r="DF800" s="277"/>
      <c r="DG800" s="277"/>
      <c r="DH800" s="277"/>
      <c r="DI800" s="277"/>
      <c r="DJ800" s="277"/>
      <c r="DK800" s="277"/>
      <c r="DL800" s="277"/>
    </row>
    <row r="801" spans="1:116">
      <c r="A801" s="272"/>
      <c r="B801" s="269"/>
      <c r="C801" s="277"/>
      <c r="D801" s="277"/>
      <c r="E801" s="277"/>
      <c r="F801" s="277"/>
      <c r="G801" s="277"/>
      <c r="H801" s="277"/>
      <c r="I801" s="277"/>
      <c r="J801" s="277"/>
      <c r="K801" s="277"/>
      <c r="L801" s="277"/>
      <c r="M801" s="277"/>
      <c r="N801" s="277"/>
      <c r="O801" s="277"/>
      <c r="P801" s="277"/>
      <c r="Q801" s="277"/>
      <c r="R801" s="277"/>
      <c r="S801" s="277"/>
      <c r="T801" s="277"/>
      <c r="U801" s="277"/>
      <c r="V801" s="277"/>
      <c r="W801" s="277"/>
      <c r="X801" s="277"/>
      <c r="Y801" s="277"/>
      <c r="Z801" s="277"/>
      <c r="AA801" s="277"/>
      <c r="AB801" s="277"/>
      <c r="AC801" s="277"/>
      <c r="AD801" s="277"/>
      <c r="AE801" s="277"/>
      <c r="AF801" s="277"/>
      <c r="AG801" s="277"/>
      <c r="AH801" s="277"/>
      <c r="AI801" s="277"/>
      <c r="AJ801" s="277"/>
      <c r="AK801" s="277"/>
      <c r="AL801" s="277"/>
      <c r="AM801" s="277"/>
      <c r="AN801" s="277"/>
      <c r="AO801" s="277"/>
      <c r="AP801" s="277"/>
      <c r="AQ801" s="277"/>
      <c r="AR801" s="277"/>
      <c r="AS801" s="277"/>
      <c r="AT801" s="277"/>
      <c r="AU801" s="277"/>
      <c r="AV801" s="277"/>
      <c r="AW801" s="277"/>
      <c r="AX801" s="277"/>
      <c r="AY801" s="277"/>
      <c r="AZ801" s="277"/>
      <c r="BA801" s="277"/>
      <c r="BB801" s="277"/>
      <c r="BC801" s="277"/>
      <c r="BD801" s="277"/>
      <c r="BE801" s="277"/>
      <c r="BF801" s="277"/>
      <c r="BG801" s="277"/>
      <c r="BH801" s="277"/>
      <c r="BI801" s="277"/>
      <c r="BJ801" s="277"/>
      <c r="BK801" s="277"/>
      <c r="BL801" s="277"/>
      <c r="BM801" s="277"/>
      <c r="BN801" s="277"/>
      <c r="BO801" s="277"/>
      <c r="BP801" s="277"/>
      <c r="BQ801" s="277"/>
      <c r="BR801" s="277"/>
      <c r="BS801" s="277"/>
      <c r="BT801" s="277"/>
      <c r="BU801" s="277"/>
      <c r="BV801" s="277"/>
      <c r="BW801" s="277"/>
      <c r="BX801" s="277"/>
      <c r="BY801" s="277"/>
      <c r="BZ801" s="277"/>
      <c r="CA801" s="277"/>
      <c r="CB801" s="277"/>
      <c r="CC801" s="277"/>
      <c r="CD801" s="277"/>
      <c r="CE801" s="277"/>
      <c r="CF801" s="277"/>
      <c r="CG801" s="277"/>
      <c r="CH801" s="277"/>
      <c r="CI801" s="277"/>
      <c r="CJ801" s="277"/>
      <c r="CK801" s="277"/>
      <c r="CL801" s="277"/>
      <c r="CM801" s="277"/>
      <c r="CN801" s="277"/>
      <c r="CO801" s="277"/>
      <c r="CP801" s="277"/>
      <c r="CQ801" s="277"/>
      <c r="CR801" s="277"/>
      <c r="CS801" s="277"/>
      <c r="CT801" s="277"/>
      <c r="CU801" s="277"/>
      <c r="CV801" s="277"/>
      <c r="CW801" s="277"/>
      <c r="CX801" s="277"/>
      <c r="CY801" s="277"/>
      <c r="CZ801" s="277"/>
      <c r="DA801" s="277"/>
      <c r="DB801" s="277"/>
      <c r="DC801" s="277"/>
      <c r="DD801" s="277"/>
      <c r="DE801" s="277"/>
      <c r="DF801" s="277"/>
      <c r="DG801" s="277"/>
      <c r="DH801" s="277"/>
      <c r="DI801" s="277"/>
      <c r="DJ801" s="277"/>
      <c r="DK801" s="277"/>
      <c r="DL801" s="277"/>
    </row>
    <row r="802" spans="1:116">
      <c r="A802" s="272"/>
      <c r="B802" s="269"/>
      <c r="C802" s="277"/>
      <c r="D802" s="277"/>
      <c r="E802" s="277"/>
      <c r="F802" s="277"/>
      <c r="G802" s="277"/>
      <c r="H802" s="277"/>
      <c r="I802" s="277"/>
      <c r="J802" s="277"/>
      <c r="K802" s="277"/>
      <c r="L802" s="277"/>
      <c r="M802" s="277"/>
      <c r="N802" s="277"/>
      <c r="O802" s="277"/>
      <c r="P802" s="277"/>
      <c r="Q802" s="277"/>
      <c r="R802" s="277"/>
      <c r="S802" s="277"/>
      <c r="T802" s="277"/>
      <c r="U802" s="277"/>
      <c r="V802" s="277"/>
      <c r="W802" s="277"/>
      <c r="X802" s="277"/>
      <c r="Y802" s="277"/>
      <c r="Z802" s="277"/>
      <c r="AA802" s="277"/>
      <c r="AB802" s="277"/>
      <c r="AC802" s="277"/>
      <c r="AD802" s="277"/>
      <c r="AE802" s="277"/>
      <c r="AF802" s="277"/>
      <c r="AG802" s="277"/>
      <c r="AH802" s="277"/>
      <c r="AI802" s="277"/>
      <c r="AJ802" s="277"/>
      <c r="AK802" s="277"/>
      <c r="AL802" s="277"/>
      <c r="AM802" s="277"/>
      <c r="AN802" s="277"/>
      <c r="AO802" s="277"/>
      <c r="AP802" s="277"/>
      <c r="AQ802" s="277"/>
      <c r="AR802" s="277"/>
      <c r="AS802" s="277"/>
      <c r="AT802" s="277"/>
      <c r="AU802" s="277"/>
      <c r="AV802" s="277"/>
      <c r="AW802" s="277"/>
      <c r="AX802" s="277"/>
      <c r="AY802" s="277"/>
      <c r="AZ802" s="277"/>
      <c r="BA802" s="277"/>
      <c r="BB802" s="277"/>
      <c r="BC802" s="277"/>
      <c r="BD802" s="277"/>
      <c r="BE802" s="277"/>
      <c r="BF802" s="277"/>
      <c r="BG802" s="277"/>
      <c r="BH802" s="277"/>
      <c r="BI802" s="277"/>
      <c r="BJ802" s="277"/>
      <c r="BK802" s="277"/>
      <c r="BL802" s="277"/>
      <c r="BM802" s="277"/>
      <c r="BN802" s="277"/>
      <c r="BO802" s="277"/>
      <c r="BP802" s="277"/>
      <c r="BQ802" s="277"/>
      <c r="BR802" s="277"/>
      <c r="BS802" s="277"/>
      <c r="BT802" s="277"/>
      <c r="BU802" s="277"/>
      <c r="BV802" s="277"/>
      <c r="BW802" s="277"/>
      <c r="BX802" s="277"/>
      <c r="BY802" s="277"/>
      <c r="BZ802" s="277"/>
      <c r="CA802" s="277"/>
      <c r="CB802" s="277"/>
      <c r="CC802" s="277"/>
      <c r="CD802" s="277"/>
      <c r="CE802" s="277"/>
      <c r="CF802" s="277"/>
      <c r="CG802" s="277"/>
      <c r="CH802" s="277"/>
      <c r="CI802" s="277"/>
      <c r="CJ802" s="277"/>
      <c r="CK802" s="277"/>
      <c r="CL802" s="277"/>
      <c r="CM802" s="277"/>
      <c r="CN802" s="277"/>
      <c r="CO802" s="277"/>
      <c r="CP802" s="277"/>
      <c r="CQ802" s="277"/>
      <c r="CR802" s="277"/>
      <c r="CS802" s="277"/>
      <c r="CT802" s="277"/>
      <c r="CU802" s="277"/>
      <c r="CV802" s="277"/>
      <c r="CW802" s="277"/>
      <c r="CX802" s="277"/>
      <c r="CY802" s="277"/>
      <c r="CZ802" s="277"/>
      <c r="DA802" s="277"/>
      <c r="DB802" s="277"/>
      <c r="DC802" s="277"/>
      <c r="DD802" s="277"/>
      <c r="DE802" s="277"/>
      <c r="DF802" s="277"/>
      <c r="DG802" s="277"/>
      <c r="DH802" s="277"/>
      <c r="DI802" s="277"/>
      <c r="DJ802" s="277"/>
      <c r="DK802" s="277"/>
      <c r="DL802" s="277"/>
    </row>
    <row r="803" spans="1:116">
      <c r="A803" s="272"/>
      <c r="B803" s="269"/>
      <c r="C803" s="277"/>
      <c r="D803" s="277"/>
      <c r="E803" s="277"/>
      <c r="F803" s="277"/>
      <c r="G803" s="277"/>
      <c r="H803" s="277"/>
      <c r="I803" s="277"/>
      <c r="J803" s="277"/>
      <c r="K803" s="277"/>
      <c r="L803" s="277"/>
      <c r="M803" s="277"/>
      <c r="N803" s="277"/>
      <c r="O803" s="277"/>
      <c r="P803" s="277"/>
      <c r="Q803" s="277"/>
      <c r="R803" s="277"/>
      <c r="S803" s="277"/>
      <c r="T803" s="277"/>
      <c r="U803" s="277"/>
      <c r="V803" s="277"/>
      <c r="W803" s="277"/>
      <c r="X803" s="277"/>
      <c r="Y803" s="277"/>
      <c r="Z803" s="277"/>
      <c r="AA803" s="277"/>
      <c r="AB803" s="277"/>
      <c r="AC803" s="277"/>
      <c r="AD803" s="277"/>
      <c r="AE803" s="277"/>
      <c r="AF803" s="277"/>
      <c r="AG803" s="277"/>
      <c r="AH803" s="277"/>
      <c r="AI803" s="277"/>
      <c r="AJ803" s="277"/>
      <c r="AK803" s="277"/>
      <c r="AL803" s="277"/>
      <c r="AM803" s="277"/>
      <c r="AN803" s="277"/>
      <c r="AO803" s="277"/>
      <c r="AP803" s="277"/>
      <c r="AQ803" s="277"/>
      <c r="AR803" s="277"/>
      <c r="AS803" s="277"/>
      <c r="AT803" s="277"/>
      <c r="AU803" s="277"/>
      <c r="AV803" s="277"/>
      <c r="AW803" s="277"/>
      <c r="AX803" s="277"/>
      <c r="AY803" s="277"/>
      <c r="AZ803" s="277"/>
      <c r="BA803" s="277"/>
      <c r="BB803" s="277"/>
      <c r="BC803" s="277"/>
      <c r="BD803" s="277"/>
      <c r="BE803" s="277"/>
      <c r="BF803" s="277"/>
      <c r="BG803" s="277"/>
      <c r="BH803" s="277"/>
      <c r="BI803" s="277"/>
      <c r="BJ803" s="277"/>
      <c r="BK803" s="277"/>
      <c r="BL803" s="277"/>
      <c r="BM803" s="277"/>
      <c r="BN803" s="277"/>
      <c r="BO803" s="277"/>
      <c r="BP803" s="277"/>
      <c r="BQ803" s="277"/>
      <c r="BR803" s="277"/>
      <c r="BS803" s="277"/>
      <c r="BT803" s="277"/>
      <c r="BU803" s="277"/>
      <c r="BV803" s="277"/>
      <c r="BW803" s="277"/>
      <c r="BX803" s="277"/>
      <c r="BY803" s="277"/>
      <c r="BZ803" s="277"/>
      <c r="CA803" s="277"/>
      <c r="CB803" s="277"/>
      <c r="CC803" s="277"/>
      <c r="CD803" s="277"/>
      <c r="CE803" s="277"/>
      <c r="CF803" s="277"/>
      <c r="CG803" s="277"/>
      <c r="CH803" s="277"/>
      <c r="CI803" s="277"/>
      <c r="CJ803" s="277"/>
      <c r="CK803" s="277"/>
      <c r="CL803" s="277"/>
      <c r="CM803" s="277"/>
      <c r="CN803" s="277"/>
      <c r="CO803" s="277"/>
      <c r="CP803" s="277"/>
      <c r="CQ803" s="277"/>
      <c r="CR803" s="277"/>
      <c r="CS803" s="277"/>
      <c r="CT803" s="277"/>
      <c r="CU803" s="277"/>
      <c r="CV803" s="277"/>
      <c r="CW803" s="277"/>
      <c r="CX803" s="277"/>
      <c r="CY803" s="277"/>
      <c r="CZ803" s="277"/>
      <c r="DA803" s="277"/>
      <c r="DB803" s="277"/>
      <c r="DC803" s="277"/>
      <c r="DD803" s="277"/>
      <c r="DE803" s="277"/>
      <c r="DF803" s="277"/>
      <c r="DG803" s="277"/>
      <c r="DH803" s="277"/>
      <c r="DI803" s="277"/>
      <c r="DJ803" s="277"/>
      <c r="DK803" s="277"/>
      <c r="DL803" s="277"/>
    </row>
    <row r="804" spans="1:116">
      <c r="A804" s="272"/>
      <c r="B804" s="269"/>
      <c r="C804" s="277"/>
      <c r="D804" s="277"/>
      <c r="E804" s="277"/>
      <c r="F804" s="277"/>
      <c r="G804" s="277"/>
      <c r="H804" s="277"/>
      <c r="I804" s="277"/>
      <c r="J804" s="277"/>
      <c r="K804" s="277"/>
      <c r="L804" s="277"/>
      <c r="M804" s="277"/>
      <c r="N804" s="277"/>
      <c r="O804" s="277"/>
      <c r="P804" s="277"/>
      <c r="Q804" s="277"/>
      <c r="R804" s="277"/>
      <c r="S804" s="277"/>
      <c r="T804" s="277"/>
      <c r="U804" s="277"/>
      <c r="V804" s="277"/>
      <c r="W804" s="277"/>
      <c r="X804" s="277"/>
      <c r="Y804" s="277"/>
      <c r="Z804" s="277"/>
      <c r="AA804" s="277"/>
      <c r="AB804" s="277"/>
      <c r="AC804" s="277"/>
      <c r="AD804" s="277"/>
      <c r="AE804" s="277"/>
      <c r="AF804" s="277"/>
      <c r="AG804" s="277"/>
      <c r="AH804" s="277"/>
      <c r="AI804" s="277"/>
      <c r="AJ804" s="277"/>
      <c r="AK804" s="277"/>
      <c r="AL804" s="277"/>
      <c r="AM804" s="277"/>
      <c r="AN804" s="277"/>
      <c r="AO804" s="277"/>
      <c r="AP804" s="277"/>
      <c r="AQ804" s="277"/>
      <c r="AR804" s="277"/>
      <c r="AS804" s="277"/>
      <c r="AT804" s="277"/>
      <c r="AU804" s="277"/>
      <c r="AV804" s="277"/>
      <c r="AW804" s="277"/>
      <c r="AX804" s="277"/>
      <c r="AY804" s="277"/>
      <c r="AZ804" s="277"/>
      <c r="BA804" s="277"/>
      <c r="BB804" s="277"/>
      <c r="BC804" s="277"/>
      <c r="BD804" s="277"/>
      <c r="BE804" s="277"/>
      <c r="BF804" s="277"/>
      <c r="BG804" s="277"/>
      <c r="BH804" s="277"/>
      <c r="BI804" s="277"/>
      <c r="BJ804" s="277"/>
      <c r="BK804" s="277"/>
      <c r="BL804" s="277"/>
      <c r="BM804" s="277"/>
      <c r="BN804" s="277"/>
      <c r="BO804" s="277"/>
      <c r="BP804" s="277"/>
      <c r="BQ804" s="277"/>
      <c r="BR804" s="277"/>
      <c r="BS804" s="277"/>
      <c r="BT804" s="277"/>
      <c r="BU804" s="277"/>
      <c r="BV804" s="277"/>
      <c r="BW804" s="277"/>
      <c r="BX804" s="277"/>
      <c r="BY804" s="277"/>
      <c r="BZ804" s="277"/>
      <c r="CA804" s="277"/>
      <c r="CB804" s="277"/>
      <c r="CC804" s="277"/>
      <c r="CD804" s="277"/>
      <c r="CE804" s="277"/>
      <c r="CF804" s="277"/>
      <c r="CG804" s="277"/>
      <c r="CH804" s="277"/>
      <c r="CI804" s="277"/>
      <c r="CJ804" s="277"/>
      <c r="CK804" s="277"/>
      <c r="CL804" s="277"/>
      <c r="CM804" s="277"/>
      <c r="CN804" s="277"/>
      <c r="CO804" s="277"/>
      <c r="CP804" s="277"/>
      <c r="CQ804" s="277"/>
      <c r="CR804" s="277"/>
      <c r="CS804" s="277"/>
      <c r="CT804" s="277"/>
      <c r="CU804" s="277"/>
      <c r="CV804" s="277"/>
      <c r="CW804" s="277"/>
      <c r="CX804" s="277"/>
      <c r="CY804" s="277"/>
      <c r="CZ804" s="277"/>
      <c r="DA804" s="277"/>
      <c r="DB804" s="277"/>
      <c r="DC804" s="277"/>
      <c r="DD804" s="277"/>
      <c r="DE804" s="277"/>
      <c r="DF804" s="277"/>
      <c r="DG804" s="277"/>
      <c r="DH804" s="277"/>
      <c r="DI804" s="277"/>
      <c r="DJ804" s="277"/>
      <c r="DK804" s="277"/>
      <c r="DL804" s="277"/>
    </row>
    <row r="805" spans="1:116">
      <c r="A805" s="272"/>
      <c r="B805" s="269"/>
      <c r="C805" s="277"/>
      <c r="D805" s="277"/>
      <c r="E805" s="277"/>
      <c r="F805" s="277"/>
      <c r="G805" s="277"/>
      <c r="H805" s="277"/>
      <c r="I805" s="277"/>
      <c r="J805" s="277"/>
      <c r="K805" s="277"/>
      <c r="L805" s="277"/>
      <c r="M805" s="277"/>
      <c r="N805" s="277"/>
      <c r="O805" s="277"/>
      <c r="P805" s="277"/>
      <c r="Q805" s="277"/>
      <c r="R805" s="277"/>
      <c r="S805" s="277"/>
      <c r="T805" s="277"/>
      <c r="U805" s="277"/>
      <c r="V805" s="277"/>
      <c r="W805" s="277"/>
      <c r="X805" s="277"/>
      <c r="Y805" s="277"/>
      <c r="Z805" s="277"/>
      <c r="AA805" s="277"/>
      <c r="AB805" s="277"/>
      <c r="AC805" s="277"/>
      <c r="AD805" s="277"/>
      <c r="AE805" s="277"/>
      <c r="AF805" s="277"/>
      <c r="AG805" s="277"/>
      <c r="AH805" s="277"/>
      <c r="AI805" s="277"/>
      <c r="AJ805" s="277"/>
      <c r="AK805" s="277"/>
      <c r="AL805" s="277"/>
      <c r="AM805" s="277"/>
      <c r="AN805" s="277"/>
      <c r="AO805" s="277"/>
      <c r="AP805" s="277"/>
      <c r="AQ805" s="277"/>
      <c r="AR805" s="277"/>
      <c r="AS805" s="277"/>
      <c r="AT805" s="277"/>
      <c r="AU805" s="277"/>
      <c r="AV805" s="277"/>
      <c r="AW805" s="277"/>
      <c r="AX805" s="277"/>
      <c r="AY805" s="277"/>
      <c r="AZ805" s="277"/>
      <c r="BA805" s="277"/>
      <c r="BB805" s="277"/>
      <c r="BC805" s="277"/>
      <c r="BD805" s="277"/>
      <c r="BE805" s="277"/>
      <c r="BF805" s="277"/>
      <c r="BG805" s="277"/>
      <c r="BH805" s="277"/>
      <c r="BI805" s="277"/>
      <c r="BJ805" s="277"/>
      <c r="BK805" s="277"/>
      <c r="BL805" s="277"/>
      <c r="BM805" s="277"/>
      <c r="BN805" s="277"/>
      <c r="BO805" s="277"/>
      <c r="BP805" s="277"/>
      <c r="BQ805" s="277"/>
      <c r="BR805" s="277"/>
      <c r="BS805" s="277"/>
      <c r="BT805" s="277"/>
      <c r="BU805" s="277"/>
      <c r="BV805" s="277"/>
      <c r="BW805" s="277"/>
      <c r="BX805" s="277"/>
      <c r="BY805" s="277"/>
      <c r="BZ805" s="277"/>
      <c r="CA805" s="277"/>
      <c r="CB805" s="277"/>
      <c r="CC805" s="277"/>
      <c r="CD805" s="277"/>
      <c r="CE805" s="277"/>
      <c r="CF805" s="277"/>
      <c r="CG805" s="277"/>
      <c r="CH805" s="277"/>
      <c r="CI805" s="277"/>
      <c r="CJ805" s="277"/>
      <c r="CK805" s="277"/>
      <c r="CL805" s="277"/>
      <c r="CM805" s="277"/>
      <c r="CN805" s="277"/>
      <c r="CO805" s="277"/>
      <c r="CP805" s="277"/>
      <c r="CQ805" s="277"/>
      <c r="CR805" s="277"/>
      <c r="CS805" s="277"/>
      <c r="CT805" s="277"/>
      <c r="CU805" s="277"/>
      <c r="CV805" s="277"/>
      <c r="CW805" s="277"/>
      <c r="CX805" s="277"/>
      <c r="CY805" s="277"/>
      <c r="CZ805" s="277"/>
      <c r="DA805" s="277"/>
      <c r="DB805" s="277"/>
      <c r="DC805" s="277"/>
      <c r="DD805" s="277"/>
      <c r="DE805" s="277"/>
      <c r="DF805" s="277"/>
      <c r="DG805" s="277"/>
      <c r="DH805" s="277"/>
      <c r="DI805" s="277"/>
      <c r="DJ805" s="277"/>
      <c r="DK805" s="277"/>
      <c r="DL805" s="277"/>
    </row>
    <row r="806" spans="1:116">
      <c r="A806" s="271"/>
      <c r="B806" s="269"/>
      <c r="C806" s="277"/>
      <c r="D806" s="277"/>
      <c r="E806" s="277"/>
      <c r="F806" s="277"/>
      <c r="G806" s="277"/>
      <c r="H806" s="277"/>
      <c r="I806" s="277"/>
      <c r="J806" s="277"/>
      <c r="K806" s="277"/>
      <c r="L806" s="277"/>
      <c r="M806" s="277"/>
      <c r="N806" s="277"/>
      <c r="O806" s="277"/>
      <c r="P806" s="277"/>
      <c r="Q806" s="277"/>
      <c r="R806" s="277"/>
      <c r="S806" s="277"/>
      <c r="T806" s="277"/>
      <c r="U806" s="277"/>
      <c r="V806" s="277"/>
      <c r="W806" s="277"/>
      <c r="X806" s="277"/>
      <c r="Y806" s="277"/>
      <c r="Z806" s="277"/>
      <c r="AA806" s="277"/>
      <c r="AB806" s="277"/>
      <c r="AC806" s="277"/>
      <c r="AD806" s="277"/>
      <c r="AE806" s="277"/>
      <c r="AF806" s="277"/>
      <c r="AG806" s="277"/>
      <c r="AH806" s="277"/>
      <c r="AI806" s="277"/>
      <c r="AJ806" s="277"/>
      <c r="AK806" s="277"/>
      <c r="AL806" s="277"/>
      <c r="AM806" s="277"/>
      <c r="AN806" s="277"/>
      <c r="AO806" s="277"/>
      <c r="AP806" s="277"/>
      <c r="AQ806" s="277"/>
      <c r="AR806" s="277"/>
      <c r="AS806" s="277"/>
      <c r="AT806" s="277"/>
      <c r="AU806" s="277"/>
      <c r="AV806" s="277"/>
      <c r="AW806" s="277"/>
      <c r="AX806" s="277"/>
      <c r="AY806" s="277"/>
      <c r="AZ806" s="277"/>
      <c r="BA806" s="277"/>
      <c r="BB806" s="277"/>
      <c r="BC806" s="277"/>
      <c r="BD806" s="277"/>
      <c r="BE806" s="277"/>
      <c r="BF806" s="277"/>
      <c r="BG806" s="277"/>
      <c r="BH806" s="277"/>
      <c r="BI806" s="277"/>
      <c r="BJ806" s="277"/>
      <c r="BK806" s="277"/>
      <c r="BL806" s="277"/>
      <c r="BM806" s="277"/>
      <c r="BN806" s="277"/>
      <c r="BO806" s="277"/>
      <c r="BP806" s="277"/>
      <c r="BQ806" s="277"/>
      <c r="BR806" s="277"/>
      <c r="BS806" s="277"/>
      <c r="BT806" s="277"/>
      <c r="BU806" s="277"/>
      <c r="BV806" s="277"/>
      <c r="BW806" s="277"/>
      <c r="BX806" s="277"/>
      <c r="BY806" s="277"/>
      <c r="BZ806" s="277"/>
      <c r="CA806" s="277"/>
      <c r="CB806" s="277"/>
      <c r="CC806" s="277"/>
      <c r="CD806" s="277"/>
      <c r="CE806" s="277"/>
      <c r="CF806" s="277"/>
      <c r="CG806" s="277"/>
      <c r="CH806" s="277"/>
      <c r="CI806" s="277"/>
      <c r="CJ806" s="277"/>
      <c r="CK806" s="277"/>
      <c r="CL806" s="277"/>
      <c r="CM806" s="277"/>
      <c r="CN806" s="277"/>
      <c r="CO806" s="277"/>
      <c r="CP806" s="277"/>
      <c r="CQ806" s="277"/>
      <c r="CR806" s="277"/>
      <c r="CS806" s="277"/>
      <c r="CT806" s="277"/>
      <c r="CU806" s="277"/>
      <c r="CV806" s="277"/>
      <c r="CW806" s="277"/>
      <c r="CX806" s="277"/>
      <c r="CY806" s="277"/>
      <c r="CZ806" s="277"/>
      <c r="DA806" s="277"/>
      <c r="DB806" s="277"/>
      <c r="DC806" s="277"/>
      <c r="DD806" s="277"/>
      <c r="DE806" s="277"/>
      <c r="DF806" s="277"/>
      <c r="DG806" s="277"/>
      <c r="DH806" s="277"/>
      <c r="DI806" s="277"/>
      <c r="DJ806" s="277"/>
      <c r="DK806" s="277"/>
      <c r="DL806" s="277"/>
    </row>
    <row r="807" spans="1:116">
      <c r="A807" s="272"/>
      <c r="B807" s="269"/>
      <c r="C807" s="277"/>
      <c r="D807" s="277"/>
      <c r="E807" s="277"/>
      <c r="F807" s="277"/>
      <c r="G807" s="277"/>
      <c r="H807" s="277"/>
      <c r="I807" s="277"/>
      <c r="J807" s="277"/>
      <c r="K807" s="277"/>
      <c r="L807" s="277"/>
      <c r="M807" s="277"/>
      <c r="N807" s="277"/>
      <c r="O807" s="277"/>
      <c r="P807" s="277"/>
      <c r="Q807" s="277"/>
      <c r="R807" s="277"/>
      <c r="S807" s="277"/>
      <c r="T807" s="277"/>
      <c r="U807" s="277"/>
      <c r="V807" s="277"/>
      <c r="W807" s="277"/>
      <c r="X807" s="277"/>
      <c r="Y807" s="277"/>
      <c r="Z807" s="277"/>
      <c r="AA807" s="277"/>
      <c r="AB807" s="277"/>
      <c r="AC807" s="277"/>
      <c r="AD807" s="277"/>
      <c r="AE807" s="277"/>
      <c r="AF807" s="277"/>
      <c r="AG807" s="277"/>
      <c r="AH807" s="277"/>
      <c r="AI807" s="277"/>
      <c r="AJ807" s="277"/>
      <c r="AK807" s="277"/>
      <c r="AL807" s="277"/>
      <c r="AM807" s="277"/>
      <c r="AN807" s="277"/>
      <c r="AO807" s="277"/>
      <c r="AP807" s="277"/>
      <c r="AQ807" s="277"/>
      <c r="AR807" s="277"/>
      <c r="AS807" s="277"/>
      <c r="AT807" s="277"/>
      <c r="AU807" s="277"/>
      <c r="AV807" s="277"/>
      <c r="AW807" s="277"/>
      <c r="AX807" s="277"/>
      <c r="AY807" s="277"/>
      <c r="AZ807" s="277"/>
      <c r="BA807" s="277"/>
      <c r="BB807" s="277"/>
      <c r="BC807" s="277"/>
      <c r="BD807" s="277"/>
      <c r="BE807" s="277"/>
      <c r="BF807" s="277"/>
      <c r="BG807" s="277"/>
      <c r="BH807" s="277"/>
      <c r="BI807" s="277"/>
      <c r="BJ807" s="277"/>
      <c r="BK807" s="277"/>
      <c r="BL807" s="277"/>
      <c r="BM807" s="277"/>
      <c r="BN807" s="277"/>
      <c r="BO807" s="277"/>
      <c r="BP807" s="277"/>
      <c r="BQ807" s="277"/>
      <c r="BR807" s="277"/>
      <c r="BS807" s="277"/>
      <c r="BT807" s="277"/>
      <c r="BU807" s="277"/>
      <c r="BV807" s="277"/>
      <c r="BW807" s="277"/>
      <c r="BX807" s="277"/>
      <c r="BY807" s="277"/>
      <c r="BZ807" s="277"/>
      <c r="CA807" s="277"/>
      <c r="CB807" s="277"/>
      <c r="CC807" s="277"/>
      <c r="CD807" s="277"/>
      <c r="CE807" s="277"/>
      <c r="CF807" s="277"/>
      <c r="CG807" s="277"/>
      <c r="CH807" s="277"/>
      <c r="CI807" s="277"/>
      <c r="CJ807" s="277"/>
      <c r="CK807" s="277"/>
      <c r="CL807" s="277"/>
      <c r="CM807" s="277"/>
      <c r="CN807" s="277"/>
      <c r="CO807" s="277"/>
      <c r="CP807" s="277"/>
      <c r="CQ807" s="277"/>
      <c r="CR807" s="277"/>
      <c r="CS807" s="277"/>
      <c r="CT807" s="277"/>
      <c r="CU807" s="277"/>
      <c r="CV807" s="277"/>
      <c r="CW807" s="277"/>
      <c r="CX807" s="277"/>
      <c r="CY807" s="277"/>
      <c r="CZ807" s="277"/>
      <c r="DA807" s="277"/>
      <c r="DB807" s="277"/>
      <c r="DC807" s="277"/>
      <c r="DD807" s="277"/>
      <c r="DE807" s="277"/>
      <c r="DF807" s="277"/>
      <c r="DG807" s="277"/>
      <c r="DH807" s="277"/>
      <c r="DI807" s="277"/>
      <c r="DJ807" s="277"/>
      <c r="DK807" s="277"/>
      <c r="DL807" s="277"/>
    </row>
    <row r="808" spans="1:116">
      <c r="A808" s="272"/>
      <c r="B808" s="269"/>
      <c r="C808" s="277"/>
      <c r="D808" s="277"/>
      <c r="E808" s="277"/>
      <c r="F808" s="277"/>
      <c r="G808" s="277"/>
      <c r="H808" s="277"/>
      <c r="I808" s="277"/>
      <c r="J808" s="277"/>
      <c r="K808" s="277"/>
      <c r="L808" s="277"/>
      <c r="M808" s="277"/>
      <c r="N808" s="277"/>
      <c r="O808" s="277"/>
      <c r="P808" s="277"/>
      <c r="Q808" s="277"/>
      <c r="R808" s="277"/>
      <c r="S808" s="277"/>
      <c r="T808" s="277"/>
      <c r="U808" s="277"/>
      <c r="V808" s="277"/>
      <c r="W808" s="277"/>
      <c r="X808" s="277"/>
      <c r="Y808" s="277"/>
      <c r="Z808" s="277"/>
      <c r="AA808" s="277"/>
      <c r="AB808" s="277"/>
      <c r="AC808" s="277"/>
      <c r="AD808" s="277"/>
      <c r="AE808" s="277"/>
      <c r="AF808" s="277"/>
      <c r="AG808" s="277"/>
      <c r="AH808" s="277"/>
      <c r="AI808" s="277"/>
      <c r="AJ808" s="277"/>
      <c r="AK808" s="277"/>
      <c r="AL808" s="277"/>
      <c r="AM808" s="277"/>
      <c r="AN808" s="277"/>
      <c r="AO808" s="277"/>
      <c r="AP808" s="277"/>
      <c r="AQ808" s="277"/>
      <c r="AR808" s="277"/>
      <c r="AS808" s="277"/>
      <c r="AT808" s="277"/>
      <c r="AU808" s="277"/>
      <c r="AV808" s="277"/>
      <c r="AW808" s="277"/>
      <c r="AX808" s="277"/>
      <c r="AY808" s="277"/>
      <c r="AZ808" s="277"/>
      <c r="BA808" s="277"/>
      <c r="BB808" s="277"/>
      <c r="BC808" s="277"/>
      <c r="BD808" s="277"/>
      <c r="BE808" s="277"/>
      <c r="BF808" s="277"/>
      <c r="BG808" s="277"/>
      <c r="BH808" s="277"/>
      <c r="BI808" s="277"/>
      <c r="BJ808" s="277"/>
      <c r="BK808" s="277"/>
      <c r="BL808" s="277"/>
      <c r="BM808" s="277"/>
      <c r="BN808" s="277"/>
      <c r="BO808" s="277"/>
      <c r="BP808" s="277"/>
      <c r="BQ808" s="277"/>
      <c r="BR808" s="277"/>
      <c r="BS808" s="277"/>
      <c r="BT808" s="277"/>
      <c r="BU808" s="277"/>
      <c r="BV808" s="277"/>
      <c r="BW808" s="277"/>
      <c r="BX808" s="277"/>
      <c r="BY808" s="277"/>
      <c r="BZ808" s="277"/>
      <c r="CA808" s="277"/>
      <c r="CB808" s="277"/>
      <c r="CC808" s="277"/>
      <c r="CD808" s="277"/>
      <c r="CE808" s="277"/>
      <c r="CF808" s="277"/>
      <c r="CG808" s="277"/>
      <c r="CH808" s="277"/>
      <c r="CI808" s="277"/>
      <c r="CJ808" s="277"/>
      <c r="CK808" s="277"/>
      <c r="CL808" s="277"/>
      <c r="CM808" s="277"/>
      <c r="CN808" s="277"/>
      <c r="CO808" s="277"/>
      <c r="CP808" s="277"/>
      <c r="CQ808" s="277"/>
      <c r="CR808" s="277"/>
      <c r="CS808" s="277"/>
      <c r="CT808" s="277"/>
      <c r="CU808" s="277"/>
      <c r="CV808" s="277"/>
      <c r="CW808" s="277"/>
      <c r="CX808" s="277"/>
      <c r="CY808" s="277"/>
      <c r="CZ808" s="277"/>
      <c r="DA808" s="277"/>
      <c r="DB808" s="277"/>
      <c r="DC808" s="277"/>
      <c r="DD808" s="277"/>
      <c r="DE808" s="277"/>
      <c r="DF808" s="277"/>
      <c r="DG808" s="277"/>
      <c r="DH808" s="277"/>
      <c r="DI808" s="277"/>
      <c r="DJ808" s="277"/>
      <c r="DK808" s="277"/>
      <c r="DL808" s="277"/>
    </row>
    <row r="809" spans="1:116">
      <c r="A809" s="271"/>
      <c r="B809" s="269"/>
      <c r="C809" s="277"/>
      <c r="D809" s="277"/>
      <c r="E809" s="277"/>
      <c r="F809" s="277"/>
      <c r="G809" s="277"/>
      <c r="H809" s="277"/>
      <c r="I809" s="277"/>
      <c r="J809" s="277"/>
      <c r="K809" s="277"/>
      <c r="L809" s="277"/>
      <c r="M809" s="277"/>
      <c r="N809" s="277"/>
      <c r="O809" s="277"/>
      <c r="P809" s="277"/>
      <c r="Q809" s="277"/>
      <c r="R809" s="277"/>
      <c r="S809" s="277"/>
      <c r="T809" s="277"/>
      <c r="U809" s="277"/>
      <c r="V809" s="277"/>
      <c r="W809" s="277"/>
      <c r="X809" s="277"/>
      <c r="Y809" s="277"/>
      <c r="Z809" s="277"/>
      <c r="AA809" s="277"/>
      <c r="AB809" s="277"/>
      <c r="AC809" s="277"/>
      <c r="AD809" s="277"/>
      <c r="AE809" s="277"/>
      <c r="AF809" s="277"/>
      <c r="AG809" s="277"/>
      <c r="AH809" s="277"/>
      <c r="AI809" s="277"/>
      <c r="AJ809" s="277"/>
      <c r="AK809" s="277"/>
      <c r="AL809" s="277"/>
      <c r="AM809" s="277"/>
      <c r="AN809" s="277"/>
      <c r="AO809" s="277"/>
      <c r="AP809" s="277"/>
      <c r="AQ809" s="277"/>
      <c r="AR809" s="277"/>
      <c r="AS809" s="277"/>
      <c r="AT809" s="277"/>
      <c r="AU809" s="277"/>
      <c r="AV809" s="277"/>
      <c r="AW809" s="277"/>
      <c r="AX809" s="277"/>
      <c r="AY809" s="277"/>
      <c r="AZ809" s="277"/>
      <c r="BA809" s="277"/>
      <c r="BB809" s="277"/>
      <c r="BC809" s="277"/>
      <c r="BD809" s="277"/>
      <c r="BE809" s="277"/>
      <c r="BF809" s="277"/>
      <c r="BG809" s="277"/>
      <c r="BH809" s="277"/>
      <c r="BI809" s="277"/>
      <c r="BJ809" s="277"/>
      <c r="BK809" s="277"/>
      <c r="BL809" s="277"/>
      <c r="BM809" s="277"/>
      <c r="BN809" s="277"/>
      <c r="BO809" s="277"/>
      <c r="BP809" s="277"/>
      <c r="BQ809" s="277"/>
      <c r="BR809" s="277"/>
      <c r="BS809" s="277"/>
      <c r="BT809" s="277"/>
      <c r="BU809" s="277"/>
      <c r="BV809" s="277"/>
      <c r="BW809" s="277"/>
      <c r="BX809" s="277"/>
      <c r="BY809" s="277"/>
      <c r="BZ809" s="277"/>
      <c r="CA809" s="277"/>
      <c r="CB809" s="277"/>
      <c r="CC809" s="277"/>
      <c r="CD809" s="277"/>
      <c r="CE809" s="277"/>
      <c r="CF809" s="277"/>
      <c r="CG809" s="277"/>
      <c r="CH809" s="277"/>
      <c r="CI809" s="277"/>
      <c r="CJ809" s="277"/>
      <c r="CK809" s="277"/>
      <c r="CL809" s="277"/>
      <c r="CM809" s="277"/>
      <c r="CN809" s="277"/>
      <c r="CO809" s="277"/>
      <c r="CP809" s="277"/>
      <c r="CQ809" s="277"/>
      <c r="CR809" s="277"/>
      <c r="CS809" s="277"/>
      <c r="CT809" s="277"/>
      <c r="CU809" s="277"/>
      <c r="CV809" s="277"/>
      <c r="CW809" s="277"/>
      <c r="CX809" s="277"/>
      <c r="CY809" s="277"/>
      <c r="CZ809" s="277"/>
      <c r="DA809" s="277"/>
      <c r="DB809" s="277"/>
      <c r="DC809" s="277"/>
      <c r="DD809" s="277"/>
      <c r="DE809" s="277"/>
      <c r="DF809" s="277"/>
      <c r="DG809" s="277"/>
      <c r="DH809" s="277"/>
      <c r="DI809" s="277"/>
      <c r="DJ809" s="277"/>
      <c r="DK809" s="277"/>
      <c r="DL809" s="277"/>
    </row>
    <row r="810" spans="1:116">
      <c r="A810" s="272"/>
      <c r="B810" s="269"/>
      <c r="C810" s="277"/>
      <c r="D810" s="277"/>
      <c r="E810" s="277"/>
      <c r="F810" s="277"/>
      <c r="G810" s="277"/>
      <c r="H810" s="277"/>
      <c r="I810" s="277"/>
      <c r="J810" s="277"/>
      <c r="K810" s="277"/>
      <c r="L810" s="277"/>
      <c r="M810" s="277"/>
      <c r="N810" s="277"/>
      <c r="O810" s="277"/>
      <c r="P810" s="277"/>
      <c r="Q810" s="277"/>
      <c r="R810" s="277"/>
      <c r="S810" s="277"/>
      <c r="T810" s="277"/>
      <c r="U810" s="277"/>
      <c r="V810" s="277"/>
      <c r="W810" s="277"/>
      <c r="X810" s="277"/>
      <c r="Y810" s="277"/>
      <c r="Z810" s="277"/>
      <c r="AA810" s="277"/>
      <c r="AB810" s="277"/>
      <c r="AC810" s="277"/>
      <c r="AD810" s="277"/>
      <c r="AE810" s="277"/>
      <c r="AF810" s="277"/>
      <c r="AG810" s="277"/>
      <c r="AH810" s="277"/>
      <c r="AI810" s="277"/>
      <c r="AJ810" s="277"/>
      <c r="AK810" s="277"/>
      <c r="AL810" s="277"/>
      <c r="AM810" s="277"/>
      <c r="AN810" s="277"/>
      <c r="AO810" s="277"/>
      <c r="AP810" s="277"/>
      <c r="AQ810" s="277"/>
      <c r="AR810" s="277"/>
      <c r="AS810" s="277"/>
      <c r="AT810" s="277"/>
      <c r="AU810" s="277"/>
      <c r="AV810" s="277"/>
      <c r="AW810" s="277"/>
      <c r="AX810" s="277"/>
      <c r="AY810" s="277"/>
      <c r="AZ810" s="277"/>
      <c r="BA810" s="277"/>
      <c r="BB810" s="277"/>
      <c r="BC810" s="277"/>
      <c r="BD810" s="277"/>
      <c r="BE810" s="277"/>
      <c r="BF810" s="277"/>
      <c r="BG810" s="277"/>
      <c r="BH810" s="277"/>
      <c r="BI810" s="277"/>
      <c r="BJ810" s="277"/>
      <c r="BK810" s="277"/>
      <c r="BL810" s="277"/>
      <c r="BM810" s="277"/>
      <c r="BN810" s="277"/>
      <c r="BO810" s="277"/>
      <c r="BP810" s="277"/>
      <c r="BQ810" s="277"/>
      <c r="BR810" s="277"/>
      <c r="BS810" s="277"/>
      <c r="BT810" s="277"/>
      <c r="BU810" s="277"/>
      <c r="BV810" s="277"/>
      <c r="BW810" s="277"/>
      <c r="BX810" s="277"/>
      <c r="BY810" s="277"/>
      <c r="BZ810" s="277"/>
      <c r="CA810" s="277"/>
      <c r="CB810" s="277"/>
      <c r="CC810" s="277"/>
      <c r="CD810" s="277"/>
      <c r="CE810" s="277"/>
      <c r="CF810" s="277"/>
      <c r="CG810" s="277"/>
      <c r="CH810" s="277"/>
      <c r="CI810" s="277"/>
      <c r="CJ810" s="277"/>
      <c r="CK810" s="277"/>
      <c r="CL810" s="277"/>
      <c r="CM810" s="277"/>
      <c r="CN810" s="277"/>
      <c r="CO810" s="277"/>
      <c r="CP810" s="277"/>
      <c r="CQ810" s="277"/>
      <c r="CR810" s="277"/>
      <c r="CS810" s="277"/>
      <c r="CT810" s="277"/>
      <c r="CU810" s="277"/>
      <c r="CV810" s="277"/>
      <c r="CW810" s="277"/>
      <c r="CX810" s="277"/>
      <c r="CY810" s="277"/>
      <c r="CZ810" s="277"/>
      <c r="DA810" s="277"/>
      <c r="DB810" s="277"/>
      <c r="DC810" s="277"/>
      <c r="DD810" s="277"/>
      <c r="DE810" s="277"/>
      <c r="DF810" s="277"/>
      <c r="DG810" s="277"/>
      <c r="DH810" s="277"/>
      <c r="DI810" s="277"/>
      <c r="DJ810" s="277"/>
      <c r="DK810" s="277"/>
      <c r="DL810" s="277"/>
    </row>
    <row r="811" spans="1:116">
      <c r="A811" s="272"/>
      <c r="B811" s="269"/>
      <c r="C811" s="277"/>
      <c r="D811" s="277"/>
      <c r="E811" s="277"/>
      <c r="F811" s="277"/>
      <c r="G811" s="277"/>
      <c r="H811" s="277"/>
      <c r="I811" s="277"/>
      <c r="J811" s="277"/>
      <c r="K811" s="277"/>
      <c r="L811" s="277"/>
      <c r="M811" s="277"/>
      <c r="N811" s="277"/>
      <c r="O811" s="277"/>
      <c r="P811" s="277"/>
      <c r="Q811" s="277"/>
      <c r="R811" s="277"/>
      <c r="S811" s="277"/>
      <c r="T811" s="277"/>
      <c r="U811" s="277"/>
      <c r="V811" s="277"/>
      <c r="W811" s="277"/>
      <c r="X811" s="277"/>
      <c r="Y811" s="277"/>
      <c r="Z811" s="277"/>
      <c r="AA811" s="277"/>
      <c r="AB811" s="277"/>
      <c r="AC811" s="277"/>
      <c r="AD811" s="277"/>
      <c r="AE811" s="277"/>
      <c r="AF811" s="277"/>
      <c r="AG811" s="277"/>
      <c r="AH811" s="277"/>
      <c r="AI811" s="277"/>
      <c r="AJ811" s="277"/>
      <c r="AK811" s="277"/>
      <c r="AL811" s="277"/>
      <c r="AM811" s="277"/>
      <c r="AN811" s="277"/>
      <c r="AO811" s="277"/>
      <c r="AP811" s="277"/>
      <c r="AQ811" s="277"/>
      <c r="AR811" s="277"/>
      <c r="AS811" s="277"/>
      <c r="AT811" s="277"/>
      <c r="AU811" s="277"/>
      <c r="AV811" s="277"/>
      <c r="AW811" s="277"/>
      <c r="AX811" s="277"/>
      <c r="AY811" s="277"/>
      <c r="AZ811" s="277"/>
      <c r="BA811" s="277"/>
      <c r="BB811" s="277"/>
      <c r="BC811" s="277"/>
      <c r="BD811" s="277"/>
      <c r="BE811" s="277"/>
      <c r="BF811" s="277"/>
      <c r="BG811" s="277"/>
      <c r="BH811" s="277"/>
      <c r="BI811" s="277"/>
      <c r="BJ811" s="277"/>
      <c r="BK811" s="277"/>
      <c r="BL811" s="277"/>
      <c r="BM811" s="277"/>
      <c r="BN811" s="277"/>
      <c r="BO811" s="277"/>
      <c r="BP811" s="277"/>
      <c r="BQ811" s="277"/>
      <c r="BR811" s="277"/>
      <c r="BS811" s="277"/>
      <c r="BT811" s="277"/>
      <c r="BU811" s="277"/>
      <c r="BV811" s="277"/>
      <c r="BW811" s="277"/>
      <c r="BX811" s="277"/>
      <c r="BY811" s="277"/>
      <c r="BZ811" s="277"/>
      <c r="CA811" s="277"/>
      <c r="CB811" s="277"/>
      <c r="CC811" s="277"/>
      <c r="CD811" s="277"/>
      <c r="CE811" s="277"/>
      <c r="CF811" s="277"/>
      <c r="CG811" s="277"/>
      <c r="CH811" s="277"/>
      <c r="CI811" s="277"/>
      <c r="CJ811" s="277"/>
      <c r="CK811" s="277"/>
      <c r="CL811" s="277"/>
      <c r="CM811" s="277"/>
      <c r="CN811" s="277"/>
      <c r="CO811" s="277"/>
      <c r="CP811" s="277"/>
      <c r="CQ811" s="277"/>
      <c r="CR811" s="277"/>
      <c r="CS811" s="277"/>
      <c r="CT811" s="277"/>
      <c r="CU811" s="277"/>
      <c r="CV811" s="277"/>
      <c r="CW811" s="277"/>
      <c r="CX811" s="277"/>
      <c r="CY811" s="277"/>
      <c r="CZ811" s="277"/>
      <c r="DA811" s="277"/>
      <c r="DB811" s="277"/>
      <c r="DC811" s="277"/>
      <c r="DD811" s="277"/>
      <c r="DE811" s="277"/>
      <c r="DF811" s="277"/>
      <c r="DG811" s="277"/>
      <c r="DH811" s="277"/>
      <c r="DI811" s="277"/>
      <c r="DJ811" s="277"/>
      <c r="DK811" s="277"/>
      <c r="DL811" s="277"/>
    </row>
    <row r="812" spans="1:116">
      <c r="A812" s="271"/>
      <c r="B812" s="269"/>
      <c r="C812" s="277"/>
      <c r="D812" s="277"/>
      <c r="E812" s="277"/>
      <c r="F812" s="277"/>
      <c r="G812" s="277"/>
      <c r="H812" s="277"/>
      <c r="I812" s="277"/>
      <c r="J812" s="277"/>
      <c r="K812" s="277"/>
      <c r="L812" s="277"/>
      <c r="M812" s="277"/>
      <c r="N812" s="277"/>
      <c r="O812" s="277"/>
      <c r="P812" s="277"/>
      <c r="Q812" s="277"/>
      <c r="R812" s="277"/>
      <c r="S812" s="277"/>
      <c r="T812" s="277"/>
      <c r="U812" s="277"/>
      <c r="V812" s="277"/>
      <c r="W812" s="277"/>
      <c r="X812" s="277"/>
      <c r="Y812" s="277"/>
      <c r="Z812" s="277"/>
      <c r="AA812" s="277"/>
      <c r="AB812" s="277"/>
      <c r="AC812" s="277"/>
      <c r="AD812" s="277"/>
      <c r="AE812" s="277"/>
      <c r="AF812" s="277"/>
      <c r="AG812" s="277"/>
      <c r="AH812" s="277"/>
      <c r="AI812" s="277"/>
      <c r="AJ812" s="277"/>
      <c r="AK812" s="277"/>
      <c r="AL812" s="277"/>
      <c r="AM812" s="277"/>
      <c r="AN812" s="277"/>
      <c r="AO812" s="277"/>
      <c r="AP812" s="277"/>
      <c r="AQ812" s="277"/>
      <c r="AR812" s="277"/>
      <c r="AS812" s="277"/>
      <c r="AT812" s="277"/>
      <c r="AU812" s="277"/>
      <c r="AV812" s="277"/>
      <c r="AW812" s="277"/>
      <c r="AX812" s="277"/>
      <c r="AY812" s="277"/>
      <c r="AZ812" s="277"/>
      <c r="BA812" s="277"/>
      <c r="BB812" s="277"/>
      <c r="BC812" s="277"/>
      <c r="BD812" s="277"/>
      <c r="BE812" s="277"/>
      <c r="BF812" s="277"/>
      <c r="BG812" s="277"/>
      <c r="BH812" s="277"/>
      <c r="BI812" s="277"/>
      <c r="BJ812" s="277"/>
      <c r="BK812" s="277"/>
      <c r="BL812" s="277"/>
      <c r="BM812" s="277"/>
      <c r="BN812" s="277"/>
      <c r="BO812" s="277"/>
      <c r="BP812" s="277"/>
      <c r="BQ812" s="277"/>
      <c r="BR812" s="277"/>
      <c r="BS812" s="277"/>
      <c r="BT812" s="277"/>
      <c r="BU812" s="277"/>
      <c r="BV812" s="277"/>
      <c r="BW812" s="277"/>
      <c r="BX812" s="277"/>
      <c r="BY812" s="277"/>
      <c r="BZ812" s="277"/>
      <c r="CA812" s="277"/>
      <c r="CB812" s="277"/>
      <c r="CC812" s="277"/>
      <c r="CD812" s="277"/>
      <c r="CE812" s="277"/>
      <c r="CF812" s="277"/>
      <c r="CG812" s="277"/>
      <c r="CH812" s="277"/>
      <c r="CI812" s="277"/>
      <c r="CJ812" s="277"/>
      <c r="CK812" s="277"/>
      <c r="CL812" s="277"/>
      <c r="CM812" s="277"/>
      <c r="CN812" s="277"/>
      <c r="CO812" s="277"/>
      <c r="CP812" s="277"/>
      <c r="CQ812" s="277"/>
      <c r="CR812" s="277"/>
      <c r="CS812" s="277"/>
      <c r="CT812" s="277"/>
      <c r="CU812" s="277"/>
      <c r="CV812" s="277"/>
      <c r="CW812" s="277"/>
      <c r="CX812" s="277"/>
      <c r="CY812" s="277"/>
      <c r="CZ812" s="277"/>
      <c r="DA812" s="277"/>
      <c r="DB812" s="277"/>
      <c r="DC812" s="277"/>
      <c r="DD812" s="277"/>
      <c r="DE812" s="277"/>
      <c r="DF812" s="277"/>
      <c r="DG812" s="277"/>
      <c r="DH812" s="277"/>
      <c r="DI812" s="277"/>
      <c r="DJ812" s="277"/>
      <c r="DK812" s="277"/>
      <c r="DL812" s="277"/>
    </row>
    <row r="813" spans="1:116">
      <c r="A813" s="272"/>
      <c r="B813" s="269"/>
      <c r="C813" s="277"/>
      <c r="D813" s="277"/>
      <c r="E813" s="277"/>
      <c r="F813" s="277"/>
      <c r="G813" s="277"/>
      <c r="H813" s="277"/>
      <c r="I813" s="277"/>
      <c r="J813" s="277"/>
      <c r="K813" s="277"/>
      <c r="L813" s="277"/>
      <c r="M813" s="277"/>
      <c r="N813" s="277"/>
      <c r="O813" s="277"/>
      <c r="P813" s="277"/>
      <c r="Q813" s="277"/>
      <c r="R813" s="277"/>
      <c r="S813" s="277"/>
      <c r="T813" s="277"/>
      <c r="U813" s="277"/>
      <c r="V813" s="277"/>
      <c r="W813" s="277"/>
      <c r="X813" s="277"/>
      <c r="Y813" s="277"/>
      <c r="Z813" s="277"/>
      <c r="AA813" s="277"/>
      <c r="AB813" s="277"/>
      <c r="AC813" s="277"/>
      <c r="AD813" s="277"/>
      <c r="AE813" s="277"/>
      <c r="AF813" s="277"/>
      <c r="AG813" s="277"/>
      <c r="AH813" s="277"/>
      <c r="AI813" s="277"/>
      <c r="AJ813" s="277"/>
      <c r="AK813" s="277"/>
      <c r="AL813" s="277"/>
      <c r="AM813" s="277"/>
      <c r="AN813" s="277"/>
      <c r="AO813" s="277"/>
      <c r="AP813" s="277"/>
      <c r="AQ813" s="277"/>
      <c r="AR813" s="277"/>
      <c r="AS813" s="277"/>
      <c r="AT813" s="277"/>
      <c r="AU813" s="277"/>
      <c r="AV813" s="277"/>
      <c r="AW813" s="277"/>
      <c r="AX813" s="277"/>
      <c r="AY813" s="277"/>
      <c r="AZ813" s="277"/>
      <c r="BA813" s="277"/>
      <c r="BB813" s="277"/>
      <c r="BC813" s="277"/>
      <c r="BD813" s="277"/>
      <c r="BE813" s="277"/>
      <c r="BF813" s="277"/>
      <c r="BG813" s="277"/>
      <c r="BH813" s="277"/>
      <c r="BI813" s="277"/>
      <c r="BJ813" s="277"/>
      <c r="BK813" s="277"/>
      <c r="BL813" s="277"/>
      <c r="BM813" s="277"/>
      <c r="BN813" s="277"/>
      <c r="BO813" s="277"/>
      <c r="BP813" s="277"/>
      <c r="BQ813" s="277"/>
      <c r="BR813" s="277"/>
      <c r="BS813" s="277"/>
      <c r="BT813" s="277"/>
      <c r="BU813" s="277"/>
      <c r="BV813" s="277"/>
      <c r="BW813" s="277"/>
      <c r="BX813" s="277"/>
      <c r="BY813" s="277"/>
      <c r="BZ813" s="277"/>
      <c r="CA813" s="277"/>
      <c r="CB813" s="277"/>
      <c r="CC813" s="277"/>
      <c r="CD813" s="277"/>
      <c r="CE813" s="277"/>
      <c r="CF813" s="277"/>
      <c r="CG813" s="277"/>
      <c r="CH813" s="277"/>
      <c r="CI813" s="277"/>
      <c r="CJ813" s="277"/>
      <c r="CK813" s="277"/>
      <c r="CL813" s="277"/>
      <c r="CM813" s="277"/>
      <c r="CN813" s="277"/>
      <c r="CO813" s="277"/>
      <c r="CP813" s="277"/>
      <c r="CQ813" s="277"/>
      <c r="CR813" s="277"/>
      <c r="CS813" s="277"/>
      <c r="CT813" s="277"/>
      <c r="CU813" s="277"/>
      <c r="CV813" s="277"/>
      <c r="CW813" s="277"/>
      <c r="CX813" s="277"/>
      <c r="CY813" s="277"/>
      <c r="CZ813" s="277"/>
      <c r="DA813" s="277"/>
      <c r="DB813" s="277"/>
      <c r="DC813" s="277"/>
      <c r="DD813" s="277"/>
      <c r="DE813" s="277"/>
      <c r="DF813" s="277"/>
      <c r="DG813" s="277"/>
      <c r="DH813" s="277"/>
      <c r="DI813" s="277"/>
      <c r="DJ813" s="277"/>
      <c r="DK813" s="277"/>
      <c r="DL813" s="277"/>
    </row>
    <row r="814" spans="1:116">
      <c r="A814" s="272"/>
      <c r="B814" s="269"/>
      <c r="C814" s="277"/>
      <c r="D814" s="277"/>
      <c r="E814" s="277"/>
      <c r="F814" s="277"/>
      <c r="G814" s="277"/>
      <c r="H814" s="277"/>
      <c r="I814" s="277"/>
      <c r="J814" s="277"/>
      <c r="K814" s="277"/>
      <c r="L814" s="277"/>
      <c r="M814" s="277"/>
      <c r="N814" s="277"/>
      <c r="O814" s="277"/>
      <c r="P814" s="277"/>
      <c r="Q814" s="277"/>
      <c r="R814" s="277"/>
      <c r="S814" s="277"/>
      <c r="T814" s="277"/>
      <c r="U814" s="277"/>
      <c r="V814" s="277"/>
      <c r="W814" s="277"/>
      <c r="X814" s="277"/>
      <c r="Y814" s="277"/>
      <c r="Z814" s="277"/>
      <c r="AA814" s="277"/>
      <c r="AB814" s="277"/>
      <c r="AC814" s="277"/>
      <c r="AD814" s="277"/>
      <c r="AE814" s="277"/>
      <c r="AF814" s="277"/>
      <c r="AG814" s="277"/>
      <c r="AH814" s="277"/>
      <c r="AI814" s="277"/>
      <c r="AJ814" s="277"/>
      <c r="AK814" s="277"/>
      <c r="AL814" s="277"/>
      <c r="AM814" s="277"/>
      <c r="AN814" s="277"/>
      <c r="AO814" s="277"/>
      <c r="AP814" s="277"/>
      <c r="AQ814" s="277"/>
      <c r="AR814" s="277"/>
      <c r="AS814" s="277"/>
      <c r="AT814" s="277"/>
      <c r="AU814" s="277"/>
      <c r="AV814" s="277"/>
      <c r="AW814" s="277"/>
      <c r="AX814" s="277"/>
      <c r="AY814" s="277"/>
      <c r="AZ814" s="277"/>
      <c r="BA814" s="277"/>
      <c r="BB814" s="277"/>
      <c r="BC814" s="277"/>
      <c r="BD814" s="277"/>
      <c r="BE814" s="277"/>
      <c r="BF814" s="277"/>
      <c r="BG814" s="277"/>
      <c r="BH814" s="277"/>
      <c r="BI814" s="277"/>
      <c r="BJ814" s="277"/>
      <c r="BK814" s="277"/>
      <c r="BL814" s="277"/>
      <c r="BM814" s="277"/>
      <c r="BN814" s="277"/>
      <c r="BO814" s="277"/>
      <c r="BP814" s="277"/>
      <c r="BQ814" s="277"/>
      <c r="BR814" s="277"/>
      <c r="BS814" s="277"/>
      <c r="BT814" s="277"/>
      <c r="BU814" s="277"/>
      <c r="BV814" s="277"/>
      <c r="BW814" s="277"/>
      <c r="BX814" s="277"/>
      <c r="BY814" s="277"/>
      <c r="BZ814" s="277"/>
      <c r="CA814" s="277"/>
      <c r="CB814" s="277"/>
      <c r="CC814" s="277"/>
      <c r="CD814" s="277"/>
      <c r="CE814" s="277"/>
      <c r="CF814" s="277"/>
      <c r="CG814" s="277"/>
      <c r="CH814" s="277"/>
      <c r="CI814" s="277"/>
      <c r="CJ814" s="277"/>
      <c r="CK814" s="277"/>
      <c r="CL814" s="277"/>
      <c r="CM814" s="277"/>
      <c r="CN814" s="277"/>
      <c r="CO814" s="277"/>
      <c r="CP814" s="277"/>
      <c r="CQ814" s="277"/>
      <c r="CR814" s="277"/>
      <c r="CS814" s="277"/>
      <c r="CT814" s="277"/>
      <c r="CU814" s="277"/>
      <c r="CV814" s="277"/>
      <c r="CW814" s="277"/>
      <c r="CX814" s="277"/>
      <c r="CY814" s="277"/>
      <c r="CZ814" s="277"/>
      <c r="DA814" s="277"/>
      <c r="DB814" s="277"/>
      <c r="DC814" s="277"/>
      <c r="DD814" s="277"/>
      <c r="DE814" s="277"/>
      <c r="DF814" s="277"/>
      <c r="DG814" s="277"/>
      <c r="DH814" s="277"/>
      <c r="DI814" s="277"/>
      <c r="DJ814" s="277"/>
      <c r="DK814" s="277"/>
      <c r="DL814" s="277"/>
    </row>
    <row r="815" spans="1:116">
      <c r="A815" s="271"/>
      <c r="B815" s="269"/>
      <c r="C815" s="277"/>
      <c r="D815" s="277"/>
      <c r="E815" s="277"/>
      <c r="F815" s="277"/>
      <c r="G815" s="277"/>
      <c r="H815" s="277"/>
      <c r="I815" s="277"/>
      <c r="J815" s="277"/>
      <c r="K815" s="277"/>
      <c r="L815" s="277"/>
      <c r="M815" s="277"/>
      <c r="N815" s="277"/>
      <c r="O815" s="277"/>
      <c r="P815" s="277"/>
      <c r="Q815" s="277"/>
      <c r="R815" s="277"/>
      <c r="S815" s="277"/>
      <c r="T815" s="277"/>
      <c r="U815" s="277"/>
      <c r="V815" s="277"/>
      <c r="W815" s="277"/>
      <c r="X815" s="277"/>
      <c r="Y815" s="277"/>
      <c r="Z815" s="277"/>
      <c r="AA815" s="277"/>
      <c r="AB815" s="277"/>
      <c r="AC815" s="277"/>
      <c r="AD815" s="277"/>
      <c r="AE815" s="277"/>
      <c r="AF815" s="277"/>
      <c r="AG815" s="277"/>
      <c r="AH815" s="277"/>
      <c r="AI815" s="277"/>
      <c r="AJ815" s="277"/>
      <c r="AK815" s="277"/>
      <c r="AL815" s="277"/>
      <c r="AM815" s="277"/>
      <c r="AN815" s="277"/>
      <c r="AO815" s="277"/>
      <c r="AP815" s="277"/>
      <c r="AQ815" s="277"/>
      <c r="AR815" s="277"/>
      <c r="AS815" s="277"/>
      <c r="AT815" s="277"/>
      <c r="AU815" s="277"/>
      <c r="AV815" s="277"/>
      <c r="AW815" s="277"/>
      <c r="AX815" s="277"/>
      <c r="AY815" s="277"/>
      <c r="AZ815" s="277"/>
      <c r="BA815" s="277"/>
      <c r="BB815" s="277"/>
      <c r="BC815" s="277"/>
      <c r="BD815" s="277"/>
      <c r="BE815" s="277"/>
      <c r="BF815" s="277"/>
      <c r="BG815" s="277"/>
      <c r="BH815" s="277"/>
      <c r="BI815" s="277"/>
      <c r="BJ815" s="277"/>
      <c r="BK815" s="277"/>
      <c r="BL815" s="277"/>
      <c r="BM815" s="277"/>
      <c r="BN815" s="277"/>
      <c r="BO815" s="277"/>
      <c r="BP815" s="277"/>
      <c r="BQ815" s="277"/>
      <c r="BR815" s="277"/>
      <c r="BS815" s="277"/>
      <c r="BT815" s="277"/>
      <c r="BU815" s="277"/>
      <c r="BV815" s="277"/>
      <c r="BW815" s="277"/>
      <c r="BX815" s="277"/>
      <c r="BY815" s="277"/>
      <c r="BZ815" s="277"/>
      <c r="CA815" s="277"/>
      <c r="CB815" s="277"/>
      <c r="CC815" s="277"/>
      <c r="CD815" s="277"/>
      <c r="CE815" s="277"/>
      <c r="CF815" s="277"/>
      <c r="CG815" s="277"/>
      <c r="CH815" s="277"/>
      <c r="CI815" s="277"/>
      <c r="CJ815" s="277"/>
      <c r="CK815" s="277"/>
      <c r="CL815" s="277"/>
      <c r="CM815" s="277"/>
      <c r="CN815" s="277"/>
      <c r="CO815" s="277"/>
      <c r="CP815" s="277"/>
      <c r="CQ815" s="277"/>
      <c r="CR815" s="277"/>
      <c r="CS815" s="277"/>
      <c r="CT815" s="277"/>
      <c r="CU815" s="277"/>
      <c r="CV815" s="277"/>
      <c r="CW815" s="277"/>
      <c r="CX815" s="277"/>
      <c r="CY815" s="277"/>
      <c r="CZ815" s="277"/>
      <c r="DA815" s="277"/>
      <c r="DB815" s="277"/>
      <c r="DC815" s="277"/>
      <c r="DD815" s="277"/>
      <c r="DE815" s="277"/>
      <c r="DF815" s="277"/>
      <c r="DG815" s="277"/>
      <c r="DH815" s="277"/>
      <c r="DI815" s="277"/>
      <c r="DJ815" s="277"/>
      <c r="DK815" s="277"/>
      <c r="DL815" s="277"/>
    </row>
    <row r="816" spans="1:116">
      <c r="A816" s="272"/>
      <c r="B816" s="269"/>
      <c r="C816" s="277"/>
      <c r="D816" s="277"/>
      <c r="E816" s="277"/>
      <c r="F816" s="277"/>
      <c r="G816" s="277"/>
      <c r="H816" s="277"/>
      <c r="I816" s="277"/>
      <c r="J816" s="277"/>
      <c r="K816" s="277"/>
      <c r="L816" s="277"/>
      <c r="M816" s="277"/>
      <c r="N816" s="277"/>
      <c r="O816" s="277"/>
      <c r="P816" s="277"/>
      <c r="Q816" s="277"/>
      <c r="R816" s="277"/>
      <c r="S816" s="277"/>
      <c r="T816" s="277"/>
      <c r="U816" s="277"/>
      <c r="V816" s="277"/>
      <c r="W816" s="277"/>
      <c r="X816" s="277"/>
      <c r="Y816" s="277"/>
      <c r="Z816" s="277"/>
      <c r="AA816" s="277"/>
      <c r="AB816" s="277"/>
      <c r="AC816" s="277"/>
      <c r="AD816" s="277"/>
      <c r="AE816" s="277"/>
      <c r="AF816" s="277"/>
      <c r="AG816" s="277"/>
      <c r="AH816" s="277"/>
      <c r="AI816" s="277"/>
      <c r="AJ816" s="277"/>
      <c r="AK816" s="277"/>
      <c r="AL816" s="277"/>
      <c r="AM816" s="277"/>
      <c r="AN816" s="277"/>
      <c r="AO816" s="277"/>
      <c r="AP816" s="277"/>
      <c r="AQ816" s="277"/>
      <c r="AR816" s="277"/>
      <c r="AS816" s="277"/>
      <c r="AT816" s="277"/>
      <c r="AU816" s="277"/>
      <c r="AV816" s="277"/>
      <c r="AW816" s="277"/>
      <c r="AX816" s="277"/>
      <c r="AY816" s="277"/>
      <c r="AZ816" s="277"/>
      <c r="BA816" s="277"/>
      <c r="BB816" s="277"/>
      <c r="BC816" s="277"/>
      <c r="BD816" s="277"/>
      <c r="BE816" s="277"/>
      <c r="BF816" s="277"/>
      <c r="BG816" s="277"/>
      <c r="BH816" s="277"/>
      <c r="BI816" s="277"/>
      <c r="BJ816" s="277"/>
      <c r="BK816" s="277"/>
      <c r="BL816" s="277"/>
      <c r="BM816" s="277"/>
      <c r="BN816" s="277"/>
      <c r="BO816" s="277"/>
      <c r="BP816" s="277"/>
      <c r="BQ816" s="277"/>
      <c r="BR816" s="277"/>
      <c r="BS816" s="277"/>
      <c r="BT816" s="277"/>
      <c r="BU816" s="277"/>
      <c r="BV816" s="277"/>
      <c r="BW816" s="277"/>
      <c r="BX816" s="277"/>
      <c r="BY816" s="277"/>
      <c r="BZ816" s="277"/>
      <c r="CA816" s="277"/>
      <c r="CB816" s="277"/>
      <c r="CC816" s="277"/>
      <c r="CD816" s="277"/>
      <c r="CE816" s="277"/>
      <c r="CF816" s="277"/>
      <c r="CG816" s="277"/>
      <c r="CH816" s="277"/>
      <c r="CI816" s="277"/>
      <c r="CJ816" s="277"/>
      <c r="CK816" s="277"/>
      <c r="CL816" s="277"/>
      <c r="CM816" s="277"/>
      <c r="CN816" s="277"/>
      <c r="CO816" s="277"/>
      <c r="CP816" s="277"/>
      <c r="CQ816" s="277"/>
      <c r="CR816" s="277"/>
      <c r="CS816" s="277"/>
      <c r="CT816" s="277"/>
      <c r="CU816" s="277"/>
      <c r="CV816" s="277"/>
      <c r="CW816" s="277"/>
      <c r="CX816" s="277"/>
      <c r="CY816" s="277"/>
      <c r="CZ816" s="277"/>
      <c r="DA816" s="277"/>
      <c r="DB816" s="277"/>
      <c r="DC816" s="277"/>
      <c r="DD816" s="277"/>
      <c r="DE816" s="277"/>
      <c r="DF816" s="277"/>
      <c r="DG816" s="277"/>
      <c r="DH816" s="277"/>
      <c r="DI816" s="277"/>
      <c r="DJ816" s="277"/>
      <c r="DK816" s="277"/>
      <c r="DL816" s="277"/>
    </row>
    <row r="817" spans="1:116">
      <c r="A817" s="272"/>
      <c r="B817" s="269"/>
      <c r="C817" s="277"/>
      <c r="D817" s="277"/>
      <c r="E817" s="277"/>
      <c r="F817" s="277"/>
      <c r="G817" s="277"/>
      <c r="H817" s="277"/>
      <c r="I817" s="277"/>
      <c r="J817" s="277"/>
      <c r="K817" s="277"/>
      <c r="L817" s="277"/>
      <c r="M817" s="277"/>
      <c r="N817" s="277"/>
      <c r="O817" s="277"/>
      <c r="P817" s="277"/>
      <c r="Q817" s="277"/>
      <c r="R817" s="277"/>
      <c r="S817" s="277"/>
      <c r="T817" s="277"/>
      <c r="U817" s="277"/>
      <c r="V817" s="277"/>
      <c r="W817" s="277"/>
      <c r="X817" s="277"/>
      <c r="Y817" s="277"/>
      <c r="Z817" s="277"/>
      <c r="AA817" s="277"/>
      <c r="AB817" s="277"/>
      <c r="AC817" s="277"/>
      <c r="AD817" s="277"/>
      <c r="AE817" s="277"/>
      <c r="AF817" s="277"/>
      <c r="AG817" s="277"/>
      <c r="AH817" s="277"/>
      <c r="AI817" s="277"/>
      <c r="AJ817" s="277"/>
      <c r="AK817" s="277"/>
      <c r="AL817" s="277"/>
      <c r="AM817" s="277"/>
      <c r="AN817" s="277"/>
      <c r="AO817" s="277"/>
      <c r="AP817" s="277"/>
      <c r="AQ817" s="277"/>
      <c r="AR817" s="277"/>
      <c r="AS817" s="277"/>
      <c r="AT817" s="277"/>
      <c r="AU817" s="277"/>
      <c r="AV817" s="277"/>
      <c r="AW817" s="277"/>
      <c r="AX817" s="277"/>
      <c r="AY817" s="277"/>
      <c r="AZ817" s="277"/>
      <c r="BA817" s="277"/>
      <c r="BB817" s="277"/>
      <c r="BC817" s="277"/>
      <c r="BD817" s="277"/>
      <c r="BE817" s="277"/>
      <c r="BF817" s="277"/>
      <c r="BG817" s="277"/>
      <c r="BH817" s="277"/>
      <c r="BI817" s="277"/>
      <c r="BJ817" s="277"/>
      <c r="BK817" s="277"/>
      <c r="BL817" s="277"/>
      <c r="BM817" s="277"/>
      <c r="BN817" s="277"/>
      <c r="BO817" s="277"/>
      <c r="BP817" s="277"/>
      <c r="BQ817" s="277"/>
      <c r="BR817" s="277"/>
      <c r="BS817" s="277"/>
      <c r="BT817" s="277"/>
      <c r="BU817" s="277"/>
      <c r="BV817" s="277"/>
      <c r="BW817" s="277"/>
      <c r="BX817" s="277"/>
      <c r="BY817" s="277"/>
      <c r="BZ817" s="277"/>
      <c r="CA817" s="277"/>
      <c r="CB817" s="277"/>
      <c r="CC817" s="277"/>
      <c r="CD817" s="277"/>
      <c r="CE817" s="277"/>
      <c r="CF817" s="277"/>
      <c r="CG817" s="277"/>
      <c r="CH817" s="277"/>
      <c r="CI817" s="277"/>
      <c r="CJ817" s="277"/>
      <c r="CK817" s="277"/>
      <c r="CL817" s="277"/>
      <c r="CM817" s="277"/>
      <c r="CN817" s="277"/>
      <c r="CO817" s="277"/>
      <c r="CP817" s="277"/>
      <c r="CQ817" s="277"/>
      <c r="CR817" s="277"/>
      <c r="CS817" s="277"/>
      <c r="CT817" s="277"/>
      <c r="CU817" s="277"/>
      <c r="CV817" s="277"/>
      <c r="CW817" s="277"/>
      <c r="CX817" s="277"/>
      <c r="CY817" s="277"/>
      <c r="CZ817" s="277"/>
      <c r="DA817" s="277"/>
      <c r="DB817" s="277"/>
      <c r="DC817" s="277"/>
      <c r="DD817" s="277"/>
      <c r="DE817" s="277"/>
      <c r="DF817" s="277"/>
      <c r="DG817" s="277"/>
      <c r="DH817" s="277"/>
      <c r="DI817" s="277"/>
      <c r="DJ817" s="277"/>
      <c r="DK817" s="277"/>
      <c r="DL817" s="277"/>
    </row>
    <row r="818" spans="1:116">
      <c r="A818" s="273"/>
      <c r="B818" s="269"/>
      <c r="C818" s="277"/>
      <c r="D818" s="277"/>
      <c r="E818" s="277"/>
      <c r="F818" s="277"/>
      <c r="G818" s="277"/>
      <c r="H818" s="277"/>
      <c r="I818" s="277"/>
      <c r="J818" s="277"/>
      <c r="K818" s="277"/>
      <c r="L818" s="277"/>
      <c r="M818" s="277"/>
      <c r="N818" s="277"/>
      <c r="O818" s="277"/>
      <c r="P818" s="277"/>
      <c r="Q818" s="277"/>
      <c r="R818" s="277"/>
      <c r="S818" s="277"/>
      <c r="T818" s="277"/>
      <c r="U818" s="277"/>
      <c r="V818" s="277"/>
      <c r="W818" s="277"/>
      <c r="X818" s="277"/>
      <c r="Y818" s="277"/>
      <c r="Z818" s="277"/>
      <c r="AA818" s="277"/>
      <c r="AB818" s="277"/>
      <c r="AC818" s="277"/>
      <c r="AD818" s="277"/>
      <c r="AE818" s="277"/>
      <c r="AF818" s="277"/>
      <c r="AG818" s="277"/>
      <c r="AH818" s="277"/>
      <c r="AI818" s="277"/>
      <c r="AJ818" s="277"/>
      <c r="AK818" s="277"/>
      <c r="AL818" s="277"/>
      <c r="AM818" s="277"/>
      <c r="AN818" s="277"/>
      <c r="AO818" s="277"/>
      <c r="AP818" s="277"/>
      <c r="AQ818" s="277"/>
      <c r="AR818" s="277"/>
      <c r="AS818" s="277"/>
      <c r="AT818" s="277"/>
      <c r="AU818" s="277"/>
      <c r="AV818" s="277"/>
      <c r="AW818" s="277"/>
      <c r="AX818" s="277"/>
      <c r="AY818" s="277"/>
      <c r="AZ818" s="277"/>
      <c r="BA818" s="277"/>
      <c r="BB818" s="277"/>
      <c r="BC818" s="277"/>
      <c r="BD818" s="277"/>
      <c r="BE818" s="277"/>
      <c r="BF818" s="277"/>
      <c r="BG818" s="277"/>
      <c r="BH818" s="277"/>
      <c r="BI818" s="277"/>
      <c r="BJ818" s="277"/>
      <c r="BK818" s="277"/>
      <c r="BL818" s="277"/>
      <c r="BM818" s="277"/>
      <c r="BN818" s="277"/>
      <c r="BO818" s="277"/>
      <c r="BP818" s="277"/>
      <c r="BQ818" s="277"/>
      <c r="BR818" s="277"/>
      <c r="BS818" s="277"/>
      <c r="BT818" s="277"/>
      <c r="BU818" s="277"/>
      <c r="BV818" s="277"/>
      <c r="BW818" s="277"/>
      <c r="BX818" s="277"/>
      <c r="BY818" s="277"/>
      <c r="BZ818" s="277"/>
      <c r="CA818" s="277"/>
      <c r="CB818" s="277"/>
      <c r="CC818" s="277"/>
      <c r="CD818" s="277"/>
      <c r="CE818" s="277"/>
      <c r="CF818" s="277"/>
      <c r="CG818" s="277"/>
      <c r="CH818" s="277"/>
      <c r="CI818" s="277"/>
      <c r="CJ818" s="277"/>
      <c r="CK818" s="277"/>
      <c r="CL818" s="277"/>
      <c r="CM818" s="277"/>
      <c r="CN818" s="277"/>
      <c r="CO818" s="277"/>
      <c r="CP818" s="277"/>
      <c r="CQ818" s="277"/>
      <c r="CR818" s="277"/>
      <c r="CS818" s="277"/>
      <c r="CT818" s="277"/>
      <c r="CU818" s="277"/>
      <c r="CV818" s="277"/>
      <c r="CW818" s="277"/>
      <c r="CX818" s="277"/>
      <c r="CY818" s="277"/>
      <c r="CZ818" s="277"/>
      <c r="DA818" s="277"/>
      <c r="DB818" s="277"/>
      <c r="DC818" s="277"/>
      <c r="DD818" s="277"/>
      <c r="DE818" s="277"/>
      <c r="DF818" s="277"/>
      <c r="DG818" s="277"/>
      <c r="DH818" s="277"/>
      <c r="DI818" s="277"/>
      <c r="DJ818" s="277"/>
      <c r="DK818" s="277"/>
      <c r="DL818" s="277"/>
    </row>
    <row r="819" spans="1:116">
      <c r="A819" s="273"/>
      <c r="B819" s="269"/>
      <c r="C819" s="277"/>
      <c r="D819" s="277"/>
      <c r="E819" s="277"/>
      <c r="F819" s="277"/>
      <c r="G819" s="277"/>
      <c r="H819" s="277"/>
      <c r="I819" s="277"/>
      <c r="J819" s="277"/>
      <c r="K819" s="277"/>
      <c r="L819" s="277"/>
      <c r="M819" s="277"/>
      <c r="N819" s="277"/>
      <c r="O819" s="277"/>
      <c r="P819" s="277"/>
      <c r="Q819" s="277"/>
      <c r="R819" s="277"/>
      <c r="S819" s="277"/>
      <c r="T819" s="277"/>
      <c r="U819" s="277"/>
      <c r="V819" s="277"/>
      <c r="W819" s="277"/>
      <c r="X819" s="277"/>
      <c r="Y819" s="277"/>
      <c r="Z819" s="277"/>
      <c r="AA819" s="277"/>
      <c r="AB819" s="277"/>
      <c r="AC819" s="277"/>
      <c r="AD819" s="277"/>
      <c r="AE819" s="277"/>
      <c r="AF819" s="277"/>
      <c r="AG819" s="277"/>
      <c r="AH819" s="277"/>
      <c r="AI819" s="277"/>
      <c r="AJ819" s="277"/>
      <c r="AK819" s="277"/>
      <c r="AL819" s="277"/>
      <c r="AM819" s="277"/>
      <c r="AN819" s="277"/>
      <c r="AO819" s="277"/>
      <c r="AP819" s="277"/>
      <c r="AQ819" s="277"/>
      <c r="AR819" s="277"/>
      <c r="AS819" s="277"/>
      <c r="AT819" s="277"/>
      <c r="AU819" s="277"/>
      <c r="AV819" s="277"/>
      <c r="AW819" s="277"/>
      <c r="AX819" s="277"/>
      <c r="AY819" s="277"/>
      <c r="AZ819" s="277"/>
      <c r="BA819" s="277"/>
      <c r="BB819" s="277"/>
      <c r="BC819" s="277"/>
      <c r="BD819" s="277"/>
      <c r="BE819" s="277"/>
      <c r="BF819" s="277"/>
      <c r="BG819" s="277"/>
      <c r="BH819" s="277"/>
      <c r="BI819" s="277"/>
      <c r="BJ819" s="277"/>
      <c r="BK819" s="277"/>
      <c r="BL819" s="277"/>
      <c r="BM819" s="277"/>
      <c r="BN819" s="277"/>
      <c r="BO819" s="277"/>
      <c r="BP819" s="277"/>
      <c r="BQ819" s="277"/>
      <c r="BR819" s="277"/>
      <c r="BS819" s="277"/>
      <c r="BT819" s="277"/>
      <c r="BU819" s="277"/>
      <c r="BV819" s="277"/>
      <c r="BW819" s="277"/>
      <c r="BX819" s="277"/>
      <c r="BY819" s="277"/>
      <c r="BZ819" s="277"/>
      <c r="CA819" s="277"/>
      <c r="CB819" s="277"/>
      <c r="CC819" s="277"/>
      <c r="CD819" s="277"/>
      <c r="CE819" s="277"/>
      <c r="CF819" s="277"/>
      <c r="CG819" s="277"/>
      <c r="CH819" s="277"/>
      <c r="CI819" s="277"/>
      <c r="CJ819" s="277"/>
      <c r="CK819" s="277"/>
      <c r="CL819" s="277"/>
      <c r="CM819" s="277"/>
      <c r="CN819" s="277"/>
      <c r="CO819" s="277"/>
      <c r="CP819" s="277"/>
      <c r="CQ819" s="277"/>
      <c r="CR819" s="277"/>
      <c r="CS819" s="277"/>
      <c r="CT819" s="277"/>
      <c r="CU819" s="277"/>
      <c r="CV819" s="277"/>
      <c r="CW819" s="277"/>
      <c r="CX819" s="277"/>
      <c r="CY819" s="277"/>
      <c r="CZ819" s="277"/>
      <c r="DA819" s="277"/>
      <c r="DB819" s="277"/>
      <c r="DC819" s="277"/>
      <c r="DD819" s="277"/>
      <c r="DE819" s="277"/>
      <c r="DF819" s="277"/>
      <c r="DG819" s="277"/>
      <c r="DH819" s="277"/>
      <c r="DI819" s="277"/>
      <c r="DJ819" s="277"/>
      <c r="DK819" s="277"/>
      <c r="DL819" s="277"/>
    </row>
    <row r="820" spans="1:116">
      <c r="A820" s="273"/>
      <c r="B820" s="269"/>
      <c r="C820" s="277"/>
      <c r="D820" s="277"/>
      <c r="E820" s="277"/>
      <c r="F820" s="277"/>
      <c r="G820" s="277"/>
      <c r="H820" s="277"/>
      <c r="I820" s="277"/>
      <c r="J820" s="277"/>
      <c r="K820" s="277"/>
      <c r="L820" s="277"/>
      <c r="M820" s="277"/>
      <c r="N820" s="277"/>
      <c r="O820" s="277"/>
      <c r="P820" s="277"/>
      <c r="Q820" s="277"/>
      <c r="R820" s="277"/>
      <c r="S820" s="277"/>
      <c r="T820" s="277"/>
      <c r="U820" s="277"/>
      <c r="V820" s="277"/>
      <c r="W820" s="277"/>
      <c r="X820" s="277"/>
      <c r="Y820" s="277"/>
      <c r="Z820" s="277"/>
      <c r="AA820" s="277"/>
      <c r="AB820" s="277"/>
      <c r="AC820" s="277"/>
      <c r="AD820" s="277"/>
      <c r="AE820" s="277"/>
      <c r="AF820" s="277"/>
      <c r="AG820" s="277"/>
      <c r="AH820" s="277"/>
      <c r="AI820" s="277"/>
      <c r="AJ820" s="277"/>
      <c r="AK820" s="277"/>
      <c r="AL820" s="277"/>
      <c r="AM820" s="277"/>
      <c r="AN820" s="277"/>
      <c r="AO820" s="277"/>
      <c r="AP820" s="277"/>
      <c r="AQ820" s="277"/>
      <c r="AR820" s="277"/>
      <c r="AS820" s="277"/>
      <c r="AT820" s="277"/>
      <c r="AU820" s="277"/>
      <c r="AV820" s="277"/>
      <c r="AW820" s="277"/>
      <c r="AX820" s="277"/>
      <c r="AY820" s="277"/>
      <c r="AZ820" s="277"/>
      <c r="BA820" s="277"/>
      <c r="BB820" s="277"/>
      <c r="BC820" s="277"/>
      <c r="BD820" s="277"/>
      <c r="BE820" s="277"/>
      <c r="BF820" s="277"/>
      <c r="BG820" s="277"/>
      <c r="BH820" s="277"/>
      <c r="BI820" s="277"/>
      <c r="BJ820" s="277"/>
      <c r="BK820" s="277"/>
      <c r="BL820" s="277"/>
      <c r="BM820" s="277"/>
      <c r="BN820" s="277"/>
      <c r="BO820" s="277"/>
      <c r="BP820" s="277"/>
      <c r="BQ820" s="277"/>
      <c r="BR820" s="277"/>
      <c r="BS820" s="277"/>
      <c r="BT820" s="277"/>
      <c r="BU820" s="277"/>
      <c r="BV820" s="277"/>
      <c r="BW820" s="277"/>
      <c r="BX820" s="277"/>
      <c r="BY820" s="277"/>
      <c r="BZ820" s="277"/>
      <c r="CA820" s="277"/>
      <c r="CB820" s="277"/>
      <c r="CC820" s="277"/>
      <c r="CD820" s="277"/>
      <c r="CE820" s="277"/>
      <c r="CF820" s="277"/>
      <c r="CG820" s="277"/>
      <c r="CH820" s="277"/>
      <c r="CI820" s="277"/>
      <c r="CJ820" s="277"/>
      <c r="CK820" s="277"/>
      <c r="CL820" s="277"/>
      <c r="CM820" s="277"/>
      <c r="CN820" s="277"/>
      <c r="CO820" s="277"/>
      <c r="CP820" s="277"/>
      <c r="CQ820" s="277"/>
      <c r="CR820" s="277"/>
      <c r="CS820" s="277"/>
      <c r="CT820" s="277"/>
      <c r="CU820" s="277"/>
      <c r="CV820" s="277"/>
      <c r="CW820" s="277"/>
      <c r="CX820" s="277"/>
      <c r="CY820" s="277"/>
      <c r="CZ820" s="277"/>
      <c r="DA820" s="277"/>
      <c r="DB820" s="277"/>
      <c r="DC820" s="277"/>
      <c r="DD820" s="277"/>
      <c r="DE820" s="277"/>
      <c r="DF820" s="277"/>
      <c r="DG820" s="277"/>
      <c r="DH820" s="277"/>
      <c r="DI820" s="277"/>
      <c r="DJ820" s="277"/>
      <c r="DK820" s="277"/>
      <c r="DL820" s="277"/>
    </row>
    <row r="821" spans="1:116">
      <c r="A821" s="272"/>
      <c r="B821" s="269"/>
      <c r="C821" s="277"/>
      <c r="D821" s="277"/>
      <c r="E821" s="277"/>
      <c r="F821" s="277"/>
      <c r="G821" s="277"/>
      <c r="H821" s="277"/>
      <c r="I821" s="277"/>
      <c r="J821" s="277"/>
      <c r="K821" s="277"/>
      <c r="L821" s="277"/>
      <c r="M821" s="277"/>
      <c r="N821" s="277"/>
      <c r="O821" s="277"/>
      <c r="P821" s="277"/>
      <c r="Q821" s="277"/>
      <c r="R821" s="277"/>
      <c r="S821" s="277"/>
      <c r="T821" s="277"/>
      <c r="U821" s="277"/>
      <c r="V821" s="277"/>
      <c r="W821" s="277"/>
      <c r="X821" s="277"/>
      <c r="Y821" s="277"/>
      <c r="Z821" s="277"/>
      <c r="AA821" s="277"/>
      <c r="AB821" s="277"/>
      <c r="AC821" s="277"/>
      <c r="AD821" s="277"/>
      <c r="AE821" s="277"/>
      <c r="AF821" s="277"/>
      <c r="AG821" s="277"/>
      <c r="AH821" s="277"/>
      <c r="AI821" s="277"/>
      <c r="AJ821" s="277"/>
      <c r="AK821" s="277"/>
      <c r="AL821" s="277"/>
      <c r="AM821" s="277"/>
      <c r="AN821" s="277"/>
      <c r="AO821" s="277"/>
      <c r="AP821" s="277"/>
      <c r="AQ821" s="277"/>
      <c r="AR821" s="277"/>
      <c r="AS821" s="277"/>
      <c r="AT821" s="277"/>
      <c r="AU821" s="277"/>
      <c r="AV821" s="277"/>
      <c r="AW821" s="277"/>
      <c r="AX821" s="277"/>
      <c r="AY821" s="277"/>
      <c r="AZ821" s="277"/>
      <c r="BA821" s="277"/>
      <c r="BB821" s="277"/>
      <c r="BC821" s="277"/>
      <c r="BD821" s="277"/>
      <c r="BE821" s="277"/>
      <c r="BF821" s="277"/>
      <c r="BG821" s="277"/>
      <c r="BH821" s="277"/>
      <c r="BI821" s="277"/>
      <c r="BJ821" s="277"/>
      <c r="BK821" s="277"/>
      <c r="BL821" s="277"/>
      <c r="BM821" s="277"/>
      <c r="BN821" s="277"/>
      <c r="BO821" s="277"/>
      <c r="BP821" s="277"/>
      <c r="BQ821" s="277"/>
      <c r="BR821" s="277"/>
      <c r="BS821" s="277"/>
      <c r="BT821" s="277"/>
      <c r="BU821" s="277"/>
      <c r="BV821" s="277"/>
      <c r="BW821" s="277"/>
      <c r="BX821" s="277"/>
      <c r="BY821" s="277"/>
      <c r="BZ821" s="277"/>
      <c r="CA821" s="277"/>
      <c r="CB821" s="277"/>
      <c r="CC821" s="277"/>
      <c r="CD821" s="277"/>
      <c r="CE821" s="277"/>
      <c r="CF821" s="277"/>
      <c r="CG821" s="277"/>
      <c r="CH821" s="277"/>
      <c r="CI821" s="277"/>
      <c r="CJ821" s="277"/>
      <c r="CK821" s="277"/>
      <c r="CL821" s="277"/>
      <c r="CM821" s="277"/>
      <c r="CN821" s="277"/>
      <c r="CO821" s="277"/>
      <c r="CP821" s="277"/>
      <c r="CQ821" s="277"/>
      <c r="CR821" s="277"/>
      <c r="CS821" s="277"/>
      <c r="CT821" s="277"/>
      <c r="CU821" s="277"/>
      <c r="CV821" s="277"/>
      <c r="CW821" s="277"/>
      <c r="CX821" s="277"/>
      <c r="CY821" s="277"/>
      <c r="CZ821" s="277"/>
      <c r="DA821" s="277"/>
      <c r="DB821" s="277"/>
      <c r="DC821" s="277"/>
      <c r="DD821" s="277"/>
      <c r="DE821" s="277"/>
      <c r="DF821" s="277"/>
      <c r="DG821" s="277"/>
      <c r="DH821" s="277"/>
      <c r="DI821" s="277"/>
      <c r="DJ821" s="277"/>
      <c r="DK821" s="277"/>
      <c r="DL821" s="277"/>
    </row>
    <row r="822" spans="1:116">
      <c r="A822" s="273"/>
      <c r="B822" s="269"/>
      <c r="C822" s="277"/>
      <c r="D822" s="277"/>
      <c r="E822" s="277"/>
      <c r="F822" s="277"/>
      <c r="G822" s="277"/>
      <c r="H822" s="277"/>
      <c r="I822" s="277"/>
      <c r="J822" s="277"/>
      <c r="K822" s="277"/>
      <c r="L822" s="277"/>
      <c r="M822" s="277"/>
      <c r="N822" s="277"/>
      <c r="O822" s="277"/>
      <c r="P822" s="277"/>
      <c r="Q822" s="277"/>
      <c r="R822" s="277"/>
      <c r="S822" s="277"/>
      <c r="T822" s="277"/>
      <c r="U822" s="277"/>
      <c r="V822" s="277"/>
      <c r="W822" s="277"/>
      <c r="X822" s="277"/>
      <c r="Y822" s="277"/>
      <c r="Z822" s="277"/>
      <c r="AA822" s="277"/>
      <c r="AB822" s="277"/>
      <c r="AC822" s="277"/>
      <c r="AD822" s="277"/>
      <c r="AE822" s="277"/>
      <c r="AF822" s="277"/>
      <c r="AG822" s="277"/>
      <c r="AH822" s="277"/>
      <c r="AI822" s="277"/>
      <c r="AJ822" s="277"/>
      <c r="AK822" s="277"/>
      <c r="AL822" s="277"/>
      <c r="AM822" s="277"/>
      <c r="AN822" s="277"/>
      <c r="AO822" s="277"/>
      <c r="AP822" s="277"/>
      <c r="AQ822" s="277"/>
      <c r="AR822" s="277"/>
      <c r="AS822" s="277"/>
      <c r="AT822" s="277"/>
      <c r="AU822" s="277"/>
      <c r="AV822" s="277"/>
      <c r="AW822" s="277"/>
      <c r="AX822" s="277"/>
      <c r="AY822" s="277"/>
      <c r="AZ822" s="277"/>
      <c r="BA822" s="277"/>
      <c r="BB822" s="277"/>
      <c r="BC822" s="277"/>
      <c r="BD822" s="277"/>
      <c r="BE822" s="277"/>
      <c r="BF822" s="277"/>
      <c r="BG822" s="277"/>
      <c r="BH822" s="277"/>
      <c r="BI822" s="277"/>
      <c r="BJ822" s="277"/>
      <c r="BK822" s="277"/>
      <c r="BL822" s="277"/>
      <c r="BM822" s="277"/>
      <c r="BN822" s="277"/>
      <c r="BO822" s="277"/>
      <c r="BP822" s="277"/>
      <c r="BQ822" s="277"/>
      <c r="BR822" s="277"/>
      <c r="BS822" s="277"/>
      <c r="BT822" s="277"/>
      <c r="BU822" s="277"/>
      <c r="BV822" s="277"/>
      <c r="BW822" s="277"/>
      <c r="BX822" s="277"/>
      <c r="BY822" s="277"/>
      <c r="BZ822" s="277"/>
      <c r="CA822" s="277"/>
      <c r="CB822" s="277"/>
      <c r="CC822" s="277"/>
      <c r="CD822" s="277"/>
      <c r="CE822" s="277"/>
      <c r="CF822" s="277"/>
      <c r="CG822" s="277"/>
      <c r="CH822" s="277"/>
      <c r="CI822" s="277"/>
      <c r="CJ822" s="277"/>
      <c r="CK822" s="277"/>
      <c r="CL822" s="277"/>
      <c r="CM822" s="277"/>
      <c r="CN822" s="277"/>
      <c r="CO822" s="277"/>
      <c r="CP822" s="277"/>
      <c r="CQ822" s="277"/>
      <c r="CR822" s="277"/>
      <c r="CS822" s="277"/>
      <c r="CT822" s="277"/>
      <c r="CU822" s="277"/>
      <c r="CV822" s="277"/>
      <c r="CW822" s="277"/>
      <c r="CX822" s="277"/>
      <c r="CY822" s="277"/>
      <c r="CZ822" s="277"/>
      <c r="DA822" s="277"/>
      <c r="DB822" s="277"/>
      <c r="DC822" s="277"/>
      <c r="DD822" s="277"/>
      <c r="DE822" s="277"/>
      <c r="DF822" s="277"/>
      <c r="DG822" s="277"/>
      <c r="DH822" s="277"/>
      <c r="DI822" s="277"/>
      <c r="DJ822" s="277"/>
      <c r="DK822" s="277"/>
      <c r="DL822" s="277"/>
    </row>
    <row r="823" spans="1:116">
      <c r="A823" s="273"/>
      <c r="B823" s="269"/>
      <c r="C823" s="277"/>
      <c r="D823" s="277"/>
      <c r="E823" s="277"/>
      <c r="F823" s="277"/>
      <c r="G823" s="277"/>
      <c r="H823" s="277"/>
      <c r="I823" s="277"/>
      <c r="J823" s="277"/>
      <c r="K823" s="277"/>
      <c r="L823" s="277"/>
      <c r="M823" s="277"/>
      <c r="N823" s="277"/>
      <c r="O823" s="277"/>
      <c r="P823" s="277"/>
      <c r="Q823" s="277"/>
      <c r="R823" s="277"/>
      <c r="S823" s="277"/>
      <c r="T823" s="277"/>
      <c r="U823" s="277"/>
      <c r="V823" s="277"/>
      <c r="W823" s="277"/>
      <c r="X823" s="277"/>
      <c r="Y823" s="277"/>
      <c r="Z823" s="277"/>
      <c r="AA823" s="277"/>
      <c r="AB823" s="277"/>
      <c r="AC823" s="277"/>
      <c r="AD823" s="277"/>
      <c r="AE823" s="277"/>
      <c r="AF823" s="277"/>
      <c r="AG823" s="277"/>
      <c r="AH823" s="277"/>
      <c r="AI823" s="277"/>
      <c r="AJ823" s="277"/>
      <c r="AK823" s="277"/>
      <c r="AL823" s="277"/>
      <c r="AM823" s="277"/>
      <c r="AN823" s="277"/>
      <c r="AO823" s="277"/>
      <c r="AP823" s="277"/>
      <c r="AQ823" s="277"/>
      <c r="AR823" s="277"/>
      <c r="AS823" s="277"/>
      <c r="AT823" s="277"/>
      <c r="AU823" s="277"/>
      <c r="AV823" s="277"/>
      <c r="AW823" s="277"/>
      <c r="AX823" s="277"/>
      <c r="AY823" s="277"/>
      <c r="AZ823" s="277"/>
      <c r="BA823" s="277"/>
      <c r="BB823" s="277"/>
      <c r="BC823" s="277"/>
      <c r="BD823" s="277"/>
      <c r="BE823" s="277"/>
      <c r="BF823" s="277"/>
      <c r="BG823" s="277"/>
      <c r="BH823" s="277"/>
      <c r="BI823" s="277"/>
      <c r="BJ823" s="277"/>
      <c r="BK823" s="277"/>
      <c r="BL823" s="277"/>
      <c r="BM823" s="277"/>
      <c r="BN823" s="277"/>
      <c r="BO823" s="277"/>
      <c r="BP823" s="277"/>
      <c r="BQ823" s="277"/>
      <c r="BR823" s="277"/>
      <c r="BS823" s="277"/>
      <c r="BT823" s="277"/>
      <c r="BU823" s="277"/>
      <c r="BV823" s="277"/>
      <c r="BW823" s="277"/>
      <c r="BX823" s="277"/>
      <c r="BY823" s="277"/>
      <c r="BZ823" s="277"/>
      <c r="CA823" s="277"/>
      <c r="CB823" s="277"/>
      <c r="CC823" s="277"/>
      <c r="CD823" s="277"/>
      <c r="CE823" s="277"/>
      <c r="CF823" s="277"/>
      <c r="CG823" s="277"/>
      <c r="CH823" s="277"/>
      <c r="CI823" s="277"/>
      <c r="CJ823" s="277"/>
      <c r="CK823" s="277"/>
      <c r="CL823" s="277"/>
      <c r="CM823" s="277"/>
      <c r="CN823" s="277"/>
      <c r="CO823" s="277"/>
      <c r="CP823" s="277"/>
      <c r="CQ823" s="277"/>
      <c r="CR823" s="277"/>
      <c r="CS823" s="277"/>
      <c r="CT823" s="277"/>
      <c r="CU823" s="277"/>
      <c r="CV823" s="277"/>
      <c r="CW823" s="277"/>
      <c r="CX823" s="277"/>
      <c r="CY823" s="277"/>
      <c r="CZ823" s="277"/>
      <c r="DA823" s="277"/>
      <c r="DB823" s="277"/>
      <c r="DC823" s="277"/>
      <c r="DD823" s="277"/>
      <c r="DE823" s="277"/>
      <c r="DF823" s="277"/>
      <c r="DG823" s="277"/>
      <c r="DH823" s="277"/>
      <c r="DI823" s="277"/>
      <c r="DJ823" s="277"/>
      <c r="DK823" s="277"/>
      <c r="DL823" s="277"/>
    </row>
    <row r="824" spans="1:116">
      <c r="A824" s="273"/>
      <c r="B824" s="269"/>
      <c r="C824" s="277"/>
      <c r="D824" s="277"/>
      <c r="E824" s="277"/>
      <c r="F824" s="277"/>
      <c r="G824" s="277"/>
      <c r="H824" s="277"/>
      <c r="I824" s="277"/>
      <c r="J824" s="277"/>
      <c r="K824" s="277"/>
      <c r="L824" s="277"/>
      <c r="M824" s="277"/>
      <c r="N824" s="277"/>
      <c r="O824" s="277"/>
      <c r="P824" s="277"/>
      <c r="Q824" s="277"/>
      <c r="R824" s="277"/>
      <c r="S824" s="277"/>
      <c r="T824" s="277"/>
      <c r="U824" s="277"/>
      <c r="V824" s="277"/>
      <c r="W824" s="277"/>
      <c r="X824" s="277"/>
      <c r="Y824" s="277"/>
      <c r="Z824" s="277"/>
      <c r="AA824" s="277"/>
      <c r="AB824" s="277"/>
      <c r="AC824" s="277"/>
      <c r="AD824" s="277"/>
      <c r="AE824" s="277"/>
      <c r="AF824" s="277"/>
      <c r="AG824" s="277"/>
      <c r="AH824" s="277"/>
      <c r="AI824" s="277"/>
      <c r="AJ824" s="277"/>
      <c r="AK824" s="277"/>
      <c r="AL824" s="277"/>
      <c r="AM824" s="277"/>
      <c r="AN824" s="277"/>
      <c r="AO824" s="277"/>
      <c r="AP824" s="277"/>
      <c r="AQ824" s="277"/>
      <c r="AR824" s="277"/>
      <c r="AS824" s="277"/>
      <c r="AT824" s="277"/>
      <c r="AU824" s="277"/>
      <c r="AV824" s="277"/>
      <c r="AW824" s="277"/>
      <c r="AX824" s="277"/>
      <c r="AY824" s="277"/>
      <c r="AZ824" s="277"/>
      <c r="BA824" s="277"/>
      <c r="BB824" s="277"/>
      <c r="BC824" s="277"/>
      <c r="BD824" s="277"/>
      <c r="BE824" s="277"/>
      <c r="BF824" s="277"/>
      <c r="BG824" s="277"/>
      <c r="BH824" s="277"/>
      <c r="BI824" s="277"/>
      <c r="BJ824" s="277"/>
      <c r="BK824" s="277"/>
      <c r="BL824" s="277"/>
      <c r="BM824" s="277"/>
      <c r="BN824" s="277"/>
      <c r="BO824" s="277"/>
      <c r="BP824" s="277"/>
      <c r="BQ824" s="277"/>
      <c r="BR824" s="277"/>
      <c r="BS824" s="277"/>
      <c r="BT824" s="277"/>
      <c r="BU824" s="277"/>
      <c r="BV824" s="277"/>
      <c r="BW824" s="277"/>
      <c r="BX824" s="277"/>
      <c r="BY824" s="277"/>
      <c r="BZ824" s="277"/>
      <c r="CA824" s="277"/>
      <c r="CB824" s="277"/>
      <c r="CC824" s="277"/>
      <c r="CD824" s="277"/>
      <c r="CE824" s="277"/>
      <c r="CF824" s="277"/>
      <c r="CG824" s="277"/>
      <c r="CH824" s="277"/>
      <c r="CI824" s="277"/>
      <c r="CJ824" s="277"/>
      <c r="CK824" s="277"/>
      <c r="CL824" s="277"/>
      <c r="CM824" s="277"/>
      <c r="CN824" s="277"/>
      <c r="CO824" s="277"/>
      <c r="CP824" s="277"/>
      <c r="CQ824" s="277"/>
      <c r="CR824" s="277"/>
      <c r="CS824" s="277"/>
      <c r="CT824" s="277"/>
      <c r="CU824" s="277"/>
      <c r="CV824" s="277"/>
      <c r="CW824" s="277"/>
      <c r="CX824" s="277"/>
      <c r="CY824" s="277"/>
      <c r="CZ824" s="277"/>
      <c r="DA824" s="277"/>
      <c r="DB824" s="277"/>
      <c r="DC824" s="277"/>
      <c r="DD824" s="277"/>
      <c r="DE824" s="277"/>
      <c r="DF824" s="277"/>
      <c r="DG824" s="277"/>
      <c r="DH824" s="277"/>
      <c r="DI824" s="277"/>
      <c r="DJ824" s="277"/>
      <c r="DK824" s="277"/>
      <c r="DL824" s="277"/>
    </row>
    <row r="825" spans="1:116">
      <c r="A825" s="272"/>
      <c r="B825" s="269"/>
      <c r="C825" s="277"/>
      <c r="D825" s="277"/>
      <c r="E825" s="277"/>
      <c r="F825" s="277"/>
      <c r="G825" s="277"/>
      <c r="H825" s="277"/>
      <c r="I825" s="277"/>
      <c r="J825" s="277"/>
      <c r="K825" s="277"/>
      <c r="L825" s="277"/>
      <c r="M825" s="277"/>
      <c r="N825" s="277"/>
      <c r="O825" s="277"/>
      <c r="P825" s="277"/>
      <c r="Q825" s="277"/>
      <c r="R825" s="277"/>
      <c r="S825" s="277"/>
      <c r="T825" s="277"/>
      <c r="U825" s="277"/>
      <c r="V825" s="277"/>
      <c r="W825" s="277"/>
      <c r="X825" s="277"/>
      <c r="Y825" s="277"/>
      <c r="Z825" s="277"/>
      <c r="AA825" s="277"/>
      <c r="AB825" s="277"/>
      <c r="AC825" s="277"/>
      <c r="AD825" s="277"/>
      <c r="AE825" s="277"/>
      <c r="AF825" s="277"/>
      <c r="AG825" s="277"/>
      <c r="AH825" s="277"/>
      <c r="AI825" s="277"/>
      <c r="AJ825" s="277"/>
      <c r="AK825" s="277"/>
      <c r="AL825" s="277"/>
      <c r="AM825" s="277"/>
      <c r="AN825" s="277"/>
      <c r="AO825" s="277"/>
      <c r="AP825" s="277"/>
      <c r="AQ825" s="277"/>
      <c r="AR825" s="277"/>
      <c r="AS825" s="277"/>
      <c r="AT825" s="277"/>
      <c r="AU825" s="277"/>
      <c r="AV825" s="277"/>
      <c r="AW825" s="277"/>
      <c r="AX825" s="277"/>
      <c r="AY825" s="277"/>
      <c r="AZ825" s="277"/>
      <c r="BA825" s="277"/>
      <c r="BB825" s="277"/>
      <c r="BC825" s="277"/>
      <c r="BD825" s="277"/>
      <c r="BE825" s="277"/>
      <c r="BF825" s="277"/>
      <c r="BG825" s="277"/>
      <c r="BH825" s="277"/>
      <c r="BI825" s="277"/>
      <c r="BJ825" s="277"/>
      <c r="BK825" s="277"/>
      <c r="BL825" s="277"/>
      <c r="BM825" s="277"/>
      <c r="BN825" s="277"/>
      <c r="BO825" s="277"/>
      <c r="BP825" s="277"/>
      <c r="BQ825" s="277"/>
      <c r="BR825" s="277"/>
      <c r="BS825" s="277"/>
      <c r="BT825" s="277"/>
      <c r="BU825" s="277"/>
      <c r="BV825" s="277"/>
      <c r="BW825" s="277"/>
      <c r="BX825" s="277"/>
      <c r="BY825" s="277"/>
      <c r="BZ825" s="277"/>
      <c r="CA825" s="277"/>
      <c r="CB825" s="277"/>
      <c r="CC825" s="277"/>
      <c r="CD825" s="277"/>
      <c r="CE825" s="277"/>
      <c r="CF825" s="277"/>
      <c r="CG825" s="277"/>
      <c r="CH825" s="277"/>
      <c r="CI825" s="277"/>
      <c r="CJ825" s="277"/>
      <c r="CK825" s="277"/>
      <c r="CL825" s="277"/>
      <c r="CM825" s="277"/>
      <c r="CN825" s="277"/>
      <c r="CO825" s="277"/>
      <c r="CP825" s="277"/>
      <c r="CQ825" s="277"/>
      <c r="CR825" s="277"/>
      <c r="CS825" s="277"/>
      <c r="CT825" s="277"/>
      <c r="CU825" s="277"/>
      <c r="CV825" s="277"/>
      <c r="CW825" s="277"/>
      <c r="CX825" s="277"/>
      <c r="CY825" s="277"/>
      <c r="CZ825" s="277"/>
      <c r="DA825" s="277"/>
      <c r="DB825" s="277"/>
      <c r="DC825" s="277"/>
      <c r="DD825" s="277"/>
      <c r="DE825" s="277"/>
      <c r="DF825" s="277"/>
      <c r="DG825" s="277"/>
      <c r="DH825" s="277"/>
      <c r="DI825" s="277"/>
      <c r="DJ825" s="277"/>
      <c r="DK825" s="277"/>
      <c r="DL825" s="277"/>
    </row>
    <row r="826" spans="1:116">
      <c r="A826" s="273"/>
      <c r="B826" s="269"/>
      <c r="C826" s="277"/>
      <c r="D826" s="277"/>
      <c r="E826" s="277"/>
      <c r="F826" s="277"/>
      <c r="G826" s="277"/>
      <c r="H826" s="277"/>
      <c r="I826" s="277"/>
      <c r="J826" s="277"/>
      <c r="K826" s="277"/>
      <c r="L826" s="277"/>
      <c r="M826" s="277"/>
      <c r="N826" s="277"/>
      <c r="O826" s="277"/>
      <c r="P826" s="277"/>
      <c r="Q826" s="277"/>
      <c r="R826" s="277"/>
      <c r="S826" s="277"/>
      <c r="T826" s="277"/>
      <c r="U826" s="277"/>
      <c r="V826" s="277"/>
      <c r="W826" s="277"/>
      <c r="X826" s="277"/>
      <c r="Y826" s="277"/>
      <c r="Z826" s="277"/>
      <c r="AA826" s="277"/>
      <c r="AB826" s="277"/>
      <c r="AC826" s="277"/>
      <c r="AD826" s="277"/>
      <c r="AE826" s="277"/>
      <c r="AF826" s="277"/>
      <c r="AG826" s="277"/>
      <c r="AH826" s="277"/>
      <c r="AI826" s="277"/>
      <c r="AJ826" s="277"/>
      <c r="AK826" s="277"/>
      <c r="AL826" s="277"/>
      <c r="AM826" s="277"/>
      <c r="AN826" s="277"/>
      <c r="AO826" s="277"/>
      <c r="AP826" s="277"/>
      <c r="AQ826" s="277"/>
      <c r="AR826" s="277"/>
      <c r="AS826" s="277"/>
      <c r="AT826" s="277"/>
      <c r="AU826" s="277"/>
      <c r="AV826" s="277"/>
      <c r="AW826" s="277"/>
      <c r="AX826" s="277"/>
      <c r="AY826" s="277"/>
      <c r="AZ826" s="277"/>
      <c r="BA826" s="277"/>
      <c r="BB826" s="277"/>
      <c r="BC826" s="277"/>
      <c r="BD826" s="277"/>
      <c r="BE826" s="277"/>
      <c r="BF826" s="277"/>
      <c r="BG826" s="277"/>
      <c r="BH826" s="277"/>
      <c r="BI826" s="277"/>
      <c r="BJ826" s="277"/>
      <c r="BK826" s="277"/>
      <c r="BL826" s="277"/>
      <c r="BM826" s="277"/>
      <c r="BN826" s="277"/>
      <c r="BO826" s="277"/>
      <c r="BP826" s="277"/>
      <c r="BQ826" s="277"/>
      <c r="BR826" s="277"/>
      <c r="BS826" s="277"/>
      <c r="BT826" s="277"/>
      <c r="BU826" s="277"/>
      <c r="BV826" s="277"/>
      <c r="BW826" s="277"/>
      <c r="BX826" s="277"/>
      <c r="BY826" s="277"/>
      <c r="BZ826" s="277"/>
      <c r="CA826" s="277"/>
      <c r="CB826" s="277"/>
      <c r="CC826" s="277"/>
      <c r="CD826" s="277"/>
      <c r="CE826" s="277"/>
      <c r="CF826" s="277"/>
      <c r="CG826" s="277"/>
      <c r="CH826" s="277"/>
      <c r="CI826" s="277"/>
      <c r="CJ826" s="277"/>
      <c r="CK826" s="277"/>
      <c r="CL826" s="277"/>
      <c r="CM826" s="277"/>
      <c r="CN826" s="277"/>
      <c r="CO826" s="277"/>
      <c r="CP826" s="277"/>
      <c r="CQ826" s="277"/>
      <c r="CR826" s="277"/>
      <c r="CS826" s="277"/>
      <c r="CT826" s="277"/>
      <c r="CU826" s="277"/>
      <c r="CV826" s="277"/>
      <c r="CW826" s="277"/>
      <c r="CX826" s="277"/>
      <c r="CY826" s="277"/>
      <c r="CZ826" s="277"/>
      <c r="DA826" s="277"/>
      <c r="DB826" s="277"/>
      <c r="DC826" s="277"/>
      <c r="DD826" s="277"/>
      <c r="DE826" s="277"/>
      <c r="DF826" s="277"/>
      <c r="DG826" s="277"/>
      <c r="DH826" s="277"/>
      <c r="DI826" s="277"/>
      <c r="DJ826" s="277"/>
      <c r="DK826" s="277"/>
      <c r="DL826" s="277"/>
    </row>
    <row r="827" spans="1:116">
      <c r="A827" s="273"/>
      <c r="B827" s="269"/>
      <c r="C827" s="277"/>
      <c r="D827" s="277"/>
      <c r="E827" s="277"/>
      <c r="F827" s="277"/>
      <c r="G827" s="277"/>
      <c r="H827" s="277"/>
      <c r="I827" s="277"/>
      <c r="J827" s="277"/>
      <c r="K827" s="277"/>
      <c r="L827" s="277"/>
      <c r="M827" s="277"/>
      <c r="N827" s="277"/>
      <c r="O827" s="277"/>
      <c r="P827" s="277"/>
      <c r="Q827" s="277"/>
      <c r="R827" s="277"/>
      <c r="S827" s="277"/>
      <c r="T827" s="277"/>
      <c r="U827" s="277"/>
      <c r="V827" s="277"/>
      <c r="W827" s="277"/>
      <c r="X827" s="277"/>
      <c r="Y827" s="277"/>
      <c r="Z827" s="277"/>
      <c r="AA827" s="277"/>
      <c r="AB827" s="277"/>
      <c r="AC827" s="277"/>
      <c r="AD827" s="277"/>
      <c r="AE827" s="277"/>
      <c r="AF827" s="277"/>
      <c r="AG827" s="277"/>
      <c r="AH827" s="277"/>
      <c r="AI827" s="277"/>
      <c r="AJ827" s="277"/>
      <c r="AK827" s="277"/>
      <c r="AL827" s="277"/>
      <c r="AM827" s="277"/>
      <c r="AN827" s="277"/>
      <c r="AO827" s="277"/>
      <c r="AP827" s="277"/>
      <c r="AQ827" s="277"/>
      <c r="AR827" s="277"/>
      <c r="AS827" s="277"/>
      <c r="AT827" s="277"/>
      <c r="AU827" s="277"/>
      <c r="AV827" s="277"/>
      <c r="AW827" s="277"/>
      <c r="AX827" s="277"/>
      <c r="AY827" s="277"/>
      <c r="AZ827" s="277"/>
      <c r="BA827" s="277"/>
      <c r="BB827" s="277"/>
      <c r="BC827" s="277"/>
      <c r="BD827" s="277"/>
      <c r="BE827" s="277"/>
      <c r="BF827" s="277"/>
      <c r="BG827" s="277"/>
      <c r="BH827" s="277"/>
      <c r="BI827" s="277"/>
      <c r="BJ827" s="277"/>
      <c r="BK827" s="277"/>
      <c r="BL827" s="277"/>
      <c r="BM827" s="277"/>
      <c r="BN827" s="277"/>
      <c r="BO827" s="277"/>
      <c r="BP827" s="277"/>
      <c r="BQ827" s="277"/>
      <c r="BR827" s="277"/>
      <c r="BS827" s="277"/>
      <c r="BT827" s="277"/>
      <c r="BU827" s="277"/>
      <c r="BV827" s="277"/>
      <c r="BW827" s="277"/>
      <c r="BX827" s="277"/>
      <c r="BY827" s="277"/>
      <c r="BZ827" s="277"/>
      <c r="CA827" s="277"/>
      <c r="CB827" s="277"/>
      <c r="CC827" s="277"/>
      <c r="CD827" s="277"/>
      <c r="CE827" s="277"/>
      <c r="CF827" s="277"/>
      <c r="CG827" s="277"/>
      <c r="CH827" s="277"/>
      <c r="CI827" s="277"/>
      <c r="CJ827" s="277"/>
      <c r="CK827" s="277"/>
      <c r="CL827" s="277"/>
      <c r="CM827" s="277"/>
      <c r="CN827" s="277"/>
      <c r="CO827" s="277"/>
      <c r="CP827" s="277"/>
      <c r="CQ827" s="277"/>
      <c r="CR827" s="277"/>
      <c r="CS827" s="277"/>
      <c r="CT827" s="277"/>
      <c r="CU827" s="277"/>
      <c r="CV827" s="277"/>
      <c r="CW827" s="277"/>
      <c r="CX827" s="277"/>
      <c r="CY827" s="277"/>
      <c r="CZ827" s="277"/>
      <c r="DA827" s="277"/>
      <c r="DB827" s="277"/>
      <c r="DC827" s="277"/>
      <c r="DD827" s="277"/>
      <c r="DE827" s="277"/>
      <c r="DF827" s="277"/>
      <c r="DG827" s="277"/>
      <c r="DH827" s="277"/>
      <c r="DI827" s="277"/>
      <c r="DJ827" s="277"/>
      <c r="DK827" s="277"/>
      <c r="DL827" s="277"/>
    </row>
    <row r="828" spans="1:116">
      <c r="A828" s="273"/>
      <c r="B828" s="269"/>
      <c r="C828" s="277"/>
      <c r="D828" s="277"/>
      <c r="E828" s="277"/>
      <c r="F828" s="277"/>
      <c r="G828" s="277"/>
      <c r="H828" s="277"/>
      <c r="I828" s="277"/>
      <c r="J828" s="277"/>
      <c r="K828" s="277"/>
      <c r="L828" s="277"/>
      <c r="M828" s="277"/>
      <c r="N828" s="277"/>
      <c r="O828" s="277"/>
      <c r="P828" s="277"/>
      <c r="Q828" s="277"/>
      <c r="R828" s="277"/>
      <c r="S828" s="277"/>
      <c r="T828" s="277"/>
      <c r="U828" s="277"/>
      <c r="V828" s="277"/>
      <c r="W828" s="277"/>
      <c r="X828" s="277"/>
      <c r="Y828" s="277"/>
      <c r="Z828" s="277"/>
      <c r="AA828" s="277"/>
      <c r="AB828" s="277"/>
      <c r="AC828" s="277"/>
      <c r="AD828" s="277"/>
      <c r="AE828" s="277"/>
      <c r="AF828" s="277"/>
      <c r="AG828" s="277"/>
      <c r="AH828" s="277"/>
      <c r="AI828" s="277"/>
      <c r="AJ828" s="277"/>
      <c r="AK828" s="277"/>
      <c r="AL828" s="277"/>
      <c r="AM828" s="277"/>
      <c r="AN828" s="277"/>
      <c r="AO828" s="277"/>
      <c r="AP828" s="277"/>
      <c r="AQ828" s="277"/>
      <c r="AR828" s="277"/>
      <c r="AS828" s="277"/>
      <c r="AT828" s="277"/>
      <c r="AU828" s="277"/>
      <c r="AV828" s="277"/>
      <c r="AW828" s="277"/>
      <c r="AX828" s="277"/>
      <c r="AY828" s="277"/>
      <c r="AZ828" s="277"/>
      <c r="BA828" s="277"/>
      <c r="BB828" s="277"/>
      <c r="BC828" s="277"/>
      <c r="BD828" s="277"/>
      <c r="BE828" s="277"/>
      <c r="BF828" s="277"/>
      <c r="BG828" s="277"/>
      <c r="BH828" s="277"/>
      <c r="BI828" s="277"/>
      <c r="BJ828" s="277"/>
      <c r="BK828" s="277"/>
      <c r="BL828" s="277"/>
      <c r="BM828" s="277"/>
      <c r="BN828" s="277"/>
      <c r="BO828" s="277"/>
      <c r="BP828" s="277"/>
      <c r="BQ828" s="277"/>
      <c r="BR828" s="277"/>
      <c r="BS828" s="277"/>
      <c r="BT828" s="277"/>
      <c r="BU828" s="277"/>
      <c r="BV828" s="277"/>
      <c r="BW828" s="277"/>
      <c r="BX828" s="277"/>
      <c r="BY828" s="277"/>
      <c r="BZ828" s="277"/>
      <c r="CA828" s="277"/>
      <c r="CB828" s="277"/>
      <c r="CC828" s="277"/>
      <c r="CD828" s="277"/>
      <c r="CE828" s="277"/>
      <c r="CF828" s="277"/>
      <c r="CG828" s="277"/>
      <c r="CH828" s="277"/>
      <c r="CI828" s="277"/>
      <c r="CJ828" s="277"/>
      <c r="CK828" s="277"/>
      <c r="CL828" s="277"/>
      <c r="CM828" s="277"/>
      <c r="CN828" s="277"/>
      <c r="CO828" s="277"/>
      <c r="CP828" s="277"/>
      <c r="CQ828" s="277"/>
      <c r="CR828" s="277"/>
      <c r="CS828" s="277"/>
      <c r="CT828" s="277"/>
      <c r="CU828" s="277"/>
      <c r="CV828" s="277"/>
      <c r="CW828" s="277"/>
      <c r="CX828" s="277"/>
      <c r="CY828" s="277"/>
      <c r="CZ828" s="277"/>
      <c r="DA828" s="277"/>
      <c r="DB828" s="277"/>
      <c r="DC828" s="277"/>
      <c r="DD828" s="277"/>
      <c r="DE828" s="277"/>
      <c r="DF828" s="277"/>
      <c r="DG828" s="277"/>
      <c r="DH828" s="277"/>
      <c r="DI828" s="277"/>
      <c r="DJ828" s="277"/>
      <c r="DK828" s="277"/>
      <c r="DL828" s="277"/>
    </row>
    <row r="829" spans="1:116">
      <c r="A829" s="272"/>
      <c r="B829" s="269"/>
      <c r="C829" s="277"/>
      <c r="D829" s="277"/>
      <c r="E829" s="277"/>
      <c r="F829" s="277"/>
      <c r="G829" s="277"/>
      <c r="H829" s="277"/>
      <c r="I829" s="277"/>
      <c r="J829" s="277"/>
      <c r="K829" s="277"/>
      <c r="L829" s="277"/>
      <c r="M829" s="277"/>
      <c r="N829" s="277"/>
      <c r="O829" s="277"/>
      <c r="P829" s="277"/>
      <c r="Q829" s="277"/>
      <c r="R829" s="277"/>
      <c r="S829" s="277"/>
      <c r="T829" s="277"/>
      <c r="U829" s="277"/>
      <c r="V829" s="277"/>
      <c r="W829" s="277"/>
      <c r="X829" s="277"/>
      <c r="Y829" s="277"/>
      <c r="Z829" s="277"/>
      <c r="AA829" s="277"/>
      <c r="AB829" s="277"/>
      <c r="AC829" s="277"/>
      <c r="AD829" s="277"/>
      <c r="AE829" s="277"/>
      <c r="AF829" s="277"/>
      <c r="AG829" s="277"/>
      <c r="AH829" s="277"/>
      <c r="AI829" s="277"/>
      <c r="AJ829" s="277"/>
      <c r="AK829" s="277"/>
      <c r="AL829" s="277"/>
      <c r="AM829" s="277"/>
      <c r="AN829" s="277"/>
      <c r="AO829" s="277"/>
      <c r="AP829" s="277"/>
      <c r="AQ829" s="277"/>
      <c r="AR829" s="277"/>
      <c r="AS829" s="277"/>
      <c r="AT829" s="277"/>
      <c r="AU829" s="277"/>
      <c r="AV829" s="277"/>
      <c r="AW829" s="277"/>
      <c r="AX829" s="277"/>
      <c r="AY829" s="277"/>
      <c r="AZ829" s="277"/>
      <c r="BA829" s="277"/>
      <c r="BB829" s="277"/>
      <c r="BC829" s="277"/>
      <c r="BD829" s="277"/>
      <c r="BE829" s="277"/>
      <c r="BF829" s="277"/>
      <c r="BG829" s="277"/>
      <c r="BH829" s="277"/>
      <c r="BI829" s="277"/>
      <c r="BJ829" s="277"/>
      <c r="BK829" s="277"/>
      <c r="BL829" s="277"/>
      <c r="BM829" s="277"/>
      <c r="BN829" s="277"/>
      <c r="BO829" s="277"/>
      <c r="BP829" s="277"/>
      <c r="BQ829" s="277"/>
      <c r="BR829" s="277"/>
      <c r="BS829" s="277"/>
      <c r="BT829" s="277"/>
      <c r="BU829" s="277"/>
      <c r="BV829" s="277"/>
      <c r="BW829" s="277"/>
      <c r="BX829" s="277"/>
      <c r="BY829" s="277"/>
      <c r="BZ829" s="277"/>
      <c r="CA829" s="277"/>
      <c r="CB829" s="277"/>
      <c r="CC829" s="277"/>
      <c r="CD829" s="277"/>
      <c r="CE829" s="277"/>
      <c r="CF829" s="277"/>
      <c r="CG829" s="277"/>
      <c r="CH829" s="277"/>
      <c r="CI829" s="277"/>
      <c r="CJ829" s="277"/>
      <c r="CK829" s="277"/>
      <c r="CL829" s="277"/>
      <c r="CM829" s="277"/>
      <c r="CN829" s="277"/>
      <c r="CO829" s="277"/>
      <c r="CP829" s="277"/>
      <c r="CQ829" s="277"/>
      <c r="CR829" s="277"/>
      <c r="CS829" s="277"/>
      <c r="CT829" s="277"/>
      <c r="CU829" s="277"/>
      <c r="CV829" s="277"/>
      <c r="CW829" s="277"/>
      <c r="CX829" s="277"/>
      <c r="CY829" s="277"/>
      <c r="CZ829" s="277"/>
      <c r="DA829" s="277"/>
      <c r="DB829" s="277"/>
      <c r="DC829" s="277"/>
      <c r="DD829" s="277"/>
      <c r="DE829" s="277"/>
      <c r="DF829" s="277"/>
      <c r="DG829" s="277"/>
      <c r="DH829" s="277"/>
      <c r="DI829" s="277"/>
      <c r="DJ829" s="277"/>
      <c r="DK829" s="277"/>
      <c r="DL829" s="277"/>
    </row>
    <row r="830" spans="1:116">
      <c r="A830" s="273"/>
      <c r="B830" s="269"/>
      <c r="C830" s="277"/>
      <c r="D830" s="277"/>
      <c r="E830" s="277"/>
      <c r="F830" s="277"/>
      <c r="G830" s="277"/>
      <c r="H830" s="277"/>
      <c r="I830" s="277"/>
      <c r="J830" s="277"/>
      <c r="K830" s="277"/>
      <c r="L830" s="277"/>
      <c r="M830" s="277"/>
      <c r="N830" s="277"/>
      <c r="O830" s="277"/>
      <c r="P830" s="277"/>
      <c r="Q830" s="277"/>
      <c r="R830" s="277"/>
      <c r="S830" s="277"/>
      <c r="T830" s="277"/>
      <c r="U830" s="277"/>
      <c r="V830" s="277"/>
      <c r="W830" s="277"/>
      <c r="X830" s="277"/>
      <c r="Y830" s="277"/>
      <c r="Z830" s="277"/>
      <c r="AA830" s="277"/>
      <c r="AB830" s="277"/>
      <c r="AC830" s="277"/>
      <c r="AD830" s="277"/>
      <c r="AE830" s="277"/>
      <c r="AF830" s="277"/>
      <c r="AG830" s="277"/>
      <c r="AH830" s="277"/>
      <c r="AI830" s="277"/>
      <c r="AJ830" s="277"/>
      <c r="AK830" s="277"/>
      <c r="AL830" s="277"/>
      <c r="AM830" s="277"/>
      <c r="AN830" s="277"/>
      <c r="AO830" s="277"/>
      <c r="AP830" s="277"/>
      <c r="AQ830" s="277"/>
      <c r="AR830" s="277"/>
      <c r="AS830" s="277"/>
      <c r="AT830" s="277"/>
      <c r="AU830" s="277"/>
      <c r="AV830" s="277"/>
      <c r="AW830" s="277"/>
      <c r="AX830" s="277"/>
      <c r="AY830" s="277"/>
      <c r="AZ830" s="277"/>
      <c r="BA830" s="277"/>
      <c r="BB830" s="277"/>
      <c r="BC830" s="277"/>
      <c r="BD830" s="277"/>
      <c r="BE830" s="277"/>
      <c r="BF830" s="277"/>
      <c r="BG830" s="277"/>
      <c r="BH830" s="277"/>
      <c r="BI830" s="277"/>
      <c r="BJ830" s="277"/>
      <c r="BK830" s="277"/>
      <c r="BL830" s="277"/>
      <c r="BM830" s="277"/>
      <c r="BN830" s="277"/>
      <c r="BO830" s="277"/>
      <c r="BP830" s="277"/>
      <c r="BQ830" s="277"/>
      <c r="BR830" s="277"/>
      <c r="BS830" s="277"/>
      <c r="BT830" s="277"/>
      <c r="BU830" s="277"/>
      <c r="BV830" s="277"/>
      <c r="BW830" s="277"/>
      <c r="BX830" s="277"/>
      <c r="BY830" s="277"/>
      <c r="BZ830" s="277"/>
      <c r="CA830" s="277"/>
      <c r="CB830" s="277"/>
      <c r="CC830" s="277"/>
      <c r="CD830" s="277"/>
      <c r="CE830" s="277"/>
      <c r="CF830" s="277"/>
      <c r="CG830" s="277"/>
      <c r="CH830" s="277"/>
      <c r="CI830" s="277"/>
      <c r="CJ830" s="277"/>
      <c r="CK830" s="277"/>
      <c r="CL830" s="277"/>
      <c r="CM830" s="277"/>
      <c r="CN830" s="277"/>
      <c r="CO830" s="277"/>
      <c r="CP830" s="277"/>
      <c r="CQ830" s="277"/>
      <c r="CR830" s="277"/>
      <c r="CS830" s="277"/>
      <c r="CT830" s="277"/>
      <c r="CU830" s="277"/>
      <c r="CV830" s="277"/>
      <c r="CW830" s="277"/>
      <c r="CX830" s="277"/>
      <c r="CY830" s="277"/>
      <c r="CZ830" s="277"/>
      <c r="DA830" s="277"/>
      <c r="DB830" s="277"/>
      <c r="DC830" s="277"/>
      <c r="DD830" s="277"/>
      <c r="DE830" s="277"/>
      <c r="DF830" s="277"/>
      <c r="DG830" s="277"/>
      <c r="DH830" s="277"/>
      <c r="DI830" s="277"/>
      <c r="DJ830" s="277"/>
      <c r="DK830" s="277"/>
      <c r="DL830" s="277"/>
    </row>
    <row r="831" spans="1:116">
      <c r="A831" s="273"/>
      <c r="B831" s="269"/>
      <c r="C831" s="277"/>
      <c r="D831" s="277"/>
      <c r="E831" s="277"/>
      <c r="F831" s="277"/>
      <c r="G831" s="277"/>
      <c r="H831" s="277"/>
      <c r="I831" s="277"/>
      <c r="J831" s="277"/>
      <c r="K831" s="277"/>
      <c r="L831" s="277"/>
      <c r="M831" s="277"/>
      <c r="N831" s="277"/>
      <c r="O831" s="277"/>
      <c r="P831" s="277"/>
      <c r="Q831" s="277"/>
      <c r="R831" s="277"/>
      <c r="S831" s="277"/>
      <c r="T831" s="277"/>
      <c r="U831" s="277"/>
      <c r="V831" s="277"/>
      <c r="W831" s="277"/>
      <c r="X831" s="277"/>
      <c r="Y831" s="277"/>
      <c r="Z831" s="277"/>
      <c r="AA831" s="277"/>
      <c r="AB831" s="277"/>
      <c r="AC831" s="277"/>
      <c r="AD831" s="277"/>
      <c r="AE831" s="277"/>
      <c r="AF831" s="277"/>
      <c r="AG831" s="277"/>
      <c r="AH831" s="277"/>
      <c r="AI831" s="277"/>
      <c r="AJ831" s="277"/>
      <c r="AK831" s="277"/>
      <c r="AL831" s="277"/>
      <c r="AM831" s="277"/>
      <c r="AN831" s="277"/>
      <c r="AO831" s="277"/>
      <c r="AP831" s="277"/>
      <c r="AQ831" s="277"/>
      <c r="AR831" s="277"/>
      <c r="AS831" s="277"/>
      <c r="AT831" s="277"/>
      <c r="AU831" s="277"/>
      <c r="AV831" s="277"/>
      <c r="AW831" s="277"/>
      <c r="AX831" s="277"/>
      <c r="AY831" s="277"/>
      <c r="AZ831" s="277"/>
      <c r="BA831" s="277"/>
      <c r="BB831" s="277"/>
      <c r="BC831" s="277"/>
      <c r="BD831" s="277"/>
      <c r="BE831" s="277"/>
      <c r="BF831" s="277"/>
      <c r="BG831" s="277"/>
      <c r="BH831" s="277"/>
      <c r="BI831" s="277"/>
      <c r="BJ831" s="277"/>
      <c r="BK831" s="277"/>
      <c r="BL831" s="277"/>
      <c r="BM831" s="277"/>
      <c r="BN831" s="277"/>
      <c r="BO831" s="277"/>
      <c r="BP831" s="277"/>
      <c r="BQ831" s="277"/>
      <c r="BR831" s="277"/>
      <c r="BS831" s="277"/>
      <c r="BT831" s="277"/>
      <c r="BU831" s="277"/>
      <c r="BV831" s="277"/>
      <c r="BW831" s="277"/>
      <c r="BX831" s="277"/>
      <c r="BY831" s="277"/>
      <c r="BZ831" s="277"/>
      <c r="CA831" s="277"/>
      <c r="CB831" s="277"/>
      <c r="CC831" s="277"/>
      <c r="CD831" s="277"/>
      <c r="CE831" s="277"/>
      <c r="CF831" s="277"/>
      <c r="CG831" s="277"/>
      <c r="CH831" s="277"/>
      <c r="CI831" s="277"/>
      <c r="CJ831" s="277"/>
      <c r="CK831" s="277"/>
      <c r="CL831" s="277"/>
      <c r="CM831" s="277"/>
      <c r="CN831" s="277"/>
      <c r="CO831" s="277"/>
      <c r="CP831" s="277"/>
      <c r="CQ831" s="277"/>
      <c r="CR831" s="277"/>
      <c r="CS831" s="277"/>
      <c r="CT831" s="277"/>
      <c r="CU831" s="277"/>
      <c r="CV831" s="277"/>
      <c r="CW831" s="277"/>
      <c r="CX831" s="277"/>
      <c r="CY831" s="277"/>
      <c r="CZ831" s="277"/>
      <c r="DA831" s="277"/>
      <c r="DB831" s="277"/>
      <c r="DC831" s="277"/>
      <c r="DD831" s="277"/>
      <c r="DE831" s="277"/>
      <c r="DF831" s="277"/>
      <c r="DG831" s="277"/>
      <c r="DH831" s="277"/>
      <c r="DI831" s="277"/>
      <c r="DJ831" s="277"/>
      <c r="DK831" s="277"/>
      <c r="DL831" s="277"/>
    </row>
    <row r="832" spans="1:116">
      <c r="A832" s="271"/>
      <c r="B832" s="269"/>
      <c r="C832" s="277"/>
      <c r="D832" s="277"/>
      <c r="E832" s="277"/>
      <c r="F832" s="277"/>
      <c r="G832" s="277"/>
      <c r="H832" s="277"/>
      <c r="I832" s="277"/>
      <c r="J832" s="277"/>
      <c r="K832" s="277"/>
      <c r="L832" s="277"/>
      <c r="M832" s="277"/>
      <c r="N832" s="277"/>
      <c r="O832" s="277"/>
      <c r="P832" s="277"/>
      <c r="Q832" s="277"/>
      <c r="R832" s="277"/>
      <c r="S832" s="277"/>
      <c r="T832" s="277"/>
      <c r="U832" s="277"/>
      <c r="V832" s="277"/>
      <c r="W832" s="277"/>
      <c r="X832" s="277"/>
      <c r="Y832" s="277"/>
      <c r="Z832" s="277"/>
      <c r="AA832" s="277"/>
      <c r="AB832" s="277"/>
      <c r="AC832" s="277"/>
      <c r="AD832" s="277"/>
      <c r="AE832" s="277"/>
      <c r="AF832" s="277"/>
      <c r="AG832" s="277"/>
      <c r="AH832" s="277"/>
      <c r="AI832" s="277"/>
      <c r="AJ832" s="277"/>
      <c r="AK832" s="277"/>
      <c r="AL832" s="277"/>
      <c r="AM832" s="277"/>
      <c r="AN832" s="277"/>
      <c r="AO832" s="277"/>
      <c r="AP832" s="277"/>
      <c r="AQ832" s="277"/>
      <c r="AR832" s="277"/>
      <c r="AS832" s="277"/>
      <c r="AT832" s="277"/>
      <c r="AU832" s="277"/>
      <c r="AV832" s="277"/>
      <c r="AW832" s="277"/>
      <c r="AX832" s="277"/>
      <c r="AY832" s="277"/>
      <c r="AZ832" s="277"/>
      <c r="BA832" s="277"/>
      <c r="BB832" s="277"/>
      <c r="BC832" s="277"/>
      <c r="BD832" s="277"/>
      <c r="BE832" s="277"/>
      <c r="BF832" s="277"/>
      <c r="BG832" s="277"/>
      <c r="BH832" s="277"/>
      <c r="BI832" s="277"/>
      <c r="BJ832" s="277"/>
      <c r="BK832" s="277"/>
      <c r="BL832" s="277"/>
      <c r="BM832" s="277"/>
      <c r="BN832" s="277"/>
      <c r="BO832" s="277"/>
      <c r="BP832" s="277"/>
      <c r="BQ832" s="277"/>
      <c r="BR832" s="277"/>
      <c r="BS832" s="277"/>
      <c r="BT832" s="277"/>
      <c r="BU832" s="277"/>
      <c r="BV832" s="277"/>
      <c r="BW832" s="277"/>
      <c r="BX832" s="277"/>
      <c r="BY832" s="277"/>
      <c r="BZ832" s="277"/>
      <c r="CA832" s="277"/>
      <c r="CB832" s="277"/>
      <c r="CC832" s="277"/>
      <c r="CD832" s="277"/>
      <c r="CE832" s="277"/>
      <c r="CF832" s="277"/>
      <c r="CG832" s="277"/>
      <c r="CH832" s="277"/>
      <c r="CI832" s="277"/>
      <c r="CJ832" s="277"/>
      <c r="CK832" s="277"/>
      <c r="CL832" s="277"/>
      <c r="CM832" s="277"/>
      <c r="CN832" s="277"/>
      <c r="CO832" s="277"/>
      <c r="CP832" s="277"/>
      <c r="CQ832" s="277"/>
      <c r="CR832" s="277"/>
      <c r="CS832" s="277"/>
      <c r="CT832" s="277"/>
      <c r="CU832" s="277"/>
      <c r="CV832" s="277"/>
      <c r="CW832" s="277"/>
      <c r="CX832" s="277"/>
      <c r="CY832" s="277"/>
      <c r="CZ832" s="277"/>
      <c r="DA832" s="277"/>
      <c r="DB832" s="277"/>
      <c r="DC832" s="277"/>
      <c r="DD832" s="277"/>
      <c r="DE832" s="277"/>
      <c r="DF832" s="277"/>
      <c r="DG832" s="277"/>
      <c r="DH832" s="277"/>
      <c r="DI832" s="277"/>
      <c r="DJ832" s="277"/>
      <c r="DK832" s="277"/>
      <c r="DL832" s="277"/>
    </row>
    <row r="833" spans="1:116">
      <c r="A833" s="272"/>
      <c r="B833" s="269"/>
      <c r="C833" s="277"/>
      <c r="D833" s="277"/>
      <c r="E833" s="277"/>
      <c r="F833" s="277"/>
      <c r="G833" s="277"/>
      <c r="H833" s="277"/>
      <c r="I833" s="277"/>
      <c r="J833" s="277"/>
      <c r="K833" s="277"/>
      <c r="L833" s="277"/>
      <c r="M833" s="277"/>
      <c r="N833" s="277"/>
      <c r="O833" s="277"/>
      <c r="P833" s="277"/>
      <c r="Q833" s="277"/>
      <c r="R833" s="277"/>
      <c r="S833" s="277"/>
      <c r="T833" s="277"/>
      <c r="U833" s="277"/>
      <c r="V833" s="277"/>
      <c r="W833" s="277"/>
      <c r="X833" s="277"/>
      <c r="Y833" s="277"/>
      <c r="Z833" s="277"/>
      <c r="AA833" s="277"/>
      <c r="AB833" s="277"/>
      <c r="AC833" s="277"/>
      <c r="AD833" s="277"/>
      <c r="AE833" s="277"/>
      <c r="AF833" s="277"/>
      <c r="AG833" s="277"/>
      <c r="AH833" s="277"/>
      <c r="AI833" s="277"/>
      <c r="AJ833" s="277"/>
      <c r="AK833" s="277"/>
      <c r="AL833" s="277"/>
      <c r="AM833" s="277"/>
      <c r="AN833" s="277"/>
      <c r="AO833" s="277"/>
      <c r="AP833" s="277"/>
      <c r="AQ833" s="277"/>
      <c r="AR833" s="277"/>
      <c r="AS833" s="277"/>
      <c r="AT833" s="277"/>
      <c r="AU833" s="277"/>
      <c r="AV833" s="277"/>
      <c r="AW833" s="277"/>
      <c r="AX833" s="277"/>
      <c r="AY833" s="277"/>
      <c r="AZ833" s="277"/>
      <c r="BA833" s="277"/>
      <c r="BB833" s="277"/>
      <c r="BC833" s="277"/>
      <c r="BD833" s="277"/>
      <c r="BE833" s="277"/>
      <c r="BF833" s="277"/>
      <c r="BG833" s="277"/>
      <c r="BH833" s="277"/>
      <c r="BI833" s="277"/>
      <c r="BJ833" s="277"/>
      <c r="BK833" s="277"/>
      <c r="BL833" s="277"/>
      <c r="BM833" s="277"/>
      <c r="BN833" s="277"/>
      <c r="BO833" s="277"/>
      <c r="BP833" s="277"/>
      <c r="BQ833" s="277"/>
      <c r="BR833" s="277"/>
      <c r="BS833" s="277"/>
      <c r="BT833" s="277"/>
      <c r="BU833" s="277"/>
      <c r="BV833" s="277"/>
      <c r="BW833" s="277"/>
      <c r="BX833" s="277"/>
      <c r="BY833" s="277"/>
      <c r="BZ833" s="277"/>
      <c r="CA833" s="277"/>
      <c r="CB833" s="277"/>
      <c r="CC833" s="277"/>
      <c r="CD833" s="277"/>
      <c r="CE833" s="277"/>
      <c r="CF833" s="277"/>
      <c r="CG833" s="277"/>
      <c r="CH833" s="277"/>
      <c r="CI833" s="277"/>
      <c r="CJ833" s="277"/>
      <c r="CK833" s="277"/>
      <c r="CL833" s="277"/>
      <c r="CM833" s="277"/>
      <c r="CN833" s="277"/>
      <c r="CO833" s="277"/>
      <c r="CP833" s="277"/>
      <c r="CQ833" s="277"/>
      <c r="CR833" s="277"/>
      <c r="CS833" s="277"/>
      <c r="CT833" s="277"/>
      <c r="CU833" s="277"/>
      <c r="CV833" s="277"/>
      <c r="CW833" s="277"/>
      <c r="CX833" s="277"/>
      <c r="CY833" s="277"/>
      <c r="CZ833" s="277"/>
      <c r="DA833" s="277"/>
      <c r="DB833" s="277"/>
      <c r="DC833" s="277"/>
      <c r="DD833" s="277"/>
      <c r="DE833" s="277"/>
      <c r="DF833" s="277"/>
      <c r="DG833" s="277"/>
      <c r="DH833" s="277"/>
      <c r="DI833" s="277"/>
      <c r="DJ833" s="277"/>
      <c r="DK833" s="277"/>
      <c r="DL833" s="277"/>
    </row>
    <row r="834" spans="1:116">
      <c r="A834" s="272"/>
      <c r="B834" s="269"/>
      <c r="C834" s="277"/>
      <c r="D834" s="277"/>
      <c r="E834" s="277"/>
      <c r="F834" s="277"/>
      <c r="G834" s="277"/>
      <c r="H834" s="277"/>
      <c r="I834" s="277"/>
      <c r="J834" s="277"/>
      <c r="K834" s="277"/>
      <c r="L834" s="277"/>
      <c r="M834" s="277"/>
      <c r="N834" s="277"/>
      <c r="O834" s="277"/>
      <c r="P834" s="277"/>
      <c r="Q834" s="277"/>
      <c r="R834" s="277"/>
      <c r="S834" s="277"/>
      <c r="T834" s="277"/>
      <c r="U834" s="277"/>
      <c r="V834" s="277"/>
      <c r="W834" s="277"/>
      <c r="X834" s="277"/>
      <c r="Y834" s="277"/>
      <c r="Z834" s="277"/>
      <c r="AA834" s="277"/>
      <c r="AB834" s="277"/>
      <c r="AC834" s="277"/>
      <c r="AD834" s="277"/>
      <c r="AE834" s="277"/>
      <c r="AF834" s="277"/>
      <c r="AG834" s="277"/>
      <c r="AH834" s="277"/>
      <c r="AI834" s="277"/>
      <c r="AJ834" s="277"/>
      <c r="AK834" s="277"/>
      <c r="AL834" s="277"/>
      <c r="AM834" s="277"/>
      <c r="AN834" s="277"/>
      <c r="AO834" s="277"/>
      <c r="AP834" s="277"/>
      <c r="AQ834" s="277"/>
      <c r="AR834" s="277"/>
      <c r="AS834" s="277"/>
      <c r="AT834" s="277"/>
      <c r="AU834" s="277"/>
      <c r="AV834" s="277"/>
      <c r="AW834" s="277"/>
      <c r="AX834" s="277"/>
      <c r="AY834" s="277"/>
      <c r="AZ834" s="277"/>
      <c r="BA834" s="277"/>
      <c r="BB834" s="277"/>
      <c r="BC834" s="277"/>
      <c r="BD834" s="277"/>
      <c r="BE834" s="277"/>
      <c r="BF834" s="277"/>
      <c r="BG834" s="277"/>
      <c r="BH834" s="277"/>
      <c r="BI834" s="277"/>
      <c r="BJ834" s="277"/>
      <c r="BK834" s="277"/>
      <c r="BL834" s="277"/>
      <c r="BM834" s="277"/>
      <c r="BN834" s="277"/>
      <c r="BO834" s="277"/>
      <c r="BP834" s="277"/>
      <c r="BQ834" s="277"/>
      <c r="BR834" s="277"/>
      <c r="BS834" s="277"/>
      <c r="BT834" s="277"/>
      <c r="BU834" s="277"/>
      <c r="BV834" s="277"/>
      <c r="BW834" s="277"/>
      <c r="BX834" s="277"/>
      <c r="BY834" s="277"/>
      <c r="BZ834" s="277"/>
      <c r="CA834" s="277"/>
      <c r="CB834" s="277"/>
      <c r="CC834" s="277"/>
      <c r="CD834" s="277"/>
      <c r="CE834" s="277"/>
      <c r="CF834" s="277"/>
      <c r="CG834" s="277"/>
      <c r="CH834" s="277"/>
      <c r="CI834" s="277"/>
      <c r="CJ834" s="277"/>
      <c r="CK834" s="277"/>
      <c r="CL834" s="277"/>
      <c r="CM834" s="277"/>
      <c r="CN834" s="277"/>
      <c r="CO834" s="277"/>
      <c r="CP834" s="277"/>
      <c r="CQ834" s="277"/>
      <c r="CR834" s="277"/>
      <c r="CS834" s="277"/>
      <c r="CT834" s="277"/>
      <c r="CU834" s="277"/>
      <c r="CV834" s="277"/>
      <c r="CW834" s="277"/>
      <c r="CX834" s="277"/>
      <c r="CY834" s="277"/>
      <c r="CZ834" s="277"/>
      <c r="DA834" s="277"/>
      <c r="DB834" s="277"/>
      <c r="DC834" s="277"/>
      <c r="DD834" s="277"/>
      <c r="DE834" s="277"/>
      <c r="DF834" s="277"/>
      <c r="DG834" s="277"/>
      <c r="DH834" s="277"/>
      <c r="DI834" s="277"/>
      <c r="DJ834" s="277"/>
      <c r="DK834" s="277"/>
      <c r="DL834" s="277"/>
    </row>
    <row r="835" spans="1:116">
      <c r="A835" s="272"/>
      <c r="B835" s="269"/>
      <c r="C835" s="277"/>
      <c r="D835" s="277"/>
      <c r="E835" s="277"/>
      <c r="F835" s="277"/>
      <c r="G835" s="277"/>
      <c r="H835" s="277"/>
      <c r="I835" s="277"/>
      <c r="J835" s="277"/>
      <c r="K835" s="277"/>
      <c r="L835" s="277"/>
      <c r="M835" s="277"/>
      <c r="N835" s="277"/>
      <c r="O835" s="277"/>
      <c r="P835" s="277"/>
      <c r="Q835" s="277"/>
      <c r="R835" s="277"/>
      <c r="S835" s="277"/>
      <c r="T835" s="277"/>
      <c r="U835" s="277"/>
      <c r="V835" s="277"/>
      <c r="W835" s="277"/>
      <c r="X835" s="277"/>
      <c r="Y835" s="277"/>
      <c r="Z835" s="277"/>
      <c r="AA835" s="277"/>
      <c r="AB835" s="277"/>
      <c r="AC835" s="277"/>
      <c r="AD835" s="277"/>
      <c r="AE835" s="277"/>
      <c r="AF835" s="277"/>
      <c r="AG835" s="277"/>
      <c r="AH835" s="277"/>
      <c r="AI835" s="277"/>
      <c r="AJ835" s="277"/>
      <c r="AK835" s="277"/>
      <c r="AL835" s="277"/>
      <c r="AM835" s="277"/>
      <c r="AN835" s="277"/>
      <c r="AO835" s="277"/>
      <c r="AP835" s="277"/>
      <c r="AQ835" s="277"/>
      <c r="AR835" s="277"/>
      <c r="AS835" s="277"/>
      <c r="AT835" s="277"/>
      <c r="AU835" s="277"/>
      <c r="AV835" s="277"/>
      <c r="AW835" s="277"/>
      <c r="AX835" s="277"/>
      <c r="AY835" s="277"/>
      <c r="AZ835" s="277"/>
      <c r="BA835" s="277"/>
      <c r="BB835" s="277"/>
      <c r="BC835" s="277"/>
      <c r="BD835" s="277"/>
      <c r="BE835" s="277"/>
      <c r="BF835" s="277"/>
      <c r="BG835" s="277"/>
      <c r="BH835" s="277"/>
      <c r="BI835" s="277"/>
      <c r="BJ835" s="277"/>
      <c r="BK835" s="277"/>
      <c r="BL835" s="277"/>
      <c r="BM835" s="277"/>
      <c r="BN835" s="277"/>
      <c r="BO835" s="277"/>
      <c r="BP835" s="277"/>
      <c r="BQ835" s="277"/>
      <c r="BR835" s="277"/>
      <c r="BS835" s="277"/>
      <c r="BT835" s="277"/>
      <c r="BU835" s="277"/>
      <c r="BV835" s="277"/>
      <c r="BW835" s="277"/>
      <c r="BX835" s="277"/>
      <c r="BY835" s="277"/>
      <c r="BZ835" s="277"/>
      <c r="CA835" s="277"/>
      <c r="CB835" s="277"/>
      <c r="CC835" s="277"/>
      <c r="CD835" s="277"/>
      <c r="CE835" s="277"/>
      <c r="CF835" s="277"/>
      <c r="CG835" s="277"/>
      <c r="CH835" s="277"/>
      <c r="CI835" s="277"/>
      <c r="CJ835" s="277"/>
      <c r="CK835" s="277"/>
      <c r="CL835" s="277"/>
      <c r="CM835" s="277"/>
      <c r="CN835" s="277"/>
      <c r="CO835" s="277"/>
      <c r="CP835" s="277"/>
      <c r="CQ835" s="277"/>
      <c r="CR835" s="277"/>
      <c r="CS835" s="277"/>
      <c r="CT835" s="277"/>
      <c r="CU835" s="277"/>
      <c r="CV835" s="277"/>
      <c r="CW835" s="277"/>
      <c r="CX835" s="277"/>
      <c r="CY835" s="277"/>
      <c r="CZ835" s="277"/>
      <c r="DA835" s="277"/>
      <c r="DB835" s="277"/>
      <c r="DC835" s="277"/>
      <c r="DD835" s="277"/>
      <c r="DE835" s="277"/>
      <c r="DF835" s="277"/>
      <c r="DG835" s="277"/>
      <c r="DH835" s="277"/>
      <c r="DI835" s="277"/>
      <c r="DJ835" s="277"/>
      <c r="DK835" s="277"/>
      <c r="DL835" s="277"/>
    </row>
    <row r="836" spans="1:116">
      <c r="A836" s="272"/>
      <c r="B836" s="269"/>
      <c r="C836" s="277"/>
      <c r="D836" s="277"/>
      <c r="E836" s="277"/>
      <c r="F836" s="277"/>
      <c r="G836" s="277"/>
      <c r="H836" s="277"/>
      <c r="I836" s="277"/>
      <c r="J836" s="277"/>
      <c r="K836" s="277"/>
      <c r="L836" s="277"/>
      <c r="M836" s="277"/>
      <c r="N836" s="277"/>
      <c r="O836" s="277"/>
      <c r="P836" s="277"/>
      <c r="Q836" s="277"/>
      <c r="R836" s="277"/>
      <c r="S836" s="277"/>
      <c r="T836" s="277"/>
      <c r="U836" s="277"/>
      <c r="V836" s="277"/>
      <c r="W836" s="277"/>
      <c r="X836" s="277"/>
      <c r="Y836" s="277"/>
      <c r="Z836" s="277"/>
      <c r="AA836" s="277"/>
      <c r="AB836" s="277"/>
      <c r="AC836" s="277"/>
      <c r="AD836" s="277"/>
      <c r="AE836" s="277"/>
      <c r="AF836" s="277"/>
      <c r="AG836" s="277"/>
      <c r="AH836" s="277"/>
      <c r="AI836" s="277"/>
      <c r="AJ836" s="277"/>
      <c r="AK836" s="277"/>
      <c r="AL836" s="277"/>
      <c r="AM836" s="277"/>
      <c r="AN836" s="277"/>
      <c r="AO836" s="277"/>
      <c r="AP836" s="277"/>
      <c r="AQ836" s="277"/>
      <c r="AR836" s="277"/>
      <c r="AS836" s="277"/>
      <c r="AT836" s="277"/>
      <c r="AU836" s="277"/>
      <c r="AV836" s="277"/>
      <c r="AW836" s="277"/>
      <c r="AX836" s="277"/>
      <c r="AY836" s="277"/>
      <c r="AZ836" s="277"/>
      <c r="BA836" s="277"/>
      <c r="BB836" s="277"/>
      <c r="BC836" s="277"/>
      <c r="BD836" s="277"/>
      <c r="BE836" s="277"/>
      <c r="BF836" s="277"/>
      <c r="BG836" s="277"/>
      <c r="BH836" s="277"/>
      <c r="BI836" s="277"/>
      <c r="BJ836" s="277"/>
      <c r="BK836" s="277"/>
      <c r="BL836" s="277"/>
      <c r="BM836" s="277"/>
      <c r="BN836" s="277"/>
      <c r="BO836" s="277"/>
      <c r="BP836" s="277"/>
      <c r="BQ836" s="277"/>
      <c r="BR836" s="277"/>
      <c r="BS836" s="277"/>
      <c r="BT836" s="277"/>
      <c r="BU836" s="277"/>
      <c r="BV836" s="277"/>
      <c r="BW836" s="277"/>
      <c r="BX836" s="277"/>
      <c r="BY836" s="277"/>
      <c r="BZ836" s="277"/>
      <c r="CA836" s="277"/>
      <c r="CB836" s="277"/>
      <c r="CC836" s="277"/>
      <c r="CD836" s="277"/>
      <c r="CE836" s="277"/>
      <c r="CF836" s="277"/>
      <c r="CG836" s="277"/>
      <c r="CH836" s="277"/>
      <c r="CI836" s="277"/>
      <c r="CJ836" s="277"/>
      <c r="CK836" s="277"/>
      <c r="CL836" s="277"/>
      <c r="CM836" s="277"/>
      <c r="CN836" s="277"/>
      <c r="CO836" s="277"/>
      <c r="CP836" s="277"/>
      <c r="CQ836" s="277"/>
      <c r="CR836" s="277"/>
      <c r="CS836" s="277"/>
      <c r="CT836" s="277"/>
      <c r="CU836" s="277"/>
      <c r="CV836" s="277"/>
      <c r="CW836" s="277"/>
      <c r="CX836" s="277"/>
      <c r="CY836" s="277"/>
      <c r="CZ836" s="277"/>
      <c r="DA836" s="277"/>
      <c r="DB836" s="277"/>
      <c r="DC836" s="277"/>
      <c r="DD836" s="277"/>
      <c r="DE836" s="277"/>
      <c r="DF836" s="277"/>
      <c r="DG836" s="277"/>
      <c r="DH836" s="277"/>
      <c r="DI836" s="277"/>
      <c r="DJ836" s="277"/>
      <c r="DK836" s="277"/>
      <c r="DL836" s="277"/>
    </row>
    <row r="837" spans="1:116">
      <c r="A837" s="272"/>
      <c r="B837" s="269"/>
      <c r="C837" s="277"/>
      <c r="D837" s="277"/>
      <c r="E837" s="277"/>
      <c r="F837" s="277"/>
      <c r="G837" s="277"/>
      <c r="H837" s="277"/>
      <c r="I837" s="277"/>
      <c r="J837" s="277"/>
      <c r="K837" s="277"/>
      <c r="L837" s="277"/>
      <c r="M837" s="277"/>
      <c r="N837" s="277"/>
      <c r="O837" s="277"/>
      <c r="P837" s="277"/>
      <c r="Q837" s="277"/>
      <c r="R837" s="277"/>
      <c r="S837" s="277"/>
      <c r="T837" s="277"/>
      <c r="U837" s="277"/>
      <c r="V837" s="277"/>
      <c r="W837" s="277"/>
      <c r="X837" s="277"/>
      <c r="Y837" s="277"/>
      <c r="Z837" s="277"/>
      <c r="AA837" s="277"/>
      <c r="AB837" s="277"/>
      <c r="AC837" s="277"/>
      <c r="AD837" s="277"/>
      <c r="AE837" s="277"/>
      <c r="AF837" s="277"/>
      <c r="AG837" s="277"/>
      <c r="AH837" s="277"/>
      <c r="AI837" s="277"/>
      <c r="AJ837" s="277"/>
      <c r="AK837" s="277"/>
      <c r="AL837" s="277"/>
      <c r="AM837" s="277"/>
      <c r="AN837" s="277"/>
      <c r="AO837" s="277"/>
      <c r="AP837" s="277"/>
      <c r="AQ837" s="277"/>
      <c r="AR837" s="277"/>
      <c r="AS837" s="277"/>
      <c r="AT837" s="277"/>
      <c r="AU837" s="277"/>
      <c r="AV837" s="277"/>
      <c r="AW837" s="277"/>
      <c r="AX837" s="277"/>
      <c r="AY837" s="277"/>
      <c r="AZ837" s="277"/>
      <c r="BA837" s="277"/>
      <c r="BB837" s="277"/>
      <c r="BC837" s="277"/>
      <c r="BD837" s="277"/>
      <c r="BE837" s="277"/>
      <c r="BF837" s="277"/>
      <c r="BG837" s="277"/>
      <c r="BH837" s="277"/>
      <c r="BI837" s="277"/>
      <c r="BJ837" s="277"/>
      <c r="BK837" s="277"/>
      <c r="BL837" s="277"/>
      <c r="BM837" s="277"/>
      <c r="BN837" s="277"/>
      <c r="BO837" s="277"/>
      <c r="BP837" s="277"/>
      <c r="BQ837" s="277"/>
      <c r="BR837" s="277"/>
      <c r="BS837" s="277"/>
      <c r="BT837" s="277"/>
      <c r="BU837" s="277"/>
      <c r="BV837" s="277"/>
      <c r="BW837" s="277"/>
      <c r="BX837" s="277"/>
      <c r="BY837" s="277"/>
      <c r="BZ837" s="277"/>
      <c r="CA837" s="277"/>
      <c r="CB837" s="277"/>
      <c r="CC837" s="277"/>
      <c r="CD837" s="277"/>
      <c r="CE837" s="277"/>
      <c r="CF837" s="277"/>
      <c r="CG837" s="277"/>
      <c r="CH837" s="277"/>
      <c r="CI837" s="277"/>
      <c r="CJ837" s="277"/>
      <c r="CK837" s="277"/>
      <c r="CL837" s="277"/>
      <c r="CM837" s="277"/>
      <c r="CN837" s="277"/>
      <c r="CO837" s="277"/>
      <c r="CP837" s="277"/>
      <c r="CQ837" s="277"/>
      <c r="CR837" s="277"/>
      <c r="CS837" s="277"/>
      <c r="CT837" s="277"/>
      <c r="CU837" s="277"/>
      <c r="CV837" s="277"/>
      <c r="CW837" s="277"/>
      <c r="CX837" s="277"/>
      <c r="CY837" s="277"/>
      <c r="CZ837" s="277"/>
      <c r="DA837" s="277"/>
      <c r="DB837" s="277"/>
      <c r="DC837" s="277"/>
      <c r="DD837" s="277"/>
      <c r="DE837" s="277"/>
      <c r="DF837" s="277"/>
      <c r="DG837" s="277"/>
      <c r="DH837" s="277"/>
      <c r="DI837" s="277"/>
      <c r="DJ837" s="277"/>
      <c r="DK837" s="277"/>
      <c r="DL837" s="277"/>
    </row>
    <row r="838" spans="1:116">
      <c r="A838" s="272"/>
      <c r="B838" s="269"/>
      <c r="C838" s="277"/>
      <c r="D838" s="277"/>
      <c r="E838" s="277"/>
      <c r="F838" s="277"/>
      <c r="G838" s="277"/>
      <c r="H838" s="277"/>
      <c r="I838" s="277"/>
      <c r="J838" s="277"/>
      <c r="K838" s="277"/>
      <c r="L838" s="277"/>
      <c r="M838" s="277"/>
      <c r="N838" s="277"/>
      <c r="O838" s="277"/>
      <c r="P838" s="277"/>
      <c r="Q838" s="277"/>
      <c r="R838" s="277"/>
      <c r="S838" s="277"/>
      <c r="T838" s="277"/>
      <c r="U838" s="277"/>
      <c r="V838" s="277"/>
      <c r="W838" s="277"/>
      <c r="X838" s="277"/>
      <c r="Y838" s="277"/>
      <c r="Z838" s="277"/>
      <c r="AA838" s="277"/>
      <c r="AB838" s="277"/>
      <c r="AC838" s="277"/>
      <c r="AD838" s="277"/>
      <c r="AE838" s="277"/>
      <c r="AF838" s="277"/>
      <c r="AG838" s="277"/>
      <c r="AH838" s="277"/>
      <c r="AI838" s="277"/>
      <c r="AJ838" s="277"/>
      <c r="AK838" s="277"/>
      <c r="AL838" s="277"/>
      <c r="AM838" s="277"/>
      <c r="AN838" s="277"/>
      <c r="AO838" s="277"/>
      <c r="AP838" s="277"/>
      <c r="AQ838" s="277"/>
      <c r="AR838" s="277"/>
      <c r="AS838" s="277"/>
      <c r="AT838" s="277"/>
      <c r="AU838" s="277"/>
      <c r="AV838" s="277"/>
      <c r="AW838" s="277"/>
      <c r="AX838" s="277"/>
      <c r="AY838" s="277"/>
      <c r="AZ838" s="277"/>
      <c r="BA838" s="277"/>
      <c r="BB838" s="277"/>
      <c r="BC838" s="277"/>
      <c r="BD838" s="277"/>
      <c r="BE838" s="277"/>
      <c r="BF838" s="277"/>
      <c r="BG838" s="277"/>
      <c r="BH838" s="277"/>
      <c r="BI838" s="277"/>
      <c r="BJ838" s="277"/>
      <c r="BK838" s="277"/>
      <c r="BL838" s="277"/>
      <c r="BM838" s="277"/>
      <c r="BN838" s="277"/>
      <c r="BO838" s="277"/>
      <c r="BP838" s="277"/>
      <c r="BQ838" s="277"/>
      <c r="BR838" s="277"/>
      <c r="BS838" s="277"/>
      <c r="BT838" s="277"/>
      <c r="BU838" s="277"/>
      <c r="BV838" s="277"/>
      <c r="BW838" s="277"/>
      <c r="BX838" s="277"/>
      <c r="BY838" s="277"/>
      <c r="BZ838" s="277"/>
      <c r="CA838" s="277"/>
      <c r="CB838" s="277"/>
      <c r="CC838" s="277"/>
      <c r="CD838" s="277"/>
      <c r="CE838" s="277"/>
      <c r="CF838" s="277"/>
      <c r="CG838" s="277"/>
      <c r="CH838" s="277"/>
      <c r="CI838" s="277"/>
      <c r="CJ838" s="277"/>
      <c r="CK838" s="277"/>
      <c r="CL838" s="277"/>
      <c r="CM838" s="277"/>
      <c r="CN838" s="277"/>
      <c r="CO838" s="277"/>
      <c r="CP838" s="277"/>
      <c r="CQ838" s="277"/>
      <c r="CR838" s="277"/>
      <c r="CS838" s="277"/>
      <c r="CT838" s="277"/>
      <c r="CU838" s="277"/>
      <c r="CV838" s="277"/>
      <c r="CW838" s="277"/>
      <c r="CX838" s="277"/>
      <c r="CY838" s="277"/>
      <c r="CZ838" s="277"/>
      <c r="DA838" s="277"/>
      <c r="DB838" s="277"/>
      <c r="DC838" s="277"/>
      <c r="DD838" s="277"/>
      <c r="DE838" s="277"/>
      <c r="DF838" s="277"/>
      <c r="DG838" s="277"/>
      <c r="DH838" s="277"/>
      <c r="DI838" s="277"/>
      <c r="DJ838" s="277"/>
      <c r="DK838" s="277"/>
      <c r="DL838" s="277"/>
    </row>
    <row r="839" spans="1:116">
      <c r="A839" s="272"/>
      <c r="B839" s="269"/>
      <c r="C839" s="277"/>
      <c r="D839" s="277"/>
      <c r="E839" s="277"/>
      <c r="F839" s="277"/>
      <c r="G839" s="277"/>
      <c r="H839" s="277"/>
      <c r="I839" s="277"/>
      <c r="J839" s="277"/>
      <c r="K839" s="277"/>
      <c r="L839" s="277"/>
      <c r="M839" s="277"/>
      <c r="N839" s="277"/>
      <c r="O839" s="277"/>
      <c r="P839" s="277"/>
      <c r="Q839" s="277"/>
      <c r="R839" s="277"/>
      <c r="S839" s="277"/>
      <c r="T839" s="277"/>
      <c r="U839" s="277"/>
      <c r="V839" s="277"/>
      <c r="W839" s="277"/>
      <c r="X839" s="277"/>
      <c r="Y839" s="277"/>
      <c r="Z839" s="277"/>
      <c r="AA839" s="277"/>
      <c r="AB839" s="277"/>
      <c r="AC839" s="277"/>
      <c r="AD839" s="277"/>
      <c r="AE839" s="277"/>
      <c r="AF839" s="277"/>
      <c r="AG839" s="277"/>
      <c r="AH839" s="277"/>
      <c r="AI839" s="277"/>
      <c r="AJ839" s="277"/>
      <c r="AK839" s="277"/>
      <c r="AL839" s="277"/>
      <c r="AM839" s="277"/>
      <c r="AN839" s="277"/>
      <c r="AO839" s="277"/>
      <c r="AP839" s="277"/>
      <c r="AQ839" s="277"/>
      <c r="AR839" s="277"/>
      <c r="AS839" s="277"/>
      <c r="AT839" s="277"/>
      <c r="AU839" s="277"/>
      <c r="AV839" s="277"/>
      <c r="AW839" s="277"/>
      <c r="AX839" s="277"/>
      <c r="AY839" s="277"/>
      <c r="AZ839" s="277"/>
      <c r="BA839" s="277"/>
      <c r="BB839" s="277"/>
      <c r="BC839" s="277"/>
      <c r="BD839" s="277"/>
      <c r="BE839" s="277"/>
      <c r="BF839" s="277"/>
      <c r="BG839" s="277"/>
      <c r="BH839" s="277"/>
      <c r="BI839" s="277"/>
      <c r="BJ839" s="277"/>
      <c r="BK839" s="277"/>
      <c r="BL839" s="277"/>
      <c r="BM839" s="277"/>
      <c r="BN839" s="277"/>
      <c r="BO839" s="277"/>
      <c r="BP839" s="277"/>
      <c r="BQ839" s="277"/>
      <c r="BR839" s="277"/>
      <c r="BS839" s="277"/>
      <c r="BT839" s="277"/>
      <c r="BU839" s="277"/>
      <c r="BV839" s="277"/>
      <c r="BW839" s="277"/>
      <c r="BX839" s="277"/>
      <c r="BY839" s="277"/>
      <c r="BZ839" s="277"/>
      <c r="CA839" s="277"/>
      <c r="CB839" s="277"/>
      <c r="CC839" s="277"/>
      <c r="CD839" s="277"/>
      <c r="CE839" s="277"/>
      <c r="CF839" s="277"/>
      <c r="CG839" s="277"/>
      <c r="CH839" s="277"/>
      <c r="CI839" s="277"/>
      <c r="CJ839" s="277"/>
      <c r="CK839" s="277"/>
      <c r="CL839" s="277"/>
      <c r="CM839" s="277"/>
      <c r="CN839" s="277"/>
      <c r="CO839" s="277"/>
      <c r="CP839" s="277"/>
      <c r="CQ839" s="277"/>
      <c r="CR839" s="277"/>
      <c r="CS839" s="277"/>
      <c r="CT839" s="277"/>
      <c r="CU839" s="277"/>
      <c r="CV839" s="277"/>
      <c r="CW839" s="277"/>
      <c r="CX839" s="277"/>
      <c r="CY839" s="277"/>
      <c r="CZ839" s="277"/>
      <c r="DA839" s="277"/>
      <c r="DB839" s="277"/>
      <c r="DC839" s="277"/>
      <c r="DD839" s="277"/>
      <c r="DE839" s="277"/>
      <c r="DF839" s="277"/>
      <c r="DG839" s="277"/>
      <c r="DH839" s="277"/>
      <c r="DI839" s="277"/>
      <c r="DJ839" s="277"/>
      <c r="DK839" s="277"/>
      <c r="DL839" s="277"/>
    </row>
    <row r="840" spans="1:116">
      <c r="A840" s="272"/>
      <c r="B840" s="269"/>
      <c r="C840" s="277"/>
      <c r="D840" s="277"/>
      <c r="E840" s="277"/>
      <c r="F840" s="277"/>
      <c r="G840" s="277"/>
      <c r="H840" s="277"/>
      <c r="I840" s="277"/>
      <c r="J840" s="277"/>
      <c r="K840" s="277"/>
      <c r="L840" s="277"/>
      <c r="M840" s="277"/>
      <c r="N840" s="277"/>
      <c r="O840" s="277"/>
      <c r="P840" s="277"/>
      <c r="Q840" s="277"/>
      <c r="R840" s="277"/>
      <c r="S840" s="277"/>
      <c r="T840" s="277"/>
      <c r="U840" s="277"/>
      <c r="V840" s="277"/>
      <c r="W840" s="277"/>
      <c r="X840" s="277"/>
      <c r="Y840" s="277"/>
      <c r="Z840" s="277"/>
      <c r="AA840" s="277"/>
      <c r="AB840" s="277"/>
      <c r="AC840" s="277"/>
      <c r="AD840" s="277"/>
      <c r="AE840" s="277"/>
      <c r="AF840" s="277"/>
      <c r="AG840" s="277"/>
      <c r="AH840" s="277"/>
      <c r="AI840" s="277"/>
      <c r="AJ840" s="277"/>
      <c r="AK840" s="277"/>
      <c r="AL840" s="277"/>
      <c r="AM840" s="277"/>
      <c r="AN840" s="277"/>
      <c r="AO840" s="277"/>
      <c r="AP840" s="277"/>
      <c r="AQ840" s="277"/>
      <c r="AR840" s="277"/>
      <c r="AS840" s="277"/>
      <c r="AT840" s="277"/>
      <c r="AU840" s="277"/>
      <c r="AV840" s="277"/>
      <c r="AW840" s="277"/>
      <c r="AX840" s="277"/>
      <c r="AY840" s="277"/>
      <c r="AZ840" s="277"/>
      <c r="BA840" s="277"/>
      <c r="BB840" s="277"/>
      <c r="BC840" s="277"/>
      <c r="BD840" s="277"/>
      <c r="BE840" s="277"/>
      <c r="BF840" s="277"/>
      <c r="BG840" s="277"/>
      <c r="BH840" s="277"/>
      <c r="BI840" s="277"/>
      <c r="BJ840" s="277"/>
      <c r="BK840" s="277"/>
      <c r="BL840" s="277"/>
      <c r="BM840" s="277"/>
      <c r="BN840" s="277"/>
      <c r="BO840" s="277"/>
      <c r="BP840" s="277"/>
      <c r="BQ840" s="277"/>
      <c r="BR840" s="277"/>
      <c r="BS840" s="277"/>
      <c r="BT840" s="277"/>
      <c r="BU840" s="277"/>
      <c r="BV840" s="277"/>
      <c r="BW840" s="277"/>
      <c r="BX840" s="277"/>
      <c r="BY840" s="277"/>
      <c r="BZ840" s="277"/>
      <c r="CA840" s="277"/>
      <c r="CB840" s="277"/>
      <c r="CC840" s="277"/>
      <c r="CD840" s="277"/>
      <c r="CE840" s="277"/>
      <c r="CF840" s="277"/>
      <c r="CG840" s="277"/>
      <c r="CH840" s="277"/>
      <c r="CI840" s="277"/>
      <c r="CJ840" s="277"/>
      <c r="CK840" s="277"/>
      <c r="CL840" s="277"/>
      <c r="CM840" s="277"/>
      <c r="CN840" s="277"/>
      <c r="CO840" s="277"/>
      <c r="CP840" s="277"/>
      <c r="CQ840" s="277"/>
      <c r="CR840" s="277"/>
      <c r="CS840" s="277"/>
      <c r="CT840" s="277"/>
      <c r="CU840" s="277"/>
      <c r="CV840" s="277"/>
      <c r="CW840" s="277"/>
      <c r="CX840" s="277"/>
      <c r="CY840" s="277"/>
      <c r="CZ840" s="277"/>
      <c r="DA840" s="277"/>
      <c r="DB840" s="277"/>
      <c r="DC840" s="277"/>
      <c r="DD840" s="277"/>
      <c r="DE840" s="277"/>
      <c r="DF840" s="277"/>
      <c r="DG840" s="277"/>
      <c r="DH840" s="277"/>
      <c r="DI840" s="277"/>
      <c r="DJ840" s="277"/>
      <c r="DK840" s="277"/>
      <c r="DL840" s="277"/>
    </row>
    <row r="841" spans="1:116">
      <c r="A841" s="272"/>
      <c r="B841" s="269"/>
      <c r="C841" s="277"/>
      <c r="D841" s="277"/>
      <c r="E841" s="277"/>
      <c r="F841" s="277"/>
      <c r="G841" s="277"/>
      <c r="H841" s="277"/>
      <c r="I841" s="277"/>
      <c r="J841" s="277"/>
      <c r="K841" s="277"/>
      <c r="L841" s="277"/>
      <c r="M841" s="277"/>
      <c r="N841" s="277"/>
      <c r="O841" s="277"/>
      <c r="P841" s="277"/>
      <c r="Q841" s="277"/>
      <c r="R841" s="277"/>
      <c r="S841" s="277"/>
      <c r="T841" s="277"/>
      <c r="U841" s="277"/>
      <c r="V841" s="277"/>
      <c r="W841" s="277"/>
      <c r="X841" s="277"/>
      <c r="Y841" s="277"/>
      <c r="Z841" s="277"/>
      <c r="AA841" s="277"/>
      <c r="AB841" s="277"/>
      <c r="AC841" s="277"/>
      <c r="AD841" s="277"/>
      <c r="AE841" s="277"/>
      <c r="AF841" s="277"/>
      <c r="AG841" s="277"/>
      <c r="AH841" s="277"/>
      <c r="AI841" s="277"/>
      <c r="AJ841" s="277"/>
      <c r="AK841" s="277"/>
      <c r="AL841" s="277"/>
      <c r="AM841" s="277"/>
      <c r="AN841" s="277"/>
      <c r="AO841" s="277"/>
      <c r="AP841" s="277"/>
      <c r="AQ841" s="277"/>
      <c r="AR841" s="277"/>
      <c r="AS841" s="277"/>
      <c r="AT841" s="277"/>
      <c r="AU841" s="277"/>
      <c r="AV841" s="277"/>
      <c r="AW841" s="277"/>
      <c r="AX841" s="277"/>
      <c r="AY841" s="277"/>
      <c r="AZ841" s="277"/>
      <c r="BA841" s="277"/>
      <c r="BB841" s="277"/>
      <c r="BC841" s="277"/>
      <c r="BD841" s="277"/>
      <c r="BE841" s="277"/>
      <c r="BF841" s="277"/>
      <c r="BG841" s="277"/>
      <c r="BH841" s="277"/>
      <c r="BI841" s="277"/>
      <c r="BJ841" s="277"/>
      <c r="BK841" s="277"/>
      <c r="BL841" s="277"/>
      <c r="BM841" s="277"/>
      <c r="BN841" s="277"/>
      <c r="BO841" s="277"/>
      <c r="BP841" s="277"/>
      <c r="BQ841" s="277"/>
      <c r="BR841" s="277"/>
      <c r="BS841" s="277"/>
      <c r="BT841" s="277"/>
      <c r="BU841" s="277"/>
      <c r="BV841" s="277"/>
      <c r="BW841" s="277"/>
      <c r="BX841" s="277"/>
      <c r="BY841" s="277"/>
      <c r="BZ841" s="277"/>
      <c r="CA841" s="277"/>
      <c r="CB841" s="277"/>
      <c r="CC841" s="277"/>
      <c r="CD841" s="277"/>
      <c r="CE841" s="277"/>
      <c r="CF841" s="277"/>
      <c r="CG841" s="277"/>
      <c r="CH841" s="277"/>
      <c r="CI841" s="277"/>
      <c r="CJ841" s="277"/>
      <c r="CK841" s="277"/>
      <c r="CL841" s="277"/>
      <c r="CM841" s="277"/>
      <c r="CN841" s="277"/>
      <c r="CO841" s="277"/>
      <c r="CP841" s="277"/>
      <c r="CQ841" s="277"/>
      <c r="CR841" s="277"/>
      <c r="CS841" s="277"/>
      <c r="CT841" s="277"/>
      <c r="CU841" s="277"/>
      <c r="CV841" s="277"/>
      <c r="CW841" s="277"/>
      <c r="CX841" s="277"/>
      <c r="CY841" s="277"/>
      <c r="CZ841" s="277"/>
      <c r="DA841" s="277"/>
      <c r="DB841" s="277"/>
      <c r="DC841" s="277"/>
      <c r="DD841" s="277"/>
      <c r="DE841" s="277"/>
      <c r="DF841" s="277"/>
      <c r="DG841" s="277"/>
      <c r="DH841" s="277"/>
      <c r="DI841" s="277"/>
      <c r="DJ841" s="277"/>
      <c r="DK841" s="277"/>
      <c r="DL841" s="277"/>
    </row>
    <row r="842" spans="1:116">
      <c r="A842" s="272"/>
      <c r="B842" s="269"/>
      <c r="C842" s="277"/>
      <c r="D842" s="277"/>
      <c r="E842" s="277"/>
      <c r="F842" s="277"/>
      <c r="G842" s="277"/>
      <c r="H842" s="277"/>
      <c r="I842" s="277"/>
      <c r="J842" s="277"/>
      <c r="K842" s="277"/>
      <c r="L842" s="277"/>
      <c r="M842" s="277"/>
      <c r="N842" s="277"/>
      <c r="O842" s="277"/>
      <c r="P842" s="277"/>
      <c r="Q842" s="277"/>
      <c r="R842" s="277"/>
      <c r="S842" s="277"/>
      <c r="T842" s="277"/>
      <c r="U842" s="277"/>
      <c r="V842" s="277"/>
      <c r="W842" s="277"/>
      <c r="X842" s="277"/>
      <c r="Y842" s="277"/>
      <c r="Z842" s="277"/>
      <c r="AA842" s="277"/>
      <c r="AB842" s="277"/>
      <c r="AC842" s="277"/>
      <c r="AD842" s="277"/>
      <c r="AE842" s="277"/>
      <c r="AF842" s="277"/>
      <c r="AG842" s="277"/>
      <c r="AH842" s="277"/>
      <c r="AI842" s="277"/>
      <c r="AJ842" s="277"/>
      <c r="AK842" s="277"/>
      <c r="AL842" s="277"/>
      <c r="AM842" s="277"/>
      <c r="AN842" s="277"/>
      <c r="AO842" s="277"/>
      <c r="AP842" s="277"/>
      <c r="AQ842" s="277"/>
      <c r="AR842" s="277"/>
      <c r="AS842" s="277"/>
      <c r="AT842" s="277"/>
      <c r="AU842" s="277"/>
      <c r="AV842" s="277"/>
      <c r="AW842" s="277"/>
      <c r="AX842" s="277"/>
      <c r="AY842" s="277"/>
      <c r="AZ842" s="277"/>
      <c r="BA842" s="277"/>
      <c r="BB842" s="277"/>
      <c r="BC842" s="277"/>
      <c r="BD842" s="277"/>
      <c r="BE842" s="277"/>
      <c r="BF842" s="277"/>
      <c r="BG842" s="277"/>
      <c r="BH842" s="277"/>
      <c r="BI842" s="277"/>
      <c r="BJ842" s="277"/>
      <c r="BK842" s="277"/>
      <c r="BL842" s="277"/>
      <c r="BM842" s="277"/>
      <c r="BN842" s="277"/>
      <c r="BO842" s="277"/>
      <c r="BP842" s="277"/>
      <c r="BQ842" s="277"/>
      <c r="BR842" s="277"/>
      <c r="BS842" s="277"/>
      <c r="BT842" s="277"/>
      <c r="BU842" s="277"/>
      <c r="BV842" s="277"/>
      <c r="BW842" s="277"/>
      <c r="BX842" s="277"/>
      <c r="BY842" s="277"/>
      <c r="BZ842" s="277"/>
      <c r="CA842" s="277"/>
      <c r="CB842" s="277"/>
      <c r="CC842" s="277"/>
      <c r="CD842" s="277"/>
      <c r="CE842" s="277"/>
      <c r="CF842" s="277"/>
      <c r="CG842" s="277"/>
      <c r="CH842" s="277"/>
      <c r="CI842" s="277"/>
      <c r="CJ842" s="277"/>
      <c r="CK842" s="277"/>
      <c r="CL842" s="277"/>
      <c r="CM842" s="277"/>
      <c r="CN842" s="277"/>
      <c r="CO842" s="277"/>
      <c r="CP842" s="277"/>
      <c r="CQ842" s="277"/>
      <c r="CR842" s="277"/>
      <c r="CS842" s="277"/>
      <c r="CT842" s="277"/>
      <c r="CU842" s="277"/>
      <c r="CV842" s="277"/>
      <c r="CW842" s="277"/>
      <c r="CX842" s="277"/>
      <c r="CY842" s="277"/>
      <c r="CZ842" s="277"/>
      <c r="DA842" s="277"/>
      <c r="DB842" s="277"/>
      <c r="DC842" s="277"/>
      <c r="DD842" s="277"/>
      <c r="DE842" s="277"/>
      <c r="DF842" s="277"/>
      <c r="DG842" s="277"/>
      <c r="DH842" s="277"/>
      <c r="DI842" s="277"/>
      <c r="DJ842" s="277"/>
      <c r="DK842" s="277"/>
      <c r="DL842" s="277"/>
    </row>
    <row r="843" spans="1:116">
      <c r="A843" s="272"/>
      <c r="B843" s="269"/>
      <c r="C843" s="277"/>
      <c r="D843" s="277"/>
      <c r="E843" s="277"/>
      <c r="F843" s="277"/>
      <c r="G843" s="277"/>
      <c r="H843" s="277"/>
      <c r="I843" s="277"/>
      <c r="J843" s="277"/>
      <c r="K843" s="277"/>
      <c r="L843" s="277"/>
      <c r="M843" s="277"/>
      <c r="N843" s="277"/>
      <c r="O843" s="277"/>
      <c r="P843" s="277"/>
      <c r="Q843" s="277"/>
      <c r="R843" s="277"/>
      <c r="S843" s="277"/>
      <c r="T843" s="277"/>
      <c r="U843" s="277"/>
      <c r="V843" s="277"/>
      <c r="W843" s="277"/>
      <c r="X843" s="277"/>
      <c r="Y843" s="277"/>
      <c r="Z843" s="277"/>
      <c r="AA843" s="277"/>
      <c r="AB843" s="277"/>
      <c r="AC843" s="277"/>
      <c r="AD843" s="277"/>
      <c r="AE843" s="277"/>
      <c r="AF843" s="277"/>
      <c r="AG843" s="277"/>
      <c r="AH843" s="277"/>
      <c r="AI843" s="277"/>
      <c r="AJ843" s="277"/>
      <c r="AK843" s="277"/>
      <c r="AL843" s="277"/>
      <c r="AM843" s="277"/>
      <c r="AN843" s="277"/>
      <c r="AO843" s="277"/>
      <c r="AP843" s="277"/>
      <c r="AQ843" s="277"/>
      <c r="AR843" s="277"/>
      <c r="AS843" s="277"/>
      <c r="AT843" s="277"/>
      <c r="AU843" s="277"/>
      <c r="AV843" s="277"/>
      <c r="AW843" s="277"/>
      <c r="AX843" s="277"/>
      <c r="AY843" s="277"/>
      <c r="AZ843" s="277"/>
      <c r="BA843" s="277"/>
      <c r="BB843" s="277"/>
      <c r="BC843" s="277"/>
      <c r="BD843" s="277"/>
      <c r="BE843" s="277"/>
      <c r="BF843" s="277"/>
      <c r="BG843" s="277"/>
      <c r="BH843" s="277"/>
      <c r="BI843" s="277"/>
      <c r="BJ843" s="277"/>
      <c r="BK843" s="277"/>
      <c r="BL843" s="277"/>
      <c r="BM843" s="277"/>
      <c r="BN843" s="277"/>
      <c r="BO843" s="277"/>
      <c r="BP843" s="277"/>
      <c r="BQ843" s="277"/>
      <c r="BR843" s="277"/>
      <c r="BS843" s="277"/>
      <c r="BT843" s="277"/>
      <c r="BU843" s="277"/>
      <c r="BV843" s="277"/>
      <c r="BW843" s="277"/>
      <c r="BX843" s="277"/>
      <c r="BY843" s="277"/>
      <c r="BZ843" s="277"/>
      <c r="CA843" s="277"/>
      <c r="CB843" s="277"/>
      <c r="CC843" s="277"/>
      <c r="CD843" s="277"/>
      <c r="CE843" s="277"/>
      <c r="CF843" s="277"/>
      <c r="CG843" s="277"/>
      <c r="CH843" s="277"/>
      <c r="CI843" s="277"/>
      <c r="CJ843" s="277"/>
      <c r="CK843" s="277"/>
      <c r="CL843" s="277"/>
      <c r="CM843" s="277"/>
      <c r="CN843" s="277"/>
      <c r="CO843" s="277"/>
      <c r="CP843" s="277"/>
      <c r="CQ843" s="277"/>
      <c r="CR843" s="277"/>
      <c r="CS843" s="277"/>
      <c r="CT843" s="277"/>
      <c r="CU843" s="277"/>
      <c r="CV843" s="277"/>
      <c r="CW843" s="277"/>
      <c r="CX843" s="277"/>
      <c r="CY843" s="277"/>
      <c r="CZ843" s="277"/>
      <c r="DA843" s="277"/>
      <c r="DB843" s="277"/>
      <c r="DC843" s="277"/>
      <c r="DD843" s="277"/>
      <c r="DE843" s="277"/>
      <c r="DF843" s="277"/>
      <c r="DG843" s="277"/>
      <c r="DH843" s="277"/>
      <c r="DI843" s="277"/>
      <c r="DJ843" s="277"/>
      <c r="DK843" s="277"/>
      <c r="DL843" s="277"/>
    </row>
    <row r="844" spans="1:116">
      <c r="A844" s="272"/>
      <c r="B844" s="269"/>
      <c r="C844" s="277"/>
      <c r="D844" s="277"/>
      <c r="E844" s="277"/>
      <c r="F844" s="277"/>
      <c r="G844" s="277"/>
      <c r="H844" s="277"/>
      <c r="I844" s="277"/>
      <c r="J844" s="277"/>
      <c r="K844" s="277"/>
      <c r="L844" s="277"/>
      <c r="M844" s="277"/>
      <c r="N844" s="277"/>
      <c r="O844" s="277"/>
      <c r="P844" s="277"/>
      <c r="Q844" s="277"/>
      <c r="R844" s="277"/>
      <c r="S844" s="277"/>
      <c r="T844" s="277"/>
      <c r="U844" s="277"/>
      <c r="V844" s="277"/>
      <c r="W844" s="277"/>
      <c r="X844" s="277"/>
      <c r="Y844" s="277"/>
      <c r="Z844" s="277"/>
      <c r="AA844" s="277"/>
      <c r="AB844" s="277"/>
      <c r="AC844" s="277"/>
      <c r="AD844" s="277"/>
      <c r="AE844" s="277"/>
      <c r="AF844" s="277"/>
      <c r="AG844" s="277"/>
      <c r="AH844" s="277"/>
      <c r="AI844" s="277"/>
      <c r="AJ844" s="277"/>
      <c r="AK844" s="277"/>
      <c r="AL844" s="277"/>
      <c r="AM844" s="277"/>
      <c r="AN844" s="277"/>
      <c r="AO844" s="277"/>
      <c r="AP844" s="277"/>
      <c r="AQ844" s="277"/>
      <c r="AR844" s="277"/>
      <c r="AS844" s="277"/>
      <c r="AT844" s="277"/>
      <c r="AU844" s="277"/>
      <c r="AV844" s="277"/>
      <c r="AW844" s="277"/>
      <c r="AX844" s="277"/>
      <c r="AY844" s="277"/>
      <c r="AZ844" s="277"/>
      <c r="BA844" s="277"/>
      <c r="BB844" s="277"/>
      <c r="BC844" s="277"/>
      <c r="BD844" s="277"/>
      <c r="BE844" s="277"/>
      <c r="BF844" s="277"/>
      <c r="BG844" s="277"/>
      <c r="BH844" s="277"/>
      <c r="BI844" s="277"/>
      <c r="BJ844" s="277"/>
      <c r="BK844" s="277"/>
      <c r="BL844" s="277"/>
      <c r="BM844" s="277"/>
      <c r="BN844" s="277"/>
      <c r="BO844" s="277"/>
      <c r="BP844" s="277"/>
      <c r="BQ844" s="277"/>
      <c r="BR844" s="277"/>
      <c r="BS844" s="277"/>
      <c r="BT844" s="277"/>
      <c r="BU844" s="277"/>
      <c r="BV844" s="277"/>
      <c r="BW844" s="277"/>
      <c r="BX844" s="277"/>
      <c r="BY844" s="277"/>
      <c r="BZ844" s="277"/>
      <c r="CA844" s="277"/>
      <c r="CB844" s="277"/>
      <c r="CC844" s="277"/>
      <c r="CD844" s="277"/>
      <c r="CE844" s="277"/>
      <c r="CF844" s="277"/>
      <c r="CG844" s="277"/>
      <c r="CH844" s="277"/>
      <c r="CI844" s="277"/>
      <c r="CJ844" s="277"/>
      <c r="CK844" s="277"/>
      <c r="CL844" s="277"/>
      <c r="CM844" s="277"/>
      <c r="CN844" s="277"/>
      <c r="CO844" s="277"/>
      <c r="CP844" s="277"/>
      <c r="CQ844" s="277"/>
      <c r="CR844" s="277"/>
      <c r="CS844" s="277"/>
      <c r="CT844" s="277"/>
      <c r="CU844" s="277"/>
      <c r="CV844" s="277"/>
      <c r="CW844" s="277"/>
      <c r="CX844" s="277"/>
      <c r="CY844" s="277"/>
      <c r="CZ844" s="277"/>
      <c r="DA844" s="277"/>
      <c r="DB844" s="277"/>
      <c r="DC844" s="277"/>
      <c r="DD844" s="277"/>
      <c r="DE844" s="277"/>
      <c r="DF844" s="277"/>
      <c r="DG844" s="277"/>
      <c r="DH844" s="277"/>
      <c r="DI844" s="277"/>
      <c r="DJ844" s="277"/>
      <c r="DK844" s="277"/>
      <c r="DL844" s="277"/>
    </row>
    <row r="845" spans="1:116">
      <c r="A845" s="272"/>
      <c r="B845" s="269"/>
      <c r="C845" s="277"/>
      <c r="D845" s="277"/>
      <c r="E845" s="277"/>
      <c r="F845" s="277"/>
      <c r="G845" s="277"/>
      <c r="H845" s="277"/>
      <c r="I845" s="277"/>
      <c r="J845" s="277"/>
      <c r="K845" s="277"/>
      <c r="L845" s="277"/>
      <c r="M845" s="277"/>
      <c r="N845" s="277"/>
      <c r="O845" s="277"/>
      <c r="P845" s="277"/>
      <c r="Q845" s="277"/>
      <c r="R845" s="277"/>
      <c r="S845" s="277"/>
      <c r="T845" s="277"/>
      <c r="U845" s="277"/>
      <c r="V845" s="277"/>
      <c r="W845" s="277"/>
      <c r="X845" s="277"/>
      <c r="Y845" s="277"/>
      <c r="Z845" s="277"/>
      <c r="AA845" s="277"/>
      <c r="AB845" s="277"/>
      <c r="AC845" s="277"/>
      <c r="AD845" s="277"/>
      <c r="AE845" s="277"/>
      <c r="AF845" s="277"/>
      <c r="AG845" s="277"/>
      <c r="AH845" s="277"/>
      <c r="AI845" s="277"/>
      <c r="AJ845" s="277"/>
      <c r="AK845" s="277"/>
      <c r="AL845" s="277"/>
      <c r="AM845" s="277"/>
      <c r="AN845" s="277"/>
      <c r="AO845" s="277"/>
      <c r="AP845" s="277"/>
      <c r="AQ845" s="277"/>
      <c r="AR845" s="277"/>
      <c r="AS845" s="277"/>
      <c r="AT845" s="277"/>
      <c r="AU845" s="277"/>
      <c r="AV845" s="277"/>
      <c r="AW845" s="277"/>
      <c r="AX845" s="277"/>
      <c r="AY845" s="277"/>
      <c r="AZ845" s="277"/>
      <c r="BA845" s="277"/>
      <c r="BB845" s="277"/>
      <c r="BC845" s="277"/>
      <c r="BD845" s="277"/>
      <c r="BE845" s="277"/>
      <c r="BF845" s="277"/>
      <c r="BG845" s="277"/>
      <c r="BH845" s="277"/>
      <c r="BI845" s="277"/>
      <c r="BJ845" s="277"/>
      <c r="BK845" s="277"/>
      <c r="BL845" s="277"/>
      <c r="BM845" s="277"/>
      <c r="BN845" s="277"/>
      <c r="BO845" s="277"/>
      <c r="BP845" s="277"/>
      <c r="BQ845" s="277"/>
      <c r="BR845" s="277"/>
      <c r="BS845" s="277"/>
      <c r="BT845" s="277"/>
      <c r="BU845" s="277"/>
      <c r="BV845" s="277"/>
      <c r="BW845" s="277"/>
      <c r="BX845" s="277"/>
      <c r="BY845" s="277"/>
      <c r="BZ845" s="277"/>
      <c r="CA845" s="277"/>
      <c r="CB845" s="277"/>
      <c r="CC845" s="277"/>
      <c r="CD845" s="277"/>
      <c r="CE845" s="277"/>
      <c r="CF845" s="277"/>
      <c r="CG845" s="277"/>
      <c r="CH845" s="277"/>
      <c r="CI845" s="277"/>
      <c r="CJ845" s="277"/>
      <c r="CK845" s="277"/>
      <c r="CL845" s="277"/>
      <c r="CM845" s="277"/>
      <c r="CN845" s="277"/>
      <c r="CO845" s="277"/>
      <c r="CP845" s="277"/>
      <c r="CQ845" s="277"/>
      <c r="CR845" s="277"/>
      <c r="CS845" s="277"/>
      <c r="CT845" s="277"/>
      <c r="CU845" s="277"/>
      <c r="CV845" s="277"/>
      <c r="CW845" s="277"/>
      <c r="CX845" s="277"/>
      <c r="CY845" s="277"/>
      <c r="CZ845" s="277"/>
      <c r="DA845" s="277"/>
      <c r="DB845" s="277"/>
      <c r="DC845" s="277"/>
      <c r="DD845" s="277"/>
      <c r="DE845" s="277"/>
      <c r="DF845" s="277"/>
      <c r="DG845" s="277"/>
      <c r="DH845" s="277"/>
      <c r="DI845" s="277"/>
      <c r="DJ845" s="277"/>
      <c r="DK845" s="277"/>
      <c r="DL845" s="277"/>
    </row>
    <row r="846" spans="1:116">
      <c r="A846" s="272"/>
      <c r="B846" s="269"/>
      <c r="C846" s="277"/>
      <c r="D846" s="277"/>
      <c r="E846" s="277"/>
      <c r="F846" s="277"/>
      <c r="G846" s="277"/>
      <c r="H846" s="277"/>
      <c r="I846" s="277"/>
      <c r="J846" s="277"/>
      <c r="K846" s="277"/>
      <c r="L846" s="277"/>
      <c r="M846" s="277"/>
      <c r="N846" s="277"/>
      <c r="O846" s="277"/>
      <c r="P846" s="277"/>
      <c r="Q846" s="277"/>
      <c r="R846" s="277"/>
      <c r="S846" s="277"/>
      <c r="T846" s="277"/>
      <c r="U846" s="277"/>
      <c r="V846" s="277"/>
      <c r="W846" s="277"/>
      <c r="X846" s="277"/>
      <c r="Y846" s="277"/>
      <c r="Z846" s="277"/>
      <c r="AA846" s="277"/>
      <c r="AB846" s="277"/>
      <c r="AC846" s="277"/>
      <c r="AD846" s="277"/>
      <c r="AE846" s="277"/>
      <c r="AF846" s="277"/>
      <c r="AG846" s="277"/>
      <c r="AH846" s="277"/>
      <c r="AI846" s="277"/>
      <c r="AJ846" s="277"/>
      <c r="AK846" s="277"/>
      <c r="AL846" s="277"/>
      <c r="AM846" s="277"/>
      <c r="AN846" s="277"/>
      <c r="AO846" s="277"/>
      <c r="AP846" s="277"/>
      <c r="AQ846" s="277"/>
      <c r="AR846" s="277"/>
      <c r="AS846" s="277"/>
      <c r="AT846" s="277"/>
      <c r="AU846" s="277"/>
      <c r="AV846" s="277"/>
      <c r="AW846" s="277"/>
      <c r="AX846" s="277"/>
      <c r="AY846" s="277"/>
      <c r="AZ846" s="277"/>
      <c r="BA846" s="277"/>
      <c r="BB846" s="277"/>
      <c r="BC846" s="277"/>
      <c r="BD846" s="277"/>
      <c r="BE846" s="277"/>
      <c r="BF846" s="277"/>
      <c r="BG846" s="277"/>
      <c r="BH846" s="277"/>
      <c r="BI846" s="277"/>
      <c r="BJ846" s="277"/>
      <c r="BK846" s="277"/>
      <c r="BL846" s="277"/>
      <c r="BM846" s="277"/>
      <c r="BN846" s="277"/>
      <c r="BO846" s="277"/>
      <c r="BP846" s="277"/>
      <c r="BQ846" s="277"/>
      <c r="BR846" s="277"/>
      <c r="BS846" s="277"/>
      <c r="BT846" s="277"/>
      <c r="BU846" s="277"/>
      <c r="BV846" s="277"/>
      <c r="BW846" s="277"/>
      <c r="BX846" s="277"/>
      <c r="BY846" s="277"/>
      <c r="BZ846" s="277"/>
      <c r="CA846" s="277"/>
      <c r="CB846" s="277"/>
      <c r="CC846" s="277"/>
      <c r="CD846" s="277"/>
      <c r="CE846" s="277"/>
      <c r="CF846" s="277"/>
      <c r="CG846" s="277"/>
      <c r="CH846" s="277"/>
      <c r="CI846" s="277"/>
      <c r="CJ846" s="277"/>
      <c r="CK846" s="277"/>
      <c r="CL846" s="277"/>
      <c r="CM846" s="277"/>
      <c r="CN846" s="277"/>
      <c r="CO846" s="277"/>
      <c r="CP846" s="277"/>
      <c r="CQ846" s="277"/>
      <c r="CR846" s="277"/>
      <c r="CS846" s="277"/>
      <c r="CT846" s="277"/>
      <c r="CU846" s="277"/>
      <c r="CV846" s="277"/>
      <c r="CW846" s="277"/>
      <c r="CX846" s="277"/>
      <c r="CY846" s="277"/>
      <c r="CZ846" s="277"/>
      <c r="DA846" s="277"/>
      <c r="DB846" s="277"/>
      <c r="DC846" s="277"/>
      <c r="DD846" s="277"/>
      <c r="DE846" s="277"/>
      <c r="DF846" s="277"/>
      <c r="DG846" s="277"/>
      <c r="DH846" s="277"/>
      <c r="DI846" s="277"/>
      <c r="DJ846" s="277"/>
      <c r="DK846" s="277"/>
      <c r="DL846" s="277"/>
    </row>
    <row r="847" spans="1:116">
      <c r="A847" s="272"/>
      <c r="B847" s="269"/>
      <c r="C847" s="277"/>
      <c r="D847" s="277"/>
      <c r="E847" s="277"/>
      <c r="F847" s="277"/>
      <c r="G847" s="277"/>
      <c r="H847" s="277"/>
      <c r="I847" s="277"/>
      <c r="J847" s="277"/>
      <c r="K847" s="277"/>
      <c r="L847" s="277"/>
      <c r="M847" s="277"/>
      <c r="N847" s="277"/>
      <c r="O847" s="277"/>
      <c r="P847" s="277"/>
      <c r="Q847" s="277"/>
      <c r="R847" s="277"/>
      <c r="S847" s="277"/>
      <c r="T847" s="277"/>
      <c r="U847" s="277"/>
      <c r="V847" s="277"/>
      <c r="W847" s="277"/>
      <c r="X847" s="277"/>
      <c r="Y847" s="277"/>
      <c r="Z847" s="277"/>
      <c r="AA847" s="277"/>
      <c r="AB847" s="277"/>
      <c r="AC847" s="277"/>
      <c r="AD847" s="277"/>
      <c r="AE847" s="277"/>
      <c r="AF847" s="277"/>
      <c r="AG847" s="277"/>
      <c r="AH847" s="277"/>
      <c r="AI847" s="277"/>
      <c r="AJ847" s="277"/>
      <c r="AK847" s="277"/>
      <c r="AL847" s="277"/>
      <c r="AM847" s="277"/>
      <c r="AN847" s="277"/>
      <c r="AO847" s="277"/>
      <c r="AP847" s="277"/>
      <c r="AQ847" s="277"/>
      <c r="AR847" s="277"/>
      <c r="AS847" s="277"/>
      <c r="AT847" s="277"/>
      <c r="AU847" s="277"/>
      <c r="AV847" s="277"/>
      <c r="AW847" s="277"/>
      <c r="AX847" s="277"/>
      <c r="AY847" s="277"/>
      <c r="AZ847" s="277"/>
      <c r="BA847" s="277"/>
      <c r="BB847" s="277"/>
      <c r="BC847" s="277"/>
      <c r="BD847" s="277"/>
      <c r="BE847" s="277"/>
      <c r="BF847" s="277"/>
      <c r="BG847" s="277"/>
      <c r="BH847" s="277"/>
      <c r="BI847" s="277"/>
      <c r="BJ847" s="277"/>
      <c r="BK847" s="277"/>
      <c r="BL847" s="277"/>
      <c r="BM847" s="277"/>
      <c r="BN847" s="277"/>
      <c r="BO847" s="277"/>
      <c r="BP847" s="277"/>
      <c r="BQ847" s="277"/>
      <c r="BR847" s="277"/>
      <c r="BS847" s="277"/>
      <c r="BT847" s="277"/>
      <c r="BU847" s="277"/>
      <c r="BV847" s="277"/>
      <c r="BW847" s="277"/>
      <c r="BX847" s="277"/>
      <c r="BY847" s="277"/>
      <c r="BZ847" s="277"/>
      <c r="CA847" s="277"/>
      <c r="CB847" s="277"/>
      <c r="CC847" s="277"/>
      <c r="CD847" s="277"/>
      <c r="CE847" s="277"/>
      <c r="CF847" s="277"/>
      <c r="CG847" s="277"/>
      <c r="CH847" s="277"/>
      <c r="CI847" s="277"/>
      <c r="CJ847" s="277"/>
      <c r="CK847" s="277"/>
      <c r="CL847" s="277"/>
      <c r="CM847" s="277"/>
      <c r="CN847" s="277"/>
      <c r="CO847" s="277"/>
      <c r="CP847" s="277"/>
      <c r="CQ847" s="277"/>
      <c r="CR847" s="277"/>
      <c r="CS847" s="277"/>
      <c r="CT847" s="277"/>
      <c r="CU847" s="277"/>
      <c r="CV847" s="277"/>
      <c r="CW847" s="277"/>
      <c r="CX847" s="277"/>
      <c r="CY847" s="277"/>
      <c r="CZ847" s="277"/>
      <c r="DA847" s="277"/>
      <c r="DB847" s="277"/>
      <c r="DC847" s="277"/>
      <c r="DD847" s="277"/>
      <c r="DE847" s="277"/>
      <c r="DF847" s="277"/>
      <c r="DG847" s="277"/>
      <c r="DH847" s="277"/>
      <c r="DI847" s="277"/>
      <c r="DJ847" s="277"/>
      <c r="DK847" s="277"/>
      <c r="DL847" s="277"/>
    </row>
    <row r="848" spans="1:116">
      <c r="A848" s="272"/>
      <c r="B848" s="269"/>
      <c r="C848" s="277"/>
      <c r="D848" s="277"/>
      <c r="E848" s="277"/>
      <c r="F848" s="277"/>
      <c r="G848" s="277"/>
      <c r="H848" s="277"/>
      <c r="I848" s="277"/>
      <c r="J848" s="277"/>
      <c r="K848" s="277"/>
      <c r="L848" s="277"/>
      <c r="M848" s="277"/>
      <c r="N848" s="277"/>
      <c r="O848" s="277"/>
      <c r="P848" s="277"/>
      <c r="Q848" s="277"/>
      <c r="R848" s="277"/>
      <c r="S848" s="277"/>
      <c r="T848" s="277"/>
      <c r="U848" s="277"/>
      <c r="V848" s="277"/>
      <c r="W848" s="277"/>
      <c r="X848" s="277"/>
      <c r="Y848" s="277"/>
      <c r="Z848" s="277"/>
      <c r="AA848" s="277"/>
      <c r="AB848" s="277"/>
      <c r="AC848" s="277"/>
      <c r="AD848" s="277"/>
      <c r="AE848" s="277"/>
      <c r="AF848" s="277"/>
      <c r="AG848" s="277"/>
      <c r="AH848" s="277"/>
      <c r="AI848" s="277"/>
      <c r="AJ848" s="277"/>
      <c r="AK848" s="277"/>
      <c r="AL848" s="277"/>
      <c r="AM848" s="277"/>
      <c r="AN848" s="277"/>
      <c r="AO848" s="277"/>
      <c r="AP848" s="277"/>
      <c r="AQ848" s="277"/>
      <c r="AR848" s="277"/>
      <c r="AS848" s="277"/>
      <c r="AT848" s="277"/>
      <c r="AU848" s="277"/>
      <c r="AV848" s="277"/>
      <c r="AW848" s="277"/>
      <c r="AX848" s="277"/>
      <c r="AY848" s="277"/>
      <c r="AZ848" s="277"/>
      <c r="BA848" s="277"/>
      <c r="BB848" s="277"/>
      <c r="BC848" s="277"/>
      <c r="BD848" s="277"/>
      <c r="BE848" s="277"/>
      <c r="BF848" s="277"/>
      <c r="BG848" s="277"/>
      <c r="BH848" s="277"/>
      <c r="BI848" s="277"/>
      <c r="BJ848" s="277"/>
      <c r="BK848" s="277"/>
      <c r="BL848" s="277"/>
      <c r="BM848" s="277"/>
      <c r="BN848" s="277"/>
      <c r="BO848" s="277"/>
      <c r="BP848" s="277"/>
      <c r="BQ848" s="277"/>
      <c r="BR848" s="277"/>
      <c r="BS848" s="277"/>
      <c r="BT848" s="277"/>
      <c r="BU848" s="277"/>
      <c r="BV848" s="277"/>
      <c r="BW848" s="277"/>
      <c r="BX848" s="277"/>
      <c r="BY848" s="277"/>
      <c r="BZ848" s="277"/>
      <c r="CA848" s="277"/>
      <c r="CB848" s="277"/>
      <c r="CC848" s="277"/>
      <c r="CD848" s="277"/>
      <c r="CE848" s="277"/>
      <c r="CF848" s="277"/>
      <c r="CG848" s="277"/>
      <c r="CH848" s="277"/>
      <c r="CI848" s="277"/>
      <c r="CJ848" s="277"/>
      <c r="CK848" s="277"/>
      <c r="CL848" s="277"/>
      <c r="CM848" s="277"/>
      <c r="CN848" s="277"/>
      <c r="CO848" s="277"/>
      <c r="CP848" s="277"/>
      <c r="CQ848" s="277"/>
      <c r="CR848" s="277"/>
      <c r="CS848" s="277"/>
      <c r="CT848" s="277"/>
      <c r="CU848" s="277"/>
      <c r="CV848" s="277"/>
      <c r="CW848" s="277"/>
      <c r="CX848" s="277"/>
      <c r="CY848" s="277"/>
      <c r="CZ848" s="277"/>
      <c r="DA848" s="277"/>
      <c r="DB848" s="277"/>
      <c r="DC848" s="277"/>
      <c r="DD848" s="277"/>
      <c r="DE848" s="277"/>
      <c r="DF848" s="277"/>
      <c r="DG848" s="277"/>
      <c r="DH848" s="277"/>
      <c r="DI848" s="277"/>
      <c r="DJ848" s="277"/>
      <c r="DK848" s="277"/>
      <c r="DL848" s="277"/>
    </row>
    <row r="849" spans="1:116">
      <c r="A849" s="272"/>
      <c r="B849" s="269"/>
      <c r="C849" s="277"/>
      <c r="D849" s="277"/>
      <c r="E849" s="277"/>
      <c r="F849" s="277"/>
      <c r="G849" s="277"/>
      <c r="H849" s="277"/>
      <c r="I849" s="277"/>
      <c r="J849" s="277"/>
      <c r="K849" s="277"/>
      <c r="L849" s="277"/>
      <c r="M849" s="277"/>
      <c r="N849" s="277"/>
      <c r="O849" s="277"/>
      <c r="P849" s="277"/>
      <c r="Q849" s="277"/>
      <c r="R849" s="277"/>
      <c r="S849" s="277"/>
      <c r="T849" s="277"/>
      <c r="U849" s="277"/>
      <c r="V849" s="277"/>
      <c r="W849" s="277"/>
      <c r="X849" s="277"/>
      <c r="Y849" s="277"/>
      <c r="Z849" s="277"/>
      <c r="AA849" s="277"/>
      <c r="AB849" s="277"/>
      <c r="AC849" s="277"/>
      <c r="AD849" s="277"/>
      <c r="AE849" s="277"/>
      <c r="AF849" s="277"/>
      <c r="AG849" s="277"/>
      <c r="AH849" s="277"/>
      <c r="AI849" s="277"/>
      <c r="AJ849" s="277"/>
      <c r="AK849" s="277"/>
      <c r="AL849" s="277"/>
      <c r="AM849" s="277"/>
      <c r="AN849" s="277"/>
      <c r="AO849" s="277"/>
      <c r="AP849" s="277"/>
      <c r="AQ849" s="277"/>
      <c r="AR849" s="277"/>
      <c r="AS849" s="277"/>
      <c r="AT849" s="277"/>
      <c r="AU849" s="277"/>
      <c r="AV849" s="277"/>
      <c r="AW849" s="277"/>
      <c r="AX849" s="277"/>
      <c r="AY849" s="277"/>
      <c r="AZ849" s="277"/>
      <c r="BA849" s="277"/>
      <c r="BB849" s="277"/>
      <c r="BC849" s="277"/>
      <c r="BD849" s="277"/>
      <c r="BE849" s="277"/>
      <c r="BF849" s="277"/>
      <c r="BG849" s="277"/>
      <c r="BH849" s="277"/>
      <c r="BI849" s="277"/>
      <c r="BJ849" s="277"/>
      <c r="BK849" s="277"/>
      <c r="BL849" s="277"/>
      <c r="BM849" s="277"/>
      <c r="BN849" s="277"/>
      <c r="BO849" s="277"/>
      <c r="BP849" s="277"/>
      <c r="BQ849" s="277"/>
      <c r="BR849" s="277"/>
      <c r="BS849" s="277"/>
      <c r="BT849" s="277"/>
      <c r="BU849" s="277"/>
      <c r="BV849" s="277"/>
      <c r="BW849" s="277"/>
      <c r="BX849" s="277"/>
      <c r="BY849" s="277"/>
      <c r="BZ849" s="277"/>
      <c r="CA849" s="277"/>
      <c r="CB849" s="277"/>
      <c r="CC849" s="277"/>
      <c r="CD849" s="277"/>
      <c r="CE849" s="277"/>
      <c r="CF849" s="277"/>
      <c r="CG849" s="277"/>
      <c r="CH849" s="277"/>
      <c r="CI849" s="277"/>
      <c r="CJ849" s="277"/>
      <c r="CK849" s="277"/>
      <c r="CL849" s="277"/>
      <c r="CM849" s="277"/>
      <c r="CN849" s="277"/>
      <c r="CO849" s="277"/>
      <c r="CP849" s="277"/>
      <c r="CQ849" s="277"/>
      <c r="CR849" s="277"/>
      <c r="CS849" s="277"/>
      <c r="CT849" s="277"/>
      <c r="CU849" s="277"/>
      <c r="CV849" s="277"/>
      <c r="CW849" s="277"/>
      <c r="CX849" s="277"/>
      <c r="CY849" s="277"/>
      <c r="CZ849" s="277"/>
      <c r="DA849" s="277"/>
      <c r="DB849" s="277"/>
      <c r="DC849" s="277"/>
      <c r="DD849" s="277"/>
      <c r="DE849" s="277"/>
      <c r="DF849" s="277"/>
      <c r="DG849" s="277"/>
      <c r="DH849" s="277"/>
      <c r="DI849" s="277"/>
      <c r="DJ849" s="277"/>
      <c r="DK849" s="277"/>
      <c r="DL849" s="277"/>
    </row>
    <row r="850" spans="1:116">
      <c r="A850" s="272"/>
      <c r="B850" s="269"/>
      <c r="C850" s="277"/>
      <c r="D850" s="277"/>
      <c r="E850" s="277"/>
      <c r="F850" s="277"/>
      <c r="G850" s="277"/>
      <c r="H850" s="277"/>
      <c r="I850" s="277"/>
      <c r="J850" s="277"/>
      <c r="K850" s="277"/>
      <c r="L850" s="277"/>
      <c r="M850" s="277"/>
      <c r="N850" s="277"/>
      <c r="O850" s="277"/>
      <c r="P850" s="277"/>
      <c r="Q850" s="277"/>
      <c r="R850" s="277"/>
      <c r="S850" s="277"/>
      <c r="T850" s="277"/>
      <c r="U850" s="277"/>
      <c r="V850" s="277"/>
      <c r="W850" s="277"/>
      <c r="X850" s="277"/>
      <c r="Y850" s="277"/>
      <c r="Z850" s="277"/>
      <c r="AA850" s="277"/>
      <c r="AB850" s="277"/>
      <c r="AC850" s="277"/>
      <c r="AD850" s="277"/>
      <c r="AE850" s="277"/>
      <c r="AF850" s="277"/>
      <c r="AG850" s="277"/>
      <c r="AH850" s="277"/>
      <c r="AI850" s="277"/>
      <c r="AJ850" s="277"/>
      <c r="AK850" s="277"/>
      <c r="AL850" s="277"/>
      <c r="AM850" s="277"/>
      <c r="AN850" s="277"/>
      <c r="AO850" s="277"/>
      <c r="AP850" s="277"/>
      <c r="AQ850" s="277"/>
      <c r="AR850" s="277"/>
      <c r="AS850" s="277"/>
      <c r="AT850" s="277"/>
      <c r="AU850" s="277"/>
      <c r="AV850" s="277"/>
      <c r="AW850" s="277"/>
      <c r="AX850" s="277"/>
      <c r="AY850" s="277"/>
      <c r="AZ850" s="277"/>
      <c r="BA850" s="277"/>
      <c r="BB850" s="277"/>
      <c r="BC850" s="277"/>
      <c r="BD850" s="277"/>
      <c r="BE850" s="277"/>
      <c r="BF850" s="277"/>
      <c r="BG850" s="277"/>
      <c r="BH850" s="277"/>
      <c r="BI850" s="277"/>
      <c r="BJ850" s="277"/>
      <c r="BK850" s="277"/>
      <c r="BL850" s="277"/>
      <c r="BM850" s="277"/>
      <c r="BN850" s="277"/>
      <c r="BO850" s="277"/>
      <c r="BP850" s="277"/>
      <c r="BQ850" s="277"/>
      <c r="BR850" s="277"/>
      <c r="BS850" s="277"/>
      <c r="BT850" s="277"/>
      <c r="BU850" s="277"/>
      <c r="BV850" s="277"/>
      <c r="BW850" s="277"/>
      <c r="BX850" s="277"/>
      <c r="BY850" s="277"/>
      <c r="BZ850" s="277"/>
      <c r="CA850" s="277"/>
      <c r="CB850" s="277"/>
      <c r="CC850" s="277"/>
      <c r="CD850" s="277"/>
      <c r="CE850" s="277"/>
      <c r="CF850" s="277"/>
      <c r="CG850" s="277"/>
      <c r="CH850" s="277"/>
      <c r="CI850" s="277"/>
      <c r="CJ850" s="277"/>
      <c r="CK850" s="277"/>
      <c r="CL850" s="277"/>
      <c r="CM850" s="277"/>
      <c r="CN850" s="277"/>
      <c r="CO850" s="277"/>
      <c r="CP850" s="277"/>
      <c r="CQ850" s="277"/>
      <c r="CR850" s="277"/>
      <c r="CS850" s="277"/>
      <c r="CT850" s="277"/>
      <c r="CU850" s="277"/>
      <c r="CV850" s="277"/>
      <c r="CW850" s="277"/>
      <c r="CX850" s="277"/>
      <c r="CY850" s="277"/>
      <c r="CZ850" s="277"/>
      <c r="DA850" s="277"/>
      <c r="DB850" s="277"/>
      <c r="DC850" s="277"/>
      <c r="DD850" s="277"/>
      <c r="DE850" s="277"/>
      <c r="DF850" s="277"/>
      <c r="DG850" s="277"/>
      <c r="DH850" s="277"/>
      <c r="DI850" s="277"/>
      <c r="DJ850" s="277"/>
      <c r="DK850" s="277"/>
      <c r="DL850" s="277"/>
    </row>
    <row r="851" spans="1:116">
      <c r="A851" s="272"/>
      <c r="B851" s="269"/>
      <c r="C851" s="277"/>
      <c r="D851" s="277"/>
      <c r="E851" s="277"/>
      <c r="F851" s="277"/>
      <c r="G851" s="277"/>
      <c r="H851" s="277"/>
      <c r="I851" s="277"/>
      <c r="J851" s="277"/>
      <c r="K851" s="277"/>
      <c r="L851" s="277"/>
      <c r="M851" s="277"/>
      <c r="N851" s="277"/>
      <c r="O851" s="277"/>
      <c r="P851" s="277"/>
      <c r="Q851" s="277"/>
      <c r="R851" s="277"/>
      <c r="S851" s="277"/>
      <c r="T851" s="277"/>
      <c r="U851" s="277"/>
      <c r="V851" s="277"/>
      <c r="W851" s="277"/>
      <c r="X851" s="277"/>
      <c r="Y851" s="277"/>
      <c r="Z851" s="277"/>
      <c r="AA851" s="277"/>
      <c r="AB851" s="277"/>
      <c r="AC851" s="277"/>
      <c r="AD851" s="277"/>
      <c r="AE851" s="277"/>
      <c r="AF851" s="277"/>
      <c r="AG851" s="277"/>
      <c r="AH851" s="277"/>
      <c r="AI851" s="277"/>
      <c r="AJ851" s="277"/>
      <c r="AK851" s="277"/>
      <c r="AL851" s="277"/>
      <c r="AM851" s="277"/>
      <c r="AN851" s="277"/>
      <c r="AO851" s="277"/>
      <c r="AP851" s="277"/>
      <c r="AQ851" s="277"/>
      <c r="AR851" s="277"/>
      <c r="AS851" s="277"/>
      <c r="AT851" s="277"/>
      <c r="AU851" s="277"/>
      <c r="AV851" s="277"/>
      <c r="AW851" s="277"/>
      <c r="AX851" s="277"/>
      <c r="AY851" s="277"/>
      <c r="AZ851" s="277"/>
      <c r="BA851" s="277"/>
      <c r="BB851" s="277"/>
      <c r="BC851" s="277"/>
      <c r="BD851" s="277"/>
      <c r="BE851" s="277"/>
      <c r="BF851" s="277"/>
      <c r="BG851" s="277"/>
      <c r="BH851" s="277"/>
      <c r="BI851" s="277"/>
      <c r="BJ851" s="277"/>
      <c r="BK851" s="277"/>
      <c r="BL851" s="277"/>
      <c r="BM851" s="277"/>
      <c r="BN851" s="277"/>
      <c r="BO851" s="277"/>
      <c r="BP851" s="277"/>
      <c r="BQ851" s="277"/>
      <c r="BR851" s="277"/>
      <c r="BS851" s="277"/>
      <c r="BT851" s="277"/>
      <c r="BU851" s="277"/>
      <c r="BV851" s="277"/>
      <c r="BW851" s="277"/>
      <c r="BX851" s="277"/>
      <c r="BY851" s="277"/>
      <c r="BZ851" s="277"/>
      <c r="CA851" s="277"/>
      <c r="CB851" s="277"/>
      <c r="CC851" s="277"/>
      <c r="CD851" s="277"/>
      <c r="CE851" s="277"/>
      <c r="CF851" s="277"/>
      <c r="CG851" s="277"/>
      <c r="CH851" s="277"/>
      <c r="CI851" s="277"/>
      <c r="CJ851" s="277"/>
      <c r="CK851" s="277"/>
      <c r="CL851" s="277"/>
      <c r="CM851" s="277"/>
      <c r="CN851" s="277"/>
      <c r="CO851" s="277"/>
      <c r="CP851" s="277"/>
      <c r="CQ851" s="277"/>
      <c r="CR851" s="277"/>
      <c r="CS851" s="277"/>
      <c r="CT851" s="277"/>
      <c r="CU851" s="277"/>
      <c r="CV851" s="277"/>
      <c r="CW851" s="277"/>
      <c r="CX851" s="277"/>
      <c r="CY851" s="277"/>
      <c r="CZ851" s="277"/>
      <c r="DA851" s="277"/>
      <c r="DB851" s="277"/>
      <c r="DC851" s="277"/>
      <c r="DD851" s="277"/>
      <c r="DE851" s="277"/>
      <c r="DF851" s="277"/>
      <c r="DG851" s="277"/>
      <c r="DH851" s="277"/>
      <c r="DI851" s="277"/>
      <c r="DJ851" s="277"/>
      <c r="DK851" s="277"/>
      <c r="DL851" s="277"/>
    </row>
    <row r="852" spans="1:116">
      <c r="A852" s="272"/>
      <c r="B852" s="269"/>
      <c r="C852" s="277"/>
      <c r="D852" s="277"/>
      <c r="E852" s="277"/>
      <c r="F852" s="277"/>
      <c r="G852" s="277"/>
      <c r="H852" s="277"/>
      <c r="I852" s="277"/>
      <c r="J852" s="277"/>
      <c r="K852" s="277"/>
      <c r="L852" s="277"/>
      <c r="M852" s="277"/>
      <c r="N852" s="277"/>
      <c r="O852" s="277"/>
      <c r="P852" s="277"/>
      <c r="Q852" s="277"/>
      <c r="R852" s="277"/>
      <c r="S852" s="277"/>
      <c r="T852" s="277"/>
      <c r="U852" s="277"/>
      <c r="V852" s="277"/>
      <c r="W852" s="277"/>
      <c r="X852" s="277"/>
      <c r="Y852" s="277"/>
      <c r="Z852" s="277"/>
      <c r="AA852" s="277"/>
      <c r="AB852" s="277"/>
      <c r="AC852" s="277"/>
      <c r="AD852" s="277"/>
      <c r="AE852" s="277"/>
      <c r="AF852" s="277"/>
      <c r="AG852" s="277"/>
      <c r="AH852" s="277"/>
      <c r="AI852" s="277"/>
      <c r="AJ852" s="277"/>
      <c r="AK852" s="277"/>
      <c r="AL852" s="277"/>
      <c r="AM852" s="277"/>
      <c r="AN852" s="277"/>
      <c r="AO852" s="277"/>
      <c r="AP852" s="277"/>
      <c r="AQ852" s="277"/>
      <c r="AR852" s="277"/>
      <c r="AS852" s="277"/>
      <c r="AT852" s="277"/>
      <c r="AU852" s="277"/>
      <c r="AV852" s="277"/>
      <c r="AW852" s="277"/>
      <c r="AX852" s="277"/>
      <c r="AY852" s="277"/>
      <c r="AZ852" s="277"/>
      <c r="BA852" s="277"/>
      <c r="BB852" s="277"/>
      <c r="BC852" s="277"/>
      <c r="BD852" s="277"/>
      <c r="BE852" s="277"/>
      <c r="BF852" s="277"/>
      <c r="BG852" s="277"/>
      <c r="BH852" s="277"/>
      <c r="BI852" s="277"/>
      <c r="BJ852" s="277"/>
      <c r="BK852" s="277"/>
      <c r="BL852" s="277"/>
      <c r="BM852" s="277"/>
      <c r="BN852" s="277"/>
      <c r="BO852" s="277"/>
      <c r="BP852" s="277"/>
      <c r="BQ852" s="277"/>
      <c r="BR852" s="277"/>
      <c r="BS852" s="277"/>
      <c r="BT852" s="277"/>
      <c r="BU852" s="277"/>
      <c r="BV852" s="277"/>
      <c r="BW852" s="277"/>
      <c r="BX852" s="277"/>
      <c r="BY852" s="277"/>
      <c r="BZ852" s="277"/>
      <c r="CA852" s="277"/>
      <c r="CB852" s="277"/>
      <c r="CC852" s="277"/>
      <c r="CD852" s="277"/>
      <c r="CE852" s="277"/>
      <c r="CF852" s="277"/>
      <c r="CG852" s="277"/>
      <c r="CH852" s="277"/>
      <c r="CI852" s="277"/>
      <c r="CJ852" s="277"/>
      <c r="CK852" s="277"/>
      <c r="CL852" s="277"/>
      <c r="CM852" s="277"/>
      <c r="CN852" s="277"/>
      <c r="CO852" s="277"/>
      <c r="CP852" s="277"/>
      <c r="CQ852" s="277"/>
      <c r="CR852" s="277"/>
      <c r="CS852" s="277"/>
      <c r="CT852" s="277"/>
      <c r="CU852" s="277"/>
      <c r="CV852" s="277"/>
      <c r="CW852" s="277"/>
      <c r="CX852" s="277"/>
      <c r="CY852" s="277"/>
      <c r="CZ852" s="277"/>
      <c r="DA852" s="277"/>
      <c r="DB852" s="277"/>
      <c r="DC852" s="277"/>
      <c r="DD852" s="277"/>
      <c r="DE852" s="277"/>
      <c r="DF852" s="277"/>
      <c r="DG852" s="277"/>
      <c r="DH852" s="277"/>
      <c r="DI852" s="277"/>
      <c r="DJ852" s="277"/>
      <c r="DK852" s="277"/>
      <c r="DL852" s="277"/>
    </row>
    <row r="853" spans="1:116">
      <c r="A853" s="272"/>
      <c r="B853" s="269"/>
      <c r="C853" s="277"/>
      <c r="D853" s="277"/>
      <c r="E853" s="277"/>
      <c r="F853" s="277"/>
      <c r="G853" s="277"/>
      <c r="H853" s="277"/>
      <c r="I853" s="277"/>
      <c r="J853" s="277"/>
      <c r="K853" s="277"/>
      <c r="L853" s="277"/>
      <c r="M853" s="277"/>
      <c r="N853" s="277"/>
      <c r="O853" s="277"/>
      <c r="P853" s="277"/>
      <c r="Q853" s="277"/>
      <c r="R853" s="277"/>
      <c r="S853" s="277"/>
      <c r="T853" s="277"/>
      <c r="U853" s="277"/>
      <c r="V853" s="277"/>
      <c r="W853" s="277"/>
      <c r="X853" s="277"/>
      <c r="Y853" s="277"/>
      <c r="Z853" s="277"/>
      <c r="AA853" s="277"/>
      <c r="AB853" s="277"/>
      <c r="AC853" s="277"/>
      <c r="AD853" s="277"/>
      <c r="AE853" s="277"/>
      <c r="AF853" s="277"/>
      <c r="AG853" s="277"/>
      <c r="AH853" s="277"/>
      <c r="AI853" s="277"/>
      <c r="AJ853" s="277"/>
      <c r="AK853" s="277"/>
      <c r="AL853" s="277"/>
      <c r="AM853" s="277"/>
      <c r="AN853" s="277"/>
      <c r="AO853" s="277"/>
      <c r="AP853" s="277"/>
      <c r="AQ853" s="277"/>
      <c r="AR853" s="277"/>
      <c r="AS853" s="277"/>
      <c r="AT853" s="277"/>
      <c r="AU853" s="277"/>
      <c r="AV853" s="277"/>
      <c r="AW853" s="277"/>
      <c r="AX853" s="277"/>
      <c r="AY853" s="277"/>
      <c r="AZ853" s="277"/>
      <c r="BA853" s="277"/>
      <c r="BB853" s="277"/>
      <c r="BC853" s="277"/>
      <c r="BD853" s="277"/>
      <c r="BE853" s="277"/>
      <c r="BF853" s="277"/>
      <c r="BG853" s="277"/>
      <c r="BH853" s="277"/>
      <c r="BI853" s="277"/>
      <c r="BJ853" s="277"/>
      <c r="BK853" s="277"/>
      <c r="BL853" s="277"/>
      <c r="BM853" s="277"/>
      <c r="BN853" s="277"/>
      <c r="BO853" s="277"/>
      <c r="BP853" s="277"/>
      <c r="BQ853" s="277"/>
      <c r="BR853" s="277"/>
      <c r="BS853" s="277"/>
      <c r="BT853" s="277"/>
      <c r="BU853" s="277"/>
      <c r="BV853" s="277"/>
      <c r="BW853" s="277"/>
      <c r="BX853" s="277"/>
      <c r="BY853" s="277"/>
      <c r="BZ853" s="277"/>
      <c r="CA853" s="277"/>
      <c r="CB853" s="277"/>
      <c r="CC853" s="277"/>
      <c r="CD853" s="277"/>
      <c r="CE853" s="277"/>
      <c r="CF853" s="277"/>
      <c r="CG853" s="277"/>
      <c r="CH853" s="277"/>
      <c r="CI853" s="277"/>
      <c r="CJ853" s="277"/>
      <c r="CK853" s="277"/>
      <c r="CL853" s="277"/>
      <c r="CM853" s="277"/>
      <c r="CN853" s="277"/>
      <c r="CO853" s="277"/>
      <c r="CP853" s="277"/>
      <c r="CQ853" s="277"/>
      <c r="CR853" s="277"/>
      <c r="CS853" s="277"/>
      <c r="CT853" s="277"/>
      <c r="CU853" s="277"/>
      <c r="CV853" s="277"/>
      <c r="CW853" s="277"/>
      <c r="CX853" s="277"/>
      <c r="CY853" s="277"/>
      <c r="CZ853" s="277"/>
      <c r="DA853" s="277"/>
      <c r="DB853" s="277"/>
      <c r="DC853" s="277"/>
      <c r="DD853" s="277"/>
      <c r="DE853" s="277"/>
      <c r="DF853" s="277"/>
      <c r="DG853" s="277"/>
      <c r="DH853" s="277"/>
      <c r="DI853" s="277"/>
      <c r="DJ853" s="277"/>
      <c r="DK853" s="277"/>
      <c r="DL853" s="277"/>
    </row>
    <row r="854" spans="1:116">
      <c r="A854" s="272"/>
      <c r="B854" s="269"/>
      <c r="C854" s="277"/>
      <c r="D854" s="277"/>
      <c r="E854" s="277"/>
      <c r="F854" s="277"/>
      <c r="G854" s="277"/>
      <c r="H854" s="277"/>
      <c r="I854" s="277"/>
      <c r="J854" s="277"/>
      <c r="K854" s="277"/>
      <c r="L854" s="277"/>
      <c r="M854" s="277"/>
      <c r="N854" s="277"/>
      <c r="O854" s="277"/>
      <c r="P854" s="277"/>
      <c r="Q854" s="277"/>
      <c r="R854" s="277"/>
      <c r="S854" s="277"/>
      <c r="T854" s="277"/>
      <c r="U854" s="277"/>
      <c r="V854" s="277"/>
      <c r="W854" s="277"/>
      <c r="X854" s="277"/>
      <c r="Y854" s="277"/>
      <c r="Z854" s="277"/>
      <c r="AA854" s="277"/>
      <c r="AB854" s="277"/>
      <c r="AC854" s="277"/>
      <c r="AD854" s="277"/>
      <c r="AE854" s="277"/>
      <c r="AF854" s="277"/>
      <c r="AG854" s="277"/>
      <c r="AH854" s="277"/>
      <c r="AI854" s="277"/>
      <c r="AJ854" s="277"/>
      <c r="AK854" s="277"/>
      <c r="AL854" s="277"/>
      <c r="AM854" s="277"/>
      <c r="AN854" s="277"/>
      <c r="AO854" s="277"/>
      <c r="AP854" s="277"/>
      <c r="AQ854" s="277"/>
      <c r="AR854" s="277"/>
      <c r="AS854" s="277"/>
      <c r="AT854" s="277"/>
      <c r="AU854" s="277"/>
      <c r="AV854" s="277"/>
      <c r="AW854" s="277"/>
      <c r="AX854" s="277"/>
      <c r="AY854" s="277"/>
      <c r="AZ854" s="277"/>
      <c r="BA854" s="277"/>
      <c r="BB854" s="277"/>
      <c r="BC854" s="277"/>
      <c r="BD854" s="277"/>
      <c r="BE854" s="277"/>
      <c r="BF854" s="277"/>
      <c r="BG854" s="277"/>
      <c r="BH854" s="277"/>
      <c r="BI854" s="277"/>
      <c r="BJ854" s="277"/>
      <c r="BK854" s="277"/>
      <c r="BL854" s="277"/>
      <c r="BM854" s="277"/>
      <c r="BN854" s="277"/>
      <c r="BO854" s="277"/>
      <c r="BP854" s="277"/>
      <c r="BQ854" s="277"/>
      <c r="BR854" s="277"/>
      <c r="BS854" s="277"/>
      <c r="BT854" s="277"/>
      <c r="BU854" s="277"/>
      <c r="BV854" s="277"/>
      <c r="BW854" s="277"/>
      <c r="BX854" s="277"/>
      <c r="BY854" s="277"/>
      <c r="BZ854" s="277"/>
      <c r="CA854" s="277"/>
      <c r="CB854" s="277"/>
      <c r="CC854" s="277"/>
      <c r="CD854" s="277"/>
      <c r="CE854" s="277"/>
      <c r="CF854" s="277"/>
      <c r="CG854" s="277"/>
      <c r="CH854" s="277"/>
      <c r="CI854" s="277"/>
      <c r="CJ854" s="277"/>
      <c r="CK854" s="277"/>
      <c r="CL854" s="277"/>
      <c r="CM854" s="277"/>
      <c r="CN854" s="277"/>
      <c r="CO854" s="277"/>
      <c r="CP854" s="277"/>
      <c r="CQ854" s="277"/>
      <c r="CR854" s="277"/>
      <c r="CS854" s="277"/>
      <c r="CT854" s="277"/>
      <c r="CU854" s="277"/>
      <c r="CV854" s="277"/>
      <c r="CW854" s="277"/>
      <c r="CX854" s="277"/>
      <c r="CY854" s="277"/>
      <c r="CZ854" s="277"/>
      <c r="DA854" s="277"/>
      <c r="DB854" s="277"/>
      <c r="DC854" s="277"/>
      <c r="DD854" s="277"/>
      <c r="DE854" s="277"/>
      <c r="DF854" s="277"/>
      <c r="DG854" s="277"/>
      <c r="DH854" s="277"/>
      <c r="DI854" s="277"/>
      <c r="DJ854" s="277"/>
      <c r="DK854" s="277"/>
      <c r="DL854" s="277"/>
    </row>
    <row r="855" spans="1:116">
      <c r="A855" s="272"/>
      <c r="B855" s="269"/>
      <c r="C855" s="277"/>
      <c r="D855" s="277"/>
      <c r="E855" s="277"/>
      <c r="F855" s="277"/>
      <c r="G855" s="277"/>
      <c r="H855" s="277"/>
      <c r="I855" s="277"/>
      <c r="J855" s="277"/>
      <c r="K855" s="277"/>
      <c r="L855" s="277"/>
      <c r="M855" s="277"/>
      <c r="N855" s="277"/>
      <c r="O855" s="277"/>
      <c r="P855" s="277"/>
      <c r="Q855" s="277"/>
      <c r="R855" s="277"/>
      <c r="S855" s="277"/>
      <c r="T855" s="277"/>
      <c r="U855" s="277"/>
      <c r="V855" s="277"/>
      <c r="W855" s="277"/>
      <c r="X855" s="277"/>
      <c r="Y855" s="277"/>
      <c r="Z855" s="277"/>
      <c r="AA855" s="277"/>
      <c r="AB855" s="277"/>
      <c r="AC855" s="277"/>
      <c r="AD855" s="277"/>
      <c r="AE855" s="277"/>
      <c r="AF855" s="277"/>
      <c r="AG855" s="277"/>
      <c r="AH855" s="277"/>
      <c r="AI855" s="277"/>
      <c r="AJ855" s="277"/>
      <c r="AK855" s="277"/>
      <c r="AL855" s="277"/>
      <c r="AM855" s="277"/>
      <c r="AN855" s="277"/>
      <c r="AO855" s="277"/>
      <c r="AP855" s="277"/>
      <c r="AQ855" s="277"/>
      <c r="AR855" s="277"/>
      <c r="AS855" s="277"/>
      <c r="AT855" s="277"/>
      <c r="AU855" s="277"/>
      <c r="AV855" s="277"/>
      <c r="AW855" s="277"/>
      <c r="AX855" s="277"/>
      <c r="AY855" s="277"/>
      <c r="AZ855" s="277"/>
      <c r="BA855" s="277"/>
      <c r="BB855" s="277"/>
      <c r="BC855" s="277"/>
      <c r="BD855" s="277"/>
      <c r="BE855" s="277"/>
      <c r="BF855" s="277"/>
      <c r="BG855" s="277"/>
      <c r="BH855" s="277"/>
      <c r="BI855" s="277"/>
      <c r="BJ855" s="277"/>
      <c r="BK855" s="277"/>
      <c r="BL855" s="277"/>
      <c r="BM855" s="277"/>
      <c r="BN855" s="277"/>
      <c r="BO855" s="277"/>
      <c r="BP855" s="277"/>
      <c r="BQ855" s="277"/>
      <c r="BR855" s="277"/>
      <c r="BS855" s="277"/>
      <c r="BT855" s="277"/>
      <c r="BU855" s="277"/>
      <c r="BV855" s="277"/>
      <c r="BW855" s="277"/>
      <c r="BX855" s="277"/>
      <c r="BY855" s="277"/>
      <c r="BZ855" s="277"/>
      <c r="CA855" s="277"/>
      <c r="CB855" s="277"/>
      <c r="CC855" s="277"/>
      <c r="CD855" s="277"/>
      <c r="CE855" s="277"/>
      <c r="CF855" s="277"/>
      <c r="CG855" s="277"/>
      <c r="CH855" s="277"/>
      <c r="CI855" s="277"/>
      <c r="CJ855" s="277"/>
      <c r="CK855" s="277"/>
      <c r="CL855" s="277"/>
      <c r="CM855" s="277"/>
      <c r="CN855" s="277"/>
      <c r="CO855" s="277"/>
      <c r="CP855" s="277"/>
      <c r="CQ855" s="277"/>
      <c r="CR855" s="277"/>
      <c r="CS855" s="277"/>
      <c r="CT855" s="277"/>
      <c r="CU855" s="277"/>
      <c r="CV855" s="277"/>
      <c r="CW855" s="277"/>
      <c r="CX855" s="277"/>
      <c r="CY855" s="277"/>
      <c r="CZ855" s="277"/>
      <c r="DA855" s="277"/>
      <c r="DB855" s="277"/>
      <c r="DC855" s="277"/>
      <c r="DD855" s="277"/>
      <c r="DE855" s="277"/>
      <c r="DF855" s="277"/>
      <c r="DG855" s="277"/>
      <c r="DH855" s="277"/>
      <c r="DI855" s="277"/>
      <c r="DJ855" s="277"/>
      <c r="DK855" s="277"/>
      <c r="DL855" s="277"/>
    </row>
    <row r="856" spans="1:116">
      <c r="A856" s="272"/>
      <c r="B856" s="269"/>
      <c r="C856" s="277"/>
      <c r="D856" s="277"/>
      <c r="E856" s="277"/>
      <c r="F856" s="277"/>
      <c r="G856" s="277"/>
      <c r="H856" s="277"/>
      <c r="I856" s="277"/>
      <c r="J856" s="277"/>
      <c r="K856" s="277"/>
      <c r="L856" s="277"/>
      <c r="M856" s="277"/>
      <c r="N856" s="277"/>
      <c r="O856" s="277"/>
      <c r="P856" s="277"/>
      <c r="Q856" s="277"/>
      <c r="R856" s="277"/>
      <c r="S856" s="277"/>
      <c r="T856" s="277"/>
      <c r="U856" s="277"/>
      <c r="V856" s="277"/>
      <c r="W856" s="277"/>
      <c r="X856" s="277"/>
      <c r="Y856" s="277"/>
      <c r="Z856" s="277"/>
      <c r="AA856" s="277"/>
      <c r="AB856" s="277"/>
      <c r="AC856" s="277"/>
      <c r="AD856" s="277"/>
      <c r="AE856" s="277"/>
      <c r="AF856" s="277"/>
      <c r="AG856" s="277"/>
      <c r="AH856" s="277"/>
      <c r="AI856" s="277"/>
      <c r="AJ856" s="277"/>
      <c r="AK856" s="277"/>
      <c r="AL856" s="277"/>
      <c r="AM856" s="277"/>
      <c r="AN856" s="277"/>
      <c r="AO856" s="277"/>
      <c r="AP856" s="277"/>
      <c r="AQ856" s="277"/>
      <c r="AR856" s="277"/>
      <c r="AS856" s="277"/>
      <c r="AT856" s="277"/>
      <c r="AU856" s="277"/>
      <c r="AV856" s="277"/>
      <c r="AW856" s="277"/>
      <c r="AX856" s="277"/>
      <c r="AY856" s="277"/>
      <c r="AZ856" s="277"/>
      <c r="BA856" s="277"/>
      <c r="BB856" s="277"/>
      <c r="BC856" s="277"/>
      <c r="BD856" s="277"/>
      <c r="BE856" s="277"/>
      <c r="BF856" s="277"/>
      <c r="BG856" s="277"/>
      <c r="BH856" s="277"/>
      <c r="BI856" s="277"/>
      <c r="BJ856" s="277"/>
      <c r="BK856" s="277"/>
      <c r="BL856" s="277"/>
      <c r="BM856" s="277"/>
      <c r="BN856" s="277"/>
      <c r="BO856" s="277"/>
      <c r="BP856" s="277"/>
      <c r="BQ856" s="277"/>
      <c r="BR856" s="277"/>
      <c r="BS856" s="277"/>
      <c r="BT856" s="277"/>
      <c r="BU856" s="277"/>
      <c r="BV856" s="277"/>
      <c r="BW856" s="277"/>
      <c r="BX856" s="277"/>
      <c r="BY856" s="277"/>
      <c r="BZ856" s="277"/>
      <c r="CA856" s="277"/>
      <c r="CB856" s="277"/>
      <c r="CC856" s="277"/>
      <c r="CD856" s="277"/>
      <c r="CE856" s="277"/>
      <c r="CF856" s="277"/>
      <c r="CG856" s="277"/>
      <c r="CH856" s="277"/>
      <c r="CI856" s="277"/>
      <c r="CJ856" s="277"/>
      <c r="CK856" s="277"/>
      <c r="CL856" s="277"/>
      <c r="CM856" s="277"/>
      <c r="CN856" s="277"/>
      <c r="CO856" s="277"/>
      <c r="CP856" s="277"/>
      <c r="CQ856" s="277"/>
      <c r="CR856" s="277"/>
      <c r="CS856" s="277"/>
      <c r="CT856" s="277"/>
      <c r="CU856" s="277"/>
      <c r="CV856" s="277"/>
      <c r="CW856" s="277"/>
      <c r="CX856" s="277"/>
      <c r="CY856" s="277"/>
      <c r="CZ856" s="277"/>
      <c r="DA856" s="277"/>
      <c r="DB856" s="277"/>
      <c r="DC856" s="277"/>
      <c r="DD856" s="277"/>
      <c r="DE856" s="277"/>
      <c r="DF856" s="277"/>
      <c r="DG856" s="277"/>
      <c r="DH856" s="277"/>
      <c r="DI856" s="277"/>
      <c r="DJ856" s="277"/>
      <c r="DK856" s="277"/>
      <c r="DL856" s="277"/>
    </row>
    <row r="857" spans="1:116">
      <c r="A857" s="272"/>
      <c r="B857" s="269"/>
      <c r="C857" s="277"/>
      <c r="D857" s="277"/>
      <c r="E857" s="277"/>
      <c r="F857" s="277"/>
      <c r="G857" s="277"/>
      <c r="H857" s="277"/>
      <c r="I857" s="277"/>
      <c r="J857" s="277"/>
      <c r="K857" s="277"/>
      <c r="L857" s="277"/>
      <c r="M857" s="277"/>
      <c r="N857" s="277"/>
      <c r="O857" s="277"/>
      <c r="P857" s="277"/>
      <c r="Q857" s="277"/>
      <c r="R857" s="277"/>
      <c r="S857" s="277"/>
      <c r="T857" s="277"/>
      <c r="U857" s="277"/>
      <c r="V857" s="277"/>
      <c r="W857" s="277"/>
      <c r="X857" s="277"/>
      <c r="Y857" s="277"/>
      <c r="Z857" s="277"/>
      <c r="AA857" s="277"/>
      <c r="AB857" s="277"/>
      <c r="AC857" s="277"/>
      <c r="AD857" s="277"/>
      <c r="AE857" s="277"/>
      <c r="AF857" s="277"/>
      <c r="AG857" s="277"/>
      <c r="AH857" s="277"/>
      <c r="AI857" s="277"/>
      <c r="AJ857" s="277"/>
      <c r="AK857" s="277"/>
      <c r="AL857" s="277"/>
      <c r="AM857" s="277"/>
      <c r="AN857" s="277"/>
      <c r="AO857" s="277"/>
      <c r="AP857" s="277"/>
      <c r="AQ857" s="277"/>
      <c r="AR857" s="277"/>
      <c r="AS857" s="277"/>
      <c r="AT857" s="277"/>
      <c r="AU857" s="277"/>
      <c r="AV857" s="277"/>
      <c r="AW857" s="277"/>
      <c r="AX857" s="277"/>
      <c r="AY857" s="277"/>
      <c r="AZ857" s="277"/>
      <c r="BA857" s="277"/>
      <c r="BB857" s="277"/>
      <c r="BC857" s="277"/>
      <c r="BD857" s="277"/>
      <c r="BE857" s="277"/>
      <c r="BF857" s="277"/>
      <c r="BG857" s="277"/>
      <c r="BH857" s="277"/>
      <c r="BI857" s="277"/>
      <c r="BJ857" s="277"/>
      <c r="BK857" s="277"/>
      <c r="BL857" s="277"/>
      <c r="BM857" s="277"/>
      <c r="BN857" s="277"/>
      <c r="BO857" s="277"/>
      <c r="BP857" s="277"/>
      <c r="BQ857" s="277"/>
      <c r="BR857" s="277"/>
      <c r="BS857" s="277"/>
      <c r="BT857" s="277"/>
      <c r="BU857" s="277"/>
      <c r="BV857" s="277"/>
      <c r="BW857" s="277"/>
      <c r="BX857" s="277"/>
      <c r="BY857" s="277"/>
      <c r="BZ857" s="277"/>
      <c r="CA857" s="277"/>
      <c r="CB857" s="277"/>
      <c r="CC857" s="277"/>
      <c r="CD857" s="277"/>
      <c r="CE857" s="277"/>
      <c r="CF857" s="277"/>
      <c r="CG857" s="277"/>
      <c r="CH857" s="277"/>
      <c r="CI857" s="277"/>
      <c r="CJ857" s="277"/>
      <c r="CK857" s="277"/>
      <c r="CL857" s="277"/>
      <c r="CM857" s="277"/>
      <c r="CN857" s="277"/>
      <c r="CO857" s="277"/>
      <c r="CP857" s="277"/>
      <c r="CQ857" s="277"/>
      <c r="CR857" s="277"/>
      <c r="CS857" s="277"/>
      <c r="CT857" s="277"/>
      <c r="CU857" s="277"/>
      <c r="CV857" s="277"/>
      <c r="CW857" s="277"/>
      <c r="CX857" s="277"/>
      <c r="CY857" s="277"/>
      <c r="CZ857" s="277"/>
      <c r="DA857" s="277"/>
      <c r="DB857" s="277"/>
      <c r="DC857" s="277"/>
      <c r="DD857" s="277"/>
      <c r="DE857" s="277"/>
      <c r="DF857" s="277"/>
      <c r="DG857" s="277"/>
      <c r="DH857" s="277"/>
      <c r="DI857" s="277"/>
      <c r="DJ857" s="277"/>
      <c r="DK857" s="277"/>
      <c r="DL857" s="277"/>
    </row>
    <row r="858" spans="1:116">
      <c r="A858" s="272"/>
      <c r="B858" s="269"/>
      <c r="C858" s="277"/>
      <c r="D858" s="277"/>
      <c r="E858" s="277"/>
      <c r="F858" s="277"/>
      <c r="G858" s="277"/>
      <c r="H858" s="277"/>
      <c r="I858" s="277"/>
      <c r="J858" s="277"/>
      <c r="K858" s="277"/>
      <c r="L858" s="277"/>
      <c r="M858" s="277"/>
      <c r="N858" s="277"/>
      <c r="O858" s="277"/>
      <c r="P858" s="277"/>
      <c r="Q858" s="277"/>
      <c r="R858" s="277"/>
      <c r="S858" s="277"/>
      <c r="T858" s="277"/>
      <c r="U858" s="277"/>
      <c r="V858" s="277"/>
      <c r="W858" s="277"/>
      <c r="X858" s="277"/>
      <c r="Y858" s="277"/>
      <c r="Z858" s="277"/>
      <c r="AA858" s="277"/>
      <c r="AB858" s="277"/>
      <c r="AC858" s="277"/>
      <c r="AD858" s="277"/>
      <c r="AE858" s="277"/>
      <c r="AF858" s="277"/>
      <c r="AG858" s="277"/>
      <c r="AH858" s="277"/>
      <c r="AI858" s="277"/>
      <c r="AJ858" s="277"/>
      <c r="AK858" s="277"/>
      <c r="AL858" s="277"/>
      <c r="AM858" s="277"/>
      <c r="AN858" s="277"/>
      <c r="AO858" s="277"/>
      <c r="AP858" s="277"/>
      <c r="AQ858" s="277"/>
      <c r="AR858" s="277"/>
      <c r="AS858" s="277"/>
      <c r="AT858" s="277"/>
      <c r="AU858" s="277"/>
      <c r="AV858" s="277"/>
      <c r="AW858" s="277"/>
      <c r="AX858" s="277"/>
      <c r="AY858" s="277"/>
      <c r="AZ858" s="277"/>
      <c r="BA858" s="277"/>
      <c r="BB858" s="277"/>
      <c r="BC858" s="277"/>
      <c r="BD858" s="277"/>
      <c r="BE858" s="277"/>
      <c r="BF858" s="277"/>
      <c r="BG858" s="277"/>
      <c r="BH858" s="277"/>
      <c r="BI858" s="277"/>
      <c r="BJ858" s="277"/>
      <c r="BK858" s="277"/>
      <c r="BL858" s="277"/>
      <c r="BM858" s="277"/>
      <c r="BN858" s="277"/>
      <c r="BO858" s="277"/>
      <c r="BP858" s="277"/>
      <c r="BQ858" s="277"/>
      <c r="BR858" s="277"/>
      <c r="BS858" s="277"/>
      <c r="BT858" s="277"/>
      <c r="BU858" s="277"/>
      <c r="BV858" s="277"/>
      <c r="BW858" s="277"/>
      <c r="BX858" s="277"/>
      <c r="BY858" s="277"/>
      <c r="BZ858" s="277"/>
      <c r="CA858" s="277"/>
      <c r="CB858" s="277"/>
      <c r="CC858" s="277"/>
      <c r="CD858" s="277"/>
      <c r="CE858" s="277"/>
      <c r="CF858" s="277"/>
      <c r="CG858" s="277"/>
      <c r="CH858" s="277"/>
      <c r="CI858" s="277"/>
      <c r="CJ858" s="277"/>
      <c r="CK858" s="277"/>
      <c r="CL858" s="277"/>
      <c r="CM858" s="277"/>
      <c r="CN858" s="277"/>
      <c r="CO858" s="277"/>
      <c r="CP858" s="277"/>
      <c r="CQ858" s="277"/>
      <c r="CR858" s="277"/>
      <c r="CS858" s="277"/>
      <c r="CT858" s="277"/>
      <c r="CU858" s="277"/>
      <c r="CV858" s="277"/>
      <c r="CW858" s="277"/>
      <c r="CX858" s="277"/>
      <c r="CY858" s="277"/>
      <c r="CZ858" s="277"/>
      <c r="DA858" s="277"/>
      <c r="DB858" s="277"/>
      <c r="DC858" s="277"/>
      <c r="DD858" s="277"/>
      <c r="DE858" s="277"/>
      <c r="DF858" s="277"/>
      <c r="DG858" s="277"/>
      <c r="DH858" s="277"/>
      <c r="DI858" s="277"/>
      <c r="DJ858" s="277"/>
      <c r="DK858" s="277"/>
      <c r="DL858" s="277"/>
    </row>
    <row r="859" spans="1:116">
      <c r="A859" s="272"/>
      <c r="B859" s="269"/>
      <c r="C859" s="277"/>
      <c r="D859" s="277"/>
      <c r="E859" s="277"/>
      <c r="F859" s="277"/>
      <c r="G859" s="277"/>
      <c r="H859" s="277"/>
      <c r="I859" s="277"/>
      <c r="J859" s="277"/>
      <c r="K859" s="277"/>
      <c r="L859" s="277"/>
      <c r="M859" s="277"/>
      <c r="N859" s="277"/>
      <c r="O859" s="277"/>
      <c r="P859" s="277"/>
      <c r="Q859" s="277"/>
      <c r="R859" s="277"/>
      <c r="S859" s="277"/>
      <c r="T859" s="277"/>
      <c r="U859" s="277"/>
      <c r="V859" s="277"/>
      <c r="W859" s="277"/>
      <c r="X859" s="277"/>
      <c r="Y859" s="277"/>
      <c r="Z859" s="277"/>
      <c r="AA859" s="277"/>
      <c r="AB859" s="277"/>
      <c r="AC859" s="277"/>
      <c r="AD859" s="277"/>
      <c r="AE859" s="277"/>
      <c r="AF859" s="277"/>
      <c r="AG859" s="277"/>
      <c r="AH859" s="277"/>
      <c r="AI859" s="277"/>
      <c r="AJ859" s="277"/>
      <c r="AK859" s="277"/>
      <c r="AL859" s="277"/>
      <c r="AM859" s="277"/>
      <c r="AN859" s="277"/>
      <c r="AO859" s="277"/>
      <c r="AP859" s="277"/>
      <c r="AQ859" s="277"/>
      <c r="AR859" s="277"/>
      <c r="AS859" s="277"/>
      <c r="AT859" s="277"/>
      <c r="AU859" s="277"/>
      <c r="AV859" s="277"/>
      <c r="AW859" s="277"/>
      <c r="AX859" s="277"/>
      <c r="AY859" s="277"/>
      <c r="AZ859" s="277"/>
      <c r="BA859" s="277"/>
      <c r="BB859" s="277"/>
      <c r="BC859" s="277"/>
      <c r="BD859" s="277"/>
      <c r="BE859" s="277"/>
      <c r="BF859" s="277"/>
      <c r="BG859" s="277"/>
      <c r="BH859" s="277"/>
      <c r="BI859" s="277"/>
      <c r="BJ859" s="277"/>
      <c r="BK859" s="277"/>
      <c r="BL859" s="277"/>
      <c r="BM859" s="277"/>
      <c r="BN859" s="277"/>
      <c r="BO859" s="277"/>
      <c r="BP859" s="277"/>
      <c r="BQ859" s="277"/>
      <c r="BR859" s="277"/>
      <c r="BS859" s="277"/>
      <c r="BT859" s="277"/>
      <c r="BU859" s="277"/>
      <c r="BV859" s="277"/>
      <c r="BW859" s="277"/>
      <c r="BX859" s="277"/>
      <c r="BY859" s="277"/>
      <c r="BZ859" s="277"/>
      <c r="CA859" s="277"/>
      <c r="CB859" s="277"/>
      <c r="CC859" s="277"/>
      <c r="CD859" s="277"/>
      <c r="CE859" s="277"/>
      <c r="CF859" s="277"/>
      <c r="CG859" s="277"/>
      <c r="CH859" s="277"/>
      <c r="CI859" s="277"/>
      <c r="CJ859" s="277"/>
      <c r="CK859" s="277"/>
      <c r="CL859" s="277"/>
      <c r="CM859" s="277"/>
      <c r="CN859" s="277"/>
      <c r="CO859" s="277"/>
      <c r="CP859" s="277"/>
      <c r="CQ859" s="277"/>
      <c r="CR859" s="277"/>
      <c r="CS859" s="277"/>
      <c r="CT859" s="277"/>
      <c r="CU859" s="277"/>
      <c r="CV859" s="277"/>
      <c r="CW859" s="277"/>
      <c r="CX859" s="277"/>
      <c r="CY859" s="277"/>
      <c r="CZ859" s="277"/>
      <c r="DA859" s="277"/>
      <c r="DB859" s="277"/>
      <c r="DC859" s="277"/>
      <c r="DD859" s="277"/>
      <c r="DE859" s="277"/>
      <c r="DF859" s="277"/>
      <c r="DG859" s="277"/>
      <c r="DH859" s="277"/>
      <c r="DI859" s="277"/>
      <c r="DJ859" s="277"/>
      <c r="DK859" s="277"/>
      <c r="DL859" s="277"/>
    </row>
    <row r="860" spans="1:116">
      <c r="A860" s="272"/>
      <c r="B860" s="269"/>
      <c r="C860" s="277"/>
      <c r="D860" s="277"/>
      <c r="E860" s="277"/>
      <c r="F860" s="277"/>
      <c r="G860" s="277"/>
      <c r="H860" s="277"/>
      <c r="I860" s="277"/>
      <c r="J860" s="277"/>
      <c r="K860" s="277"/>
      <c r="L860" s="277"/>
      <c r="M860" s="277"/>
      <c r="N860" s="277"/>
      <c r="O860" s="277"/>
      <c r="P860" s="277"/>
      <c r="Q860" s="277"/>
      <c r="R860" s="277"/>
      <c r="S860" s="277"/>
      <c r="T860" s="277"/>
      <c r="U860" s="277"/>
      <c r="V860" s="277"/>
      <c r="W860" s="277"/>
      <c r="X860" s="277"/>
      <c r="Y860" s="277"/>
      <c r="Z860" s="277"/>
      <c r="AA860" s="277"/>
      <c r="AB860" s="277"/>
      <c r="AC860" s="277"/>
      <c r="AD860" s="277"/>
      <c r="AE860" s="277"/>
      <c r="AF860" s="277"/>
      <c r="AG860" s="277"/>
      <c r="AH860" s="277"/>
      <c r="AI860" s="277"/>
      <c r="AJ860" s="277"/>
      <c r="AK860" s="277"/>
      <c r="AL860" s="277"/>
      <c r="AM860" s="277"/>
      <c r="AN860" s="277"/>
      <c r="AO860" s="277"/>
      <c r="AP860" s="277"/>
      <c r="AQ860" s="277"/>
      <c r="AR860" s="277"/>
      <c r="AS860" s="277"/>
      <c r="AT860" s="277"/>
      <c r="AU860" s="277"/>
      <c r="AV860" s="277"/>
      <c r="AW860" s="277"/>
      <c r="AX860" s="277"/>
      <c r="AY860" s="277"/>
      <c r="AZ860" s="277"/>
      <c r="BA860" s="277"/>
      <c r="BB860" s="277"/>
      <c r="BC860" s="277"/>
      <c r="BD860" s="277"/>
      <c r="BE860" s="277"/>
      <c r="BF860" s="277"/>
      <c r="BG860" s="277"/>
      <c r="BH860" s="277"/>
      <c r="BI860" s="277"/>
      <c r="BJ860" s="277"/>
      <c r="BK860" s="277"/>
      <c r="BL860" s="277"/>
      <c r="BM860" s="277"/>
      <c r="BN860" s="277"/>
      <c r="BO860" s="277"/>
      <c r="BP860" s="277"/>
      <c r="BQ860" s="277"/>
      <c r="BR860" s="277"/>
      <c r="BS860" s="277"/>
      <c r="BT860" s="277"/>
      <c r="BU860" s="277"/>
      <c r="BV860" s="277"/>
      <c r="BW860" s="277"/>
      <c r="BX860" s="277"/>
      <c r="BY860" s="277"/>
      <c r="BZ860" s="277"/>
      <c r="CA860" s="277"/>
      <c r="CB860" s="277"/>
      <c r="CC860" s="277"/>
      <c r="CD860" s="277"/>
      <c r="CE860" s="277"/>
      <c r="CF860" s="277"/>
      <c r="CG860" s="277"/>
      <c r="CH860" s="277"/>
      <c r="CI860" s="277"/>
      <c r="CJ860" s="277"/>
      <c r="CK860" s="277"/>
      <c r="CL860" s="277"/>
      <c r="CM860" s="277"/>
      <c r="CN860" s="277"/>
      <c r="CO860" s="277"/>
      <c r="CP860" s="277"/>
      <c r="CQ860" s="277"/>
      <c r="CR860" s="277"/>
      <c r="CS860" s="277"/>
      <c r="CT860" s="277"/>
      <c r="CU860" s="277"/>
      <c r="CV860" s="277"/>
      <c r="CW860" s="277"/>
      <c r="CX860" s="277"/>
      <c r="CY860" s="277"/>
      <c r="CZ860" s="277"/>
      <c r="DA860" s="277"/>
      <c r="DB860" s="277"/>
      <c r="DC860" s="277"/>
      <c r="DD860" s="277"/>
      <c r="DE860" s="277"/>
      <c r="DF860" s="277"/>
      <c r="DG860" s="277"/>
      <c r="DH860" s="277"/>
      <c r="DI860" s="277"/>
      <c r="DJ860" s="277"/>
      <c r="DK860" s="277"/>
      <c r="DL860" s="277"/>
    </row>
    <row r="861" spans="1:116">
      <c r="A861" s="272"/>
      <c r="B861" s="269"/>
      <c r="C861" s="277"/>
      <c r="D861" s="277"/>
      <c r="E861" s="277"/>
      <c r="F861" s="277"/>
      <c r="G861" s="277"/>
      <c r="H861" s="277"/>
      <c r="I861" s="277"/>
      <c r="J861" s="277"/>
      <c r="K861" s="277"/>
      <c r="L861" s="277"/>
      <c r="M861" s="277"/>
      <c r="N861" s="277"/>
      <c r="O861" s="277"/>
      <c r="P861" s="277"/>
      <c r="Q861" s="277"/>
      <c r="R861" s="277"/>
      <c r="S861" s="277"/>
      <c r="T861" s="277"/>
      <c r="U861" s="277"/>
      <c r="V861" s="277"/>
      <c r="W861" s="277"/>
      <c r="X861" s="277"/>
      <c r="Y861" s="277"/>
      <c r="Z861" s="277"/>
      <c r="AA861" s="277"/>
      <c r="AB861" s="277"/>
      <c r="AC861" s="277"/>
      <c r="AD861" s="277"/>
      <c r="AE861" s="277"/>
      <c r="AF861" s="277"/>
      <c r="AG861" s="277"/>
      <c r="AH861" s="277"/>
      <c r="AI861" s="277"/>
      <c r="AJ861" s="277"/>
      <c r="AK861" s="277"/>
      <c r="AL861" s="277"/>
      <c r="AM861" s="277"/>
      <c r="AN861" s="277"/>
      <c r="AO861" s="277"/>
      <c r="AP861" s="277"/>
      <c r="AQ861" s="277"/>
      <c r="AR861" s="277"/>
      <c r="AS861" s="277"/>
      <c r="AT861" s="277"/>
      <c r="AU861" s="277"/>
      <c r="AV861" s="277"/>
      <c r="AW861" s="277"/>
      <c r="AX861" s="277"/>
      <c r="AY861" s="277"/>
      <c r="AZ861" s="277"/>
      <c r="BA861" s="277"/>
      <c r="BB861" s="277"/>
      <c r="BC861" s="277"/>
      <c r="BD861" s="277"/>
      <c r="BE861" s="277"/>
      <c r="BF861" s="277"/>
      <c r="BG861" s="277"/>
      <c r="BH861" s="277"/>
      <c r="BI861" s="277"/>
      <c r="BJ861" s="277"/>
      <c r="BK861" s="277"/>
      <c r="BL861" s="277"/>
      <c r="BM861" s="277"/>
      <c r="BN861" s="277"/>
      <c r="BO861" s="277"/>
      <c r="BP861" s="277"/>
      <c r="BQ861" s="277"/>
      <c r="BR861" s="277"/>
      <c r="BS861" s="277"/>
      <c r="BT861" s="277"/>
      <c r="BU861" s="277"/>
      <c r="BV861" s="277"/>
      <c r="BW861" s="277"/>
      <c r="BX861" s="277"/>
      <c r="BY861" s="277"/>
      <c r="BZ861" s="277"/>
      <c r="CA861" s="277"/>
      <c r="CB861" s="277"/>
      <c r="CC861" s="277"/>
      <c r="CD861" s="277"/>
      <c r="CE861" s="277"/>
      <c r="CF861" s="277"/>
      <c r="CG861" s="277"/>
      <c r="CH861" s="277"/>
      <c r="CI861" s="277"/>
      <c r="CJ861" s="277"/>
      <c r="CK861" s="277"/>
      <c r="CL861" s="277"/>
      <c r="CM861" s="277"/>
      <c r="CN861" s="277"/>
      <c r="CO861" s="277"/>
      <c r="CP861" s="277"/>
      <c r="CQ861" s="277"/>
      <c r="CR861" s="277"/>
      <c r="CS861" s="277"/>
      <c r="CT861" s="277"/>
      <c r="CU861" s="277"/>
      <c r="CV861" s="277"/>
      <c r="CW861" s="277"/>
      <c r="CX861" s="277"/>
      <c r="CY861" s="277"/>
      <c r="CZ861" s="277"/>
      <c r="DA861" s="277"/>
      <c r="DB861" s="277"/>
      <c r="DC861" s="277"/>
      <c r="DD861" s="277"/>
      <c r="DE861" s="277"/>
      <c r="DF861" s="277"/>
      <c r="DG861" s="277"/>
      <c r="DH861" s="277"/>
      <c r="DI861" s="277"/>
      <c r="DJ861" s="277"/>
      <c r="DK861" s="277"/>
      <c r="DL861" s="277"/>
    </row>
    <row r="862" spans="1:116">
      <c r="A862" s="272"/>
      <c r="B862" s="269"/>
      <c r="C862" s="277"/>
      <c r="D862" s="277"/>
      <c r="E862" s="277"/>
      <c r="F862" s="277"/>
      <c r="G862" s="277"/>
      <c r="H862" s="277"/>
      <c r="I862" s="277"/>
      <c r="J862" s="277"/>
      <c r="K862" s="277"/>
      <c r="L862" s="277"/>
      <c r="M862" s="277"/>
      <c r="N862" s="277"/>
      <c r="O862" s="277"/>
      <c r="P862" s="277"/>
      <c r="Q862" s="277"/>
      <c r="R862" s="277"/>
      <c r="S862" s="277"/>
      <c r="T862" s="277"/>
      <c r="U862" s="277"/>
      <c r="V862" s="277"/>
      <c r="W862" s="277"/>
      <c r="X862" s="277"/>
      <c r="Y862" s="277"/>
      <c r="Z862" s="277"/>
      <c r="AA862" s="277"/>
      <c r="AB862" s="277"/>
      <c r="AC862" s="277"/>
      <c r="AD862" s="277"/>
      <c r="AE862" s="277"/>
      <c r="AF862" s="277"/>
      <c r="AG862" s="277"/>
      <c r="AH862" s="277"/>
      <c r="AI862" s="277"/>
      <c r="AJ862" s="277"/>
      <c r="AK862" s="277"/>
      <c r="AL862" s="277"/>
      <c r="AM862" s="277"/>
      <c r="AN862" s="277"/>
      <c r="AO862" s="277"/>
      <c r="AP862" s="277"/>
      <c r="AQ862" s="277"/>
      <c r="AR862" s="277"/>
      <c r="AS862" s="277"/>
      <c r="AT862" s="277"/>
      <c r="AU862" s="277"/>
      <c r="AV862" s="277"/>
      <c r="AW862" s="277"/>
      <c r="AX862" s="277"/>
      <c r="AY862" s="277"/>
      <c r="AZ862" s="277"/>
      <c r="BA862" s="277"/>
      <c r="BB862" s="277"/>
      <c r="BC862" s="277"/>
      <c r="BD862" s="277"/>
      <c r="BE862" s="277"/>
      <c r="BF862" s="277"/>
      <c r="BG862" s="277"/>
      <c r="BH862" s="277"/>
      <c r="BI862" s="277"/>
      <c r="BJ862" s="277"/>
      <c r="BK862" s="277"/>
      <c r="BL862" s="277"/>
      <c r="BM862" s="277"/>
      <c r="BN862" s="277"/>
      <c r="BO862" s="277"/>
      <c r="BP862" s="277"/>
      <c r="BQ862" s="277"/>
      <c r="BR862" s="277"/>
      <c r="BS862" s="277"/>
      <c r="BT862" s="277"/>
      <c r="BU862" s="277"/>
      <c r="BV862" s="277"/>
      <c r="BW862" s="277"/>
      <c r="BX862" s="277"/>
      <c r="BY862" s="277"/>
      <c r="BZ862" s="277"/>
      <c r="CA862" s="277"/>
      <c r="CB862" s="277"/>
      <c r="CC862" s="277"/>
      <c r="CD862" s="277"/>
      <c r="CE862" s="277"/>
      <c r="CF862" s="277"/>
      <c r="CG862" s="277"/>
      <c r="CH862" s="277"/>
      <c r="CI862" s="277"/>
      <c r="CJ862" s="277"/>
      <c r="CK862" s="277"/>
      <c r="CL862" s="277"/>
      <c r="CM862" s="277"/>
      <c r="CN862" s="277"/>
      <c r="CO862" s="277"/>
      <c r="CP862" s="277"/>
      <c r="CQ862" s="277"/>
      <c r="CR862" s="277"/>
      <c r="CS862" s="277"/>
      <c r="CT862" s="277"/>
      <c r="CU862" s="277"/>
      <c r="CV862" s="277"/>
      <c r="CW862" s="277"/>
      <c r="CX862" s="277"/>
      <c r="CY862" s="277"/>
      <c r="CZ862" s="277"/>
      <c r="DA862" s="277"/>
      <c r="DB862" s="277"/>
      <c r="DC862" s="277"/>
      <c r="DD862" s="277"/>
      <c r="DE862" s="277"/>
      <c r="DF862" s="277"/>
      <c r="DG862" s="277"/>
      <c r="DH862" s="277"/>
      <c r="DI862" s="277"/>
      <c r="DJ862" s="277"/>
      <c r="DK862" s="277"/>
      <c r="DL862" s="277"/>
    </row>
    <row r="863" spans="1:116">
      <c r="A863" s="272"/>
      <c r="B863" s="269"/>
      <c r="C863" s="277"/>
      <c r="D863" s="277"/>
      <c r="E863" s="277"/>
      <c r="F863" s="277"/>
      <c r="G863" s="277"/>
      <c r="H863" s="277"/>
      <c r="I863" s="277"/>
      <c r="J863" s="277"/>
      <c r="K863" s="277"/>
      <c r="L863" s="277"/>
      <c r="M863" s="277"/>
      <c r="N863" s="277"/>
      <c r="O863" s="277"/>
      <c r="P863" s="277"/>
      <c r="Q863" s="277"/>
      <c r="R863" s="277"/>
      <c r="S863" s="277"/>
      <c r="T863" s="277"/>
      <c r="U863" s="277"/>
      <c r="V863" s="277"/>
      <c r="W863" s="277"/>
      <c r="X863" s="277"/>
      <c r="Y863" s="277"/>
      <c r="Z863" s="277"/>
      <c r="AA863" s="277"/>
      <c r="AB863" s="277"/>
      <c r="AC863" s="277"/>
      <c r="AD863" s="277"/>
      <c r="AE863" s="277"/>
      <c r="AF863" s="277"/>
      <c r="AG863" s="277"/>
      <c r="AH863" s="277"/>
      <c r="AI863" s="277"/>
      <c r="AJ863" s="277"/>
      <c r="AK863" s="277"/>
      <c r="AL863" s="277"/>
      <c r="AM863" s="277"/>
      <c r="AN863" s="277"/>
      <c r="AO863" s="277"/>
      <c r="AP863" s="277"/>
      <c r="AQ863" s="277"/>
      <c r="AR863" s="277"/>
      <c r="AS863" s="277"/>
      <c r="AT863" s="277"/>
      <c r="AU863" s="277"/>
      <c r="AV863" s="277"/>
      <c r="AW863" s="277"/>
      <c r="AX863" s="277"/>
      <c r="AY863" s="277"/>
      <c r="AZ863" s="277"/>
      <c r="BA863" s="277"/>
      <c r="BB863" s="277"/>
      <c r="BC863" s="277"/>
      <c r="BD863" s="277"/>
      <c r="BE863" s="277"/>
      <c r="BF863" s="277"/>
      <c r="BG863" s="277"/>
      <c r="BH863" s="277"/>
      <c r="BI863" s="277"/>
      <c r="BJ863" s="277"/>
      <c r="BK863" s="277"/>
      <c r="BL863" s="277"/>
      <c r="BM863" s="277"/>
      <c r="BN863" s="277"/>
      <c r="BO863" s="277"/>
      <c r="BP863" s="277"/>
      <c r="BQ863" s="277"/>
      <c r="BR863" s="277"/>
      <c r="BS863" s="277"/>
      <c r="BT863" s="277"/>
      <c r="BU863" s="277"/>
      <c r="BV863" s="277"/>
      <c r="BW863" s="277"/>
      <c r="BX863" s="277"/>
      <c r="BY863" s="277"/>
      <c r="BZ863" s="277"/>
      <c r="CA863" s="277"/>
      <c r="CB863" s="277"/>
      <c r="CC863" s="277"/>
      <c r="CD863" s="277"/>
      <c r="CE863" s="277"/>
      <c r="CF863" s="277"/>
      <c r="CG863" s="277"/>
      <c r="CH863" s="277"/>
      <c r="CI863" s="277"/>
      <c r="CJ863" s="277"/>
      <c r="CK863" s="277"/>
      <c r="CL863" s="277"/>
      <c r="CM863" s="277"/>
      <c r="CN863" s="277"/>
      <c r="CO863" s="277"/>
      <c r="CP863" s="277"/>
      <c r="CQ863" s="277"/>
      <c r="CR863" s="277"/>
      <c r="CS863" s="277"/>
      <c r="CT863" s="277"/>
      <c r="CU863" s="277"/>
      <c r="CV863" s="277"/>
      <c r="CW863" s="277"/>
      <c r="CX863" s="277"/>
      <c r="CY863" s="277"/>
      <c r="CZ863" s="277"/>
      <c r="DA863" s="277"/>
      <c r="DB863" s="277"/>
      <c r="DC863" s="277"/>
      <c r="DD863" s="277"/>
      <c r="DE863" s="277"/>
      <c r="DF863" s="277"/>
      <c r="DG863" s="277"/>
      <c r="DH863" s="277"/>
      <c r="DI863" s="277"/>
      <c r="DJ863" s="277"/>
      <c r="DK863" s="277"/>
      <c r="DL863" s="277"/>
    </row>
    <row r="864" spans="1:116">
      <c r="A864" s="272"/>
      <c r="B864" s="269"/>
      <c r="C864" s="277"/>
      <c r="D864" s="277"/>
      <c r="E864" s="277"/>
      <c r="F864" s="277"/>
      <c r="G864" s="277"/>
      <c r="H864" s="277"/>
      <c r="I864" s="277"/>
      <c r="J864" s="277"/>
      <c r="K864" s="277"/>
      <c r="L864" s="277"/>
      <c r="M864" s="277"/>
      <c r="N864" s="277"/>
      <c r="O864" s="277"/>
      <c r="P864" s="277"/>
      <c r="Q864" s="277"/>
      <c r="R864" s="277"/>
      <c r="S864" s="277"/>
      <c r="T864" s="277"/>
      <c r="U864" s="277"/>
      <c r="V864" s="277"/>
      <c r="W864" s="277"/>
      <c r="X864" s="277"/>
      <c r="Y864" s="277"/>
      <c r="Z864" s="277"/>
      <c r="AA864" s="277"/>
      <c r="AB864" s="277"/>
      <c r="AC864" s="277"/>
      <c r="AD864" s="277"/>
      <c r="AE864" s="277"/>
      <c r="AF864" s="277"/>
      <c r="AG864" s="277"/>
      <c r="AH864" s="277"/>
      <c r="AI864" s="277"/>
      <c r="AJ864" s="277"/>
      <c r="AK864" s="277"/>
      <c r="AL864" s="277"/>
      <c r="AM864" s="277"/>
      <c r="AN864" s="277"/>
      <c r="AO864" s="277"/>
      <c r="AP864" s="277"/>
      <c r="AQ864" s="277"/>
      <c r="AR864" s="277"/>
      <c r="AS864" s="277"/>
      <c r="AT864" s="277"/>
      <c r="AU864" s="277"/>
      <c r="AV864" s="277"/>
      <c r="AW864" s="277"/>
      <c r="AX864" s="277"/>
      <c r="AY864" s="277"/>
      <c r="AZ864" s="277"/>
      <c r="BA864" s="277"/>
      <c r="BB864" s="277"/>
      <c r="BC864" s="277"/>
      <c r="BD864" s="277"/>
      <c r="BE864" s="277"/>
      <c r="BF864" s="277"/>
      <c r="BG864" s="277"/>
      <c r="BH864" s="277"/>
      <c r="BI864" s="277"/>
      <c r="BJ864" s="277"/>
      <c r="BK864" s="277"/>
      <c r="BL864" s="277"/>
      <c r="BM864" s="277"/>
      <c r="BN864" s="277"/>
      <c r="BO864" s="277"/>
      <c r="BP864" s="277"/>
      <c r="BQ864" s="277"/>
      <c r="BR864" s="277"/>
      <c r="BS864" s="277"/>
      <c r="BT864" s="277"/>
      <c r="BU864" s="277"/>
      <c r="BV864" s="277"/>
      <c r="BW864" s="277"/>
      <c r="BX864" s="277"/>
      <c r="BY864" s="277"/>
      <c r="BZ864" s="277"/>
      <c r="CA864" s="277"/>
      <c r="CB864" s="277"/>
      <c r="CC864" s="277"/>
      <c r="CD864" s="277"/>
      <c r="CE864" s="277"/>
      <c r="CF864" s="277"/>
      <c r="CG864" s="277"/>
      <c r="CH864" s="277"/>
      <c r="CI864" s="277"/>
      <c r="CJ864" s="277"/>
      <c r="CK864" s="277"/>
      <c r="CL864" s="277"/>
      <c r="CM864" s="277"/>
      <c r="CN864" s="277"/>
      <c r="CO864" s="277"/>
      <c r="CP864" s="277"/>
      <c r="CQ864" s="277"/>
      <c r="CR864" s="277"/>
      <c r="CS864" s="277"/>
      <c r="CT864" s="277"/>
      <c r="CU864" s="277"/>
      <c r="CV864" s="277"/>
      <c r="CW864" s="277"/>
      <c r="CX864" s="277"/>
      <c r="CY864" s="277"/>
      <c r="CZ864" s="277"/>
      <c r="DA864" s="277"/>
      <c r="DB864" s="277"/>
      <c r="DC864" s="277"/>
      <c r="DD864" s="277"/>
      <c r="DE864" s="277"/>
      <c r="DF864" s="277"/>
      <c r="DG864" s="277"/>
      <c r="DH864" s="277"/>
      <c r="DI864" s="277"/>
      <c r="DJ864" s="277"/>
      <c r="DK864" s="277"/>
      <c r="DL864" s="277"/>
    </row>
    <row r="865" spans="1:116">
      <c r="A865" s="272"/>
      <c r="B865" s="269"/>
      <c r="C865" s="277"/>
      <c r="D865" s="277"/>
      <c r="E865" s="277"/>
      <c r="F865" s="277"/>
      <c r="G865" s="277"/>
      <c r="H865" s="277"/>
      <c r="I865" s="277"/>
      <c r="J865" s="277"/>
      <c r="K865" s="277"/>
      <c r="L865" s="277"/>
      <c r="M865" s="277"/>
      <c r="N865" s="277"/>
      <c r="O865" s="277"/>
      <c r="P865" s="277"/>
      <c r="Q865" s="277"/>
      <c r="R865" s="277"/>
      <c r="S865" s="277"/>
      <c r="T865" s="277"/>
      <c r="U865" s="277"/>
      <c r="V865" s="277"/>
      <c r="W865" s="277"/>
      <c r="X865" s="277"/>
      <c r="Y865" s="277"/>
      <c r="Z865" s="277"/>
      <c r="AA865" s="277"/>
      <c r="AB865" s="277"/>
      <c r="AC865" s="277"/>
      <c r="AD865" s="277"/>
      <c r="AE865" s="277"/>
      <c r="AF865" s="277"/>
      <c r="AG865" s="277"/>
      <c r="AH865" s="277"/>
      <c r="AI865" s="277"/>
      <c r="AJ865" s="277"/>
      <c r="AK865" s="277"/>
      <c r="AL865" s="277"/>
      <c r="AM865" s="277"/>
      <c r="AN865" s="277"/>
      <c r="AO865" s="277"/>
      <c r="AP865" s="277"/>
      <c r="AQ865" s="277"/>
      <c r="AR865" s="277"/>
      <c r="AS865" s="277"/>
      <c r="AT865" s="277"/>
      <c r="AU865" s="277"/>
      <c r="AV865" s="277"/>
      <c r="AW865" s="277"/>
      <c r="AX865" s="277"/>
      <c r="AY865" s="277"/>
      <c r="AZ865" s="277"/>
      <c r="BA865" s="277"/>
      <c r="BB865" s="277"/>
      <c r="BC865" s="277"/>
      <c r="BD865" s="277"/>
      <c r="BE865" s="277"/>
      <c r="BF865" s="277"/>
      <c r="BG865" s="277"/>
      <c r="BH865" s="277"/>
      <c r="BI865" s="277"/>
      <c r="BJ865" s="277"/>
      <c r="BK865" s="277"/>
      <c r="BL865" s="277"/>
      <c r="BM865" s="277"/>
      <c r="BN865" s="277"/>
      <c r="BO865" s="277"/>
      <c r="BP865" s="277"/>
      <c r="BQ865" s="277"/>
      <c r="BR865" s="277"/>
      <c r="BS865" s="277"/>
      <c r="BT865" s="277"/>
      <c r="BU865" s="277"/>
      <c r="BV865" s="277"/>
      <c r="BW865" s="277"/>
      <c r="BX865" s="277"/>
      <c r="BY865" s="277"/>
      <c r="BZ865" s="277"/>
      <c r="CA865" s="277"/>
      <c r="CB865" s="277"/>
      <c r="CC865" s="277"/>
      <c r="CD865" s="277"/>
      <c r="CE865" s="277"/>
      <c r="CF865" s="277"/>
      <c r="CG865" s="277"/>
      <c r="CH865" s="277"/>
      <c r="CI865" s="277"/>
      <c r="CJ865" s="277"/>
      <c r="CK865" s="277"/>
      <c r="CL865" s="277"/>
      <c r="CM865" s="277"/>
      <c r="CN865" s="277"/>
      <c r="CO865" s="277"/>
      <c r="CP865" s="277"/>
      <c r="CQ865" s="277"/>
      <c r="CR865" s="277"/>
      <c r="CS865" s="277"/>
      <c r="CT865" s="277"/>
      <c r="CU865" s="277"/>
      <c r="CV865" s="277"/>
      <c r="CW865" s="277"/>
      <c r="CX865" s="277"/>
      <c r="CY865" s="277"/>
      <c r="CZ865" s="277"/>
      <c r="DA865" s="277"/>
      <c r="DB865" s="277"/>
      <c r="DC865" s="277"/>
      <c r="DD865" s="277"/>
      <c r="DE865" s="277"/>
      <c r="DF865" s="277"/>
      <c r="DG865" s="277"/>
      <c r="DH865" s="277"/>
      <c r="DI865" s="277"/>
      <c r="DJ865" s="277"/>
      <c r="DK865" s="277"/>
      <c r="DL865" s="277"/>
    </row>
    <row r="866" spans="1:116">
      <c r="A866" s="272"/>
      <c r="B866" s="269"/>
      <c r="C866" s="277"/>
      <c r="D866" s="277"/>
      <c r="E866" s="277"/>
      <c r="F866" s="277"/>
      <c r="G866" s="277"/>
      <c r="H866" s="277"/>
      <c r="I866" s="277"/>
      <c r="J866" s="277"/>
      <c r="K866" s="277"/>
      <c r="L866" s="277"/>
      <c r="M866" s="277"/>
      <c r="N866" s="277"/>
      <c r="O866" s="277"/>
      <c r="P866" s="277"/>
      <c r="Q866" s="277"/>
      <c r="R866" s="277"/>
      <c r="S866" s="277"/>
      <c r="T866" s="277"/>
      <c r="U866" s="277"/>
      <c r="V866" s="277"/>
      <c r="W866" s="277"/>
      <c r="X866" s="277"/>
      <c r="Y866" s="277"/>
      <c r="Z866" s="277"/>
      <c r="AA866" s="277"/>
      <c r="AB866" s="277"/>
      <c r="AC866" s="277"/>
      <c r="AD866" s="277"/>
      <c r="AE866" s="277"/>
      <c r="AF866" s="277"/>
      <c r="AG866" s="277"/>
      <c r="AH866" s="277"/>
      <c r="AI866" s="277"/>
      <c r="AJ866" s="277"/>
      <c r="AK866" s="277"/>
      <c r="AL866" s="277"/>
      <c r="AM866" s="277"/>
      <c r="AN866" s="277"/>
      <c r="AO866" s="277"/>
      <c r="AP866" s="277"/>
      <c r="AQ866" s="277"/>
      <c r="AR866" s="277"/>
      <c r="AS866" s="277"/>
      <c r="AT866" s="277"/>
      <c r="AU866" s="277"/>
      <c r="AV866" s="277"/>
      <c r="AW866" s="277"/>
      <c r="AX866" s="277"/>
      <c r="AY866" s="277"/>
      <c r="AZ866" s="277"/>
      <c r="BA866" s="277"/>
      <c r="BB866" s="277"/>
      <c r="BC866" s="277"/>
      <c r="BD866" s="277"/>
      <c r="BE866" s="277"/>
      <c r="BF866" s="277"/>
      <c r="BG866" s="277"/>
      <c r="BH866" s="277"/>
      <c r="BI866" s="277"/>
      <c r="BJ866" s="277"/>
      <c r="BK866" s="277"/>
      <c r="BL866" s="277"/>
      <c r="BM866" s="277"/>
      <c r="BN866" s="277"/>
      <c r="BO866" s="277"/>
      <c r="BP866" s="277"/>
      <c r="BQ866" s="277"/>
      <c r="BR866" s="277"/>
      <c r="BS866" s="277"/>
      <c r="BT866" s="277"/>
      <c r="BU866" s="277"/>
      <c r="BV866" s="277"/>
      <c r="BW866" s="277"/>
      <c r="BX866" s="277"/>
      <c r="BY866" s="277"/>
      <c r="BZ866" s="277"/>
      <c r="CA866" s="277"/>
      <c r="CB866" s="277"/>
      <c r="CC866" s="277"/>
      <c r="CD866" s="277"/>
      <c r="CE866" s="277"/>
      <c r="CF866" s="277"/>
      <c r="CG866" s="277"/>
      <c r="CH866" s="277"/>
      <c r="CI866" s="277"/>
      <c r="CJ866" s="277"/>
      <c r="CK866" s="277"/>
      <c r="CL866" s="277"/>
      <c r="CM866" s="277"/>
      <c r="CN866" s="277"/>
      <c r="CO866" s="277"/>
      <c r="CP866" s="277"/>
      <c r="CQ866" s="277"/>
      <c r="CR866" s="277"/>
      <c r="CS866" s="277"/>
      <c r="CT866" s="277"/>
      <c r="CU866" s="277"/>
      <c r="CV866" s="277"/>
      <c r="CW866" s="277"/>
      <c r="CX866" s="277"/>
      <c r="CY866" s="277"/>
      <c r="CZ866" s="277"/>
      <c r="DA866" s="277"/>
      <c r="DB866" s="277"/>
      <c r="DC866" s="277"/>
      <c r="DD866" s="277"/>
      <c r="DE866" s="277"/>
      <c r="DF866" s="277"/>
      <c r="DG866" s="277"/>
      <c r="DH866" s="277"/>
      <c r="DI866" s="277"/>
      <c r="DJ866" s="277"/>
      <c r="DK866" s="277"/>
      <c r="DL866" s="277"/>
    </row>
    <row r="867" spans="1:116">
      <c r="A867" s="272"/>
      <c r="B867" s="269"/>
      <c r="C867" s="277"/>
      <c r="D867" s="277"/>
      <c r="E867" s="277"/>
      <c r="F867" s="277"/>
      <c r="G867" s="277"/>
      <c r="H867" s="277"/>
      <c r="I867" s="277"/>
      <c r="J867" s="277"/>
      <c r="K867" s="277"/>
      <c r="L867" s="277"/>
      <c r="M867" s="277"/>
      <c r="N867" s="277"/>
      <c r="O867" s="277"/>
      <c r="P867" s="277"/>
      <c r="Q867" s="277"/>
      <c r="R867" s="277"/>
      <c r="S867" s="277"/>
      <c r="T867" s="277"/>
      <c r="U867" s="277"/>
      <c r="V867" s="277"/>
      <c r="W867" s="277"/>
      <c r="X867" s="277"/>
      <c r="Y867" s="277"/>
      <c r="Z867" s="277"/>
      <c r="AA867" s="277"/>
      <c r="AB867" s="277"/>
      <c r="AC867" s="277"/>
      <c r="AD867" s="277"/>
      <c r="AE867" s="277"/>
      <c r="AF867" s="277"/>
      <c r="AG867" s="277"/>
      <c r="AH867" s="277"/>
      <c r="AI867" s="277"/>
      <c r="AJ867" s="277"/>
      <c r="AK867" s="277"/>
      <c r="AL867" s="277"/>
      <c r="AM867" s="277"/>
      <c r="AN867" s="277"/>
      <c r="AO867" s="277"/>
      <c r="AP867" s="277"/>
      <c r="AQ867" s="277"/>
      <c r="AR867" s="277"/>
      <c r="AS867" s="277"/>
      <c r="AT867" s="277"/>
      <c r="AU867" s="277"/>
      <c r="AV867" s="277"/>
      <c r="AW867" s="277"/>
      <c r="AX867" s="277"/>
      <c r="AY867" s="277"/>
      <c r="AZ867" s="277"/>
      <c r="BA867" s="277"/>
      <c r="BB867" s="277"/>
      <c r="BC867" s="277"/>
      <c r="BD867" s="277"/>
      <c r="BE867" s="277"/>
      <c r="BF867" s="277"/>
      <c r="BG867" s="277"/>
      <c r="BH867" s="277"/>
      <c r="BI867" s="277"/>
      <c r="BJ867" s="277"/>
      <c r="BK867" s="277"/>
      <c r="BL867" s="277"/>
      <c r="BM867" s="277"/>
      <c r="BN867" s="277"/>
      <c r="BO867" s="277"/>
      <c r="BP867" s="277"/>
      <c r="BQ867" s="277"/>
      <c r="BR867" s="277"/>
      <c r="BS867" s="277"/>
      <c r="BT867" s="277"/>
      <c r="BU867" s="277"/>
      <c r="BV867" s="277"/>
      <c r="BW867" s="277"/>
      <c r="BX867" s="277"/>
      <c r="BY867" s="277"/>
      <c r="BZ867" s="277"/>
      <c r="CA867" s="277"/>
      <c r="CB867" s="277"/>
      <c r="CC867" s="277"/>
      <c r="CD867" s="277"/>
      <c r="CE867" s="277"/>
      <c r="CF867" s="277"/>
      <c r="CG867" s="277"/>
      <c r="CH867" s="277"/>
      <c r="CI867" s="277"/>
      <c r="CJ867" s="277"/>
      <c r="CK867" s="277"/>
      <c r="CL867" s="277"/>
      <c r="CM867" s="277"/>
      <c r="CN867" s="277"/>
      <c r="CO867" s="277"/>
      <c r="CP867" s="277"/>
      <c r="CQ867" s="277"/>
      <c r="CR867" s="277"/>
      <c r="CS867" s="277"/>
      <c r="CT867" s="277"/>
      <c r="CU867" s="277"/>
      <c r="CV867" s="277"/>
      <c r="CW867" s="277"/>
      <c r="CX867" s="277"/>
      <c r="CY867" s="277"/>
      <c r="CZ867" s="277"/>
      <c r="DA867" s="277"/>
      <c r="DB867" s="277"/>
      <c r="DC867" s="277"/>
      <c r="DD867" s="277"/>
      <c r="DE867" s="277"/>
      <c r="DF867" s="277"/>
      <c r="DG867" s="277"/>
      <c r="DH867" s="277"/>
      <c r="DI867" s="277"/>
      <c r="DJ867" s="277"/>
      <c r="DK867" s="277"/>
      <c r="DL867" s="277"/>
    </row>
    <row r="868" spans="1:116">
      <c r="A868" s="272"/>
      <c r="B868" s="269"/>
      <c r="C868" s="277"/>
      <c r="D868" s="277"/>
      <c r="E868" s="277"/>
      <c r="F868" s="277"/>
      <c r="G868" s="277"/>
      <c r="H868" s="277"/>
      <c r="I868" s="277"/>
      <c r="J868" s="277"/>
      <c r="K868" s="277"/>
      <c r="L868" s="277"/>
      <c r="M868" s="277"/>
      <c r="N868" s="277"/>
      <c r="O868" s="277"/>
      <c r="P868" s="277"/>
      <c r="Q868" s="277"/>
      <c r="R868" s="277"/>
      <c r="S868" s="277"/>
      <c r="T868" s="277"/>
      <c r="U868" s="277"/>
      <c r="V868" s="277"/>
      <c r="W868" s="277"/>
      <c r="X868" s="277"/>
      <c r="Y868" s="277"/>
      <c r="Z868" s="277"/>
      <c r="AA868" s="277"/>
      <c r="AB868" s="277"/>
      <c r="AC868" s="277"/>
      <c r="AD868" s="277"/>
      <c r="AE868" s="277"/>
      <c r="AF868" s="277"/>
      <c r="AG868" s="277"/>
      <c r="AH868" s="277"/>
      <c r="AI868" s="277"/>
      <c r="AJ868" s="277"/>
      <c r="AK868" s="277"/>
      <c r="AL868" s="277"/>
      <c r="AM868" s="277"/>
      <c r="AN868" s="277"/>
      <c r="AO868" s="277"/>
      <c r="AP868" s="277"/>
      <c r="AQ868" s="277"/>
      <c r="AR868" s="277"/>
      <c r="AS868" s="277"/>
      <c r="AT868" s="277"/>
      <c r="AU868" s="277"/>
      <c r="AV868" s="277"/>
      <c r="AW868" s="277"/>
      <c r="AX868" s="277"/>
      <c r="AY868" s="277"/>
      <c r="AZ868" s="277"/>
      <c r="BA868" s="277"/>
      <c r="BB868" s="277"/>
      <c r="BC868" s="277"/>
      <c r="BD868" s="277"/>
      <c r="BE868" s="277"/>
      <c r="BF868" s="277"/>
      <c r="BG868" s="277"/>
      <c r="BH868" s="277"/>
      <c r="BI868" s="277"/>
      <c r="BJ868" s="277"/>
      <c r="BK868" s="277"/>
      <c r="BL868" s="277"/>
      <c r="BM868" s="277"/>
      <c r="BN868" s="277"/>
      <c r="BO868" s="277"/>
      <c r="BP868" s="277"/>
      <c r="BQ868" s="277"/>
      <c r="BR868" s="277"/>
      <c r="BS868" s="277"/>
      <c r="BT868" s="277"/>
      <c r="BU868" s="277"/>
      <c r="BV868" s="277"/>
      <c r="BW868" s="277"/>
      <c r="BX868" s="277"/>
      <c r="BY868" s="277"/>
      <c r="BZ868" s="277"/>
      <c r="CA868" s="277"/>
      <c r="CB868" s="277"/>
      <c r="CC868" s="277"/>
      <c r="CD868" s="277"/>
      <c r="CE868" s="277"/>
      <c r="CF868" s="277"/>
      <c r="CG868" s="277"/>
      <c r="CH868" s="277"/>
      <c r="CI868" s="277"/>
      <c r="CJ868" s="277"/>
      <c r="CK868" s="277"/>
      <c r="CL868" s="277"/>
      <c r="CM868" s="277"/>
      <c r="CN868" s="277"/>
      <c r="CO868" s="277"/>
      <c r="CP868" s="277"/>
      <c r="CQ868" s="277"/>
      <c r="CR868" s="277"/>
      <c r="CS868" s="277"/>
      <c r="CT868" s="277"/>
      <c r="CU868" s="277"/>
      <c r="CV868" s="277"/>
      <c r="CW868" s="277"/>
      <c r="CX868" s="277"/>
      <c r="CY868" s="277"/>
      <c r="CZ868" s="277"/>
      <c r="DA868" s="277"/>
      <c r="DB868" s="277"/>
      <c r="DC868" s="277"/>
      <c r="DD868" s="277"/>
      <c r="DE868" s="277"/>
      <c r="DF868" s="277"/>
      <c r="DG868" s="277"/>
      <c r="DH868" s="277"/>
      <c r="DI868" s="277"/>
      <c r="DJ868" s="277"/>
      <c r="DK868" s="277"/>
      <c r="DL868" s="277"/>
    </row>
    <row r="869" spans="1:116">
      <c r="A869" s="272"/>
      <c r="B869" s="269"/>
      <c r="C869" s="277"/>
      <c r="D869" s="277"/>
      <c r="E869" s="277"/>
      <c r="F869" s="277"/>
      <c r="G869" s="277"/>
      <c r="H869" s="277"/>
      <c r="I869" s="277"/>
      <c r="J869" s="277"/>
      <c r="K869" s="277"/>
      <c r="L869" s="277"/>
      <c r="M869" s="277"/>
      <c r="N869" s="277"/>
      <c r="O869" s="277"/>
      <c r="P869" s="277"/>
      <c r="Q869" s="277"/>
      <c r="R869" s="277"/>
      <c r="S869" s="277"/>
      <c r="T869" s="277"/>
      <c r="U869" s="277"/>
      <c r="V869" s="277"/>
      <c r="W869" s="277"/>
      <c r="X869" s="277"/>
      <c r="Y869" s="277"/>
      <c r="Z869" s="277"/>
      <c r="AA869" s="277"/>
      <c r="AB869" s="277"/>
      <c r="AC869" s="277"/>
      <c r="AD869" s="277"/>
      <c r="AE869" s="277"/>
      <c r="AF869" s="277"/>
      <c r="AG869" s="277"/>
      <c r="AH869" s="277"/>
      <c r="AI869" s="277"/>
      <c r="AJ869" s="277"/>
      <c r="AK869" s="277"/>
      <c r="AL869" s="277"/>
      <c r="AM869" s="277"/>
      <c r="AN869" s="277"/>
      <c r="AO869" s="277"/>
      <c r="AP869" s="277"/>
      <c r="AQ869" s="277"/>
      <c r="AR869" s="277"/>
      <c r="AS869" s="277"/>
      <c r="AT869" s="277"/>
      <c r="AU869" s="277"/>
      <c r="AV869" s="277"/>
      <c r="AW869" s="277"/>
      <c r="AX869" s="277"/>
      <c r="AY869" s="277"/>
      <c r="AZ869" s="277"/>
      <c r="BA869" s="277"/>
      <c r="BB869" s="277"/>
      <c r="BC869" s="277"/>
      <c r="BD869" s="277"/>
      <c r="BE869" s="277"/>
      <c r="BF869" s="277"/>
      <c r="BG869" s="277"/>
      <c r="BH869" s="277"/>
      <c r="BI869" s="277"/>
      <c r="BJ869" s="277"/>
      <c r="BK869" s="277"/>
      <c r="BL869" s="277"/>
      <c r="BM869" s="277"/>
      <c r="BN869" s="277"/>
      <c r="BO869" s="277"/>
      <c r="BP869" s="277"/>
      <c r="BQ869" s="277"/>
      <c r="BR869" s="277"/>
      <c r="BS869" s="277"/>
      <c r="BT869" s="277"/>
      <c r="BU869" s="277"/>
      <c r="BV869" s="277"/>
      <c r="BW869" s="277"/>
      <c r="BX869" s="277"/>
      <c r="BY869" s="277"/>
      <c r="BZ869" s="277"/>
      <c r="CA869" s="277"/>
      <c r="CB869" s="277"/>
      <c r="CC869" s="277"/>
      <c r="CD869" s="277"/>
      <c r="CE869" s="277"/>
      <c r="CF869" s="277"/>
      <c r="CG869" s="277"/>
      <c r="CH869" s="277"/>
      <c r="CI869" s="277"/>
      <c r="CJ869" s="277"/>
      <c r="CK869" s="277"/>
      <c r="CL869" s="277"/>
      <c r="CM869" s="277"/>
      <c r="CN869" s="277"/>
      <c r="CO869" s="277"/>
      <c r="CP869" s="277"/>
      <c r="CQ869" s="277"/>
      <c r="CR869" s="277"/>
      <c r="CS869" s="277"/>
      <c r="CT869" s="277"/>
      <c r="CU869" s="277"/>
      <c r="CV869" s="277"/>
      <c r="CW869" s="277"/>
      <c r="CX869" s="277"/>
      <c r="CY869" s="277"/>
      <c r="CZ869" s="277"/>
      <c r="DA869" s="277"/>
      <c r="DB869" s="277"/>
      <c r="DC869" s="277"/>
      <c r="DD869" s="277"/>
      <c r="DE869" s="277"/>
      <c r="DF869" s="277"/>
      <c r="DG869" s="277"/>
      <c r="DH869" s="277"/>
      <c r="DI869" s="277"/>
      <c r="DJ869" s="277"/>
      <c r="DK869" s="277"/>
      <c r="DL869" s="277"/>
    </row>
    <row r="870" spans="1:116">
      <c r="A870" s="272"/>
      <c r="B870" s="269"/>
      <c r="C870" s="277"/>
      <c r="D870" s="277"/>
      <c r="E870" s="277"/>
      <c r="F870" s="277"/>
      <c r="G870" s="277"/>
      <c r="H870" s="277"/>
      <c r="I870" s="277"/>
      <c r="J870" s="277"/>
      <c r="K870" s="277"/>
      <c r="L870" s="277"/>
      <c r="M870" s="277"/>
      <c r="N870" s="277"/>
      <c r="O870" s="277"/>
      <c r="P870" s="277"/>
      <c r="Q870" s="277"/>
      <c r="R870" s="277"/>
      <c r="S870" s="277"/>
      <c r="T870" s="277"/>
      <c r="U870" s="277"/>
      <c r="V870" s="277"/>
      <c r="W870" s="277"/>
      <c r="X870" s="277"/>
      <c r="Y870" s="277"/>
      <c r="Z870" s="277"/>
      <c r="AA870" s="277"/>
      <c r="AB870" s="277"/>
      <c r="AC870" s="277"/>
      <c r="AD870" s="277"/>
      <c r="AE870" s="277"/>
      <c r="AF870" s="277"/>
      <c r="AG870" s="277"/>
      <c r="AH870" s="277"/>
      <c r="AI870" s="277"/>
      <c r="AJ870" s="277"/>
      <c r="AK870" s="277"/>
      <c r="AL870" s="277"/>
      <c r="AM870" s="277"/>
      <c r="AN870" s="277"/>
      <c r="AO870" s="277"/>
      <c r="AP870" s="277"/>
      <c r="AQ870" s="277"/>
      <c r="AR870" s="277"/>
      <c r="AS870" s="277"/>
      <c r="AT870" s="277"/>
      <c r="AU870" s="277"/>
      <c r="AV870" s="277"/>
      <c r="AW870" s="277"/>
      <c r="AX870" s="277"/>
      <c r="AY870" s="277"/>
      <c r="AZ870" s="277"/>
      <c r="BA870" s="277"/>
      <c r="BB870" s="277"/>
      <c r="BC870" s="277"/>
      <c r="BD870" s="277"/>
      <c r="BE870" s="277"/>
      <c r="BF870" s="277"/>
      <c r="BG870" s="277"/>
      <c r="BH870" s="277"/>
      <c r="BI870" s="277"/>
      <c r="BJ870" s="277"/>
      <c r="BK870" s="277"/>
      <c r="BL870" s="277"/>
      <c r="BM870" s="277"/>
      <c r="BN870" s="277"/>
      <c r="BO870" s="277"/>
      <c r="BP870" s="277"/>
      <c r="BQ870" s="277"/>
      <c r="BR870" s="277"/>
      <c r="BS870" s="277"/>
      <c r="BT870" s="277"/>
      <c r="BU870" s="277"/>
      <c r="BV870" s="277"/>
      <c r="BW870" s="277"/>
      <c r="BX870" s="277"/>
      <c r="BY870" s="277"/>
      <c r="BZ870" s="277"/>
      <c r="CA870" s="277"/>
      <c r="CB870" s="277"/>
      <c r="CC870" s="277"/>
      <c r="CD870" s="277"/>
      <c r="CE870" s="277"/>
      <c r="CF870" s="277"/>
      <c r="CG870" s="277"/>
      <c r="CH870" s="277"/>
      <c r="CI870" s="277"/>
      <c r="CJ870" s="277"/>
      <c r="CK870" s="277"/>
      <c r="CL870" s="277"/>
      <c r="CM870" s="277"/>
      <c r="CN870" s="277"/>
      <c r="CO870" s="277"/>
      <c r="CP870" s="277"/>
      <c r="CQ870" s="277"/>
      <c r="CR870" s="277"/>
      <c r="CS870" s="277"/>
      <c r="CT870" s="277"/>
      <c r="CU870" s="277"/>
      <c r="CV870" s="277"/>
      <c r="CW870" s="277"/>
      <c r="CX870" s="277"/>
      <c r="CY870" s="277"/>
      <c r="CZ870" s="277"/>
      <c r="DA870" s="277"/>
      <c r="DB870" s="277"/>
      <c r="DC870" s="277"/>
      <c r="DD870" s="277"/>
      <c r="DE870" s="277"/>
      <c r="DF870" s="277"/>
      <c r="DG870" s="277"/>
      <c r="DH870" s="277"/>
      <c r="DI870" s="277"/>
      <c r="DJ870" s="277"/>
      <c r="DK870" s="277"/>
      <c r="DL870" s="277"/>
    </row>
    <row r="871" spans="1:116">
      <c r="A871" s="272"/>
      <c r="B871" s="269"/>
      <c r="C871" s="277"/>
      <c r="D871" s="277"/>
      <c r="E871" s="277"/>
      <c r="F871" s="277"/>
      <c r="G871" s="277"/>
      <c r="H871" s="277"/>
      <c r="I871" s="277"/>
      <c r="J871" s="277"/>
      <c r="K871" s="277"/>
      <c r="L871" s="277"/>
      <c r="M871" s="277"/>
      <c r="N871" s="277"/>
      <c r="O871" s="277"/>
      <c r="P871" s="277"/>
      <c r="Q871" s="277"/>
      <c r="R871" s="277"/>
      <c r="S871" s="277"/>
      <c r="T871" s="277"/>
      <c r="U871" s="277"/>
      <c r="V871" s="277"/>
      <c r="W871" s="277"/>
      <c r="X871" s="277"/>
      <c r="Y871" s="277"/>
      <c r="Z871" s="277"/>
      <c r="AA871" s="277"/>
      <c r="AB871" s="277"/>
      <c r="AC871" s="277"/>
      <c r="AD871" s="277"/>
      <c r="AE871" s="277"/>
      <c r="AF871" s="277"/>
      <c r="AG871" s="277"/>
      <c r="AH871" s="277"/>
      <c r="AI871" s="277"/>
      <c r="AJ871" s="277"/>
      <c r="AK871" s="277"/>
      <c r="AL871" s="277"/>
      <c r="AM871" s="277"/>
      <c r="AN871" s="277"/>
      <c r="AO871" s="277"/>
      <c r="AP871" s="277"/>
      <c r="AQ871" s="277"/>
      <c r="AR871" s="277"/>
      <c r="AS871" s="277"/>
      <c r="AT871" s="277"/>
      <c r="AU871" s="277"/>
      <c r="AV871" s="277"/>
      <c r="AW871" s="277"/>
      <c r="AX871" s="277"/>
      <c r="AY871" s="277"/>
      <c r="AZ871" s="277"/>
      <c r="BA871" s="277"/>
      <c r="BB871" s="277"/>
      <c r="BC871" s="277"/>
      <c r="BD871" s="277"/>
      <c r="BE871" s="277"/>
      <c r="BF871" s="277"/>
      <c r="BG871" s="277"/>
      <c r="BH871" s="277"/>
      <c r="BI871" s="277"/>
      <c r="BJ871" s="277"/>
      <c r="BK871" s="277"/>
      <c r="BL871" s="277"/>
      <c r="BM871" s="277"/>
      <c r="BN871" s="277"/>
      <c r="BO871" s="277"/>
      <c r="BP871" s="277"/>
      <c r="BQ871" s="277"/>
      <c r="BR871" s="277"/>
      <c r="BS871" s="277"/>
      <c r="BT871" s="277"/>
      <c r="BU871" s="277"/>
      <c r="BV871" s="277"/>
      <c r="BW871" s="277"/>
      <c r="BX871" s="277"/>
      <c r="BY871" s="277"/>
      <c r="BZ871" s="277"/>
      <c r="CA871" s="277"/>
      <c r="CB871" s="277"/>
      <c r="CC871" s="277"/>
      <c r="CD871" s="277"/>
      <c r="CE871" s="277"/>
      <c r="CF871" s="277"/>
      <c r="CG871" s="277"/>
      <c r="CH871" s="277"/>
      <c r="CI871" s="277"/>
      <c r="CJ871" s="277"/>
      <c r="CK871" s="277"/>
      <c r="CL871" s="277"/>
      <c r="CM871" s="277"/>
      <c r="CN871" s="277"/>
      <c r="CO871" s="277"/>
      <c r="CP871" s="277"/>
      <c r="CQ871" s="277"/>
      <c r="CR871" s="277"/>
      <c r="CS871" s="277"/>
      <c r="CT871" s="277"/>
      <c r="CU871" s="277"/>
      <c r="CV871" s="277"/>
      <c r="CW871" s="277"/>
      <c r="CX871" s="277"/>
      <c r="CY871" s="277"/>
      <c r="CZ871" s="277"/>
      <c r="DA871" s="277"/>
      <c r="DB871" s="277"/>
      <c r="DC871" s="277"/>
      <c r="DD871" s="277"/>
      <c r="DE871" s="277"/>
      <c r="DF871" s="277"/>
      <c r="DG871" s="277"/>
      <c r="DH871" s="277"/>
      <c r="DI871" s="277"/>
      <c r="DJ871" s="277"/>
      <c r="DK871" s="277"/>
      <c r="DL871" s="277"/>
    </row>
    <row r="872" spans="1:116">
      <c r="A872" s="272"/>
      <c r="B872" s="269"/>
      <c r="C872" s="277"/>
      <c r="D872" s="277"/>
      <c r="E872" s="277"/>
      <c r="F872" s="277"/>
      <c r="G872" s="277"/>
      <c r="H872" s="277"/>
      <c r="I872" s="277"/>
      <c r="J872" s="277"/>
      <c r="K872" s="277"/>
      <c r="L872" s="277"/>
      <c r="M872" s="277"/>
      <c r="N872" s="277"/>
      <c r="O872" s="277"/>
      <c r="P872" s="277"/>
      <c r="Q872" s="277"/>
      <c r="R872" s="277"/>
      <c r="S872" s="277"/>
      <c r="T872" s="277"/>
      <c r="U872" s="277"/>
      <c r="V872" s="277"/>
      <c r="W872" s="277"/>
      <c r="X872" s="277"/>
      <c r="Y872" s="277"/>
      <c r="Z872" s="277"/>
      <c r="AA872" s="277"/>
      <c r="AB872" s="277"/>
      <c r="AC872" s="277"/>
      <c r="AD872" s="277"/>
      <c r="AE872" s="277"/>
      <c r="AF872" s="277"/>
      <c r="AG872" s="277"/>
      <c r="AH872" s="277"/>
      <c r="AI872" s="277"/>
      <c r="AJ872" s="277"/>
      <c r="AK872" s="277"/>
      <c r="AL872" s="277"/>
      <c r="AM872" s="277"/>
      <c r="AN872" s="277"/>
      <c r="AO872" s="277"/>
      <c r="AP872" s="277"/>
      <c r="AQ872" s="277"/>
      <c r="AR872" s="277"/>
      <c r="AS872" s="277"/>
      <c r="AT872" s="277"/>
      <c r="AU872" s="277"/>
      <c r="AV872" s="277"/>
      <c r="AW872" s="277"/>
      <c r="AX872" s="277"/>
      <c r="AY872" s="277"/>
      <c r="AZ872" s="277"/>
      <c r="BA872" s="277"/>
      <c r="BB872" s="277"/>
      <c r="BC872" s="277"/>
      <c r="BD872" s="277"/>
      <c r="BE872" s="277"/>
      <c r="BF872" s="277"/>
      <c r="BG872" s="277"/>
      <c r="BH872" s="277"/>
      <c r="BI872" s="277"/>
      <c r="BJ872" s="277"/>
      <c r="BK872" s="277"/>
      <c r="BL872" s="277"/>
      <c r="BM872" s="277"/>
      <c r="BN872" s="277"/>
      <c r="BO872" s="277"/>
      <c r="BP872" s="277"/>
      <c r="BQ872" s="277"/>
      <c r="BR872" s="277"/>
      <c r="BS872" s="277"/>
      <c r="BT872" s="277"/>
      <c r="BU872" s="277"/>
      <c r="BV872" s="277"/>
      <c r="BW872" s="277"/>
      <c r="BX872" s="277"/>
      <c r="BY872" s="277"/>
      <c r="BZ872" s="277"/>
      <c r="CA872" s="277"/>
      <c r="CB872" s="277"/>
      <c r="CC872" s="277"/>
      <c r="CD872" s="277"/>
      <c r="CE872" s="277"/>
      <c r="CF872" s="277"/>
      <c r="CG872" s="277"/>
      <c r="CH872" s="277"/>
      <c r="CI872" s="277"/>
      <c r="CJ872" s="277"/>
      <c r="CK872" s="277"/>
      <c r="CL872" s="277"/>
      <c r="CM872" s="277"/>
      <c r="CN872" s="277"/>
      <c r="CO872" s="277"/>
      <c r="CP872" s="277"/>
      <c r="CQ872" s="277"/>
      <c r="CR872" s="277"/>
      <c r="CS872" s="277"/>
      <c r="CT872" s="277"/>
      <c r="CU872" s="277"/>
      <c r="CV872" s="277"/>
      <c r="CW872" s="277"/>
      <c r="CX872" s="277"/>
      <c r="CY872" s="277"/>
      <c r="CZ872" s="277"/>
      <c r="DA872" s="277"/>
      <c r="DB872" s="277"/>
      <c r="DC872" s="277"/>
      <c r="DD872" s="277"/>
      <c r="DE872" s="277"/>
      <c r="DF872" s="277"/>
      <c r="DG872" s="277"/>
      <c r="DH872" s="277"/>
      <c r="DI872" s="277"/>
      <c r="DJ872" s="277"/>
      <c r="DK872" s="277"/>
      <c r="DL872" s="277"/>
    </row>
    <row r="873" spans="1:116">
      <c r="A873" s="272"/>
      <c r="B873" s="269"/>
      <c r="C873" s="277"/>
      <c r="D873" s="277"/>
      <c r="E873" s="277"/>
      <c r="F873" s="277"/>
      <c r="G873" s="277"/>
      <c r="H873" s="277"/>
      <c r="I873" s="277"/>
      <c r="J873" s="277"/>
      <c r="K873" s="277"/>
      <c r="L873" s="277"/>
      <c r="M873" s="277"/>
      <c r="N873" s="277"/>
      <c r="O873" s="277"/>
      <c r="P873" s="277"/>
      <c r="Q873" s="277"/>
      <c r="R873" s="277"/>
      <c r="S873" s="277"/>
      <c r="T873" s="277"/>
      <c r="U873" s="277"/>
      <c r="V873" s="277"/>
      <c r="W873" s="277"/>
      <c r="X873" s="277"/>
      <c r="Y873" s="277"/>
      <c r="Z873" s="277"/>
      <c r="AA873" s="277"/>
      <c r="AB873" s="277"/>
      <c r="AC873" s="277"/>
      <c r="AD873" s="277"/>
      <c r="AE873" s="277"/>
      <c r="AF873" s="277"/>
      <c r="AG873" s="277"/>
      <c r="AH873" s="277"/>
      <c r="AI873" s="277"/>
      <c r="AJ873" s="277"/>
      <c r="AK873" s="277"/>
      <c r="AL873" s="277"/>
      <c r="AM873" s="277"/>
      <c r="AN873" s="277"/>
      <c r="AO873" s="277"/>
      <c r="AP873" s="277"/>
      <c r="AQ873" s="277"/>
      <c r="AR873" s="277"/>
      <c r="AS873" s="277"/>
      <c r="AT873" s="277"/>
      <c r="AU873" s="277"/>
      <c r="AV873" s="277"/>
      <c r="AW873" s="277"/>
      <c r="AX873" s="277"/>
      <c r="AY873" s="277"/>
      <c r="AZ873" s="277"/>
      <c r="BA873" s="277"/>
      <c r="BB873" s="277"/>
      <c r="BC873" s="277"/>
      <c r="BD873" s="277"/>
      <c r="BE873" s="277"/>
      <c r="BF873" s="277"/>
      <c r="BG873" s="277"/>
      <c r="BH873" s="277"/>
      <c r="BI873" s="277"/>
      <c r="BJ873" s="277"/>
      <c r="BK873" s="277"/>
      <c r="BL873" s="277"/>
      <c r="BM873" s="277"/>
      <c r="BN873" s="277"/>
      <c r="BO873" s="277"/>
      <c r="BP873" s="277"/>
      <c r="BQ873" s="277"/>
      <c r="BR873" s="277"/>
      <c r="BS873" s="277"/>
      <c r="BT873" s="277"/>
      <c r="BU873" s="277"/>
      <c r="BV873" s="277"/>
      <c r="BW873" s="277"/>
      <c r="BX873" s="277"/>
      <c r="BY873" s="277"/>
      <c r="BZ873" s="277"/>
      <c r="CA873" s="277"/>
      <c r="CB873" s="277"/>
      <c r="CC873" s="277"/>
      <c r="CD873" s="277"/>
      <c r="CE873" s="277"/>
      <c r="CF873" s="277"/>
      <c r="CG873" s="277"/>
      <c r="CH873" s="277"/>
      <c r="CI873" s="277"/>
      <c r="CJ873" s="277"/>
      <c r="CK873" s="277"/>
      <c r="CL873" s="277"/>
      <c r="CM873" s="277"/>
      <c r="CN873" s="277"/>
      <c r="CO873" s="277"/>
      <c r="CP873" s="277"/>
      <c r="CQ873" s="277"/>
      <c r="CR873" s="277"/>
      <c r="CS873" s="277"/>
      <c r="CT873" s="277"/>
      <c r="CU873" s="277"/>
      <c r="CV873" s="277"/>
      <c r="CW873" s="277"/>
      <c r="CX873" s="277"/>
      <c r="CY873" s="277"/>
      <c r="CZ873" s="277"/>
      <c r="DA873" s="277"/>
      <c r="DB873" s="277"/>
      <c r="DC873" s="277"/>
      <c r="DD873" s="277"/>
      <c r="DE873" s="277"/>
      <c r="DF873" s="277"/>
      <c r="DG873" s="277"/>
      <c r="DH873" s="277"/>
      <c r="DI873" s="277"/>
      <c r="DJ873" s="277"/>
      <c r="DK873" s="277"/>
      <c r="DL873" s="277"/>
    </row>
    <row r="874" spans="1:116">
      <c r="A874" s="272"/>
      <c r="B874" s="269"/>
      <c r="C874" s="277"/>
      <c r="D874" s="277"/>
      <c r="E874" s="277"/>
      <c r="F874" s="277"/>
      <c r="G874" s="277"/>
      <c r="H874" s="277"/>
      <c r="I874" s="277"/>
      <c r="J874" s="277"/>
      <c r="K874" s="277"/>
      <c r="L874" s="277"/>
      <c r="M874" s="277"/>
      <c r="N874" s="277"/>
      <c r="O874" s="277"/>
      <c r="P874" s="277"/>
      <c r="Q874" s="277"/>
      <c r="R874" s="277"/>
      <c r="S874" s="277"/>
      <c r="T874" s="277"/>
      <c r="U874" s="277"/>
      <c r="V874" s="277"/>
      <c r="W874" s="277"/>
      <c r="X874" s="277"/>
      <c r="Y874" s="277"/>
      <c r="Z874" s="277"/>
      <c r="AA874" s="277"/>
      <c r="AB874" s="277"/>
      <c r="AC874" s="277"/>
      <c r="AD874" s="277"/>
      <c r="AE874" s="277"/>
      <c r="AF874" s="277"/>
      <c r="AG874" s="277"/>
      <c r="AH874" s="277"/>
      <c r="AI874" s="277"/>
      <c r="AJ874" s="277"/>
      <c r="AK874" s="277"/>
      <c r="AL874" s="277"/>
      <c r="AM874" s="277"/>
      <c r="AN874" s="277"/>
      <c r="AO874" s="277"/>
      <c r="AP874" s="277"/>
      <c r="AQ874" s="277"/>
      <c r="AR874" s="277"/>
      <c r="AS874" s="277"/>
      <c r="AT874" s="277"/>
      <c r="AU874" s="277"/>
      <c r="AV874" s="277"/>
      <c r="AW874" s="277"/>
      <c r="AX874" s="277"/>
      <c r="AY874" s="277"/>
      <c r="AZ874" s="277"/>
      <c r="BA874" s="277"/>
      <c r="BB874" s="277"/>
      <c r="BC874" s="277"/>
      <c r="BD874" s="277"/>
      <c r="BE874" s="277"/>
      <c r="BF874" s="277"/>
      <c r="BG874" s="277"/>
      <c r="BH874" s="277"/>
      <c r="BI874" s="277"/>
      <c r="BJ874" s="277"/>
      <c r="BK874" s="277"/>
      <c r="BL874" s="277"/>
      <c r="BM874" s="277"/>
      <c r="BN874" s="277"/>
      <c r="BO874" s="277"/>
      <c r="BP874" s="277"/>
      <c r="BQ874" s="277"/>
      <c r="BR874" s="277"/>
      <c r="BS874" s="277"/>
      <c r="BT874" s="277"/>
      <c r="BU874" s="277"/>
      <c r="BV874" s="277"/>
      <c r="BW874" s="277"/>
      <c r="BX874" s="277"/>
      <c r="BY874" s="277"/>
      <c r="BZ874" s="277"/>
      <c r="CA874" s="277"/>
      <c r="CB874" s="277"/>
      <c r="CC874" s="277"/>
      <c r="CD874" s="277"/>
      <c r="CE874" s="277"/>
      <c r="CF874" s="277"/>
      <c r="CG874" s="277"/>
      <c r="CH874" s="277"/>
      <c r="CI874" s="277"/>
      <c r="CJ874" s="277"/>
      <c r="CK874" s="277"/>
      <c r="CL874" s="277"/>
      <c r="CM874" s="277"/>
      <c r="CN874" s="277"/>
      <c r="CO874" s="277"/>
      <c r="CP874" s="277"/>
      <c r="CQ874" s="277"/>
      <c r="CR874" s="277"/>
      <c r="CS874" s="277"/>
      <c r="CT874" s="277"/>
      <c r="CU874" s="277"/>
      <c r="CV874" s="277"/>
      <c r="CW874" s="277"/>
      <c r="CX874" s="277"/>
      <c r="CY874" s="277"/>
      <c r="CZ874" s="277"/>
      <c r="DA874" s="277"/>
      <c r="DB874" s="277"/>
      <c r="DC874" s="277"/>
      <c r="DD874" s="277"/>
      <c r="DE874" s="277"/>
      <c r="DF874" s="277"/>
      <c r="DG874" s="277"/>
      <c r="DH874" s="277"/>
      <c r="DI874" s="277"/>
      <c r="DJ874" s="277"/>
      <c r="DK874" s="277"/>
      <c r="DL874" s="277"/>
    </row>
    <row r="875" spans="1:116">
      <c r="A875" s="272"/>
      <c r="B875" s="269"/>
      <c r="C875" s="277"/>
      <c r="D875" s="277"/>
      <c r="E875" s="277"/>
      <c r="F875" s="277"/>
      <c r="G875" s="277"/>
      <c r="H875" s="277"/>
      <c r="I875" s="277"/>
      <c r="J875" s="277"/>
      <c r="K875" s="277"/>
      <c r="L875" s="277"/>
      <c r="M875" s="277"/>
      <c r="N875" s="277"/>
      <c r="O875" s="277"/>
      <c r="P875" s="277"/>
      <c r="Q875" s="277"/>
      <c r="R875" s="277"/>
      <c r="S875" s="277"/>
      <c r="T875" s="277"/>
      <c r="U875" s="277"/>
      <c r="V875" s="277"/>
      <c r="W875" s="277"/>
      <c r="X875" s="277"/>
      <c r="Y875" s="277"/>
      <c r="Z875" s="277"/>
      <c r="AA875" s="277"/>
      <c r="AB875" s="277"/>
      <c r="AC875" s="277"/>
      <c r="AD875" s="277"/>
      <c r="AE875" s="277"/>
      <c r="AF875" s="277"/>
      <c r="AG875" s="277"/>
      <c r="AH875" s="277"/>
      <c r="AI875" s="277"/>
      <c r="AJ875" s="277"/>
      <c r="AK875" s="277"/>
      <c r="AL875" s="277"/>
      <c r="AM875" s="277"/>
      <c r="AN875" s="277"/>
      <c r="AO875" s="277"/>
      <c r="AP875" s="277"/>
      <c r="AQ875" s="277"/>
      <c r="AR875" s="277"/>
      <c r="AS875" s="277"/>
      <c r="AT875" s="277"/>
      <c r="AU875" s="277"/>
      <c r="AV875" s="277"/>
      <c r="AW875" s="277"/>
      <c r="AX875" s="277"/>
      <c r="AY875" s="277"/>
      <c r="AZ875" s="277"/>
      <c r="BA875" s="277"/>
      <c r="BB875" s="277"/>
      <c r="BC875" s="277"/>
      <c r="BD875" s="277"/>
      <c r="BE875" s="277"/>
      <c r="BF875" s="277"/>
      <c r="BG875" s="277"/>
      <c r="BH875" s="277"/>
      <c r="BI875" s="277"/>
      <c r="BJ875" s="277"/>
      <c r="BK875" s="277"/>
      <c r="BL875" s="277"/>
      <c r="BM875" s="277"/>
      <c r="BN875" s="277"/>
      <c r="BO875" s="277"/>
      <c r="BP875" s="277"/>
      <c r="BQ875" s="277"/>
      <c r="BR875" s="277"/>
      <c r="BS875" s="277"/>
      <c r="BT875" s="277"/>
      <c r="BU875" s="277"/>
      <c r="BV875" s="277"/>
      <c r="BW875" s="277"/>
      <c r="BX875" s="277"/>
      <c r="BY875" s="277"/>
      <c r="BZ875" s="277"/>
      <c r="CA875" s="277"/>
      <c r="CB875" s="277"/>
      <c r="CC875" s="277"/>
      <c r="CD875" s="277"/>
      <c r="CE875" s="277"/>
      <c r="CF875" s="277"/>
      <c r="CG875" s="277"/>
      <c r="CH875" s="277"/>
      <c r="CI875" s="277"/>
      <c r="CJ875" s="277"/>
      <c r="CK875" s="277"/>
      <c r="CL875" s="277"/>
      <c r="CM875" s="277"/>
      <c r="CN875" s="277"/>
      <c r="CO875" s="277"/>
      <c r="CP875" s="277"/>
      <c r="CQ875" s="277"/>
      <c r="CR875" s="277"/>
      <c r="CS875" s="277"/>
      <c r="CT875" s="277"/>
      <c r="CU875" s="277"/>
      <c r="CV875" s="277"/>
      <c r="CW875" s="277"/>
      <c r="CX875" s="277"/>
      <c r="CY875" s="277"/>
      <c r="CZ875" s="277"/>
      <c r="DA875" s="277"/>
      <c r="DB875" s="277"/>
      <c r="DC875" s="277"/>
      <c r="DD875" s="277"/>
      <c r="DE875" s="277"/>
      <c r="DF875" s="277"/>
      <c r="DG875" s="277"/>
      <c r="DH875" s="277"/>
      <c r="DI875" s="277"/>
      <c r="DJ875" s="277"/>
      <c r="DK875" s="277"/>
      <c r="DL875" s="277"/>
    </row>
    <row r="876" spans="1:116">
      <c r="A876" s="272"/>
      <c r="B876" s="269"/>
      <c r="C876" s="277"/>
      <c r="D876" s="277"/>
      <c r="E876" s="277"/>
      <c r="F876" s="277"/>
      <c r="G876" s="277"/>
      <c r="H876" s="277"/>
      <c r="I876" s="277"/>
      <c r="J876" s="277"/>
      <c r="K876" s="277"/>
      <c r="L876" s="277"/>
      <c r="M876" s="277"/>
      <c r="N876" s="277"/>
      <c r="O876" s="277"/>
      <c r="P876" s="277"/>
      <c r="Q876" s="277"/>
      <c r="R876" s="277"/>
      <c r="S876" s="277"/>
      <c r="T876" s="277"/>
      <c r="U876" s="277"/>
      <c r="V876" s="277"/>
      <c r="W876" s="277"/>
      <c r="X876" s="277"/>
      <c r="Y876" s="277"/>
      <c r="Z876" s="277"/>
      <c r="AA876" s="277"/>
      <c r="AB876" s="277"/>
      <c r="AC876" s="277"/>
      <c r="AD876" s="277"/>
      <c r="AE876" s="277"/>
      <c r="AF876" s="277"/>
      <c r="AG876" s="277"/>
      <c r="AH876" s="277"/>
      <c r="AI876" s="277"/>
      <c r="AJ876" s="277"/>
      <c r="AK876" s="277"/>
      <c r="AL876" s="277"/>
      <c r="AM876" s="277"/>
      <c r="AN876" s="277"/>
      <c r="AO876" s="277"/>
      <c r="AP876" s="277"/>
      <c r="AQ876" s="277"/>
      <c r="AR876" s="277"/>
      <c r="AS876" s="277"/>
      <c r="AT876" s="277"/>
      <c r="AU876" s="277"/>
      <c r="AV876" s="277"/>
      <c r="AW876" s="277"/>
      <c r="AX876" s="277"/>
      <c r="AY876" s="277"/>
      <c r="AZ876" s="277"/>
      <c r="BA876" s="277"/>
      <c r="BB876" s="277"/>
      <c r="BC876" s="277"/>
      <c r="BD876" s="277"/>
      <c r="BE876" s="277"/>
      <c r="BF876" s="277"/>
      <c r="BG876" s="277"/>
      <c r="BH876" s="277"/>
      <c r="BI876" s="277"/>
      <c r="BJ876" s="277"/>
      <c r="BK876" s="277"/>
      <c r="BL876" s="277"/>
      <c r="BM876" s="277"/>
      <c r="BN876" s="277"/>
      <c r="BO876" s="277"/>
      <c r="BP876" s="277"/>
      <c r="BQ876" s="277"/>
      <c r="BR876" s="277"/>
      <c r="BS876" s="277"/>
      <c r="BT876" s="277"/>
      <c r="BU876" s="277"/>
      <c r="BV876" s="277"/>
      <c r="BW876" s="277"/>
      <c r="BX876" s="277"/>
      <c r="BY876" s="277"/>
      <c r="BZ876" s="277"/>
      <c r="CA876" s="277"/>
      <c r="CB876" s="277"/>
      <c r="CC876" s="277"/>
      <c r="CD876" s="277"/>
      <c r="CE876" s="277"/>
      <c r="CF876" s="277"/>
      <c r="CG876" s="277"/>
      <c r="CH876" s="277"/>
      <c r="CI876" s="277"/>
      <c r="CJ876" s="277"/>
      <c r="CK876" s="277"/>
      <c r="CL876" s="277"/>
      <c r="CM876" s="277"/>
      <c r="CN876" s="277"/>
      <c r="CO876" s="277"/>
      <c r="CP876" s="277"/>
      <c r="CQ876" s="277"/>
      <c r="CR876" s="277"/>
      <c r="CS876" s="277"/>
      <c r="CT876" s="277"/>
      <c r="CU876" s="277"/>
      <c r="CV876" s="277"/>
      <c r="CW876" s="277"/>
      <c r="CX876" s="277"/>
      <c r="CY876" s="277"/>
      <c r="CZ876" s="277"/>
      <c r="DA876" s="277"/>
      <c r="DB876" s="277"/>
      <c r="DC876" s="277"/>
      <c r="DD876" s="277"/>
      <c r="DE876" s="277"/>
      <c r="DF876" s="277"/>
      <c r="DG876" s="277"/>
      <c r="DH876" s="277"/>
      <c r="DI876" s="277"/>
      <c r="DJ876" s="277"/>
      <c r="DK876" s="277"/>
      <c r="DL876" s="277"/>
    </row>
    <row r="877" spans="1:116">
      <c r="A877" s="272"/>
      <c r="B877" s="269"/>
      <c r="C877" s="277"/>
      <c r="D877" s="277"/>
      <c r="E877" s="277"/>
      <c r="F877" s="277"/>
      <c r="G877" s="277"/>
      <c r="H877" s="277"/>
      <c r="I877" s="277"/>
      <c r="J877" s="277"/>
      <c r="K877" s="277"/>
      <c r="L877" s="277"/>
      <c r="M877" s="277"/>
      <c r="N877" s="277"/>
      <c r="O877" s="277"/>
      <c r="P877" s="277"/>
      <c r="Q877" s="277"/>
      <c r="R877" s="277"/>
      <c r="S877" s="277"/>
      <c r="T877" s="277"/>
      <c r="U877" s="277"/>
      <c r="V877" s="277"/>
      <c r="W877" s="277"/>
      <c r="X877" s="277"/>
      <c r="Y877" s="277"/>
      <c r="Z877" s="277"/>
      <c r="AA877" s="277"/>
      <c r="AB877" s="277"/>
      <c r="AC877" s="277"/>
      <c r="AD877" s="277"/>
      <c r="AE877" s="277"/>
      <c r="AF877" s="277"/>
      <c r="AG877" s="277"/>
      <c r="AH877" s="277"/>
      <c r="AI877" s="277"/>
      <c r="AJ877" s="277"/>
      <c r="AK877" s="277"/>
      <c r="AL877" s="277"/>
      <c r="AM877" s="277"/>
      <c r="AN877" s="277"/>
      <c r="AO877" s="277"/>
      <c r="AP877" s="277"/>
      <c r="AQ877" s="277"/>
      <c r="AR877" s="277"/>
      <c r="AS877" s="277"/>
      <c r="AT877" s="277"/>
      <c r="AU877" s="277"/>
      <c r="AV877" s="277"/>
      <c r="AW877" s="277"/>
      <c r="AX877" s="277"/>
      <c r="AY877" s="277"/>
      <c r="AZ877" s="277"/>
      <c r="BA877" s="277"/>
      <c r="BB877" s="277"/>
      <c r="BC877" s="277"/>
      <c r="BD877" s="277"/>
      <c r="BE877" s="277"/>
      <c r="BF877" s="277"/>
      <c r="BG877" s="277"/>
      <c r="BH877" s="277"/>
      <c r="BI877" s="277"/>
      <c r="BJ877" s="277"/>
      <c r="BK877" s="277"/>
      <c r="BL877" s="277"/>
      <c r="BM877" s="277"/>
      <c r="BN877" s="277"/>
      <c r="BO877" s="277"/>
      <c r="BP877" s="277"/>
      <c r="BQ877" s="277"/>
      <c r="BR877" s="277"/>
      <c r="BS877" s="277"/>
      <c r="BT877" s="277"/>
      <c r="BU877" s="277"/>
      <c r="BV877" s="277"/>
      <c r="BW877" s="277"/>
      <c r="BX877" s="277"/>
      <c r="BY877" s="277"/>
      <c r="BZ877" s="277"/>
      <c r="CA877" s="277"/>
      <c r="CB877" s="277"/>
      <c r="CC877" s="277"/>
      <c r="CD877" s="277"/>
      <c r="CE877" s="277"/>
      <c r="CF877" s="277"/>
      <c r="CG877" s="277"/>
      <c r="CH877" s="277"/>
      <c r="CI877" s="277"/>
      <c r="CJ877" s="277"/>
      <c r="CK877" s="277"/>
      <c r="CL877" s="277"/>
      <c r="CM877" s="277"/>
      <c r="CN877" s="277"/>
      <c r="CO877" s="277"/>
      <c r="CP877" s="277"/>
      <c r="CQ877" s="277"/>
      <c r="CR877" s="277"/>
      <c r="CS877" s="277"/>
      <c r="CT877" s="277"/>
      <c r="CU877" s="277"/>
      <c r="CV877" s="277"/>
      <c r="CW877" s="277"/>
      <c r="CX877" s="277"/>
      <c r="CY877" s="277"/>
      <c r="CZ877" s="277"/>
      <c r="DA877" s="277"/>
      <c r="DB877" s="277"/>
      <c r="DC877" s="277"/>
      <c r="DD877" s="277"/>
      <c r="DE877" s="277"/>
      <c r="DF877" s="277"/>
      <c r="DG877" s="277"/>
      <c r="DH877" s="277"/>
      <c r="DI877" s="277"/>
      <c r="DJ877" s="277"/>
      <c r="DK877" s="277"/>
      <c r="DL877" s="277"/>
    </row>
    <row r="878" spans="1:116">
      <c r="A878" s="272"/>
      <c r="B878" s="269"/>
      <c r="C878" s="277"/>
      <c r="D878" s="277"/>
      <c r="E878" s="277"/>
      <c r="F878" s="277"/>
      <c r="G878" s="277"/>
      <c r="H878" s="277"/>
      <c r="I878" s="277"/>
      <c r="J878" s="277"/>
      <c r="K878" s="277"/>
      <c r="L878" s="277"/>
      <c r="M878" s="277"/>
      <c r="N878" s="277"/>
      <c r="O878" s="277"/>
      <c r="P878" s="277"/>
      <c r="Q878" s="277"/>
      <c r="R878" s="277"/>
      <c r="S878" s="277"/>
      <c r="T878" s="277"/>
      <c r="U878" s="277"/>
      <c r="V878" s="277"/>
      <c r="W878" s="277"/>
      <c r="X878" s="277"/>
      <c r="Y878" s="277"/>
      <c r="Z878" s="277"/>
      <c r="AA878" s="277"/>
      <c r="AB878" s="277"/>
      <c r="AC878" s="277"/>
      <c r="AD878" s="277"/>
      <c r="AE878" s="277"/>
      <c r="AF878" s="277"/>
      <c r="AG878" s="277"/>
      <c r="AH878" s="277"/>
      <c r="AI878" s="277"/>
      <c r="AJ878" s="277"/>
      <c r="AK878" s="277"/>
      <c r="AL878" s="277"/>
      <c r="AM878" s="277"/>
      <c r="AN878" s="277"/>
      <c r="AO878" s="277"/>
      <c r="AP878" s="277"/>
      <c r="AQ878" s="277"/>
      <c r="AR878" s="277"/>
      <c r="AS878" s="277"/>
      <c r="AT878" s="277"/>
      <c r="AU878" s="277"/>
      <c r="AV878" s="277"/>
      <c r="AW878" s="277"/>
      <c r="AX878" s="277"/>
      <c r="AY878" s="277"/>
      <c r="AZ878" s="277"/>
      <c r="BA878" s="277"/>
      <c r="BB878" s="277"/>
      <c r="BC878" s="277"/>
      <c r="BD878" s="277"/>
      <c r="BE878" s="277"/>
      <c r="BF878" s="277"/>
      <c r="BG878" s="277"/>
      <c r="BH878" s="277"/>
      <c r="BI878" s="277"/>
      <c r="BJ878" s="277"/>
      <c r="BK878" s="277"/>
      <c r="BL878" s="277"/>
      <c r="BM878" s="277"/>
      <c r="BN878" s="277"/>
      <c r="BO878" s="277"/>
      <c r="BP878" s="277"/>
      <c r="BQ878" s="277"/>
      <c r="BR878" s="277"/>
      <c r="BS878" s="277"/>
      <c r="BT878" s="277"/>
      <c r="BU878" s="277"/>
      <c r="BV878" s="277"/>
      <c r="BW878" s="277"/>
      <c r="BX878" s="277"/>
      <c r="BY878" s="277"/>
      <c r="BZ878" s="277"/>
      <c r="CA878" s="277"/>
      <c r="CB878" s="277"/>
      <c r="CC878" s="277"/>
      <c r="CD878" s="277"/>
      <c r="CE878" s="277"/>
      <c r="CF878" s="277"/>
      <c r="CG878" s="277"/>
      <c r="CH878" s="277"/>
      <c r="CI878" s="277"/>
      <c r="CJ878" s="277"/>
      <c r="CK878" s="277"/>
      <c r="CL878" s="277"/>
      <c r="CM878" s="277"/>
      <c r="CN878" s="277"/>
      <c r="CO878" s="277"/>
      <c r="CP878" s="277"/>
      <c r="CQ878" s="277"/>
      <c r="CR878" s="277"/>
      <c r="CS878" s="277"/>
      <c r="CT878" s="277"/>
      <c r="CU878" s="277"/>
      <c r="CV878" s="277"/>
      <c r="CW878" s="277"/>
      <c r="CX878" s="277"/>
      <c r="CY878" s="277"/>
      <c r="CZ878" s="277"/>
      <c r="DA878" s="277"/>
      <c r="DB878" s="277"/>
      <c r="DC878" s="277"/>
      <c r="DD878" s="277"/>
      <c r="DE878" s="277"/>
      <c r="DF878" s="277"/>
      <c r="DG878" s="277"/>
      <c r="DH878" s="277"/>
      <c r="DI878" s="277"/>
      <c r="DJ878" s="277"/>
      <c r="DK878" s="277"/>
      <c r="DL878" s="277"/>
    </row>
    <row r="879" spans="1:116">
      <c r="A879" s="272"/>
      <c r="B879" s="269"/>
      <c r="C879" s="277"/>
      <c r="D879" s="277"/>
      <c r="E879" s="277"/>
      <c r="F879" s="277"/>
      <c r="G879" s="277"/>
      <c r="H879" s="277"/>
      <c r="I879" s="277"/>
      <c r="J879" s="277"/>
      <c r="K879" s="277"/>
      <c r="L879" s="277"/>
      <c r="M879" s="277"/>
      <c r="N879" s="277"/>
      <c r="O879" s="277"/>
      <c r="P879" s="277"/>
      <c r="Q879" s="277"/>
      <c r="R879" s="277"/>
      <c r="S879" s="277"/>
      <c r="T879" s="277"/>
      <c r="U879" s="277"/>
      <c r="V879" s="277"/>
      <c r="W879" s="277"/>
      <c r="X879" s="277"/>
      <c r="Y879" s="277"/>
      <c r="Z879" s="277"/>
      <c r="AA879" s="277"/>
      <c r="AB879" s="277"/>
      <c r="AC879" s="277"/>
      <c r="AD879" s="277"/>
      <c r="AE879" s="277"/>
      <c r="AF879" s="277"/>
      <c r="AG879" s="277"/>
      <c r="AH879" s="277"/>
      <c r="AI879" s="277"/>
      <c r="AJ879" s="277"/>
      <c r="AK879" s="277"/>
      <c r="AL879" s="277"/>
      <c r="AM879" s="277"/>
      <c r="AN879" s="277"/>
      <c r="AO879" s="277"/>
      <c r="AP879" s="277"/>
      <c r="AQ879" s="277"/>
      <c r="AR879" s="277"/>
      <c r="AS879" s="277"/>
      <c r="AT879" s="277"/>
      <c r="AU879" s="277"/>
      <c r="AV879" s="277"/>
      <c r="AW879" s="277"/>
      <c r="AX879" s="277"/>
      <c r="AY879" s="277"/>
      <c r="AZ879" s="277"/>
      <c r="BA879" s="277"/>
      <c r="BB879" s="277"/>
      <c r="BC879" s="277"/>
      <c r="BD879" s="277"/>
      <c r="BE879" s="277"/>
      <c r="BF879" s="277"/>
      <c r="BG879" s="277"/>
      <c r="BH879" s="277"/>
      <c r="BI879" s="277"/>
      <c r="BJ879" s="277"/>
      <c r="BK879" s="277"/>
      <c r="BL879" s="277"/>
      <c r="BM879" s="277"/>
      <c r="BN879" s="277"/>
      <c r="BO879" s="277"/>
      <c r="BP879" s="277"/>
      <c r="BQ879" s="277"/>
      <c r="BR879" s="277"/>
      <c r="BS879" s="277"/>
      <c r="BT879" s="277"/>
      <c r="BU879" s="277"/>
      <c r="BV879" s="277"/>
      <c r="BW879" s="277"/>
      <c r="BX879" s="277"/>
      <c r="BY879" s="277"/>
      <c r="BZ879" s="277"/>
      <c r="CA879" s="277"/>
      <c r="CB879" s="277"/>
      <c r="CC879" s="277"/>
      <c r="CD879" s="277"/>
      <c r="CE879" s="277"/>
      <c r="CF879" s="277"/>
      <c r="CG879" s="277"/>
      <c r="CH879" s="277"/>
      <c r="CI879" s="277"/>
      <c r="CJ879" s="277"/>
      <c r="CK879" s="277"/>
      <c r="CL879" s="277"/>
      <c r="CM879" s="277"/>
      <c r="CN879" s="277"/>
      <c r="CO879" s="277"/>
      <c r="CP879" s="277"/>
      <c r="CQ879" s="277"/>
      <c r="CR879" s="277"/>
      <c r="CS879" s="277"/>
      <c r="CT879" s="277"/>
      <c r="CU879" s="277"/>
      <c r="CV879" s="277"/>
      <c r="CW879" s="277"/>
      <c r="CX879" s="277"/>
      <c r="CY879" s="277"/>
      <c r="CZ879" s="277"/>
      <c r="DA879" s="277"/>
      <c r="DB879" s="277"/>
      <c r="DC879" s="277"/>
      <c r="DD879" s="277"/>
      <c r="DE879" s="277"/>
      <c r="DF879" s="277"/>
      <c r="DG879" s="277"/>
      <c r="DH879" s="277"/>
      <c r="DI879" s="277"/>
      <c r="DJ879" s="277"/>
      <c r="DK879" s="277"/>
      <c r="DL879" s="277"/>
    </row>
    <row r="880" spans="1:116">
      <c r="A880" s="272"/>
      <c r="B880" s="269"/>
      <c r="C880" s="277"/>
      <c r="D880" s="277"/>
      <c r="E880" s="277"/>
      <c r="F880" s="277"/>
      <c r="G880" s="277"/>
      <c r="H880" s="277"/>
      <c r="I880" s="277"/>
      <c r="J880" s="277"/>
      <c r="K880" s="277"/>
      <c r="L880" s="277"/>
      <c r="M880" s="277"/>
      <c r="N880" s="277"/>
      <c r="O880" s="277"/>
      <c r="P880" s="277"/>
      <c r="Q880" s="277"/>
      <c r="R880" s="277"/>
      <c r="S880" s="277"/>
      <c r="T880" s="277"/>
      <c r="U880" s="277"/>
      <c r="V880" s="277"/>
      <c r="W880" s="277"/>
      <c r="X880" s="277"/>
      <c r="Y880" s="277"/>
      <c r="Z880" s="277"/>
      <c r="AA880" s="277"/>
      <c r="AB880" s="277"/>
      <c r="AC880" s="277"/>
      <c r="AD880" s="277"/>
      <c r="AE880" s="277"/>
      <c r="AF880" s="277"/>
      <c r="AG880" s="277"/>
      <c r="AH880" s="277"/>
      <c r="AI880" s="277"/>
      <c r="AJ880" s="277"/>
      <c r="AK880" s="277"/>
      <c r="AL880" s="277"/>
      <c r="AM880" s="277"/>
      <c r="AN880" s="277"/>
      <c r="AO880" s="277"/>
      <c r="AP880" s="277"/>
      <c r="AQ880" s="277"/>
      <c r="AR880" s="277"/>
      <c r="AS880" s="277"/>
      <c r="AT880" s="277"/>
      <c r="AU880" s="277"/>
      <c r="AV880" s="277"/>
      <c r="AW880" s="277"/>
      <c r="AX880" s="277"/>
      <c r="AY880" s="277"/>
      <c r="AZ880" s="277"/>
      <c r="BA880" s="277"/>
      <c r="BB880" s="277"/>
      <c r="BC880" s="277"/>
      <c r="BD880" s="277"/>
      <c r="BE880" s="277"/>
      <c r="BF880" s="277"/>
      <c r="BG880" s="277"/>
      <c r="BH880" s="277"/>
      <c r="BI880" s="277"/>
      <c r="BJ880" s="277"/>
      <c r="BK880" s="277"/>
      <c r="BL880" s="277"/>
      <c r="BM880" s="277"/>
      <c r="BN880" s="277"/>
      <c r="BO880" s="277"/>
      <c r="BP880" s="277"/>
      <c r="BQ880" s="277"/>
      <c r="BR880" s="277"/>
      <c r="BS880" s="277"/>
      <c r="BT880" s="277"/>
      <c r="BU880" s="277"/>
      <c r="BV880" s="277"/>
      <c r="BW880" s="277"/>
      <c r="BX880" s="277"/>
      <c r="BY880" s="277"/>
      <c r="BZ880" s="277"/>
      <c r="CA880" s="277"/>
      <c r="CB880" s="277"/>
      <c r="CC880" s="277"/>
      <c r="CD880" s="277"/>
      <c r="CE880" s="277"/>
      <c r="CF880" s="277"/>
      <c r="CG880" s="277"/>
      <c r="CH880" s="277"/>
      <c r="CI880" s="277"/>
      <c r="CJ880" s="277"/>
      <c r="CK880" s="277"/>
      <c r="CL880" s="277"/>
      <c r="CM880" s="277"/>
      <c r="CN880" s="277"/>
      <c r="CO880" s="277"/>
      <c r="CP880" s="277"/>
      <c r="CQ880" s="277"/>
      <c r="CR880" s="277"/>
      <c r="CS880" s="277"/>
      <c r="CT880" s="277"/>
      <c r="CU880" s="277"/>
      <c r="CV880" s="277"/>
      <c r="CW880" s="277"/>
      <c r="CX880" s="277"/>
      <c r="CY880" s="277"/>
      <c r="CZ880" s="277"/>
      <c r="DA880" s="277"/>
      <c r="DB880" s="277"/>
      <c r="DC880" s="277"/>
      <c r="DD880" s="277"/>
      <c r="DE880" s="277"/>
      <c r="DF880" s="277"/>
      <c r="DG880" s="277"/>
      <c r="DH880" s="277"/>
      <c r="DI880" s="277"/>
      <c r="DJ880" s="277"/>
      <c r="DK880" s="277"/>
      <c r="DL880" s="277"/>
    </row>
    <row r="881" spans="1:116">
      <c r="A881" s="272"/>
      <c r="B881" s="269"/>
      <c r="C881" s="277"/>
      <c r="D881" s="277"/>
      <c r="E881" s="277"/>
      <c r="F881" s="277"/>
      <c r="G881" s="277"/>
      <c r="H881" s="277"/>
      <c r="I881" s="277"/>
      <c r="J881" s="277"/>
      <c r="K881" s="277"/>
      <c r="L881" s="277"/>
      <c r="M881" s="277"/>
      <c r="N881" s="277"/>
      <c r="O881" s="277"/>
      <c r="P881" s="277"/>
      <c r="Q881" s="277"/>
      <c r="R881" s="277"/>
      <c r="S881" s="277"/>
      <c r="T881" s="277"/>
      <c r="U881" s="277"/>
      <c r="V881" s="277"/>
      <c r="W881" s="277"/>
      <c r="X881" s="277"/>
      <c r="Y881" s="277"/>
      <c r="Z881" s="277"/>
      <c r="AA881" s="277"/>
      <c r="AB881" s="277"/>
      <c r="AC881" s="277"/>
      <c r="AD881" s="277"/>
      <c r="AE881" s="277"/>
      <c r="AF881" s="277"/>
      <c r="AG881" s="277"/>
      <c r="AH881" s="277"/>
      <c r="AI881" s="277"/>
      <c r="AJ881" s="277"/>
      <c r="AK881" s="277"/>
      <c r="AL881" s="277"/>
      <c r="AM881" s="277"/>
      <c r="AN881" s="277"/>
      <c r="AO881" s="277"/>
      <c r="AP881" s="277"/>
      <c r="AQ881" s="277"/>
      <c r="AR881" s="277"/>
      <c r="AS881" s="277"/>
      <c r="AT881" s="277"/>
      <c r="AU881" s="277"/>
      <c r="AV881" s="277"/>
      <c r="AW881" s="277"/>
      <c r="AX881" s="277"/>
      <c r="AY881" s="277"/>
      <c r="AZ881" s="277"/>
      <c r="BA881" s="277"/>
      <c r="BB881" s="277"/>
      <c r="BC881" s="277"/>
      <c r="BD881" s="277"/>
      <c r="BE881" s="277"/>
      <c r="BF881" s="277"/>
      <c r="BG881" s="277"/>
      <c r="BH881" s="277"/>
      <c r="BI881" s="277"/>
      <c r="BJ881" s="277"/>
      <c r="BK881" s="277"/>
      <c r="BL881" s="277"/>
      <c r="BM881" s="277"/>
      <c r="BN881" s="277"/>
      <c r="BO881" s="277"/>
      <c r="BP881" s="277"/>
      <c r="BQ881" s="277"/>
      <c r="BR881" s="277"/>
      <c r="BS881" s="277"/>
      <c r="BT881" s="277"/>
      <c r="BU881" s="277"/>
      <c r="BV881" s="277"/>
      <c r="BW881" s="277"/>
      <c r="BX881" s="277"/>
      <c r="BY881" s="277"/>
      <c r="BZ881" s="277"/>
      <c r="CA881" s="277"/>
      <c r="CB881" s="277"/>
      <c r="CC881" s="277"/>
      <c r="CD881" s="277"/>
      <c r="CE881" s="277"/>
      <c r="CF881" s="277"/>
      <c r="CG881" s="277"/>
      <c r="CH881" s="277"/>
      <c r="CI881" s="277"/>
      <c r="CJ881" s="277"/>
      <c r="CK881" s="277"/>
      <c r="CL881" s="277"/>
      <c r="CM881" s="277"/>
      <c r="CN881" s="277"/>
      <c r="CO881" s="277"/>
      <c r="CP881" s="277"/>
      <c r="CQ881" s="277"/>
      <c r="CR881" s="277"/>
      <c r="CS881" s="277"/>
      <c r="CT881" s="277"/>
      <c r="CU881" s="277"/>
      <c r="CV881" s="277"/>
      <c r="CW881" s="277"/>
      <c r="CX881" s="277"/>
      <c r="CY881" s="277"/>
      <c r="CZ881" s="277"/>
      <c r="DA881" s="277"/>
      <c r="DB881" s="277"/>
      <c r="DC881" s="277"/>
      <c r="DD881" s="277"/>
      <c r="DE881" s="277"/>
      <c r="DF881" s="277"/>
      <c r="DG881" s="277"/>
      <c r="DH881" s="277"/>
      <c r="DI881" s="277"/>
      <c r="DJ881" s="277"/>
      <c r="DK881" s="277"/>
      <c r="DL881" s="277"/>
    </row>
    <row r="882" spans="1:116">
      <c r="A882" s="271"/>
      <c r="B882" s="269"/>
      <c r="C882" s="277"/>
      <c r="D882" s="277"/>
      <c r="E882" s="277"/>
      <c r="F882" s="277"/>
      <c r="G882" s="277"/>
      <c r="H882" s="277"/>
      <c r="I882" s="277"/>
      <c r="J882" s="277"/>
      <c r="K882" s="277"/>
      <c r="L882" s="277"/>
      <c r="M882" s="277"/>
      <c r="N882" s="277"/>
      <c r="O882" s="277"/>
      <c r="P882" s="277"/>
      <c r="Q882" s="277"/>
      <c r="R882" s="277"/>
      <c r="S882" s="277"/>
      <c r="T882" s="277"/>
      <c r="U882" s="277"/>
      <c r="V882" s="277"/>
      <c r="W882" s="277"/>
      <c r="X882" s="277"/>
      <c r="Y882" s="277"/>
      <c r="Z882" s="277"/>
      <c r="AA882" s="277"/>
      <c r="AB882" s="277"/>
      <c r="AC882" s="277"/>
      <c r="AD882" s="277"/>
      <c r="AE882" s="277"/>
      <c r="AF882" s="277"/>
      <c r="AG882" s="277"/>
      <c r="AH882" s="277"/>
      <c r="AI882" s="277"/>
      <c r="AJ882" s="277"/>
      <c r="AK882" s="277"/>
      <c r="AL882" s="277"/>
      <c r="AM882" s="277"/>
      <c r="AN882" s="277"/>
      <c r="AO882" s="277"/>
      <c r="AP882" s="277"/>
      <c r="AQ882" s="277"/>
      <c r="AR882" s="277"/>
      <c r="AS882" s="277"/>
      <c r="AT882" s="277"/>
      <c r="AU882" s="277"/>
      <c r="AV882" s="277"/>
      <c r="AW882" s="277"/>
      <c r="AX882" s="277"/>
      <c r="AY882" s="277"/>
      <c r="AZ882" s="277"/>
      <c r="BA882" s="277"/>
      <c r="BB882" s="277"/>
      <c r="BC882" s="277"/>
      <c r="BD882" s="277"/>
      <c r="BE882" s="277"/>
      <c r="BF882" s="277"/>
      <c r="BG882" s="277"/>
      <c r="BH882" s="277"/>
      <c r="BI882" s="277"/>
      <c r="BJ882" s="277"/>
      <c r="BK882" s="277"/>
      <c r="BL882" s="277"/>
      <c r="BM882" s="277"/>
      <c r="BN882" s="277"/>
      <c r="BO882" s="277"/>
      <c r="BP882" s="277"/>
      <c r="BQ882" s="277"/>
      <c r="BR882" s="277"/>
      <c r="BS882" s="277"/>
      <c r="BT882" s="277"/>
      <c r="BU882" s="277"/>
      <c r="BV882" s="277"/>
      <c r="BW882" s="277"/>
      <c r="BX882" s="277"/>
      <c r="BY882" s="277"/>
      <c r="BZ882" s="277"/>
      <c r="CA882" s="277"/>
      <c r="CB882" s="277"/>
      <c r="CC882" s="277"/>
      <c r="CD882" s="277"/>
      <c r="CE882" s="277"/>
      <c r="CF882" s="277"/>
      <c r="CG882" s="277"/>
      <c r="CH882" s="277"/>
      <c r="CI882" s="277"/>
      <c r="CJ882" s="277"/>
      <c r="CK882" s="277"/>
      <c r="CL882" s="277"/>
      <c r="CM882" s="277"/>
      <c r="CN882" s="277"/>
      <c r="CO882" s="277"/>
      <c r="CP882" s="277"/>
      <c r="CQ882" s="277"/>
      <c r="CR882" s="277"/>
      <c r="CS882" s="277"/>
      <c r="CT882" s="277"/>
      <c r="CU882" s="277"/>
      <c r="CV882" s="277"/>
      <c r="CW882" s="277"/>
      <c r="CX882" s="277"/>
      <c r="CY882" s="277"/>
      <c r="CZ882" s="277"/>
      <c r="DA882" s="277"/>
      <c r="DB882" s="277"/>
      <c r="DC882" s="277"/>
      <c r="DD882" s="277"/>
      <c r="DE882" s="277"/>
      <c r="DF882" s="277"/>
      <c r="DG882" s="277"/>
      <c r="DH882" s="277"/>
      <c r="DI882" s="277"/>
      <c r="DJ882" s="277"/>
      <c r="DK882" s="277"/>
      <c r="DL882" s="277"/>
    </row>
    <row r="883" spans="1:116">
      <c r="A883" s="272"/>
      <c r="B883" s="269"/>
      <c r="C883" s="277"/>
      <c r="D883" s="277"/>
      <c r="E883" s="277"/>
      <c r="F883" s="277"/>
      <c r="G883" s="277"/>
      <c r="H883" s="277"/>
      <c r="I883" s="277"/>
      <c r="J883" s="277"/>
      <c r="K883" s="277"/>
      <c r="L883" s="277"/>
      <c r="M883" s="277"/>
      <c r="N883" s="277"/>
      <c r="O883" s="277"/>
      <c r="P883" s="277"/>
      <c r="Q883" s="277"/>
      <c r="R883" s="277"/>
      <c r="S883" s="277"/>
      <c r="T883" s="277"/>
      <c r="U883" s="277"/>
      <c r="V883" s="277"/>
      <c r="W883" s="277"/>
      <c r="X883" s="277"/>
      <c r="Y883" s="277"/>
      <c r="Z883" s="277"/>
      <c r="AA883" s="277"/>
      <c r="AB883" s="277"/>
      <c r="AC883" s="277"/>
      <c r="AD883" s="277"/>
      <c r="AE883" s="277"/>
      <c r="AF883" s="277"/>
      <c r="AG883" s="277"/>
      <c r="AH883" s="277"/>
      <c r="AI883" s="277"/>
      <c r="AJ883" s="277"/>
      <c r="AK883" s="277"/>
      <c r="AL883" s="277"/>
      <c r="AM883" s="277"/>
      <c r="AN883" s="277"/>
      <c r="AO883" s="277"/>
      <c r="AP883" s="277"/>
      <c r="AQ883" s="277"/>
      <c r="AR883" s="277"/>
      <c r="AS883" s="277"/>
      <c r="AT883" s="277"/>
      <c r="AU883" s="277"/>
      <c r="AV883" s="277"/>
      <c r="AW883" s="277"/>
      <c r="AX883" s="277"/>
      <c r="AY883" s="277"/>
      <c r="AZ883" s="277"/>
      <c r="BA883" s="277"/>
      <c r="BB883" s="277"/>
      <c r="BC883" s="277"/>
      <c r="BD883" s="277"/>
      <c r="BE883" s="277"/>
      <c r="BF883" s="277"/>
      <c r="BG883" s="277"/>
      <c r="BH883" s="277"/>
      <c r="BI883" s="277"/>
      <c r="BJ883" s="277"/>
      <c r="BK883" s="277"/>
      <c r="BL883" s="277"/>
      <c r="BM883" s="277"/>
      <c r="BN883" s="277"/>
      <c r="BO883" s="277"/>
      <c r="BP883" s="277"/>
      <c r="BQ883" s="277"/>
      <c r="BR883" s="277"/>
      <c r="BS883" s="277"/>
      <c r="BT883" s="277"/>
      <c r="BU883" s="277"/>
      <c r="BV883" s="277"/>
      <c r="BW883" s="277"/>
      <c r="BX883" s="277"/>
      <c r="BY883" s="277"/>
      <c r="BZ883" s="277"/>
      <c r="CA883" s="277"/>
      <c r="CB883" s="277"/>
      <c r="CC883" s="277"/>
      <c r="CD883" s="277"/>
      <c r="CE883" s="277"/>
      <c r="CF883" s="277"/>
      <c r="CG883" s="277"/>
      <c r="CH883" s="277"/>
      <c r="CI883" s="277"/>
      <c r="CJ883" s="277"/>
      <c r="CK883" s="277"/>
      <c r="CL883" s="277"/>
      <c r="CM883" s="277"/>
      <c r="CN883" s="277"/>
      <c r="CO883" s="277"/>
      <c r="CP883" s="277"/>
      <c r="CQ883" s="277"/>
      <c r="CR883" s="277"/>
      <c r="CS883" s="277"/>
      <c r="CT883" s="277"/>
      <c r="CU883" s="277"/>
      <c r="CV883" s="277"/>
      <c r="CW883" s="277"/>
      <c r="CX883" s="277"/>
      <c r="CY883" s="277"/>
      <c r="CZ883" s="277"/>
      <c r="DA883" s="277"/>
      <c r="DB883" s="277"/>
      <c r="DC883" s="277"/>
      <c r="DD883" s="277"/>
      <c r="DE883" s="277"/>
      <c r="DF883" s="277"/>
      <c r="DG883" s="277"/>
      <c r="DH883" s="277"/>
      <c r="DI883" s="277"/>
      <c r="DJ883" s="277"/>
      <c r="DK883" s="277"/>
      <c r="DL883" s="277"/>
    </row>
    <row r="884" spans="1:116">
      <c r="A884" s="272"/>
      <c r="B884" s="269"/>
      <c r="C884" s="277"/>
      <c r="D884" s="277"/>
      <c r="E884" s="277"/>
      <c r="F884" s="277"/>
      <c r="G884" s="277"/>
      <c r="H884" s="277"/>
      <c r="I884" s="277"/>
      <c r="J884" s="277"/>
      <c r="K884" s="277"/>
      <c r="L884" s="277"/>
      <c r="M884" s="277"/>
      <c r="N884" s="277"/>
      <c r="O884" s="277"/>
      <c r="P884" s="277"/>
      <c r="Q884" s="277"/>
      <c r="R884" s="277"/>
      <c r="S884" s="277"/>
      <c r="T884" s="277"/>
      <c r="U884" s="277"/>
      <c r="V884" s="277"/>
      <c r="W884" s="277"/>
      <c r="X884" s="277"/>
      <c r="Y884" s="277"/>
      <c r="Z884" s="277"/>
      <c r="AA884" s="277"/>
      <c r="AB884" s="277"/>
      <c r="AC884" s="277"/>
      <c r="AD884" s="277"/>
      <c r="AE884" s="277"/>
      <c r="AF884" s="277"/>
      <c r="AG884" s="277"/>
      <c r="AH884" s="277"/>
      <c r="AI884" s="277"/>
      <c r="AJ884" s="277"/>
      <c r="AK884" s="277"/>
      <c r="AL884" s="277"/>
      <c r="AM884" s="277"/>
      <c r="AN884" s="277"/>
      <c r="AO884" s="277"/>
      <c r="AP884" s="277"/>
      <c r="AQ884" s="277"/>
      <c r="AR884" s="277"/>
      <c r="AS884" s="277"/>
      <c r="AT884" s="277"/>
      <c r="AU884" s="277"/>
      <c r="AV884" s="277"/>
      <c r="AW884" s="277"/>
      <c r="AX884" s="277"/>
      <c r="AY884" s="277"/>
      <c r="AZ884" s="277"/>
      <c r="BA884" s="277"/>
      <c r="BB884" s="277"/>
      <c r="BC884" s="277"/>
      <c r="BD884" s="277"/>
      <c r="BE884" s="277"/>
      <c r="BF884" s="277"/>
      <c r="BG884" s="277"/>
      <c r="BH884" s="277"/>
      <c r="BI884" s="277"/>
      <c r="BJ884" s="277"/>
      <c r="BK884" s="277"/>
      <c r="BL884" s="277"/>
      <c r="BM884" s="277"/>
      <c r="BN884" s="277"/>
      <c r="BO884" s="277"/>
      <c r="BP884" s="277"/>
      <c r="BQ884" s="277"/>
      <c r="BR884" s="277"/>
      <c r="BS884" s="277"/>
      <c r="BT884" s="277"/>
      <c r="BU884" s="277"/>
      <c r="BV884" s="277"/>
      <c r="BW884" s="277"/>
      <c r="BX884" s="277"/>
      <c r="BY884" s="277"/>
      <c r="BZ884" s="277"/>
      <c r="CA884" s="277"/>
      <c r="CB884" s="277"/>
      <c r="CC884" s="277"/>
      <c r="CD884" s="277"/>
      <c r="CE884" s="277"/>
      <c r="CF884" s="277"/>
      <c r="CG884" s="277"/>
      <c r="CH884" s="277"/>
      <c r="CI884" s="277"/>
      <c r="CJ884" s="277"/>
      <c r="CK884" s="277"/>
      <c r="CL884" s="277"/>
      <c r="CM884" s="277"/>
      <c r="CN884" s="277"/>
      <c r="CO884" s="277"/>
      <c r="CP884" s="277"/>
      <c r="CQ884" s="277"/>
      <c r="CR884" s="277"/>
      <c r="CS884" s="277"/>
      <c r="CT884" s="277"/>
      <c r="CU884" s="277"/>
      <c r="CV884" s="277"/>
      <c r="CW884" s="277"/>
      <c r="CX884" s="277"/>
      <c r="CY884" s="277"/>
      <c r="CZ884" s="277"/>
      <c r="DA884" s="277"/>
      <c r="DB884" s="277"/>
      <c r="DC884" s="277"/>
      <c r="DD884" s="277"/>
      <c r="DE884" s="277"/>
      <c r="DF884" s="277"/>
      <c r="DG884" s="277"/>
      <c r="DH884" s="277"/>
      <c r="DI884" s="277"/>
      <c r="DJ884" s="277"/>
      <c r="DK884" s="277"/>
      <c r="DL884" s="277"/>
    </row>
    <row r="885" spans="1:116">
      <c r="A885" s="272"/>
      <c r="B885" s="269"/>
      <c r="C885" s="277"/>
      <c r="D885" s="277"/>
      <c r="E885" s="277"/>
      <c r="F885" s="277"/>
      <c r="G885" s="277"/>
      <c r="H885" s="277"/>
      <c r="I885" s="277"/>
      <c r="J885" s="277"/>
      <c r="K885" s="277"/>
      <c r="L885" s="277"/>
      <c r="M885" s="277"/>
      <c r="N885" s="277"/>
      <c r="O885" s="277"/>
      <c r="P885" s="277"/>
      <c r="Q885" s="277"/>
      <c r="R885" s="277"/>
      <c r="S885" s="277"/>
      <c r="T885" s="277"/>
      <c r="U885" s="277"/>
      <c r="V885" s="277"/>
      <c r="W885" s="277"/>
      <c r="X885" s="277"/>
      <c r="Y885" s="277"/>
      <c r="Z885" s="277"/>
      <c r="AA885" s="277"/>
      <c r="AB885" s="277"/>
      <c r="AC885" s="277"/>
      <c r="AD885" s="277"/>
      <c r="AE885" s="277"/>
      <c r="AF885" s="277"/>
      <c r="AG885" s="277"/>
      <c r="AH885" s="277"/>
      <c r="AI885" s="277"/>
      <c r="AJ885" s="277"/>
      <c r="AK885" s="277"/>
      <c r="AL885" s="277"/>
      <c r="AM885" s="277"/>
      <c r="AN885" s="277"/>
      <c r="AO885" s="277"/>
      <c r="AP885" s="277"/>
      <c r="AQ885" s="277"/>
      <c r="AR885" s="277"/>
      <c r="AS885" s="277"/>
      <c r="AT885" s="277"/>
      <c r="AU885" s="277"/>
      <c r="AV885" s="277"/>
      <c r="AW885" s="277"/>
      <c r="AX885" s="277"/>
      <c r="AY885" s="277"/>
      <c r="AZ885" s="277"/>
      <c r="BA885" s="277"/>
      <c r="BB885" s="277"/>
      <c r="BC885" s="277"/>
      <c r="BD885" s="277"/>
      <c r="BE885" s="277"/>
      <c r="BF885" s="277"/>
      <c r="BG885" s="277"/>
      <c r="BH885" s="277"/>
      <c r="BI885" s="277"/>
      <c r="BJ885" s="277"/>
      <c r="BK885" s="277"/>
      <c r="BL885" s="277"/>
      <c r="BM885" s="277"/>
      <c r="BN885" s="277"/>
      <c r="BO885" s="277"/>
      <c r="BP885" s="277"/>
      <c r="BQ885" s="277"/>
      <c r="BR885" s="277"/>
      <c r="BS885" s="277"/>
      <c r="BT885" s="277"/>
      <c r="BU885" s="277"/>
      <c r="BV885" s="277"/>
      <c r="BW885" s="277"/>
      <c r="BX885" s="277"/>
      <c r="BY885" s="277"/>
      <c r="BZ885" s="277"/>
      <c r="CA885" s="277"/>
      <c r="CB885" s="277"/>
      <c r="CC885" s="277"/>
      <c r="CD885" s="277"/>
      <c r="CE885" s="277"/>
      <c r="CF885" s="277"/>
      <c r="CG885" s="277"/>
      <c r="CH885" s="277"/>
      <c r="CI885" s="277"/>
      <c r="CJ885" s="277"/>
      <c r="CK885" s="277"/>
      <c r="CL885" s="277"/>
      <c r="CM885" s="277"/>
      <c r="CN885" s="277"/>
      <c r="CO885" s="277"/>
      <c r="CP885" s="277"/>
      <c r="CQ885" s="277"/>
      <c r="CR885" s="277"/>
      <c r="CS885" s="277"/>
      <c r="CT885" s="277"/>
      <c r="CU885" s="277"/>
      <c r="CV885" s="277"/>
      <c r="CW885" s="277"/>
      <c r="CX885" s="277"/>
      <c r="CY885" s="277"/>
      <c r="CZ885" s="277"/>
      <c r="DA885" s="277"/>
      <c r="DB885" s="277"/>
      <c r="DC885" s="277"/>
      <c r="DD885" s="277"/>
      <c r="DE885" s="277"/>
      <c r="DF885" s="277"/>
      <c r="DG885" s="277"/>
      <c r="DH885" s="277"/>
      <c r="DI885" s="277"/>
      <c r="DJ885" s="277"/>
      <c r="DK885" s="277"/>
      <c r="DL885" s="277"/>
    </row>
    <row r="886" spans="1:116">
      <c r="A886" s="271"/>
      <c r="B886" s="269"/>
      <c r="C886" s="277"/>
      <c r="D886" s="277"/>
      <c r="E886" s="277"/>
      <c r="F886" s="277"/>
      <c r="G886" s="277"/>
      <c r="H886" s="277"/>
      <c r="I886" s="277"/>
      <c r="J886" s="277"/>
      <c r="K886" s="277"/>
      <c r="L886" s="277"/>
      <c r="M886" s="277"/>
      <c r="N886" s="277"/>
      <c r="O886" s="277"/>
      <c r="P886" s="277"/>
      <c r="Q886" s="277"/>
      <c r="R886" s="277"/>
      <c r="S886" s="277"/>
      <c r="T886" s="277"/>
      <c r="U886" s="277"/>
      <c r="V886" s="277"/>
      <c r="W886" s="277"/>
      <c r="X886" s="277"/>
      <c r="Y886" s="277"/>
      <c r="Z886" s="277"/>
      <c r="AA886" s="277"/>
      <c r="AB886" s="277"/>
      <c r="AC886" s="277"/>
      <c r="AD886" s="277"/>
      <c r="AE886" s="277"/>
      <c r="AF886" s="277"/>
      <c r="AG886" s="277"/>
      <c r="AH886" s="277"/>
      <c r="AI886" s="277"/>
      <c r="AJ886" s="277"/>
      <c r="AK886" s="277"/>
      <c r="AL886" s="277"/>
      <c r="AM886" s="277"/>
      <c r="AN886" s="277"/>
      <c r="AO886" s="277"/>
      <c r="AP886" s="277"/>
      <c r="AQ886" s="277"/>
      <c r="AR886" s="277"/>
      <c r="AS886" s="277"/>
      <c r="AT886" s="277"/>
      <c r="AU886" s="277"/>
      <c r="AV886" s="277"/>
      <c r="AW886" s="277"/>
      <c r="AX886" s="277"/>
      <c r="AY886" s="277"/>
      <c r="AZ886" s="277"/>
      <c r="BA886" s="277"/>
      <c r="BB886" s="277"/>
      <c r="BC886" s="277"/>
      <c r="BD886" s="277"/>
      <c r="BE886" s="277"/>
      <c r="BF886" s="277"/>
      <c r="BG886" s="277"/>
      <c r="BH886" s="277"/>
      <c r="BI886" s="277"/>
      <c r="BJ886" s="277"/>
      <c r="BK886" s="277"/>
      <c r="BL886" s="277"/>
      <c r="BM886" s="277"/>
      <c r="BN886" s="277"/>
      <c r="BO886" s="277"/>
      <c r="BP886" s="277"/>
      <c r="BQ886" s="277"/>
      <c r="BR886" s="277"/>
      <c r="BS886" s="277"/>
      <c r="BT886" s="277"/>
      <c r="BU886" s="277"/>
      <c r="BV886" s="277"/>
      <c r="BW886" s="277"/>
      <c r="BX886" s="277"/>
      <c r="BY886" s="277"/>
      <c r="BZ886" s="277"/>
      <c r="CA886" s="277"/>
      <c r="CB886" s="277"/>
      <c r="CC886" s="277"/>
      <c r="CD886" s="277"/>
      <c r="CE886" s="277"/>
      <c r="CF886" s="277"/>
      <c r="CG886" s="277"/>
      <c r="CH886" s="277"/>
      <c r="CI886" s="277"/>
      <c r="CJ886" s="277"/>
      <c r="CK886" s="277"/>
      <c r="CL886" s="277"/>
      <c r="CM886" s="277"/>
      <c r="CN886" s="277"/>
      <c r="CO886" s="277"/>
      <c r="CP886" s="277"/>
      <c r="CQ886" s="277"/>
      <c r="CR886" s="277"/>
      <c r="CS886" s="277"/>
      <c r="CT886" s="277"/>
      <c r="CU886" s="277"/>
      <c r="CV886" s="277"/>
      <c r="CW886" s="277"/>
      <c r="CX886" s="277"/>
      <c r="CY886" s="277"/>
      <c r="CZ886" s="277"/>
      <c r="DA886" s="277"/>
      <c r="DB886" s="277"/>
      <c r="DC886" s="277"/>
      <c r="DD886" s="277"/>
      <c r="DE886" s="277"/>
      <c r="DF886" s="277"/>
      <c r="DG886" s="277"/>
      <c r="DH886" s="277"/>
      <c r="DI886" s="277"/>
      <c r="DJ886" s="277"/>
      <c r="DK886" s="277"/>
      <c r="DL886" s="277"/>
    </row>
    <row r="887" spans="1:116">
      <c r="A887" s="272"/>
      <c r="B887" s="269"/>
      <c r="C887" s="277"/>
      <c r="D887" s="277"/>
      <c r="E887" s="277"/>
      <c r="F887" s="277"/>
      <c r="G887" s="277"/>
      <c r="H887" s="277"/>
      <c r="I887" s="277"/>
      <c r="J887" s="277"/>
      <c r="K887" s="277"/>
      <c r="L887" s="277"/>
      <c r="M887" s="277"/>
      <c r="N887" s="277"/>
      <c r="O887" s="277"/>
      <c r="P887" s="277"/>
      <c r="Q887" s="277"/>
      <c r="R887" s="277"/>
      <c r="S887" s="277"/>
      <c r="T887" s="277"/>
      <c r="U887" s="277"/>
      <c r="V887" s="277"/>
      <c r="W887" s="277"/>
      <c r="X887" s="277"/>
      <c r="Y887" s="277"/>
      <c r="Z887" s="277"/>
      <c r="AA887" s="277"/>
      <c r="AB887" s="277"/>
      <c r="AC887" s="277"/>
      <c r="AD887" s="277"/>
      <c r="AE887" s="277"/>
      <c r="AF887" s="277"/>
      <c r="AG887" s="277"/>
      <c r="AH887" s="277"/>
      <c r="AI887" s="277"/>
      <c r="AJ887" s="277"/>
      <c r="AK887" s="277"/>
      <c r="AL887" s="277"/>
      <c r="AM887" s="277"/>
      <c r="AN887" s="277"/>
      <c r="AO887" s="277"/>
      <c r="AP887" s="277"/>
      <c r="AQ887" s="277"/>
      <c r="AR887" s="277"/>
      <c r="AS887" s="277"/>
      <c r="AT887" s="277"/>
      <c r="AU887" s="277"/>
      <c r="AV887" s="277"/>
      <c r="AW887" s="277"/>
      <c r="AX887" s="277"/>
      <c r="AY887" s="277"/>
      <c r="AZ887" s="277"/>
      <c r="BA887" s="277"/>
      <c r="BB887" s="277"/>
      <c r="BC887" s="277"/>
      <c r="BD887" s="277"/>
      <c r="BE887" s="277"/>
      <c r="BF887" s="277"/>
      <c r="BG887" s="277"/>
      <c r="BH887" s="277"/>
      <c r="BI887" s="277"/>
      <c r="BJ887" s="277"/>
      <c r="BK887" s="277"/>
      <c r="BL887" s="277"/>
      <c r="BM887" s="277"/>
      <c r="BN887" s="277"/>
      <c r="BO887" s="277"/>
      <c r="BP887" s="277"/>
      <c r="BQ887" s="277"/>
      <c r="BR887" s="277"/>
      <c r="BS887" s="277"/>
      <c r="BT887" s="277"/>
      <c r="BU887" s="277"/>
      <c r="BV887" s="277"/>
      <c r="BW887" s="277"/>
      <c r="BX887" s="277"/>
      <c r="BY887" s="277"/>
      <c r="BZ887" s="277"/>
      <c r="CA887" s="277"/>
      <c r="CB887" s="277"/>
      <c r="CC887" s="277"/>
      <c r="CD887" s="277"/>
      <c r="CE887" s="277"/>
      <c r="CF887" s="277"/>
      <c r="CG887" s="277"/>
      <c r="CH887" s="277"/>
      <c r="CI887" s="277"/>
      <c r="CJ887" s="277"/>
      <c r="CK887" s="277"/>
      <c r="CL887" s="277"/>
      <c r="CM887" s="277"/>
      <c r="CN887" s="277"/>
      <c r="CO887" s="277"/>
      <c r="CP887" s="277"/>
      <c r="CQ887" s="277"/>
      <c r="CR887" s="277"/>
      <c r="CS887" s="277"/>
      <c r="CT887" s="277"/>
      <c r="CU887" s="277"/>
      <c r="CV887" s="277"/>
      <c r="CW887" s="277"/>
      <c r="CX887" s="277"/>
      <c r="CY887" s="277"/>
      <c r="CZ887" s="277"/>
      <c r="DA887" s="277"/>
      <c r="DB887" s="277"/>
      <c r="DC887" s="277"/>
      <c r="DD887" s="277"/>
      <c r="DE887" s="277"/>
      <c r="DF887" s="277"/>
      <c r="DG887" s="277"/>
      <c r="DH887" s="277"/>
      <c r="DI887" s="277"/>
      <c r="DJ887" s="277"/>
      <c r="DK887" s="277"/>
      <c r="DL887" s="277"/>
    </row>
    <row r="888" spans="1:116">
      <c r="A888" s="272"/>
      <c r="B888" s="269"/>
      <c r="C888" s="277"/>
      <c r="D888" s="277"/>
      <c r="E888" s="277"/>
      <c r="F888" s="277"/>
      <c r="G888" s="277"/>
      <c r="H888" s="277"/>
      <c r="I888" s="277"/>
      <c r="J888" s="277"/>
      <c r="K888" s="277"/>
      <c r="L888" s="277"/>
      <c r="M888" s="277"/>
      <c r="N888" s="277"/>
      <c r="O888" s="277"/>
      <c r="P888" s="277"/>
      <c r="Q888" s="277"/>
      <c r="R888" s="277"/>
      <c r="S888" s="277"/>
      <c r="T888" s="277"/>
      <c r="U888" s="277"/>
      <c r="V888" s="277"/>
      <c r="W888" s="277"/>
      <c r="X888" s="277"/>
      <c r="Y888" s="277"/>
      <c r="Z888" s="277"/>
      <c r="AA888" s="277"/>
      <c r="AB888" s="277"/>
      <c r="AC888" s="277"/>
      <c r="AD888" s="277"/>
      <c r="AE888" s="277"/>
      <c r="AF888" s="277"/>
      <c r="AG888" s="277"/>
      <c r="AH888" s="277"/>
      <c r="AI888" s="277"/>
      <c r="AJ888" s="277"/>
      <c r="AK888" s="277"/>
      <c r="AL888" s="277"/>
      <c r="AM888" s="277"/>
      <c r="AN888" s="277"/>
      <c r="AO888" s="277"/>
      <c r="AP888" s="277"/>
      <c r="AQ888" s="277"/>
      <c r="AR888" s="277"/>
      <c r="AS888" s="277"/>
      <c r="AT888" s="277"/>
      <c r="AU888" s="277"/>
      <c r="AV888" s="277"/>
      <c r="AW888" s="277"/>
      <c r="AX888" s="277"/>
      <c r="AY888" s="277"/>
      <c r="AZ888" s="277"/>
      <c r="BA888" s="277"/>
      <c r="BB888" s="277"/>
      <c r="BC888" s="277"/>
      <c r="BD888" s="277"/>
      <c r="BE888" s="277"/>
      <c r="BF888" s="277"/>
      <c r="BG888" s="277"/>
      <c r="BH888" s="277"/>
      <c r="BI888" s="277"/>
      <c r="BJ888" s="277"/>
      <c r="BK888" s="277"/>
      <c r="BL888" s="277"/>
      <c r="BM888" s="277"/>
      <c r="BN888" s="277"/>
      <c r="BO888" s="277"/>
      <c r="BP888" s="277"/>
      <c r="BQ888" s="277"/>
      <c r="BR888" s="277"/>
      <c r="BS888" s="277"/>
      <c r="BT888" s="277"/>
      <c r="BU888" s="277"/>
      <c r="BV888" s="277"/>
      <c r="BW888" s="277"/>
      <c r="BX888" s="277"/>
      <c r="BY888" s="277"/>
      <c r="BZ888" s="277"/>
      <c r="CA888" s="277"/>
      <c r="CB888" s="277"/>
      <c r="CC888" s="277"/>
      <c r="CD888" s="277"/>
      <c r="CE888" s="277"/>
      <c r="CF888" s="277"/>
      <c r="CG888" s="277"/>
      <c r="CH888" s="277"/>
      <c r="CI888" s="277"/>
      <c r="CJ888" s="277"/>
      <c r="CK888" s="277"/>
      <c r="CL888" s="277"/>
      <c r="CM888" s="277"/>
      <c r="CN888" s="277"/>
      <c r="CO888" s="277"/>
      <c r="CP888" s="277"/>
      <c r="CQ888" s="277"/>
      <c r="CR888" s="277"/>
      <c r="CS888" s="277"/>
      <c r="CT888" s="277"/>
      <c r="CU888" s="277"/>
      <c r="CV888" s="277"/>
      <c r="CW888" s="277"/>
      <c r="CX888" s="277"/>
      <c r="CY888" s="277"/>
      <c r="CZ888" s="277"/>
      <c r="DA888" s="277"/>
      <c r="DB888" s="277"/>
      <c r="DC888" s="277"/>
      <c r="DD888" s="277"/>
      <c r="DE888" s="277"/>
      <c r="DF888" s="277"/>
      <c r="DG888" s="277"/>
      <c r="DH888" s="277"/>
      <c r="DI888" s="277"/>
      <c r="DJ888" s="277"/>
      <c r="DK888" s="277"/>
      <c r="DL888" s="277"/>
    </row>
    <row r="889" spans="1:116">
      <c r="A889" s="271"/>
      <c r="B889" s="269"/>
      <c r="C889" s="277"/>
      <c r="D889" s="277"/>
      <c r="E889" s="277"/>
      <c r="F889" s="277"/>
      <c r="G889" s="277"/>
      <c r="H889" s="277"/>
      <c r="I889" s="277"/>
      <c r="J889" s="277"/>
      <c r="K889" s="277"/>
      <c r="L889" s="277"/>
      <c r="M889" s="277"/>
      <c r="N889" s="277"/>
      <c r="O889" s="277"/>
      <c r="P889" s="277"/>
      <c r="Q889" s="277"/>
      <c r="R889" s="277"/>
      <c r="S889" s="277"/>
      <c r="T889" s="277"/>
      <c r="U889" s="277"/>
      <c r="V889" s="277"/>
      <c r="W889" s="277"/>
      <c r="X889" s="277"/>
      <c r="Y889" s="277"/>
      <c r="Z889" s="277"/>
      <c r="AA889" s="277"/>
      <c r="AB889" s="277"/>
      <c r="AC889" s="277"/>
      <c r="AD889" s="277"/>
      <c r="AE889" s="277"/>
      <c r="AF889" s="277"/>
      <c r="AG889" s="277"/>
      <c r="AH889" s="277"/>
      <c r="AI889" s="277"/>
      <c r="AJ889" s="277"/>
      <c r="AK889" s="277"/>
      <c r="AL889" s="277"/>
      <c r="AM889" s="277"/>
      <c r="AN889" s="277"/>
      <c r="AO889" s="277"/>
      <c r="AP889" s="277"/>
      <c r="AQ889" s="277"/>
      <c r="AR889" s="277"/>
      <c r="AS889" s="277"/>
      <c r="AT889" s="277"/>
      <c r="AU889" s="277"/>
      <c r="AV889" s="277"/>
      <c r="AW889" s="277"/>
      <c r="AX889" s="277"/>
      <c r="AY889" s="277"/>
      <c r="AZ889" s="277"/>
      <c r="BA889" s="277"/>
      <c r="BB889" s="277"/>
      <c r="BC889" s="277"/>
      <c r="BD889" s="277"/>
      <c r="BE889" s="277"/>
      <c r="BF889" s="277"/>
      <c r="BG889" s="277"/>
      <c r="BH889" s="277"/>
      <c r="BI889" s="277"/>
      <c r="BJ889" s="277"/>
      <c r="BK889" s="277"/>
      <c r="BL889" s="277"/>
      <c r="BM889" s="277"/>
      <c r="BN889" s="277"/>
      <c r="BO889" s="277"/>
      <c r="BP889" s="277"/>
      <c r="BQ889" s="277"/>
      <c r="BR889" s="277"/>
      <c r="BS889" s="277"/>
      <c r="BT889" s="277"/>
      <c r="BU889" s="277"/>
      <c r="BV889" s="277"/>
      <c r="BW889" s="277"/>
      <c r="BX889" s="277"/>
      <c r="BY889" s="277"/>
      <c r="BZ889" s="277"/>
      <c r="CA889" s="277"/>
      <c r="CB889" s="277"/>
      <c r="CC889" s="277"/>
      <c r="CD889" s="277"/>
      <c r="CE889" s="277"/>
      <c r="CF889" s="277"/>
      <c r="CG889" s="277"/>
      <c r="CH889" s="277"/>
      <c r="CI889" s="277"/>
      <c r="CJ889" s="277"/>
      <c r="CK889" s="277"/>
      <c r="CL889" s="277"/>
      <c r="CM889" s="277"/>
      <c r="CN889" s="277"/>
      <c r="CO889" s="277"/>
      <c r="CP889" s="277"/>
      <c r="CQ889" s="277"/>
      <c r="CR889" s="277"/>
      <c r="CS889" s="277"/>
      <c r="CT889" s="277"/>
      <c r="CU889" s="277"/>
      <c r="CV889" s="277"/>
      <c r="CW889" s="277"/>
      <c r="CX889" s="277"/>
      <c r="CY889" s="277"/>
      <c r="CZ889" s="277"/>
      <c r="DA889" s="277"/>
      <c r="DB889" s="277"/>
      <c r="DC889" s="277"/>
      <c r="DD889" s="277"/>
      <c r="DE889" s="277"/>
      <c r="DF889" s="277"/>
      <c r="DG889" s="277"/>
      <c r="DH889" s="277"/>
      <c r="DI889" s="277"/>
      <c r="DJ889" s="277"/>
      <c r="DK889" s="277"/>
      <c r="DL889" s="277"/>
    </row>
    <row r="890" spans="1:116">
      <c r="A890" s="272"/>
      <c r="B890" s="269"/>
      <c r="C890" s="277"/>
      <c r="D890" s="277"/>
      <c r="E890" s="277"/>
      <c r="F890" s="277"/>
      <c r="G890" s="277"/>
      <c r="H890" s="277"/>
      <c r="I890" s="277"/>
      <c r="J890" s="277"/>
      <c r="K890" s="277"/>
      <c r="L890" s="277"/>
      <c r="M890" s="277"/>
      <c r="N890" s="277"/>
      <c r="O890" s="277"/>
      <c r="P890" s="277"/>
      <c r="Q890" s="277"/>
      <c r="R890" s="277"/>
      <c r="S890" s="277"/>
      <c r="T890" s="277"/>
      <c r="U890" s="277"/>
      <c r="V890" s="277"/>
      <c r="W890" s="277"/>
      <c r="X890" s="277"/>
      <c r="Y890" s="277"/>
      <c r="Z890" s="277"/>
      <c r="AA890" s="277"/>
      <c r="AB890" s="277"/>
      <c r="AC890" s="277"/>
      <c r="AD890" s="277"/>
      <c r="AE890" s="277"/>
      <c r="AF890" s="277"/>
      <c r="AG890" s="277"/>
      <c r="AH890" s="277"/>
      <c r="AI890" s="277"/>
      <c r="AJ890" s="277"/>
      <c r="AK890" s="277"/>
      <c r="AL890" s="277"/>
      <c r="AM890" s="277"/>
      <c r="AN890" s="277"/>
      <c r="AO890" s="277"/>
      <c r="AP890" s="277"/>
      <c r="AQ890" s="277"/>
      <c r="AR890" s="277"/>
      <c r="AS890" s="277"/>
      <c r="AT890" s="277"/>
      <c r="AU890" s="277"/>
      <c r="AV890" s="277"/>
      <c r="AW890" s="277"/>
      <c r="AX890" s="277"/>
      <c r="AY890" s="277"/>
      <c r="AZ890" s="277"/>
      <c r="BA890" s="277"/>
      <c r="BB890" s="277"/>
      <c r="BC890" s="277"/>
      <c r="BD890" s="277"/>
      <c r="BE890" s="277"/>
      <c r="BF890" s="277"/>
      <c r="BG890" s="277"/>
      <c r="BH890" s="277"/>
      <c r="BI890" s="277"/>
      <c r="BJ890" s="277"/>
      <c r="BK890" s="277"/>
      <c r="BL890" s="277"/>
      <c r="BM890" s="277"/>
      <c r="BN890" s="277"/>
      <c r="BO890" s="277"/>
      <c r="BP890" s="277"/>
      <c r="BQ890" s="277"/>
      <c r="BR890" s="277"/>
      <c r="BS890" s="277"/>
      <c r="BT890" s="277"/>
      <c r="BU890" s="277"/>
      <c r="BV890" s="277"/>
      <c r="BW890" s="277"/>
      <c r="BX890" s="277"/>
      <c r="BY890" s="277"/>
      <c r="BZ890" s="277"/>
      <c r="CA890" s="277"/>
      <c r="CB890" s="277"/>
      <c r="CC890" s="277"/>
      <c r="CD890" s="277"/>
      <c r="CE890" s="277"/>
      <c r="CF890" s="277"/>
      <c r="CG890" s="277"/>
      <c r="CH890" s="277"/>
      <c r="CI890" s="277"/>
      <c r="CJ890" s="277"/>
      <c r="CK890" s="277"/>
      <c r="CL890" s="277"/>
      <c r="CM890" s="277"/>
      <c r="CN890" s="277"/>
      <c r="CO890" s="277"/>
      <c r="CP890" s="277"/>
      <c r="CQ890" s="277"/>
      <c r="CR890" s="277"/>
      <c r="CS890" s="277"/>
      <c r="CT890" s="277"/>
      <c r="CU890" s="277"/>
      <c r="CV890" s="277"/>
      <c r="CW890" s="277"/>
      <c r="CX890" s="277"/>
      <c r="CY890" s="277"/>
      <c r="CZ890" s="277"/>
      <c r="DA890" s="277"/>
      <c r="DB890" s="277"/>
      <c r="DC890" s="277"/>
      <c r="DD890" s="277"/>
      <c r="DE890" s="277"/>
      <c r="DF890" s="277"/>
      <c r="DG890" s="277"/>
      <c r="DH890" s="277"/>
      <c r="DI890" s="277"/>
      <c r="DJ890" s="277"/>
      <c r="DK890" s="277"/>
      <c r="DL890" s="277"/>
    </row>
    <row r="891" spans="1:116">
      <c r="A891" s="272"/>
      <c r="B891" s="269"/>
      <c r="C891" s="277"/>
      <c r="D891" s="277"/>
      <c r="E891" s="277"/>
      <c r="F891" s="277"/>
      <c r="G891" s="277"/>
      <c r="H891" s="277"/>
      <c r="I891" s="277"/>
      <c r="J891" s="277"/>
      <c r="K891" s="277"/>
      <c r="L891" s="277"/>
      <c r="M891" s="277"/>
      <c r="N891" s="277"/>
      <c r="O891" s="277"/>
      <c r="P891" s="277"/>
      <c r="Q891" s="277"/>
      <c r="R891" s="277"/>
      <c r="S891" s="277"/>
      <c r="T891" s="277"/>
      <c r="U891" s="277"/>
      <c r="V891" s="277"/>
      <c r="W891" s="277"/>
      <c r="X891" s="277"/>
      <c r="Y891" s="277"/>
      <c r="Z891" s="277"/>
      <c r="AA891" s="277"/>
      <c r="AB891" s="277"/>
      <c r="AC891" s="277"/>
      <c r="AD891" s="277"/>
      <c r="AE891" s="277"/>
      <c r="AF891" s="277"/>
      <c r="AG891" s="277"/>
      <c r="AH891" s="277"/>
      <c r="AI891" s="277"/>
      <c r="AJ891" s="277"/>
      <c r="AK891" s="277"/>
      <c r="AL891" s="277"/>
      <c r="AM891" s="277"/>
      <c r="AN891" s="277"/>
      <c r="AO891" s="277"/>
      <c r="AP891" s="277"/>
      <c r="AQ891" s="277"/>
      <c r="AR891" s="277"/>
      <c r="AS891" s="277"/>
      <c r="AT891" s="277"/>
      <c r="AU891" s="277"/>
      <c r="AV891" s="277"/>
      <c r="AW891" s="277"/>
      <c r="AX891" s="277"/>
      <c r="AY891" s="277"/>
      <c r="AZ891" s="277"/>
      <c r="BA891" s="277"/>
      <c r="BB891" s="277"/>
      <c r="BC891" s="277"/>
      <c r="BD891" s="277"/>
      <c r="BE891" s="277"/>
      <c r="BF891" s="277"/>
      <c r="BG891" s="277"/>
      <c r="BH891" s="277"/>
      <c r="BI891" s="277"/>
      <c r="BJ891" s="277"/>
      <c r="BK891" s="277"/>
      <c r="BL891" s="277"/>
      <c r="BM891" s="277"/>
      <c r="BN891" s="277"/>
      <c r="BO891" s="277"/>
      <c r="BP891" s="277"/>
      <c r="BQ891" s="277"/>
      <c r="BR891" s="277"/>
      <c r="BS891" s="277"/>
      <c r="BT891" s="277"/>
      <c r="BU891" s="277"/>
      <c r="BV891" s="277"/>
      <c r="BW891" s="277"/>
      <c r="BX891" s="277"/>
      <c r="BY891" s="277"/>
      <c r="BZ891" s="277"/>
      <c r="CA891" s="277"/>
      <c r="CB891" s="277"/>
      <c r="CC891" s="277"/>
      <c r="CD891" s="277"/>
      <c r="CE891" s="277"/>
      <c r="CF891" s="277"/>
      <c r="CG891" s="277"/>
      <c r="CH891" s="277"/>
      <c r="CI891" s="277"/>
      <c r="CJ891" s="277"/>
      <c r="CK891" s="277"/>
      <c r="CL891" s="277"/>
      <c r="CM891" s="277"/>
      <c r="CN891" s="277"/>
      <c r="CO891" s="277"/>
      <c r="CP891" s="277"/>
      <c r="CQ891" s="277"/>
      <c r="CR891" s="277"/>
      <c r="CS891" s="277"/>
      <c r="CT891" s="277"/>
      <c r="CU891" s="277"/>
      <c r="CV891" s="277"/>
      <c r="CW891" s="277"/>
      <c r="CX891" s="277"/>
      <c r="CY891" s="277"/>
      <c r="CZ891" s="277"/>
      <c r="DA891" s="277"/>
      <c r="DB891" s="277"/>
      <c r="DC891" s="277"/>
      <c r="DD891" s="277"/>
      <c r="DE891" s="277"/>
      <c r="DF891" s="277"/>
      <c r="DG891" s="277"/>
      <c r="DH891" s="277"/>
      <c r="DI891" s="277"/>
      <c r="DJ891" s="277"/>
      <c r="DK891" s="277"/>
      <c r="DL891" s="277"/>
    </row>
    <row r="892" spans="1:116">
      <c r="A892" s="271"/>
      <c r="B892" s="269"/>
      <c r="C892" s="277"/>
      <c r="D892" s="277"/>
      <c r="E892" s="277"/>
      <c r="F892" s="277"/>
      <c r="G892" s="277"/>
      <c r="H892" s="277"/>
      <c r="I892" s="277"/>
      <c r="J892" s="277"/>
      <c r="K892" s="277"/>
      <c r="L892" s="277"/>
      <c r="M892" s="277"/>
      <c r="N892" s="277"/>
      <c r="O892" s="277"/>
      <c r="P892" s="277"/>
      <c r="Q892" s="277"/>
      <c r="R892" s="277"/>
      <c r="S892" s="277"/>
      <c r="T892" s="277"/>
      <c r="U892" s="277"/>
      <c r="V892" s="277"/>
      <c r="W892" s="277"/>
      <c r="X892" s="277"/>
      <c r="Y892" s="277"/>
      <c r="Z892" s="277"/>
      <c r="AA892" s="277"/>
      <c r="AB892" s="277"/>
      <c r="AC892" s="277"/>
      <c r="AD892" s="277"/>
      <c r="AE892" s="277"/>
      <c r="AF892" s="277"/>
      <c r="AG892" s="277"/>
      <c r="AH892" s="277"/>
      <c r="AI892" s="277"/>
      <c r="AJ892" s="277"/>
      <c r="AK892" s="277"/>
      <c r="AL892" s="277"/>
      <c r="AM892" s="277"/>
      <c r="AN892" s="277"/>
      <c r="AO892" s="277"/>
      <c r="AP892" s="277"/>
      <c r="AQ892" s="277"/>
      <c r="AR892" s="277"/>
      <c r="AS892" s="277"/>
      <c r="AT892" s="277"/>
      <c r="AU892" s="277"/>
      <c r="AV892" s="277"/>
      <c r="AW892" s="277"/>
      <c r="AX892" s="277"/>
      <c r="AY892" s="277"/>
      <c r="AZ892" s="277"/>
      <c r="BA892" s="277"/>
      <c r="BB892" s="277"/>
      <c r="BC892" s="277"/>
      <c r="BD892" s="277"/>
      <c r="BE892" s="277"/>
      <c r="BF892" s="277"/>
      <c r="BG892" s="277"/>
      <c r="BH892" s="277"/>
      <c r="BI892" s="277"/>
      <c r="BJ892" s="277"/>
      <c r="BK892" s="277"/>
      <c r="BL892" s="277"/>
      <c r="BM892" s="277"/>
      <c r="BN892" s="277"/>
      <c r="BO892" s="277"/>
      <c r="BP892" s="277"/>
      <c r="BQ892" s="277"/>
      <c r="BR892" s="277"/>
      <c r="BS892" s="277"/>
      <c r="BT892" s="277"/>
      <c r="BU892" s="277"/>
      <c r="BV892" s="277"/>
      <c r="BW892" s="277"/>
      <c r="BX892" s="277"/>
      <c r="BY892" s="277"/>
      <c r="BZ892" s="277"/>
      <c r="CA892" s="277"/>
      <c r="CB892" s="277"/>
      <c r="CC892" s="277"/>
      <c r="CD892" s="277"/>
      <c r="CE892" s="277"/>
      <c r="CF892" s="277"/>
      <c r="CG892" s="277"/>
      <c r="CH892" s="277"/>
      <c r="CI892" s="277"/>
      <c r="CJ892" s="277"/>
      <c r="CK892" s="277"/>
      <c r="CL892" s="277"/>
      <c r="CM892" s="277"/>
      <c r="CN892" s="277"/>
      <c r="CO892" s="277"/>
      <c r="CP892" s="277"/>
      <c r="CQ892" s="277"/>
      <c r="CR892" s="277"/>
      <c r="CS892" s="277"/>
      <c r="CT892" s="277"/>
      <c r="CU892" s="277"/>
      <c r="CV892" s="277"/>
      <c r="CW892" s="277"/>
      <c r="CX892" s="277"/>
      <c r="CY892" s="277"/>
      <c r="CZ892" s="277"/>
      <c r="DA892" s="277"/>
      <c r="DB892" s="277"/>
      <c r="DC892" s="277"/>
      <c r="DD892" s="277"/>
      <c r="DE892" s="277"/>
      <c r="DF892" s="277"/>
      <c r="DG892" s="277"/>
      <c r="DH892" s="277"/>
      <c r="DI892" s="277"/>
      <c r="DJ892" s="277"/>
      <c r="DK892" s="277"/>
      <c r="DL892" s="277"/>
    </row>
    <row r="893" spans="1:116">
      <c r="A893" s="272"/>
      <c r="B893" s="269"/>
      <c r="C893" s="277"/>
      <c r="D893" s="277"/>
      <c r="E893" s="277"/>
      <c r="F893" s="277"/>
      <c r="G893" s="277"/>
      <c r="H893" s="277"/>
      <c r="I893" s="277"/>
      <c r="J893" s="277"/>
      <c r="K893" s="277"/>
      <c r="L893" s="277"/>
      <c r="M893" s="277"/>
      <c r="N893" s="277"/>
      <c r="O893" s="277"/>
      <c r="P893" s="277"/>
      <c r="Q893" s="277"/>
      <c r="R893" s="277"/>
      <c r="S893" s="277"/>
      <c r="T893" s="277"/>
      <c r="U893" s="277"/>
      <c r="V893" s="277"/>
      <c r="W893" s="277"/>
      <c r="X893" s="277"/>
      <c r="Y893" s="277"/>
      <c r="Z893" s="277"/>
      <c r="AA893" s="277"/>
      <c r="AB893" s="277"/>
      <c r="AC893" s="277"/>
      <c r="AD893" s="277"/>
      <c r="AE893" s="277"/>
      <c r="AF893" s="277"/>
      <c r="AG893" s="277"/>
      <c r="AH893" s="277"/>
      <c r="AI893" s="277"/>
      <c r="AJ893" s="277"/>
      <c r="AK893" s="277"/>
      <c r="AL893" s="277"/>
      <c r="AM893" s="277"/>
      <c r="AN893" s="277"/>
      <c r="AO893" s="277"/>
      <c r="AP893" s="277"/>
      <c r="AQ893" s="277"/>
      <c r="AR893" s="277"/>
      <c r="AS893" s="277"/>
      <c r="AT893" s="277"/>
      <c r="AU893" s="277"/>
      <c r="AV893" s="277"/>
      <c r="AW893" s="277"/>
      <c r="AX893" s="277"/>
      <c r="AY893" s="277"/>
      <c r="AZ893" s="277"/>
      <c r="BA893" s="277"/>
      <c r="BB893" s="277"/>
      <c r="BC893" s="277"/>
      <c r="BD893" s="277"/>
      <c r="BE893" s="277"/>
      <c r="BF893" s="277"/>
      <c r="BG893" s="277"/>
      <c r="BH893" s="277"/>
      <c r="BI893" s="277"/>
      <c r="BJ893" s="277"/>
      <c r="BK893" s="277"/>
      <c r="BL893" s="277"/>
      <c r="BM893" s="277"/>
      <c r="BN893" s="277"/>
      <c r="BO893" s="277"/>
      <c r="BP893" s="277"/>
      <c r="BQ893" s="277"/>
      <c r="BR893" s="277"/>
      <c r="BS893" s="277"/>
      <c r="BT893" s="277"/>
      <c r="BU893" s="277"/>
      <c r="BV893" s="277"/>
      <c r="BW893" s="277"/>
      <c r="BX893" s="277"/>
      <c r="BY893" s="277"/>
      <c r="BZ893" s="277"/>
      <c r="CA893" s="277"/>
      <c r="CB893" s="277"/>
      <c r="CC893" s="277"/>
      <c r="CD893" s="277"/>
      <c r="CE893" s="277"/>
      <c r="CF893" s="277"/>
      <c r="CG893" s="277"/>
      <c r="CH893" s="277"/>
      <c r="CI893" s="277"/>
      <c r="CJ893" s="277"/>
      <c r="CK893" s="277"/>
      <c r="CL893" s="277"/>
      <c r="CM893" s="277"/>
      <c r="CN893" s="277"/>
      <c r="CO893" s="277"/>
      <c r="CP893" s="277"/>
      <c r="CQ893" s="277"/>
      <c r="CR893" s="277"/>
      <c r="CS893" s="277"/>
      <c r="CT893" s="277"/>
      <c r="CU893" s="277"/>
      <c r="CV893" s="277"/>
      <c r="CW893" s="277"/>
      <c r="CX893" s="277"/>
      <c r="CY893" s="277"/>
      <c r="CZ893" s="277"/>
      <c r="DA893" s="277"/>
      <c r="DB893" s="277"/>
      <c r="DC893" s="277"/>
      <c r="DD893" s="277"/>
      <c r="DE893" s="277"/>
      <c r="DF893" s="277"/>
      <c r="DG893" s="277"/>
      <c r="DH893" s="277"/>
      <c r="DI893" s="277"/>
      <c r="DJ893" s="277"/>
      <c r="DK893" s="277"/>
      <c r="DL893" s="277"/>
    </row>
    <row r="894" spans="1:116">
      <c r="A894" s="272"/>
      <c r="B894" s="269"/>
      <c r="C894" s="277"/>
      <c r="D894" s="277"/>
      <c r="E894" s="277"/>
      <c r="F894" s="277"/>
      <c r="G894" s="277"/>
      <c r="H894" s="277"/>
      <c r="I894" s="277"/>
      <c r="J894" s="277"/>
      <c r="K894" s="277"/>
      <c r="L894" s="277"/>
      <c r="M894" s="277"/>
      <c r="N894" s="277"/>
      <c r="O894" s="277"/>
      <c r="P894" s="277"/>
      <c r="Q894" s="277"/>
      <c r="R894" s="277"/>
      <c r="S894" s="277"/>
      <c r="T894" s="277"/>
      <c r="U894" s="277"/>
      <c r="V894" s="277"/>
      <c r="W894" s="277"/>
      <c r="X894" s="277"/>
      <c r="Y894" s="277"/>
      <c r="Z894" s="277"/>
      <c r="AA894" s="277"/>
      <c r="AB894" s="277"/>
      <c r="AC894" s="277"/>
      <c r="AD894" s="277"/>
      <c r="AE894" s="277"/>
      <c r="AF894" s="277"/>
      <c r="AG894" s="277"/>
      <c r="AH894" s="277"/>
      <c r="AI894" s="277"/>
      <c r="AJ894" s="277"/>
      <c r="AK894" s="277"/>
      <c r="AL894" s="277"/>
      <c r="AM894" s="277"/>
      <c r="AN894" s="277"/>
      <c r="AO894" s="277"/>
      <c r="AP894" s="277"/>
      <c r="AQ894" s="277"/>
      <c r="AR894" s="277"/>
      <c r="AS894" s="277"/>
      <c r="AT894" s="277"/>
      <c r="AU894" s="277"/>
      <c r="AV894" s="277"/>
      <c r="AW894" s="277"/>
      <c r="AX894" s="277"/>
      <c r="AY894" s="277"/>
      <c r="AZ894" s="277"/>
      <c r="BA894" s="277"/>
      <c r="BB894" s="277"/>
      <c r="BC894" s="277"/>
      <c r="BD894" s="277"/>
      <c r="BE894" s="277"/>
      <c r="BF894" s="277"/>
      <c r="BG894" s="277"/>
      <c r="BH894" s="277"/>
      <c r="BI894" s="277"/>
      <c r="BJ894" s="277"/>
      <c r="BK894" s="277"/>
      <c r="BL894" s="277"/>
      <c r="BM894" s="277"/>
      <c r="BN894" s="277"/>
      <c r="BO894" s="277"/>
      <c r="BP894" s="277"/>
      <c r="BQ894" s="277"/>
      <c r="BR894" s="277"/>
      <c r="BS894" s="277"/>
      <c r="BT894" s="277"/>
      <c r="BU894" s="277"/>
      <c r="BV894" s="277"/>
      <c r="BW894" s="277"/>
      <c r="BX894" s="277"/>
      <c r="BY894" s="277"/>
      <c r="BZ894" s="277"/>
      <c r="CA894" s="277"/>
      <c r="CB894" s="277"/>
      <c r="CC894" s="277"/>
      <c r="CD894" s="277"/>
      <c r="CE894" s="277"/>
      <c r="CF894" s="277"/>
      <c r="CG894" s="277"/>
      <c r="CH894" s="277"/>
      <c r="CI894" s="277"/>
      <c r="CJ894" s="277"/>
      <c r="CK894" s="277"/>
      <c r="CL894" s="277"/>
      <c r="CM894" s="277"/>
      <c r="CN894" s="277"/>
      <c r="CO894" s="277"/>
      <c r="CP894" s="277"/>
      <c r="CQ894" s="277"/>
      <c r="CR894" s="277"/>
      <c r="CS894" s="277"/>
      <c r="CT894" s="277"/>
      <c r="CU894" s="277"/>
      <c r="CV894" s="277"/>
      <c r="CW894" s="277"/>
      <c r="CX894" s="277"/>
      <c r="CY894" s="277"/>
      <c r="CZ894" s="277"/>
      <c r="DA894" s="277"/>
      <c r="DB894" s="277"/>
      <c r="DC894" s="277"/>
      <c r="DD894" s="277"/>
      <c r="DE894" s="277"/>
      <c r="DF894" s="277"/>
      <c r="DG894" s="277"/>
      <c r="DH894" s="277"/>
      <c r="DI894" s="277"/>
      <c r="DJ894" s="277"/>
      <c r="DK894" s="277"/>
      <c r="DL894" s="277"/>
    </row>
    <row r="895" spans="1:116">
      <c r="A895" s="271"/>
      <c r="B895" s="269"/>
      <c r="C895" s="277"/>
      <c r="D895" s="277"/>
      <c r="E895" s="277"/>
      <c r="F895" s="277"/>
      <c r="G895" s="277"/>
      <c r="H895" s="277"/>
      <c r="I895" s="277"/>
      <c r="J895" s="277"/>
      <c r="K895" s="277"/>
      <c r="L895" s="277"/>
      <c r="M895" s="277"/>
      <c r="N895" s="277"/>
      <c r="O895" s="277"/>
      <c r="P895" s="277"/>
      <c r="Q895" s="277"/>
      <c r="R895" s="277"/>
      <c r="S895" s="277"/>
      <c r="T895" s="277"/>
      <c r="U895" s="277"/>
      <c r="V895" s="277"/>
      <c r="W895" s="277"/>
      <c r="X895" s="277"/>
      <c r="Y895" s="277"/>
      <c r="Z895" s="277"/>
      <c r="AA895" s="277"/>
      <c r="AB895" s="277"/>
      <c r="AC895" s="277"/>
      <c r="AD895" s="277"/>
      <c r="AE895" s="277"/>
      <c r="AF895" s="277"/>
      <c r="AG895" s="277"/>
      <c r="AH895" s="277"/>
      <c r="AI895" s="277"/>
      <c r="AJ895" s="277"/>
      <c r="AK895" s="277"/>
      <c r="AL895" s="277"/>
      <c r="AM895" s="277"/>
      <c r="AN895" s="277"/>
      <c r="AO895" s="277"/>
      <c r="AP895" s="277"/>
      <c r="AQ895" s="277"/>
      <c r="AR895" s="277"/>
      <c r="AS895" s="277"/>
      <c r="AT895" s="277"/>
      <c r="AU895" s="277"/>
      <c r="AV895" s="277"/>
      <c r="AW895" s="277"/>
      <c r="AX895" s="277"/>
      <c r="AY895" s="277"/>
      <c r="AZ895" s="277"/>
      <c r="BA895" s="277"/>
      <c r="BB895" s="277"/>
      <c r="BC895" s="277"/>
      <c r="BD895" s="277"/>
      <c r="BE895" s="277"/>
      <c r="BF895" s="277"/>
      <c r="BG895" s="277"/>
      <c r="BH895" s="277"/>
      <c r="BI895" s="277"/>
      <c r="BJ895" s="277"/>
      <c r="BK895" s="277"/>
      <c r="BL895" s="277"/>
      <c r="BM895" s="277"/>
      <c r="BN895" s="277"/>
      <c r="BO895" s="277"/>
      <c r="BP895" s="277"/>
      <c r="BQ895" s="277"/>
      <c r="BR895" s="277"/>
      <c r="BS895" s="277"/>
      <c r="BT895" s="277"/>
      <c r="BU895" s="277"/>
      <c r="BV895" s="277"/>
      <c r="BW895" s="277"/>
      <c r="BX895" s="277"/>
      <c r="BY895" s="277"/>
      <c r="BZ895" s="277"/>
      <c r="CA895" s="277"/>
      <c r="CB895" s="277"/>
      <c r="CC895" s="277"/>
      <c r="CD895" s="277"/>
      <c r="CE895" s="277"/>
      <c r="CF895" s="277"/>
      <c r="CG895" s="277"/>
      <c r="CH895" s="277"/>
      <c r="CI895" s="277"/>
      <c r="CJ895" s="277"/>
      <c r="CK895" s="277"/>
      <c r="CL895" s="277"/>
      <c r="CM895" s="277"/>
      <c r="CN895" s="277"/>
      <c r="CO895" s="277"/>
      <c r="CP895" s="277"/>
      <c r="CQ895" s="277"/>
      <c r="CR895" s="277"/>
      <c r="CS895" s="277"/>
      <c r="CT895" s="277"/>
      <c r="CU895" s="277"/>
      <c r="CV895" s="277"/>
      <c r="CW895" s="277"/>
      <c r="CX895" s="277"/>
      <c r="CY895" s="277"/>
      <c r="CZ895" s="277"/>
      <c r="DA895" s="277"/>
      <c r="DB895" s="277"/>
      <c r="DC895" s="277"/>
      <c r="DD895" s="277"/>
      <c r="DE895" s="277"/>
      <c r="DF895" s="277"/>
      <c r="DG895" s="277"/>
      <c r="DH895" s="277"/>
      <c r="DI895" s="277"/>
      <c r="DJ895" s="277"/>
      <c r="DK895" s="277"/>
      <c r="DL895" s="277"/>
    </row>
    <row r="896" spans="1:116">
      <c r="A896" s="272"/>
      <c r="B896" s="269"/>
      <c r="C896" s="277"/>
      <c r="D896" s="277"/>
      <c r="E896" s="277"/>
      <c r="F896" s="277"/>
      <c r="G896" s="277"/>
      <c r="H896" s="277"/>
      <c r="I896" s="277"/>
      <c r="J896" s="277"/>
      <c r="K896" s="277"/>
      <c r="L896" s="277"/>
      <c r="M896" s="277"/>
      <c r="N896" s="277"/>
      <c r="O896" s="277"/>
      <c r="P896" s="277"/>
      <c r="Q896" s="277"/>
      <c r="R896" s="277"/>
      <c r="S896" s="277"/>
      <c r="T896" s="277"/>
      <c r="U896" s="277"/>
      <c r="V896" s="277"/>
      <c r="W896" s="277"/>
      <c r="X896" s="277"/>
      <c r="Y896" s="277"/>
      <c r="Z896" s="277"/>
      <c r="AA896" s="277"/>
      <c r="AB896" s="277"/>
      <c r="AC896" s="277"/>
      <c r="AD896" s="277"/>
      <c r="AE896" s="277"/>
      <c r="AF896" s="277"/>
      <c r="AG896" s="277"/>
      <c r="AH896" s="277"/>
      <c r="AI896" s="277"/>
      <c r="AJ896" s="277"/>
      <c r="AK896" s="277"/>
      <c r="AL896" s="277"/>
      <c r="AM896" s="277"/>
      <c r="AN896" s="277"/>
      <c r="AO896" s="277"/>
      <c r="AP896" s="277"/>
      <c r="AQ896" s="277"/>
      <c r="AR896" s="277"/>
      <c r="AS896" s="277"/>
      <c r="AT896" s="277"/>
      <c r="AU896" s="277"/>
      <c r="AV896" s="277"/>
      <c r="AW896" s="277"/>
      <c r="AX896" s="277"/>
      <c r="AY896" s="277"/>
      <c r="AZ896" s="277"/>
      <c r="BA896" s="277"/>
      <c r="BB896" s="277"/>
      <c r="BC896" s="277"/>
      <c r="BD896" s="277"/>
      <c r="BE896" s="277"/>
      <c r="BF896" s="277"/>
      <c r="BG896" s="277"/>
      <c r="BH896" s="277"/>
      <c r="BI896" s="277"/>
      <c r="BJ896" s="277"/>
      <c r="BK896" s="277"/>
      <c r="BL896" s="277"/>
      <c r="BM896" s="277"/>
      <c r="BN896" s="277"/>
      <c r="BO896" s="277"/>
      <c r="BP896" s="277"/>
      <c r="BQ896" s="277"/>
      <c r="BR896" s="277"/>
      <c r="BS896" s="277"/>
      <c r="BT896" s="277"/>
      <c r="BU896" s="277"/>
      <c r="BV896" s="277"/>
      <c r="BW896" s="277"/>
      <c r="BX896" s="277"/>
      <c r="BY896" s="277"/>
      <c r="BZ896" s="277"/>
      <c r="CA896" s="277"/>
      <c r="CB896" s="277"/>
      <c r="CC896" s="277"/>
      <c r="CD896" s="277"/>
      <c r="CE896" s="277"/>
      <c r="CF896" s="277"/>
      <c r="CG896" s="277"/>
      <c r="CH896" s="277"/>
      <c r="CI896" s="277"/>
      <c r="CJ896" s="277"/>
      <c r="CK896" s="277"/>
      <c r="CL896" s="277"/>
      <c r="CM896" s="277"/>
      <c r="CN896" s="277"/>
      <c r="CO896" s="277"/>
      <c r="CP896" s="277"/>
      <c r="CQ896" s="277"/>
      <c r="CR896" s="277"/>
      <c r="CS896" s="277"/>
      <c r="CT896" s="277"/>
      <c r="CU896" s="277"/>
      <c r="CV896" s="277"/>
      <c r="CW896" s="277"/>
      <c r="CX896" s="277"/>
      <c r="CY896" s="277"/>
      <c r="CZ896" s="277"/>
      <c r="DA896" s="277"/>
      <c r="DB896" s="277"/>
      <c r="DC896" s="277"/>
      <c r="DD896" s="277"/>
      <c r="DE896" s="277"/>
      <c r="DF896" s="277"/>
      <c r="DG896" s="277"/>
      <c r="DH896" s="277"/>
      <c r="DI896" s="277"/>
      <c r="DJ896" s="277"/>
      <c r="DK896" s="277"/>
      <c r="DL896" s="277"/>
    </row>
    <row r="897" spans="1:116">
      <c r="A897" s="272"/>
      <c r="B897" s="269"/>
      <c r="C897" s="277"/>
      <c r="D897" s="277"/>
      <c r="E897" s="277"/>
      <c r="F897" s="277"/>
      <c r="G897" s="277"/>
      <c r="H897" s="277"/>
      <c r="I897" s="277"/>
      <c r="J897" s="277"/>
      <c r="K897" s="277"/>
      <c r="L897" s="277"/>
      <c r="M897" s="277"/>
      <c r="N897" s="277"/>
      <c r="O897" s="277"/>
      <c r="P897" s="277"/>
      <c r="Q897" s="277"/>
      <c r="R897" s="277"/>
      <c r="S897" s="277"/>
      <c r="T897" s="277"/>
      <c r="U897" s="277"/>
      <c r="V897" s="277"/>
      <c r="W897" s="277"/>
      <c r="X897" s="277"/>
      <c r="Y897" s="277"/>
      <c r="Z897" s="277"/>
      <c r="AA897" s="277"/>
      <c r="AB897" s="277"/>
      <c r="AC897" s="277"/>
      <c r="AD897" s="277"/>
      <c r="AE897" s="277"/>
      <c r="AF897" s="277"/>
      <c r="AG897" s="277"/>
      <c r="AH897" s="277"/>
      <c r="AI897" s="277"/>
      <c r="AJ897" s="277"/>
      <c r="AK897" s="277"/>
      <c r="AL897" s="277"/>
      <c r="AM897" s="277"/>
      <c r="AN897" s="277"/>
      <c r="AO897" s="277"/>
      <c r="AP897" s="277"/>
      <c r="AQ897" s="277"/>
      <c r="AR897" s="277"/>
      <c r="AS897" s="277"/>
      <c r="AT897" s="277"/>
      <c r="AU897" s="277"/>
      <c r="AV897" s="277"/>
      <c r="AW897" s="277"/>
      <c r="AX897" s="277"/>
      <c r="AY897" s="277"/>
      <c r="AZ897" s="277"/>
      <c r="BA897" s="277"/>
      <c r="BB897" s="277"/>
      <c r="BC897" s="277"/>
      <c r="BD897" s="277"/>
      <c r="BE897" s="277"/>
      <c r="BF897" s="277"/>
      <c r="BG897" s="277"/>
      <c r="BH897" s="277"/>
      <c r="BI897" s="277"/>
      <c r="BJ897" s="277"/>
      <c r="BK897" s="277"/>
      <c r="BL897" s="277"/>
      <c r="BM897" s="277"/>
      <c r="BN897" s="277"/>
      <c r="BO897" s="277"/>
      <c r="BP897" s="277"/>
      <c r="BQ897" s="277"/>
      <c r="BR897" s="277"/>
      <c r="BS897" s="277"/>
      <c r="BT897" s="277"/>
      <c r="BU897" s="277"/>
      <c r="BV897" s="277"/>
      <c r="BW897" s="277"/>
      <c r="BX897" s="277"/>
      <c r="BY897" s="277"/>
      <c r="BZ897" s="277"/>
      <c r="CA897" s="277"/>
      <c r="CB897" s="277"/>
      <c r="CC897" s="277"/>
      <c r="CD897" s="277"/>
      <c r="CE897" s="277"/>
      <c r="CF897" s="277"/>
      <c r="CG897" s="277"/>
      <c r="CH897" s="277"/>
      <c r="CI897" s="277"/>
      <c r="CJ897" s="277"/>
      <c r="CK897" s="277"/>
      <c r="CL897" s="277"/>
      <c r="CM897" s="277"/>
      <c r="CN897" s="277"/>
      <c r="CO897" s="277"/>
      <c r="CP897" s="277"/>
      <c r="CQ897" s="277"/>
      <c r="CR897" s="277"/>
      <c r="CS897" s="277"/>
      <c r="CT897" s="277"/>
      <c r="CU897" s="277"/>
      <c r="CV897" s="277"/>
      <c r="CW897" s="277"/>
      <c r="CX897" s="277"/>
      <c r="CY897" s="277"/>
      <c r="CZ897" s="277"/>
      <c r="DA897" s="277"/>
      <c r="DB897" s="277"/>
      <c r="DC897" s="277"/>
      <c r="DD897" s="277"/>
      <c r="DE897" s="277"/>
      <c r="DF897" s="277"/>
      <c r="DG897" s="277"/>
      <c r="DH897" s="277"/>
      <c r="DI897" s="277"/>
      <c r="DJ897" s="277"/>
      <c r="DK897" s="277"/>
      <c r="DL897" s="277"/>
    </row>
    <row r="898" spans="1:116">
      <c r="A898" s="271"/>
      <c r="B898" s="269"/>
      <c r="C898" s="277"/>
      <c r="D898" s="277"/>
      <c r="E898" s="277"/>
      <c r="F898" s="277"/>
      <c r="G898" s="277"/>
      <c r="H898" s="277"/>
      <c r="I898" s="277"/>
      <c r="J898" s="277"/>
      <c r="K898" s="277"/>
      <c r="L898" s="277"/>
      <c r="M898" s="277"/>
      <c r="N898" s="277"/>
      <c r="O898" s="277"/>
      <c r="P898" s="277"/>
      <c r="Q898" s="277"/>
      <c r="R898" s="277"/>
      <c r="S898" s="277"/>
      <c r="T898" s="277"/>
      <c r="U898" s="277"/>
      <c r="V898" s="277"/>
      <c r="W898" s="277"/>
      <c r="X898" s="277"/>
      <c r="Y898" s="277"/>
      <c r="Z898" s="277"/>
      <c r="AA898" s="277"/>
      <c r="AB898" s="277"/>
      <c r="AC898" s="277"/>
      <c r="AD898" s="277"/>
      <c r="AE898" s="277"/>
      <c r="AF898" s="277"/>
      <c r="AG898" s="277"/>
      <c r="AH898" s="277"/>
      <c r="AI898" s="277"/>
      <c r="AJ898" s="277"/>
      <c r="AK898" s="277"/>
      <c r="AL898" s="277"/>
      <c r="AM898" s="277"/>
      <c r="AN898" s="277"/>
      <c r="AO898" s="277"/>
      <c r="AP898" s="277"/>
      <c r="AQ898" s="277"/>
      <c r="AR898" s="277"/>
      <c r="AS898" s="277"/>
      <c r="AT898" s="277"/>
      <c r="AU898" s="277"/>
      <c r="AV898" s="277"/>
      <c r="AW898" s="277"/>
      <c r="AX898" s="277"/>
      <c r="AY898" s="277"/>
      <c r="AZ898" s="277"/>
      <c r="BA898" s="277"/>
      <c r="BB898" s="277"/>
      <c r="BC898" s="277"/>
      <c r="BD898" s="277"/>
      <c r="BE898" s="277"/>
      <c r="BF898" s="277"/>
      <c r="BG898" s="277"/>
      <c r="BH898" s="277"/>
      <c r="BI898" s="277"/>
      <c r="BJ898" s="277"/>
      <c r="BK898" s="277"/>
      <c r="BL898" s="277"/>
      <c r="BM898" s="277"/>
      <c r="BN898" s="277"/>
      <c r="BO898" s="277"/>
      <c r="BP898" s="277"/>
      <c r="BQ898" s="277"/>
      <c r="BR898" s="277"/>
      <c r="BS898" s="277"/>
      <c r="BT898" s="277"/>
      <c r="BU898" s="277"/>
      <c r="BV898" s="277"/>
      <c r="BW898" s="277"/>
      <c r="BX898" s="277"/>
      <c r="BY898" s="277"/>
      <c r="BZ898" s="277"/>
      <c r="CA898" s="277"/>
      <c r="CB898" s="277"/>
      <c r="CC898" s="277"/>
      <c r="CD898" s="277"/>
      <c r="CE898" s="277"/>
      <c r="CF898" s="277"/>
      <c r="CG898" s="277"/>
      <c r="CH898" s="277"/>
      <c r="CI898" s="277"/>
      <c r="CJ898" s="277"/>
      <c r="CK898" s="277"/>
      <c r="CL898" s="277"/>
      <c r="CM898" s="277"/>
      <c r="CN898" s="277"/>
      <c r="CO898" s="277"/>
      <c r="CP898" s="277"/>
      <c r="CQ898" s="277"/>
      <c r="CR898" s="277"/>
      <c r="CS898" s="277"/>
      <c r="CT898" s="277"/>
      <c r="CU898" s="277"/>
      <c r="CV898" s="277"/>
      <c r="CW898" s="277"/>
      <c r="CX898" s="277"/>
      <c r="CY898" s="277"/>
      <c r="CZ898" s="277"/>
      <c r="DA898" s="277"/>
      <c r="DB898" s="277"/>
      <c r="DC898" s="277"/>
      <c r="DD898" s="277"/>
      <c r="DE898" s="277"/>
      <c r="DF898" s="277"/>
      <c r="DG898" s="277"/>
      <c r="DH898" s="277"/>
      <c r="DI898" s="277"/>
      <c r="DJ898" s="277"/>
      <c r="DK898" s="277"/>
      <c r="DL898" s="277"/>
    </row>
    <row r="899" spans="1:116">
      <c r="A899" s="272"/>
      <c r="B899" s="269"/>
      <c r="C899" s="277"/>
      <c r="D899" s="277"/>
      <c r="E899" s="277"/>
      <c r="F899" s="277"/>
      <c r="G899" s="277"/>
      <c r="H899" s="277"/>
      <c r="I899" s="277"/>
      <c r="J899" s="277"/>
      <c r="K899" s="277"/>
      <c r="L899" s="277"/>
      <c r="M899" s="277"/>
      <c r="N899" s="277"/>
      <c r="O899" s="277"/>
      <c r="P899" s="277"/>
      <c r="Q899" s="277"/>
      <c r="R899" s="277"/>
      <c r="S899" s="277"/>
      <c r="T899" s="277"/>
      <c r="U899" s="277"/>
      <c r="V899" s="277"/>
      <c r="W899" s="277"/>
      <c r="X899" s="277"/>
      <c r="Y899" s="277"/>
      <c r="Z899" s="277"/>
      <c r="AA899" s="277"/>
      <c r="AB899" s="277"/>
      <c r="AC899" s="277"/>
      <c r="AD899" s="277"/>
      <c r="AE899" s="277"/>
      <c r="AF899" s="277"/>
      <c r="AG899" s="277"/>
      <c r="AH899" s="277"/>
      <c r="AI899" s="277"/>
      <c r="AJ899" s="277"/>
      <c r="AK899" s="277"/>
      <c r="AL899" s="277"/>
      <c r="AM899" s="277"/>
      <c r="AN899" s="277"/>
      <c r="AO899" s="277"/>
      <c r="AP899" s="277"/>
      <c r="AQ899" s="277"/>
      <c r="AR899" s="277"/>
      <c r="AS899" s="277"/>
      <c r="AT899" s="277"/>
      <c r="AU899" s="277"/>
      <c r="AV899" s="277"/>
      <c r="AW899" s="277"/>
      <c r="AX899" s="277"/>
      <c r="AY899" s="277"/>
      <c r="AZ899" s="277"/>
      <c r="BA899" s="277"/>
      <c r="BB899" s="277"/>
      <c r="BC899" s="277"/>
      <c r="BD899" s="277"/>
      <c r="BE899" s="277"/>
      <c r="BF899" s="277"/>
      <c r="BG899" s="277"/>
      <c r="BH899" s="277"/>
      <c r="BI899" s="277"/>
      <c r="BJ899" s="277"/>
      <c r="BK899" s="277"/>
      <c r="BL899" s="277"/>
      <c r="BM899" s="277"/>
      <c r="BN899" s="277"/>
      <c r="BO899" s="277"/>
      <c r="BP899" s="277"/>
      <c r="BQ899" s="277"/>
      <c r="BR899" s="277"/>
      <c r="BS899" s="277"/>
      <c r="BT899" s="277"/>
      <c r="BU899" s="277"/>
      <c r="BV899" s="277"/>
      <c r="BW899" s="277"/>
      <c r="BX899" s="277"/>
      <c r="BY899" s="277"/>
      <c r="BZ899" s="277"/>
      <c r="CA899" s="277"/>
      <c r="CB899" s="277"/>
      <c r="CC899" s="277"/>
      <c r="CD899" s="277"/>
      <c r="CE899" s="277"/>
      <c r="CF899" s="277"/>
      <c r="CG899" s="277"/>
      <c r="CH899" s="277"/>
      <c r="CI899" s="277"/>
      <c r="CJ899" s="277"/>
      <c r="CK899" s="277"/>
      <c r="CL899" s="277"/>
      <c r="CM899" s="277"/>
      <c r="CN899" s="277"/>
      <c r="CO899" s="277"/>
      <c r="CP899" s="277"/>
      <c r="CQ899" s="277"/>
      <c r="CR899" s="277"/>
      <c r="CS899" s="277"/>
      <c r="CT899" s="277"/>
      <c r="CU899" s="277"/>
      <c r="CV899" s="277"/>
      <c r="CW899" s="277"/>
      <c r="CX899" s="277"/>
      <c r="CY899" s="277"/>
      <c r="CZ899" s="277"/>
      <c r="DA899" s="277"/>
      <c r="DB899" s="277"/>
      <c r="DC899" s="277"/>
      <c r="DD899" s="277"/>
      <c r="DE899" s="277"/>
      <c r="DF899" s="277"/>
      <c r="DG899" s="277"/>
      <c r="DH899" s="277"/>
      <c r="DI899" s="277"/>
      <c r="DJ899" s="277"/>
      <c r="DK899" s="277"/>
      <c r="DL899" s="277"/>
    </row>
    <row r="900" spans="1:116">
      <c r="A900" s="273"/>
      <c r="B900" s="269"/>
      <c r="C900" s="277"/>
      <c r="D900" s="277"/>
      <c r="E900" s="277"/>
      <c r="F900" s="277"/>
      <c r="G900" s="277"/>
      <c r="H900" s="277"/>
      <c r="I900" s="277"/>
      <c r="J900" s="277"/>
      <c r="K900" s="277"/>
      <c r="L900" s="277"/>
      <c r="M900" s="277"/>
      <c r="N900" s="277"/>
      <c r="O900" s="277"/>
      <c r="P900" s="277"/>
      <c r="Q900" s="277"/>
      <c r="R900" s="277"/>
      <c r="S900" s="277"/>
      <c r="T900" s="277"/>
      <c r="U900" s="277"/>
      <c r="V900" s="277"/>
      <c r="W900" s="277"/>
      <c r="X900" s="277"/>
      <c r="Y900" s="277"/>
      <c r="Z900" s="277"/>
      <c r="AA900" s="277"/>
      <c r="AB900" s="277"/>
      <c r="AC900" s="277"/>
      <c r="AD900" s="277"/>
      <c r="AE900" s="277"/>
      <c r="AF900" s="277"/>
      <c r="AG900" s="277"/>
      <c r="AH900" s="277"/>
      <c r="AI900" s="277"/>
      <c r="AJ900" s="277"/>
      <c r="AK900" s="277"/>
      <c r="AL900" s="277"/>
      <c r="AM900" s="277"/>
      <c r="AN900" s="277"/>
      <c r="AO900" s="277"/>
      <c r="AP900" s="277"/>
      <c r="AQ900" s="277"/>
      <c r="AR900" s="277"/>
      <c r="AS900" s="277"/>
      <c r="AT900" s="277"/>
      <c r="AU900" s="277"/>
      <c r="AV900" s="277"/>
      <c r="AW900" s="277"/>
      <c r="AX900" s="277"/>
      <c r="AY900" s="277"/>
      <c r="AZ900" s="277"/>
      <c r="BA900" s="277"/>
      <c r="BB900" s="277"/>
      <c r="BC900" s="277"/>
      <c r="BD900" s="277"/>
      <c r="BE900" s="277"/>
      <c r="BF900" s="277"/>
      <c r="BG900" s="277"/>
      <c r="BH900" s="277"/>
      <c r="BI900" s="277"/>
      <c r="BJ900" s="277"/>
      <c r="BK900" s="277"/>
      <c r="BL900" s="277"/>
      <c r="BM900" s="277"/>
      <c r="BN900" s="277"/>
      <c r="BO900" s="277"/>
      <c r="BP900" s="277"/>
      <c r="BQ900" s="277"/>
      <c r="BR900" s="277"/>
      <c r="BS900" s="277"/>
      <c r="BT900" s="277"/>
      <c r="BU900" s="277"/>
      <c r="BV900" s="277"/>
      <c r="BW900" s="277"/>
      <c r="BX900" s="277"/>
      <c r="BY900" s="277"/>
      <c r="BZ900" s="277"/>
      <c r="CA900" s="277"/>
      <c r="CB900" s="277"/>
      <c r="CC900" s="277"/>
      <c r="CD900" s="277"/>
      <c r="CE900" s="277"/>
      <c r="CF900" s="277"/>
      <c r="CG900" s="277"/>
      <c r="CH900" s="277"/>
      <c r="CI900" s="277"/>
      <c r="CJ900" s="277"/>
      <c r="CK900" s="277"/>
      <c r="CL900" s="277"/>
      <c r="CM900" s="277"/>
      <c r="CN900" s="277"/>
      <c r="CO900" s="277"/>
      <c r="CP900" s="277"/>
      <c r="CQ900" s="277"/>
      <c r="CR900" s="277"/>
      <c r="CS900" s="277"/>
      <c r="CT900" s="277"/>
      <c r="CU900" s="277"/>
      <c r="CV900" s="277"/>
      <c r="CW900" s="277"/>
      <c r="CX900" s="277"/>
      <c r="CY900" s="277"/>
      <c r="CZ900" s="277"/>
      <c r="DA900" s="277"/>
      <c r="DB900" s="277"/>
      <c r="DC900" s="277"/>
      <c r="DD900" s="277"/>
      <c r="DE900" s="277"/>
      <c r="DF900" s="277"/>
      <c r="DG900" s="277"/>
      <c r="DH900" s="277"/>
      <c r="DI900" s="277"/>
      <c r="DJ900" s="277"/>
      <c r="DK900" s="277"/>
      <c r="DL900" s="277"/>
    </row>
    <row r="901" spans="1:116">
      <c r="A901" s="273"/>
      <c r="B901" s="269"/>
      <c r="C901" s="277"/>
      <c r="D901" s="277"/>
      <c r="E901" s="277"/>
      <c r="F901" s="277"/>
      <c r="G901" s="277"/>
      <c r="H901" s="277"/>
      <c r="I901" s="277"/>
      <c r="J901" s="277"/>
      <c r="K901" s="277"/>
      <c r="L901" s="277"/>
      <c r="M901" s="277"/>
      <c r="N901" s="277"/>
      <c r="O901" s="277"/>
      <c r="P901" s="277"/>
      <c r="Q901" s="277"/>
      <c r="R901" s="277"/>
      <c r="S901" s="277"/>
      <c r="T901" s="277"/>
      <c r="U901" s="277"/>
      <c r="V901" s="277"/>
      <c r="W901" s="277"/>
      <c r="X901" s="277"/>
      <c r="Y901" s="277"/>
      <c r="Z901" s="277"/>
      <c r="AA901" s="277"/>
      <c r="AB901" s="277"/>
      <c r="AC901" s="277"/>
      <c r="AD901" s="277"/>
      <c r="AE901" s="277"/>
      <c r="AF901" s="277"/>
      <c r="AG901" s="277"/>
      <c r="AH901" s="277"/>
      <c r="AI901" s="277"/>
      <c r="AJ901" s="277"/>
      <c r="AK901" s="277"/>
      <c r="AL901" s="277"/>
      <c r="AM901" s="277"/>
      <c r="AN901" s="277"/>
      <c r="AO901" s="277"/>
      <c r="AP901" s="277"/>
      <c r="AQ901" s="277"/>
      <c r="AR901" s="277"/>
      <c r="AS901" s="277"/>
      <c r="AT901" s="277"/>
      <c r="AU901" s="277"/>
      <c r="AV901" s="277"/>
      <c r="AW901" s="277"/>
      <c r="AX901" s="277"/>
      <c r="AY901" s="277"/>
      <c r="AZ901" s="277"/>
      <c r="BA901" s="277"/>
      <c r="BB901" s="277"/>
      <c r="BC901" s="277"/>
      <c r="BD901" s="277"/>
      <c r="BE901" s="277"/>
      <c r="BF901" s="277"/>
      <c r="BG901" s="277"/>
      <c r="BH901" s="277"/>
      <c r="BI901" s="277"/>
      <c r="BJ901" s="277"/>
      <c r="BK901" s="277"/>
      <c r="BL901" s="277"/>
      <c r="BM901" s="277"/>
      <c r="BN901" s="277"/>
      <c r="BO901" s="277"/>
      <c r="BP901" s="277"/>
      <c r="BQ901" s="277"/>
      <c r="BR901" s="277"/>
      <c r="BS901" s="277"/>
      <c r="BT901" s="277"/>
      <c r="BU901" s="277"/>
      <c r="BV901" s="277"/>
      <c r="BW901" s="277"/>
      <c r="BX901" s="277"/>
      <c r="BY901" s="277"/>
      <c r="BZ901" s="277"/>
      <c r="CA901" s="277"/>
      <c r="CB901" s="277"/>
      <c r="CC901" s="277"/>
      <c r="CD901" s="277"/>
      <c r="CE901" s="277"/>
      <c r="CF901" s="277"/>
      <c r="CG901" s="277"/>
      <c r="CH901" s="277"/>
      <c r="CI901" s="277"/>
      <c r="CJ901" s="277"/>
      <c r="CK901" s="277"/>
      <c r="CL901" s="277"/>
      <c r="CM901" s="277"/>
      <c r="CN901" s="277"/>
      <c r="CO901" s="277"/>
      <c r="CP901" s="277"/>
      <c r="CQ901" s="277"/>
      <c r="CR901" s="277"/>
      <c r="CS901" s="277"/>
      <c r="CT901" s="277"/>
      <c r="CU901" s="277"/>
      <c r="CV901" s="277"/>
      <c r="CW901" s="277"/>
      <c r="CX901" s="277"/>
      <c r="CY901" s="277"/>
      <c r="CZ901" s="277"/>
      <c r="DA901" s="277"/>
      <c r="DB901" s="277"/>
      <c r="DC901" s="277"/>
      <c r="DD901" s="277"/>
      <c r="DE901" s="277"/>
      <c r="DF901" s="277"/>
      <c r="DG901" s="277"/>
      <c r="DH901" s="277"/>
      <c r="DI901" s="277"/>
      <c r="DJ901" s="277"/>
      <c r="DK901" s="277"/>
      <c r="DL901" s="277"/>
    </row>
    <row r="902" spans="1:116">
      <c r="A902" s="273"/>
      <c r="B902" s="269"/>
      <c r="C902" s="277"/>
      <c r="D902" s="277"/>
      <c r="E902" s="277"/>
      <c r="F902" s="277"/>
      <c r="G902" s="277"/>
      <c r="H902" s="277"/>
      <c r="I902" s="277"/>
      <c r="J902" s="277"/>
      <c r="K902" s="277"/>
      <c r="L902" s="277"/>
      <c r="M902" s="277"/>
      <c r="N902" s="277"/>
      <c r="O902" s="277"/>
      <c r="P902" s="277"/>
      <c r="Q902" s="277"/>
      <c r="R902" s="277"/>
      <c r="S902" s="277"/>
      <c r="T902" s="277"/>
      <c r="U902" s="277"/>
      <c r="V902" s="277"/>
      <c r="W902" s="277"/>
      <c r="X902" s="277"/>
      <c r="Y902" s="277"/>
      <c r="Z902" s="277"/>
      <c r="AA902" s="277"/>
      <c r="AB902" s="277"/>
      <c r="AC902" s="277"/>
      <c r="AD902" s="277"/>
      <c r="AE902" s="277"/>
      <c r="AF902" s="277"/>
      <c r="AG902" s="277"/>
      <c r="AH902" s="277"/>
      <c r="AI902" s="277"/>
      <c r="AJ902" s="277"/>
      <c r="AK902" s="277"/>
      <c r="AL902" s="277"/>
      <c r="AM902" s="277"/>
      <c r="AN902" s="277"/>
      <c r="AO902" s="277"/>
      <c r="AP902" s="277"/>
      <c r="AQ902" s="277"/>
      <c r="AR902" s="277"/>
      <c r="AS902" s="277"/>
      <c r="AT902" s="277"/>
      <c r="AU902" s="277"/>
      <c r="AV902" s="277"/>
      <c r="AW902" s="277"/>
      <c r="AX902" s="277"/>
      <c r="AY902" s="277"/>
      <c r="AZ902" s="277"/>
      <c r="BA902" s="277"/>
      <c r="BB902" s="277"/>
      <c r="BC902" s="277"/>
      <c r="BD902" s="277"/>
      <c r="BE902" s="277"/>
      <c r="BF902" s="277"/>
      <c r="BG902" s="277"/>
      <c r="BH902" s="277"/>
      <c r="BI902" s="277"/>
      <c r="BJ902" s="277"/>
      <c r="BK902" s="277"/>
      <c r="BL902" s="277"/>
      <c r="BM902" s="277"/>
      <c r="BN902" s="277"/>
      <c r="BO902" s="277"/>
      <c r="BP902" s="277"/>
      <c r="BQ902" s="277"/>
      <c r="BR902" s="277"/>
      <c r="BS902" s="277"/>
      <c r="BT902" s="277"/>
      <c r="BU902" s="277"/>
      <c r="BV902" s="277"/>
      <c r="BW902" s="277"/>
      <c r="BX902" s="277"/>
      <c r="BY902" s="277"/>
      <c r="BZ902" s="277"/>
      <c r="CA902" s="277"/>
      <c r="CB902" s="277"/>
      <c r="CC902" s="277"/>
      <c r="CD902" s="277"/>
      <c r="CE902" s="277"/>
      <c r="CF902" s="277"/>
      <c r="CG902" s="277"/>
      <c r="CH902" s="277"/>
      <c r="CI902" s="277"/>
      <c r="CJ902" s="277"/>
      <c r="CK902" s="277"/>
      <c r="CL902" s="277"/>
      <c r="CM902" s="277"/>
      <c r="CN902" s="277"/>
      <c r="CO902" s="277"/>
      <c r="CP902" s="277"/>
      <c r="CQ902" s="277"/>
      <c r="CR902" s="277"/>
      <c r="CS902" s="277"/>
      <c r="CT902" s="277"/>
      <c r="CU902" s="277"/>
      <c r="CV902" s="277"/>
      <c r="CW902" s="277"/>
      <c r="CX902" s="277"/>
      <c r="CY902" s="277"/>
      <c r="CZ902" s="277"/>
      <c r="DA902" s="277"/>
      <c r="DB902" s="277"/>
      <c r="DC902" s="277"/>
      <c r="DD902" s="277"/>
      <c r="DE902" s="277"/>
      <c r="DF902" s="277"/>
      <c r="DG902" s="277"/>
      <c r="DH902" s="277"/>
      <c r="DI902" s="277"/>
      <c r="DJ902" s="277"/>
      <c r="DK902" s="277"/>
      <c r="DL902" s="277"/>
    </row>
    <row r="903" spans="1:116">
      <c r="A903" s="273"/>
      <c r="B903" s="269"/>
      <c r="C903" s="277"/>
      <c r="D903" s="277"/>
      <c r="E903" s="277"/>
      <c r="F903" s="277"/>
      <c r="G903" s="277"/>
      <c r="H903" s="277"/>
      <c r="I903" s="277"/>
      <c r="J903" s="277"/>
      <c r="K903" s="277"/>
      <c r="L903" s="277"/>
      <c r="M903" s="277"/>
      <c r="N903" s="277"/>
      <c r="O903" s="277"/>
      <c r="P903" s="277"/>
      <c r="Q903" s="277"/>
      <c r="R903" s="277"/>
      <c r="S903" s="277"/>
      <c r="T903" s="277"/>
      <c r="U903" s="277"/>
      <c r="V903" s="277"/>
      <c r="W903" s="277"/>
      <c r="X903" s="277"/>
      <c r="Y903" s="277"/>
      <c r="Z903" s="277"/>
      <c r="AA903" s="277"/>
      <c r="AB903" s="277"/>
      <c r="AC903" s="277"/>
      <c r="AD903" s="277"/>
      <c r="AE903" s="277"/>
      <c r="AF903" s="277"/>
      <c r="AG903" s="277"/>
      <c r="AH903" s="277"/>
      <c r="AI903" s="277"/>
      <c r="AJ903" s="277"/>
      <c r="AK903" s="277"/>
      <c r="AL903" s="277"/>
      <c r="AM903" s="277"/>
      <c r="AN903" s="277"/>
      <c r="AO903" s="277"/>
      <c r="AP903" s="277"/>
      <c r="AQ903" s="277"/>
      <c r="AR903" s="277"/>
      <c r="AS903" s="277"/>
      <c r="AT903" s="277"/>
      <c r="AU903" s="277"/>
      <c r="AV903" s="277"/>
      <c r="AW903" s="277"/>
      <c r="AX903" s="277"/>
      <c r="AY903" s="277"/>
      <c r="AZ903" s="277"/>
      <c r="BA903" s="277"/>
      <c r="BB903" s="277"/>
      <c r="BC903" s="277"/>
      <c r="BD903" s="277"/>
      <c r="BE903" s="277"/>
      <c r="BF903" s="277"/>
      <c r="BG903" s="277"/>
      <c r="BH903" s="277"/>
      <c r="BI903" s="277"/>
      <c r="BJ903" s="277"/>
      <c r="BK903" s="277"/>
      <c r="BL903" s="277"/>
      <c r="BM903" s="277"/>
      <c r="BN903" s="277"/>
      <c r="BO903" s="277"/>
      <c r="BP903" s="277"/>
      <c r="BQ903" s="277"/>
      <c r="BR903" s="277"/>
      <c r="BS903" s="277"/>
      <c r="BT903" s="277"/>
      <c r="BU903" s="277"/>
      <c r="BV903" s="277"/>
      <c r="BW903" s="277"/>
      <c r="BX903" s="277"/>
      <c r="BY903" s="277"/>
      <c r="BZ903" s="277"/>
      <c r="CA903" s="277"/>
      <c r="CB903" s="277"/>
      <c r="CC903" s="277"/>
      <c r="CD903" s="277"/>
      <c r="CE903" s="277"/>
      <c r="CF903" s="277"/>
      <c r="CG903" s="277"/>
      <c r="CH903" s="277"/>
      <c r="CI903" s="277"/>
      <c r="CJ903" s="277"/>
      <c r="CK903" s="277"/>
      <c r="CL903" s="277"/>
      <c r="CM903" s="277"/>
      <c r="CN903" s="277"/>
      <c r="CO903" s="277"/>
      <c r="CP903" s="277"/>
      <c r="CQ903" s="277"/>
      <c r="CR903" s="277"/>
      <c r="CS903" s="277"/>
      <c r="CT903" s="277"/>
      <c r="CU903" s="277"/>
      <c r="CV903" s="277"/>
      <c r="CW903" s="277"/>
      <c r="CX903" s="277"/>
      <c r="CY903" s="277"/>
      <c r="CZ903" s="277"/>
      <c r="DA903" s="277"/>
      <c r="DB903" s="277"/>
      <c r="DC903" s="277"/>
      <c r="DD903" s="277"/>
      <c r="DE903" s="277"/>
      <c r="DF903" s="277"/>
      <c r="DG903" s="277"/>
      <c r="DH903" s="277"/>
      <c r="DI903" s="277"/>
      <c r="DJ903" s="277"/>
      <c r="DK903" s="277"/>
      <c r="DL903" s="277"/>
    </row>
    <row r="904" spans="1:116">
      <c r="A904" s="273"/>
      <c r="B904" s="269"/>
      <c r="C904" s="277"/>
      <c r="D904" s="277"/>
      <c r="E904" s="277"/>
      <c r="F904" s="277"/>
      <c r="G904" s="277"/>
      <c r="H904" s="277"/>
      <c r="I904" s="277"/>
      <c r="J904" s="277"/>
      <c r="K904" s="277"/>
      <c r="L904" s="277"/>
      <c r="M904" s="277"/>
      <c r="N904" s="277"/>
      <c r="O904" s="277"/>
      <c r="P904" s="277"/>
      <c r="Q904" s="277"/>
      <c r="R904" s="277"/>
      <c r="S904" s="277"/>
      <c r="T904" s="277"/>
      <c r="U904" s="277"/>
      <c r="V904" s="277"/>
      <c r="W904" s="277"/>
      <c r="X904" s="277"/>
      <c r="Y904" s="277"/>
      <c r="Z904" s="277"/>
      <c r="AA904" s="277"/>
      <c r="AB904" s="277"/>
      <c r="AC904" s="277"/>
      <c r="AD904" s="277"/>
      <c r="AE904" s="277"/>
      <c r="AF904" s="277"/>
      <c r="AG904" s="277"/>
      <c r="AH904" s="277"/>
      <c r="AI904" s="277"/>
      <c r="AJ904" s="277"/>
      <c r="AK904" s="277"/>
      <c r="AL904" s="277"/>
      <c r="AM904" s="277"/>
      <c r="AN904" s="277"/>
      <c r="AO904" s="277"/>
      <c r="AP904" s="277"/>
      <c r="AQ904" s="277"/>
      <c r="AR904" s="277"/>
      <c r="AS904" s="277"/>
      <c r="AT904" s="277"/>
      <c r="AU904" s="277"/>
      <c r="AV904" s="277"/>
      <c r="AW904" s="277"/>
      <c r="AX904" s="277"/>
      <c r="AY904" s="277"/>
      <c r="AZ904" s="277"/>
      <c r="BA904" s="277"/>
      <c r="BB904" s="277"/>
      <c r="BC904" s="277"/>
      <c r="BD904" s="277"/>
      <c r="BE904" s="277"/>
      <c r="BF904" s="277"/>
      <c r="BG904" s="277"/>
      <c r="BH904" s="277"/>
      <c r="BI904" s="277"/>
      <c r="BJ904" s="277"/>
      <c r="BK904" s="277"/>
      <c r="BL904" s="277"/>
      <c r="BM904" s="277"/>
      <c r="BN904" s="277"/>
      <c r="BO904" s="277"/>
      <c r="BP904" s="277"/>
      <c r="BQ904" s="277"/>
      <c r="BR904" s="277"/>
      <c r="BS904" s="277"/>
      <c r="BT904" s="277"/>
      <c r="BU904" s="277"/>
      <c r="BV904" s="277"/>
      <c r="BW904" s="277"/>
      <c r="BX904" s="277"/>
      <c r="BY904" s="277"/>
      <c r="BZ904" s="277"/>
      <c r="CA904" s="277"/>
      <c r="CB904" s="277"/>
      <c r="CC904" s="277"/>
      <c r="CD904" s="277"/>
      <c r="CE904" s="277"/>
      <c r="CF904" s="277"/>
      <c r="CG904" s="277"/>
      <c r="CH904" s="277"/>
      <c r="CI904" s="277"/>
      <c r="CJ904" s="277"/>
      <c r="CK904" s="277"/>
      <c r="CL904" s="277"/>
      <c r="CM904" s="277"/>
      <c r="CN904" s="277"/>
      <c r="CO904" s="277"/>
      <c r="CP904" s="277"/>
      <c r="CQ904" s="277"/>
      <c r="CR904" s="277"/>
      <c r="CS904" s="277"/>
      <c r="CT904" s="277"/>
      <c r="CU904" s="277"/>
      <c r="CV904" s="277"/>
      <c r="CW904" s="277"/>
      <c r="CX904" s="277"/>
      <c r="CY904" s="277"/>
      <c r="CZ904" s="277"/>
      <c r="DA904" s="277"/>
      <c r="DB904" s="277"/>
      <c r="DC904" s="277"/>
      <c r="DD904" s="277"/>
      <c r="DE904" s="277"/>
      <c r="DF904" s="277"/>
      <c r="DG904" s="277"/>
      <c r="DH904" s="277"/>
      <c r="DI904" s="277"/>
      <c r="DJ904" s="277"/>
      <c r="DK904" s="277"/>
      <c r="DL904" s="277"/>
    </row>
    <row r="905" spans="1:116">
      <c r="A905" s="274"/>
      <c r="B905" s="269"/>
      <c r="C905" s="277"/>
      <c r="D905" s="277"/>
      <c r="E905" s="277"/>
      <c r="F905" s="277"/>
      <c r="G905" s="277"/>
      <c r="H905" s="277"/>
      <c r="I905" s="277"/>
      <c r="J905" s="277"/>
      <c r="K905" s="277"/>
      <c r="L905" s="277"/>
      <c r="M905" s="277"/>
      <c r="N905" s="277"/>
      <c r="O905" s="277"/>
      <c r="P905" s="277"/>
      <c r="Q905" s="277"/>
      <c r="R905" s="277"/>
      <c r="S905" s="277"/>
      <c r="T905" s="277"/>
      <c r="U905" s="277"/>
      <c r="V905" s="277"/>
      <c r="W905" s="277"/>
      <c r="X905" s="277"/>
      <c r="Y905" s="277"/>
      <c r="Z905" s="277"/>
      <c r="AA905" s="277"/>
      <c r="AB905" s="277"/>
      <c r="AC905" s="277"/>
      <c r="AD905" s="277"/>
      <c r="AE905" s="277"/>
      <c r="AF905" s="277"/>
      <c r="AG905" s="277"/>
      <c r="AH905" s="277"/>
      <c r="AI905" s="277"/>
      <c r="AJ905" s="277"/>
      <c r="AK905" s="277"/>
      <c r="AL905" s="277"/>
      <c r="AM905" s="277"/>
      <c r="AN905" s="277"/>
      <c r="AO905" s="277"/>
      <c r="AP905" s="277"/>
      <c r="AQ905" s="277"/>
      <c r="AR905" s="277"/>
      <c r="AS905" s="277"/>
      <c r="AT905" s="277"/>
      <c r="AU905" s="277"/>
      <c r="AV905" s="277"/>
      <c r="AW905" s="277"/>
      <c r="AX905" s="277"/>
      <c r="AY905" s="277"/>
      <c r="AZ905" s="277"/>
      <c r="BA905" s="277"/>
      <c r="BB905" s="277"/>
      <c r="BC905" s="277"/>
      <c r="BD905" s="277"/>
      <c r="BE905" s="277"/>
      <c r="BF905" s="277"/>
      <c r="BG905" s="277"/>
      <c r="BH905" s="277"/>
      <c r="BI905" s="277"/>
      <c r="BJ905" s="277"/>
      <c r="BK905" s="277"/>
      <c r="BL905" s="277"/>
      <c r="BM905" s="277"/>
      <c r="BN905" s="277"/>
      <c r="BO905" s="277"/>
      <c r="BP905" s="277"/>
      <c r="BQ905" s="277"/>
      <c r="BR905" s="277"/>
      <c r="BS905" s="277"/>
      <c r="BT905" s="277"/>
      <c r="BU905" s="277"/>
      <c r="BV905" s="277"/>
      <c r="BW905" s="277"/>
      <c r="BX905" s="277"/>
      <c r="BY905" s="277"/>
      <c r="BZ905" s="277"/>
      <c r="CA905" s="277"/>
      <c r="CB905" s="277"/>
      <c r="CC905" s="277"/>
      <c r="CD905" s="277"/>
      <c r="CE905" s="277"/>
      <c r="CF905" s="277"/>
      <c r="CG905" s="277"/>
      <c r="CH905" s="277"/>
      <c r="CI905" s="277"/>
      <c r="CJ905" s="277"/>
      <c r="CK905" s="277"/>
      <c r="CL905" s="277"/>
      <c r="CM905" s="277"/>
      <c r="CN905" s="277"/>
      <c r="CO905" s="277"/>
      <c r="CP905" s="277"/>
      <c r="CQ905" s="277"/>
      <c r="CR905" s="277"/>
      <c r="CS905" s="277"/>
      <c r="CT905" s="277"/>
      <c r="CU905" s="277"/>
      <c r="CV905" s="277"/>
      <c r="CW905" s="277"/>
      <c r="CX905" s="277"/>
      <c r="CY905" s="277"/>
      <c r="CZ905" s="277"/>
      <c r="DA905" s="277"/>
      <c r="DB905" s="277"/>
      <c r="DC905" s="277"/>
      <c r="DD905" s="277"/>
      <c r="DE905" s="277"/>
      <c r="DF905" s="277"/>
      <c r="DG905" s="277"/>
      <c r="DH905" s="277"/>
      <c r="DI905" s="277"/>
      <c r="DJ905" s="277"/>
      <c r="DK905" s="277"/>
      <c r="DL905" s="277"/>
    </row>
    <row r="906" spans="1:116">
      <c r="A906" s="272"/>
      <c r="B906" s="269"/>
      <c r="C906" s="277"/>
      <c r="D906" s="277"/>
      <c r="E906" s="277"/>
      <c r="F906" s="277"/>
      <c r="G906" s="277"/>
      <c r="H906" s="277"/>
      <c r="I906" s="277"/>
      <c r="J906" s="277"/>
      <c r="K906" s="277"/>
      <c r="L906" s="277"/>
      <c r="M906" s="277"/>
      <c r="N906" s="277"/>
      <c r="O906" s="277"/>
      <c r="P906" s="277"/>
      <c r="Q906" s="277"/>
      <c r="R906" s="277"/>
      <c r="S906" s="277"/>
      <c r="T906" s="277"/>
      <c r="U906" s="277"/>
      <c r="V906" s="277"/>
      <c r="W906" s="277"/>
      <c r="X906" s="277"/>
      <c r="Y906" s="277"/>
      <c r="Z906" s="277"/>
      <c r="AA906" s="277"/>
      <c r="AB906" s="277"/>
      <c r="AC906" s="277"/>
      <c r="AD906" s="277"/>
      <c r="AE906" s="277"/>
      <c r="AF906" s="277"/>
      <c r="AG906" s="277"/>
      <c r="AH906" s="277"/>
      <c r="AI906" s="277"/>
      <c r="AJ906" s="277"/>
      <c r="AK906" s="277"/>
      <c r="AL906" s="277"/>
      <c r="AM906" s="277"/>
      <c r="AN906" s="277"/>
      <c r="AO906" s="277"/>
      <c r="AP906" s="277"/>
      <c r="AQ906" s="277"/>
      <c r="AR906" s="277"/>
      <c r="AS906" s="277"/>
      <c r="AT906" s="277"/>
      <c r="AU906" s="277"/>
      <c r="AV906" s="277"/>
      <c r="AW906" s="277"/>
      <c r="AX906" s="277"/>
      <c r="AY906" s="277"/>
      <c r="AZ906" s="277"/>
      <c r="BA906" s="277"/>
      <c r="BB906" s="277"/>
      <c r="BC906" s="277"/>
      <c r="BD906" s="277"/>
      <c r="BE906" s="277"/>
      <c r="BF906" s="277"/>
      <c r="BG906" s="277"/>
      <c r="BH906" s="277"/>
      <c r="BI906" s="277"/>
      <c r="BJ906" s="277"/>
      <c r="BK906" s="277"/>
      <c r="BL906" s="277"/>
      <c r="BM906" s="277"/>
      <c r="BN906" s="277"/>
      <c r="BO906" s="277"/>
      <c r="BP906" s="277"/>
      <c r="BQ906" s="277"/>
      <c r="BR906" s="277"/>
      <c r="BS906" s="277"/>
      <c r="BT906" s="277"/>
      <c r="BU906" s="277"/>
      <c r="BV906" s="277"/>
      <c r="BW906" s="277"/>
      <c r="BX906" s="277"/>
      <c r="BY906" s="277"/>
      <c r="BZ906" s="277"/>
      <c r="CA906" s="277"/>
      <c r="CB906" s="277"/>
      <c r="CC906" s="277"/>
      <c r="CD906" s="277"/>
      <c r="CE906" s="277"/>
      <c r="CF906" s="277"/>
      <c r="CG906" s="277"/>
      <c r="CH906" s="277"/>
      <c r="CI906" s="277"/>
      <c r="CJ906" s="277"/>
      <c r="CK906" s="277"/>
      <c r="CL906" s="277"/>
      <c r="CM906" s="277"/>
      <c r="CN906" s="277"/>
      <c r="CO906" s="277"/>
      <c r="CP906" s="277"/>
      <c r="CQ906" s="277"/>
      <c r="CR906" s="277"/>
      <c r="CS906" s="277"/>
      <c r="CT906" s="277"/>
      <c r="CU906" s="277"/>
      <c r="CV906" s="277"/>
      <c r="CW906" s="277"/>
      <c r="CX906" s="277"/>
      <c r="CY906" s="277"/>
      <c r="CZ906" s="277"/>
      <c r="DA906" s="277"/>
      <c r="DB906" s="277"/>
      <c r="DC906" s="277"/>
      <c r="DD906" s="277"/>
      <c r="DE906" s="277"/>
      <c r="DF906" s="277"/>
      <c r="DG906" s="277"/>
      <c r="DH906" s="277"/>
      <c r="DI906" s="277"/>
      <c r="DJ906" s="277"/>
      <c r="DK906" s="277"/>
      <c r="DL906" s="277"/>
    </row>
    <row r="907" spans="1:116">
      <c r="A907" s="273"/>
      <c r="B907" s="269"/>
      <c r="C907" s="277"/>
      <c r="D907" s="277"/>
      <c r="E907" s="277"/>
      <c r="F907" s="277"/>
      <c r="G907" s="277"/>
      <c r="H907" s="277"/>
      <c r="I907" s="277"/>
      <c r="J907" s="277"/>
      <c r="K907" s="277"/>
      <c r="L907" s="277"/>
      <c r="M907" s="277"/>
      <c r="N907" s="277"/>
      <c r="O907" s="277"/>
      <c r="P907" s="277"/>
      <c r="Q907" s="277"/>
      <c r="R907" s="277"/>
      <c r="S907" s="277"/>
      <c r="T907" s="277"/>
      <c r="U907" s="277"/>
      <c r="V907" s="277"/>
      <c r="W907" s="277"/>
      <c r="X907" s="277"/>
      <c r="Y907" s="277"/>
      <c r="Z907" s="277"/>
      <c r="AA907" s="277"/>
      <c r="AB907" s="277"/>
      <c r="AC907" s="277"/>
      <c r="AD907" s="277"/>
      <c r="AE907" s="277"/>
      <c r="AF907" s="277"/>
      <c r="AG907" s="277"/>
      <c r="AH907" s="277"/>
      <c r="AI907" s="277"/>
      <c r="AJ907" s="277"/>
      <c r="AK907" s="277"/>
      <c r="AL907" s="277"/>
      <c r="AM907" s="277"/>
      <c r="AN907" s="277"/>
      <c r="AO907" s="277"/>
      <c r="AP907" s="277"/>
      <c r="AQ907" s="277"/>
      <c r="AR907" s="277"/>
      <c r="AS907" s="277"/>
      <c r="AT907" s="277"/>
      <c r="AU907" s="277"/>
      <c r="AV907" s="277"/>
      <c r="AW907" s="277"/>
      <c r="AX907" s="277"/>
      <c r="AY907" s="277"/>
      <c r="AZ907" s="277"/>
      <c r="BA907" s="277"/>
      <c r="BB907" s="277"/>
      <c r="BC907" s="277"/>
      <c r="BD907" s="277"/>
      <c r="BE907" s="277"/>
      <c r="BF907" s="277"/>
      <c r="BG907" s="277"/>
      <c r="BH907" s="277"/>
      <c r="BI907" s="277"/>
      <c r="BJ907" s="277"/>
      <c r="BK907" s="277"/>
      <c r="BL907" s="277"/>
      <c r="BM907" s="277"/>
      <c r="BN907" s="277"/>
      <c r="BO907" s="277"/>
      <c r="BP907" s="277"/>
      <c r="BQ907" s="277"/>
      <c r="BR907" s="277"/>
      <c r="BS907" s="277"/>
      <c r="BT907" s="277"/>
      <c r="BU907" s="277"/>
      <c r="BV907" s="277"/>
      <c r="BW907" s="277"/>
      <c r="BX907" s="277"/>
      <c r="BY907" s="277"/>
      <c r="BZ907" s="277"/>
      <c r="CA907" s="277"/>
      <c r="CB907" s="277"/>
      <c r="CC907" s="277"/>
      <c r="CD907" s="277"/>
      <c r="CE907" s="277"/>
      <c r="CF907" s="277"/>
      <c r="CG907" s="277"/>
      <c r="CH907" s="277"/>
      <c r="CI907" s="277"/>
      <c r="CJ907" s="277"/>
      <c r="CK907" s="277"/>
      <c r="CL907" s="277"/>
      <c r="CM907" s="277"/>
      <c r="CN907" s="277"/>
      <c r="CO907" s="277"/>
      <c r="CP907" s="277"/>
      <c r="CQ907" s="277"/>
      <c r="CR907" s="277"/>
      <c r="CS907" s="277"/>
      <c r="CT907" s="277"/>
      <c r="CU907" s="277"/>
      <c r="CV907" s="277"/>
      <c r="CW907" s="277"/>
      <c r="CX907" s="277"/>
      <c r="CY907" s="277"/>
      <c r="CZ907" s="277"/>
      <c r="DA907" s="277"/>
      <c r="DB907" s="277"/>
      <c r="DC907" s="277"/>
      <c r="DD907" s="277"/>
      <c r="DE907" s="277"/>
      <c r="DF907" s="277"/>
      <c r="DG907" s="277"/>
      <c r="DH907" s="277"/>
      <c r="DI907" s="277"/>
      <c r="DJ907" s="277"/>
      <c r="DK907" s="277"/>
      <c r="DL907" s="277"/>
    </row>
    <row r="908" spans="1:116">
      <c r="A908" s="273"/>
      <c r="B908" s="269"/>
      <c r="C908" s="277"/>
      <c r="D908" s="277"/>
      <c r="E908" s="277"/>
      <c r="F908" s="277"/>
      <c r="G908" s="277"/>
      <c r="H908" s="277"/>
      <c r="I908" s="277"/>
      <c r="J908" s="277"/>
      <c r="K908" s="277"/>
      <c r="L908" s="277"/>
      <c r="M908" s="277"/>
      <c r="N908" s="277"/>
      <c r="O908" s="277"/>
      <c r="P908" s="277"/>
      <c r="Q908" s="277"/>
      <c r="R908" s="277"/>
      <c r="S908" s="277"/>
      <c r="T908" s="277"/>
      <c r="U908" s="277"/>
      <c r="V908" s="277"/>
      <c r="W908" s="277"/>
      <c r="X908" s="277"/>
      <c r="Y908" s="277"/>
      <c r="Z908" s="277"/>
      <c r="AA908" s="277"/>
      <c r="AB908" s="277"/>
      <c r="AC908" s="277"/>
      <c r="AD908" s="277"/>
      <c r="AE908" s="277"/>
      <c r="AF908" s="277"/>
      <c r="AG908" s="277"/>
      <c r="AH908" s="277"/>
      <c r="AI908" s="277"/>
      <c r="AJ908" s="277"/>
      <c r="AK908" s="277"/>
      <c r="AL908" s="277"/>
      <c r="AM908" s="277"/>
      <c r="AN908" s="277"/>
      <c r="AO908" s="277"/>
      <c r="AP908" s="277"/>
      <c r="AQ908" s="277"/>
      <c r="AR908" s="277"/>
      <c r="AS908" s="277"/>
      <c r="AT908" s="277"/>
      <c r="AU908" s="277"/>
      <c r="AV908" s="277"/>
      <c r="AW908" s="277"/>
      <c r="AX908" s="277"/>
      <c r="AY908" s="277"/>
      <c r="AZ908" s="277"/>
      <c r="BA908" s="277"/>
      <c r="BB908" s="277"/>
      <c r="BC908" s="277"/>
      <c r="BD908" s="277"/>
      <c r="BE908" s="277"/>
      <c r="BF908" s="277"/>
      <c r="BG908" s="277"/>
      <c r="BH908" s="277"/>
      <c r="BI908" s="277"/>
      <c r="BJ908" s="277"/>
      <c r="BK908" s="277"/>
      <c r="BL908" s="277"/>
      <c r="BM908" s="277"/>
      <c r="BN908" s="277"/>
      <c r="BO908" s="277"/>
      <c r="BP908" s="277"/>
      <c r="BQ908" s="277"/>
      <c r="BR908" s="277"/>
      <c r="BS908" s="277"/>
      <c r="BT908" s="277"/>
      <c r="BU908" s="277"/>
      <c r="BV908" s="277"/>
      <c r="BW908" s="277"/>
      <c r="BX908" s="277"/>
      <c r="BY908" s="277"/>
      <c r="BZ908" s="277"/>
      <c r="CA908" s="277"/>
      <c r="CB908" s="277"/>
      <c r="CC908" s="277"/>
      <c r="CD908" s="277"/>
      <c r="CE908" s="277"/>
      <c r="CF908" s="277"/>
      <c r="CG908" s="277"/>
      <c r="CH908" s="277"/>
      <c r="CI908" s="277"/>
      <c r="CJ908" s="277"/>
      <c r="CK908" s="277"/>
      <c r="CL908" s="277"/>
      <c r="CM908" s="277"/>
      <c r="CN908" s="277"/>
      <c r="CO908" s="277"/>
      <c r="CP908" s="277"/>
      <c r="CQ908" s="277"/>
      <c r="CR908" s="277"/>
      <c r="CS908" s="277"/>
      <c r="CT908" s="277"/>
      <c r="CU908" s="277"/>
      <c r="CV908" s="277"/>
      <c r="CW908" s="277"/>
      <c r="CX908" s="277"/>
      <c r="CY908" s="277"/>
      <c r="CZ908" s="277"/>
      <c r="DA908" s="277"/>
      <c r="DB908" s="277"/>
      <c r="DC908" s="277"/>
      <c r="DD908" s="277"/>
      <c r="DE908" s="277"/>
      <c r="DF908" s="277"/>
      <c r="DG908" s="277"/>
      <c r="DH908" s="277"/>
      <c r="DI908" s="277"/>
      <c r="DJ908" s="277"/>
      <c r="DK908" s="277"/>
      <c r="DL908" s="277"/>
    </row>
    <row r="909" spans="1:116">
      <c r="A909" s="272"/>
      <c r="B909" s="269"/>
      <c r="C909" s="277"/>
      <c r="D909" s="277"/>
      <c r="E909" s="277"/>
      <c r="F909" s="277"/>
      <c r="G909" s="277"/>
      <c r="H909" s="277"/>
      <c r="I909" s="277"/>
      <c r="J909" s="277"/>
      <c r="K909" s="277"/>
      <c r="L909" s="277"/>
      <c r="M909" s="277"/>
      <c r="N909" s="277"/>
      <c r="O909" s="277"/>
      <c r="P909" s="277"/>
      <c r="Q909" s="277"/>
      <c r="R909" s="277"/>
      <c r="S909" s="277"/>
      <c r="T909" s="277"/>
      <c r="U909" s="277"/>
      <c r="V909" s="277"/>
      <c r="W909" s="277"/>
      <c r="X909" s="277"/>
      <c r="Y909" s="277"/>
      <c r="Z909" s="277"/>
      <c r="AA909" s="277"/>
      <c r="AB909" s="277"/>
      <c r="AC909" s="277"/>
      <c r="AD909" s="277"/>
      <c r="AE909" s="277"/>
      <c r="AF909" s="277"/>
      <c r="AG909" s="277"/>
      <c r="AH909" s="277"/>
      <c r="AI909" s="277"/>
      <c r="AJ909" s="277"/>
      <c r="AK909" s="277"/>
      <c r="AL909" s="277"/>
      <c r="AM909" s="277"/>
      <c r="AN909" s="277"/>
      <c r="AO909" s="277"/>
      <c r="AP909" s="277"/>
      <c r="AQ909" s="277"/>
      <c r="AR909" s="277"/>
      <c r="AS909" s="277"/>
      <c r="AT909" s="277"/>
      <c r="AU909" s="277"/>
      <c r="AV909" s="277"/>
      <c r="AW909" s="277"/>
      <c r="AX909" s="277"/>
      <c r="AY909" s="277"/>
      <c r="AZ909" s="277"/>
      <c r="BA909" s="277"/>
      <c r="BB909" s="277"/>
      <c r="BC909" s="277"/>
      <c r="BD909" s="277"/>
      <c r="BE909" s="277"/>
      <c r="BF909" s="277"/>
      <c r="BG909" s="277"/>
      <c r="BH909" s="277"/>
      <c r="BI909" s="277"/>
      <c r="BJ909" s="277"/>
      <c r="BK909" s="277"/>
      <c r="BL909" s="277"/>
      <c r="BM909" s="277"/>
      <c r="BN909" s="277"/>
      <c r="BO909" s="277"/>
      <c r="BP909" s="277"/>
      <c r="BQ909" s="277"/>
      <c r="BR909" s="277"/>
      <c r="BS909" s="277"/>
      <c r="BT909" s="277"/>
      <c r="BU909" s="277"/>
      <c r="BV909" s="277"/>
      <c r="BW909" s="277"/>
      <c r="BX909" s="277"/>
      <c r="BY909" s="277"/>
      <c r="BZ909" s="277"/>
      <c r="CA909" s="277"/>
      <c r="CB909" s="277"/>
      <c r="CC909" s="277"/>
      <c r="CD909" s="277"/>
      <c r="CE909" s="277"/>
      <c r="CF909" s="277"/>
      <c r="CG909" s="277"/>
      <c r="CH909" s="277"/>
      <c r="CI909" s="277"/>
      <c r="CJ909" s="277"/>
      <c r="CK909" s="277"/>
      <c r="CL909" s="277"/>
      <c r="CM909" s="277"/>
      <c r="CN909" s="277"/>
      <c r="CO909" s="277"/>
      <c r="CP909" s="277"/>
      <c r="CQ909" s="277"/>
      <c r="CR909" s="277"/>
      <c r="CS909" s="277"/>
      <c r="CT909" s="277"/>
      <c r="CU909" s="277"/>
      <c r="CV909" s="277"/>
      <c r="CW909" s="277"/>
      <c r="CX909" s="277"/>
      <c r="CY909" s="277"/>
      <c r="CZ909" s="277"/>
      <c r="DA909" s="277"/>
      <c r="DB909" s="277"/>
      <c r="DC909" s="277"/>
      <c r="DD909" s="277"/>
      <c r="DE909" s="277"/>
      <c r="DF909" s="277"/>
      <c r="DG909" s="277"/>
      <c r="DH909" s="277"/>
      <c r="DI909" s="277"/>
      <c r="DJ909" s="277"/>
      <c r="DK909" s="277"/>
      <c r="DL909" s="277"/>
    </row>
    <row r="910" spans="1:116">
      <c r="A910" s="273"/>
      <c r="B910" s="269"/>
      <c r="C910" s="277"/>
      <c r="D910" s="277"/>
      <c r="E910" s="277"/>
      <c r="F910" s="277"/>
      <c r="G910" s="277"/>
      <c r="H910" s="277"/>
      <c r="I910" s="277"/>
      <c r="J910" s="277"/>
      <c r="K910" s="277"/>
      <c r="L910" s="277"/>
      <c r="M910" s="277"/>
      <c r="N910" s="277"/>
      <c r="O910" s="277"/>
      <c r="P910" s="277"/>
      <c r="Q910" s="277"/>
      <c r="R910" s="277"/>
      <c r="S910" s="277"/>
      <c r="T910" s="277"/>
      <c r="U910" s="277"/>
      <c r="V910" s="277"/>
      <c r="W910" s="277"/>
      <c r="X910" s="277"/>
      <c r="Y910" s="277"/>
      <c r="Z910" s="277"/>
      <c r="AA910" s="277"/>
      <c r="AB910" s="277"/>
      <c r="AC910" s="277"/>
      <c r="AD910" s="277"/>
      <c r="AE910" s="277"/>
      <c r="AF910" s="277"/>
      <c r="AG910" s="277"/>
      <c r="AH910" s="277"/>
      <c r="AI910" s="277"/>
      <c r="AJ910" s="277"/>
      <c r="AK910" s="277"/>
      <c r="AL910" s="277"/>
      <c r="AM910" s="277"/>
      <c r="AN910" s="277"/>
      <c r="AO910" s="277"/>
      <c r="AP910" s="277"/>
      <c r="AQ910" s="277"/>
      <c r="AR910" s="277"/>
      <c r="AS910" s="277"/>
      <c r="AT910" s="277"/>
      <c r="AU910" s="277"/>
      <c r="AV910" s="277"/>
      <c r="AW910" s="277"/>
      <c r="AX910" s="277"/>
      <c r="AY910" s="277"/>
      <c r="AZ910" s="277"/>
      <c r="BA910" s="277"/>
      <c r="BB910" s="277"/>
      <c r="BC910" s="277"/>
      <c r="BD910" s="277"/>
      <c r="BE910" s="277"/>
      <c r="BF910" s="277"/>
      <c r="BG910" s="277"/>
      <c r="BH910" s="277"/>
      <c r="BI910" s="277"/>
      <c r="BJ910" s="277"/>
      <c r="BK910" s="277"/>
      <c r="BL910" s="277"/>
      <c r="BM910" s="277"/>
      <c r="BN910" s="277"/>
      <c r="BO910" s="277"/>
      <c r="BP910" s="277"/>
      <c r="BQ910" s="277"/>
      <c r="BR910" s="277"/>
      <c r="BS910" s="277"/>
      <c r="BT910" s="277"/>
      <c r="BU910" s="277"/>
      <c r="BV910" s="277"/>
      <c r="BW910" s="277"/>
      <c r="BX910" s="277"/>
      <c r="BY910" s="277"/>
      <c r="BZ910" s="277"/>
      <c r="CA910" s="277"/>
      <c r="CB910" s="277"/>
      <c r="CC910" s="277"/>
      <c r="CD910" s="277"/>
      <c r="CE910" s="277"/>
      <c r="CF910" s="277"/>
      <c r="CG910" s="277"/>
      <c r="CH910" s="277"/>
      <c r="CI910" s="277"/>
      <c r="CJ910" s="277"/>
      <c r="CK910" s="277"/>
      <c r="CL910" s="277"/>
      <c r="CM910" s="277"/>
      <c r="CN910" s="277"/>
      <c r="CO910" s="277"/>
      <c r="CP910" s="277"/>
      <c r="CQ910" s="277"/>
      <c r="CR910" s="277"/>
      <c r="CS910" s="277"/>
      <c r="CT910" s="277"/>
      <c r="CU910" s="277"/>
      <c r="CV910" s="277"/>
      <c r="CW910" s="277"/>
      <c r="CX910" s="277"/>
      <c r="CY910" s="277"/>
      <c r="CZ910" s="277"/>
      <c r="DA910" s="277"/>
      <c r="DB910" s="277"/>
      <c r="DC910" s="277"/>
      <c r="DD910" s="277"/>
      <c r="DE910" s="277"/>
      <c r="DF910" s="277"/>
      <c r="DG910" s="277"/>
      <c r="DH910" s="277"/>
      <c r="DI910" s="277"/>
      <c r="DJ910" s="277"/>
      <c r="DK910" s="277"/>
      <c r="DL910" s="277"/>
    </row>
    <row r="911" spans="1:116">
      <c r="A911" s="273"/>
      <c r="B911" s="269"/>
      <c r="C911" s="277"/>
      <c r="D911" s="277"/>
      <c r="E911" s="277"/>
      <c r="F911" s="277"/>
      <c r="G911" s="277"/>
      <c r="H911" s="277"/>
      <c r="I911" s="277"/>
      <c r="J911" s="277"/>
      <c r="K911" s="277"/>
      <c r="L911" s="277"/>
      <c r="M911" s="277"/>
      <c r="N911" s="277"/>
      <c r="O911" s="277"/>
      <c r="P911" s="277"/>
      <c r="Q911" s="277"/>
      <c r="R911" s="277"/>
      <c r="S911" s="277"/>
      <c r="T911" s="277"/>
      <c r="U911" s="277"/>
      <c r="V911" s="277"/>
      <c r="W911" s="277"/>
      <c r="X911" s="277"/>
      <c r="Y911" s="277"/>
      <c r="Z911" s="277"/>
      <c r="AA911" s="277"/>
      <c r="AB911" s="277"/>
      <c r="AC911" s="277"/>
      <c r="AD911" s="277"/>
      <c r="AE911" s="277"/>
      <c r="AF911" s="277"/>
      <c r="AG911" s="277"/>
      <c r="AH911" s="277"/>
      <c r="AI911" s="277"/>
      <c r="AJ911" s="277"/>
      <c r="AK911" s="277"/>
      <c r="AL911" s="277"/>
      <c r="AM911" s="277"/>
      <c r="AN911" s="277"/>
      <c r="AO911" s="277"/>
      <c r="AP911" s="277"/>
      <c r="AQ911" s="277"/>
      <c r="AR911" s="277"/>
      <c r="AS911" s="277"/>
      <c r="AT911" s="277"/>
      <c r="AU911" s="277"/>
      <c r="AV911" s="277"/>
      <c r="AW911" s="277"/>
      <c r="AX911" s="277"/>
      <c r="AY911" s="277"/>
      <c r="AZ911" s="277"/>
      <c r="BA911" s="277"/>
      <c r="BB911" s="277"/>
      <c r="BC911" s="277"/>
      <c r="BD911" s="277"/>
      <c r="BE911" s="277"/>
      <c r="BF911" s="277"/>
      <c r="BG911" s="277"/>
      <c r="BH911" s="277"/>
      <c r="BI911" s="277"/>
      <c r="BJ911" s="277"/>
      <c r="BK911" s="277"/>
      <c r="BL911" s="277"/>
      <c r="BM911" s="277"/>
      <c r="BN911" s="277"/>
      <c r="BO911" s="277"/>
      <c r="BP911" s="277"/>
      <c r="BQ911" s="277"/>
      <c r="BR911" s="277"/>
      <c r="BS911" s="277"/>
      <c r="BT911" s="277"/>
      <c r="BU911" s="277"/>
      <c r="BV911" s="277"/>
      <c r="BW911" s="277"/>
      <c r="BX911" s="277"/>
      <c r="BY911" s="277"/>
      <c r="BZ911" s="277"/>
      <c r="CA911" s="277"/>
      <c r="CB911" s="277"/>
      <c r="CC911" s="277"/>
      <c r="CD911" s="277"/>
      <c r="CE911" s="277"/>
      <c r="CF911" s="277"/>
      <c r="CG911" s="277"/>
      <c r="CH911" s="277"/>
      <c r="CI911" s="277"/>
      <c r="CJ911" s="277"/>
      <c r="CK911" s="277"/>
      <c r="CL911" s="277"/>
      <c r="CM911" s="277"/>
      <c r="CN911" s="277"/>
      <c r="CO911" s="277"/>
      <c r="CP911" s="277"/>
      <c r="CQ911" s="277"/>
      <c r="CR911" s="277"/>
      <c r="CS911" s="277"/>
      <c r="CT911" s="277"/>
      <c r="CU911" s="277"/>
      <c r="CV911" s="277"/>
      <c r="CW911" s="277"/>
      <c r="CX911" s="277"/>
      <c r="CY911" s="277"/>
      <c r="CZ911" s="277"/>
      <c r="DA911" s="277"/>
      <c r="DB911" s="277"/>
      <c r="DC911" s="277"/>
      <c r="DD911" s="277"/>
      <c r="DE911" s="277"/>
      <c r="DF911" s="277"/>
      <c r="DG911" s="277"/>
      <c r="DH911" s="277"/>
      <c r="DI911" s="277"/>
      <c r="DJ911" s="277"/>
      <c r="DK911" s="277"/>
      <c r="DL911" s="277"/>
    </row>
    <row r="912" spans="1:116">
      <c r="A912" s="273"/>
      <c r="B912" s="269"/>
      <c r="C912" s="277"/>
      <c r="D912" s="277"/>
      <c r="E912" s="277"/>
      <c r="F912" s="277"/>
      <c r="G912" s="277"/>
      <c r="H912" s="277"/>
      <c r="I912" s="277"/>
      <c r="J912" s="277"/>
      <c r="K912" s="277"/>
      <c r="L912" s="277"/>
      <c r="M912" s="277"/>
      <c r="N912" s="277"/>
      <c r="O912" s="277"/>
      <c r="P912" s="277"/>
      <c r="Q912" s="277"/>
      <c r="R912" s="277"/>
      <c r="S912" s="277"/>
      <c r="T912" s="277"/>
      <c r="U912" s="277"/>
      <c r="V912" s="277"/>
      <c r="W912" s="277"/>
      <c r="X912" s="277"/>
      <c r="Y912" s="277"/>
      <c r="Z912" s="277"/>
      <c r="AA912" s="277"/>
      <c r="AB912" s="277"/>
      <c r="AC912" s="277"/>
      <c r="AD912" s="277"/>
      <c r="AE912" s="277"/>
      <c r="AF912" s="277"/>
      <c r="AG912" s="277"/>
      <c r="AH912" s="277"/>
      <c r="AI912" s="277"/>
      <c r="AJ912" s="277"/>
      <c r="AK912" s="277"/>
      <c r="AL912" s="277"/>
      <c r="AM912" s="277"/>
      <c r="AN912" s="277"/>
      <c r="AO912" s="277"/>
      <c r="AP912" s="277"/>
      <c r="AQ912" s="277"/>
      <c r="AR912" s="277"/>
      <c r="AS912" s="277"/>
      <c r="AT912" s="277"/>
      <c r="AU912" s="277"/>
      <c r="AV912" s="277"/>
      <c r="AW912" s="277"/>
      <c r="AX912" s="277"/>
      <c r="AY912" s="277"/>
      <c r="AZ912" s="277"/>
      <c r="BA912" s="277"/>
      <c r="BB912" s="277"/>
      <c r="BC912" s="277"/>
      <c r="BD912" s="277"/>
      <c r="BE912" s="277"/>
      <c r="BF912" s="277"/>
      <c r="BG912" s="277"/>
      <c r="BH912" s="277"/>
      <c r="BI912" s="277"/>
      <c r="BJ912" s="277"/>
      <c r="BK912" s="277"/>
      <c r="BL912" s="277"/>
      <c r="BM912" s="277"/>
      <c r="BN912" s="277"/>
      <c r="BO912" s="277"/>
      <c r="BP912" s="277"/>
      <c r="BQ912" s="277"/>
      <c r="BR912" s="277"/>
      <c r="BS912" s="277"/>
      <c r="BT912" s="277"/>
      <c r="BU912" s="277"/>
      <c r="BV912" s="277"/>
      <c r="BW912" s="277"/>
      <c r="BX912" s="277"/>
      <c r="BY912" s="277"/>
      <c r="BZ912" s="277"/>
      <c r="CA912" s="277"/>
      <c r="CB912" s="277"/>
      <c r="CC912" s="277"/>
      <c r="CD912" s="277"/>
      <c r="CE912" s="277"/>
      <c r="CF912" s="277"/>
      <c r="CG912" s="277"/>
      <c r="CH912" s="277"/>
      <c r="CI912" s="277"/>
      <c r="CJ912" s="277"/>
      <c r="CK912" s="277"/>
      <c r="CL912" s="277"/>
      <c r="CM912" s="277"/>
      <c r="CN912" s="277"/>
      <c r="CO912" s="277"/>
      <c r="CP912" s="277"/>
      <c r="CQ912" s="277"/>
      <c r="CR912" s="277"/>
      <c r="CS912" s="277"/>
      <c r="CT912" s="277"/>
      <c r="CU912" s="277"/>
      <c r="CV912" s="277"/>
      <c r="CW912" s="277"/>
      <c r="CX912" s="277"/>
      <c r="CY912" s="277"/>
      <c r="CZ912" s="277"/>
      <c r="DA912" s="277"/>
      <c r="DB912" s="277"/>
      <c r="DC912" s="277"/>
      <c r="DD912" s="277"/>
      <c r="DE912" s="277"/>
      <c r="DF912" s="277"/>
      <c r="DG912" s="277"/>
      <c r="DH912" s="277"/>
      <c r="DI912" s="277"/>
      <c r="DJ912" s="277"/>
      <c r="DK912" s="277"/>
      <c r="DL912" s="277"/>
    </row>
    <row r="913" spans="1:116">
      <c r="A913" s="273"/>
      <c r="B913" s="269"/>
      <c r="C913" s="277"/>
      <c r="D913" s="277"/>
      <c r="E913" s="277"/>
      <c r="F913" s="277"/>
      <c r="G913" s="277"/>
      <c r="H913" s="277"/>
      <c r="I913" s="277"/>
      <c r="J913" s="277"/>
      <c r="K913" s="277"/>
      <c r="L913" s="277"/>
      <c r="M913" s="277"/>
      <c r="N913" s="277"/>
      <c r="O913" s="277"/>
      <c r="P913" s="277"/>
      <c r="Q913" s="277"/>
      <c r="R913" s="277"/>
      <c r="S913" s="277"/>
      <c r="T913" s="277"/>
      <c r="U913" s="277"/>
      <c r="V913" s="277"/>
      <c r="W913" s="277"/>
      <c r="X913" s="277"/>
      <c r="Y913" s="277"/>
      <c r="Z913" s="277"/>
      <c r="AA913" s="277"/>
      <c r="AB913" s="277"/>
      <c r="AC913" s="277"/>
      <c r="AD913" s="277"/>
      <c r="AE913" s="277"/>
      <c r="AF913" s="277"/>
      <c r="AG913" s="277"/>
      <c r="AH913" s="277"/>
      <c r="AI913" s="277"/>
      <c r="AJ913" s="277"/>
      <c r="AK913" s="277"/>
      <c r="AL913" s="277"/>
      <c r="AM913" s="277"/>
      <c r="AN913" s="277"/>
      <c r="AO913" s="277"/>
      <c r="AP913" s="277"/>
      <c r="AQ913" s="277"/>
      <c r="AR913" s="277"/>
      <c r="AS913" s="277"/>
      <c r="AT913" s="277"/>
      <c r="AU913" s="277"/>
      <c r="AV913" s="277"/>
      <c r="AW913" s="277"/>
      <c r="AX913" s="277"/>
      <c r="AY913" s="277"/>
      <c r="AZ913" s="277"/>
      <c r="BA913" s="277"/>
      <c r="BB913" s="277"/>
      <c r="BC913" s="277"/>
      <c r="BD913" s="277"/>
      <c r="BE913" s="277"/>
      <c r="BF913" s="277"/>
      <c r="BG913" s="277"/>
      <c r="BH913" s="277"/>
      <c r="BI913" s="277"/>
      <c r="BJ913" s="277"/>
      <c r="BK913" s="277"/>
      <c r="BL913" s="277"/>
      <c r="BM913" s="277"/>
      <c r="BN913" s="277"/>
      <c r="BO913" s="277"/>
      <c r="BP913" s="277"/>
      <c r="BQ913" s="277"/>
      <c r="BR913" s="277"/>
      <c r="BS913" s="277"/>
      <c r="BT913" s="277"/>
      <c r="BU913" s="277"/>
      <c r="BV913" s="277"/>
      <c r="BW913" s="277"/>
      <c r="BX913" s="277"/>
      <c r="BY913" s="277"/>
      <c r="BZ913" s="277"/>
      <c r="CA913" s="277"/>
      <c r="CB913" s="277"/>
      <c r="CC913" s="277"/>
      <c r="CD913" s="277"/>
      <c r="CE913" s="277"/>
      <c r="CF913" s="277"/>
      <c r="CG913" s="277"/>
      <c r="CH913" s="277"/>
      <c r="CI913" s="277"/>
      <c r="CJ913" s="277"/>
      <c r="CK913" s="277"/>
      <c r="CL913" s="277"/>
      <c r="CM913" s="277"/>
      <c r="CN913" s="277"/>
      <c r="CO913" s="277"/>
      <c r="CP913" s="277"/>
      <c r="CQ913" s="277"/>
      <c r="CR913" s="277"/>
      <c r="CS913" s="277"/>
      <c r="CT913" s="277"/>
      <c r="CU913" s="277"/>
      <c r="CV913" s="277"/>
      <c r="CW913" s="277"/>
      <c r="CX913" s="277"/>
      <c r="CY913" s="277"/>
      <c r="CZ913" s="277"/>
      <c r="DA913" s="277"/>
      <c r="DB913" s="277"/>
      <c r="DC913" s="277"/>
      <c r="DD913" s="277"/>
      <c r="DE913" s="277"/>
      <c r="DF913" s="277"/>
      <c r="DG913" s="277"/>
      <c r="DH913" s="277"/>
      <c r="DI913" s="277"/>
      <c r="DJ913" s="277"/>
      <c r="DK913" s="277"/>
      <c r="DL913" s="277"/>
    </row>
    <row r="914" spans="1:116">
      <c r="A914" s="273"/>
      <c r="B914" s="269"/>
      <c r="C914" s="277"/>
      <c r="D914" s="277"/>
      <c r="E914" s="277"/>
      <c r="F914" s="277"/>
      <c r="G914" s="277"/>
      <c r="H914" s="277"/>
      <c r="I914" s="277"/>
      <c r="J914" s="277"/>
      <c r="K914" s="277"/>
      <c r="L914" s="277"/>
      <c r="M914" s="277"/>
      <c r="N914" s="277"/>
      <c r="O914" s="277"/>
      <c r="P914" s="277"/>
      <c r="Q914" s="277"/>
      <c r="R914" s="277"/>
      <c r="S914" s="277"/>
      <c r="T914" s="277"/>
      <c r="U914" s="277"/>
      <c r="V914" s="277"/>
      <c r="W914" s="277"/>
      <c r="X914" s="277"/>
      <c r="Y914" s="277"/>
      <c r="Z914" s="277"/>
      <c r="AA914" s="277"/>
      <c r="AB914" s="277"/>
      <c r="AC914" s="277"/>
      <c r="AD914" s="277"/>
      <c r="AE914" s="277"/>
      <c r="AF914" s="277"/>
      <c r="AG914" s="277"/>
      <c r="AH914" s="277"/>
      <c r="AI914" s="277"/>
      <c r="AJ914" s="277"/>
      <c r="AK914" s="277"/>
      <c r="AL914" s="277"/>
      <c r="AM914" s="277"/>
      <c r="AN914" s="277"/>
      <c r="AO914" s="277"/>
      <c r="AP914" s="277"/>
      <c r="AQ914" s="277"/>
      <c r="AR914" s="277"/>
      <c r="AS914" s="277"/>
      <c r="AT914" s="277"/>
      <c r="AU914" s="277"/>
      <c r="AV914" s="277"/>
      <c r="AW914" s="277"/>
      <c r="AX914" s="277"/>
      <c r="AY914" s="277"/>
      <c r="AZ914" s="277"/>
      <c r="BA914" s="277"/>
      <c r="BB914" s="277"/>
      <c r="BC914" s="277"/>
      <c r="BD914" s="277"/>
      <c r="BE914" s="277"/>
      <c r="BF914" s="277"/>
      <c r="BG914" s="277"/>
      <c r="BH914" s="277"/>
      <c r="BI914" s="277"/>
      <c r="BJ914" s="277"/>
      <c r="BK914" s="277"/>
      <c r="BL914" s="277"/>
      <c r="BM914" s="277"/>
      <c r="BN914" s="277"/>
      <c r="BO914" s="277"/>
      <c r="BP914" s="277"/>
      <c r="BQ914" s="277"/>
      <c r="BR914" s="277"/>
      <c r="BS914" s="277"/>
      <c r="BT914" s="277"/>
      <c r="BU914" s="277"/>
      <c r="BV914" s="277"/>
      <c r="BW914" s="277"/>
      <c r="BX914" s="277"/>
      <c r="BY914" s="277"/>
      <c r="BZ914" s="277"/>
      <c r="CA914" s="277"/>
      <c r="CB914" s="277"/>
      <c r="CC914" s="277"/>
      <c r="CD914" s="277"/>
      <c r="CE914" s="277"/>
      <c r="CF914" s="277"/>
      <c r="CG914" s="277"/>
      <c r="CH914" s="277"/>
      <c r="CI914" s="277"/>
      <c r="CJ914" s="277"/>
      <c r="CK914" s="277"/>
      <c r="CL914" s="277"/>
      <c r="CM914" s="277"/>
      <c r="CN914" s="277"/>
      <c r="CO914" s="277"/>
      <c r="CP914" s="277"/>
      <c r="CQ914" s="277"/>
      <c r="CR914" s="277"/>
      <c r="CS914" s="277"/>
      <c r="CT914" s="277"/>
      <c r="CU914" s="277"/>
      <c r="CV914" s="277"/>
      <c r="CW914" s="277"/>
      <c r="CX914" s="277"/>
      <c r="CY914" s="277"/>
      <c r="CZ914" s="277"/>
      <c r="DA914" s="277"/>
      <c r="DB914" s="277"/>
      <c r="DC914" s="277"/>
      <c r="DD914" s="277"/>
      <c r="DE914" s="277"/>
      <c r="DF914" s="277"/>
      <c r="DG914" s="277"/>
      <c r="DH914" s="277"/>
      <c r="DI914" s="277"/>
      <c r="DJ914" s="277"/>
      <c r="DK914" s="277"/>
      <c r="DL914" s="277"/>
    </row>
    <row r="915" spans="1:116">
      <c r="A915" s="273"/>
      <c r="B915" s="269"/>
      <c r="C915" s="277"/>
      <c r="D915" s="277"/>
      <c r="E915" s="277"/>
      <c r="F915" s="277"/>
      <c r="G915" s="277"/>
      <c r="H915" s="277"/>
      <c r="I915" s="277"/>
      <c r="J915" s="277"/>
      <c r="K915" s="277"/>
      <c r="L915" s="277"/>
      <c r="M915" s="277"/>
      <c r="N915" s="277"/>
      <c r="O915" s="277"/>
      <c r="P915" s="277"/>
      <c r="Q915" s="277"/>
      <c r="R915" s="277"/>
      <c r="S915" s="277"/>
      <c r="T915" s="277"/>
      <c r="U915" s="277"/>
      <c r="V915" s="277"/>
      <c r="W915" s="277"/>
      <c r="X915" s="277"/>
      <c r="Y915" s="277"/>
      <c r="Z915" s="277"/>
      <c r="AA915" s="277"/>
      <c r="AB915" s="277"/>
      <c r="AC915" s="277"/>
      <c r="AD915" s="277"/>
      <c r="AE915" s="277"/>
      <c r="AF915" s="277"/>
      <c r="AG915" s="277"/>
      <c r="AH915" s="277"/>
      <c r="AI915" s="277"/>
      <c r="AJ915" s="277"/>
      <c r="AK915" s="277"/>
      <c r="AL915" s="277"/>
      <c r="AM915" s="277"/>
      <c r="AN915" s="277"/>
      <c r="AO915" s="277"/>
      <c r="AP915" s="277"/>
      <c r="AQ915" s="277"/>
      <c r="AR915" s="277"/>
      <c r="AS915" s="277"/>
      <c r="AT915" s="277"/>
      <c r="AU915" s="277"/>
      <c r="AV915" s="277"/>
      <c r="AW915" s="277"/>
      <c r="AX915" s="277"/>
      <c r="AY915" s="277"/>
      <c r="AZ915" s="277"/>
      <c r="BA915" s="277"/>
      <c r="BB915" s="277"/>
      <c r="BC915" s="277"/>
      <c r="BD915" s="277"/>
      <c r="BE915" s="277"/>
      <c r="BF915" s="277"/>
      <c r="BG915" s="277"/>
      <c r="BH915" s="277"/>
      <c r="BI915" s="277"/>
      <c r="BJ915" s="277"/>
      <c r="BK915" s="277"/>
      <c r="BL915" s="277"/>
      <c r="BM915" s="277"/>
      <c r="BN915" s="277"/>
      <c r="BO915" s="277"/>
      <c r="BP915" s="277"/>
      <c r="BQ915" s="277"/>
      <c r="BR915" s="277"/>
      <c r="BS915" s="277"/>
      <c r="BT915" s="277"/>
      <c r="BU915" s="277"/>
      <c r="BV915" s="277"/>
      <c r="BW915" s="277"/>
      <c r="BX915" s="277"/>
      <c r="BY915" s="277"/>
      <c r="BZ915" s="277"/>
      <c r="CA915" s="277"/>
      <c r="CB915" s="277"/>
      <c r="CC915" s="277"/>
      <c r="CD915" s="277"/>
      <c r="CE915" s="277"/>
      <c r="CF915" s="277"/>
      <c r="CG915" s="277"/>
      <c r="CH915" s="277"/>
      <c r="CI915" s="277"/>
      <c r="CJ915" s="277"/>
      <c r="CK915" s="277"/>
      <c r="CL915" s="277"/>
      <c r="CM915" s="277"/>
      <c r="CN915" s="277"/>
      <c r="CO915" s="277"/>
      <c r="CP915" s="277"/>
      <c r="CQ915" s="277"/>
      <c r="CR915" s="277"/>
      <c r="CS915" s="277"/>
      <c r="CT915" s="277"/>
      <c r="CU915" s="277"/>
      <c r="CV915" s="277"/>
      <c r="CW915" s="277"/>
      <c r="CX915" s="277"/>
      <c r="CY915" s="277"/>
      <c r="CZ915" s="277"/>
      <c r="DA915" s="277"/>
      <c r="DB915" s="277"/>
      <c r="DC915" s="277"/>
      <c r="DD915" s="277"/>
      <c r="DE915" s="277"/>
      <c r="DF915" s="277"/>
      <c r="DG915" s="277"/>
      <c r="DH915" s="277"/>
      <c r="DI915" s="277"/>
      <c r="DJ915" s="277"/>
      <c r="DK915" s="277"/>
      <c r="DL915" s="277"/>
    </row>
    <row r="916" spans="1:116">
      <c r="A916" s="273"/>
      <c r="B916" s="269"/>
      <c r="C916" s="277"/>
      <c r="D916" s="277"/>
      <c r="E916" s="277"/>
      <c r="F916" s="277"/>
      <c r="G916" s="277"/>
      <c r="H916" s="277"/>
      <c r="I916" s="277"/>
      <c r="J916" s="277"/>
      <c r="K916" s="277"/>
      <c r="L916" s="277"/>
      <c r="M916" s="277"/>
      <c r="N916" s="277"/>
      <c r="O916" s="277"/>
      <c r="P916" s="277"/>
      <c r="Q916" s="277"/>
      <c r="R916" s="277"/>
      <c r="S916" s="277"/>
      <c r="T916" s="277"/>
      <c r="U916" s="277"/>
      <c r="V916" s="277"/>
      <c r="W916" s="277"/>
      <c r="X916" s="277"/>
      <c r="Y916" s="277"/>
      <c r="Z916" s="277"/>
      <c r="AA916" s="277"/>
      <c r="AB916" s="277"/>
      <c r="AC916" s="277"/>
      <c r="AD916" s="277"/>
      <c r="AE916" s="277"/>
      <c r="AF916" s="277"/>
      <c r="AG916" s="277"/>
      <c r="AH916" s="277"/>
      <c r="AI916" s="277"/>
      <c r="AJ916" s="277"/>
      <c r="AK916" s="277"/>
      <c r="AL916" s="277"/>
      <c r="AM916" s="277"/>
      <c r="AN916" s="277"/>
      <c r="AO916" s="277"/>
      <c r="AP916" s="277"/>
      <c r="AQ916" s="277"/>
      <c r="AR916" s="277"/>
      <c r="AS916" s="277"/>
      <c r="AT916" s="277"/>
      <c r="AU916" s="277"/>
      <c r="AV916" s="277"/>
      <c r="AW916" s="277"/>
      <c r="AX916" s="277"/>
      <c r="AY916" s="277"/>
      <c r="AZ916" s="277"/>
      <c r="BA916" s="277"/>
      <c r="BB916" s="277"/>
      <c r="BC916" s="277"/>
      <c r="BD916" s="277"/>
      <c r="BE916" s="277"/>
      <c r="BF916" s="277"/>
      <c r="BG916" s="277"/>
      <c r="BH916" s="277"/>
      <c r="BI916" s="277"/>
      <c r="BJ916" s="277"/>
      <c r="BK916" s="277"/>
      <c r="BL916" s="277"/>
      <c r="BM916" s="277"/>
      <c r="BN916" s="277"/>
      <c r="BO916" s="277"/>
      <c r="BP916" s="277"/>
      <c r="BQ916" s="277"/>
      <c r="BR916" s="277"/>
      <c r="BS916" s="277"/>
      <c r="BT916" s="277"/>
      <c r="BU916" s="277"/>
      <c r="BV916" s="277"/>
      <c r="BW916" s="277"/>
      <c r="BX916" s="277"/>
      <c r="BY916" s="277"/>
      <c r="BZ916" s="277"/>
      <c r="CA916" s="277"/>
      <c r="CB916" s="277"/>
      <c r="CC916" s="277"/>
      <c r="CD916" s="277"/>
      <c r="CE916" s="277"/>
      <c r="CF916" s="277"/>
      <c r="CG916" s="277"/>
      <c r="CH916" s="277"/>
      <c r="CI916" s="277"/>
      <c r="CJ916" s="277"/>
      <c r="CK916" s="277"/>
      <c r="CL916" s="277"/>
      <c r="CM916" s="277"/>
      <c r="CN916" s="277"/>
      <c r="CO916" s="277"/>
      <c r="CP916" s="277"/>
      <c r="CQ916" s="277"/>
      <c r="CR916" s="277"/>
      <c r="CS916" s="277"/>
      <c r="CT916" s="277"/>
      <c r="CU916" s="277"/>
      <c r="CV916" s="277"/>
      <c r="CW916" s="277"/>
      <c r="CX916" s="277"/>
      <c r="CY916" s="277"/>
      <c r="CZ916" s="277"/>
      <c r="DA916" s="277"/>
      <c r="DB916" s="277"/>
      <c r="DC916" s="277"/>
      <c r="DD916" s="277"/>
      <c r="DE916" s="277"/>
      <c r="DF916" s="277"/>
      <c r="DG916" s="277"/>
      <c r="DH916" s="277"/>
      <c r="DI916" s="277"/>
      <c r="DJ916" s="277"/>
      <c r="DK916" s="277"/>
      <c r="DL916" s="277"/>
    </row>
    <row r="917" spans="1:116">
      <c r="A917" s="273"/>
      <c r="B917" s="269"/>
      <c r="C917" s="277"/>
      <c r="D917" s="277"/>
      <c r="E917" s="277"/>
      <c r="F917" s="277"/>
      <c r="G917" s="277"/>
      <c r="H917" s="277"/>
      <c r="I917" s="277"/>
      <c r="J917" s="277"/>
      <c r="K917" s="277"/>
      <c r="L917" s="277"/>
      <c r="M917" s="277"/>
      <c r="N917" s="277"/>
      <c r="O917" s="277"/>
      <c r="P917" s="277"/>
      <c r="Q917" s="277"/>
      <c r="R917" s="277"/>
      <c r="S917" s="277"/>
      <c r="T917" s="277"/>
      <c r="U917" s="277"/>
      <c r="V917" s="277"/>
      <c r="W917" s="277"/>
      <c r="X917" s="277"/>
      <c r="Y917" s="277"/>
      <c r="Z917" s="277"/>
      <c r="AA917" s="277"/>
      <c r="AB917" s="277"/>
      <c r="AC917" s="277"/>
      <c r="AD917" s="277"/>
      <c r="AE917" s="277"/>
      <c r="AF917" s="277"/>
      <c r="AG917" s="277"/>
      <c r="AH917" s="277"/>
      <c r="AI917" s="277"/>
      <c r="AJ917" s="277"/>
      <c r="AK917" s="277"/>
      <c r="AL917" s="277"/>
      <c r="AM917" s="277"/>
      <c r="AN917" s="277"/>
      <c r="AO917" s="277"/>
      <c r="AP917" s="277"/>
      <c r="AQ917" s="277"/>
      <c r="AR917" s="277"/>
      <c r="AS917" s="277"/>
      <c r="AT917" s="277"/>
      <c r="AU917" s="277"/>
      <c r="AV917" s="277"/>
      <c r="AW917" s="277"/>
      <c r="AX917" s="277"/>
      <c r="AY917" s="277"/>
      <c r="AZ917" s="277"/>
      <c r="BA917" s="277"/>
      <c r="BB917" s="277"/>
      <c r="BC917" s="277"/>
      <c r="BD917" s="277"/>
      <c r="BE917" s="277"/>
      <c r="BF917" s="277"/>
      <c r="BG917" s="277"/>
      <c r="BH917" s="277"/>
      <c r="BI917" s="277"/>
      <c r="BJ917" s="277"/>
      <c r="BK917" s="277"/>
      <c r="BL917" s="277"/>
      <c r="BM917" s="277"/>
      <c r="BN917" s="277"/>
      <c r="BO917" s="277"/>
      <c r="BP917" s="277"/>
      <c r="BQ917" s="277"/>
      <c r="BR917" s="277"/>
      <c r="BS917" s="277"/>
      <c r="BT917" s="277"/>
      <c r="BU917" s="277"/>
      <c r="BV917" s="277"/>
      <c r="BW917" s="277"/>
      <c r="BX917" s="277"/>
      <c r="BY917" s="277"/>
      <c r="BZ917" s="277"/>
      <c r="CA917" s="277"/>
      <c r="CB917" s="277"/>
      <c r="CC917" s="277"/>
      <c r="CD917" s="277"/>
      <c r="CE917" s="277"/>
      <c r="CF917" s="277"/>
      <c r="CG917" s="277"/>
      <c r="CH917" s="277"/>
      <c r="CI917" s="277"/>
      <c r="CJ917" s="277"/>
      <c r="CK917" s="277"/>
      <c r="CL917" s="277"/>
      <c r="CM917" s="277"/>
      <c r="CN917" s="277"/>
      <c r="CO917" s="277"/>
      <c r="CP917" s="277"/>
      <c r="CQ917" s="277"/>
      <c r="CR917" s="277"/>
      <c r="CS917" s="277"/>
      <c r="CT917" s="277"/>
      <c r="CU917" s="277"/>
      <c r="CV917" s="277"/>
      <c r="CW917" s="277"/>
      <c r="CX917" s="277"/>
      <c r="CY917" s="277"/>
      <c r="CZ917" s="277"/>
      <c r="DA917" s="277"/>
      <c r="DB917" s="277"/>
      <c r="DC917" s="277"/>
      <c r="DD917" s="277"/>
      <c r="DE917" s="277"/>
      <c r="DF917" s="277"/>
      <c r="DG917" s="277"/>
      <c r="DH917" s="277"/>
      <c r="DI917" s="277"/>
      <c r="DJ917" s="277"/>
      <c r="DK917" s="277"/>
      <c r="DL917" s="277"/>
    </row>
    <row r="918" spans="1:116">
      <c r="A918" s="272"/>
      <c r="B918" s="269"/>
      <c r="C918" s="277"/>
      <c r="D918" s="277"/>
      <c r="E918" s="277"/>
      <c r="F918" s="277"/>
      <c r="G918" s="277"/>
      <c r="H918" s="277"/>
      <c r="I918" s="277"/>
      <c r="J918" s="277"/>
      <c r="K918" s="277"/>
      <c r="L918" s="277"/>
      <c r="M918" s="277"/>
      <c r="N918" s="277"/>
      <c r="O918" s="277"/>
      <c r="P918" s="277"/>
      <c r="Q918" s="277"/>
      <c r="R918" s="277"/>
      <c r="S918" s="277"/>
      <c r="T918" s="277"/>
      <c r="U918" s="277"/>
      <c r="V918" s="277"/>
      <c r="W918" s="277"/>
      <c r="X918" s="277"/>
      <c r="Y918" s="277"/>
      <c r="Z918" s="277"/>
      <c r="AA918" s="277"/>
      <c r="AB918" s="277"/>
      <c r="AC918" s="277"/>
      <c r="AD918" s="277"/>
      <c r="AE918" s="277"/>
      <c r="AF918" s="277"/>
      <c r="AG918" s="277"/>
      <c r="AH918" s="277"/>
      <c r="AI918" s="277"/>
      <c r="AJ918" s="277"/>
      <c r="AK918" s="277"/>
      <c r="AL918" s="277"/>
      <c r="AM918" s="277"/>
      <c r="AN918" s="277"/>
      <c r="AO918" s="277"/>
      <c r="AP918" s="277"/>
      <c r="AQ918" s="277"/>
      <c r="AR918" s="277"/>
      <c r="AS918" s="277"/>
      <c r="AT918" s="277"/>
      <c r="AU918" s="277"/>
      <c r="AV918" s="277"/>
      <c r="AW918" s="277"/>
      <c r="AX918" s="277"/>
      <c r="AY918" s="277"/>
      <c r="AZ918" s="277"/>
      <c r="BA918" s="277"/>
      <c r="BB918" s="277"/>
      <c r="BC918" s="277"/>
      <c r="BD918" s="277"/>
      <c r="BE918" s="277"/>
      <c r="BF918" s="277"/>
      <c r="BG918" s="277"/>
      <c r="BH918" s="277"/>
      <c r="BI918" s="277"/>
      <c r="BJ918" s="277"/>
      <c r="BK918" s="277"/>
      <c r="BL918" s="277"/>
      <c r="BM918" s="277"/>
      <c r="BN918" s="277"/>
      <c r="BO918" s="277"/>
      <c r="BP918" s="277"/>
      <c r="BQ918" s="277"/>
      <c r="BR918" s="277"/>
      <c r="BS918" s="277"/>
      <c r="BT918" s="277"/>
      <c r="BU918" s="277"/>
      <c r="BV918" s="277"/>
      <c r="BW918" s="277"/>
      <c r="BX918" s="277"/>
      <c r="BY918" s="277"/>
      <c r="BZ918" s="277"/>
      <c r="CA918" s="277"/>
      <c r="CB918" s="277"/>
      <c r="CC918" s="277"/>
      <c r="CD918" s="277"/>
      <c r="CE918" s="277"/>
      <c r="CF918" s="277"/>
      <c r="CG918" s="277"/>
      <c r="CH918" s="277"/>
      <c r="CI918" s="277"/>
      <c r="CJ918" s="277"/>
      <c r="CK918" s="277"/>
      <c r="CL918" s="277"/>
      <c r="CM918" s="277"/>
      <c r="CN918" s="277"/>
      <c r="CO918" s="277"/>
      <c r="CP918" s="277"/>
      <c r="CQ918" s="277"/>
      <c r="CR918" s="277"/>
      <c r="CS918" s="277"/>
      <c r="CT918" s="277"/>
      <c r="CU918" s="277"/>
      <c r="CV918" s="277"/>
      <c r="CW918" s="277"/>
      <c r="CX918" s="277"/>
      <c r="CY918" s="277"/>
      <c r="CZ918" s="277"/>
      <c r="DA918" s="277"/>
      <c r="DB918" s="277"/>
      <c r="DC918" s="277"/>
      <c r="DD918" s="277"/>
      <c r="DE918" s="277"/>
      <c r="DF918" s="277"/>
      <c r="DG918" s="277"/>
      <c r="DH918" s="277"/>
      <c r="DI918" s="277"/>
      <c r="DJ918" s="277"/>
      <c r="DK918" s="277"/>
      <c r="DL918" s="277"/>
    </row>
    <row r="919" spans="1:116">
      <c r="A919" s="273"/>
      <c r="B919" s="269"/>
      <c r="C919" s="277"/>
      <c r="D919" s="277"/>
      <c r="E919" s="277"/>
      <c r="F919" s="277"/>
      <c r="G919" s="277"/>
      <c r="H919" s="277"/>
      <c r="I919" s="277"/>
      <c r="J919" s="277"/>
      <c r="K919" s="277"/>
      <c r="L919" s="277"/>
      <c r="M919" s="277"/>
      <c r="N919" s="277"/>
      <c r="O919" s="277"/>
      <c r="P919" s="277"/>
      <c r="Q919" s="277"/>
      <c r="R919" s="277"/>
      <c r="S919" s="277"/>
      <c r="T919" s="277"/>
      <c r="U919" s="277"/>
      <c r="V919" s="277"/>
      <c r="W919" s="277"/>
      <c r="X919" s="277"/>
      <c r="Y919" s="277"/>
      <c r="Z919" s="277"/>
      <c r="AA919" s="277"/>
      <c r="AB919" s="277"/>
      <c r="AC919" s="277"/>
      <c r="AD919" s="277"/>
      <c r="AE919" s="277"/>
      <c r="AF919" s="277"/>
      <c r="AG919" s="277"/>
      <c r="AH919" s="277"/>
      <c r="AI919" s="277"/>
      <c r="AJ919" s="277"/>
      <c r="AK919" s="277"/>
      <c r="AL919" s="277"/>
      <c r="AM919" s="277"/>
      <c r="AN919" s="277"/>
      <c r="AO919" s="277"/>
      <c r="AP919" s="277"/>
      <c r="AQ919" s="277"/>
      <c r="AR919" s="277"/>
      <c r="AS919" s="277"/>
      <c r="AT919" s="277"/>
      <c r="AU919" s="277"/>
      <c r="AV919" s="277"/>
      <c r="AW919" s="277"/>
      <c r="AX919" s="277"/>
      <c r="AY919" s="277"/>
      <c r="AZ919" s="277"/>
      <c r="BA919" s="277"/>
      <c r="BB919" s="277"/>
      <c r="BC919" s="277"/>
      <c r="BD919" s="277"/>
      <c r="BE919" s="277"/>
      <c r="BF919" s="277"/>
      <c r="BG919" s="277"/>
      <c r="BH919" s="277"/>
      <c r="BI919" s="277"/>
      <c r="BJ919" s="277"/>
      <c r="BK919" s="277"/>
      <c r="BL919" s="277"/>
      <c r="BM919" s="277"/>
      <c r="BN919" s="277"/>
      <c r="BO919" s="277"/>
      <c r="BP919" s="277"/>
      <c r="BQ919" s="277"/>
      <c r="BR919" s="277"/>
      <c r="BS919" s="277"/>
      <c r="BT919" s="277"/>
      <c r="BU919" s="277"/>
      <c r="BV919" s="277"/>
      <c r="BW919" s="277"/>
      <c r="BX919" s="277"/>
      <c r="BY919" s="277"/>
      <c r="BZ919" s="277"/>
      <c r="CA919" s="277"/>
      <c r="CB919" s="277"/>
      <c r="CC919" s="277"/>
      <c r="CD919" s="277"/>
      <c r="CE919" s="277"/>
      <c r="CF919" s="277"/>
      <c r="CG919" s="277"/>
      <c r="CH919" s="277"/>
      <c r="CI919" s="277"/>
      <c r="CJ919" s="277"/>
      <c r="CK919" s="277"/>
      <c r="CL919" s="277"/>
      <c r="CM919" s="277"/>
      <c r="CN919" s="277"/>
      <c r="CO919" s="277"/>
      <c r="CP919" s="277"/>
      <c r="CQ919" s="277"/>
      <c r="CR919" s="277"/>
      <c r="CS919" s="277"/>
      <c r="CT919" s="277"/>
      <c r="CU919" s="277"/>
      <c r="CV919" s="277"/>
      <c r="CW919" s="277"/>
      <c r="CX919" s="277"/>
      <c r="CY919" s="277"/>
      <c r="CZ919" s="277"/>
      <c r="DA919" s="277"/>
      <c r="DB919" s="277"/>
      <c r="DC919" s="277"/>
      <c r="DD919" s="277"/>
      <c r="DE919" s="277"/>
      <c r="DF919" s="277"/>
      <c r="DG919" s="277"/>
      <c r="DH919" s="277"/>
      <c r="DI919" s="277"/>
      <c r="DJ919" s="277"/>
      <c r="DK919" s="277"/>
      <c r="DL919" s="277"/>
    </row>
    <row r="920" spans="1:116">
      <c r="A920" s="273"/>
      <c r="B920" s="269"/>
      <c r="C920" s="277"/>
      <c r="D920" s="277"/>
      <c r="E920" s="277"/>
      <c r="F920" s="277"/>
      <c r="G920" s="277"/>
      <c r="H920" s="277"/>
      <c r="I920" s="277"/>
      <c r="J920" s="277"/>
      <c r="K920" s="277"/>
      <c r="L920" s="277"/>
      <c r="M920" s="277"/>
      <c r="N920" s="277"/>
      <c r="O920" s="277"/>
      <c r="P920" s="277"/>
      <c r="Q920" s="277"/>
      <c r="R920" s="277"/>
      <c r="S920" s="277"/>
      <c r="T920" s="277"/>
      <c r="U920" s="277"/>
      <c r="V920" s="277"/>
      <c r="W920" s="277"/>
      <c r="X920" s="277"/>
      <c r="Y920" s="277"/>
      <c r="Z920" s="277"/>
      <c r="AA920" s="277"/>
      <c r="AB920" s="277"/>
      <c r="AC920" s="277"/>
      <c r="AD920" s="277"/>
      <c r="AE920" s="277"/>
      <c r="AF920" s="277"/>
      <c r="AG920" s="277"/>
      <c r="AH920" s="277"/>
      <c r="AI920" s="277"/>
      <c r="AJ920" s="277"/>
      <c r="AK920" s="277"/>
      <c r="AL920" s="277"/>
      <c r="AM920" s="277"/>
      <c r="AN920" s="277"/>
      <c r="AO920" s="277"/>
      <c r="AP920" s="277"/>
      <c r="AQ920" s="277"/>
      <c r="AR920" s="277"/>
      <c r="AS920" s="277"/>
      <c r="AT920" s="277"/>
      <c r="AU920" s="277"/>
      <c r="AV920" s="277"/>
      <c r="AW920" s="277"/>
      <c r="AX920" s="277"/>
      <c r="AY920" s="277"/>
      <c r="AZ920" s="277"/>
      <c r="BA920" s="277"/>
      <c r="BB920" s="277"/>
      <c r="BC920" s="277"/>
      <c r="BD920" s="277"/>
      <c r="BE920" s="277"/>
      <c r="BF920" s="277"/>
      <c r="BG920" s="277"/>
      <c r="BH920" s="277"/>
      <c r="BI920" s="277"/>
      <c r="BJ920" s="277"/>
      <c r="BK920" s="277"/>
      <c r="BL920" s="277"/>
      <c r="BM920" s="277"/>
      <c r="BN920" s="277"/>
      <c r="BO920" s="277"/>
      <c r="BP920" s="277"/>
      <c r="BQ920" s="277"/>
      <c r="BR920" s="277"/>
      <c r="BS920" s="277"/>
      <c r="BT920" s="277"/>
      <c r="BU920" s="277"/>
      <c r="BV920" s="277"/>
      <c r="BW920" s="277"/>
      <c r="BX920" s="277"/>
      <c r="BY920" s="277"/>
      <c r="BZ920" s="277"/>
      <c r="CA920" s="277"/>
      <c r="CB920" s="277"/>
      <c r="CC920" s="277"/>
      <c r="CD920" s="277"/>
      <c r="CE920" s="277"/>
      <c r="CF920" s="277"/>
      <c r="CG920" s="277"/>
      <c r="CH920" s="277"/>
      <c r="CI920" s="277"/>
      <c r="CJ920" s="277"/>
      <c r="CK920" s="277"/>
      <c r="CL920" s="277"/>
      <c r="CM920" s="277"/>
      <c r="CN920" s="277"/>
      <c r="CO920" s="277"/>
      <c r="CP920" s="277"/>
      <c r="CQ920" s="277"/>
      <c r="CR920" s="277"/>
      <c r="CS920" s="277"/>
      <c r="CT920" s="277"/>
      <c r="CU920" s="277"/>
      <c r="CV920" s="277"/>
      <c r="CW920" s="277"/>
      <c r="CX920" s="277"/>
      <c r="CY920" s="277"/>
      <c r="CZ920" s="277"/>
      <c r="DA920" s="277"/>
      <c r="DB920" s="277"/>
      <c r="DC920" s="277"/>
      <c r="DD920" s="277"/>
      <c r="DE920" s="277"/>
      <c r="DF920" s="277"/>
      <c r="DG920" s="277"/>
      <c r="DH920" s="277"/>
      <c r="DI920" s="277"/>
      <c r="DJ920" s="277"/>
      <c r="DK920" s="277"/>
      <c r="DL920" s="277"/>
    </row>
    <row r="921" spans="1:116">
      <c r="A921" s="266"/>
      <c r="B921" s="267"/>
      <c r="C921" s="277"/>
      <c r="D921" s="277"/>
      <c r="E921" s="277"/>
      <c r="F921" s="277"/>
      <c r="G921" s="277"/>
      <c r="H921" s="277"/>
      <c r="I921" s="277"/>
      <c r="J921" s="277"/>
      <c r="K921" s="277"/>
      <c r="L921" s="277"/>
      <c r="M921" s="277"/>
      <c r="N921" s="277"/>
      <c r="O921" s="277"/>
      <c r="P921" s="277"/>
      <c r="Q921" s="277"/>
      <c r="R921" s="277"/>
      <c r="S921" s="277"/>
      <c r="T921" s="277"/>
      <c r="U921" s="277"/>
      <c r="V921" s="277"/>
      <c r="W921" s="277"/>
      <c r="X921" s="277"/>
      <c r="Y921" s="277"/>
      <c r="Z921" s="277"/>
      <c r="AA921" s="277"/>
      <c r="AB921" s="277"/>
      <c r="AC921" s="277"/>
      <c r="AD921" s="277"/>
      <c r="AE921" s="277"/>
      <c r="AF921" s="277"/>
      <c r="AG921" s="277"/>
      <c r="AH921" s="277"/>
      <c r="AI921" s="277"/>
      <c r="AJ921" s="277"/>
      <c r="AK921" s="277"/>
      <c r="AL921" s="277"/>
      <c r="AM921" s="277"/>
      <c r="AN921" s="277"/>
      <c r="AO921" s="277"/>
      <c r="AP921" s="277"/>
      <c r="AQ921" s="277"/>
      <c r="AR921" s="277"/>
      <c r="AS921" s="277"/>
      <c r="AT921" s="277"/>
      <c r="AU921" s="277"/>
      <c r="AV921" s="277"/>
      <c r="AW921" s="277"/>
      <c r="AX921" s="277"/>
      <c r="AY921" s="277"/>
      <c r="AZ921" s="277"/>
      <c r="BA921" s="277"/>
      <c r="BB921" s="277"/>
      <c r="BC921" s="277"/>
      <c r="BD921" s="277"/>
      <c r="BE921" s="277"/>
      <c r="BF921" s="277"/>
      <c r="BG921" s="277"/>
      <c r="BH921" s="277"/>
      <c r="BI921" s="277"/>
      <c r="BJ921" s="277"/>
      <c r="BK921" s="277"/>
      <c r="BL921" s="277"/>
      <c r="BM921" s="277"/>
      <c r="BN921" s="277"/>
      <c r="BO921" s="277"/>
      <c r="BP921" s="277"/>
      <c r="BQ921" s="277"/>
      <c r="BR921" s="277"/>
      <c r="BS921" s="277"/>
      <c r="BT921" s="277"/>
      <c r="BU921" s="277"/>
      <c r="BV921" s="277"/>
      <c r="BW921" s="277"/>
      <c r="BX921" s="277"/>
      <c r="BY921" s="277"/>
      <c r="BZ921" s="277"/>
      <c r="CA921" s="277"/>
      <c r="CB921" s="277"/>
      <c r="CC921" s="277"/>
      <c r="CD921" s="277"/>
      <c r="CE921" s="277"/>
      <c r="CF921" s="277"/>
      <c r="CG921" s="277"/>
      <c r="CH921" s="277"/>
      <c r="CI921" s="277"/>
      <c r="CJ921" s="277"/>
      <c r="CK921" s="277"/>
      <c r="CL921" s="277"/>
      <c r="CM921" s="277"/>
      <c r="CN921" s="277"/>
      <c r="CO921" s="277"/>
      <c r="CP921" s="277"/>
      <c r="CQ921" s="277"/>
      <c r="CR921" s="277"/>
      <c r="CS921" s="277"/>
      <c r="CT921" s="277"/>
      <c r="CU921" s="277"/>
      <c r="CV921" s="277"/>
      <c r="CW921" s="277"/>
      <c r="CX921" s="277"/>
      <c r="CY921" s="277"/>
      <c r="CZ921" s="277"/>
      <c r="DA921" s="277"/>
      <c r="DB921" s="277"/>
      <c r="DC921" s="277"/>
      <c r="DD921" s="277"/>
      <c r="DE921" s="277"/>
      <c r="DF921" s="277"/>
      <c r="DG921" s="277"/>
      <c r="DH921" s="277"/>
      <c r="DI921" s="277"/>
      <c r="DJ921" s="277"/>
      <c r="DK921" s="277"/>
      <c r="DL921" s="277"/>
    </row>
    <row r="922" spans="1:116">
      <c r="A922" s="268"/>
      <c r="B922" s="269"/>
      <c r="C922" s="277"/>
      <c r="D922" s="277"/>
      <c r="E922" s="277"/>
      <c r="F922" s="277"/>
      <c r="G922" s="277"/>
      <c r="H922" s="277"/>
      <c r="I922" s="277"/>
      <c r="J922" s="277"/>
      <c r="K922" s="277"/>
      <c r="L922" s="277"/>
      <c r="M922" s="277"/>
      <c r="N922" s="277"/>
      <c r="O922" s="277"/>
      <c r="P922" s="277"/>
      <c r="Q922" s="277"/>
      <c r="R922" s="277"/>
      <c r="S922" s="277"/>
      <c r="T922" s="277"/>
      <c r="U922" s="277"/>
      <c r="V922" s="277"/>
      <c r="W922" s="277"/>
      <c r="X922" s="277"/>
      <c r="Y922" s="277"/>
      <c r="Z922" s="277"/>
      <c r="AA922" s="277"/>
      <c r="AB922" s="277"/>
      <c r="AC922" s="277"/>
      <c r="AD922" s="277"/>
      <c r="AE922" s="277"/>
      <c r="AF922" s="277"/>
      <c r="AG922" s="277"/>
      <c r="AH922" s="277"/>
      <c r="AI922" s="277"/>
      <c r="AJ922" s="277"/>
      <c r="AK922" s="277"/>
      <c r="AL922" s="277"/>
      <c r="AM922" s="277"/>
      <c r="AN922" s="277"/>
      <c r="AO922" s="277"/>
      <c r="AP922" s="277"/>
      <c r="AQ922" s="277"/>
      <c r="AR922" s="277"/>
      <c r="AS922" s="277"/>
      <c r="AT922" s="277"/>
      <c r="AU922" s="277"/>
      <c r="AV922" s="277"/>
      <c r="AW922" s="277"/>
      <c r="AX922" s="277"/>
      <c r="AY922" s="277"/>
      <c r="AZ922" s="277"/>
      <c r="BA922" s="277"/>
      <c r="BB922" s="277"/>
      <c r="BC922" s="277"/>
      <c r="BD922" s="277"/>
      <c r="BE922" s="277"/>
      <c r="BF922" s="277"/>
      <c r="BG922" s="277"/>
      <c r="BH922" s="277"/>
      <c r="BI922" s="277"/>
      <c r="BJ922" s="277"/>
      <c r="BK922" s="277"/>
      <c r="BL922" s="277"/>
      <c r="BM922" s="277"/>
      <c r="BN922" s="277"/>
      <c r="BO922" s="277"/>
      <c r="BP922" s="277"/>
      <c r="BQ922" s="277"/>
      <c r="BR922" s="277"/>
      <c r="BS922" s="277"/>
      <c r="BT922" s="277"/>
      <c r="BU922" s="277"/>
      <c r="BV922" s="277"/>
      <c r="BW922" s="277"/>
      <c r="BX922" s="277"/>
      <c r="BY922" s="277"/>
      <c r="BZ922" s="277"/>
      <c r="CA922" s="277"/>
      <c r="CB922" s="277"/>
      <c r="CC922" s="277"/>
      <c r="CD922" s="277"/>
      <c r="CE922" s="277"/>
      <c r="CF922" s="277"/>
      <c r="CG922" s="277"/>
      <c r="CH922" s="277"/>
      <c r="CI922" s="277"/>
      <c r="CJ922" s="277"/>
      <c r="CK922" s="277"/>
      <c r="CL922" s="277"/>
      <c r="CM922" s="277"/>
      <c r="CN922" s="277"/>
      <c r="CO922" s="277"/>
      <c r="CP922" s="277"/>
      <c r="CQ922" s="277"/>
      <c r="CR922" s="277"/>
      <c r="CS922" s="277"/>
      <c r="CT922" s="277"/>
      <c r="CU922" s="277"/>
      <c r="CV922" s="277"/>
      <c r="CW922" s="277"/>
      <c r="CX922" s="277"/>
      <c r="CY922" s="277"/>
      <c r="CZ922" s="277"/>
      <c r="DA922" s="277"/>
      <c r="DB922" s="277"/>
      <c r="DC922" s="277"/>
      <c r="DD922" s="277"/>
      <c r="DE922" s="277"/>
      <c r="DF922" s="277"/>
      <c r="DG922" s="277"/>
      <c r="DH922" s="277"/>
      <c r="DI922" s="277"/>
      <c r="DJ922" s="277"/>
      <c r="DK922" s="277"/>
      <c r="DL922" s="277"/>
    </row>
    <row r="923" spans="1:116">
      <c r="A923" s="270"/>
      <c r="B923" s="269"/>
      <c r="C923" s="277"/>
      <c r="D923" s="277"/>
      <c r="E923" s="277"/>
      <c r="F923" s="277"/>
      <c r="G923" s="277"/>
      <c r="H923" s="277"/>
      <c r="I923" s="277"/>
      <c r="J923" s="277"/>
      <c r="K923" s="277"/>
      <c r="L923" s="277"/>
      <c r="M923" s="277"/>
      <c r="N923" s="277"/>
      <c r="O923" s="277"/>
      <c r="P923" s="277"/>
      <c r="Q923" s="277"/>
      <c r="R923" s="277"/>
      <c r="S923" s="277"/>
      <c r="T923" s="277"/>
      <c r="U923" s="277"/>
      <c r="V923" s="277"/>
      <c r="W923" s="277"/>
      <c r="X923" s="277"/>
      <c r="Y923" s="277"/>
      <c r="Z923" s="277"/>
      <c r="AA923" s="277"/>
      <c r="AB923" s="277"/>
      <c r="AC923" s="277"/>
      <c r="AD923" s="277"/>
      <c r="AE923" s="277"/>
      <c r="AF923" s="277"/>
      <c r="AG923" s="277"/>
      <c r="AH923" s="277"/>
      <c r="AI923" s="277"/>
      <c r="AJ923" s="277"/>
      <c r="AK923" s="277"/>
      <c r="AL923" s="277"/>
      <c r="AM923" s="277"/>
      <c r="AN923" s="277"/>
      <c r="AO923" s="277"/>
      <c r="AP923" s="277"/>
      <c r="AQ923" s="277"/>
      <c r="AR923" s="277"/>
      <c r="AS923" s="277"/>
      <c r="AT923" s="277"/>
      <c r="AU923" s="277"/>
      <c r="AV923" s="277"/>
      <c r="AW923" s="277"/>
      <c r="AX923" s="277"/>
      <c r="AY923" s="277"/>
      <c r="AZ923" s="277"/>
      <c r="BA923" s="277"/>
      <c r="BB923" s="277"/>
      <c r="BC923" s="277"/>
      <c r="BD923" s="277"/>
      <c r="BE923" s="277"/>
      <c r="BF923" s="277"/>
      <c r="BG923" s="277"/>
      <c r="BH923" s="277"/>
      <c r="BI923" s="277"/>
      <c r="BJ923" s="277"/>
      <c r="BK923" s="277"/>
      <c r="BL923" s="277"/>
      <c r="BM923" s="277"/>
      <c r="BN923" s="277"/>
      <c r="BO923" s="277"/>
      <c r="BP923" s="277"/>
      <c r="BQ923" s="277"/>
      <c r="BR923" s="277"/>
      <c r="BS923" s="277"/>
      <c r="BT923" s="277"/>
      <c r="BU923" s="277"/>
      <c r="BV923" s="277"/>
      <c r="BW923" s="277"/>
      <c r="BX923" s="277"/>
      <c r="BY923" s="277"/>
      <c r="BZ923" s="277"/>
      <c r="CA923" s="277"/>
      <c r="CB923" s="277"/>
      <c r="CC923" s="277"/>
      <c r="CD923" s="277"/>
      <c r="CE923" s="277"/>
      <c r="CF923" s="277"/>
      <c r="CG923" s="277"/>
      <c r="CH923" s="277"/>
      <c r="CI923" s="277"/>
      <c r="CJ923" s="277"/>
      <c r="CK923" s="277"/>
      <c r="CL923" s="277"/>
      <c r="CM923" s="277"/>
      <c r="CN923" s="277"/>
      <c r="CO923" s="277"/>
      <c r="CP923" s="277"/>
      <c r="CQ923" s="277"/>
      <c r="CR923" s="277"/>
      <c r="CS923" s="277"/>
      <c r="CT923" s="277"/>
      <c r="CU923" s="277"/>
      <c r="CV923" s="277"/>
      <c r="CW923" s="277"/>
      <c r="CX923" s="277"/>
      <c r="CY923" s="277"/>
      <c r="CZ923" s="277"/>
      <c r="DA923" s="277"/>
      <c r="DB923" s="277"/>
      <c r="DC923" s="277"/>
      <c r="DD923" s="277"/>
      <c r="DE923" s="277"/>
      <c r="DF923" s="277"/>
      <c r="DG923" s="277"/>
      <c r="DH923" s="277"/>
      <c r="DI923" s="277"/>
      <c r="DJ923" s="277"/>
      <c r="DK923" s="277"/>
      <c r="DL923" s="277"/>
    </row>
    <row r="924" spans="1:116">
      <c r="A924" s="271"/>
      <c r="B924" s="269"/>
      <c r="C924" s="277"/>
      <c r="D924" s="277"/>
      <c r="E924" s="277"/>
      <c r="F924" s="277"/>
      <c r="G924" s="277"/>
      <c r="H924" s="277"/>
      <c r="I924" s="277"/>
      <c r="J924" s="277"/>
      <c r="K924" s="277"/>
      <c r="L924" s="277"/>
      <c r="M924" s="277"/>
      <c r="N924" s="277"/>
      <c r="O924" s="277"/>
      <c r="P924" s="277"/>
      <c r="Q924" s="277"/>
      <c r="R924" s="277"/>
      <c r="S924" s="277"/>
      <c r="T924" s="277"/>
      <c r="U924" s="277"/>
      <c r="V924" s="277"/>
      <c r="W924" s="277"/>
      <c r="X924" s="277"/>
      <c r="Y924" s="277"/>
      <c r="Z924" s="277"/>
      <c r="AA924" s="277"/>
      <c r="AB924" s="277"/>
      <c r="AC924" s="277"/>
      <c r="AD924" s="277"/>
      <c r="AE924" s="277"/>
      <c r="AF924" s="277"/>
      <c r="AG924" s="277"/>
      <c r="AH924" s="277"/>
      <c r="AI924" s="277"/>
      <c r="AJ924" s="277"/>
      <c r="AK924" s="277"/>
      <c r="AL924" s="277"/>
      <c r="AM924" s="277"/>
      <c r="AN924" s="277"/>
      <c r="AO924" s="277"/>
      <c r="AP924" s="277"/>
      <c r="AQ924" s="277"/>
      <c r="AR924" s="277"/>
      <c r="AS924" s="277"/>
      <c r="AT924" s="277"/>
      <c r="AU924" s="277"/>
      <c r="AV924" s="277"/>
      <c r="AW924" s="277"/>
      <c r="AX924" s="277"/>
      <c r="AY924" s="277"/>
      <c r="AZ924" s="277"/>
      <c r="BA924" s="277"/>
      <c r="BB924" s="277"/>
      <c r="BC924" s="277"/>
      <c r="BD924" s="277"/>
      <c r="BE924" s="277"/>
      <c r="BF924" s="277"/>
      <c r="BG924" s="277"/>
      <c r="BH924" s="277"/>
      <c r="BI924" s="277"/>
      <c r="BJ924" s="277"/>
      <c r="BK924" s="277"/>
      <c r="BL924" s="277"/>
      <c r="BM924" s="277"/>
      <c r="BN924" s="277"/>
      <c r="BO924" s="277"/>
      <c r="BP924" s="277"/>
      <c r="BQ924" s="277"/>
      <c r="BR924" s="277"/>
      <c r="BS924" s="277"/>
      <c r="BT924" s="277"/>
      <c r="BU924" s="277"/>
      <c r="BV924" s="277"/>
      <c r="BW924" s="277"/>
      <c r="BX924" s="277"/>
      <c r="BY924" s="277"/>
      <c r="BZ924" s="277"/>
      <c r="CA924" s="277"/>
      <c r="CB924" s="277"/>
      <c r="CC924" s="277"/>
      <c r="CD924" s="277"/>
      <c r="CE924" s="277"/>
      <c r="CF924" s="277"/>
      <c r="CG924" s="277"/>
      <c r="CH924" s="277"/>
      <c r="CI924" s="277"/>
      <c r="CJ924" s="277"/>
      <c r="CK924" s="277"/>
      <c r="CL924" s="277"/>
      <c r="CM924" s="277"/>
      <c r="CN924" s="277"/>
      <c r="CO924" s="277"/>
      <c r="CP924" s="277"/>
      <c r="CQ924" s="277"/>
      <c r="CR924" s="277"/>
      <c r="CS924" s="277"/>
      <c r="CT924" s="277"/>
      <c r="CU924" s="277"/>
      <c r="CV924" s="277"/>
      <c r="CW924" s="277"/>
      <c r="CX924" s="277"/>
      <c r="CY924" s="277"/>
      <c r="CZ924" s="277"/>
      <c r="DA924" s="277"/>
      <c r="DB924" s="277"/>
      <c r="DC924" s="277"/>
      <c r="DD924" s="277"/>
      <c r="DE924" s="277"/>
      <c r="DF924" s="277"/>
      <c r="DG924" s="277"/>
      <c r="DH924" s="277"/>
      <c r="DI924" s="277"/>
      <c r="DJ924" s="277"/>
      <c r="DK924" s="277"/>
      <c r="DL924" s="277"/>
    </row>
    <row r="925" spans="1:116">
      <c r="A925" s="271"/>
      <c r="B925" s="269"/>
      <c r="C925" s="277"/>
      <c r="D925" s="277"/>
      <c r="E925" s="277"/>
      <c r="F925" s="277"/>
      <c r="G925" s="277"/>
      <c r="H925" s="277"/>
      <c r="I925" s="277"/>
      <c r="J925" s="277"/>
      <c r="K925" s="277"/>
      <c r="L925" s="277"/>
      <c r="M925" s="277"/>
      <c r="N925" s="277"/>
      <c r="O925" s="277"/>
      <c r="P925" s="277"/>
      <c r="Q925" s="277"/>
      <c r="R925" s="277"/>
      <c r="S925" s="277"/>
      <c r="T925" s="277"/>
      <c r="U925" s="277"/>
      <c r="V925" s="277"/>
      <c r="W925" s="277"/>
      <c r="X925" s="277"/>
      <c r="Y925" s="277"/>
      <c r="Z925" s="277"/>
      <c r="AA925" s="277"/>
      <c r="AB925" s="277"/>
      <c r="AC925" s="277"/>
      <c r="AD925" s="277"/>
      <c r="AE925" s="277"/>
      <c r="AF925" s="277"/>
      <c r="AG925" s="277"/>
      <c r="AH925" s="277"/>
      <c r="AI925" s="277"/>
      <c r="AJ925" s="277"/>
      <c r="AK925" s="277"/>
      <c r="AL925" s="277"/>
      <c r="AM925" s="277"/>
      <c r="AN925" s="277"/>
      <c r="AO925" s="277"/>
      <c r="AP925" s="277"/>
      <c r="AQ925" s="277"/>
      <c r="AR925" s="277"/>
      <c r="AS925" s="277"/>
      <c r="AT925" s="277"/>
      <c r="AU925" s="277"/>
      <c r="AV925" s="277"/>
      <c r="AW925" s="277"/>
      <c r="AX925" s="277"/>
      <c r="AY925" s="277"/>
      <c r="AZ925" s="277"/>
      <c r="BA925" s="277"/>
      <c r="BB925" s="277"/>
      <c r="BC925" s="277"/>
      <c r="BD925" s="277"/>
      <c r="BE925" s="277"/>
      <c r="BF925" s="277"/>
      <c r="BG925" s="277"/>
      <c r="BH925" s="277"/>
      <c r="BI925" s="277"/>
      <c r="BJ925" s="277"/>
      <c r="BK925" s="277"/>
      <c r="BL925" s="277"/>
      <c r="BM925" s="277"/>
      <c r="BN925" s="277"/>
      <c r="BO925" s="277"/>
      <c r="BP925" s="277"/>
      <c r="BQ925" s="277"/>
      <c r="BR925" s="277"/>
      <c r="BS925" s="277"/>
      <c r="BT925" s="277"/>
      <c r="BU925" s="277"/>
      <c r="BV925" s="277"/>
      <c r="BW925" s="277"/>
      <c r="BX925" s="277"/>
      <c r="BY925" s="277"/>
      <c r="BZ925" s="277"/>
      <c r="CA925" s="277"/>
      <c r="CB925" s="277"/>
      <c r="CC925" s="277"/>
      <c r="CD925" s="277"/>
      <c r="CE925" s="277"/>
      <c r="CF925" s="277"/>
      <c r="CG925" s="277"/>
      <c r="CH925" s="277"/>
      <c r="CI925" s="277"/>
      <c r="CJ925" s="277"/>
      <c r="CK925" s="277"/>
      <c r="CL925" s="277"/>
      <c r="CM925" s="277"/>
      <c r="CN925" s="277"/>
      <c r="CO925" s="277"/>
      <c r="CP925" s="277"/>
      <c r="CQ925" s="277"/>
      <c r="CR925" s="277"/>
      <c r="CS925" s="277"/>
      <c r="CT925" s="277"/>
      <c r="CU925" s="277"/>
      <c r="CV925" s="277"/>
      <c r="CW925" s="277"/>
      <c r="CX925" s="277"/>
      <c r="CY925" s="277"/>
      <c r="CZ925" s="277"/>
      <c r="DA925" s="277"/>
      <c r="DB925" s="277"/>
      <c r="DC925" s="277"/>
      <c r="DD925" s="277"/>
      <c r="DE925" s="277"/>
      <c r="DF925" s="277"/>
      <c r="DG925" s="277"/>
      <c r="DH925" s="277"/>
      <c r="DI925" s="277"/>
      <c r="DJ925" s="277"/>
      <c r="DK925" s="277"/>
      <c r="DL925" s="277"/>
    </row>
    <row r="926" spans="1:116">
      <c r="A926" s="270"/>
      <c r="B926" s="269"/>
      <c r="C926" s="277"/>
      <c r="D926" s="277"/>
      <c r="E926" s="277"/>
      <c r="F926" s="277"/>
      <c r="G926" s="277"/>
      <c r="H926" s="277"/>
      <c r="I926" s="277"/>
      <c r="J926" s="277"/>
      <c r="K926" s="277"/>
      <c r="L926" s="277"/>
      <c r="M926" s="277"/>
      <c r="N926" s="277"/>
      <c r="O926" s="277"/>
      <c r="P926" s="277"/>
      <c r="Q926" s="277"/>
      <c r="R926" s="277"/>
      <c r="S926" s="277"/>
      <c r="T926" s="277"/>
      <c r="U926" s="277"/>
      <c r="V926" s="277"/>
      <c r="W926" s="277"/>
      <c r="X926" s="277"/>
      <c r="Y926" s="277"/>
      <c r="Z926" s="277"/>
      <c r="AA926" s="277"/>
      <c r="AB926" s="277"/>
      <c r="AC926" s="277"/>
      <c r="AD926" s="277"/>
      <c r="AE926" s="277"/>
      <c r="AF926" s="277"/>
      <c r="AG926" s="277"/>
      <c r="AH926" s="277"/>
      <c r="AI926" s="277"/>
      <c r="AJ926" s="277"/>
      <c r="AK926" s="277"/>
      <c r="AL926" s="277"/>
      <c r="AM926" s="277"/>
      <c r="AN926" s="277"/>
      <c r="AO926" s="277"/>
      <c r="AP926" s="277"/>
      <c r="AQ926" s="277"/>
      <c r="AR926" s="277"/>
      <c r="AS926" s="277"/>
      <c r="AT926" s="277"/>
      <c r="AU926" s="277"/>
      <c r="AV926" s="277"/>
      <c r="AW926" s="277"/>
      <c r="AX926" s="277"/>
      <c r="AY926" s="277"/>
      <c r="AZ926" s="277"/>
      <c r="BA926" s="277"/>
      <c r="BB926" s="277"/>
      <c r="BC926" s="277"/>
      <c r="BD926" s="277"/>
      <c r="BE926" s="277"/>
      <c r="BF926" s="277"/>
      <c r="BG926" s="277"/>
      <c r="BH926" s="277"/>
      <c r="BI926" s="277"/>
      <c r="BJ926" s="277"/>
      <c r="BK926" s="277"/>
      <c r="BL926" s="277"/>
      <c r="BM926" s="277"/>
      <c r="BN926" s="277"/>
      <c r="BO926" s="277"/>
      <c r="BP926" s="277"/>
      <c r="BQ926" s="277"/>
      <c r="BR926" s="277"/>
      <c r="BS926" s="277"/>
      <c r="BT926" s="277"/>
      <c r="BU926" s="277"/>
      <c r="BV926" s="277"/>
      <c r="BW926" s="277"/>
      <c r="BX926" s="277"/>
      <c r="BY926" s="277"/>
      <c r="BZ926" s="277"/>
      <c r="CA926" s="277"/>
      <c r="CB926" s="277"/>
      <c r="CC926" s="277"/>
      <c r="CD926" s="277"/>
      <c r="CE926" s="277"/>
      <c r="CF926" s="277"/>
      <c r="CG926" s="277"/>
      <c r="CH926" s="277"/>
      <c r="CI926" s="277"/>
      <c r="CJ926" s="277"/>
      <c r="CK926" s="277"/>
      <c r="CL926" s="277"/>
      <c r="CM926" s="277"/>
      <c r="CN926" s="277"/>
      <c r="CO926" s="277"/>
      <c r="CP926" s="277"/>
      <c r="CQ926" s="277"/>
      <c r="CR926" s="277"/>
      <c r="CS926" s="277"/>
      <c r="CT926" s="277"/>
      <c r="CU926" s="277"/>
      <c r="CV926" s="277"/>
      <c r="CW926" s="277"/>
      <c r="CX926" s="277"/>
      <c r="CY926" s="277"/>
      <c r="CZ926" s="277"/>
      <c r="DA926" s="277"/>
      <c r="DB926" s="277"/>
      <c r="DC926" s="277"/>
      <c r="DD926" s="277"/>
      <c r="DE926" s="277"/>
      <c r="DF926" s="277"/>
      <c r="DG926" s="277"/>
      <c r="DH926" s="277"/>
      <c r="DI926" s="277"/>
      <c r="DJ926" s="277"/>
      <c r="DK926" s="277"/>
      <c r="DL926" s="277"/>
    </row>
    <row r="927" spans="1:116">
      <c r="A927" s="271"/>
      <c r="B927" s="269"/>
      <c r="C927" s="277"/>
      <c r="D927" s="277"/>
      <c r="E927" s="277"/>
      <c r="F927" s="277"/>
      <c r="G927" s="277"/>
      <c r="H927" s="277"/>
      <c r="I927" s="277"/>
      <c r="J927" s="277"/>
      <c r="K927" s="277"/>
      <c r="L927" s="277"/>
      <c r="M927" s="277"/>
      <c r="N927" s="277"/>
      <c r="O927" s="277"/>
      <c r="P927" s="277"/>
      <c r="Q927" s="277"/>
      <c r="R927" s="277"/>
      <c r="S927" s="277"/>
      <c r="T927" s="277"/>
      <c r="U927" s="277"/>
      <c r="V927" s="277"/>
      <c r="W927" s="277"/>
      <c r="X927" s="277"/>
      <c r="Y927" s="277"/>
      <c r="Z927" s="277"/>
      <c r="AA927" s="277"/>
      <c r="AB927" s="277"/>
      <c r="AC927" s="277"/>
      <c r="AD927" s="277"/>
      <c r="AE927" s="277"/>
      <c r="AF927" s="277"/>
      <c r="AG927" s="277"/>
      <c r="AH927" s="277"/>
      <c r="AI927" s="277"/>
      <c r="AJ927" s="277"/>
      <c r="AK927" s="277"/>
      <c r="AL927" s="277"/>
      <c r="AM927" s="277"/>
      <c r="AN927" s="277"/>
      <c r="AO927" s="277"/>
      <c r="AP927" s="277"/>
      <c r="AQ927" s="277"/>
      <c r="AR927" s="277"/>
      <c r="AS927" s="277"/>
      <c r="AT927" s="277"/>
      <c r="AU927" s="277"/>
      <c r="AV927" s="277"/>
      <c r="AW927" s="277"/>
      <c r="AX927" s="277"/>
      <c r="AY927" s="277"/>
      <c r="AZ927" s="277"/>
      <c r="BA927" s="277"/>
      <c r="BB927" s="277"/>
      <c r="BC927" s="277"/>
      <c r="BD927" s="277"/>
      <c r="BE927" s="277"/>
      <c r="BF927" s="277"/>
      <c r="BG927" s="277"/>
      <c r="BH927" s="277"/>
      <c r="BI927" s="277"/>
      <c r="BJ927" s="277"/>
      <c r="BK927" s="277"/>
      <c r="BL927" s="277"/>
      <c r="BM927" s="277"/>
      <c r="BN927" s="277"/>
      <c r="BO927" s="277"/>
      <c r="BP927" s="277"/>
      <c r="BQ927" s="277"/>
      <c r="BR927" s="277"/>
      <c r="BS927" s="277"/>
      <c r="BT927" s="277"/>
      <c r="BU927" s="277"/>
      <c r="BV927" s="277"/>
      <c r="BW927" s="277"/>
      <c r="BX927" s="277"/>
      <c r="BY927" s="277"/>
      <c r="BZ927" s="277"/>
      <c r="CA927" s="277"/>
      <c r="CB927" s="277"/>
      <c r="CC927" s="277"/>
      <c r="CD927" s="277"/>
      <c r="CE927" s="277"/>
      <c r="CF927" s="277"/>
      <c r="CG927" s="277"/>
      <c r="CH927" s="277"/>
      <c r="CI927" s="277"/>
      <c r="CJ927" s="277"/>
      <c r="CK927" s="277"/>
      <c r="CL927" s="277"/>
      <c r="CM927" s="277"/>
      <c r="CN927" s="277"/>
      <c r="CO927" s="277"/>
      <c r="CP927" s="277"/>
      <c r="CQ927" s="277"/>
      <c r="CR927" s="277"/>
      <c r="CS927" s="277"/>
      <c r="CT927" s="277"/>
      <c r="CU927" s="277"/>
      <c r="CV927" s="277"/>
      <c r="CW927" s="277"/>
      <c r="CX927" s="277"/>
      <c r="CY927" s="277"/>
      <c r="CZ927" s="277"/>
      <c r="DA927" s="277"/>
      <c r="DB927" s="277"/>
      <c r="DC927" s="277"/>
      <c r="DD927" s="277"/>
      <c r="DE927" s="277"/>
      <c r="DF927" s="277"/>
      <c r="DG927" s="277"/>
      <c r="DH927" s="277"/>
      <c r="DI927" s="277"/>
      <c r="DJ927" s="277"/>
      <c r="DK927" s="277"/>
      <c r="DL927" s="277"/>
    </row>
    <row r="928" spans="1:116">
      <c r="A928" s="271"/>
      <c r="B928" s="269"/>
      <c r="C928" s="277"/>
      <c r="D928" s="277"/>
      <c r="E928" s="277"/>
      <c r="F928" s="277"/>
      <c r="G928" s="277"/>
      <c r="H928" s="277"/>
      <c r="I928" s="277"/>
      <c r="J928" s="277"/>
      <c r="K928" s="277"/>
      <c r="L928" s="277"/>
      <c r="M928" s="277"/>
      <c r="N928" s="277"/>
      <c r="O928" s="277"/>
      <c r="P928" s="277"/>
      <c r="Q928" s="277"/>
      <c r="R928" s="277"/>
      <c r="S928" s="277"/>
      <c r="T928" s="277"/>
      <c r="U928" s="277"/>
      <c r="V928" s="277"/>
      <c r="W928" s="277"/>
      <c r="X928" s="277"/>
      <c r="Y928" s="277"/>
      <c r="Z928" s="277"/>
      <c r="AA928" s="277"/>
      <c r="AB928" s="277"/>
      <c r="AC928" s="277"/>
      <c r="AD928" s="277"/>
      <c r="AE928" s="277"/>
      <c r="AF928" s="277"/>
      <c r="AG928" s="277"/>
      <c r="AH928" s="277"/>
      <c r="AI928" s="277"/>
      <c r="AJ928" s="277"/>
      <c r="AK928" s="277"/>
      <c r="AL928" s="277"/>
      <c r="AM928" s="277"/>
      <c r="AN928" s="277"/>
      <c r="AO928" s="277"/>
      <c r="AP928" s="277"/>
      <c r="AQ928" s="277"/>
      <c r="AR928" s="277"/>
      <c r="AS928" s="277"/>
      <c r="AT928" s="277"/>
      <c r="AU928" s="277"/>
      <c r="AV928" s="277"/>
      <c r="AW928" s="277"/>
      <c r="AX928" s="277"/>
      <c r="AY928" s="277"/>
      <c r="AZ928" s="277"/>
      <c r="BA928" s="277"/>
      <c r="BB928" s="277"/>
      <c r="BC928" s="277"/>
      <c r="BD928" s="277"/>
      <c r="BE928" s="277"/>
      <c r="BF928" s="277"/>
      <c r="BG928" s="277"/>
      <c r="BH928" s="277"/>
      <c r="BI928" s="277"/>
      <c r="BJ928" s="277"/>
      <c r="BK928" s="277"/>
      <c r="BL928" s="277"/>
      <c r="BM928" s="277"/>
      <c r="BN928" s="277"/>
      <c r="BO928" s="277"/>
      <c r="BP928" s="277"/>
      <c r="BQ928" s="277"/>
      <c r="BR928" s="277"/>
      <c r="BS928" s="277"/>
      <c r="BT928" s="277"/>
      <c r="BU928" s="277"/>
      <c r="BV928" s="277"/>
      <c r="BW928" s="277"/>
      <c r="BX928" s="277"/>
      <c r="BY928" s="277"/>
      <c r="BZ928" s="277"/>
      <c r="CA928" s="277"/>
      <c r="CB928" s="277"/>
      <c r="CC928" s="277"/>
      <c r="CD928" s="277"/>
      <c r="CE928" s="277"/>
      <c r="CF928" s="277"/>
      <c r="CG928" s="277"/>
      <c r="CH928" s="277"/>
      <c r="CI928" s="277"/>
      <c r="CJ928" s="277"/>
      <c r="CK928" s="277"/>
      <c r="CL928" s="277"/>
      <c r="CM928" s="277"/>
      <c r="CN928" s="277"/>
      <c r="CO928" s="277"/>
      <c r="CP928" s="277"/>
      <c r="CQ928" s="277"/>
      <c r="CR928" s="277"/>
      <c r="CS928" s="277"/>
      <c r="CT928" s="277"/>
      <c r="CU928" s="277"/>
      <c r="CV928" s="277"/>
      <c r="CW928" s="277"/>
      <c r="CX928" s="277"/>
      <c r="CY928" s="277"/>
      <c r="CZ928" s="277"/>
      <c r="DA928" s="277"/>
      <c r="DB928" s="277"/>
      <c r="DC928" s="277"/>
      <c r="DD928" s="277"/>
      <c r="DE928" s="277"/>
      <c r="DF928" s="277"/>
      <c r="DG928" s="277"/>
      <c r="DH928" s="277"/>
      <c r="DI928" s="277"/>
      <c r="DJ928" s="277"/>
      <c r="DK928" s="277"/>
      <c r="DL928" s="277"/>
    </row>
    <row r="929" spans="1:116">
      <c r="A929" s="270"/>
      <c r="B929" s="269"/>
      <c r="C929" s="277"/>
      <c r="D929" s="277"/>
      <c r="E929" s="277"/>
      <c r="F929" s="277"/>
      <c r="G929" s="277"/>
      <c r="H929" s="277"/>
      <c r="I929" s="277"/>
      <c r="J929" s="277"/>
      <c r="K929" s="277"/>
      <c r="L929" s="277"/>
      <c r="M929" s="277"/>
      <c r="N929" s="277"/>
      <c r="O929" s="277"/>
      <c r="P929" s="277"/>
      <c r="Q929" s="277"/>
      <c r="R929" s="277"/>
      <c r="S929" s="277"/>
      <c r="T929" s="277"/>
      <c r="U929" s="277"/>
      <c r="V929" s="277"/>
      <c r="W929" s="277"/>
      <c r="X929" s="277"/>
      <c r="Y929" s="277"/>
      <c r="Z929" s="277"/>
      <c r="AA929" s="277"/>
      <c r="AB929" s="277"/>
      <c r="AC929" s="277"/>
      <c r="AD929" s="277"/>
      <c r="AE929" s="277"/>
      <c r="AF929" s="277"/>
      <c r="AG929" s="277"/>
      <c r="AH929" s="277"/>
      <c r="AI929" s="277"/>
      <c r="AJ929" s="277"/>
      <c r="AK929" s="277"/>
      <c r="AL929" s="277"/>
      <c r="AM929" s="277"/>
      <c r="AN929" s="277"/>
      <c r="AO929" s="277"/>
      <c r="AP929" s="277"/>
      <c r="AQ929" s="277"/>
      <c r="AR929" s="277"/>
      <c r="AS929" s="277"/>
      <c r="AT929" s="277"/>
      <c r="AU929" s="277"/>
      <c r="AV929" s="277"/>
      <c r="AW929" s="277"/>
      <c r="AX929" s="277"/>
      <c r="AY929" s="277"/>
      <c r="AZ929" s="277"/>
      <c r="BA929" s="277"/>
      <c r="BB929" s="277"/>
      <c r="BC929" s="277"/>
      <c r="BD929" s="277"/>
      <c r="BE929" s="277"/>
      <c r="BF929" s="277"/>
      <c r="BG929" s="277"/>
      <c r="BH929" s="277"/>
      <c r="BI929" s="277"/>
      <c r="BJ929" s="277"/>
      <c r="BK929" s="277"/>
      <c r="BL929" s="277"/>
      <c r="BM929" s="277"/>
      <c r="BN929" s="277"/>
      <c r="BO929" s="277"/>
      <c r="BP929" s="277"/>
      <c r="BQ929" s="277"/>
      <c r="BR929" s="277"/>
      <c r="BS929" s="277"/>
      <c r="BT929" s="277"/>
      <c r="BU929" s="277"/>
      <c r="BV929" s="277"/>
      <c r="BW929" s="277"/>
      <c r="BX929" s="277"/>
      <c r="BY929" s="277"/>
      <c r="BZ929" s="277"/>
      <c r="CA929" s="277"/>
      <c r="CB929" s="277"/>
      <c r="CC929" s="277"/>
      <c r="CD929" s="277"/>
      <c r="CE929" s="277"/>
      <c r="CF929" s="277"/>
      <c r="CG929" s="277"/>
      <c r="CH929" s="277"/>
      <c r="CI929" s="277"/>
      <c r="CJ929" s="277"/>
      <c r="CK929" s="277"/>
      <c r="CL929" s="277"/>
      <c r="CM929" s="277"/>
      <c r="CN929" s="277"/>
      <c r="CO929" s="277"/>
      <c r="CP929" s="277"/>
      <c r="CQ929" s="277"/>
      <c r="CR929" s="277"/>
      <c r="CS929" s="277"/>
      <c r="CT929" s="277"/>
      <c r="CU929" s="277"/>
      <c r="CV929" s="277"/>
      <c r="CW929" s="277"/>
      <c r="CX929" s="277"/>
      <c r="CY929" s="277"/>
      <c r="CZ929" s="277"/>
      <c r="DA929" s="277"/>
      <c r="DB929" s="277"/>
      <c r="DC929" s="277"/>
      <c r="DD929" s="277"/>
      <c r="DE929" s="277"/>
      <c r="DF929" s="277"/>
      <c r="DG929" s="277"/>
      <c r="DH929" s="277"/>
      <c r="DI929" s="277"/>
      <c r="DJ929" s="277"/>
      <c r="DK929" s="277"/>
      <c r="DL929" s="277"/>
    </row>
    <row r="930" spans="1:116">
      <c r="A930" s="271"/>
      <c r="B930" s="269"/>
      <c r="C930" s="277"/>
      <c r="D930" s="277"/>
      <c r="E930" s="277"/>
      <c r="F930" s="277"/>
      <c r="G930" s="277"/>
      <c r="H930" s="277"/>
      <c r="I930" s="277"/>
      <c r="J930" s="277"/>
      <c r="K930" s="277"/>
      <c r="L930" s="277"/>
      <c r="M930" s="277"/>
      <c r="N930" s="277"/>
      <c r="O930" s="277"/>
      <c r="P930" s="277"/>
      <c r="Q930" s="277"/>
      <c r="R930" s="277"/>
      <c r="S930" s="277"/>
      <c r="T930" s="277"/>
      <c r="U930" s="277"/>
      <c r="V930" s="277"/>
      <c r="W930" s="277"/>
      <c r="X930" s="277"/>
      <c r="Y930" s="277"/>
      <c r="Z930" s="277"/>
      <c r="AA930" s="277"/>
      <c r="AB930" s="277"/>
      <c r="AC930" s="277"/>
      <c r="AD930" s="277"/>
      <c r="AE930" s="277"/>
      <c r="AF930" s="277"/>
      <c r="AG930" s="277"/>
      <c r="AH930" s="277"/>
      <c r="AI930" s="277"/>
      <c r="AJ930" s="277"/>
      <c r="AK930" s="277"/>
      <c r="AL930" s="277"/>
      <c r="AM930" s="277"/>
      <c r="AN930" s="277"/>
      <c r="AO930" s="277"/>
      <c r="AP930" s="277"/>
      <c r="AQ930" s="277"/>
      <c r="AR930" s="277"/>
      <c r="AS930" s="277"/>
      <c r="AT930" s="277"/>
      <c r="AU930" s="277"/>
      <c r="AV930" s="277"/>
      <c r="AW930" s="277"/>
      <c r="AX930" s="277"/>
      <c r="AY930" s="277"/>
      <c r="AZ930" s="277"/>
      <c r="BA930" s="277"/>
      <c r="BB930" s="277"/>
      <c r="BC930" s="277"/>
      <c r="BD930" s="277"/>
      <c r="BE930" s="277"/>
      <c r="BF930" s="277"/>
      <c r="BG930" s="277"/>
      <c r="BH930" s="277"/>
      <c r="BI930" s="277"/>
      <c r="BJ930" s="277"/>
      <c r="BK930" s="277"/>
      <c r="BL930" s="277"/>
      <c r="BM930" s="277"/>
      <c r="BN930" s="277"/>
      <c r="BO930" s="277"/>
      <c r="BP930" s="277"/>
      <c r="BQ930" s="277"/>
      <c r="BR930" s="277"/>
      <c r="BS930" s="277"/>
      <c r="BT930" s="277"/>
      <c r="BU930" s="277"/>
      <c r="BV930" s="277"/>
      <c r="BW930" s="277"/>
      <c r="BX930" s="277"/>
      <c r="BY930" s="277"/>
      <c r="BZ930" s="277"/>
      <c r="CA930" s="277"/>
      <c r="CB930" s="277"/>
      <c r="CC930" s="277"/>
      <c r="CD930" s="277"/>
      <c r="CE930" s="277"/>
      <c r="CF930" s="277"/>
      <c r="CG930" s="277"/>
      <c r="CH930" s="277"/>
      <c r="CI930" s="277"/>
      <c r="CJ930" s="277"/>
      <c r="CK930" s="277"/>
      <c r="CL930" s="277"/>
      <c r="CM930" s="277"/>
      <c r="CN930" s="277"/>
      <c r="CO930" s="277"/>
      <c r="CP930" s="277"/>
      <c r="CQ930" s="277"/>
      <c r="CR930" s="277"/>
      <c r="CS930" s="277"/>
      <c r="CT930" s="277"/>
      <c r="CU930" s="277"/>
      <c r="CV930" s="277"/>
      <c r="CW930" s="277"/>
      <c r="CX930" s="277"/>
      <c r="CY930" s="277"/>
      <c r="CZ930" s="277"/>
      <c r="DA930" s="277"/>
      <c r="DB930" s="277"/>
      <c r="DC930" s="277"/>
      <c r="DD930" s="277"/>
      <c r="DE930" s="277"/>
      <c r="DF930" s="277"/>
      <c r="DG930" s="277"/>
      <c r="DH930" s="277"/>
      <c r="DI930" s="277"/>
      <c r="DJ930" s="277"/>
      <c r="DK930" s="277"/>
      <c r="DL930" s="277"/>
    </row>
    <row r="931" spans="1:116">
      <c r="A931" s="271"/>
      <c r="B931" s="269"/>
      <c r="C931" s="277"/>
      <c r="D931" s="277"/>
      <c r="E931" s="277"/>
      <c r="F931" s="277"/>
      <c r="G931" s="277"/>
      <c r="H931" s="277"/>
      <c r="I931" s="277"/>
      <c r="J931" s="277"/>
      <c r="K931" s="277"/>
      <c r="L931" s="277"/>
      <c r="M931" s="277"/>
      <c r="N931" s="277"/>
      <c r="O931" s="277"/>
      <c r="P931" s="277"/>
      <c r="Q931" s="277"/>
      <c r="R931" s="277"/>
      <c r="S931" s="277"/>
      <c r="T931" s="277"/>
      <c r="U931" s="277"/>
      <c r="V931" s="277"/>
      <c r="W931" s="277"/>
      <c r="X931" s="277"/>
      <c r="Y931" s="277"/>
      <c r="Z931" s="277"/>
      <c r="AA931" s="277"/>
      <c r="AB931" s="277"/>
      <c r="AC931" s="277"/>
      <c r="AD931" s="277"/>
      <c r="AE931" s="277"/>
      <c r="AF931" s="277"/>
      <c r="AG931" s="277"/>
      <c r="AH931" s="277"/>
      <c r="AI931" s="277"/>
      <c r="AJ931" s="277"/>
      <c r="AK931" s="277"/>
      <c r="AL931" s="277"/>
      <c r="AM931" s="277"/>
      <c r="AN931" s="277"/>
      <c r="AO931" s="277"/>
      <c r="AP931" s="277"/>
      <c r="AQ931" s="277"/>
      <c r="AR931" s="277"/>
      <c r="AS931" s="277"/>
      <c r="AT931" s="277"/>
      <c r="AU931" s="277"/>
      <c r="AV931" s="277"/>
      <c r="AW931" s="277"/>
      <c r="AX931" s="277"/>
      <c r="AY931" s="277"/>
      <c r="AZ931" s="277"/>
      <c r="BA931" s="277"/>
      <c r="BB931" s="277"/>
      <c r="BC931" s="277"/>
      <c r="BD931" s="277"/>
      <c r="BE931" s="277"/>
      <c r="BF931" s="277"/>
      <c r="BG931" s="277"/>
      <c r="BH931" s="277"/>
      <c r="BI931" s="277"/>
      <c r="BJ931" s="277"/>
      <c r="BK931" s="277"/>
      <c r="BL931" s="277"/>
      <c r="BM931" s="277"/>
      <c r="BN931" s="277"/>
      <c r="BO931" s="277"/>
      <c r="BP931" s="277"/>
      <c r="BQ931" s="277"/>
      <c r="BR931" s="277"/>
      <c r="BS931" s="277"/>
      <c r="BT931" s="277"/>
      <c r="BU931" s="277"/>
      <c r="BV931" s="277"/>
      <c r="BW931" s="277"/>
      <c r="BX931" s="277"/>
      <c r="BY931" s="277"/>
      <c r="BZ931" s="277"/>
      <c r="CA931" s="277"/>
      <c r="CB931" s="277"/>
      <c r="CC931" s="277"/>
      <c r="CD931" s="277"/>
      <c r="CE931" s="277"/>
      <c r="CF931" s="277"/>
      <c r="CG931" s="277"/>
      <c r="CH931" s="277"/>
      <c r="CI931" s="277"/>
      <c r="CJ931" s="277"/>
      <c r="CK931" s="277"/>
      <c r="CL931" s="277"/>
      <c r="CM931" s="277"/>
      <c r="CN931" s="277"/>
      <c r="CO931" s="277"/>
      <c r="CP931" s="277"/>
      <c r="CQ931" s="277"/>
      <c r="CR931" s="277"/>
      <c r="CS931" s="277"/>
      <c r="CT931" s="277"/>
      <c r="CU931" s="277"/>
      <c r="CV931" s="277"/>
      <c r="CW931" s="277"/>
      <c r="CX931" s="277"/>
      <c r="CY931" s="277"/>
      <c r="CZ931" s="277"/>
      <c r="DA931" s="277"/>
      <c r="DB931" s="277"/>
      <c r="DC931" s="277"/>
      <c r="DD931" s="277"/>
      <c r="DE931" s="277"/>
      <c r="DF931" s="277"/>
      <c r="DG931" s="277"/>
      <c r="DH931" s="277"/>
      <c r="DI931" s="277"/>
      <c r="DJ931" s="277"/>
      <c r="DK931" s="277"/>
      <c r="DL931" s="277"/>
    </row>
    <row r="932" spans="1:116">
      <c r="A932" s="270"/>
      <c r="B932" s="269"/>
      <c r="C932" s="277"/>
      <c r="D932" s="277"/>
      <c r="E932" s="277"/>
      <c r="F932" s="277"/>
      <c r="G932" s="277"/>
      <c r="H932" s="277"/>
      <c r="I932" s="277"/>
      <c r="J932" s="277"/>
      <c r="K932" s="277"/>
      <c r="L932" s="277"/>
      <c r="M932" s="277"/>
      <c r="N932" s="277"/>
      <c r="O932" s="277"/>
      <c r="P932" s="277"/>
      <c r="Q932" s="277"/>
      <c r="R932" s="277"/>
      <c r="S932" s="277"/>
      <c r="T932" s="277"/>
      <c r="U932" s="277"/>
      <c r="V932" s="277"/>
      <c r="W932" s="277"/>
      <c r="X932" s="277"/>
      <c r="Y932" s="277"/>
      <c r="Z932" s="277"/>
      <c r="AA932" s="277"/>
      <c r="AB932" s="277"/>
      <c r="AC932" s="277"/>
      <c r="AD932" s="277"/>
      <c r="AE932" s="277"/>
      <c r="AF932" s="277"/>
      <c r="AG932" s="277"/>
      <c r="AH932" s="277"/>
      <c r="AI932" s="277"/>
      <c r="AJ932" s="277"/>
      <c r="AK932" s="277"/>
      <c r="AL932" s="277"/>
      <c r="AM932" s="277"/>
      <c r="AN932" s="277"/>
      <c r="AO932" s="277"/>
      <c r="AP932" s="277"/>
      <c r="AQ932" s="277"/>
      <c r="AR932" s="277"/>
      <c r="AS932" s="277"/>
      <c r="AT932" s="277"/>
      <c r="AU932" s="277"/>
      <c r="AV932" s="277"/>
      <c r="AW932" s="277"/>
      <c r="AX932" s="277"/>
      <c r="AY932" s="277"/>
      <c r="AZ932" s="277"/>
      <c r="BA932" s="277"/>
      <c r="BB932" s="277"/>
      <c r="BC932" s="277"/>
      <c r="BD932" s="277"/>
      <c r="BE932" s="277"/>
      <c r="BF932" s="277"/>
      <c r="BG932" s="277"/>
      <c r="BH932" s="277"/>
      <c r="BI932" s="277"/>
      <c r="BJ932" s="277"/>
      <c r="BK932" s="277"/>
      <c r="BL932" s="277"/>
      <c r="BM932" s="277"/>
      <c r="BN932" s="277"/>
      <c r="BO932" s="277"/>
      <c r="BP932" s="277"/>
      <c r="BQ932" s="277"/>
      <c r="BR932" s="277"/>
      <c r="BS932" s="277"/>
      <c r="BT932" s="277"/>
      <c r="BU932" s="277"/>
      <c r="BV932" s="277"/>
      <c r="BW932" s="277"/>
      <c r="BX932" s="277"/>
      <c r="BY932" s="277"/>
      <c r="BZ932" s="277"/>
      <c r="CA932" s="277"/>
      <c r="CB932" s="277"/>
      <c r="CC932" s="277"/>
      <c r="CD932" s="277"/>
      <c r="CE932" s="277"/>
      <c r="CF932" s="277"/>
      <c r="CG932" s="277"/>
      <c r="CH932" s="277"/>
      <c r="CI932" s="277"/>
      <c r="CJ932" s="277"/>
      <c r="CK932" s="277"/>
      <c r="CL932" s="277"/>
      <c r="CM932" s="277"/>
      <c r="CN932" s="277"/>
      <c r="CO932" s="277"/>
      <c r="CP932" s="277"/>
      <c r="CQ932" s="277"/>
      <c r="CR932" s="277"/>
      <c r="CS932" s="277"/>
      <c r="CT932" s="277"/>
      <c r="CU932" s="277"/>
      <c r="CV932" s="277"/>
      <c r="CW932" s="277"/>
      <c r="CX932" s="277"/>
      <c r="CY932" s="277"/>
      <c r="CZ932" s="277"/>
      <c r="DA932" s="277"/>
      <c r="DB932" s="277"/>
      <c r="DC932" s="277"/>
      <c r="DD932" s="277"/>
      <c r="DE932" s="277"/>
      <c r="DF932" s="277"/>
      <c r="DG932" s="277"/>
      <c r="DH932" s="277"/>
      <c r="DI932" s="277"/>
      <c r="DJ932" s="277"/>
      <c r="DK932" s="277"/>
      <c r="DL932" s="277"/>
    </row>
    <row r="933" spans="1:116">
      <c r="A933" s="271"/>
      <c r="B933" s="269"/>
      <c r="C933" s="277"/>
      <c r="D933" s="277"/>
      <c r="E933" s="277"/>
      <c r="F933" s="277"/>
      <c r="G933" s="277"/>
      <c r="H933" s="277"/>
      <c r="I933" s="277"/>
      <c r="J933" s="277"/>
      <c r="K933" s="277"/>
      <c r="L933" s="277"/>
      <c r="M933" s="277"/>
      <c r="N933" s="277"/>
      <c r="O933" s="277"/>
      <c r="P933" s="277"/>
      <c r="Q933" s="277"/>
      <c r="R933" s="277"/>
      <c r="S933" s="277"/>
      <c r="T933" s="277"/>
      <c r="U933" s="277"/>
      <c r="V933" s="277"/>
      <c r="W933" s="277"/>
      <c r="X933" s="277"/>
      <c r="Y933" s="277"/>
      <c r="Z933" s="277"/>
      <c r="AA933" s="277"/>
      <c r="AB933" s="277"/>
      <c r="AC933" s="277"/>
      <c r="AD933" s="277"/>
      <c r="AE933" s="277"/>
      <c r="AF933" s="277"/>
      <c r="AG933" s="277"/>
      <c r="AH933" s="277"/>
      <c r="AI933" s="277"/>
      <c r="AJ933" s="277"/>
      <c r="AK933" s="277"/>
      <c r="AL933" s="277"/>
      <c r="AM933" s="277"/>
      <c r="AN933" s="277"/>
      <c r="AO933" s="277"/>
      <c r="AP933" s="277"/>
      <c r="AQ933" s="277"/>
      <c r="AR933" s="277"/>
      <c r="AS933" s="277"/>
      <c r="AT933" s="277"/>
      <c r="AU933" s="277"/>
      <c r="AV933" s="277"/>
      <c r="AW933" s="277"/>
      <c r="AX933" s="277"/>
      <c r="AY933" s="277"/>
      <c r="AZ933" s="277"/>
      <c r="BA933" s="277"/>
      <c r="BB933" s="277"/>
      <c r="BC933" s="277"/>
      <c r="BD933" s="277"/>
      <c r="BE933" s="277"/>
      <c r="BF933" s="277"/>
      <c r="BG933" s="277"/>
      <c r="BH933" s="277"/>
      <c r="BI933" s="277"/>
      <c r="BJ933" s="277"/>
      <c r="BK933" s="277"/>
      <c r="BL933" s="277"/>
      <c r="BM933" s="277"/>
      <c r="BN933" s="277"/>
      <c r="BO933" s="277"/>
      <c r="BP933" s="277"/>
      <c r="BQ933" s="277"/>
      <c r="BR933" s="277"/>
      <c r="BS933" s="277"/>
      <c r="BT933" s="277"/>
      <c r="BU933" s="277"/>
      <c r="BV933" s="277"/>
      <c r="BW933" s="277"/>
      <c r="BX933" s="277"/>
      <c r="BY933" s="277"/>
      <c r="BZ933" s="277"/>
      <c r="CA933" s="277"/>
      <c r="CB933" s="277"/>
      <c r="CC933" s="277"/>
      <c r="CD933" s="277"/>
      <c r="CE933" s="277"/>
      <c r="CF933" s="277"/>
      <c r="CG933" s="277"/>
      <c r="CH933" s="277"/>
      <c r="CI933" s="277"/>
      <c r="CJ933" s="277"/>
      <c r="CK933" s="277"/>
      <c r="CL933" s="277"/>
      <c r="CM933" s="277"/>
      <c r="CN933" s="277"/>
      <c r="CO933" s="277"/>
      <c r="CP933" s="277"/>
      <c r="CQ933" s="277"/>
      <c r="CR933" s="277"/>
      <c r="CS933" s="277"/>
      <c r="CT933" s="277"/>
      <c r="CU933" s="277"/>
      <c r="CV933" s="277"/>
      <c r="CW933" s="277"/>
      <c r="CX933" s="277"/>
      <c r="CY933" s="277"/>
      <c r="CZ933" s="277"/>
      <c r="DA933" s="277"/>
      <c r="DB933" s="277"/>
      <c r="DC933" s="277"/>
      <c r="DD933" s="277"/>
      <c r="DE933" s="277"/>
      <c r="DF933" s="277"/>
      <c r="DG933" s="277"/>
      <c r="DH933" s="277"/>
      <c r="DI933" s="277"/>
      <c r="DJ933" s="277"/>
      <c r="DK933" s="277"/>
      <c r="DL933" s="277"/>
    </row>
    <row r="934" spans="1:116">
      <c r="A934" s="271"/>
      <c r="B934" s="269"/>
      <c r="C934" s="277"/>
      <c r="D934" s="277"/>
      <c r="E934" s="277"/>
      <c r="F934" s="277"/>
      <c r="G934" s="277"/>
      <c r="H934" s="277"/>
      <c r="I934" s="277"/>
      <c r="J934" s="277"/>
      <c r="K934" s="277"/>
      <c r="L934" s="277"/>
      <c r="M934" s="277"/>
      <c r="N934" s="277"/>
      <c r="O934" s="277"/>
      <c r="P934" s="277"/>
      <c r="Q934" s="277"/>
      <c r="R934" s="277"/>
      <c r="S934" s="277"/>
      <c r="T934" s="277"/>
      <c r="U934" s="277"/>
      <c r="V934" s="277"/>
      <c r="W934" s="277"/>
      <c r="X934" s="277"/>
      <c r="Y934" s="277"/>
      <c r="Z934" s="277"/>
      <c r="AA934" s="277"/>
      <c r="AB934" s="277"/>
      <c r="AC934" s="277"/>
      <c r="AD934" s="277"/>
      <c r="AE934" s="277"/>
      <c r="AF934" s="277"/>
      <c r="AG934" s="277"/>
      <c r="AH934" s="277"/>
      <c r="AI934" s="277"/>
      <c r="AJ934" s="277"/>
      <c r="AK934" s="277"/>
      <c r="AL934" s="277"/>
      <c r="AM934" s="277"/>
      <c r="AN934" s="277"/>
      <c r="AO934" s="277"/>
      <c r="AP934" s="277"/>
      <c r="AQ934" s="277"/>
      <c r="AR934" s="277"/>
      <c r="AS934" s="277"/>
      <c r="AT934" s="277"/>
      <c r="AU934" s="277"/>
      <c r="AV934" s="277"/>
      <c r="AW934" s="277"/>
      <c r="AX934" s="277"/>
      <c r="AY934" s="277"/>
      <c r="AZ934" s="277"/>
      <c r="BA934" s="277"/>
      <c r="BB934" s="277"/>
      <c r="BC934" s="277"/>
      <c r="BD934" s="277"/>
      <c r="BE934" s="277"/>
      <c r="BF934" s="277"/>
      <c r="BG934" s="277"/>
      <c r="BH934" s="277"/>
      <c r="BI934" s="277"/>
      <c r="BJ934" s="277"/>
      <c r="BK934" s="277"/>
      <c r="BL934" s="277"/>
      <c r="BM934" s="277"/>
      <c r="BN934" s="277"/>
      <c r="BO934" s="277"/>
      <c r="BP934" s="277"/>
      <c r="BQ934" s="277"/>
      <c r="BR934" s="277"/>
      <c r="BS934" s="277"/>
      <c r="BT934" s="277"/>
      <c r="BU934" s="277"/>
      <c r="BV934" s="277"/>
      <c r="BW934" s="277"/>
      <c r="BX934" s="277"/>
      <c r="BY934" s="277"/>
      <c r="BZ934" s="277"/>
      <c r="CA934" s="277"/>
      <c r="CB934" s="277"/>
      <c r="CC934" s="277"/>
      <c r="CD934" s="277"/>
      <c r="CE934" s="277"/>
      <c r="CF934" s="277"/>
      <c r="CG934" s="277"/>
      <c r="CH934" s="277"/>
      <c r="CI934" s="277"/>
      <c r="CJ934" s="277"/>
      <c r="CK934" s="277"/>
      <c r="CL934" s="277"/>
      <c r="CM934" s="277"/>
      <c r="CN934" s="277"/>
      <c r="CO934" s="277"/>
      <c r="CP934" s="277"/>
      <c r="CQ934" s="277"/>
      <c r="CR934" s="277"/>
      <c r="CS934" s="277"/>
      <c r="CT934" s="277"/>
      <c r="CU934" s="277"/>
      <c r="CV934" s="277"/>
      <c r="CW934" s="277"/>
      <c r="CX934" s="277"/>
      <c r="CY934" s="277"/>
      <c r="CZ934" s="277"/>
      <c r="DA934" s="277"/>
      <c r="DB934" s="277"/>
      <c r="DC934" s="277"/>
      <c r="DD934" s="277"/>
      <c r="DE934" s="277"/>
      <c r="DF934" s="277"/>
      <c r="DG934" s="277"/>
      <c r="DH934" s="277"/>
      <c r="DI934" s="277"/>
      <c r="DJ934" s="277"/>
      <c r="DK934" s="277"/>
      <c r="DL934" s="277"/>
    </row>
    <row r="935" spans="1:116">
      <c r="A935" s="270"/>
      <c r="B935" s="269"/>
      <c r="C935" s="277"/>
      <c r="D935" s="277"/>
      <c r="E935" s="277"/>
      <c r="F935" s="277"/>
      <c r="G935" s="277"/>
      <c r="H935" s="277"/>
      <c r="I935" s="277"/>
      <c r="J935" s="277"/>
      <c r="K935" s="277"/>
      <c r="L935" s="277"/>
      <c r="M935" s="277"/>
      <c r="N935" s="277"/>
      <c r="O935" s="277"/>
      <c r="P935" s="277"/>
      <c r="Q935" s="277"/>
      <c r="R935" s="277"/>
      <c r="S935" s="277"/>
      <c r="T935" s="277"/>
      <c r="U935" s="277"/>
      <c r="V935" s="277"/>
      <c r="W935" s="277"/>
      <c r="X935" s="277"/>
      <c r="Y935" s="277"/>
      <c r="Z935" s="277"/>
      <c r="AA935" s="277"/>
      <c r="AB935" s="277"/>
      <c r="AC935" s="277"/>
      <c r="AD935" s="277"/>
      <c r="AE935" s="277"/>
      <c r="AF935" s="277"/>
      <c r="AG935" s="277"/>
      <c r="AH935" s="277"/>
      <c r="AI935" s="277"/>
      <c r="AJ935" s="277"/>
      <c r="AK935" s="277"/>
      <c r="AL935" s="277"/>
      <c r="AM935" s="277"/>
      <c r="AN935" s="277"/>
      <c r="AO935" s="277"/>
      <c r="AP935" s="277"/>
      <c r="AQ935" s="277"/>
      <c r="AR935" s="277"/>
      <c r="AS935" s="277"/>
      <c r="AT935" s="277"/>
      <c r="AU935" s="277"/>
      <c r="AV935" s="277"/>
      <c r="AW935" s="277"/>
      <c r="AX935" s="277"/>
      <c r="AY935" s="277"/>
      <c r="AZ935" s="277"/>
      <c r="BA935" s="277"/>
      <c r="BB935" s="277"/>
      <c r="BC935" s="277"/>
      <c r="BD935" s="277"/>
      <c r="BE935" s="277"/>
      <c r="BF935" s="277"/>
      <c r="BG935" s="277"/>
      <c r="BH935" s="277"/>
      <c r="BI935" s="277"/>
      <c r="BJ935" s="277"/>
      <c r="BK935" s="277"/>
      <c r="BL935" s="277"/>
      <c r="BM935" s="277"/>
      <c r="BN935" s="277"/>
      <c r="BO935" s="277"/>
      <c r="BP935" s="277"/>
      <c r="BQ935" s="277"/>
      <c r="BR935" s="277"/>
      <c r="BS935" s="277"/>
      <c r="BT935" s="277"/>
      <c r="BU935" s="277"/>
      <c r="BV935" s="277"/>
      <c r="BW935" s="277"/>
      <c r="BX935" s="277"/>
      <c r="BY935" s="277"/>
      <c r="BZ935" s="277"/>
      <c r="CA935" s="277"/>
      <c r="CB935" s="277"/>
      <c r="CC935" s="277"/>
      <c r="CD935" s="277"/>
      <c r="CE935" s="277"/>
      <c r="CF935" s="277"/>
      <c r="CG935" s="277"/>
      <c r="CH935" s="277"/>
      <c r="CI935" s="277"/>
      <c r="CJ935" s="277"/>
      <c r="CK935" s="277"/>
      <c r="CL935" s="277"/>
      <c r="CM935" s="277"/>
      <c r="CN935" s="277"/>
      <c r="CO935" s="277"/>
      <c r="CP935" s="277"/>
      <c r="CQ935" s="277"/>
      <c r="CR935" s="277"/>
      <c r="CS935" s="277"/>
      <c r="CT935" s="277"/>
      <c r="CU935" s="277"/>
      <c r="CV935" s="277"/>
      <c r="CW935" s="277"/>
      <c r="CX935" s="277"/>
      <c r="CY935" s="277"/>
      <c r="CZ935" s="277"/>
      <c r="DA935" s="277"/>
      <c r="DB935" s="277"/>
      <c r="DC935" s="277"/>
      <c r="DD935" s="277"/>
      <c r="DE935" s="277"/>
      <c r="DF935" s="277"/>
      <c r="DG935" s="277"/>
      <c r="DH935" s="277"/>
      <c r="DI935" s="277"/>
      <c r="DJ935" s="277"/>
      <c r="DK935" s="277"/>
      <c r="DL935" s="277"/>
    </row>
    <row r="936" spans="1:116">
      <c r="A936" s="271"/>
      <c r="B936" s="269"/>
      <c r="C936" s="277"/>
      <c r="D936" s="277"/>
      <c r="E936" s="277"/>
      <c r="F936" s="277"/>
      <c r="G936" s="277"/>
      <c r="H936" s="277"/>
      <c r="I936" s="277"/>
      <c r="J936" s="277"/>
      <c r="K936" s="277"/>
      <c r="L936" s="277"/>
      <c r="M936" s="277"/>
      <c r="N936" s="277"/>
      <c r="O936" s="277"/>
      <c r="P936" s="277"/>
      <c r="Q936" s="277"/>
      <c r="R936" s="277"/>
      <c r="S936" s="277"/>
      <c r="T936" s="277"/>
      <c r="U936" s="277"/>
      <c r="V936" s="277"/>
      <c r="W936" s="277"/>
      <c r="X936" s="277"/>
      <c r="Y936" s="277"/>
      <c r="Z936" s="277"/>
      <c r="AA936" s="277"/>
      <c r="AB936" s="277"/>
      <c r="AC936" s="277"/>
      <c r="AD936" s="277"/>
      <c r="AE936" s="277"/>
      <c r="AF936" s="277"/>
      <c r="AG936" s="277"/>
      <c r="AH936" s="277"/>
      <c r="AI936" s="277"/>
      <c r="AJ936" s="277"/>
      <c r="AK936" s="277"/>
      <c r="AL936" s="277"/>
      <c r="AM936" s="277"/>
      <c r="AN936" s="277"/>
      <c r="AO936" s="277"/>
      <c r="AP936" s="277"/>
      <c r="AQ936" s="277"/>
      <c r="AR936" s="277"/>
      <c r="AS936" s="277"/>
      <c r="AT936" s="277"/>
      <c r="AU936" s="277"/>
      <c r="AV936" s="277"/>
      <c r="AW936" s="277"/>
      <c r="AX936" s="277"/>
      <c r="AY936" s="277"/>
      <c r="AZ936" s="277"/>
      <c r="BA936" s="277"/>
      <c r="BB936" s="277"/>
      <c r="BC936" s="277"/>
      <c r="BD936" s="277"/>
      <c r="BE936" s="277"/>
      <c r="BF936" s="277"/>
      <c r="BG936" s="277"/>
      <c r="BH936" s="277"/>
      <c r="BI936" s="277"/>
      <c r="BJ936" s="277"/>
      <c r="BK936" s="277"/>
      <c r="BL936" s="277"/>
      <c r="BM936" s="277"/>
      <c r="BN936" s="277"/>
      <c r="BO936" s="277"/>
      <c r="BP936" s="277"/>
      <c r="BQ936" s="277"/>
      <c r="BR936" s="277"/>
      <c r="BS936" s="277"/>
      <c r="BT936" s="277"/>
      <c r="BU936" s="277"/>
      <c r="BV936" s="277"/>
      <c r="BW936" s="277"/>
      <c r="BX936" s="277"/>
      <c r="BY936" s="277"/>
      <c r="BZ936" s="277"/>
      <c r="CA936" s="277"/>
      <c r="CB936" s="277"/>
      <c r="CC936" s="277"/>
      <c r="CD936" s="277"/>
      <c r="CE936" s="277"/>
      <c r="CF936" s="277"/>
      <c r="CG936" s="277"/>
      <c r="CH936" s="277"/>
      <c r="CI936" s="277"/>
      <c r="CJ936" s="277"/>
      <c r="CK936" s="277"/>
      <c r="CL936" s="277"/>
      <c r="CM936" s="277"/>
      <c r="CN936" s="277"/>
      <c r="CO936" s="277"/>
      <c r="CP936" s="277"/>
      <c r="CQ936" s="277"/>
      <c r="CR936" s="277"/>
      <c r="CS936" s="277"/>
      <c r="CT936" s="277"/>
      <c r="CU936" s="277"/>
      <c r="CV936" s="277"/>
      <c r="CW936" s="277"/>
      <c r="CX936" s="277"/>
      <c r="CY936" s="277"/>
      <c r="CZ936" s="277"/>
      <c r="DA936" s="277"/>
      <c r="DB936" s="277"/>
      <c r="DC936" s="277"/>
      <c r="DD936" s="277"/>
      <c r="DE936" s="277"/>
      <c r="DF936" s="277"/>
      <c r="DG936" s="277"/>
      <c r="DH936" s="277"/>
      <c r="DI936" s="277"/>
      <c r="DJ936" s="277"/>
      <c r="DK936" s="277"/>
      <c r="DL936" s="277"/>
    </row>
    <row r="937" spans="1:116">
      <c r="A937" s="271"/>
      <c r="B937" s="269"/>
      <c r="C937" s="277"/>
      <c r="D937" s="277"/>
      <c r="E937" s="277"/>
      <c r="F937" s="277"/>
      <c r="G937" s="277"/>
      <c r="H937" s="277"/>
      <c r="I937" s="277"/>
      <c r="J937" s="277"/>
      <c r="K937" s="277"/>
      <c r="L937" s="277"/>
      <c r="M937" s="277"/>
      <c r="N937" s="277"/>
      <c r="O937" s="277"/>
      <c r="P937" s="277"/>
      <c r="Q937" s="277"/>
      <c r="R937" s="277"/>
      <c r="S937" s="277"/>
      <c r="T937" s="277"/>
      <c r="U937" s="277"/>
      <c r="V937" s="277"/>
      <c r="W937" s="277"/>
      <c r="X937" s="277"/>
      <c r="Y937" s="277"/>
      <c r="Z937" s="277"/>
      <c r="AA937" s="277"/>
      <c r="AB937" s="277"/>
      <c r="AC937" s="277"/>
      <c r="AD937" s="277"/>
      <c r="AE937" s="277"/>
      <c r="AF937" s="277"/>
      <c r="AG937" s="277"/>
      <c r="AH937" s="277"/>
      <c r="AI937" s="277"/>
      <c r="AJ937" s="277"/>
      <c r="AK937" s="277"/>
      <c r="AL937" s="277"/>
      <c r="AM937" s="277"/>
      <c r="AN937" s="277"/>
      <c r="AO937" s="277"/>
      <c r="AP937" s="277"/>
      <c r="AQ937" s="277"/>
      <c r="AR937" s="277"/>
      <c r="AS937" s="277"/>
      <c r="AT937" s="277"/>
      <c r="AU937" s="277"/>
      <c r="AV937" s="277"/>
      <c r="AW937" s="277"/>
      <c r="AX937" s="277"/>
      <c r="AY937" s="277"/>
      <c r="AZ937" s="277"/>
      <c r="BA937" s="277"/>
      <c r="BB937" s="277"/>
      <c r="BC937" s="277"/>
      <c r="BD937" s="277"/>
      <c r="BE937" s="277"/>
      <c r="BF937" s="277"/>
      <c r="BG937" s="277"/>
      <c r="BH937" s="277"/>
      <c r="BI937" s="277"/>
      <c r="BJ937" s="277"/>
      <c r="BK937" s="277"/>
      <c r="BL937" s="277"/>
      <c r="BM937" s="277"/>
      <c r="BN937" s="277"/>
      <c r="BO937" s="277"/>
      <c r="BP937" s="277"/>
      <c r="BQ937" s="277"/>
      <c r="BR937" s="277"/>
      <c r="BS937" s="277"/>
      <c r="BT937" s="277"/>
      <c r="BU937" s="277"/>
      <c r="BV937" s="277"/>
      <c r="BW937" s="277"/>
      <c r="BX937" s="277"/>
      <c r="BY937" s="277"/>
      <c r="BZ937" s="277"/>
      <c r="CA937" s="277"/>
      <c r="CB937" s="277"/>
      <c r="CC937" s="277"/>
      <c r="CD937" s="277"/>
      <c r="CE937" s="277"/>
      <c r="CF937" s="277"/>
      <c r="CG937" s="277"/>
      <c r="CH937" s="277"/>
      <c r="CI937" s="277"/>
      <c r="CJ937" s="277"/>
      <c r="CK937" s="277"/>
      <c r="CL937" s="277"/>
      <c r="CM937" s="277"/>
      <c r="CN937" s="277"/>
      <c r="CO937" s="277"/>
      <c r="CP937" s="277"/>
      <c r="CQ937" s="277"/>
      <c r="CR937" s="277"/>
      <c r="CS937" s="277"/>
      <c r="CT937" s="277"/>
      <c r="CU937" s="277"/>
      <c r="CV937" s="277"/>
      <c r="CW937" s="277"/>
      <c r="CX937" s="277"/>
      <c r="CY937" s="277"/>
      <c r="CZ937" s="277"/>
      <c r="DA937" s="277"/>
      <c r="DB937" s="277"/>
      <c r="DC937" s="277"/>
      <c r="DD937" s="277"/>
      <c r="DE937" s="277"/>
      <c r="DF937" s="277"/>
      <c r="DG937" s="277"/>
      <c r="DH937" s="277"/>
      <c r="DI937" s="277"/>
      <c r="DJ937" s="277"/>
      <c r="DK937" s="277"/>
      <c r="DL937" s="277"/>
    </row>
    <row r="938" spans="1:116">
      <c r="A938" s="270"/>
      <c r="B938" s="269"/>
      <c r="C938" s="277"/>
      <c r="D938" s="277"/>
      <c r="E938" s="277"/>
      <c r="F938" s="277"/>
      <c r="G938" s="277"/>
      <c r="H938" s="277"/>
      <c r="I938" s="277"/>
      <c r="J938" s="277"/>
      <c r="K938" s="277"/>
      <c r="L938" s="277"/>
      <c r="M938" s="277"/>
      <c r="N938" s="277"/>
      <c r="O938" s="277"/>
      <c r="P938" s="277"/>
      <c r="Q938" s="277"/>
      <c r="R938" s="277"/>
      <c r="S938" s="277"/>
      <c r="T938" s="277"/>
      <c r="U938" s="277"/>
      <c r="V938" s="277"/>
      <c r="W938" s="277"/>
      <c r="X938" s="277"/>
      <c r="Y938" s="277"/>
      <c r="Z938" s="277"/>
      <c r="AA938" s="277"/>
      <c r="AB938" s="277"/>
      <c r="AC938" s="277"/>
      <c r="AD938" s="277"/>
      <c r="AE938" s="277"/>
      <c r="AF938" s="277"/>
      <c r="AG938" s="277"/>
      <c r="AH938" s="277"/>
      <c r="AI938" s="277"/>
      <c r="AJ938" s="277"/>
      <c r="AK938" s="277"/>
      <c r="AL938" s="277"/>
      <c r="AM938" s="277"/>
      <c r="AN938" s="277"/>
      <c r="AO938" s="277"/>
      <c r="AP938" s="277"/>
      <c r="AQ938" s="277"/>
      <c r="AR938" s="277"/>
      <c r="AS938" s="277"/>
      <c r="AT938" s="277"/>
      <c r="AU938" s="277"/>
      <c r="AV938" s="277"/>
      <c r="AW938" s="277"/>
      <c r="AX938" s="277"/>
      <c r="AY938" s="277"/>
      <c r="AZ938" s="277"/>
      <c r="BA938" s="277"/>
      <c r="BB938" s="277"/>
      <c r="BC938" s="277"/>
      <c r="BD938" s="277"/>
      <c r="BE938" s="277"/>
      <c r="BF938" s="277"/>
      <c r="BG938" s="277"/>
      <c r="BH938" s="277"/>
      <c r="BI938" s="277"/>
      <c r="BJ938" s="277"/>
      <c r="BK938" s="277"/>
      <c r="BL938" s="277"/>
      <c r="BM938" s="277"/>
      <c r="BN938" s="277"/>
      <c r="BO938" s="277"/>
      <c r="BP938" s="277"/>
      <c r="BQ938" s="277"/>
      <c r="BR938" s="277"/>
      <c r="BS938" s="277"/>
      <c r="BT938" s="277"/>
      <c r="BU938" s="277"/>
      <c r="BV938" s="277"/>
      <c r="BW938" s="277"/>
      <c r="BX938" s="277"/>
      <c r="BY938" s="277"/>
      <c r="BZ938" s="277"/>
      <c r="CA938" s="277"/>
      <c r="CB938" s="277"/>
      <c r="CC938" s="277"/>
      <c r="CD938" s="277"/>
      <c r="CE938" s="277"/>
      <c r="CF938" s="277"/>
      <c r="CG938" s="277"/>
      <c r="CH938" s="277"/>
      <c r="CI938" s="277"/>
      <c r="CJ938" s="277"/>
      <c r="CK938" s="277"/>
      <c r="CL938" s="277"/>
      <c r="CM938" s="277"/>
      <c r="CN938" s="277"/>
      <c r="CO938" s="277"/>
      <c r="CP938" s="277"/>
      <c r="CQ938" s="277"/>
      <c r="CR938" s="277"/>
      <c r="CS938" s="277"/>
      <c r="CT938" s="277"/>
      <c r="CU938" s="277"/>
      <c r="CV938" s="277"/>
      <c r="CW938" s="277"/>
      <c r="CX938" s="277"/>
      <c r="CY938" s="277"/>
      <c r="CZ938" s="277"/>
      <c r="DA938" s="277"/>
      <c r="DB938" s="277"/>
      <c r="DC938" s="277"/>
      <c r="DD938" s="277"/>
      <c r="DE938" s="277"/>
      <c r="DF938" s="277"/>
      <c r="DG938" s="277"/>
      <c r="DH938" s="277"/>
      <c r="DI938" s="277"/>
      <c r="DJ938" s="277"/>
      <c r="DK938" s="277"/>
      <c r="DL938" s="277"/>
    </row>
    <row r="939" spans="1:116">
      <c r="A939" s="271"/>
      <c r="B939" s="269"/>
      <c r="C939" s="277"/>
      <c r="D939" s="277"/>
      <c r="E939" s="277"/>
      <c r="F939" s="277"/>
      <c r="G939" s="277"/>
      <c r="H939" s="277"/>
      <c r="I939" s="277"/>
      <c r="J939" s="277"/>
      <c r="K939" s="277"/>
      <c r="L939" s="277"/>
      <c r="M939" s="277"/>
      <c r="N939" s="277"/>
      <c r="O939" s="277"/>
      <c r="P939" s="277"/>
      <c r="Q939" s="277"/>
      <c r="R939" s="277"/>
      <c r="S939" s="277"/>
      <c r="T939" s="277"/>
      <c r="U939" s="277"/>
      <c r="V939" s="277"/>
      <c r="W939" s="277"/>
      <c r="X939" s="277"/>
      <c r="Y939" s="277"/>
      <c r="Z939" s="277"/>
      <c r="AA939" s="277"/>
      <c r="AB939" s="277"/>
      <c r="AC939" s="277"/>
      <c r="AD939" s="277"/>
      <c r="AE939" s="277"/>
      <c r="AF939" s="277"/>
      <c r="AG939" s="277"/>
      <c r="AH939" s="277"/>
      <c r="AI939" s="277"/>
      <c r="AJ939" s="277"/>
      <c r="AK939" s="277"/>
      <c r="AL939" s="277"/>
      <c r="AM939" s="277"/>
      <c r="AN939" s="277"/>
      <c r="AO939" s="277"/>
      <c r="AP939" s="277"/>
      <c r="AQ939" s="277"/>
      <c r="AR939" s="277"/>
      <c r="AS939" s="277"/>
      <c r="AT939" s="277"/>
      <c r="AU939" s="277"/>
      <c r="AV939" s="277"/>
      <c r="AW939" s="277"/>
      <c r="AX939" s="277"/>
      <c r="AY939" s="277"/>
      <c r="AZ939" s="277"/>
      <c r="BA939" s="277"/>
      <c r="BB939" s="277"/>
      <c r="BC939" s="277"/>
      <c r="BD939" s="277"/>
      <c r="BE939" s="277"/>
      <c r="BF939" s="277"/>
      <c r="BG939" s="277"/>
      <c r="BH939" s="277"/>
      <c r="BI939" s="277"/>
      <c r="BJ939" s="277"/>
      <c r="BK939" s="277"/>
      <c r="BL939" s="277"/>
      <c r="BM939" s="277"/>
      <c r="BN939" s="277"/>
      <c r="BO939" s="277"/>
      <c r="BP939" s="277"/>
      <c r="BQ939" s="277"/>
      <c r="BR939" s="277"/>
      <c r="BS939" s="277"/>
      <c r="BT939" s="277"/>
      <c r="BU939" s="277"/>
      <c r="BV939" s="277"/>
      <c r="BW939" s="277"/>
      <c r="BX939" s="277"/>
      <c r="BY939" s="277"/>
      <c r="BZ939" s="277"/>
      <c r="CA939" s="277"/>
      <c r="CB939" s="277"/>
      <c r="CC939" s="277"/>
      <c r="CD939" s="277"/>
      <c r="CE939" s="277"/>
      <c r="CF939" s="277"/>
      <c r="CG939" s="277"/>
      <c r="CH939" s="277"/>
      <c r="CI939" s="277"/>
      <c r="CJ939" s="277"/>
      <c r="CK939" s="277"/>
      <c r="CL939" s="277"/>
      <c r="CM939" s="277"/>
      <c r="CN939" s="277"/>
      <c r="CO939" s="277"/>
      <c r="CP939" s="277"/>
      <c r="CQ939" s="277"/>
      <c r="CR939" s="277"/>
      <c r="CS939" s="277"/>
      <c r="CT939" s="277"/>
      <c r="CU939" s="277"/>
      <c r="CV939" s="277"/>
      <c r="CW939" s="277"/>
      <c r="CX939" s="277"/>
      <c r="CY939" s="277"/>
      <c r="CZ939" s="277"/>
      <c r="DA939" s="277"/>
      <c r="DB939" s="277"/>
      <c r="DC939" s="277"/>
      <c r="DD939" s="277"/>
      <c r="DE939" s="277"/>
      <c r="DF939" s="277"/>
      <c r="DG939" s="277"/>
      <c r="DH939" s="277"/>
      <c r="DI939" s="277"/>
      <c r="DJ939" s="277"/>
      <c r="DK939" s="277"/>
      <c r="DL939" s="277"/>
    </row>
    <row r="940" spans="1:116">
      <c r="A940" s="271"/>
      <c r="B940" s="269"/>
      <c r="C940" s="277"/>
      <c r="D940" s="277"/>
      <c r="E940" s="277"/>
      <c r="F940" s="277"/>
      <c r="G940" s="277"/>
      <c r="H940" s="277"/>
      <c r="I940" s="277"/>
      <c r="J940" s="277"/>
      <c r="K940" s="277"/>
      <c r="L940" s="277"/>
      <c r="M940" s="277"/>
      <c r="N940" s="277"/>
      <c r="O940" s="277"/>
      <c r="P940" s="277"/>
      <c r="Q940" s="277"/>
      <c r="R940" s="277"/>
      <c r="S940" s="277"/>
      <c r="T940" s="277"/>
      <c r="U940" s="277"/>
      <c r="V940" s="277"/>
      <c r="W940" s="277"/>
      <c r="X940" s="277"/>
      <c r="Y940" s="277"/>
      <c r="Z940" s="277"/>
      <c r="AA940" s="277"/>
      <c r="AB940" s="277"/>
      <c r="AC940" s="277"/>
      <c r="AD940" s="277"/>
      <c r="AE940" s="277"/>
      <c r="AF940" s="277"/>
      <c r="AG940" s="277"/>
      <c r="AH940" s="277"/>
      <c r="AI940" s="277"/>
      <c r="AJ940" s="277"/>
      <c r="AK940" s="277"/>
      <c r="AL940" s="277"/>
      <c r="AM940" s="277"/>
      <c r="AN940" s="277"/>
      <c r="AO940" s="277"/>
      <c r="AP940" s="277"/>
      <c r="AQ940" s="277"/>
      <c r="AR940" s="277"/>
      <c r="AS940" s="277"/>
      <c r="AT940" s="277"/>
      <c r="AU940" s="277"/>
      <c r="AV940" s="277"/>
      <c r="AW940" s="277"/>
      <c r="AX940" s="277"/>
      <c r="AY940" s="277"/>
      <c r="AZ940" s="277"/>
      <c r="BA940" s="277"/>
      <c r="BB940" s="277"/>
      <c r="BC940" s="277"/>
      <c r="BD940" s="277"/>
      <c r="BE940" s="277"/>
      <c r="BF940" s="277"/>
      <c r="BG940" s="277"/>
      <c r="BH940" s="277"/>
      <c r="BI940" s="277"/>
      <c r="BJ940" s="277"/>
      <c r="BK940" s="277"/>
      <c r="BL940" s="277"/>
      <c r="BM940" s="277"/>
      <c r="BN940" s="277"/>
      <c r="BO940" s="277"/>
      <c r="BP940" s="277"/>
      <c r="BQ940" s="277"/>
      <c r="BR940" s="277"/>
      <c r="BS940" s="277"/>
      <c r="BT940" s="277"/>
      <c r="BU940" s="277"/>
      <c r="BV940" s="277"/>
      <c r="BW940" s="277"/>
      <c r="BX940" s="277"/>
      <c r="BY940" s="277"/>
      <c r="BZ940" s="277"/>
      <c r="CA940" s="277"/>
      <c r="CB940" s="277"/>
      <c r="CC940" s="277"/>
      <c r="CD940" s="277"/>
      <c r="CE940" s="277"/>
      <c r="CF940" s="277"/>
      <c r="CG940" s="277"/>
      <c r="CH940" s="277"/>
      <c r="CI940" s="277"/>
      <c r="CJ940" s="277"/>
      <c r="CK940" s="277"/>
      <c r="CL940" s="277"/>
      <c r="CM940" s="277"/>
      <c r="CN940" s="277"/>
      <c r="CO940" s="277"/>
      <c r="CP940" s="277"/>
      <c r="CQ940" s="277"/>
      <c r="CR940" s="277"/>
      <c r="CS940" s="277"/>
      <c r="CT940" s="277"/>
      <c r="CU940" s="277"/>
      <c r="CV940" s="277"/>
      <c r="CW940" s="277"/>
      <c r="CX940" s="277"/>
      <c r="CY940" s="277"/>
      <c r="CZ940" s="277"/>
      <c r="DA940" s="277"/>
      <c r="DB940" s="277"/>
      <c r="DC940" s="277"/>
      <c r="DD940" s="277"/>
      <c r="DE940" s="277"/>
      <c r="DF940" s="277"/>
      <c r="DG940" s="277"/>
      <c r="DH940" s="277"/>
      <c r="DI940" s="277"/>
      <c r="DJ940" s="277"/>
      <c r="DK940" s="277"/>
      <c r="DL940" s="277"/>
    </row>
    <row r="941" spans="1:116">
      <c r="A941" s="271"/>
      <c r="B941" s="269"/>
      <c r="C941" s="277"/>
      <c r="D941" s="277"/>
      <c r="E941" s="277"/>
      <c r="F941" s="277"/>
      <c r="G941" s="277"/>
      <c r="H941" s="277"/>
      <c r="I941" s="277"/>
      <c r="J941" s="277"/>
      <c r="K941" s="277"/>
      <c r="L941" s="277"/>
      <c r="M941" s="277"/>
      <c r="N941" s="277"/>
      <c r="O941" s="277"/>
      <c r="P941" s="277"/>
      <c r="Q941" s="277"/>
      <c r="R941" s="277"/>
      <c r="S941" s="277"/>
      <c r="T941" s="277"/>
      <c r="U941" s="277"/>
      <c r="V941" s="277"/>
      <c r="W941" s="277"/>
      <c r="X941" s="277"/>
      <c r="Y941" s="277"/>
      <c r="Z941" s="277"/>
      <c r="AA941" s="277"/>
      <c r="AB941" s="277"/>
      <c r="AC941" s="277"/>
      <c r="AD941" s="277"/>
      <c r="AE941" s="277"/>
      <c r="AF941" s="277"/>
      <c r="AG941" s="277"/>
      <c r="AH941" s="277"/>
      <c r="AI941" s="277"/>
      <c r="AJ941" s="277"/>
      <c r="AK941" s="277"/>
      <c r="AL941" s="277"/>
      <c r="AM941" s="277"/>
      <c r="AN941" s="277"/>
      <c r="AO941" s="277"/>
      <c r="AP941" s="277"/>
      <c r="AQ941" s="277"/>
      <c r="AR941" s="277"/>
      <c r="AS941" s="277"/>
      <c r="AT941" s="277"/>
      <c r="AU941" s="277"/>
      <c r="AV941" s="277"/>
      <c r="AW941" s="277"/>
      <c r="AX941" s="277"/>
      <c r="AY941" s="277"/>
      <c r="AZ941" s="277"/>
      <c r="BA941" s="277"/>
      <c r="BB941" s="277"/>
      <c r="BC941" s="277"/>
      <c r="BD941" s="277"/>
      <c r="BE941" s="277"/>
      <c r="BF941" s="277"/>
      <c r="BG941" s="277"/>
      <c r="BH941" s="277"/>
      <c r="BI941" s="277"/>
      <c r="BJ941" s="277"/>
      <c r="BK941" s="277"/>
      <c r="BL941" s="277"/>
      <c r="BM941" s="277"/>
      <c r="BN941" s="277"/>
      <c r="BO941" s="277"/>
      <c r="BP941" s="277"/>
      <c r="BQ941" s="277"/>
      <c r="BR941" s="277"/>
      <c r="BS941" s="277"/>
      <c r="BT941" s="277"/>
      <c r="BU941" s="277"/>
      <c r="BV941" s="277"/>
      <c r="BW941" s="277"/>
      <c r="BX941" s="277"/>
      <c r="BY941" s="277"/>
      <c r="BZ941" s="277"/>
      <c r="CA941" s="277"/>
      <c r="CB941" s="277"/>
      <c r="CC941" s="277"/>
      <c r="CD941" s="277"/>
      <c r="CE941" s="277"/>
      <c r="CF941" s="277"/>
      <c r="CG941" s="277"/>
      <c r="CH941" s="277"/>
      <c r="CI941" s="277"/>
      <c r="CJ941" s="277"/>
      <c r="CK941" s="277"/>
      <c r="CL941" s="277"/>
      <c r="CM941" s="277"/>
      <c r="CN941" s="277"/>
      <c r="CO941" s="277"/>
      <c r="CP941" s="277"/>
      <c r="CQ941" s="277"/>
      <c r="CR941" s="277"/>
      <c r="CS941" s="277"/>
      <c r="CT941" s="277"/>
      <c r="CU941" s="277"/>
      <c r="CV941" s="277"/>
      <c r="CW941" s="277"/>
      <c r="CX941" s="277"/>
      <c r="CY941" s="277"/>
      <c r="CZ941" s="277"/>
      <c r="DA941" s="277"/>
      <c r="DB941" s="277"/>
      <c r="DC941" s="277"/>
      <c r="DD941" s="277"/>
      <c r="DE941" s="277"/>
      <c r="DF941" s="277"/>
      <c r="DG941" s="277"/>
      <c r="DH941" s="277"/>
      <c r="DI941" s="277"/>
      <c r="DJ941" s="277"/>
      <c r="DK941" s="277"/>
      <c r="DL941" s="277"/>
    </row>
    <row r="942" spans="1:116">
      <c r="A942" s="271"/>
      <c r="B942" s="269"/>
      <c r="C942" s="277"/>
      <c r="D942" s="277"/>
      <c r="E942" s="277"/>
      <c r="F942" s="277"/>
      <c r="G942" s="277"/>
      <c r="H942" s="277"/>
      <c r="I942" s="277"/>
      <c r="J942" s="277"/>
      <c r="K942" s="277"/>
      <c r="L942" s="277"/>
      <c r="M942" s="277"/>
      <c r="N942" s="277"/>
      <c r="O942" s="277"/>
      <c r="P942" s="277"/>
      <c r="Q942" s="277"/>
      <c r="R942" s="277"/>
      <c r="S942" s="277"/>
      <c r="T942" s="277"/>
      <c r="U942" s="277"/>
      <c r="V942" s="277"/>
      <c r="W942" s="277"/>
      <c r="X942" s="277"/>
      <c r="Y942" s="277"/>
      <c r="Z942" s="277"/>
      <c r="AA942" s="277"/>
      <c r="AB942" s="277"/>
      <c r="AC942" s="277"/>
      <c r="AD942" s="277"/>
      <c r="AE942" s="277"/>
      <c r="AF942" s="277"/>
      <c r="AG942" s="277"/>
      <c r="AH942" s="277"/>
      <c r="AI942" s="277"/>
      <c r="AJ942" s="277"/>
      <c r="AK942" s="277"/>
      <c r="AL942" s="277"/>
      <c r="AM942" s="277"/>
      <c r="AN942" s="277"/>
      <c r="AO942" s="277"/>
      <c r="AP942" s="277"/>
      <c r="AQ942" s="277"/>
      <c r="AR942" s="277"/>
      <c r="AS942" s="277"/>
      <c r="AT942" s="277"/>
      <c r="AU942" s="277"/>
      <c r="AV942" s="277"/>
      <c r="AW942" s="277"/>
      <c r="AX942" s="277"/>
      <c r="AY942" s="277"/>
      <c r="AZ942" s="277"/>
      <c r="BA942" s="277"/>
      <c r="BB942" s="277"/>
      <c r="BC942" s="277"/>
      <c r="BD942" s="277"/>
      <c r="BE942" s="277"/>
      <c r="BF942" s="277"/>
      <c r="BG942" s="277"/>
      <c r="BH942" s="277"/>
      <c r="BI942" s="277"/>
      <c r="BJ942" s="277"/>
      <c r="BK942" s="277"/>
      <c r="BL942" s="277"/>
      <c r="BM942" s="277"/>
      <c r="BN942" s="277"/>
      <c r="BO942" s="277"/>
      <c r="BP942" s="277"/>
      <c r="BQ942" s="277"/>
      <c r="BR942" s="277"/>
      <c r="BS942" s="277"/>
      <c r="BT942" s="277"/>
      <c r="BU942" s="277"/>
      <c r="BV942" s="277"/>
      <c r="BW942" s="277"/>
      <c r="BX942" s="277"/>
      <c r="BY942" s="277"/>
      <c r="BZ942" s="277"/>
      <c r="CA942" s="277"/>
      <c r="CB942" s="277"/>
      <c r="CC942" s="277"/>
      <c r="CD942" s="277"/>
      <c r="CE942" s="277"/>
      <c r="CF942" s="277"/>
      <c r="CG942" s="277"/>
      <c r="CH942" s="277"/>
      <c r="CI942" s="277"/>
      <c r="CJ942" s="277"/>
      <c r="CK942" s="277"/>
      <c r="CL942" s="277"/>
      <c r="CM942" s="277"/>
      <c r="CN942" s="277"/>
      <c r="CO942" s="277"/>
      <c r="CP942" s="277"/>
      <c r="CQ942" s="277"/>
      <c r="CR942" s="277"/>
      <c r="CS942" s="277"/>
      <c r="CT942" s="277"/>
      <c r="CU942" s="277"/>
      <c r="CV942" s="277"/>
      <c r="CW942" s="277"/>
      <c r="CX942" s="277"/>
      <c r="CY942" s="277"/>
      <c r="CZ942" s="277"/>
      <c r="DA942" s="277"/>
      <c r="DB942" s="277"/>
      <c r="DC942" s="277"/>
      <c r="DD942" s="277"/>
      <c r="DE942" s="277"/>
      <c r="DF942" s="277"/>
      <c r="DG942" s="277"/>
      <c r="DH942" s="277"/>
      <c r="DI942" s="277"/>
      <c r="DJ942" s="277"/>
      <c r="DK942" s="277"/>
      <c r="DL942" s="277"/>
    </row>
    <row r="943" spans="1:116">
      <c r="A943" s="270"/>
      <c r="B943" s="269"/>
      <c r="C943" s="277"/>
      <c r="D943" s="277"/>
      <c r="E943" s="277"/>
      <c r="F943" s="277"/>
      <c r="G943" s="277"/>
      <c r="H943" s="277"/>
      <c r="I943" s="277"/>
      <c r="J943" s="277"/>
      <c r="K943" s="277"/>
      <c r="L943" s="277"/>
      <c r="M943" s="277"/>
      <c r="N943" s="277"/>
      <c r="O943" s="277"/>
      <c r="P943" s="277"/>
      <c r="Q943" s="277"/>
      <c r="R943" s="277"/>
      <c r="S943" s="277"/>
      <c r="T943" s="277"/>
      <c r="U943" s="277"/>
      <c r="V943" s="277"/>
      <c r="W943" s="277"/>
      <c r="X943" s="277"/>
      <c r="Y943" s="277"/>
      <c r="Z943" s="277"/>
      <c r="AA943" s="277"/>
      <c r="AB943" s="277"/>
      <c r="AC943" s="277"/>
      <c r="AD943" s="277"/>
      <c r="AE943" s="277"/>
      <c r="AF943" s="277"/>
      <c r="AG943" s="277"/>
      <c r="AH943" s="277"/>
      <c r="AI943" s="277"/>
      <c r="AJ943" s="277"/>
      <c r="AK943" s="277"/>
      <c r="AL943" s="277"/>
      <c r="AM943" s="277"/>
      <c r="AN943" s="277"/>
      <c r="AO943" s="277"/>
      <c r="AP943" s="277"/>
      <c r="AQ943" s="277"/>
      <c r="AR943" s="277"/>
      <c r="AS943" s="277"/>
      <c r="AT943" s="277"/>
      <c r="AU943" s="277"/>
      <c r="AV943" s="277"/>
      <c r="AW943" s="277"/>
      <c r="AX943" s="277"/>
      <c r="AY943" s="277"/>
      <c r="AZ943" s="277"/>
      <c r="BA943" s="277"/>
      <c r="BB943" s="277"/>
      <c r="BC943" s="277"/>
      <c r="BD943" s="277"/>
      <c r="BE943" s="277"/>
      <c r="BF943" s="277"/>
      <c r="BG943" s="277"/>
      <c r="BH943" s="277"/>
      <c r="BI943" s="277"/>
      <c r="BJ943" s="277"/>
      <c r="BK943" s="277"/>
      <c r="BL943" s="277"/>
      <c r="BM943" s="277"/>
      <c r="BN943" s="277"/>
      <c r="BO943" s="277"/>
      <c r="BP943" s="277"/>
      <c r="BQ943" s="277"/>
      <c r="BR943" s="277"/>
      <c r="BS943" s="277"/>
      <c r="BT943" s="277"/>
      <c r="BU943" s="277"/>
      <c r="BV943" s="277"/>
      <c r="BW943" s="277"/>
      <c r="BX943" s="277"/>
      <c r="BY943" s="277"/>
      <c r="BZ943" s="277"/>
      <c r="CA943" s="277"/>
      <c r="CB943" s="277"/>
      <c r="CC943" s="277"/>
      <c r="CD943" s="277"/>
      <c r="CE943" s="277"/>
      <c r="CF943" s="277"/>
      <c r="CG943" s="277"/>
      <c r="CH943" s="277"/>
      <c r="CI943" s="277"/>
      <c r="CJ943" s="277"/>
      <c r="CK943" s="277"/>
      <c r="CL943" s="277"/>
      <c r="CM943" s="277"/>
      <c r="CN943" s="277"/>
      <c r="CO943" s="277"/>
      <c r="CP943" s="277"/>
      <c r="CQ943" s="277"/>
      <c r="CR943" s="277"/>
      <c r="CS943" s="277"/>
      <c r="CT943" s="277"/>
      <c r="CU943" s="277"/>
      <c r="CV943" s="277"/>
      <c r="CW943" s="277"/>
      <c r="CX943" s="277"/>
      <c r="CY943" s="277"/>
      <c r="CZ943" s="277"/>
      <c r="DA943" s="277"/>
      <c r="DB943" s="277"/>
      <c r="DC943" s="277"/>
      <c r="DD943" s="277"/>
      <c r="DE943" s="277"/>
      <c r="DF943" s="277"/>
      <c r="DG943" s="277"/>
      <c r="DH943" s="277"/>
      <c r="DI943" s="277"/>
      <c r="DJ943" s="277"/>
      <c r="DK943" s="277"/>
      <c r="DL943" s="277"/>
    </row>
    <row r="944" spans="1:116">
      <c r="A944" s="271"/>
      <c r="B944" s="269"/>
      <c r="C944" s="277"/>
      <c r="D944" s="277"/>
      <c r="E944" s="277"/>
      <c r="F944" s="277"/>
      <c r="G944" s="277"/>
      <c r="H944" s="277"/>
      <c r="I944" s="277"/>
      <c r="J944" s="277"/>
      <c r="K944" s="277"/>
      <c r="L944" s="277"/>
      <c r="M944" s="277"/>
      <c r="N944" s="277"/>
      <c r="O944" s="277"/>
      <c r="P944" s="277"/>
      <c r="Q944" s="277"/>
      <c r="R944" s="277"/>
      <c r="S944" s="277"/>
      <c r="T944" s="277"/>
      <c r="U944" s="277"/>
      <c r="V944" s="277"/>
      <c r="W944" s="277"/>
      <c r="X944" s="277"/>
      <c r="Y944" s="277"/>
      <c r="Z944" s="277"/>
      <c r="AA944" s="277"/>
      <c r="AB944" s="277"/>
      <c r="AC944" s="277"/>
      <c r="AD944" s="277"/>
      <c r="AE944" s="277"/>
      <c r="AF944" s="277"/>
      <c r="AG944" s="277"/>
      <c r="AH944" s="277"/>
      <c r="AI944" s="277"/>
      <c r="AJ944" s="277"/>
      <c r="AK944" s="277"/>
      <c r="AL944" s="277"/>
      <c r="AM944" s="277"/>
      <c r="AN944" s="277"/>
      <c r="AO944" s="277"/>
      <c r="AP944" s="277"/>
      <c r="AQ944" s="277"/>
      <c r="AR944" s="277"/>
      <c r="AS944" s="277"/>
      <c r="AT944" s="277"/>
      <c r="AU944" s="277"/>
      <c r="AV944" s="277"/>
      <c r="AW944" s="277"/>
      <c r="AX944" s="277"/>
      <c r="AY944" s="277"/>
      <c r="AZ944" s="277"/>
      <c r="BA944" s="277"/>
      <c r="BB944" s="277"/>
      <c r="BC944" s="277"/>
      <c r="BD944" s="277"/>
      <c r="BE944" s="277"/>
      <c r="BF944" s="277"/>
      <c r="BG944" s="277"/>
      <c r="BH944" s="277"/>
      <c r="BI944" s="277"/>
      <c r="BJ944" s="277"/>
      <c r="BK944" s="277"/>
      <c r="BL944" s="277"/>
      <c r="BM944" s="277"/>
      <c r="BN944" s="277"/>
      <c r="BO944" s="277"/>
      <c r="BP944" s="277"/>
      <c r="BQ944" s="277"/>
      <c r="BR944" s="277"/>
      <c r="BS944" s="277"/>
      <c r="BT944" s="277"/>
      <c r="BU944" s="277"/>
      <c r="BV944" s="277"/>
      <c r="BW944" s="277"/>
      <c r="BX944" s="277"/>
      <c r="BY944" s="277"/>
      <c r="BZ944" s="277"/>
      <c r="CA944" s="277"/>
      <c r="CB944" s="277"/>
      <c r="CC944" s="277"/>
      <c r="CD944" s="277"/>
      <c r="CE944" s="277"/>
      <c r="CF944" s="277"/>
      <c r="CG944" s="277"/>
      <c r="CH944" s="277"/>
      <c r="CI944" s="277"/>
      <c r="CJ944" s="277"/>
      <c r="CK944" s="277"/>
      <c r="CL944" s="277"/>
      <c r="CM944" s="277"/>
      <c r="CN944" s="277"/>
      <c r="CO944" s="277"/>
      <c r="CP944" s="277"/>
      <c r="CQ944" s="277"/>
      <c r="CR944" s="277"/>
      <c r="CS944" s="277"/>
      <c r="CT944" s="277"/>
      <c r="CU944" s="277"/>
      <c r="CV944" s="277"/>
      <c r="CW944" s="277"/>
      <c r="CX944" s="277"/>
      <c r="CY944" s="277"/>
      <c r="CZ944" s="277"/>
      <c r="DA944" s="277"/>
      <c r="DB944" s="277"/>
      <c r="DC944" s="277"/>
      <c r="DD944" s="277"/>
      <c r="DE944" s="277"/>
      <c r="DF944" s="277"/>
      <c r="DG944" s="277"/>
      <c r="DH944" s="277"/>
      <c r="DI944" s="277"/>
      <c r="DJ944" s="277"/>
      <c r="DK944" s="277"/>
      <c r="DL944" s="277"/>
    </row>
    <row r="945" spans="1:116">
      <c r="A945" s="271"/>
      <c r="B945" s="269"/>
      <c r="C945" s="277"/>
      <c r="D945" s="277"/>
      <c r="E945" s="277"/>
      <c r="F945" s="277"/>
      <c r="G945" s="277"/>
      <c r="H945" s="277"/>
      <c r="I945" s="277"/>
      <c r="J945" s="277"/>
      <c r="K945" s="277"/>
      <c r="L945" s="277"/>
      <c r="M945" s="277"/>
      <c r="N945" s="277"/>
      <c r="O945" s="277"/>
      <c r="P945" s="277"/>
      <c r="Q945" s="277"/>
      <c r="R945" s="277"/>
      <c r="S945" s="277"/>
      <c r="T945" s="277"/>
      <c r="U945" s="277"/>
      <c r="V945" s="277"/>
      <c r="W945" s="277"/>
      <c r="X945" s="277"/>
      <c r="Y945" s="277"/>
      <c r="Z945" s="277"/>
      <c r="AA945" s="277"/>
      <c r="AB945" s="277"/>
      <c r="AC945" s="277"/>
      <c r="AD945" s="277"/>
      <c r="AE945" s="277"/>
      <c r="AF945" s="277"/>
      <c r="AG945" s="277"/>
      <c r="AH945" s="277"/>
      <c r="AI945" s="277"/>
      <c r="AJ945" s="277"/>
      <c r="AK945" s="277"/>
      <c r="AL945" s="277"/>
      <c r="AM945" s="277"/>
      <c r="AN945" s="277"/>
      <c r="AO945" s="277"/>
      <c r="AP945" s="277"/>
      <c r="AQ945" s="277"/>
      <c r="AR945" s="277"/>
      <c r="AS945" s="277"/>
      <c r="AT945" s="277"/>
      <c r="AU945" s="277"/>
      <c r="AV945" s="277"/>
      <c r="AW945" s="277"/>
      <c r="AX945" s="277"/>
      <c r="AY945" s="277"/>
      <c r="AZ945" s="277"/>
      <c r="BA945" s="277"/>
      <c r="BB945" s="277"/>
      <c r="BC945" s="277"/>
      <c r="BD945" s="277"/>
      <c r="BE945" s="277"/>
      <c r="BF945" s="277"/>
      <c r="BG945" s="277"/>
      <c r="BH945" s="277"/>
      <c r="BI945" s="277"/>
      <c r="BJ945" s="277"/>
      <c r="BK945" s="277"/>
      <c r="BL945" s="277"/>
      <c r="BM945" s="277"/>
      <c r="BN945" s="277"/>
      <c r="BO945" s="277"/>
      <c r="BP945" s="277"/>
      <c r="BQ945" s="277"/>
      <c r="BR945" s="277"/>
      <c r="BS945" s="277"/>
      <c r="BT945" s="277"/>
      <c r="BU945" s="277"/>
      <c r="BV945" s="277"/>
      <c r="BW945" s="277"/>
      <c r="BX945" s="277"/>
      <c r="BY945" s="277"/>
      <c r="BZ945" s="277"/>
      <c r="CA945" s="277"/>
      <c r="CB945" s="277"/>
      <c r="CC945" s="277"/>
      <c r="CD945" s="277"/>
      <c r="CE945" s="277"/>
      <c r="CF945" s="277"/>
      <c r="CG945" s="277"/>
      <c r="CH945" s="277"/>
      <c r="CI945" s="277"/>
      <c r="CJ945" s="277"/>
      <c r="CK945" s="277"/>
      <c r="CL945" s="277"/>
      <c r="CM945" s="277"/>
      <c r="CN945" s="277"/>
      <c r="CO945" s="277"/>
      <c r="CP945" s="277"/>
      <c r="CQ945" s="277"/>
      <c r="CR945" s="277"/>
      <c r="CS945" s="277"/>
      <c r="CT945" s="277"/>
      <c r="CU945" s="277"/>
      <c r="CV945" s="277"/>
      <c r="CW945" s="277"/>
      <c r="CX945" s="277"/>
      <c r="CY945" s="277"/>
      <c r="CZ945" s="277"/>
      <c r="DA945" s="277"/>
      <c r="DB945" s="277"/>
      <c r="DC945" s="277"/>
      <c r="DD945" s="277"/>
      <c r="DE945" s="277"/>
      <c r="DF945" s="277"/>
      <c r="DG945" s="277"/>
      <c r="DH945" s="277"/>
      <c r="DI945" s="277"/>
      <c r="DJ945" s="277"/>
      <c r="DK945" s="277"/>
      <c r="DL945" s="277"/>
    </row>
    <row r="946" spans="1:116">
      <c r="A946" s="271"/>
      <c r="B946" s="269"/>
      <c r="C946" s="277"/>
      <c r="D946" s="277"/>
      <c r="E946" s="277"/>
      <c r="F946" s="277"/>
      <c r="G946" s="277"/>
      <c r="H946" s="277"/>
      <c r="I946" s="277"/>
      <c r="J946" s="277"/>
      <c r="K946" s="277"/>
      <c r="L946" s="277"/>
      <c r="M946" s="277"/>
      <c r="N946" s="277"/>
      <c r="O946" s="277"/>
      <c r="P946" s="277"/>
      <c r="Q946" s="277"/>
      <c r="R946" s="277"/>
      <c r="S946" s="277"/>
      <c r="T946" s="277"/>
      <c r="U946" s="277"/>
      <c r="V946" s="277"/>
      <c r="W946" s="277"/>
      <c r="X946" s="277"/>
      <c r="Y946" s="277"/>
      <c r="Z946" s="277"/>
      <c r="AA946" s="277"/>
      <c r="AB946" s="277"/>
      <c r="AC946" s="277"/>
      <c r="AD946" s="277"/>
      <c r="AE946" s="277"/>
      <c r="AF946" s="277"/>
      <c r="AG946" s="277"/>
      <c r="AH946" s="277"/>
      <c r="AI946" s="277"/>
      <c r="AJ946" s="277"/>
      <c r="AK946" s="277"/>
      <c r="AL946" s="277"/>
      <c r="AM946" s="277"/>
      <c r="AN946" s="277"/>
      <c r="AO946" s="277"/>
      <c r="AP946" s="277"/>
      <c r="AQ946" s="277"/>
      <c r="AR946" s="277"/>
      <c r="AS946" s="277"/>
      <c r="AT946" s="277"/>
      <c r="AU946" s="277"/>
      <c r="AV946" s="277"/>
      <c r="AW946" s="277"/>
      <c r="AX946" s="277"/>
      <c r="AY946" s="277"/>
      <c r="AZ946" s="277"/>
      <c r="BA946" s="277"/>
      <c r="BB946" s="277"/>
      <c r="BC946" s="277"/>
      <c r="BD946" s="277"/>
      <c r="BE946" s="277"/>
      <c r="BF946" s="277"/>
      <c r="BG946" s="277"/>
      <c r="BH946" s="277"/>
      <c r="BI946" s="277"/>
      <c r="BJ946" s="277"/>
      <c r="BK946" s="277"/>
      <c r="BL946" s="277"/>
      <c r="BM946" s="277"/>
      <c r="BN946" s="277"/>
      <c r="BO946" s="277"/>
      <c r="BP946" s="277"/>
      <c r="BQ946" s="277"/>
      <c r="BR946" s="277"/>
      <c r="BS946" s="277"/>
      <c r="BT946" s="277"/>
      <c r="BU946" s="277"/>
      <c r="BV946" s="277"/>
      <c r="BW946" s="277"/>
      <c r="BX946" s="277"/>
      <c r="BY946" s="277"/>
      <c r="BZ946" s="277"/>
      <c r="CA946" s="277"/>
      <c r="CB946" s="277"/>
      <c r="CC946" s="277"/>
      <c r="CD946" s="277"/>
      <c r="CE946" s="277"/>
      <c r="CF946" s="277"/>
      <c r="CG946" s="277"/>
      <c r="CH946" s="277"/>
      <c r="CI946" s="277"/>
      <c r="CJ946" s="277"/>
      <c r="CK946" s="277"/>
      <c r="CL946" s="277"/>
      <c r="CM946" s="277"/>
      <c r="CN946" s="277"/>
      <c r="CO946" s="277"/>
      <c r="CP946" s="277"/>
      <c r="CQ946" s="277"/>
      <c r="CR946" s="277"/>
      <c r="CS946" s="277"/>
      <c r="CT946" s="277"/>
      <c r="CU946" s="277"/>
      <c r="CV946" s="277"/>
      <c r="CW946" s="277"/>
      <c r="CX946" s="277"/>
      <c r="CY946" s="277"/>
      <c r="CZ946" s="277"/>
      <c r="DA946" s="277"/>
      <c r="DB946" s="277"/>
      <c r="DC946" s="277"/>
      <c r="DD946" s="277"/>
      <c r="DE946" s="277"/>
      <c r="DF946" s="277"/>
      <c r="DG946" s="277"/>
      <c r="DH946" s="277"/>
      <c r="DI946" s="277"/>
      <c r="DJ946" s="277"/>
      <c r="DK946" s="277"/>
      <c r="DL946" s="277"/>
    </row>
    <row r="947" spans="1:116">
      <c r="A947" s="271"/>
      <c r="B947" s="269"/>
      <c r="C947" s="277"/>
      <c r="D947" s="277"/>
      <c r="E947" s="277"/>
      <c r="F947" s="277"/>
      <c r="G947" s="277"/>
      <c r="H947" s="277"/>
      <c r="I947" s="277"/>
      <c r="J947" s="277"/>
      <c r="K947" s="277"/>
      <c r="L947" s="277"/>
      <c r="M947" s="277"/>
      <c r="N947" s="277"/>
      <c r="O947" s="277"/>
      <c r="P947" s="277"/>
      <c r="Q947" s="277"/>
      <c r="R947" s="277"/>
      <c r="S947" s="277"/>
      <c r="T947" s="277"/>
      <c r="U947" s="277"/>
      <c r="V947" s="277"/>
      <c r="W947" s="277"/>
      <c r="X947" s="277"/>
      <c r="Y947" s="277"/>
      <c r="Z947" s="277"/>
      <c r="AA947" s="277"/>
      <c r="AB947" s="277"/>
      <c r="AC947" s="277"/>
      <c r="AD947" s="277"/>
      <c r="AE947" s="277"/>
      <c r="AF947" s="277"/>
      <c r="AG947" s="277"/>
      <c r="AH947" s="277"/>
      <c r="AI947" s="277"/>
      <c r="AJ947" s="277"/>
      <c r="AK947" s="277"/>
      <c r="AL947" s="277"/>
      <c r="AM947" s="277"/>
      <c r="AN947" s="277"/>
      <c r="AO947" s="277"/>
      <c r="AP947" s="277"/>
      <c r="AQ947" s="277"/>
      <c r="AR947" s="277"/>
      <c r="AS947" s="277"/>
      <c r="AT947" s="277"/>
      <c r="AU947" s="277"/>
      <c r="AV947" s="277"/>
      <c r="AW947" s="277"/>
      <c r="AX947" s="277"/>
      <c r="AY947" s="277"/>
      <c r="AZ947" s="277"/>
      <c r="BA947" s="277"/>
      <c r="BB947" s="277"/>
      <c r="BC947" s="277"/>
      <c r="BD947" s="277"/>
      <c r="BE947" s="277"/>
      <c r="BF947" s="277"/>
      <c r="BG947" s="277"/>
      <c r="BH947" s="277"/>
      <c r="BI947" s="277"/>
      <c r="BJ947" s="277"/>
      <c r="BK947" s="277"/>
      <c r="BL947" s="277"/>
      <c r="BM947" s="277"/>
      <c r="BN947" s="277"/>
      <c r="BO947" s="277"/>
      <c r="BP947" s="277"/>
      <c r="BQ947" s="277"/>
      <c r="BR947" s="277"/>
      <c r="BS947" s="277"/>
      <c r="BT947" s="277"/>
      <c r="BU947" s="277"/>
      <c r="BV947" s="277"/>
      <c r="BW947" s="277"/>
      <c r="BX947" s="277"/>
      <c r="BY947" s="277"/>
      <c r="BZ947" s="277"/>
      <c r="CA947" s="277"/>
      <c r="CB947" s="277"/>
      <c r="CC947" s="277"/>
      <c r="CD947" s="277"/>
      <c r="CE947" s="277"/>
      <c r="CF947" s="277"/>
      <c r="CG947" s="277"/>
      <c r="CH947" s="277"/>
      <c r="CI947" s="277"/>
      <c r="CJ947" s="277"/>
      <c r="CK947" s="277"/>
      <c r="CL947" s="277"/>
      <c r="CM947" s="277"/>
      <c r="CN947" s="277"/>
      <c r="CO947" s="277"/>
      <c r="CP947" s="277"/>
      <c r="CQ947" s="277"/>
      <c r="CR947" s="277"/>
      <c r="CS947" s="277"/>
      <c r="CT947" s="277"/>
      <c r="CU947" s="277"/>
      <c r="CV947" s="277"/>
      <c r="CW947" s="277"/>
      <c r="CX947" s="277"/>
      <c r="CY947" s="277"/>
      <c r="CZ947" s="277"/>
      <c r="DA947" s="277"/>
      <c r="DB947" s="277"/>
      <c r="DC947" s="277"/>
      <c r="DD947" s="277"/>
      <c r="DE947" s="277"/>
      <c r="DF947" s="277"/>
      <c r="DG947" s="277"/>
      <c r="DH947" s="277"/>
      <c r="DI947" s="277"/>
      <c r="DJ947" s="277"/>
      <c r="DK947" s="277"/>
      <c r="DL947" s="277"/>
    </row>
    <row r="948" spans="1:116">
      <c r="A948" s="271"/>
      <c r="B948" s="269"/>
      <c r="C948" s="277"/>
      <c r="D948" s="277"/>
      <c r="E948" s="277"/>
      <c r="F948" s="277"/>
      <c r="G948" s="277"/>
      <c r="H948" s="277"/>
      <c r="I948" s="277"/>
      <c r="J948" s="277"/>
      <c r="K948" s="277"/>
      <c r="L948" s="277"/>
      <c r="M948" s="277"/>
      <c r="N948" s="277"/>
      <c r="O948" s="277"/>
      <c r="P948" s="277"/>
      <c r="Q948" s="277"/>
      <c r="R948" s="277"/>
      <c r="S948" s="277"/>
      <c r="T948" s="277"/>
      <c r="U948" s="277"/>
      <c r="V948" s="277"/>
      <c r="W948" s="277"/>
      <c r="X948" s="277"/>
      <c r="Y948" s="277"/>
      <c r="Z948" s="277"/>
      <c r="AA948" s="277"/>
      <c r="AB948" s="277"/>
      <c r="AC948" s="277"/>
      <c r="AD948" s="277"/>
      <c r="AE948" s="277"/>
      <c r="AF948" s="277"/>
      <c r="AG948" s="277"/>
      <c r="AH948" s="277"/>
      <c r="AI948" s="277"/>
      <c r="AJ948" s="277"/>
      <c r="AK948" s="277"/>
      <c r="AL948" s="277"/>
      <c r="AM948" s="277"/>
      <c r="AN948" s="277"/>
      <c r="AO948" s="277"/>
      <c r="AP948" s="277"/>
      <c r="AQ948" s="277"/>
      <c r="AR948" s="277"/>
      <c r="AS948" s="277"/>
      <c r="AT948" s="277"/>
      <c r="AU948" s="277"/>
      <c r="AV948" s="277"/>
      <c r="AW948" s="277"/>
      <c r="AX948" s="277"/>
      <c r="AY948" s="277"/>
      <c r="AZ948" s="277"/>
      <c r="BA948" s="277"/>
      <c r="BB948" s="277"/>
      <c r="BC948" s="277"/>
      <c r="BD948" s="277"/>
      <c r="BE948" s="277"/>
      <c r="BF948" s="277"/>
      <c r="BG948" s="277"/>
      <c r="BH948" s="277"/>
      <c r="BI948" s="277"/>
      <c r="BJ948" s="277"/>
      <c r="BK948" s="277"/>
      <c r="BL948" s="277"/>
      <c r="BM948" s="277"/>
      <c r="BN948" s="277"/>
      <c r="BO948" s="277"/>
      <c r="BP948" s="277"/>
      <c r="BQ948" s="277"/>
      <c r="BR948" s="277"/>
      <c r="BS948" s="277"/>
      <c r="BT948" s="277"/>
      <c r="BU948" s="277"/>
      <c r="BV948" s="277"/>
      <c r="BW948" s="277"/>
      <c r="BX948" s="277"/>
      <c r="BY948" s="277"/>
      <c r="BZ948" s="277"/>
      <c r="CA948" s="277"/>
      <c r="CB948" s="277"/>
      <c r="CC948" s="277"/>
      <c r="CD948" s="277"/>
      <c r="CE948" s="277"/>
      <c r="CF948" s="277"/>
      <c r="CG948" s="277"/>
      <c r="CH948" s="277"/>
      <c r="CI948" s="277"/>
      <c r="CJ948" s="277"/>
      <c r="CK948" s="277"/>
      <c r="CL948" s="277"/>
      <c r="CM948" s="277"/>
      <c r="CN948" s="277"/>
      <c r="CO948" s="277"/>
      <c r="CP948" s="277"/>
      <c r="CQ948" s="277"/>
      <c r="CR948" s="277"/>
      <c r="CS948" s="277"/>
      <c r="CT948" s="277"/>
      <c r="CU948" s="277"/>
      <c r="CV948" s="277"/>
      <c r="CW948" s="277"/>
      <c r="CX948" s="277"/>
      <c r="CY948" s="277"/>
      <c r="CZ948" s="277"/>
      <c r="DA948" s="277"/>
      <c r="DB948" s="277"/>
      <c r="DC948" s="277"/>
      <c r="DD948" s="277"/>
      <c r="DE948" s="277"/>
      <c r="DF948" s="277"/>
      <c r="DG948" s="277"/>
      <c r="DH948" s="277"/>
      <c r="DI948" s="277"/>
      <c r="DJ948" s="277"/>
      <c r="DK948" s="277"/>
      <c r="DL948" s="277"/>
    </row>
    <row r="949" spans="1:116">
      <c r="A949" s="271"/>
      <c r="B949" s="269"/>
      <c r="C949" s="277"/>
      <c r="D949" s="277"/>
      <c r="E949" s="277"/>
      <c r="F949" s="277"/>
      <c r="G949" s="277"/>
      <c r="H949" s="277"/>
      <c r="I949" s="277"/>
      <c r="J949" s="277"/>
      <c r="K949" s="277"/>
      <c r="L949" s="277"/>
      <c r="M949" s="277"/>
      <c r="N949" s="277"/>
      <c r="O949" s="277"/>
      <c r="P949" s="277"/>
      <c r="Q949" s="277"/>
      <c r="R949" s="277"/>
      <c r="S949" s="277"/>
      <c r="T949" s="277"/>
      <c r="U949" s="277"/>
      <c r="V949" s="277"/>
      <c r="W949" s="277"/>
      <c r="X949" s="277"/>
      <c r="Y949" s="277"/>
      <c r="Z949" s="277"/>
      <c r="AA949" s="277"/>
      <c r="AB949" s="277"/>
      <c r="AC949" s="277"/>
      <c r="AD949" s="277"/>
      <c r="AE949" s="277"/>
      <c r="AF949" s="277"/>
      <c r="AG949" s="277"/>
      <c r="AH949" s="277"/>
      <c r="AI949" s="277"/>
      <c r="AJ949" s="277"/>
      <c r="AK949" s="277"/>
      <c r="AL949" s="277"/>
      <c r="AM949" s="277"/>
      <c r="AN949" s="277"/>
      <c r="AO949" s="277"/>
      <c r="AP949" s="277"/>
      <c r="AQ949" s="277"/>
      <c r="AR949" s="277"/>
      <c r="AS949" s="277"/>
      <c r="AT949" s="277"/>
      <c r="AU949" s="277"/>
      <c r="AV949" s="277"/>
      <c r="AW949" s="277"/>
      <c r="AX949" s="277"/>
      <c r="AY949" s="277"/>
      <c r="AZ949" s="277"/>
      <c r="BA949" s="277"/>
      <c r="BB949" s="277"/>
      <c r="BC949" s="277"/>
      <c r="BD949" s="277"/>
      <c r="BE949" s="277"/>
      <c r="BF949" s="277"/>
      <c r="BG949" s="277"/>
      <c r="BH949" s="277"/>
      <c r="BI949" s="277"/>
      <c r="BJ949" s="277"/>
      <c r="BK949" s="277"/>
      <c r="BL949" s="277"/>
      <c r="BM949" s="277"/>
      <c r="BN949" s="277"/>
      <c r="BO949" s="277"/>
      <c r="BP949" s="277"/>
      <c r="BQ949" s="277"/>
      <c r="BR949" s="277"/>
      <c r="BS949" s="277"/>
      <c r="BT949" s="277"/>
      <c r="BU949" s="277"/>
      <c r="BV949" s="277"/>
      <c r="BW949" s="277"/>
      <c r="BX949" s="277"/>
      <c r="BY949" s="277"/>
      <c r="BZ949" s="277"/>
      <c r="CA949" s="277"/>
      <c r="CB949" s="277"/>
      <c r="CC949" s="277"/>
      <c r="CD949" s="277"/>
      <c r="CE949" s="277"/>
      <c r="CF949" s="277"/>
      <c r="CG949" s="277"/>
      <c r="CH949" s="277"/>
      <c r="CI949" s="277"/>
      <c r="CJ949" s="277"/>
      <c r="CK949" s="277"/>
      <c r="CL949" s="277"/>
      <c r="CM949" s="277"/>
      <c r="CN949" s="277"/>
      <c r="CO949" s="277"/>
      <c r="CP949" s="277"/>
      <c r="CQ949" s="277"/>
      <c r="CR949" s="277"/>
      <c r="CS949" s="277"/>
      <c r="CT949" s="277"/>
      <c r="CU949" s="277"/>
      <c r="CV949" s="277"/>
      <c r="CW949" s="277"/>
      <c r="CX949" s="277"/>
      <c r="CY949" s="277"/>
      <c r="CZ949" s="277"/>
      <c r="DA949" s="277"/>
      <c r="DB949" s="277"/>
      <c r="DC949" s="277"/>
      <c r="DD949" s="277"/>
      <c r="DE949" s="277"/>
      <c r="DF949" s="277"/>
      <c r="DG949" s="277"/>
      <c r="DH949" s="277"/>
      <c r="DI949" s="277"/>
      <c r="DJ949" s="277"/>
      <c r="DK949" s="277"/>
      <c r="DL949" s="277"/>
    </row>
    <row r="950" spans="1:116">
      <c r="A950" s="271"/>
      <c r="B950" s="269"/>
      <c r="C950" s="277"/>
      <c r="D950" s="277"/>
      <c r="E950" s="277"/>
      <c r="F950" s="277"/>
      <c r="G950" s="277"/>
      <c r="H950" s="277"/>
      <c r="I950" s="277"/>
      <c r="J950" s="277"/>
      <c r="K950" s="277"/>
      <c r="L950" s="277"/>
      <c r="M950" s="277"/>
      <c r="N950" s="277"/>
      <c r="O950" s="277"/>
      <c r="P950" s="277"/>
      <c r="Q950" s="277"/>
      <c r="R950" s="277"/>
      <c r="S950" s="277"/>
      <c r="T950" s="277"/>
      <c r="U950" s="277"/>
      <c r="V950" s="277"/>
      <c r="W950" s="277"/>
      <c r="X950" s="277"/>
      <c r="Y950" s="277"/>
      <c r="Z950" s="277"/>
      <c r="AA950" s="277"/>
      <c r="AB950" s="277"/>
      <c r="AC950" s="277"/>
      <c r="AD950" s="277"/>
      <c r="AE950" s="277"/>
      <c r="AF950" s="277"/>
      <c r="AG950" s="277"/>
      <c r="AH950" s="277"/>
      <c r="AI950" s="277"/>
      <c r="AJ950" s="277"/>
      <c r="AK950" s="277"/>
      <c r="AL950" s="277"/>
      <c r="AM950" s="277"/>
      <c r="AN950" s="277"/>
      <c r="AO950" s="277"/>
      <c r="AP950" s="277"/>
      <c r="AQ950" s="277"/>
      <c r="AR950" s="277"/>
      <c r="AS950" s="277"/>
      <c r="AT950" s="277"/>
      <c r="AU950" s="277"/>
      <c r="AV950" s="277"/>
      <c r="AW950" s="277"/>
      <c r="AX950" s="277"/>
      <c r="AY950" s="277"/>
      <c r="AZ950" s="277"/>
      <c r="BA950" s="277"/>
      <c r="BB950" s="277"/>
      <c r="BC950" s="277"/>
      <c r="BD950" s="277"/>
      <c r="BE950" s="277"/>
      <c r="BF950" s="277"/>
      <c r="BG950" s="277"/>
      <c r="BH950" s="277"/>
      <c r="BI950" s="277"/>
      <c r="BJ950" s="277"/>
      <c r="BK950" s="277"/>
      <c r="BL950" s="277"/>
      <c r="BM950" s="277"/>
      <c r="BN950" s="277"/>
      <c r="BO950" s="277"/>
      <c r="BP950" s="277"/>
      <c r="BQ950" s="277"/>
      <c r="BR950" s="277"/>
      <c r="BS950" s="277"/>
      <c r="BT950" s="277"/>
      <c r="BU950" s="277"/>
      <c r="BV950" s="277"/>
      <c r="BW950" s="277"/>
      <c r="BX950" s="277"/>
      <c r="BY950" s="277"/>
      <c r="BZ950" s="277"/>
      <c r="CA950" s="277"/>
      <c r="CB950" s="277"/>
      <c r="CC950" s="277"/>
      <c r="CD950" s="277"/>
      <c r="CE950" s="277"/>
      <c r="CF950" s="277"/>
      <c r="CG950" s="277"/>
      <c r="CH950" s="277"/>
      <c r="CI950" s="277"/>
      <c r="CJ950" s="277"/>
      <c r="CK950" s="277"/>
      <c r="CL950" s="277"/>
      <c r="CM950" s="277"/>
      <c r="CN950" s="277"/>
      <c r="CO950" s="277"/>
      <c r="CP950" s="277"/>
      <c r="CQ950" s="277"/>
      <c r="CR950" s="277"/>
      <c r="CS950" s="277"/>
      <c r="CT950" s="277"/>
      <c r="CU950" s="277"/>
      <c r="CV950" s="277"/>
      <c r="CW950" s="277"/>
      <c r="CX950" s="277"/>
      <c r="CY950" s="277"/>
      <c r="CZ950" s="277"/>
      <c r="DA950" s="277"/>
      <c r="DB950" s="277"/>
      <c r="DC950" s="277"/>
      <c r="DD950" s="277"/>
      <c r="DE950" s="277"/>
      <c r="DF950" s="277"/>
      <c r="DG950" s="277"/>
      <c r="DH950" s="277"/>
      <c r="DI950" s="277"/>
      <c r="DJ950" s="277"/>
      <c r="DK950" s="277"/>
      <c r="DL950" s="277"/>
    </row>
    <row r="951" spans="1:116">
      <c r="A951" s="270"/>
      <c r="B951" s="269"/>
      <c r="C951" s="277"/>
      <c r="D951" s="277"/>
      <c r="E951" s="277"/>
      <c r="F951" s="277"/>
      <c r="G951" s="277"/>
      <c r="H951" s="277"/>
      <c r="I951" s="277"/>
      <c r="J951" s="277"/>
      <c r="K951" s="277"/>
      <c r="L951" s="277"/>
      <c r="M951" s="277"/>
      <c r="N951" s="277"/>
      <c r="O951" s="277"/>
      <c r="P951" s="277"/>
      <c r="Q951" s="277"/>
      <c r="R951" s="277"/>
      <c r="S951" s="277"/>
      <c r="T951" s="277"/>
      <c r="U951" s="277"/>
      <c r="V951" s="277"/>
      <c r="W951" s="277"/>
      <c r="X951" s="277"/>
      <c r="Y951" s="277"/>
      <c r="Z951" s="277"/>
      <c r="AA951" s="277"/>
      <c r="AB951" s="277"/>
      <c r="AC951" s="277"/>
      <c r="AD951" s="277"/>
      <c r="AE951" s="277"/>
      <c r="AF951" s="277"/>
      <c r="AG951" s="277"/>
      <c r="AH951" s="277"/>
      <c r="AI951" s="277"/>
      <c r="AJ951" s="277"/>
      <c r="AK951" s="277"/>
      <c r="AL951" s="277"/>
      <c r="AM951" s="277"/>
      <c r="AN951" s="277"/>
      <c r="AO951" s="277"/>
      <c r="AP951" s="277"/>
      <c r="AQ951" s="277"/>
      <c r="AR951" s="277"/>
      <c r="AS951" s="277"/>
      <c r="AT951" s="277"/>
      <c r="AU951" s="277"/>
      <c r="AV951" s="277"/>
      <c r="AW951" s="277"/>
      <c r="AX951" s="277"/>
      <c r="AY951" s="277"/>
      <c r="AZ951" s="277"/>
      <c r="BA951" s="277"/>
      <c r="BB951" s="277"/>
      <c r="BC951" s="277"/>
      <c r="BD951" s="277"/>
      <c r="BE951" s="277"/>
      <c r="BF951" s="277"/>
      <c r="BG951" s="277"/>
      <c r="BH951" s="277"/>
      <c r="BI951" s="277"/>
      <c r="BJ951" s="277"/>
      <c r="BK951" s="277"/>
      <c r="BL951" s="277"/>
      <c r="BM951" s="277"/>
      <c r="BN951" s="277"/>
      <c r="BO951" s="277"/>
      <c r="BP951" s="277"/>
      <c r="BQ951" s="277"/>
      <c r="BR951" s="277"/>
      <c r="BS951" s="277"/>
      <c r="BT951" s="277"/>
      <c r="BU951" s="277"/>
      <c r="BV951" s="277"/>
      <c r="BW951" s="277"/>
      <c r="BX951" s="277"/>
      <c r="BY951" s="277"/>
      <c r="BZ951" s="277"/>
      <c r="CA951" s="277"/>
      <c r="CB951" s="277"/>
      <c r="CC951" s="277"/>
      <c r="CD951" s="277"/>
      <c r="CE951" s="277"/>
      <c r="CF951" s="277"/>
      <c r="CG951" s="277"/>
      <c r="CH951" s="277"/>
      <c r="CI951" s="277"/>
      <c r="CJ951" s="277"/>
      <c r="CK951" s="277"/>
      <c r="CL951" s="277"/>
      <c r="CM951" s="277"/>
      <c r="CN951" s="277"/>
      <c r="CO951" s="277"/>
      <c r="CP951" s="277"/>
      <c r="CQ951" s="277"/>
      <c r="CR951" s="277"/>
      <c r="CS951" s="277"/>
      <c r="CT951" s="277"/>
      <c r="CU951" s="277"/>
      <c r="CV951" s="277"/>
      <c r="CW951" s="277"/>
      <c r="CX951" s="277"/>
      <c r="CY951" s="277"/>
      <c r="CZ951" s="277"/>
      <c r="DA951" s="277"/>
      <c r="DB951" s="277"/>
      <c r="DC951" s="277"/>
      <c r="DD951" s="277"/>
      <c r="DE951" s="277"/>
      <c r="DF951" s="277"/>
      <c r="DG951" s="277"/>
      <c r="DH951" s="277"/>
      <c r="DI951" s="277"/>
      <c r="DJ951" s="277"/>
      <c r="DK951" s="277"/>
      <c r="DL951" s="277"/>
    </row>
    <row r="952" spans="1:116">
      <c r="A952" s="271"/>
      <c r="B952" s="269"/>
      <c r="C952" s="277"/>
      <c r="D952" s="277"/>
      <c r="E952" s="277"/>
      <c r="F952" s="277"/>
      <c r="G952" s="277"/>
      <c r="H952" s="277"/>
      <c r="I952" s="277"/>
      <c r="J952" s="277"/>
      <c r="K952" s="277"/>
      <c r="L952" s="277"/>
      <c r="M952" s="277"/>
      <c r="N952" s="277"/>
      <c r="O952" s="277"/>
      <c r="P952" s="277"/>
      <c r="Q952" s="277"/>
      <c r="R952" s="277"/>
      <c r="S952" s="277"/>
      <c r="T952" s="277"/>
      <c r="U952" s="277"/>
      <c r="V952" s="277"/>
      <c r="W952" s="277"/>
      <c r="X952" s="277"/>
      <c r="Y952" s="277"/>
      <c r="Z952" s="277"/>
      <c r="AA952" s="277"/>
      <c r="AB952" s="277"/>
      <c r="AC952" s="277"/>
      <c r="AD952" s="277"/>
      <c r="AE952" s="277"/>
      <c r="AF952" s="277"/>
      <c r="AG952" s="277"/>
      <c r="AH952" s="277"/>
      <c r="AI952" s="277"/>
      <c r="AJ952" s="277"/>
      <c r="AK952" s="277"/>
      <c r="AL952" s="277"/>
      <c r="AM952" s="277"/>
      <c r="AN952" s="277"/>
      <c r="AO952" s="277"/>
      <c r="AP952" s="277"/>
      <c r="AQ952" s="277"/>
      <c r="AR952" s="277"/>
      <c r="AS952" s="277"/>
      <c r="AT952" s="277"/>
      <c r="AU952" s="277"/>
      <c r="AV952" s="277"/>
      <c r="AW952" s="277"/>
      <c r="AX952" s="277"/>
      <c r="AY952" s="277"/>
      <c r="AZ952" s="277"/>
      <c r="BA952" s="277"/>
      <c r="BB952" s="277"/>
      <c r="BC952" s="277"/>
      <c r="BD952" s="277"/>
      <c r="BE952" s="277"/>
      <c r="BF952" s="277"/>
      <c r="BG952" s="277"/>
      <c r="BH952" s="277"/>
      <c r="BI952" s="277"/>
      <c r="BJ952" s="277"/>
      <c r="BK952" s="277"/>
      <c r="BL952" s="277"/>
      <c r="BM952" s="277"/>
      <c r="BN952" s="277"/>
      <c r="BO952" s="277"/>
      <c r="BP952" s="277"/>
      <c r="BQ952" s="277"/>
      <c r="BR952" s="277"/>
      <c r="BS952" s="277"/>
      <c r="BT952" s="277"/>
      <c r="BU952" s="277"/>
      <c r="BV952" s="277"/>
      <c r="BW952" s="277"/>
      <c r="BX952" s="277"/>
      <c r="BY952" s="277"/>
      <c r="BZ952" s="277"/>
      <c r="CA952" s="277"/>
      <c r="CB952" s="277"/>
      <c r="CC952" s="277"/>
      <c r="CD952" s="277"/>
      <c r="CE952" s="277"/>
      <c r="CF952" s="277"/>
      <c r="CG952" s="277"/>
      <c r="CH952" s="277"/>
      <c r="CI952" s="277"/>
      <c r="CJ952" s="277"/>
      <c r="CK952" s="277"/>
      <c r="CL952" s="277"/>
      <c r="CM952" s="277"/>
      <c r="CN952" s="277"/>
      <c r="CO952" s="277"/>
      <c r="CP952" s="277"/>
      <c r="CQ952" s="277"/>
      <c r="CR952" s="277"/>
      <c r="CS952" s="277"/>
      <c r="CT952" s="277"/>
      <c r="CU952" s="277"/>
      <c r="CV952" s="277"/>
      <c r="CW952" s="277"/>
      <c r="CX952" s="277"/>
      <c r="CY952" s="277"/>
      <c r="CZ952" s="277"/>
      <c r="DA952" s="277"/>
      <c r="DB952" s="277"/>
      <c r="DC952" s="277"/>
      <c r="DD952" s="277"/>
      <c r="DE952" s="277"/>
      <c r="DF952" s="277"/>
      <c r="DG952" s="277"/>
      <c r="DH952" s="277"/>
      <c r="DI952" s="277"/>
      <c r="DJ952" s="277"/>
      <c r="DK952" s="277"/>
      <c r="DL952" s="277"/>
    </row>
    <row r="953" spans="1:116">
      <c r="A953" s="271"/>
      <c r="B953" s="269"/>
      <c r="C953" s="277"/>
      <c r="D953" s="277"/>
      <c r="E953" s="277"/>
      <c r="F953" s="277"/>
      <c r="G953" s="277"/>
      <c r="H953" s="277"/>
      <c r="I953" s="277"/>
      <c r="J953" s="277"/>
      <c r="K953" s="277"/>
      <c r="L953" s="277"/>
      <c r="M953" s="277"/>
      <c r="N953" s="277"/>
      <c r="O953" s="277"/>
      <c r="P953" s="277"/>
      <c r="Q953" s="277"/>
      <c r="R953" s="277"/>
      <c r="S953" s="277"/>
      <c r="T953" s="277"/>
      <c r="U953" s="277"/>
      <c r="V953" s="277"/>
      <c r="W953" s="277"/>
      <c r="X953" s="277"/>
      <c r="Y953" s="277"/>
      <c r="Z953" s="277"/>
      <c r="AA953" s="277"/>
      <c r="AB953" s="277"/>
      <c r="AC953" s="277"/>
      <c r="AD953" s="277"/>
      <c r="AE953" s="277"/>
      <c r="AF953" s="277"/>
      <c r="AG953" s="277"/>
      <c r="AH953" s="277"/>
      <c r="AI953" s="277"/>
      <c r="AJ953" s="277"/>
      <c r="AK953" s="277"/>
      <c r="AL953" s="277"/>
      <c r="AM953" s="277"/>
      <c r="AN953" s="277"/>
      <c r="AO953" s="277"/>
      <c r="AP953" s="277"/>
      <c r="AQ953" s="277"/>
      <c r="AR953" s="277"/>
      <c r="AS953" s="277"/>
      <c r="AT953" s="277"/>
      <c r="AU953" s="277"/>
      <c r="AV953" s="277"/>
      <c r="AW953" s="277"/>
      <c r="AX953" s="277"/>
      <c r="AY953" s="277"/>
      <c r="AZ953" s="277"/>
      <c r="BA953" s="277"/>
      <c r="BB953" s="277"/>
      <c r="BC953" s="277"/>
      <c r="BD953" s="277"/>
      <c r="BE953" s="277"/>
      <c r="BF953" s="277"/>
      <c r="BG953" s="277"/>
      <c r="BH953" s="277"/>
      <c r="BI953" s="277"/>
      <c r="BJ953" s="277"/>
      <c r="BK953" s="277"/>
      <c r="BL953" s="277"/>
      <c r="BM953" s="277"/>
      <c r="BN953" s="277"/>
      <c r="BO953" s="277"/>
      <c r="BP953" s="277"/>
      <c r="BQ953" s="277"/>
      <c r="BR953" s="277"/>
      <c r="BS953" s="277"/>
      <c r="BT953" s="277"/>
      <c r="BU953" s="277"/>
      <c r="BV953" s="277"/>
      <c r="BW953" s="277"/>
      <c r="BX953" s="277"/>
      <c r="BY953" s="277"/>
      <c r="BZ953" s="277"/>
      <c r="CA953" s="277"/>
      <c r="CB953" s="277"/>
      <c r="CC953" s="277"/>
      <c r="CD953" s="277"/>
      <c r="CE953" s="277"/>
      <c r="CF953" s="277"/>
      <c r="CG953" s="277"/>
      <c r="CH953" s="277"/>
      <c r="CI953" s="277"/>
      <c r="CJ953" s="277"/>
      <c r="CK953" s="277"/>
      <c r="CL953" s="277"/>
      <c r="CM953" s="277"/>
      <c r="CN953" s="277"/>
      <c r="CO953" s="277"/>
      <c r="CP953" s="277"/>
      <c r="CQ953" s="277"/>
      <c r="CR953" s="277"/>
      <c r="CS953" s="277"/>
      <c r="CT953" s="277"/>
      <c r="CU953" s="277"/>
      <c r="CV953" s="277"/>
      <c r="CW953" s="277"/>
      <c r="CX953" s="277"/>
      <c r="CY953" s="277"/>
      <c r="CZ953" s="277"/>
      <c r="DA953" s="277"/>
      <c r="DB953" s="277"/>
      <c r="DC953" s="277"/>
      <c r="DD953" s="277"/>
      <c r="DE953" s="277"/>
      <c r="DF953" s="277"/>
      <c r="DG953" s="277"/>
      <c r="DH953" s="277"/>
      <c r="DI953" s="277"/>
      <c r="DJ953" s="277"/>
      <c r="DK953" s="277"/>
      <c r="DL953" s="277"/>
    </row>
    <row r="954" spans="1:116">
      <c r="A954" s="271"/>
      <c r="B954" s="269"/>
      <c r="C954" s="277"/>
      <c r="D954" s="277"/>
      <c r="E954" s="277"/>
      <c r="F954" s="277"/>
      <c r="G954" s="277"/>
      <c r="H954" s="277"/>
      <c r="I954" s="277"/>
      <c r="J954" s="277"/>
      <c r="K954" s="277"/>
      <c r="L954" s="277"/>
      <c r="M954" s="277"/>
      <c r="N954" s="277"/>
      <c r="O954" s="277"/>
      <c r="P954" s="277"/>
      <c r="Q954" s="277"/>
      <c r="R954" s="277"/>
      <c r="S954" s="277"/>
      <c r="T954" s="277"/>
      <c r="U954" s="277"/>
      <c r="V954" s="277"/>
      <c r="W954" s="277"/>
      <c r="X954" s="277"/>
      <c r="Y954" s="277"/>
      <c r="Z954" s="277"/>
      <c r="AA954" s="277"/>
      <c r="AB954" s="277"/>
      <c r="AC954" s="277"/>
      <c r="AD954" s="277"/>
      <c r="AE954" s="277"/>
      <c r="AF954" s="277"/>
      <c r="AG954" s="277"/>
      <c r="AH954" s="277"/>
      <c r="AI954" s="277"/>
      <c r="AJ954" s="277"/>
      <c r="AK954" s="277"/>
      <c r="AL954" s="277"/>
      <c r="AM954" s="277"/>
      <c r="AN954" s="277"/>
      <c r="AO954" s="277"/>
      <c r="AP954" s="277"/>
      <c r="AQ954" s="277"/>
      <c r="AR954" s="277"/>
      <c r="AS954" s="277"/>
      <c r="AT954" s="277"/>
      <c r="AU954" s="277"/>
      <c r="AV954" s="277"/>
      <c r="AW954" s="277"/>
      <c r="AX954" s="277"/>
      <c r="AY954" s="277"/>
      <c r="AZ954" s="277"/>
      <c r="BA954" s="277"/>
      <c r="BB954" s="277"/>
      <c r="BC954" s="277"/>
      <c r="BD954" s="277"/>
      <c r="BE954" s="277"/>
      <c r="BF954" s="277"/>
      <c r="BG954" s="277"/>
      <c r="BH954" s="277"/>
      <c r="BI954" s="277"/>
      <c r="BJ954" s="277"/>
      <c r="BK954" s="277"/>
      <c r="BL954" s="277"/>
      <c r="BM954" s="277"/>
      <c r="BN954" s="277"/>
      <c r="BO954" s="277"/>
      <c r="BP954" s="277"/>
      <c r="BQ954" s="277"/>
      <c r="BR954" s="277"/>
      <c r="BS954" s="277"/>
      <c r="BT954" s="277"/>
      <c r="BU954" s="277"/>
      <c r="BV954" s="277"/>
      <c r="BW954" s="277"/>
      <c r="BX954" s="277"/>
      <c r="BY954" s="277"/>
      <c r="BZ954" s="277"/>
      <c r="CA954" s="277"/>
      <c r="CB954" s="277"/>
      <c r="CC954" s="277"/>
      <c r="CD954" s="277"/>
      <c r="CE954" s="277"/>
      <c r="CF954" s="277"/>
      <c r="CG954" s="277"/>
      <c r="CH954" s="277"/>
      <c r="CI954" s="277"/>
      <c r="CJ954" s="277"/>
      <c r="CK954" s="277"/>
      <c r="CL954" s="277"/>
      <c r="CM954" s="277"/>
      <c r="CN954" s="277"/>
      <c r="CO954" s="277"/>
      <c r="CP954" s="277"/>
      <c r="CQ954" s="277"/>
      <c r="CR954" s="277"/>
      <c r="CS954" s="277"/>
      <c r="CT954" s="277"/>
      <c r="CU954" s="277"/>
      <c r="CV954" s="277"/>
      <c r="CW954" s="277"/>
      <c r="CX954" s="277"/>
      <c r="CY954" s="277"/>
      <c r="CZ954" s="277"/>
      <c r="DA954" s="277"/>
      <c r="DB954" s="277"/>
      <c r="DC954" s="277"/>
      <c r="DD954" s="277"/>
      <c r="DE954" s="277"/>
      <c r="DF954" s="277"/>
      <c r="DG954" s="277"/>
      <c r="DH954" s="277"/>
      <c r="DI954" s="277"/>
      <c r="DJ954" s="277"/>
      <c r="DK954" s="277"/>
      <c r="DL954" s="277"/>
    </row>
    <row r="955" spans="1:116">
      <c r="A955" s="268"/>
      <c r="B955" s="269"/>
      <c r="C955" s="277"/>
      <c r="D955" s="277"/>
      <c r="E955" s="277"/>
      <c r="F955" s="277"/>
      <c r="G955" s="277"/>
      <c r="H955" s="277"/>
      <c r="I955" s="277"/>
      <c r="J955" s="277"/>
      <c r="K955" s="277"/>
      <c r="L955" s="277"/>
      <c r="M955" s="277"/>
      <c r="N955" s="277"/>
      <c r="O955" s="277"/>
      <c r="P955" s="277"/>
      <c r="Q955" s="277"/>
      <c r="R955" s="277"/>
      <c r="S955" s="277"/>
      <c r="T955" s="277"/>
      <c r="U955" s="277"/>
      <c r="V955" s="277"/>
      <c r="W955" s="277"/>
      <c r="X955" s="277"/>
      <c r="Y955" s="277"/>
      <c r="Z955" s="277"/>
      <c r="AA955" s="277"/>
      <c r="AB955" s="277"/>
      <c r="AC955" s="277"/>
      <c r="AD955" s="277"/>
      <c r="AE955" s="277"/>
      <c r="AF955" s="277"/>
      <c r="AG955" s="277"/>
      <c r="AH955" s="277"/>
      <c r="AI955" s="277"/>
      <c r="AJ955" s="277"/>
      <c r="AK955" s="277"/>
      <c r="AL955" s="277"/>
      <c r="AM955" s="277"/>
      <c r="AN955" s="277"/>
      <c r="AO955" s="277"/>
      <c r="AP955" s="277"/>
      <c r="AQ955" s="277"/>
      <c r="AR955" s="277"/>
      <c r="AS955" s="277"/>
      <c r="AT955" s="277"/>
      <c r="AU955" s="277"/>
      <c r="AV955" s="277"/>
      <c r="AW955" s="277"/>
      <c r="AX955" s="277"/>
      <c r="AY955" s="277"/>
      <c r="AZ955" s="277"/>
      <c r="BA955" s="277"/>
      <c r="BB955" s="277"/>
      <c r="BC955" s="277"/>
      <c r="BD955" s="277"/>
      <c r="BE955" s="277"/>
      <c r="BF955" s="277"/>
      <c r="BG955" s="277"/>
      <c r="BH955" s="277"/>
      <c r="BI955" s="277"/>
      <c r="BJ955" s="277"/>
      <c r="BK955" s="277"/>
      <c r="BL955" s="277"/>
      <c r="BM955" s="277"/>
      <c r="BN955" s="277"/>
      <c r="BO955" s="277"/>
      <c r="BP955" s="277"/>
      <c r="BQ955" s="277"/>
      <c r="BR955" s="277"/>
      <c r="BS955" s="277"/>
      <c r="BT955" s="277"/>
      <c r="BU955" s="277"/>
      <c r="BV955" s="277"/>
      <c r="BW955" s="277"/>
      <c r="BX955" s="277"/>
      <c r="BY955" s="277"/>
      <c r="BZ955" s="277"/>
      <c r="CA955" s="277"/>
      <c r="CB955" s="277"/>
      <c r="CC955" s="277"/>
      <c r="CD955" s="277"/>
      <c r="CE955" s="277"/>
      <c r="CF955" s="277"/>
      <c r="CG955" s="277"/>
      <c r="CH955" s="277"/>
      <c r="CI955" s="277"/>
      <c r="CJ955" s="277"/>
      <c r="CK955" s="277"/>
      <c r="CL955" s="277"/>
      <c r="CM955" s="277"/>
      <c r="CN955" s="277"/>
      <c r="CO955" s="277"/>
      <c r="CP955" s="277"/>
      <c r="CQ955" s="277"/>
      <c r="CR955" s="277"/>
      <c r="CS955" s="277"/>
      <c r="CT955" s="277"/>
      <c r="CU955" s="277"/>
      <c r="CV955" s="277"/>
      <c r="CW955" s="277"/>
      <c r="CX955" s="277"/>
      <c r="CY955" s="277"/>
      <c r="CZ955" s="277"/>
      <c r="DA955" s="277"/>
      <c r="DB955" s="277"/>
      <c r="DC955" s="277"/>
      <c r="DD955" s="277"/>
      <c r="DE955" s="277"/>
      <c r="DF955" s="277"/>
      <c r="DG955" s="277"/>
      <c r="DH955" s="277"/>
      <c r="DI955" s="277"/>
      <c r="DJ955" s="277"/>
      <c r="DK955" s="277"/>
      <c r="DL955" s="277"/>
    </row>
    <row r="956" spans="1:116">
      <c r="A956" s="270"/>
      <c r="B956" s="269"/>
      <c r="C956" s="277"/>
      <c r="D956" s="277"/>
      <c r="E956" s="277"/>
      <c r="F956" s="277"/>
      <c r="G956" s="277"/>
      <c r="H956" s="277"/>
      <c r="I956" s="277"/>
      <c r="J956" s="277"/>
      <c r="K956" s="277"/>
      <c r="L956" s="277"/>
      <c r="M956" s="277"/>
      <c r="N956" s="277"/>
      <c r="O956" s="277"/>
      <c r="P956" s="277"/>
      <c r="Q956" s="277"/>
      <c r="R956" s="277"/>
      <c r="S956" s="277"/>
      <c r="T956" s="277"/>
      <c r="U956" s="277"/>
      <c r="V956" s="277"/>
      <c r="W956" s="277"/>
      <c r="X956" s="277"/>
      <c r="Y956" s="277"/>
      <c r="Z956" s="277"/>
      <c r="AA956" s="277"/>
      <c r="AB956" s="277"/>
      <c r="AC956" s="277"/>
      <c r="AD956" s="277"/>
      <c r="AE956" s="277"/>
      <c r="AF956" s="277"/>
      <c r="AG956" s="277"/>
      <c r="AH956" s="277"/>
      <c r="AI956" s="277"/>
      <c r="AJ956" s="277"/>
      <c r="AK956" s="277"/>
      <c r="AL956" s="277"/>
      <c r="AM956" s="277"/>
      <c r="AN956" s="277"/>
      <c r="AO956" s="277"/>
      <c r="AP956" s="277"/>
      <c r="AQ956" s="277"/>
      <c r="AR956" s="277"/>
      <c r="AS956" s="277"/>
      <c r="AT956" s="277"/>
      <c r="AU956" s="277"/>
      <c r="AV956" s="277"/>
      <c r="AW956" s="277"/>
      <c r="AX956" s="277"/>
      <c r="AY956" s="277"/>
      <c r="AZ956" s="277"/>
      <c r="BA956" s="277"/>
      <c r="BB956" s="277"/>
      <c r="BC956" s="277"/>
      <c r="BD956" s="277"/>
      <c r="BE956" s="277"/>
      <c r="BF956" s="277"/>
      <c r="BG956" s="277"/>
      <c r="BH956" s="277"/>
      <c r="BI956" s="277"/>
      <c r="BJ956" s="277"/>
      <c r="BK956" s="277"/>
      <c r="BL956" s="277"/>
      <c r="BM956" s="277"/>
      <c r="BN956" s="277"/>
      <c r="BO956" s="277"/>
      <c r="BP956" s="277"/>
      <c r="BQ956" s="277"/>
      <c r="BR956" s="277"/>
      <c r="BS956" s="277"/>
      <c r="BT956" s="277"/>
      <c r="BU956" s="277"/>
      <c r="BV956" s="277"/>
      <c r="BW956" s="277"/>
      <c r="BX956" s="277"/>
      <c r="BY956" s="277"/>
      <c r="BZ956" s="277"/>
      <c r="CA956" s="277"/>
      <c r="CB956" s="277"/>
      <c r="CC956" s="277"/>
      <c r="CD956" s="277"/>
      <c r="CE956" s="277"/>
      <c r="CF956" s="277"/>
      <c r="CG956" s="277"/>
      <c r="CH956" s="277"/>
      <c r="CI956" s="277"/>
      <c r="CJ956" s="277"/>
      <c r="CK956" s="277"/>
      <c r="CL956" s="277"/>
      <c r="CM956" s="277"/>
      <c r="CN956" s="277"/>
      <c r="CO956" s="277"/>
      <c r="CP956" s="277"/>
      <c r="CQ956" s="277"/>
      <c r="CR956" s="277"/>
      <c r="CS956" s="277"/>
      <c r="CT956" s="277"/>
      <c r="CU956" s="277"/>
      <c r="CV956" s="277"/>
      <c r="CW956" s="277"/>
      <c r="CX956" s="277"/>
      <c r="CY956" s="277"/>
      <c r="CZ956" s="277"/>
      <c r="DA956" s="277"/>
      <c r="DB956" s="277"/>
      <c r="DC956" s="277"/>
      <c r="DD956" s="277"/>
      <c r="DE956" s="277"/>
      <c r="DF956" s="277"/>
      <c r="DG956" s="277"/>
      <c r="DH956" s="277"/>
      <c r="DI956" s="277"/>
      <c r="DJ956" s="277"/>
      <c r="DK956" s="277"/>
      <c r="DL956" s="277"/>
    </row>
    <row r="957" spans="1:116">
      <c r="A957" s="270"/>
      <c r="B957" s="269"/>
      <c r="C957" s="277"/>
      <c r="D957" s="277"/>
      <c r="E957" s="277"/>
      <c r="F957" s="277"/>
      <c r="G957" s="277"/>
      <c r="H957" s="277"/>
      <c r="I957" s="277"/>
      <c r="J957" s="277"/>
      <c r="K957" s="277"/>
      <c r="L957" s="277"/>
      <c r="M957" s="277"/>
      <c r="N957" s="277"/>
      <c r="O957" s="277"/>
      <c r="P957" s="277"/>
      <c r="Q957" s="277"/>
      <c r="R957" s="277"/>
      <c r="S957" s="277"/>
      <c r="T957" s="277"/>
      <c r="U957" s="277"/>
      <c r="V957" s="277"/>
      <c r="W957" s="277"/>
      <c r="X957" s="277"/>
      <c r="Y957" s="277"/>
      <c r="Z957" s="277"/>
      <c r="AA957" s="277"/>
      <c r="AB957" s="277"/>
      <c r="AC957" s="277"/>
      <c r="AD957" s="277"/>
      <c r="AE957" s="277"/>
      <c r="AF957" s="277"/>
      <c r="AG957" s="277"/>
      <c r="AH957" s="277"/>
      <c r="AI957" s="277"/>
      <c r="AJ957" s="277"/>
      <c r="AK957" s="277"/>
      <c r="AL957" s="277"/>
      <c r="AM957" s="277"/>
      <c r="AN957" s="277"/>
      <c r="AO957" s="277"/>
      <c r="AP957" s="277"/>
      <c r="AQ957" s="277"/>
      <c r="AR957" s="277"/>
      <c r="AS957" s="277"/>
      <c r="AT957" s="277"/>
      <c r="AU957" s="277"/>
      <c r="AV957" s="277"/>
      <c r="AW957" s="277"/>
      <c r="AX957" s="277"/>
      <c r="AY957" s="277"/>
      <c r="AZ957" s="277"/>
      <c r="BA957" s="277"/>
      <c r="BB957" s="277"/>
      <c r="BC957" s="277"/>
      <c r="BD957" s="277"/>
      <c r="BE957" s="277"/>
      <c r="BF957" s="277"/>
      <c r="BG957" s="277"/>
      <c r="BH957" s="277"/>
      <c r="BI957" s="277"/>
      <c r="BJ957" s="277"/>
      <c r="BK957" s="277"/>
      <c r="BL957" s="277"/>
      <c r="BM957" s="277"/>
      <c r="BN957" s="277"/>
      <c r="BO957" s="277"/>
      <c r="BP957" s="277"/>
      <c r="BQ957" s="277"/>
      <c r="BR957" s="277"/>
      <c r="BS957" s="277"/>
      <c r="BT957" s="277"/>
      <c r="BU957" s="277"/>
      <c r="BV957" s="277"/>
      <c r="BW957" s="277"/>
      <c r="BX957" s="277"/>
      <c r="BY957" s="277"/>
      <c r="BZ957" s="277"/>
      <c r="CA957" s="277"/>
      <c r="CB957" s="277"/>
      <c r="CC957" s="277"/>
      <c r="CD957" s="277"/>
      <c r="CE957" s="277"/>
      <c r="CF957" s="277"/>
      <c r="CG957" s="277"/>
      <c r="CH957" s="277"/>
      <c r="CI957" s="277"/>
      <c r="CJ957" s="277"/>
      <c r="CK957" s="277"/>
      <c r="CL957" s="277"/>
      <c r="CM957" s="277"/>
      <c r="CN957" s="277"/>
      <c r="CO957" s="277"/>
      <c r="CP957" s="277"/>
      <c r="CQ957" s="277"/>
      <c r="CR957" s="277"/>
      <c r="CS957" s="277"/>
      <c r="CT957" s="277"/>
      <c r="CU957" s="277"/>
      <c r="CV957" s="277"/>
      <c r="CW957" s="277"/>
      <c r="CX957" s="277"/>
      <c r="CY957" s="277"/>
      <c r="CZ957" s="277"/>
      <c r="DA957" s="277"/>
      <c r="DB957" s="277"/>
      <c r="DC957" s="277"/>
      <c r="DD957" s="277"/>
      <c r="DE957" s="277"/>
      <c r="DF957" s="277"/>
      <c r="DG957" s="277"/>
      <c r="DH957" s="277"/>
      <c r="DI957" s="277"/>
      <c r="DJ957" s="277"/>
      <c r="DK957" s="277"/>
      <c r="DL957" s="277"/>
    </row>
    <row r="958" spans="1:116">
      <c r="A958" s="270"/>
      <c r="B958" s="269"/>
      <c r="C958" s="277"/>
      <c r="D958" s="277"/>
      <c r="E958" s="277"/>
      <c r="F958" s="277"/>
      <c r="G958" s="277"/>
      <c r="H958" s="277"/>
      <c r="I958" s="277"/>
      <c r="J958" s="277"/>
      <c r="K958" s="277"/>
      <c r="L958" s="277"/>
      <c r="M958" s="277"/>
      <c r="N958" s="277"/>
      <c r="O958" s="277"/>
      <c r="P958" s="277"/>
      <c r="Q958" s="277"/>
      <c r="R958" s="277"/>
      <c r="S958" s="277"/>
      <c r="T958" s="277"/>
      <c r="U958" s="277"/>
      <c r="V958" s="277"/>
      <c r="W958" s="277"/>
      <c r="X958" s="277"/>
      <c r="Y958" s="277"/>
      <c r="Z958" s="277"/>
      <c r="AA958" s="277"/>
      <c r="AB958" s="277"/>
      <c r="AC958" s="277"/>
      <c r="AD958" s="277"/>
      <c r="AE958" s="277"/>
      <c r="AF958" s="277"/>
      <c r="AG958" s="277"/>
      <c r="AH958" s="277"/>
      <c r="AI958" s="277"/>
      <c r="AJ958" s="277"/>
      <c r="AK958" s="277"/>
      <c r="AL958" s="277"/>
      <c r="AM958" s="277"/>
      <c r="AN958" s="277"/>
      <c r="AO958" s="277"/>
      <c r="AP958" s="277"/>
      <c r="AQ958" s="277"/>
      <c r="AR958" s="277"/>
      <c r="AS958" s="277"/>
      <c r="AT958" s="277"/>
      <c r="AU958" s="277"/>
      <c r="AV958" s="277"/>
      <c r="AW958" s="277"/>
      <c r="AX958" s="277"/>
      <c r="AY958" s="277"/>
      <c r="AZ958" s="277"/>
      <c r="BA958" s="277"/>
      <c r="BB958" s="277"/>
      <c r="BC958" s="277"/>
      <c r="BD958" s="277"/>
      <c r="BE958" s="277"/>
      <c r="BF958" s="277"/>
      <c r="BG958" s="277"/>
      <c r="BH958" s="277"/>
      <c r="BI958" s="277"/>
      <c r="BJ958" s="277"/>
      <c r="BK958" s="277"/>
      <c r="BL958" s="277"/>
      <c r="BM958" s="277"/>
      <c r="BN958" s="277"/>
      <c r="BO958" s="277"/>
      <c r="BP958" s="277"/>
      <c r="BQ958" s="277"/>
      <c r="BR958" s="277"/>
      <c r="BS958" s="277"/>
      <c r="BT958" s="277"/>
      <c r="BU958" s="277"/>
      <c r="BV958" s="277"/>
      <c r="BW958" s="277"/>
      <c r="BX958" s="277"/>
      <c r="BY958" s="277"/>
      <c r="BZ958" s="277"/>
      <c r="CA958" s="277"/>
      <c r="CB958" s="277"/>
      <c r="CC958" s="277"/>
      <c r="CD958" s="277"/>
      <c r="CE958" s="277"/>
      <c r="CF958" s="277"/>
      <c r="CG958" s="277"/>
      <c r="CH958" s="277"/>
      <c r="CI958" s="277"/>
      <c r="CJ958" s="277"/>
      <c r="CK958" s="277"/>
      <c r="CL958" s="277"/>
      <c r="CM958" s="277"/>
      <c r="CN958" s="277"/>
      <c r="CO958" s="277"/>
      <c r="CP958" s="277"/>
      <c r="CQ958" s="277"/>
      <c r="CR958" s="277"/>
      <c r="CS958" s="277"/>
      <c r="CT958" s="277"/>
      <c r="CU958" s="277"/>
      <c r="CV958" s="277"/>
      <c r="CW958" s="277"/>
      <c r="CX958" s="277"/>
      <c r="CY958" s="277"/>
      <c r="CZ958" s="277"/>
      <c r="DA958" s="277"/>
      <c r="DB958" s="277"/>
      <c r="DC958" s="277"/>
      <c r="DD958" s="277"/>
      <c r="DE958" s="277"/>
      <c r="DF958" s="277"/>
      <c r="DG958" s="277"/>
      <c r="DH958" s="277"/>
      <c r="DI958" s="277"/>
      <c r="DJ958" s="277"/>
      <c r="DK958" s="277"/>
      <c r="DL958" s="277"/>
    </row>
    <row r="959" spans="1:116">
      <c r="A959" s="270"/>
      <c r="B959" s="269"/>
      <c r="C959" s="277"/>
      <c r="D959" s="277"/>
      <c r="E959" s="277"/>
      <c r="F959" s="277"/>
      <c r="G959" s="277"/>
      <c r="H959" s="277"/>
      <c r="I959" s="277"/>
      <c r="J959" s="277"/>
      <c r="K959" s="277"/>
      <c r="L959" s="277"/>
      <c r="M959" s="277"/>
      <c r="N959" s="277"/>
      <c r="O959" s="277"/>
      <c r="P959" s="277"/>
      <c r="Q959" s="277"/>
      <c r="R959" s="277"/>
      <c r="S959" s="277"/>
      <c r="T959" s="277"/>
      <c r="U959" s="277"/>
      <c r="V959" s="277"/>
      <c r="W959" s="277"/>
      <c r="X959" s="277"/>
      <c r="Y959" s="277"/>
      <c r="Z959" s="277"/>
      <c r="AA959" s="277"/>
      <c r="AB959" s="277"/>
      <c r="AC959" s="277"/>
      <c r="AD959" s="277"/>
      <c r="AE959" s="277"/>
      <c r="AF959" s="277"/>
      <c r="AG959" s="277"/>
      <c r="AH959" s="277"/>
      <c r="AI959" s="277"/>
      <c r="AJ959" s="277"/>
      <c r="AK959" s="277"/>
      <c r="AL959" s="277"/>
      <c r="AM959" s="277"/>
      <c r="AN959" s="277"/>
      <c r="AO959" s="277"/>
      <c r="AP959" s="277"/>
      <c r="AQ959" s="277"/>
      <c r="AR959" s="277"/>
      <c r="AS959" s="277"/>
      <c r="AT959" s="277"/>
      <c r="AU959" s="277"/>
      <c r="AV959" s="277"/>
      <c r="AW959" s="277"/>
      <c r="AX959" s="277"/>
      <c r="AY959" s="277"/>
      <c r="AZ959" s="277"/>
      <c r="BA959" s="277"/>
      <c r="BB959" s="277"/>
      <c r="BC959" s="277"/>
      <c r="BD959" s="277"/>
      <c r="BE959" s="277"/>
      <c r="BF959" s="277"/>
      <c r="BG959" s="277"/>
      <c r="BH959" s="277"/>
      <c r="BI959" s="277"/>
      <c r="BJ959" s="277"/>
      <c r="BK959" s="277"/>
      <c r="BL959" s="277"/>
      <c r="BM959" s="277"/>
      <c r="BN959" s="277"/>
      <c r="BO959" s="277"/>
      <c r="BP959" s="277"/>
      <c r="BQ959" s="277"/>
      <c r="BR959" s="277"/>
      <c r="BS959" s="277"/>
      <c r="BT959" s="277"/>
      <c r="BU959" s="277"/>
      <c r="BV959" s="277"/>
      <c r="BW959" s="277"/>
      <c r="BX959" s="277"/>
      <c r="BY959" s="277"/>
      <c r="BZ959" s="277"/>
      <c r="CA959" s="277"/>
      <c r="CB959" s="277"/>
      <c r="CC959" s="277"/>
      <c r="CD959" s="277"/>
      <c r="CE959" s="277"/>
      <c r="CF959" s="277"/>
      <c r="CG959" s="277"/>
      <c r="CH959" s="277"/>
      <c r="CI959" s="277"/>
      <c r="CJ959" s="277"/>
      <c r="CK959" s="277"/>
      <c r="CL959" s="277"/>
      <c r="CM959" s="277"/>
      <c r="CN959" s="277"/>
      <c r="CO959" s="277"/>
      <c r="CP959" s="277"/>
      <c r="CQ959" s="277"/>
      <c r="CR959" s="277"/>
      <c r="CS959" s="277"/>
      <c r="CT959" s="277"/>
      <c r="CU959" s="277"/>
      <c r="CV959" s="277"/>
      <c r="CW959" s="277"/>
      <c r="CX959" s="277"/>
      <c r="CY959" s="277"/>
      <c r="CZ959" s="277"/>
      <c r="DA959" s="277"/>
      <c r="DB959" s="277"/>
      <c r="DC959" s="277"/>
      <c r="DD959" s="277"/>
      <c r="DE959" s="277"/>
      <c r="DF959" s="277"/>
      <c r="DG959" s="277"/>
      <c r="DH959" s="277"/>
      <c r="DI959" s="277"/>
      <c r="DJ959" s="277"/>
      <c r="DK959" s="277"/>
      <c r="DL959" s="277"/>
    </row>
    <row r="960" spans="1:116">
      <c r="A960" s="270"/>
      <c r="B960" s="269"/>
      <c r="C960" s="277"/>
      <c r="D960" s="277"/>
      <c r="E960" s="277"/>
      <c r="F960" s="277"/>
      <c r="G960" s="277"/>
      <c r="H960" s="277"/>
      <c r="I960" s="277"/>
      <c r="J960" s="277"/>
      <c r="K960" s="277"/>
      <c r="L960" s="277"/>
      <c r="M960" s="277"/>
      <c r="N960" s="277"/>
      <c r="O960" s="277"/>
      <c r="P960" s="277"/>
      <c r="Q960" s="277"/>
      <c r="R960" s="277"/>
      <c r="S960" s="277"/>
      <c r="T960" s="277"/>
      <c r="U960" s="277"/>
      <c r="V960" s="277"/>
      <c r="W960" s="277"/>
      <c r="X960" s="277"/>
      <c r="Y960" s="277"/>
      <c r="Z960" s="277"/>
      <c r="AA960" s="277"/>
      <c r="AB960" s="277"/>
      <c r="AC960" s="277"/>
      <c r="AD960" s="277"/>
      <c r="AE960" s="277"/>
      <c r="AF960" s="277"/>
      <c r="AG960" s="277"/>
      <c r="AH960" s="277"/>
      <c r="AI960" s="277"/>
      <c r="AJ960" s="277"/>
      <c r="AK960" s="277"/>
      <c r="AL960" s="277"/>
      <c r="AM960" s="277"/>
      <c r="AN960" s="277"/>
      <c r="AO960" s="277"/>
      <c r="AP960" s="277"/>
      <c r="AQ960" s="277"/>
      <c r="AR960" s="277"/>
      <c r="AS960" s="277"/>
      <c r="AT960" s="277"/>
      <c r="AU960" s="277"/>
      <c r="AV960" s="277"/>
      <c r="AW960" s="277"/>
      <c r="AX960" s="277"/>
      <c r="AY960" s="277"/>
      <c r="AZ960" s="277"/>
      <c r="BA960" s="277"/>
      <c r="BB960" s="277"/>
      <c r="BC960" s="277"/>
      <c r="BD960" s="277"/>
      <c r="BE960" s="277"/>
      <c r="BF960" s="277"/>
      <c r="BG960" s="277"/>
      <c r="BH960" s="277"/>
      <c r="BI960" s="277"/>
      <c r="BJ960" s="277"/>
      <c r="BK960" s="277"/>
      <c r="BL960" s="277"/>
      <c r="BM960" s="277"/>
      <c r="BN960" s="277"/>
      <c r="BO960" s="277"/>
      <c r="BP960" s="277"/>
      <c r="BQ960" s="277"/>
      <c r="BR960" s="277"/>
      <c r="BS960" s="277"/>
      <c r="BT960" s="277"/>
      <c r="BU960" s="277"/>
      <c r="BV960" s="277"/>
      <c r="BW960" s="277"/>
      <c r="BX960" s="277"/>
      <c r="BY960" s="277"/>
      <c r="BZ960" s="277"/>
      <c r="CA960" s="277"/>
      <c r="CB960" s="277"/>
      <c r="CC960" s="277"/>
      <c r="CD960" s="277"/>
      <c r="CE960" s="277"/>
      <c r="CF960" s="277"/>
      <c r="CG960" s="277"/>
      <c r="CH960" s="277"/>
      <c r="CI960" s="277"/>
      <c r="CJ960" s="277"/>
      <c r="CK960" s="277"/>
      <c r="CL960" s="277"/>
      <c r="CM960" s="277"/>
      <c r="CN960" s="277"/>
      <c r="CO960" s="277"/>
      <c r="CP960" s="277"/>
      <c r="CQ960" s="277"/>
      <c r="CR960" s="277"/>
      <c r="CS960" s="277"/>
      <c r="CT960" s="277"/>
      <c r="CU960" s="277"/>
      <c r="CV960" s="277"/>
      <c r="CW960" s="277"/>
      <c r="CX960" s="277"/>
      <c r="CY960" s="277"/>
      <c r="CZ960" s="277"/>
      <c r="DA960" s="277"/>
      <c r="DB960" s="277"/>
      <c r="DC960" s="277"/>
      <c r="DD960" s="277"/>
      <c r="DE960" s="277"/>
      <c r="DF960" s="277"/>
      <c r="DG960" s="277"/>
      <c r="DH960" s="277"/>
      <c r="DI960" s="277"/>
      <c r="DJ960" s="277"/>
      <c r="DK960" s="277"/>
      <c r="DL960" s="277"/>
    </row>
    <row r="961" spans="1:116">
      <c r="A961" s="270"/>
      <c r="B961" s="269"/>
      <c r="C961" s="277"/>
      <c r="D961" s="277"/>
      <c r="E961" s="277"/>
      <c r="F961" s="277"/>
      <c r="G961" s="277"/>
      <c r="H961" s="277"/>
      <c r="I961" s="277"/>
      <c r="J961" s="277"/>
      <c r="K961" s="277"/>
      <c r="L961" s="277"/>
      <c r="M961" s="277"/>
      <c r="N961" s="277"/>
      <c r="O961" s="277"/>
      <c r="P961" s="277"/>
      <c r="Q961" s="277"/>
      <c r="R961" s="277"/>
      <c r="S961" s="277"/>
      <c r="T961" s="277"/>
      <c r="U961" s="277"/>
      <c r="V961" s="277"/>
      <c r="W961" s="277"/>
      <c r="X961" s="277"/>
      <c r="Y961" s="277"/>
      <c r="Z961" s="277"/>
      <c r="AA961" s="277"/>
      <c r="AB961" s="277"/>
      <c r="AC961" s="277"/>
      <c r="AD961" s="277"/>
      <c r="AE961" s="277"/>
      <c r="AF961" s="277"/>
      <c r="AG961" s="277"/>
      <c r="AH961" s="277"/>
      <c r="AI961" s="277"/>
      <c r="AJ961" s="277"/>
      <c r="AK961" s="277"/>
      <c r="AL961" s="277"/>
      <c r="AM961" s="277"/>
      <c r="AN961" s="277"/>
      <c r="AO961" s="277"/>
      <c r="AP961" s="277"/>
      <c r="AQ961" s="277"/>
      <c r="AR961" s="277"/>
      <c r="AS961" s="277"/>
      <c r="AT961" s="277"/>
      <c r="AU961" s="277"/>
      <c r="AV961" s="277"/>
      <c r="AW961" s="277"/>
      <c r="AX961" s="277"/>
      <c r="AY961" s="277"/>
      <c r="AZ961" s="277"/>
      <c r="BA961" s="277"/>
      <c r="BB961" s="277"/>
      <c r="BC961" s="277"/>
      <c r="BD961" s="277"/>
      <c r="BE961" s="277"/>
      <c r="BF961" s="277"/>
      <c r="BG961" s="277"/>
      <c r="BH961" s="277"/>
      <c r="BI961" s="277"/>
      <c r="BJ961" s="277"/>
      <c r="BK961" s="277"/>
      <c r="BL961" s="277"/>
      <c r="BM961" s="277"/>
      <c r="BN961" s="277"/>
      <c r="BO961" s="277"/>
      <c r="BP961" s="277"/>
      <c r="BQ961" s="277"/>
      <c r="BR961" s="277"/>
      <c r="BS961" s="277"/>
      <c r="BT961" s="277"/>
      <c r="BU961" s="277"/>
      <c r="BV961" s="277"/>
      <c r="BW961" s="277"/>
      <c r="BX961" s="277"/>
      <c r="BY961" s="277"/>
      <c r="BZ961" s="277"/>
      <c r="CA961" s="277"/>
      <c r="CB961" s="277"/>
      <c r="CC961" s="277"/>
      <c r="CD961" s="277"/>
      <c r="CE961" s="277"/>
      <c r="CF961" s="277"/>
      <c r="CG961" s="277"/>
      <c r="CH961" s="277"/>
      <c r="CI961" s="277"/>
      <c r="CJ961" s="277"/>
      <c r="CK961" s="277"/>
      <c r="CL961" s="277"/>
      <c r="CM961" s="277"/>
      <c r="CN961" s="277"/>
      <c r="CO961" s="277"/>
      <c r="CP961" s="277"/>
      <c r="CQ961" s="277"/>
      <c r="CR961" s="277"/>
      <c r="CS961" s="277"/>
      <c r="CT961" s="277"/>
      <c r="CU961" s="277"/>
      <c r="CV961" s="277"/>
      <c r="CW961" s="277"/>
      <c r="CX961" s="277"/>
      <c r="CY961" s="277"/>
      <c r="CZ961" s="277"/>
      <c r="DA961" s="277"/>
      <c r="DB961" s="277"/>
      <c r="DC961" s="277"/>
      <c r="DD961" s="277"/>
      <c r="DE961" s="277"/>
      <c r="DF961" s="277"/>
      <c r="DG961" s="277"/>
      <c r="DH961" s="277"/>
      <c r="DI961" s="277"/>
      <c r="DJ961" s="277"/>
      <c r="DK961" s="277"/>
      <c r="DL961" s="277"/>
    </row>
    <row r="962" spans="1:116">
      <c r="A962" s="270"/>
      <c r="B962" s="269"/>
      <c r="C962" s="277"/>
      <c r="D962" s="277"/>
      <c r="E962" s="277"/>
      <c r="F962" s="277"/>
      <c r="G962" s="277"/>
      <c r="H962" s="277"/>
      <c r="I962" s="277"/>
      <c r="J962" s="277"/>
      <c r="K962" s="277"/>
      <c r="L962" s="277"/>
      <c r="M962" s="277"/>
      <c r="N962" s="277"/>
      <c r="O962" s="277"/>
      <c r="P962" s="277"/>
      <c r="Q962" s="277"/>
      <c r="R962" s="277"/>
      <c r="S962" s="277"/>
      <c r="T962" s="277"/>
      <c r="U962" s="277"/>
      <c r="V962" s="277"/>
      <c r="W962" s="277"/>
      <c r="X962" s="277"/>
      <c r="Y962" s="277"/>
      <c r="Z962" s="277"/>
      <c r="AA962" s="277"/>
      <c r="AB962" s="277"/>
      <c r="AC962" s="277"/>
      <c r="AD962" s="277"/>
      <c r="AE962" s="277"/>
      <c r="AF962" s="277"/>
      <c r="AG962" s="277"/>
      <c r="AH962" s="277"/>
      <c r="AI962" s="277"/>
      <c r="AJ962" s="277"/>
      <c r="AK962" s="277"/>
      <c r="AL962" s="277"/>
      <c r="AM962" s="277"/>
      <c r="AN962" s="277"/>
      <c r="AO962" s="277"/>
      <c r="AP962" s="277"/>
      <c r="AQ962" s="277"/>
      <c r="AR962" s="277"/>
      <c r="AS962" s="277"/>
      <c r="AT962" s="277"/>
      <c r="AU962" s="277"/>
      <c r="AV962" s="277"/>
      <c r="AW962" s="277"/>
      <c r="AX962" s="277"/>
      <c r="AY962" s="277"/>
      <c r="AZ962" s="277"/>
      <c r="BA962" s="277"/>
      <c r="BB962" s="277"/>
      <c r="BC962" s="277"/>
      <c r="BD962" s="277"/>
      <c r="BE962" s="277"/>
      <c r="BF962" s="277"/>
      <c r="BG962" s="277"/>
      <c r="BH962" s="277"/>
      <c r="BI962" s="277"/>
      <c r="BJ962" s="277"/>
      <c r="BK962" s="277"/>
      <c r="BL962" s="277"/>
      <c r="BM962" s="277"/>
      <c r="BN962" s="277"/>
      <c r="BO962" s="277"/>
      <c r="BP962" s="277"/>
      <c r="BQ962" s="277"/>
      <c r="BR962" s="277"/>
      <c r="BS962" s="277"/>
      <c r="BT962" s="277"/>
      <c r="BU962" s="277"/>
      <c r="BV962" s="277"/>
      <c r="BW962" s="277"/>
      <c r="BX962" s="277"/>
      <c r="BY962" s="277"/>
      <c r="BZ962" s="277"/>
      <c r="CA962" s="277"/>
      <c r="CB962" s="277"/>
      <c r="CC962" s="277"/>
      <c r="CD962" s="277"/>
      <c r="CE962" s="277"/>
      <c r="CF962" s="277"/>
      <c r="CG962" s="277"/>
      <c r="CH962" s="277"/>
      <c r="CI962" s="277"/>
      <c r="CJ962" s="277"/>
      <c r="CK962" s="277"/>
      <c r="CL962" s="277"/>
      <c r="CM962" s="277"/>
      <c r="CN962" s="277"/>
      <c r="CO962" s="277"/>
      <c r="CP962" s="277"/>
      <c r="CQ962" s="277"/>
      <c r="CR962" s="277"/>
      <c r="CS962" s="277"/>
      <c r="CT962" s="277"/>
      <c r="CU962" s="277"/>
      <c r="CV962" s="277"/>
      <c r="CW962" s="277"/>
      <c r="CX962" s="277"/>
      <c r="CY962" s="277"/>
      <c r="CZ962" s="277"/>
      <c r="DA962" s="277"/>
      <c r="DB962" s="277"/>
      <c r="DC962" s="277"/>
      <c r="DD962" s="277"/>
      <c r="DE962" s="277"/>
      <c r="DF962" s="277"/>
      <c r="DG962" s="277"/>
      <c r="DH962" s="277"/>
      <c r="DI962" s="277"/>
      <c r="DJ962" s="277"/>
      <c r="DK962" s="277"/>
      <c r="DL962" s="277"/>
    </row>
    <row r="963" spans="1:116">
      <c r="A963" s="270"/>
      <c r="B963" s="269"/>
      <c r="C963" s="277"/>
      <c r="D963" s="277"/>
      <c r="E963" s="277"/>
      <c r="F963" s="277"/>
      <c r="G963" s="277"/>
      <c r="H963" s="277"/>
      <c r="I963" s="277"/>
      <c r="J963" s="277"/>
      <c r="K963" s="277"/>
      <c r="L963" s="277"/>
      <c r="M963" s="277"/>
      <c r="N963" s="277"/>
      <c r="O963" s="277"/>
      <c r="P963" s="277"/>
      <c r="Q963" s="277"/>
      <c r="R963" s="277"/>
      <c r="S963" s="277"/>
      <c r="T963" s="277"/>
      <c r="U963" s="277"/>
      <c r="V963" s="277"/>
      <c r="W963" s="277"/>
      <c r="X963" s="277"/>
      <c r="Y963" s="277"/>
      <c r="Z963" s="277"/>
      <c r="AA963" s="277"/>
      <c r="AB963" s="277"/>
      <c r="AC963" s="277"/>
      <c r="AD963" s="277"/>
      <c r="AE963" s="277"/>
      <c r="AF963" s="277"/>
      <c r="AG963" s="277"/>
      <c r="AH963" s="277"/>
      <c r="AI963" s="277"/>
      <c r="AJ963" s="277"/>
      <c r="AK963" s="277"/>
      <c r="AL963" s="277"/>
      <c r="AM963" s="277"/>
      <c r="AN963" s="277"/>
      <c r="AO963" s="277"/>
      <c r="AP963" s="277"/>
      <c r="AQ963" s="277"/>
      <c r="AR963" s="277"/>
      <c r="AS963" s="277"/>
      <c r="AT963" s="277"/>
      <c r="AU963" s="277"/>
      <c r="AV963" s="277"/>
      <c r="AW963" s="277"/>
      <c r="AX963" s="277"/>
      <c r="AY963" s="277"/>
      <c r="AZ963" s="277"/>
      <c r="BA963" s="277"/>
      <c r="BB963" s="277"/>
      <c r="BC963" s="277"/>
      <c r="BD963" s="277"/>
      <c r="BE963" s="277"/>
      <c r="BF963" s="277"/>
      <c r="BG963" s="277"/>
      <c r="BH963" s="277"/>
      <c r="BI963" s="277"/>
      <c r="BJ963" s="277"/>
      <c r="BK963" s="277"/>
      <c r="BL963" s="277"/>
      <c r="BM963" s="277"/>
      <c r="BN963" s="277"/>
      <c r="BO963" s="277"/>
      <c r="BP963" s="277"/>
      <c r="BQ963" s="277"/>
      <c r="BR963" s="277"/>
      <c r="BS963" s="277"/>
      <c r="BT963" s="277"/>
      <c r="BU963" s="277"/>
      <c r="BV963" s="277"/>
      <c r="BW963" s="277"/>
      <c r="BX963" s="277"/>
      <c r="BY963" s="277"/>
      <c r="BZ963" s="277"/>
      <c r="CA963" s="277"/>
      <c r="CB963" s="277"/>
      <c r="CC963" s="277"/>
      <c r="CD963" s="277"/>
      <c r="CE963" s="277"/>
      <c r="CF963" s="277"/>
      <c r="CG963" s="277"/>
      <c r="CH963" s="277"/>
      <c r="CI963" s="277"/>
      <c r="CJ963" s="277"/>
      <c r="CK963" s="277"/>
      <c r="CL963" s="277"/>
      <c r="CM963" s="277"/>
      <c r="CN963" s="277"/>
      <c r="CO963" s="277"/>
      <c r="CP963" s="277"/>
      <c r="CQ963" s="277"/>
      <c r="CR963" s="277"/>
      <c r="CS963" s="277"/>
      <c r="CT963" s="277"/>
      <c r="CU963" s="277"/>
      <c r="CV963" s="277"/>
      <c r="CW963" s="277"/>
      <c r="CX963" s="277"/>
      <c r="CY963" s="277"/>
      <c r="CZ963" s="277"/>
      <c r="DA963" s="277"/>
      <c r="DB963" s="277"/>
      <c r="DC963" s="277"/>
      <c r="DD963" s="277"/>
      <c r="DE963" s="277"/>
      <c r="DF963" s="277"/>
      <c r="DG963" s="277"/>
      <c r="DH963" s="277"/>
      <c r="DI963" s="277"/>
      <c r="DJ963" s="277"/>
      <c r="DK963" s="277"/>
      <c r="DL963" s="277"/>
    </row>
    <row r="964" spans="1:116">
      <c r="A964" s="270"/>
      <c r="B964" s="269"/>
      <c r="C964" s="277"/>
      <c r="D964" s="277"/>
      <c r="E964" s="277"/>
      <c r="F964" s="277"/>
      <c r="G964" s="277"/>
      <c r="H964" s="277"/>
      <c r="I964" s="277"/>
      <c r="J964" s="277"/>
      <c r="K964" s="277"/>
      <c r="L964" s="277"/>
      <c r="M964" s="277"/>
      <c r="N964" s="277"/>
      <c r="O964" s="277"/>
      <c r="P964" s="277"/>
      <c r="Q964" s="277"/>
      <c r="R964" s="277"/>
      <c r="S964" s="277"/>
      <c r="T964" s="277"/>
      <c r="U964" s="277"/>
      <c r="V964" s="277"/>
      <c r="W964" s="277"/>
      <c r="X964" s="277"/>
      <c r="Y964" s="277"/>
      <c r="Z964" s="277"/>
      <c r="AA964" s="277"/>
      <c r="AB964" s="277"/>
      <c r="AC964" s="277"/>
      <c r="AD964" s="277"/>
      <c r="AE964" s="277"/>
      <c r="AF964" s="277"/>
      <c r="AG964" s="277"/>
      <c r="AH964" s="277"/>
      <c r="AI964" s="277"/>
      <c r="AJ964" s="277"/>
      <c r="AK964" s="277"/>
      <c r="AL964" s="277"/>
      <c r="AM964" s="277"/>
      <c r="AN964" s="277"/>
      <c r="AO964" s="277"/>
      <c r="AP964" s="277"/>
      <c r="AQ964" s="277"/>
      <c r="AR964" s="277"/>
      <c r="AS964" s="277"/>
      <c r="AT964" s="277"/>
      <c r="AU964" s="277"/>
      <c r="AV964" s="277"/>
      <c r="AW964" s="277"/>
      <c r="AX964" s="277"/>
      <c r="AY964" s="277"/>
      <c r="AZ964" s="277"/>
      <c r="BA964" s="277"/>
      <c r="BB964" s="277"/>
      <c r="BC964" s="277"/>
      <c r="BD964" s="277"/>
      <c r="BE964" s="277"/>
      <c r="BF964" s="277"/>
      <c r="BG964" s="277"/>
      <c r="BH964" s="277"/>
      <c r="BI964" s="277"/>
      <c r="BJ964" s="277"/>
      <c r="BK964" s="277"/>
      <c r="BL964" s="277"/>
      <c r="BM964" s="277"/>
      <c r="BN964" s="277"/>
      <c r="BO964" s="277"/>
      <c r="BP964" s="277"/>
      <c r="BQ964" s="277"/>
      <c r="BR964" s="277"/>
      <c r="BS964" s="277"/>
      <c r="BT964" s="277"/>
      <c r="BU964" s="277"/>
      <c r="BV964" s="277"/>
      <c r="BW964" s="277"/>
      <c r="BX964" s="277"/>
      <c r="BY964" s="277"/>
      <c r="BZ964" s="277"/>
      <c r="CA964" s="277"/>
      <c r="CB964" s="277"/>
      <c r="CC964" s="277"/>
      <c r="CD964" s="277"/>
      <c r="CE964" s="277"/>
      <c r="CF964" s="277"/>
      <c r="CG964" s="277"/>
      <c r="CH964" s="277"/>
      <c r="CI964" s="277"/>
      <c r="CJ964" s="277"/>
      <c r="CK964" s="277"/>
      <c r="CL964" s="277"/>
      <c r="CM964" s="277"/>
      <c r="CN964" s="277"/>
      <c r="CO964" s="277"/>
      <c r="CP964" s="277"/>
      <c r="CQ964" s="277"/>
      <c r="CR964" s="277"/>
      <c r="CS964" s="277"/>
      <c r="CT964" s="277"/>
      <c r="CU964" s="277"/>
      <c r="CV964" s="277"/>
      <c r="CW964" s="277"/>
      <c r="CX964" s="277"/>
      <c r="CY964" s="277"/>
      <c r="CZ964" s="277"/>
      <c r="DA964" s="277"/>
      <c r="DB964" s="277"/>
      <c r="DC964" s="277"/>
      <c r="DD964" s="277"/>
      <c r="DE964" s="277"/>
      <c r="DF964" s="277"/>
      <c r="DG964" s="277"/>
      <c r="DH964" s="277"/>
      <c r="DI964" s="277"/>
      <c r="DJ964" s="277"/>
      <c r="DK964" s="277"/>
      <c r="DL964" s="277"/>
    </row>
    <row r="965" spans="1:116">
      <c r="A965" s="270"/>
      <c r="B965" s="269"/>
      <c r="C965" s="277"/>
      <c r="D965" s="277"/>
      <c r="E965" s="277"/>
      <c r="F965" s="277"/>
      <c r="G965" s="277"/>
      <c r="H965" s="277"/>
      <c r="I965" s="277"/>
      <c r="J965" s="277"/>
      <c r="K965" s="277"/>
      <c r="L965" s="277"/>
      <c r="M965" s="277"/>
      <c r="N965" s="277"/>
      <c r="O965" s="277"/>
      <c r="P965" s="277"/>
      <c r="Q965" s="277"/>
      <c r="R965" s="277"/>
      <c r="S965" s="277"/>
      <c r="T965" s="277"/>
      <c r="U965" s="277"/>
      <c r="V965" s="277"/>
      <c r="W965" s="277"/>
      <c r="X965" s="277"/>
      <c r="Y965" s="277"/>
      <c r="Z965" s="277"/>
      <c r="AA965" s="277"/>
      <c r="AB965" s="277"/>
      <c r="AC965" s="277"/>
      <c r="AD965" s="277"/>
      <c r="AE965" s="277"/>
      <c r="AF965" s="277"/>
      <c r="AG965" s="277"/>
      <c r="AH965" s="277"/>
      <c r="AI965" s="277"/>
      <c r="AJ965" s="277"/>
      <c r="AK965" s="277"/>
      <c r="AL965" s="277"/>
      <c r="AM965" s="277"/>
      <c r="AN965" s="277"/>
      <c r="AO965" s="277"/>
      <c r="AP965" s="277"/>
      <c r="AQ965" s="277"/>
      <c r="AR965" s="277"/>
      <c r="AS965" s="277"/>
      <c r="AT965" s="277"/>
      <c r="AU965" s="277"/>
      <c r="AV965" s="277"/>
      <c r="AW965" s="277"/>
      <c r="AX965" s="277"/>
      <c r="AY965" s="277"/>
      <c r="AZ965" s="277"/>
      <c r="BA965" s="277"/>
      <c r="BB965" s="277"/>
      <c r="BC965" s="277"/>
      <c r="BD965" s="277"/>
      <c r="BE965" s="277"/>
      <c r="BF965" s="277"/>
      <c r="BG965" s="277"/>
      <c r="BH965" s="277"/>
      <c r="BI965" s="277"/>
      <c r="BJ965" s="277"/>
      <c r="BK965" s="277"/>
      <c r="BL965" s="277"/>
      <c r="BM965" s="277"/>
      <c r="BN965" s="277"/>
      <c r="BO965" s="277"/>
      <c r="BP965" s="277"/>
      <c r="BQ965" s="277"/>
      <c r="BR965" s="277"/>
      <c r="BS965" s="277"/>
      <c r="BT965" s="277"/>
      <c r="BU965" s="277"/>
      <c r="BV965" s="277"/>
      <c r="BW965" s="277"/>
      <c r="BX965" s="277"/>
      <c r="BY965" s="277"/>
      <c r="BZ965" s="277"/>
      <c r="CA965" s="277"/>
      <c r="CB965" s="277"/>
      <c r="CC965" s="277"/>
      <c r="CD965" s="277"/>
      <c r="CE965" s="277"/>
      <c r="CF965" s="277"/>
      <c r="CG965" s="277"/>
      <c r="CH965" s="277"/>
      <c r="CI965" s="277"/>
      <c r="CJ965" s="277"/>
      <c r="CK965" s="277"/>
      <c r="CL965" s="277"/>
      <c r="CM965" s="277"/>
      <c r="CN965" s="277"/>
      <c r="CO965" s="277"/>
      <c r="CP965" s="277"/>
      <c r="CQ965" s="277"/>
      <c r="CR965" s="277"/>
      <c r="CS965" s="277"/>
      <c r="CT965" s="277"/>
      <c r="CU965" s="277"/>
      <c r="CV965" s="277"/>
      <c r="CW965" s="277"/>
      <c r="CX965" s="277"/>
      <c r="CY965" s="277"/>
      <c r="CZ965" s="277"/>
      <c r="DA965" s="277"/>
      <c r="DB965" s="277"/>
      <c r="DC965" s="277"/>
      <c r="DD965" s="277"/>
      <c r="DE965" s="277"/>
      <c r="DF965" s="277"/>
      <c r="DG965" s="277"/>
      <c r="DH965" s="277"/>
      <c r="DI965" s="277"/>
      <c r="DJ965" s="277"/>
      <c r="DK965" s="277"/>
      <c r="DL965" s="277"/>
    </row>
    <row r="966" spans="1:116">
      <c r="A966" s="270"/>
      <c r="B966" s="269"/>
      <c r="C966" s="277"/>
      <c r="D966" s="277"/>
      <c r="E966" s="277"/>
      <c r="F966" s="277"/>
      <c r="G966" s="277"/>
      <c r="H966" s="277"/>
      <c r="I966" s="277"/>
      <c r="J966" s="277"/>
      <c r="K966" s="277"/>
      <c r="L966" s="277"/>
      <c r="M966" s="277"/>
      <c r="N966" s="277"/>
      <c r="O966" s="277"/>
      <c r="P966" s="277"/>
      <c r="Q966" s="277"/>
      <c r="R966" s="277"/>
      <c r="S966" s="277"/>
      <c r="T966" s="277"/>
      <c r="U966" s="277"/>
      <c r="V966" s="277"/>
      <c r="W966" s="277"/>
      <c r="X966" s="277"/>
      <c r="Y966" s="277"/>
      <c r="Z966" s="277"/>
      <c r="AA966" s="277"/>
      <c r="AB966" s="277"/>
      <c r="AC966" s="277"/>
      <c r="AD966" s="277"/>
      <c r="AE966" s="277"/>
      <c r="AF966" s="277"/>
      <c r="AG966" s="277"/>
      <c r="AH966" s="277"/>
      <c r="AI966" s="277"/>
      <c r="AJ966" s="277"/>
      <c r="AK966" s="277"/>
      <c r="AL966" s="277"/>
      <c r="AM966" s="277"/>
      <c r="AN966" s="277"/>
      <c r="AO966" s="277"/>
      <c r="AP966" s="277"/>
      <c r="AQ966" s="277"/>
      <c r="AR966" s="277"/>
      <c r="AS966" s="277"/>
      <c r="AT966" s="277"/>
      <c r="AU966" s="277"/>
      <c r="AV966" s="277"/>
      <c r="AW966" s="277"/>
      <c r="AX966" s="277"/>
      <c r="AY966" s="277"/>
      <c r="AZ966" s="277"/>
      <c r="BA966" s="277"/>
      <c r="BB966" s="277"/>
      <c r="BC966" s="277"/>
      <c r="BD966" s="277"/>
      <c r="BE966" s="277"/>
      <c r="BF966" s="277"/>
      <c r="BG966" s="277"/>
      <c r="BH966" s="277"/>
      <c r="BI966" s="277"/>
      <c r="BJ966" s="277"/>
      <c r="BK966" s="277"/>
      <c r="BL966" s="277"/>
      <c r="BM966" s="277"/>
      <c r="BN966" s="277"/>
      <c r="BO966" s="277"/>
      <c r="BP966" s="277"/>
      <c r="BQ966" s="277"/>
      <c r="BR966" s="277"/>
      <c r="BS966" s="277"/>
      <c r="BT966" s="277"/>
      <c r="BU966" s="277"/>
      <c r="BV966" s="277"/>
      <c r="BW966" s="277"/>
      <c r="BX966" s="277"/>
      <c r="BY966" s="277"/>
      <c r="BZ966" s="277"/>
      <c r="CA966" s="277"/>
      <c r="CB966" s="277"/>
      <c r="CC966" s="277"/>
      <c r="CD966" s="277"/>
      <c r="CE966" s="277"/>
      <c r="CF966" s="277"/>
      <c r="CG966" s="277"/>
      <c r="CH966" s="277"/>
      <c r="CI966" s="277"/>
      <c r="CJ966" s="277"/>
      <c r="CK966" s="277"/>
      <c r="CL966" s="277"/>
      <c r="CM966" s="277"/>
      <c r="CN966" s="277"/>
      <c r="CO966" s="277"/>
      <c r="CP966" s="277"/>
      <c r="CQ966" s="277"/>
      <c r="CR966" s="277"/>
      <c r="CS966" s="277"/>
      <c r="CT966" s="277"/>
      <c r="CU966" s="277"/>
      <c r="CV966" s="277"/>
      <c r="CW966" s="277"/>
      <c r="CX966" s="277"/>
      <c r="CY966" s="277"/>
      <c r="CZ966" s="277"/>
      <c r="DA966" s="277"/>
      <c r="DB966" s="277"/>
      <c r="DC966" s="277"/>
      <c r="DD966" s="277"/>
      <c r="DE966" s="277"/>
      <c r="DF966" s="277"/>
      <c r="DG966" s="277"/>
      <c r="DH966" s="277"/>
      <c r="DI966" s="277"/>
      <c r="DJ966" s="277"/>
      <c r="DK966" s="277"/>
      <c r="DL966" s="277"/>
    </row>
    <row r="967" spans="1:116">
      <c r="A967" s="270"/>
      <c r="B967" s="269"/>
      <c r="C967" s="277"/>
      <c r="D967" s="277"/>
      <c r="E967" s="277"/>
      <c r="F967" s="277"/>
      <c r="G967" s="277"/>
      <c r="H967" s="277"/>
      <c r="I967" s="277"/>
      <c r="J967" s="277"/>
      <c r="K967" s="277"/>
      <c r="L967" s="277"/>
      <c r="M967" s="277"/>
      <c r="N967" s="277"/>
      <c r="O967" s="277"/>
      <c r="P967" s="277"/>
      <c r="Q967" s="277"/>
      <c r="R967" s="277"/>
      <c r="S967" s="277"/>
      <c r="T967" s="277"/>
      <c r="U967" s="277"/>
      <c r="V967" s="277"/>
      <c r="W967" s="277"/>
      <c r="X967" s="277"/>
      <c r="Y967" s="277"/>
      <c r="Z967" s="277"/>
      <c r="AA967" s="277"/>
      <c r="AB967" s="277"/>
      <c r="AC967" s="277"/>
      <c r="AD967" s="277"/>
      <c r="AE967" s="277"/>
      <c r="AF967" s="277"/>
      <c r="AG967" s="277"/>
      <c r="AH967" s="277"/>
      <c r="AI967" s="277"/>
      <c r="AJ967" s="277"/>
      <c r="AK967" s="277"/>
      <c r="AL967" s="277"/>
      <c r="AM967" s="277"/>
      <c r="AN967" s="277"/>
      <c r="AO967" s="277"/>
      <c r="AP967" s="277"/>
      <c r="AQ967" s="277"/>
      <c r="AR967" s="277"/>
      <c r="AS967" s="277"/>
      <c r="AT967" s="277"/>
      <c r="AU967" s="277"/>
      <c r="AV967" s="277"/>
      <c r="AW967" s="277"/>
      <c r="AX967" s="277"/>
      <c r="AY967" s="277"/>
      <c r="AZ967" s="277"/>
      <c r="BA967" s="277"/>
      <c r="BB967" s="277"/>
      <c r="BC967" s="277"/>
      <c r="BD967" s="277"/>
      <c r="BE967" s="277"/>
      <c r="BF967" s="277"/>
      <c r="BG967" s="277"/>
      <c r="BH967" s="277"/>
      <c r="BI967" s="277"/>
      <c r="BJ967" s="277"/>
      <c r="BK967" s="277"/>
      <c r="BL967" s="277"/>
      <c r="BM967" s="277"/>
      <c r="BN967" s="277"/>
      <c r="BO967" s="277"/>
      <c r="BP967" s="277"/>
      <c r="BQ967" s="277"/>
      <c r="BR967" s="277"/>
      <c r="BS967" s="277"/>
      <c r="BT967" s="277"/>
      <c r="BU967" s="277"/>
      <c r="BV967" s="277"/>
      <c r="BW967" s="277"/>
      <c r="BX967" s="277"/>
      <c r="BY967" s="277"/>
      <c r="BZ967" s="277"/>
      <c r="CA967" s="277"/>
      <c r="CB967" s="277"/>
      <c r="CC967" s="277"/>
      <c r="CD967" s="277"/>
      <c r="CE967" s="277"/>
      <c r="CF967" s="277"/>
      <c r="CG967" s="277"/>
      <c r="CH967" s="277"/>
      <c r="CI967" s="277"/>
      <c r="CJ967" s="277"/>
      <c r="CK967" s="277"/>
      <c r="CL967" s="277"/>
      <c r="CM967" s="277"/>
      <c r="CN967" s="277"/>
      <c r="CO967" s="277"/>
      <c r="CP967" s="277"/>
      <c r="CQ967" s="277"/>
      <c r="CR967" s="277"/>
      <c r="CS967" s="277"/>
      <c r="CT967" s="277"/>
      <c r="CU967" s="277"/>
      <c r="CV967" s="277"/>
      <c r="CW967" s="277"/>
      <c r="CX967" s="277"/>
      <c r="CY967" s="277"/>
      <c r="CZ967" s="277"/>
      <c r="DA967" s="277"/>
      <c r="DB967" s="277"/>
      <c r="DC967" s="277"/>
      <c r="DD967" s="277"/>
      <c r="DE967" s="277"/>
      <c r="DF967" s="277"/>
      <c r="DG967" s="277"/>
      <c r="DH967" s="277"/>
      <c r="DI967" s="277"/>
      <c r="DJ967" s="277"/>
      <c r="DK967" s="277"/>
      <c r="DL967" s="277"/>
    </row>
    <row r="968" spans="1:116">
      <c r="A968" s="270"/>
      <c r="B968" s="269"/>
      <c r="C968" s="277"/>
      <c r="D968" s="277"/>
      <c r="E968" s="277"/>
      <c r="F968" s="277"/>
      <c r="G968" s="277"/>
      <c r="H968" s="277"/>
      <c r="I968" s="277"/>
      <c r="J968" s="277"/>
      <c r="K968" s="277"/>
      <c r="L968" s="277"/>
      <c r="M968" s="277"/>
      <c r="N968" s="277"/>
      <c r="O968" s="277"/>
      <c r="P968" s="277"/>
      <c r="Q968" s="277"/>
      <c r="R968" s="277"/>
      <c r="S968" s="277"/>
      <c r="T968" s="277"/>
      <c r="U968" s="277"/>
      <c r="V968" s="277"/>
      <c r="W968" s="277"/>
      <c r="X968" s="277"/>
      <c r="Y968" s="277"/>
      <c r="Z968" s="277"/>
      <c r="AA968" s="277"/>
      <c r="AB968" s="277"/>
      <c r="AC968" s="277"/>
      <c r="AD968" s="277"/>
      <c r="AE968" s="277"/>
      <c r="AF968" s="277"/>
      <c r="AG968" s="277"/>
      <c r="AH968" s="277"/>
      <c r="AI968" s="277"/>
      <c r="AJ968" s="277"/>
      <c r="AK968" s="277"/>
      <c r="AL968" s="277"/>
      <c r="AM968" s="277"/>
      <c r="AN968" s="277"/>
      <c r="AO968" s="277"/>
      <c r="AP968" s="277"/>
      <c r="AQ968" s="277"/>
      <c r="AR968" s="277"/>
      <c r="AS968" s="277"/>
      <c r="AT968" s="277"/>
      <c r="AU968" s="277"/>
      <c r="AV968" s="277"/>
      <c r="AW968" s="277"/>
      <c r="AX968" s="277"/>
      <c r="AY968" s="277"/>
      <c r="AZ968" s="277"/>
      <c r="BA968" s="277"/>
      <c r="BB968" s="277"/>
      <c r="BC968" s="277"/>
      <c r="BD968" s="277"/>
      <c r="BE968" s="277"/>
      <c r="BF968" s="277"/>
      <c r="BG968" s="277"/>
      <c r="BH968" s="277"/>
      <c r="BI968" s="277"/>
      <c r="BJ968" s="277"/>
      <c r="BK968" s="277"/>
      <c r="BL968" s="277"/>
      <c r="BM968" s="277"/>
      <c r="BN968" s="277"/>
      <c r="BO968" s="277"/>
      <c r="BP968" s="277"/>
      <c r="BQ968" s="277"/>
      <c r="BR968" s="277"/>
      <c r="BS968" s="277"/>
      <c r="BT968" s="277"/>
      <c r="BU968" s="277"/>
      <c r="BV968" s="277"/>
      <c r="BW968" s="277"/>
      <c r="BX968" s="277"/>
      <c r="BY968" s="277"/>
      <c r="BZ968" s="277"/>
      <c r="CA968" s="277"/>
      <c r="CB968" s="277"/>
      <c r="CC968" s="277"/>
      <c r="CD968" s="277"/>
      <c r="CE968" s="277"/>
      <c r="CF968" s="277"/>
      <c r="CG968" s="277"/>
      <c r="CH968" s="277"/>
      <c r="CI968" s="277"/>
      <c r="CJ968" s="277"/>
      <c r="CK968" s="277"/>
      <c r="CL968" s="277"/>
      <c r="CM968" s="277"/>
      <c r="CN968" s="277"/>
      <c r="CO968" s="277"/>
      <c r="CP968" s="277"/>
      <c r="CQ968" s="277"/>
      <c r="CR968" s="277"/>
      <c r="CS968" s="277"/>
      <c r="CT968" s="277"/>
      <c r="CU968" s="277"/>
      <c r="CV968" s="277"/>
      <c r="CW968" s="277"/>
      <c r="CX968" s="277"/>
      <c r="CY968" s="277"/>
      <c r="CZ968" s="277"/>
      <c r="DA968" s="277"/>
      <c r="DB968" s="277"/>
      <c r="DC968" s="277"/>
      <c r="DD968" s="277"/>
      <c r="DE968" s="277"/>
      <c r="DF968" s="277"/>
      <c r="DG968" s="277"/>
      <c r="DH968" s="277"/>
      <c r="DI968" s="277"/>
      <c r="DJ968" s="277"/>
      <c r="DK968" s="277"/>
      <c r="DL968" s="277"/>
    </row>
    <row r="969" spans="1:116">
      <c r="A969" s="270"/>
      <c r="B969" s="269"/>
      <c r="C969" s="277"/>
      <c r="D969" s="277"/>
      <c r="E969" s="277"/>
      <c r="F969" s="277"/>
      <c r="G969" s="277"/>
      <c r="H969" s="277"/>
      <c r="I969" s="277"/>
      <c r="J969" s="277"/>
      <c r="K969" s="277"/>
      <c r="L969" s="277"/>
      <c r="M969" s="277"/>
      <c r="N969" s="277"/>
      <c r="O969" s="277"/>
      <c r="P969" s="277"/>
      <c r="Q969" s="277"/>
      <c r="R969" s="277"/>
      <c r="S969" s="277"/>
      <c r="T969" s="277"/>
      <c r="U969" s="277"/>
      <c r="V969" s="277"/>
      <c r="W969" s="277"/>
      <c r="X969" s="277"/>
      <c r="Y969" s="277"/>
      <c r="Z969" s="277"/>
      <c r="AA969" s="277"/>
      <c r="AB969" s="277"/>
      <c r="AC969" s="277"/>
      <c r="AD969" s="277"/>
      <c r="AE969" s="277"/>
      <c r="AF969" s="277"/>
      <c r="AG969" s="277"/>
      <c r="AH969" s="277"/>
      <c r="AI969" s="277"/>
      <c r="AJ969" s="277"/>
      <c r="AK969" s="277"/>
      <c r="AL969" s="277"/>
      <c r="AM969" s="277"/>
      <c r="AN969" s="277"/>
      <c r="AO969" s="277"/>
      <c r="AP969" s="277"/>
      <c r="AQ969" s="277"/>
      <c r="AR969" s="277"/>
      <c r="AS969" s="277"/>
      <c r="AT969" s="277"/>
      <c r="AU969" s="277"/>
      <c r="AV969" s="277"/>
      <c r="AW969" s="277"/>
      <c r="AX969" s="277"/>
      <c r="AY969" s="277"/>
      <c r="AZ969" s="277"/>
      <c r="BA969" s="277"/>
      <c r="BB969" s="277"/>
      <c r="BC969" s="277"/>
      <c r="BD969" s="277"/>
      <c r="BE969" s="277"/>
      <c r="BF969" s="277"/>
      <c r="BG969" s="277"/>
      <c r="BH969" s="277"/>
      <c r="BI969" s="277"/>
      <c r="BJ969" s="277"/>
      <c r="BK969" s="277"/>
      <c r="BL969" s="277"/>
      <c r="BM969" s="277"/>
      <c r="BN969" s="277"/>
      <c r="BO969" s="277"/>
      <c r="BP969" s="277"/>
      <c r="BQ969" s="277"/>
      <c r="BR969" s="277"/>
      <c r="BS969" s="277"/>
      <c r="BT969" s="277"/>
      <c r="BU969" s="277"/>
      <c r="BV969" s="277"/>
      <c r="BW969" s="277"/>
      <c r="BX969" s="277"/>
      <c r="BY969" s="277"/>
      <c r="BZ969" s="277"/>
      <c r="CA969" s="277"/>
      <c r="CB969" s="277"/>
      <c r="CC969" s="277"/>
      <c r="CD969" s="277"/>
      <c r="CE969" s="277"/>
      <c r="CF969" s="277"/>
      <c r="CG969" s="277"/>
      <c r="CH969" s="277"/>
      <c r="CI969" s="277"/>
      <c r="CJ969" s="277"/>
      <c r="CK969" s="277"/>
      <c r="CL969" s="277"/>
      <c r="CM969" s="277"/>
      <c r="CN969" s="277"/>
      <c r="CO969" s="277"/>
      <c r="CP969" s="277"/>
      <c r="CQ969" s="277"/>
      <c r="CR969" s="277"/>
      <c r="CS969" s="277"/>
      <c r="CT969" s="277"/>
      <c r="CU969" s="277"/>
      <c r="CV969" s="277"/>
      <c r="CW969" s="277"/>
      <c r="CX969" s="277"/>
      <c r="CY969" s="277"/>
      <c r="CZ969" s="277"/>
      <c r="DA969" s="277"/>
      <c r="DB969" s="277"/>
      <c r="DC969" s="277"/>
      <c r="DD969" s="277"/>
      <c r="DE969" s="277"/>
      <c r="DF969" s="277"/>
      <c r="DG969" s="277"/>
      <c r="DH969" s="277"/>
      <c r="DI969" s="277"/>
      <c r="DJ969" s="277"/>
      <c r="DK969" s="277"/>
      <c r="DL969" s="277"/>
    </row>
    <row r="970" spans="1:116">
      <c r="A970" s="270"/>
      <c r="B970" s="269"/>
      <c r="C970" s="277"/>
      <c r="D970" s="277"/>
      <c r="E970" s="277"/>
      <c r="F970" s="277"/>
      <c r="G970" s="277"/>
      <c r="H970" s="277"/>
      <c r="I970" s="277"/>
      <c r="J970" s="277"/>
      <c r="K970" s="277"/>
      <c r="L970" s="277"/>
      <c r="M970" s="277"/>
      <c r="N970" s="277"/>
      <c r="O970" s="277"/>
      <c r="P970" s="277"/>
      <c r="Q970" s="277"/>
      <c r="R970" s="277"/>
      <c r="S970" s="277"/>
      <c r="T970" s="277"/>
      <c r="U970" s="277"/>
      <c r="V970" s="277"/>
      <c r="W970" s="277"/>
      <c r="X970" s="277"/>
      <c r="Y970" s="277"/>
      <c r="Z970" s="277"/>
      <c r="AA970" s="277"/>
      <c r="AB970" s="277"/>
      <c r="AC970" s="277"/>
      <c r="AD970" s="277"/>
      <c r="AE970" s="277"/>
      <c r="AF970" s="277"/>
      <c r="AG970" s="277"/>
      <c r="AH970" s="277"/>
      <c r="AI970" s="277"/>
      <c r="AJ970" s="277"/>
      <c r="AK970" s="277"/>
      <c r="AL970" s="277"/>
      <c r="AM970" s="277"/>
      <c r="AN970" s="277"/>
      <c r="AO970" s="277"/>
      <c r="AP970" s="277"/>
      <c r="AQ970" s="277"/>
      <c r="AR970" s="277"/>
      <c r="AS970" s="277"/>
      <c r="AT970" s="277"/>
      <c r="AU970" s="277"/>
      <c r="AV970" s="277"/>
      <c r="AW970" s="277"/>
      <c r="AX970" s="277"/>
      <c r="AY970" s="277"/>
      <c r="AZ970" s="277"/>
      <c r="BA970" s="277"/>
      <c r="BB970" s="277"/>
      <c r="BC970" s="277"/>
      <c r="BD970" s="277"/>
      <c r="BE970" s="277"/>
      <c r="BF970" s="277"/>
      <c r="BG970" s="277"/>
      <c r="BH970" s="277"/>
      <c r="BI970" s="277"/>
      <c r="BJ970" s="277"/>
      <c r="BK970" s="277"/>
      <c r="BL970" s="277"/>
      <c r="BM970" s="277"/>
      <c r="BN970" s="277"/>
      <c r="BO970" s="277"/>
      <c r="BP970" s="277"/>
      <c r="BQ970" s="277"/>
      <c r="BR970" s="277"/>
      <c r="BS970" s="277"/>
      <c r="BT970" s="277"/>
      <c r="BU970" s="277"/>
      <c r="BV970" s="277"/>
      <c r="BW970" s="277"/>
      <c r="BX970" s="277"/>
      <c r="BY970" s="277"/>
      <c r="BZ970" s="277"/>
      <c r="CA970" s="277"/>
      <c r="CB970" s="277"/>
      <c r="CC970" s="277"/>
      <c r="CD970" s="277"/>
      <c r="CE970" s="277"/>
      <c r="CF970" s="277"/>
      <c r="CG970" s="277"/>
      <c r="CH970" s="277"/>
      <c r="CI970" s="277"/>
      <c r="CJ970" s="277"/>
      <c r="CK970" s="277"/>
      <c r="CL970" s="277"/>
      <c r="CM970" s="277"/>
      <c r="CN970" s="277"/>
      <c r="CO970" s="277"/>
      <c r="CP970" s="277"/>
      <c r="CQ970" s="277"/>
      <c r="CR970" s="277"/>
      <c r="CS970" s="277"/>
      <c r="CT970" s="277"/>
      <c r="CU970" s="277"/>
      <c r="CV970" s="277"/>
      <c r="CW970" s="277"/>
      <c r="CX970" s="277"/>
      <c r="CY970" s="277"/>
      <c r="CZ970" s="277"/>
      <c r="DA970" s="277"/>
      <c r="DB970" s="277"/>
      <c r="DC970" s="277"/>
      <c r="DD970" s="277"/>
      <c r="DE970" s="277"/>
      <c r="DF970" s="277"/>
      <c r="DG970" s="277"/>
      <c r="DH970" s="277"/>
      <c r="DI970" s="277"/>
      <c r="DJ970" s="277"/>
      <c r="DK970" s="277"/>
      <c r="DL970" s="277"/>
    </row>
    <row r="971" spans="1:116">
      <c r="A971" s="270"/>
      <c r="B971" s="269"/>
      <c r="C971" s="277"/>
      <c r="D971" s="277"/>
      <c r="E971" s="277"/>
      <c r="F971" s="277"/>
      <c r="G971" s="277"/>
      <c r="H971" s="277"/>
      <c r="I971" s="277"/>
      <c r="J971" s="277"/>
      <c r="K971" s="277"/>
      <c r="L971" s="277"/>
      <c r="M971" s="277"/>
      <c r="N971" s="277"/>
      <c r="O971" s="277"/>
      <c r="P971" s="277"/>
      <c r="Q971" s="277"/>
      <c r="R971" s="277"/>
      <c r="S971" s="277"/>
      <c r="T971" s="277"/>
      <c r="U971" s="277"/>
      <c r="V971" s="277"/>
      <c r="W971" s="277"/>
      <c r="X971" s="277"/>
      <c r="Y971" s="277"/>
      <c r="Z971" s="277"/>
      <c r="AA971" s="277"/>
      <c r="AB971" s="277"/>
      <c r="AC971" s="277"/>
      <c r="AD971" s="277"/>
      <c r="AE971" s="277"/>
      <c r="AF971" s="277"/>
      <c r="AG971" s="277"/>
      <c r="AH971" s="277"/>
      <c r="AI971" s="277"/>
      <c r="AJ971" s="277"/>
      <c r="AK971" s="277"/>
      <c r="AL971" s="277"/>
      <c r="AM971" s="277"/>
      <c r="AN971" s="277"/>
      <c r="AO971" s="277"/>
      <c r="AP971" s="277"/>
      <c r="AQ971" s="277"/>
      <c r="AR971" s="277"/>
      <c r="AS971" s="277"/>
      <c r="AT971" s="277"/>
      <c r="AU971" s="277"/>
      <c r="AV971" s="277"/>
      <c r="AW971" s="277"/>
      <c r="AX971" s="277"/>
      <c r="AY971" s="277"/>
      <c r="AZ971" s="277"/>
      <c r="BA971" s="277"/>
      <c r="BB971" s="277"/>
      <c r="BC971" s="277"/>
      <c r="BD971" s="277"/>
      <c r="BE971" s="277"/>
      <c r="BF971" s="277"/>
      <c r="BG971" s="277"/>
      <c r="BH971" s="277"/>
      <c r="BI971" s="277"/>
      <c r="BJ971" s="277"/>
      <c r="BK971" s="277"/>
      <c r="BL971" s="277"/>
      <c r="BM971" s="277"/>
      <c r="BN971" s="277"/>
      <c r="BO971" s="277"/>
      <c r="BP971" s="277"/>
      <c r="BQ971" s="277"/>
      <c r="BR971" s="277"/>
      <c r="BS971" s="277"/>
      <c r="BT971" s="277"/>
      <c r="BU971" s="277"/>
      <c r="BV971" s="277"/>
      <c r="BW971" s="277"/>
      <c r="BX971" s="277"/>
      <c r="BY971" s="277"/>
      <c r="BZ971" s="277"/>
      <c r="CA971" s="277"/>
      <c r="CB971" s="277"/>
      <c r="CC971" s="277"/>
      <c r="CD971" s="277"/>
      <c r="CE971" s="277"/>
      <c r="CF971" s="277"/>
      <c r="CG971" s="277"/>
      <c r="CH971" s="277"/>
      <c r="CI971" s="277"/>
      <c r="CJ971" s="277"/>
      <c r="CK971" s="277"/>
      <c r="CL971" s="277"/>
      <c r="CM971" s="277"/>
      <c r="CN971" s="277"/>
      <c r="CO971" s="277"/>
      <c r="CP971" s="277"/>
      <c r="CQ971" s="277"/>
      <c r="CR971" s="277"/>
      <c r="CS971" s="277"/>
      <c r="CT971" s="277"/>
      <c r="CU971" s="277"/>
      <c r="CV971" s="277"/>
      <c r="CW971" s="277"/>
      <c r="CX971" s="277"/>
      <c r="CY971" s="277"/>
      <c r="CZ971" s="277"/>
      <c r="DA971" s="277"/>
      <c r="DB971" s="277"/>
      <c r="DC971" s="277"/>
      <c r="DD971" s="277"/>
      <c r="DE971" s="277"/>
      <c r="DF971" s="277"/>
      <c r="DG971" s="277"/>
      <c r="DH971" s="277"/>
      <c r="DI971" s="277"/>
      <c r="DJ971" s="277"/>
      <c r="DK971" s="277"/>
      <c r="DL971" s="277"/>
    </row>
    <row r="972" spans="1:116">
      <c r="A972" s="270"/>
      <c r="B972" s="269"/>
      <c r="C972" s="277"/>
      <c r="D972" s="277"/>
      <c r="E972" s="277"/>
      <c r="F972" s="277"/>
      <c r="G972" s="277"/>
      <c r="H972" s="277"/>
      <c r="I972" s="277"/>
      <c r="J972" s="277"/>
      <c r="K972" s="277"/>
      <c r="L972" s="277"/>
      <c r="M972" s="277"/>
      <c r="N972" s="277"/>
      <c r="O972" s="277"/>
      <c r="P972" s="277"/>
      <c r="Q972" s="277"/>
      <c r="R972" s="277"/>
      <c r="S972" s="277"/>
      <c r="T972" s="277"/>
      <c r="U972" s="277"/>
      <c r="V972" s="277"/>
      <c r="W972" s="277"/>
      <c r="X972" s="277"/>
      <c r="Y972" s="277"/>
      <c r="Z972" s="277"/>
      <c r="AA972" s="277"/>
      <c r="AB972" s="277"/>
      <c r="AC972" s="277"/>
      <c r="AD972" s="277"/>
      <c r="AE972" s="277"/>
      <c r="AF972" s="277"/>
      <c r="AG972" s="277"/>
      <c r="AH972" s="277"/>
      <c r="AI972" s="277"/>
      <c r="AJ972" s="277"/>
      <c r="AK972" s="277"/>
      <c r="AL972" s="277"/>
      <c r="AM972" s="277"/>
      <c r="AN972" s="277"/>
      <c r="AO972" s="277"/>
      <c r="AP972" s="277"/>
      <c r="AQ972" s="277"/>
      <c r="AR972" s="277"/>
      <c r="AS972" s="277"/>
      <c r="AT972" s="277"/>
      <c r="AU972" s="277"/>
      <c r="AV972" s="277"/>
      <c r="AW972" s="277"/>
      <c r="AX972" s="277"/>
      <c r="AY972" s="277"/>
      <c r="AZ972" s="277"/>
      <c r="BA972" s="277"/>
      <c r="BB972" s="277"/>
      <c r="BC972" s="277"/>
      <c r="BD972" s="277"/>
      <c r="BE972" s="277"/>
      <c r="BF972" s="277"/>
      <c r="BG972" s="277"/>
      <c r="BH972" s="277"/>
      <c r="BI972" s="277"/>
      <c r="BJ972" s="277"/>
      <c r="BK972" s="277"/>
      <c r="BL972" s="277"/>
      <c r="BM972" s="277"/>
      <c r="BN972" s="277"/>
      <c r="BO972" s="277"/>
      <c r="BP972" s="277"/>
      <c r="BQ972" s="277"/>
      <c r="BR972" s="277"/>
      <c r="BS972" s="277"/>
      <c r="BT972" s="277"/>
      <c r="BU972" s="277"/>
      <c r="BV972" s="277"/>
      <c r="BW972" s="277"/>
      <c r="BX972" s="277"/>
      <c r="BY972" s="277"/>
      <c r="BZ972" s="277"/>
      <c r="CA972" s="277"/>
      <c r="CB972" s="277"/>
      <c r="CC972" s="277"/>
      <c r="CD972" s="277"/>
      <c r="CE972" s="277"/>
      <c r="CF972" s="277"/>
      <c r="CG972" s="277"/>
      <c r="CH972" s="277"/>
      <c r="CI972" s="277"/>
      <c r="CJ972" s="277"/>
      <c r="CK972" s="277"/>
      <c r="CL972" s="277"/>
      <c r="CM972" s="277"/>
      <c r="CN972" s="277"/>
      <c r="CO972" s="277"/>
      <c r="CP972" s="277"/>
      <c r="CQ972" s="277"/>
      <c r="CR972" s="277"/>
      <c r="CS972" s="277"/>
      <c r="CT972" s="277"/>
      <c r="CU972" s="277"/>
      <c r="CV972" s="277"/>
      <c r="CW972" s="277"/>
      <c r="CX972" s="277"/>
      <c r="CY972" s="277"/>
      <c r="CZ972" s="277"/>
      <c r="DA972" s="277"/>
      <c r="DB972" s="277"/>
      <c r="DC972" s="277"/>
      <c r="DD972" s="277"/>
      <c r="DE972" s="277"/>
      <c r="DF972" s="277"/>
      <c r="DG972" s="277"/>
      <c r="DH972" s="277"/>
      <c r="DI972" s="277"/>
      <c r="DJ972" s="277"/>
      <c r="DK972" s="277"/>
      <c r="DL972" s="277"/>
    </row>
    <row r="973" spans="1:116">
      <c r="A973" s="270"/>
      <c r="B973" s="269"/>
      <c r="C973" s="277"/>
      <c r="D973" s="277"/>
      <c r="E973" s="277"/>
      <c r="F973" s="277"/>
      <c r="G973" s="277"/>
      <c r="H973" s="277"/>
      <c r="I973" s="277"/>
      <c r="J973" s="277"/>
      <c r="K973" s="277"/>
      <c r="L973" s="277"/>
      <c r="M973" s="277"/>
      <c r="N973" s="277"/>
      <c r="O973" s="277"/>
      <c r="P973" s="277"/>
      <c r="Q973" s="277"/>
      <c r="R973" s="277"/>
      <c r="S973" s="277"/>
      <c r="T973" s="277"/>
      <c r="U973" s="277"/>
      <c r="V973" s="277"/>
      <c r="W973" s="277"/>
      <c r="X973" s="277"/>
      <c r="Y973" s="277"/>
      <c r="Z973" s="277"/>
      <c r="AA973" s="277"/>
      <c r="AB973" s="277"/>
      <c r="AC973" s="277"/>
      <c r="AD973" s="277"/>
      <c r="AE973" s="277"/>
      <c r="AF973" s="277"/>
      <c r="AG973" s="277"/>
      <c r="AH973" s="277"/>
      <c r="AI973" s="277"/>
      <c r="AJ973" s="277"/>
      <c r="AK973" s="277"/>
      <c r="AL973" s="277"/>
      <c r="AM973" s="277"/>
      <c r="AN973" s="277"/>
      <c r="AO973" s="277"/>
      <c r="AP973" s="277"/>
      <c r="AQ973" s="277"/>
      <c r="AR973" s="277"/>
      <c r="AS973" s="277"/>
      <c r="AT973" s="277"/>
      <c r="AU973" s="277"/>
      <c r="AV973" s="277"/>
      <c r="AW973" s="277"/>
      <c r="AX973" s="277"/>
      <c r="AY973" s="277"/>
      <c r="AZ973" s="277"/>
      <c r="BA973" s="277"/>
      <c r="BB973" s="277"/>
      <c r="BC973" s="277"/>
      <c r="BD973" s="277"/>
      <c r="BE973" s="277"/>
      <c r="BF973" s="277"/>
      <c r="BG973" s="277"/>
      <c r="BH973" s="277"/>
      <c r="BI973" s="277"/>
      <c r="BJ973" s="277"/>
      <c r="BK973" s="277"/>
      <c r="BL973" s="277"/>
      <c r="BM973" s="277"/>
      <c r="BN973" s="277"/>
      <c r="BO973" s="277"/>
      <c r="BP973" s="277"/>
      <c r="BQ973" s="277"/>
      <c r="BR973" s="277"/>
      <c r="BS973" s="277"/>
      <c r="BT973" s="277"/>
      <c r="BU973" s="277"/>
      <c r="BV973" s="277"/>
      <c r="BW973" s="277"/>
      <c r="BX973" s="277"/>
      <c r="BY973" s="277"/>
      <c r="BZ973" s="277"/>
      <c r="CA973" s="277"/>
      <c r="CB973" s="277"/>
      <c r="CC973" s="277"/>
      <c r="CD973" s="277"/>
      <c r="CE973" s="277"/>
      <c r="CF973" s="277"/>
      <c r="CG973" s="277"/>
      <c r="CH973" s="277"/>
      <c r="CI973" s="277"/>
      <c r="CJ973" s="277"/>
      <c r="CK973" s="277"/>
      <c r="CL973" s="277"/>
      <c r="CM973" s="277"/>
      <c r="CN973" s="277"/>
      <c r="CO973" s="277"/>
      <c r="CP973" s="277"/>
      <c r="CQ973" s="277"/>
      <c r="CR973" s="277"/>
      <c r="CS973" s="277"/>
      <c r="CT973" s="277"/>
      <c r="CU973" s="277"/>
      <c r="CV973" s="277"/>
      <c r="CW973" s="277"/>
      <c r="CX973" s="277"/>
      <c r="CY973" s="277"/>
      <c r="CZ973" s="277"/>
      <c r="DA973" s="277"/>
      <c r="DB973" s="277"/>
      <c r="DC973" s="277"/>
      <c r="DD973" s="277"/>
      <c r="DE973" s="277"/>
      <c r="DF973" s="277"/>
      <c r="DG973" s="277"/>
      <c r="DH973" s="277"/>
      <c r="DI973" s="277"/>
      <c r="DJ973" s="277"/>
      <c r="DK973" s="277"/>
      <c r="DL973" s="277"/>
    </row>
    <row r="974" spans="1:116">
      <c r="A974" s="270"/>
      <c r="B974" s="269"/>
      <c r="C974" s="277"/>
      <c r="D974" s="277"/>
      <c r="E974" s="277"/>
      <c r="F974" s="277"/>
      <c r="G974" s="277"/>
      <c r="H974" s="277"/>
      <c r="I974" s="277"/>
      <c r="J974" s="277"/>
      <c r="K974" s="277"/>
      <c r="L974" s="277"/>
      <c r="M974" s="277"/>
      <c r="N974" s="277"/>
      <c r="O974" s="277"/>
      <c r="P974" s="277"/>
      <c r="Q974" s="277"/>
      <c r="R974" s="277"/>
      <c r="S974" s="277"/>
      <c r="T974" s="277"/>
      <c r="U974" s="277"/>
      <c r="V974" s="277"/>
      <c r="W974" s="277"/>
      <c r="X974" s="277"/>
      <c r="Y974" s="277"/>
      <c r="Z974" s="277"/>
      <c r="AA974" s="277"/>
      <c r="AB974" s="277"/>
      <c r="AC974" s="277"/>
      <c r="AD974" s="277"/>
      <c r="AE974" s="277"/>
      <c r="AF974" s="277"/>
      <c r="AG974" s="277"/>
      <c r="AH974" s="277"/>
      <c r="AI974" s="277"/>
      <c r="AJ974" s="277"/>
      <c r="AK974" s="277"/>
      <c r="AL974" s="277"/>
      <c r="AM974" s="277"/>
      <c r="AN974" s="277"/>
      <c r="AO974" s="277"/>
      <c r="AP974" s="277"/>
      <c r="AQ974" s="277"/>
      <c r="AR974" s="277"/>
      <c r="AS974" s="277"/>
      <c r="AT974" s="277"/>
      <c r="AU974" s="277"/>
      <c r="AV974" s="277"/>
      <c r="AW974" s="277"/>
      <c r="AX974" s="277"/>
      <c r="AY974" s="277"/>
      <c r="AZ974" s="277"/>
      <c r="BA974" s="277"/>
      <c r="BB974" s="277"/>
      <c r="BC974" s="277"/>
      <c r="BD974" s="277"/>
      <c r="BE974" s="277"/>
      <c r="BF974" s="277"/>
      <c r="BG974" s="277"/>
      <c r="BH974" s="277"/>
      <c r="BI974" s="277"/>
      <c r="BJ974" s="277"/>
      <c r="BK974" s="277"/>
      <c r="BL974" s="277"/>
      <c r="BM974" s="277"/>
      <c r="BN974" s="277"/>
      <c r="BO974" s="277"/>
      <c r="BP974" s="277"/>
      <c r="BQ974" s="277"/>
      <c r="BR974" s="277"/>
      <c r="BS974" s="277"/>
      <c r="BT974" s="277"/>
      <c r="BU974" s="277"/>
      <c r="BV974" s="277"/>
      <c r="BW974" s="277"/>
      <c r="BX974" s="277"/>
      <c r="BY974" s="277"/>
      <c r="BZ974" s="277"/>
      <c r="CA974" s="277"/>
      <c r="CB974" s="277"/>
      <c r="CC974" s="277"/>
      <c r="CD974" s="277"/>
      <c r="CE974" s="277"/>
      <c r="CF974" s="277"/>
      <c r="CG974" s="277"/>
      <c r="CH974" s="277"/>
      <c r="CI974" s="277"/>
      <c r="CJ974" s="277"/>
      <c r="CK974" s="277"/>
      <c r="CL974" s="277"/>
      <c r="CM974" s="277"/>
      <c r="CN974" s="277"/>
      <c r="CO974" s="277"/>
      <c r="CP974" s="277"/>
      <c r="CQ974" s="277"/>
      <c r="CR974" s="277"/>
      <c r="CS974" s="277"/>
      <c r="CT974" s="277"/>
      <c r="CU974" s="277"/>
      <c r="CV974" s="277"/>
      <c r="CW974" s="277"/>
      <c r="CX974" s="277"/>
      <c r="CY974" s="277"/>
      <c r="CZ974" s="277"/>
      <c r="DA974" s="277"/>
      <c r="DB974" s="277"/>
      <c r="DC974" s="277"/>
      <c r="DD974" s="277"/>
      <c r="DE974" s="277"/>
      <c r="DF974" s="277"/>
      <c r="DG974" s="277"/>
      <c r="DH974" s="277"/>
      <c r="DI974" s="277"/>
      <c r="DJ974" s="277"/>
      <c r="DK974" s="277"/>
      <c r="DL974" s="277"/>
    </row>
    <row r="975" spans="1:116">
      <c r="A975" s="270"/>
      <c r="B975" s="269"/>
      <c r="C975" s="277"/>
      <c r="D975" s="277"/>
      <c r="E975" s="277"/>
      <c r="F975" s="277"/>
      <c r="G975" s="277"/>
      <c r="H975" s="277"/>
      <c r="I975" s="277"/>
      <c r="J975" s="277"/>
      <c r="K975" s="277"/>
      <c r="L975" s="277"/>
      <c r="M975" s="277"/>
      <c r="N975" s="277"/>
      <c r="O975" s="277"/>
      <c r="P975" s="277"/>
      <c r="Q975" s="277"/>
      <c r="R975" s="277"/>
      <c r="S975" s="277"/>
      <c r="T975" s="277"/>
      <c r="U975" s="277"/>
      <c r="V975" s="277"/>
      <c r="W975" s="277"/>
      <c r="X975" s="277"/>
      <c r="Y975" s="277"/>
      <c r="Z975" s="277"/>
      <c r="AA975" s="277"/>
      <c r="AB975" s="277"/>
      <c r="AC975" s="277"/>
      <c r="AD975" s="277"/>
      <c r="AE975" s="277"/>
      <c r="AF975" s="277"/>
      <c r="AG975" s="277"/>
      <c r="AH975" s="277"/>
      <c r="AI975" s="277"/>
      <c r="AJ975" s="277"/>
      <c r="AK975" s="277"/>
      <c r="AL975" s="277"/>
      <c r="AM975" s="277"/>
      <c r="AN975" s="277"/>
      <c r="AO975" s="277"/>
      <c r="AP975" s="277"/>
      <c r="AQ975" s="277"/>
      <c r="AR975" s="277"/>
      <c r="AS975" s="277"/>
      <c r="AT975" s="277"/>
      <c r="AU975" s="277"/>
      <c r="AV975" s="277"/>
      <c r="AW975" s="277"/>
      <c r="AX975" s="277"/>
      <c r="AY975" s="277"/>
      <c r="AZ975" s="277"/>
      <c r="BA975" s="277"/>
      <c r="BB975" s="277"/>
      <c r="BC975" s="277"/>
      <c r="BD975" s="277"/>
      <c r="BE975" s="277"/>
      <c r="BF975" s="277"/>
      <c r="BG975" s="277"/>
      <c r="BH975" s="277"/>
      <c r="BI975" s="277"/>
      <c r="BJ975" s="277"/>
      <c r="BK975" s="277"/>
      <c r="BL975" s="277"/>
      <c r="BM975" s="277"/>
      <c r="BN975" s="277"/>
      <c r="BO975" s="277"/>
      <c r="BP975" s="277"/>
      <c r="BQ975" s="277"/>
      <c r="BR975" s="277"/>
      <c r="BS975" s="277"/>
      <c r="BT975" s="277"/>
      <c r="BU975" s="277"/>
      <c r="BV975" s="277"/>
      <c r="BW975" s="277"/>
      <c r="BX975" s="277"/>
      <c r="BY975" s="277"/>
      <c r="BZ975" s="277"/>
      <c r="CA975" s="277"/>
      <c r="CB975" s="277"/>
      <c r="CC975" s="277"/>
      <c r="CD975" s="277"/>
      <c r="CE975" s="277"/>
      <c r="CF975" s="277"/>
      <c r="CG975" s="277"/>
      <c r="CH975" s="277"/>
      <c r="CI975" s="277"/>
      <c r="CJ975" s="277"/>
      <c r="CK975" s="277"/>
      <c r="CL975" s="277"/>
      <c r="CM975" s="277"/>
      <c r="CN975" s="277"/>
      <c r="CO975" s="277"/>
      <c r="CP975" s="277"/>
      <c r="CQ975" s="277"/>
      <c r="CR975" s="277"/>
      <c r="CS975" s="277"/>
      <c r="CT975" s="277"/>
      <c r="CU975" s="277"/>
      <c r="CV975" s="277"/>
      <c r="CW975" s="277"/>
      <c r="CX975" s="277"/>
      <c r="CY975" s="277"/>
      <c r="CZ975" s="277"/>
      <c r="DA975" s="277"/>
      <c r="DB975" s="277"/>
      <c r="DC975" s="277"/>
      <c r="DD975" s="277"/>
      <c r="DE975" s="277"/>
      <c r="DF975" s="277"/>
      <c r="DG975" s="277"/>
      <c r="DH975" s="277"/>
      <c r="DI975" s="277"/>
      <c r="DJ975" s="277"/>
      <c r="DK975" s="277"/>
      <c r="DL975" s="277"/>
    </row>
    <row r="976" spans="1:116">
      <c r="A976" s="270"/>
      <c r="B976" s="269"/>
      <c r="C976" s="277"/>
      <c r="D976" s="277"/>
      <c r="E976" s="277"/>
      <c r="F976" s="277"/>
      <c r="G976" s="277"/>
      <c r="H976" s="277"/>
      <c r="I976" s="277"/>
      <c r="J976" s="277"/>
      <c r="K976" s="277"/>
      <c r="L976" s="277"/>
      <c r="M976" s="277"/>
      <c r="N976" s="277"/>
      <c r="O976" s="277"/>
      <c r="P976" s="277"/>
      <c r="Q976" s="277"/>
      <c r="R976" s="277"/>
      <c r="S976" s="277"/>
      <c r="T976" s="277"/>
      <c r="U976" s="277"/>
      <c r="V976" s="277"/>
      <c r="W976" s="277"/>
      <c r="X976" s="277"/>
      <c r="Y976" s="277"/>
      <c r="Z976" s="277"/>
      <c r="AA976" s="277"/>
      <c r="AB976" s="277"/>
      <c r="AC976" s="277"/>
      <c r="AD976" s="277"/>
      <c r="AE976" s="277"/>
      <c r="AF976" s="277"/>
      <c r="AG976" s="277"/>
      <c r="AH976" s="277"/>
      <c r="AI976" s="277"/>
      <c r="AJ976" s="277"/>
      <c r="AK976" s="277"/>
      <c r="AL976" s="277"/>
      <c r="AM976" s="277"/>
      <c r="AN976" s="277"/>
      <c r="AO976" s="277"/>
      <c r="AP976" s="277"/>
      <c r="AQ976" s="277"/>
      <c r="AR976" s="277"/>
      <c r="AS976" s="277"/>
      <c r="AT976" s="277"/>
      <c r="AU976" s="277"/>
      <c r="AV976" s="277"/>
      <c r="AW976" s="277"/>
      <c r="AX976" s="277"/>
      <c r="AY976" s="277"/>
      <c r="AZ976" s="277"/>
      <c r="BA976" s="277"/>
      <c r="BB976" s="277"/>
      <c r="BC976" s="277"/>
      <c r="BD976" s="277"/>
      <c r="BE976" s="277"/>
      <c r="BF976" s="277"/>
      <c r="BG976" s="277"/>
      <c r="BH976" s="277"/>
      <c r="BI976" s="277"/>
      <c r="BJ976" s="277"/>
      <c r="BK976" s="277"/>
      <c r="BL976" s="277"/>
      <c r="BM976" s="277"/>
      <c r="BN976" s="277"/>
      <c r="BO976" s="277"/>
      <c r="BP976" s="277"/>
      <c r="BQ976" s="277"/>
      <c r="BR976" s="277"/>
      <c r="BS976" s="277"/>
      <c r="BT976" s="277"/>
      <c r="BU976" s="277"/>
      <c r="BV976" s="277"/>
      <c r="BW976" s="277"/>
      <c r="BX976" s="277"/>
      <c r="BY976" s="277"/>
      <c r="BZ976" s="277"/>
      <c r="CA976" s="277"/>
      <c r="CB976" s="277"/>
      <c r="CC976" s="277"/>
      <c r="CD976" s="277"/>
      <c r="CE976" s="277"/>
      <c r="CF976" s="277"/>
      <c r="CG976" s="277"/>
      <c r="CH976" s="277"/>
      <c r="CI976" s="277"/>
      <c r="CJ976" s="277"/>
      <c r="CK976" s="277"/>
      <c r="CL976" s="277"/>
      <c r="CM976" s="277"/>
      <c r="CN976" s="277"/>
      <c r="CO976" s="277"/>
      <c r="CP976" s="277"/>
      <c r="CQ976" s="277"/>
      <c r="CR976" s="277"/>
      <c r="CS976" s="277"/>
      <c r="CT976" s="277"/>
      <c r="CU976" s="277"/>
      <c r="CV976" s="277"/>
      <c r="CW976" s="277"/>
      <c r="CX976" s="277"/>
      <c r="CY976" s="277"/>
      <c r="CZ976" s="277"/>
      <c r="DA976" s="277"/>
      <c r="DB976" s="277"/>
      <c r="DC976" s="277"/>
      <c r="DD976" s="277"/>
      <c r="DE976" s="277"/>
      <c r="DF976" s="277"/>
      <c r="DG976" s="277"/>
      <c r="DH976" s="277"/>
      <c r="DI976" s="277"/>
      <c r="DJ976" s="277"/>
      <c r="DK976" s="277"/>
      <c r="DL976" s="277"/>
    </row>
  </sheetData>
  <mergeCells count="4">
    <mergeCell ref="C6:AD6"/>
    <mergeCell ref="AE6:BF6"/>
    <mergeCell ref="BG6:CH6"/>
    <mergeCell ref="CI6:DJ6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EC4D6-FE43-4797-AFBB-E9323C441882}">
  <dimension ref="A1:N977"/>
  <sheetViews>
    <sheetView topLeftCell="B6" workbookViewId="0">
      <selection sqref="A1:XFD1048576"/>
    </sheetView>
  </sheetViews>
  <sheetFormatPr baseColWidth="10" defaultRowHeight="14.25"/>
  <cols>
    <col min="1" max="1" width="33.875" hidden="1" customWidth="1"/>
    <col min="2" max="2" width="28.5" bestFit="1" customWidth="1"/>
    <col min="3" max="3" width="24.125" hidden="1" customWidth="1"/>
    <col min="4" max="7" width="13.625" customWidth="1"/>
    <col min="9" max="9" width="38.75" bestFit="1" customWidth="1"/>
    <col min="10" max="10" width="21.625" bestFit="1" customWidth="1"/>
    <col min="11" max="11" width="13.375" bestFit="1" customWidth="1"/>
    <col min="12" max="12" width="38.75" bestFit="1" customWidth="1"/>
    <col min="13" max="13" width="21.625" bestFit="1" customWidth="1"/>
    <col min="14" max="14" width="13.375" bestFit="1" customWidth="1"/>
    <col min="15" max="15" width="16" bestFit="1" customWidth="1"/>
    <col min="16" max="16" width="16.75" bestFit="1" customWidth="1"/>
    <col min="17" max="17" width="15.625" bestFit="1" customWidth="1"/>
    <col min="18" max="18" width="14.875" bestFit="1" customWidth="1"/>
    <col min="19" max="19" width="15.625" bestFit="1" customWidth="1"/>
    <col min="20" max="21" width="14.875" bestFit="1" customWidth="1"/>
    <col min="22" max="22" width="22.875" bestFit="1" customWidth="1"/>
    <col min="23" max="23" width="14.875" bestFit="1" customWidth="1"/>
    <col min="24" max="24" width="15.125" bestFit="1" customWidth="1"/>
    <col min="25" max="25" width="14.875" bestFit="1" customWidth="1"/>
    <col min="26" max="26" width="15.375" bestFit="1" customWidth="1"/>
    <col min="27" max="27" width="14.625" bestFit="1" customWidth="1"/>
    <col min="28" max="28" width="20.375" bestFit="1" customWidth="1"/>
    <col min="29" max="29" width="15.125" bestFit="1" customWidth="1"/>
    <col min="30" max="30" width="14.875" bestFit="1" customWidth="1"/>
    <col min="31" max="31" width="22.875" bestFit="1" customWidth="1"/>
    <col min="32" max="32" width="14.875" bestFit="1" customWidth="1"/>
    <col min="33" max="33" width="15.125" bestFit="1" customWidth="1"/>
    <col min="34" max="34" width="14.875" bestFit="1" customWidth="1"/>
    <col min="35" max="35" width="15.375" bestFit="1" customWidth="1"/>
    <col min="36" max="36" width="14.625" bestFit="1" customWidth="1"/>
    <col min="37" max="37" width="20.375" bestFit="1" customWidth="1"/>
    <col min="38" max="38" width="15.125" bestFit="1" customWidth="1"/>
    <col min="39" max="39" width="10.125" bestFit="1" customWidth="1"/>
    <col min="40" max="40" width="22.875" bestFit="1" customWidth="1"/>
    <col min="41" max="41" width="11.125" bestFit="1" customWidth="1"/>
    <col min="42" max="42" width="15.125" bestFit="1" customWidth="1"/>
    <col min="43" max="43" width="13.125" bestFit="1" customWidth="1"/>
    <col min="44" max="44" width="15.375" bestFit="1" customWidth="1"/>
    <col min="45" max="45" width="14.625" bestFit="1" customWidth="1"/>
    <col min="46" max="46" width="20.375" bestFit="1" customWidth="1"/>
    <col min="47" max="47" width="15.125" bestFit="1" customWidth="1"/>
    <col min="48" max="48" width="10.125" bestFit="1" customWidth="1"/>
    <col min="49" max="49" width="22.875" bestFit="1" customWidth="1"/>
    <col min="50" max="50" width="11.125" bestFit="1" customWidth="1"/>
    <col min="51" max="51" width="15.125" bestFit="1" customWidth="1"/>
    <col min="52" max="52" width="12.125" bestFit="1" customWidth="1"/>
    <col min="53" max="53" width="15.375" bestFit="1" customWidth="1"/>
    <col min="54" max="54" width="14.625" bestFit="1" customWidth="1"/>
    <col min="55" max="55" width="20.375" bestFit="1" customWidth="1"/>
    <col min="56" max="56" width="15.125" bestFit="1" customWidth="1"/>
    <col min="57" max="57" width="10.125" bestFit="1" customWidth="1"/>
    <col min="58" max="58" width="22.875" bestFit="1" customWidth="1"/>
    <col min="59" max="59" width="11.125" bestFit="1" customWidth="1"/>
    <col min="60" max="60" width="15.125" bestFit="1" customWidth="1"/>
    <col min="61" max="61" width="10.625" bestFit="1" customWidth="1"/>
    <col min="62" max="62" width="15.375" bestFit="1" customWidth="1"/>
    <col min="63" max="63" width="14.625" bestFit="1" customWidth="1"/>
    <col min="64" max="64" width="20.375" bestFit="1" customWidth="1"/>
    <col min="65" max="65" width="15.125" bestFit="1" customWidth="1"/>
    <col min="66" max="66" width="10.125" bestFit="1" customWidth="1"/>
    <col min="67" max="67" width="22.875" bestFit="1" customWidth="1"/>
    <col min="68" max="68" width="11.125" bestFit="1" customWidth="1"/>
    <col min="69" max="69" width="15.125" bestFit="1" customWidth="1"/>
    <col min="70" max="70" width="10.625" bestFit="1" customWidth="1"/>
    <col min="71" max="71" width="15.375" bestFit="1" customWidth="1"/>
    <col min="72" max="72" width="14.625" bestFit="1" customWidth="1"/>
    <col min="73" max="73" width="20.375" bestFit="1" customWidth="1"/>
    <col min="74" max="74" width="15.125" bestFit="1" customWidth="1"/>
    <col min="75" max="75" width="10.125" bestFit="1" customWidth="1"/>
    <col min="76" max="76" width="22.875" bestFit="1" customWidth="1"/>
    <col min="77" max="77" width="11.125" bestFit="1" customWidth="1"/>
    <col min="78" max="78" width="15.125" bestFit="1" customWidth="1"/>
    <col min="79" max="79" width="10.625" bestFit="1" customWidth="1"/>
    <col min="80" max="80" width="15.375" bestFit="1" customWidth="1"/>
    <col min="81" max="81" width="14.625" bestFit="1" customWidth="1"/>
    <col min="82" max="82" width="20.375" bestFit="1" customWidth="1"/>
    <col min="83" max="83" width="15.125" bestFit="1" customWidth="1"/>
    <col min="84" max="84" width="10.125" bestFit="1" customWidth="1"/>
    <col min="85" max="85" width="22.875" bestFit="1" customWidth="1"/>
    <col min="86" max="86" width="11.125" bestFit="1" customWidth="1"/>
    <col min="87" max="87" width="15.125" bestFit="1" customWidth="1"/>
    <col min="88" max="88" width="10.625" bestFit="1" customWidth="1"/>
    <col min="89" max="89" width="15.375" bestFit="1" customWidth="1"/>
    <col min="90" max="90" width="14.625" bestFit="1" customWidth="1"/>
    <col min="91" max="91" width="20.375" bestFit="1" customWidth="1"/>
    <col min="92" max="92" width="15.125" bestFit="1" customWidth="1"/>
    <col min="93" max="93" width="10.125" bestFit="1" customWidth="1"/>
    <col min="94" max="94" width="22.875" bestFit="1" customWidth="1"/>
    <col min="95" max="95" width="11.125" bestFit="1" customWidth="1"/>
    <col min="96" max="96" width="15.125" bestFit="1" customWidth="1"/>
    <col min="97" max="97" width="12.125" bestFit="1" customWidth="1"/>
    <col min="98" max="98" width="15.375" bestFit="1" customWidth="1"/>
    <col min="99" max="99" width="14.625" bestFit="1" customWidth="1"/>
    <col min="100" max="100" width="20.375" bestFit="1" customWidth="1"/>
    <col min="101" max="101" width="15.125" bestFit="1" customWidth="1"/>
  </cols>
  <sheetData>
    <row r="1" spans="1:14" hidden="1"/>
    <row r="2" spans="1:14" hidden="1"/>
    <row r="3" spans="1:14" hidden="1"/>
    <row r="4" spans="1:14" hidden="1">
      <c r="D4" t="s">
        <v>695</v>
      </c>
      <c r="E4" t="s">
        <v>695</v>
      </c>
      <c r="F4" t="s">
        <v>695</v>
      </c>
      <c r="G4" t="s">
        <v>695</v>
      </c>
    </row>
    <row r="5" spans="1:14" hidden="1"/>
    <row r="6" spans="1:14" ht="10.5" customHeight="1">
      <c r="B6" s="262"/>
      <c r="C6" s="227"/>
      <c r="D6" s="294" t="s">
        <v>944</v>
      </c>
      <c r="E6" s="294" t="s">
        <v>919</v>
      </c>
      <c r="F6" s="294" t="s">
        <v>944</v>
      </c>
      <c r="G6" s="294" t="s">
        <v>919</v>
      </c>
    </row>
    <row r="7" spans="1:14" ht="21.75">
      <c r="B7" s="308" t="s">
        <v>0</v>
      </c>
      <c r="C7" s="309" t="s">
        <v>2149</v>
      </c>
      <c r="D7" s="356" t="s">
        <v>2363</v>
      </c>
      <c r="E7" s="356"/>
      <c r="F7" s="356" t="s">
        <v>18</v>
      </c>
      <c r="G7" s="356"/>
      <c r="I7" s="3" t="s">
        <v>0</v>
      </c>
      <c r="J7" s="3" t="s">
        <v>2183</v>
      </c>
      <c r="K7" s="295" t="s">
        <v>2159</v>
      </c>
      <c r="L7" s="3" t="s">
        <v>0</v>
      </c>
      <c r="M7" s="3" t="s">
        <v>2183</v>
      </c>
      <c r="N7" s="295" t="s">
        <v>2159</v>
      </c>
    </row>
    <row r="8" spans="1:14">
      <c r="A8" s="307" t="s">
        <v>298</v>
      </c>
      <c r="B8" s="307" t="s">
        <v>297</v>
      </c>
      <c r="C8" s="269" t="s">
        <v>298</v>
      </c>
      <c r="D8" s="279"/>
      <c r="E8" s="279"/>
      <c r="F8" s="279">
        <v>294893.40000000002</v>
      </c>
      <c r="G8" s="279">
        <v>547490.76</v>
      </c>
      <c r="I8" s="299" t="s">
        <v>297</v>
      </c>
      <c r="J8" s="6" t="s">
        <v>298</v>
      </c>
      <c r="K8" s="4">
        <v>547490.76</v>
      </c>
      <c r="L8" s="299" t="s">
        <v>297</v>
      </c>
      <c r="M8" s="6" t="s">
        <v>298</v>
      </c>
      <c r="N8" s="4">
        <v>252597.36</v>
      </c>
    </row>
    <row r="9" spans="1:14">
      <c r="A9" s="307" t="s">
        <v>300</v>
      </c>
      <c r="B9" s="307" t="s">
        <v>299</v>
      </c>
      <c r="C9" s="269" t="s">
        <v>300</v>
      </c>
      <c r="D9" s="279"/>
      <c r="E9" s="279"/>
      <c r="F9" s="279">
        <v>3806667.8200000003</v>
      </c>
      <c r="G9" s="279">
        <v>7746108.7400000002</v>
      </c>
      <c r="I9" s="296" t="s">
        <v>299</v>
      </c>
      <c r="J9" s="6" t="s">
        <v>300</v>
      </c>
      <c r="K9" s="4">
        <v>7746108.7400000002</v>
      </c>
      <c r="L9" s="296" t="s">
        <v>299</v>
      </c>
      <c r="M9" s="6" t="s">
        <v>300</v>
      </c>
      <c r="N9" s="4">
        <v>3939440.92</v>
      </c>
    </row>
    <row r="10" spans="1:14">
      <c r="A10" s="307" t="s">
        <v>302</v>
      </c>
      <c r="B10" s="307" t="s">
        <v>301</v>
      </c>
      <c r="C10" s="269" t="s">
        <v>302</v>
      </c>
      <c r="D10" s="279"/>
      <c r="E10" s="279"/>
      <c r="F10" s="279">
        <v>0</v>
      </c>
      <c r="G10" s="279">
        <v>0</v>
      </c>
      <c r="I10" s="298" t="s">
        <v>301</v>
      </c>
      <c r="J10" s="7" t="s">
        <v>302</v>
      </c>
      <c r="K10" s="4">
        <v>0</v>
      </c>
      <c r="L10" s="298" t="s">
        <v>301</v>
      </c>
      <c r="M10" s="7" t="s">
        <v>302</v>
      </c>
      <c r="N10" s="4">
        <v>0</v>
      </c>
    </row>
    <row r="11" spans="1:14">
      <c r="A11" s="307" t="s">
        <v>304</v>
      </c>
      <c r="B11" s="307" t="s">
        <v>303</v>
      </c>
      <c r="C11" s="269" t="s">
        <v>304</v>
      </c>
      <c r="D11" s="279"/>
      <c r="E11" s="279"/>
      <c r="F11" s="279">
        <v>2185944.4699999997</v>
      </c>
      <c r="G11" s="279">
        <v>4482125.1399999997</v>
      </c>
      <c r="I11" s="298" t="s">
        <v>303</v>
      </c>
      <c r="J11" s="7" t="s">
        <v>304</v>
      </c>
      <c r="K11" s="4">
        <v>4482125.1399999997</v>
      </c>
      <c r="L11" s="298" t="s">
        <v>303</v>
      </c>
      <c r="M11" s="7" t="s">
        <v>304</v>
      </c>
      <c r="N11" s="4">
        <v>2296180.67</v>
      </c>
    </row>
    <row r="12" spans="1:14">
      <c r="A12" s="307" t="s">
        <v>306</v>
      </c>
      <c r="B12" s="307" t="s">
        <v>305</v>
      </c>
      <c r="C12" s="269" t="s">
        <v>306</v>
      </c>
      <c r="D12" s="279"/>
      <c r="E12" s="279"/>
      <c r="F12" s="279">
        <v>718874.7300000001</v>
      </c>
      <c r="G12" s="279">
        <v>1444300.11</v>
      </c>
      <c r="I12" s="298" t="s">
        <v>305</v>
      </c>
      <c r="J12" s="7" t="s">
        <v>306</v>
      </c>
      <c r="K12" s="4">
        <v>1444300.11</v>
      </c>
      <c r="L12" s="298" t="s">
        <v>305</v>
      </c>
      <c r="M12" s="7" t="s">
        <v>306</v>
      </c>
      <c r="N12" s="4">
        <v>725425.38</v>
      </c>
    </row>
    <row r="13" spans="1:14">
      <c r="A13" s="307" t="s">
        <v>308</v>
      </c>
      <c r="B13" s="307" t="s">
        <v>307</v>
      </c>
      <c r="C13" s="269" t="s">
        <v>308</v>
      </c>
      <c r="D13" s="279"/>
      <c r="E13" s="279"/>
      <c r="F13" s="279">
        <v>755784.28999999992</v>
      </c>
      <c r="G13" s="279">
        <v>1524650.9</v>
      </c>
      <c r="I13" s="298" t="s">
        <v>307</v>
      </c>
      <c r="J13" s="7" t="s">
        <v>308</v>
      </c>
      <c r="K13" s="4">
        <v>1524650.9</v>
      </c>
      <c r="L13" s="298" t="s">
        <v>307</v>
      </c>
      <c r="M13" s="7" t="s">
        <v>308</v>
      </c>
      <c r="N13" s="4">
        <v>768866.61</v>
      </c>
    </row>
    <row r="14" spans="1:14">
      <c r="A14" s="307" t="s">
        <v>310</v>
      </c>
      <c r="B14" s="307" t="s">
        <v>309</v>
      </c>
      <c r="C14" s="267" t="s">
        <v>310</v>
      </c>
      <c r="D14" s="279"/>
      <c r="E14" s="279"/>
      <c r="F14" s="279">
        <v>146064.33000000002</v>
      </c>
      <c r="G14" s="279">
        <v>295032.59000000003</v>
      </c>
      <c r="I14" s="298" t="s">
        <v>309</v>
      </c>
      <c r="J14" s="7" t="s">
        <v>310</v>
      </c>
      <c r="K14" s="4">
        <v>295032.59000000003</v>
      </c>
      <c r="L14" s="298" t="s">
        <v>309</v>
      </c>
      <c r="M14" s="7" t="s">
        <v>310</v>
      </c>
      <c r="N14" s="4">
        <v>148968.26</v>
      </c>
    </row>
    <row r="15" spans="1:14">
      <c r="A15" s="307" t="s">
        <v>360</v>
      </c>
      <c r="B15" s="307" t="s">
        <v>359</v>
      </c>
      <c r="C15" s="269" t="s">
        <v>360</v>
      </c>
      <c r="D15" s="279"/>
      <c r="E15" s="279"/>
      <c r="F15" s="279">
        <v>26863381.739999998</v>
      </c>
      <c r="G15" s="279">
        <v>53323844.399999999</v>
      </c>
      <c r="I15" s="297" t="s">
        <v>359</v>
      </c>
      <c r="J15" s="6" t="s">
        <v>360</v>
      </c>
      <c r="K15" s="4">
        <v>53323844.399999999</v>
      </c>
      <c r="L15" s="297" t="s">
        <v>359</v>
      </c>
      <c r="M15" s="6" t="s">
        <v>360</v>
      </c>
      <c r="N15" s="4">
        <v>26460462.66</v>
      </c>
    </row>
    <row r="16" spans="1:14">
      <c r="A16" s="307" t="s">
        <v>370</v>
      </c>
      <c r="B16" s="307" t="s">
        <v>369</v>
      </c>
      <c r="C16" s="269" t="s">
        <v>370</v>
      </c>
      <c r="D16" s="279"/>
      <c r="E16" s="279"/>
      <c r="F16" s="279">
        <v>19770663.579999998</v>
      </c>
      <c r="G16" s="279">
        <v>39883672.5</v>
      </c>
      <c r="I16" s="296" t="s">
        <v>369</v>
      </c>
      <c r="J16" s="6" t="s">
        <v>370</v>
      </c>
      <c r="K16" s="4">
        <v>39883672.5</v>
      </c>
      <c r="L16" s="296" t="s">
        <v>369</v>
      </c>
      <c r="M16" s="6" t="s">
        <v>370</v>
      </c>
      <c r="N16" s="4">
        <v>20113008.920000002</v>
      </c>
    </row>
    <row r="17" spans="1:14">
      <c r="A17" s="307" t="s">
        <v>372</v>
      </c>
      <c r="B17" s="307" t="s">
        <v>371</v>
      </c>
      <c r="C17" s="269" t="s">
        <v>372</v>
      </c>
      <c r="D17" s="279"/>
      <c r="E17" s="279"/>
      <c r="F17" s="279">
        <v>0</v>
      </c>
      <c r="G17" s="279">
        <v>0</v>
      </c>
      <c r="I17" s="298" t="s">
        <v>371</v>
      </c>
      <c r="J17" s="7" t="s">
        <v>372</v>
      </c>
      <c r="K17" s="4">
        <v>0</v>
      </c>
      <c r="L17" s="298" t="s">
        <v>371</v>
      </c>
      <c r="M17" s="7" t="s">
        <v>372</v>
      </c>
      <c r="N17" s="4">
        <v>0</v>
      </c>
    </row>
    <row r="18" spans="1:14">
      <c r="A18" s="307" t="s">
        <v>374</v>
      </c>
      <c r="B18" s="307" t="s">
        <v>373</v>
      </c>
      <c r="C18" s="269" t="s">
        <v>374</v>
      </c>
      <c r="D18" s="279"/>
      <c r="E18" s="279"/>
      <c r="F18" s="279">
        <v>18700746</v>
      </c>
      <c r="G18" s="279">
        <v>37776623.18</v>
      </c>
      <c r="I18" s="298" t="s">
        <v>373</v>
      </c>
      <c r="J18" s="7" t="s">
        <v>374</v>
      </c>
      <c r="K18" s="4">
        <v>37776623.18</v>
      </c>
      <c r="L18" s="298" t="s">
        <v>373</v>
      </c>
      <c r="M18" s="7" t="s">
        <v>374</v>
      </c>
      <c r="N18" s="4">
        <v>19075877.18</v>
      </c>
    </row>
    <row r="19" spans="1:14">
      <c r="A19" s="307" t="s">
        <v>376</v>
      </c>
      <c r="B19" s="307" t="s">
        <v>375</v>
      </c>
      <c r="C19" s="269" t="s">
        <v>376</v>
      </c>
      <c r="D19" s="279"/>
      <c r="E19" s="279"/>
      <c r="F19" s="279">
        <v>456947.16</v>
      </c>
      <c r="G19" s="279">
        <v>884009.57</v>
      </c>
      <c r="I19" s="298" t="s">
        <v>375</v>
      </c>
      <c r="J19" s="7" t="s">
        <v>376</v>
      </c>
      <c r="K19" s="4">
        <v>884009.57</v>
      </c>
      <c r="L19" s="298" t="s">
        <v>375</v>
      </c>
      <c r="M19" s="7" t="s">
        <v>376</v>
      </c>
      <c r="N19" s="4">
        <v>427062.41</v>
      </c>
    </row>
    <row r="20" spans="1:14">
      <c r="A20" s="307" t="s">
        <v>378</v>
      </c>
      <c r="B20" s="307" t="s">
        <v>377</v>
      </c>
      <c r="C20" s="269" t="s">
        <v>378</v>
      </c>
      <c r="D20" s="279"/>
      <c r="E20" s="279"/>
      <c r="F20" s="279">
        <v>518165.31000000006</v>
      </c>
      <c r="G20" s="279">
        <v>1038560.93</v>
      </c>
      <c r="I20" s="298" t="s">
        <v>377</v>
      </c>
      <c r="J20" s="7" t="s">
        <v>378</v>
      </c>
      <c r="K20" s="4">
        <v>1038560.93</v>
      </c>
      <c r="L20" s="298" t="s">
        <v>377</v>
      </c>
      <c r="M20" s="7" t="s">
        <v>378</v>
      </c>
      <c r="N20" s="4">
        <v>520395.62</v>
      </c>
    </row>
    <row r="21" spans="1:14">
      <c r="A21" s="307" t="s">
        <v>380</v>
      </c>
      <c r="B21" s="307" t="s">
        <v>379</v>
      </c>
      <c r="C21" s="269" t="s">
        <v>380</v>
      </c>
      <c r="D21" s="279"/>
      <c r="E21" s="279"/>
      <c r="F21" s="279">
        <v>94805.11</v>
      </c>
      <c r="G21" s="279">
        <v>184478.82</v>
      </c>
      <c r="I21" s="298" t="s">
        <v>379</v>
      </c>
      <c r="J21" s="7" t="s">
        <v>380</v>
      </c>
      <c r="K21" s="4">
        <v>184478.82</v>
      </c>
      <c r="L21" s="298" t="s">
        <v>379</v>
      </c>
      <c r="M21" s="7" t="s">
        <v>380</v>
      </c>
      <c r="N21" s="4">
        <v>89673.71</v>
      </c>
    </row>
    <row r="22" spans="1:14">
      <c r="A22" s="307" t="s">
        <v>382</v>
      </c>
      <c r="B22" s="307" t="s">
        <v>381</v>
      </c>
      <c r="C22" s="269" t="s">
        <v>382</v>
      </c>
      <c r="D22" s="279"/>
      <c r="E22" s="279"/>
      <c r="F22" s="279">
        <v>13806090.98</v>
      </c>
      <c r="G22" s="279">
        <v>27627120.52</v>
      </c>
      <c r="I22" s="296" t="s">
        <v>381</v>
      </c>
      <c r="J22" s="6" t="s">
        <v>382</v>
      </c>
      <c r="K22" s="4">
        <v>27627120.52</v>
      </c>
      <c r="L22" s="296" t="s">
        <v>381</v>
      </c>
      <c r="M22" s="6" t="s">
        <v>382</v>
      </c>
      <c r="N22" s="4">
        <v>13821029.539999999</v>
      </c>
    </row>
    <row r="23" spans="1:14">
      <c r="A23" s="307" t="s">
        <v>384</v>
      </c>
      <c r="B23" s="307" t="s">
        <v>383</v>
      </c>
      <c r="C23" s="269" t="s">
        <v>384</v>
      </c>
      <c r="D23" s="279"/>
      <c r="E23" s="279"/>
      <c r="F23" s="279">
        <v>0</v>
      </c>
      <c r="G23" s="279">
        <v>0</v>
      </c>
      <c r="I23" s="298" t="s">
        <v>383</v>
      </c>
      <c r="J23" s="7" t="s">
        <v>384</v>
      </c>
      <c r="K23" s="4">
        <v>0</v>
      </c>
      <c r="L23" s="298" t="s">
        <v>383</v>
      </c>
      <c r="M23" s="7" t="s">
        <v>384</v>
      </c>
      <c r="N23" s="4">
        <v>0</v>
      </c>
    </row>
    <row r="24" spans="1:14">
      <c r="A24" s="307" t="s">
        <v>386</v>
      </c>
      <c r="B24" s="307" t="s">
        <v>385</v>
      </c>
      <c r="C24" s="269" t="s">
        <v>386</v>
      </c>
      <c r="D24" s="279"/>
      <c r="E24" s="279"/>
      <c r="F24" s="279">
        <v>8426388.8499999996</v>
      </c>
      <c r="G24" s="279">
        <v>16827250.469999999</v>
      </c>
      <c r="I24" s="298" t="s">
        <v>385</v>
      </c>
      <c r="J24" s="7" t="s">
        <v>386</v>
      </c>
      <c r="K24" s="4">
        <v>16827250.469999999</v>
      </c>
      <c r="L24" s="298" t="s">
        <v>385</v>
      </c>
      <c r="M24" s="7" t="s">
        <v>386</v>
      </c>
      <c r="N24" s="4">
        <v>8400861.6199999992</v>
      </c>
    </row>
    <row r="25" spans="1:14">
      <c r="A25" s="307" t="s">
        <v>388</v>
      </c>
      <c r="B25" s="307" t="s">
        <v>387</v>
      </c>
      <c r="C25" s="269" t="s">
        <v>388</v>
      </c>
      <c r="D25" s="279"/>
      <c r="E25" s="279"/>
      <c r="F25" s="279">
        <v>2529472.4199999995</v>
      </c>
      <c r="G25" s="279">
        <v>5095140.7699999996</v>
      </c>
      <c r="I25" s="298" t="s">
        <v>387</v>
      </c>
      <c r="J25" s="7" t="s">
        <v>388</v>
      </c>
      <c r="K25" s="4">
        <v>5095140.7699999996</v>
      </c>
      <c r="L25" s="298" t="s">
        <v>387</v>
      </c>
      <c r="M25" s="7" t="s">
        <v>388</v>
      </c>
      <c r="N25" s="4">
        <v>2565668.35</v>
      </c>
    </row>
    <row r="26" spans="1:14">
      <c r="A26" s="307" t="s">
        <v>390</v>
      </c>
      <c r="B26" s="307" t="s">
        <v>389</v>
      </c>
      <c r="C26" s="269" t="s">
        <v>390</v>
      </c>
      <c r="D26" s="279"/>
      <c r="E26" s="279"/>
      <c r="F26" s="279">
        <v>2330417.9099999997</v>
      </c>
      <c r="G26" s="279">
        <v>4645405.88</v>
      </c>
      <c r="I26" s="298" t="s">
        <v>389</v>
      </c>
      <c r="J26" s="7" t="s">
        <v>390</v>
      </c>
      <c r="K26" s="4">
        <v>4645405.88</v>
      </c>
      <c r="L26" s="298" t="s">
        <v>389</v>
      </c>
      <c r="M26" s="7" t="s">
        <v>390</v>
      </c>
      <c r="N26" s="4">
        <v>2314987.9700000002</v>
      </c>
    </row>
    <row r="27" spans="1:14">
      <c r="A27" s="307" t="s">
        <v>392</v>
      </c>
      <c r="B27" s="307" t="s">
        <v>391</v>
      </c>
      <c r="C27" s="269" t="s">
        <v>392</v>
      </c>
      <c r="D27" s="279"/>
      <c r="E27" s="279"/>
      <c r="F27" s="279">
        <v>519811.79999999993</v>
      </c>
      <c r="G27" s="279">
        <v>1059323.3999999999</v>
      </c>
      <c r="I27" s="298" t="s">
        <v>391</v>
      </c>
      <c r="J27" s="7" t="s">
        <v>392</v>
      </c>
      <c r="K27" s="4">
        <v>1059323.3999999999</v>
      </c>
      <c r="L27" s="298" t="s">
        <v>391</v>
      </c>
      <c r="M27" s="7" t="s">
        <v>392</v>
      </c>
      <c r="N27" s="4">
        <v>539511.6</v>
      </c>
    </row>
    <row r="28" spans="1:14">
      <c r="A28" s="307" t="s">
        <v>424</v>
      </c>
      <c r="B28" s="307" t="s">
        <v>423</v>
      </c>
      <c r="C28" s="269" t="s">
        <v>424</v>
      </c>
      <c r="D28" s="279"/>
      <c r="E28" s="279"/>
      <c r="F28" s="279">
        <v>0</v>
      </c>
      <c r="G28" s="279">
        <v>0</v>
      </c>
      <c r="I28" s="299" t="s">
        <v>423</v>
      </c>
      <c r="J28" s="6" t="s">
        <v>424</v>
      </c>
      <c r="K28" s="4"/>
      <c r="L28" s="299" t="s">
        <v>423</v>
      </c>
      <c r="M28" s="6" t="s">
        <v>424</v>
      </c>
      <c r="N28" s="4"/>
    </row>
    <row r="29" spans="1:14">
      <c r="A29" s="307" t="s">
        <v>178</v>
      </c>
      <c r="B29" s="307" t="s">
        <v>177</v>
      </c>
      <c r="C29" s="269" t="s">
        <v>178</v>
      </c>
      <c r="D29" s="279"/>
      <c r="E29" s="279"/>
      <c r="F29" s="279">
        <v>147137398.46000001</v>
      </c>
      <c r="G29" s="279">
        <v>296349538.69</v>
      </c>
      <c r="I29" s="296" t="s">
        <v>177</v>
      </c>
      <c r="J29" s="6" t="s">
        <v>178</v>
      </c>
      <c r="K29" s="4">
        <v>296349538.69</v>
      </c>
      <c r="L29" s="296" t="s">
        <v>177</v>
      </c>
      <c r="M29" s="6" t="s">
        <v>178</v>
      </c>
      <c r="N29" s="4">
        <v>149212140.22999999</v>
      </c>
    </row>
    <row r="30" spans="1:14">
      <c r="A30" s="307" t="s">
        <v>490</v>
      </c>
      <c r="B30" s="307" t="s">
        <v>489</v>
      </c>
      <c r="C30" s="269" t="s">
        <v>490</v>
      </c>
      <c r="D30" s="279"/>
      <c r="E30" s="279"/>
      <c r="F30" s="279">
        <v>0</v>
      </c>
      <c r="G30" s="279">
        <v>0</v>
      </c>
      <c r="I30" s="298" t="s">
        <v>489</v>
      </c>
      <c r="J30" s="7" t="s">
        <v>490</v>
      </c>
      <c r="K30" s="4">
        <v>0</v>
      </c>
      <c r="L30" s="298" t="s">
        <v>489</v>
      </c>
      <c r="M30" s="7" t="s">
        <v>490</v>
      </c>
      <c r="N30" s="4">
        <v>0</v>
      </c>
    </row>
    <row r="31" spans="1:14">
      <c r="A31" s="307" t="s">
        <v>492</v>
      </c>
      <c r="B31" s="307" t="s">
        <v>491</v>
      </c>
      <c r="C31" s="269" t="s">
        <v>492</v>
      </c>
      <c r="D31" s="279"/>
      <c r="E31" s="279"/>
      <c r="F31" s="279">
        <v>84859178.519999996</v>
      </c>
      <c r="G31" s="279">
        <v>171894008.69</v>
      </c>
      <c r="I31" s="298" t="s">
        <v>491</v>
      </c>
      <c r="J31" s="7" t="s">
        <v>492</v>
      </c>
      <c r="K31" s="4">
        <v>171894008.69</v>
      </c>
      <c r="L31" s="298" t="s">
        <v>491</v>
      </c>
      <c r="M31" s="7" t="s">
        <v>492</v>
      </c>
      <c r="N31" s="4">
        <v>87034830.170000002</v>
      </c>
    </row>
    <row r="32" spans="1:14">
      <c r="A32" s="307" t="s">
        <v>494</v>
      </c>
      <c r="B32" s="307" t="s">
        <v>493</v>
      </c>
      <c r="C32" s="269" t="s">
        <v>494</v>
      </c>
      <c r="D32" s="279"/>
      <c r="E32" s="279"/>
      <c r="F32" s="279">
        <v>27380463.919999998</v>
      </c>
      <c r="G32" s="279">
        <v>54482307.729999997</v>
      </c>
      <c r="I32" s="298" t="s">
        <v>493</v>
      </c>
      <c r="J32" s="7" t="s">
        <v>494</v>
      </c>
      <c r="K32" s="4">
        <v>54482307.729999997</v>
      </c>
      <c r="L32" s="298" t="s">
        <v>493</v>
      </c>
      <c r="M32" s="7" t="s">
        <v>494</v>
      </c>
      <c r="N32" s="4">
        <v>27101843.809999999</v>
      </c>
    </row>
    <row r="33" spans="1:14">
      <c r="A33" s="307" t="s">
        <v>496</v>
      </c>
      <c r="B33" s="307" t="s">
        <v>495</v>
      </c>
      <c r="C33" s="269" t="s">
        <v>496</v>
      </c>
      <c r="D33" s="279"/>
      <c r="E33" s="279"/>
      <c r="F33" s="279">
        <v>29338585.389999997</v>
      </c>
      <c r="G33" s="279">
        <v>58850710.909999996</v>
      </c>
      <c r="I33" s="298" t="s">
        <v>495</v>
      </c>
      <c r="J33" s="7" t="s">
        <v>496</v>
      </c>
      <c r="K33" s="4">
        <v>58850710.909999996</v>
      </c>
      <c r="L33" s="298" t="s">
        <v>495</v>
      </c>
      <c r="M33" s="7" t="s">
        <v>496</v>
      </c>
      <c r="N33" s="4">
        <v>29512125.52</v>
      </c>
    </row>
    <row r="34" spans="1:14">
      <c r="A34" s="307" t="s">
        <v>498</v>
      </c>
      <c r="B34" s="307" t="s">
        <v>497</v>
      </c>
      <c r="C34" s="269" t="s">
        <v>498</v>
      </c>
      <c r="D34" s="279"/>
      <c r="E34" s="279"/>
      <c r="F34" s="279">
        <v>5559170.629999999</v>
      </c>
      <c r="G34" s="279">
        <v>11122511.359999999</v>
      </c>
      <c r="I34" s="298" t="s">
        <v>497</v>
      </c>
      <c r="J34" s="7" t="s">
        <v>498</v>
      </c>
      <c r="K34" s="4">
        <v>11122511.359999999</v>
      </c>
      <c r="L34" s="298" t="s">
        <v>497</v>
      </c>
      <c r="M34" s="7" t="s">
        <v>498</v>
      </c>
      <c r="N34" s="4">
        <v>5563340.7300000004</v>
      </c>
    </row>
    <row r="35" spans="1:14">
      <c r="A35" s="307" t="s">
        <v>214</v>
      </c>
      <c r="B35" s="307" t="s">
        <v>213</v>
      </c>
      <c r="C35" s="267" t="s">
        <v>214</v>
      </c>
      <c r="D35" s="279"/>
      <c r="E35" s="279"/>
      <c r="F35" s="279">
        <v>-378723.8</v>
      </c>
      <c r="G35" s="279">
        <v>-690979.25</v>
      </c>
      <c r="I35" s="297" t="s">
        <v>213</v>
      </c>
      <c r="J35" s="6" t="s">
        <v>214</v>
      </c>
      <c r="K35" s="4">
        <v>-690979.25</v>
      </c>
      <c r="L35" s="297" t="s">
        <v>213</v>
      </c>
      <c r="M35" s="6" t="s">
        <v>214</v>
      </c>
      <c r="N35" s="4">
        <v>-312255.45</v>
      </c>
    </row>
    <row r="36" spans="1:14">
      <c r="A36" s="307" t="s">
        <v>232</v>
      </c>
      <c r="B36" s="307" t="s">
        <v>231</v>
      </c>
      <c r="C36" s="269" t="s">
        <v>232</v>
      </c>
      <c r="D36" s="279"/>
      <c r="E36" s="279"/>
      <c r="F36" s="279">
        <v>114456466.71000001</v>
      </c>
      <c r="G36" s="279">
        <v>133279325.37</v>
      </c>
      <c r="I36" s="297" t="s">
        <v>231</v>
      </c>
      <c r="J36" s="6" t="s">
        <v>232</v>
      </c>
      <c r="K36" s="4">
        <v>133279325.37</v>
      </c>
      <c r="L36" s="297" t="s">
        <v>231</v>
      </c>
      <c r="M36" s="6" t="s">
        <v>232</v>
      </c>
      <c r="N36" s="4">
        <v>18822858.66</v>
      </c>
    </row>
    <row r="37" spans="1:14">
      <c r="A37" s="307" t="s">
        <v>226</v>
      </c>
      <c r="B37" s="307" t="s">
        <v>225</v>
      </c>
      <c r="C37" s="269" t="s">
        <v>226</v>
      </c>
      <c r="D37" s="279"/>
      <c r="E37" s="279"/>
      <c r="F37" s="279">
        <v>0</v>
      </c>
      <c r="G37" s="279">
        <v>0</v>
      </c>
      <c r="I37" s="296" t="s">
        <v>225</v>
      </c>
      <c r="J37" s="6" t="s">
        <v>226</v>
      </c>
      <c r="K37" s="4">
        <v>0</v>
      </c>
      <c r="L37" s="296" t="s">
        <v>225</v>
      </c>
      <c r="M37" s="6" t="s">
        <v>226</v>
      </c>
      <c r="N37" s="4">
        <v>0</v>
      </c>
    </row>
    <row r="38" spans="1:14">
      <c r="A38" s="307" t="s">
        <v>601</v>
      </c>
      <c r="B38" s="307" t="s">
        <v>600</v>
      </c>
      <c r="C38" s="269" t="s">
        <v>601</v>
      </c>
      <c r="D38" s="279"/>
      <c r="E38" s="279"/>
      <c r="F38" s="279">
        <v>0</v>
      </c>
      <c r="G38" s="279">
        <v>0</v>
      </c>
      <c r="I38" s="298" t="s">
        <v>600</v>
      </c>
      <c r="J38" s="7" t="s">
        <v>601</v>
      </c>
      <c r="K38" s="4">
        <v>0</v>
      </c>
      <c r="L38" s="298" t="s">
        <v>600</v>
      </c>
      <c r="M38" s="7" t="s">
        <v>601</v>
      </c>
      <c r="N38" s="4">
        <v>0</v>
      </c>
    </row>
    <row r="39" spans="1:14">
      <c r="A39" s="307" t="s">
        <v>603</v>
      </c>
      <c r="B39" s="307" t="s">
        <v>602</v>
      </c>
      <c r="C39" s="269" t="s">
        <v>603</v>
      </c>
      <c r="D39" s="279"/>
      <c r="E39" s="279"/>
      <c r="F39" s="279">
        <v>0</v>
      </c>
      <c r="G39" s="279">
        <v>0</v>
      </c>
      <c r="I39" s="298" t="s">
        <v>602</v>
      </c>
      <c r="J39" s="7" t="s">
        <v>603</v>
      </c>
      <c r="K39" s="4">
        <v>0</v>
      </c>
      <c r="L39" s="298" t="s">
        <v>602</v>
      </c>
      <c r="M39" s="7" t="s">
        <v>603</v>
      </c>
      <c r="N39" s="4">
        <v>0</v>
      </c>
    </row>
    <row r="40" spans="1:14">
      <c r="A40" s="307" t="s">
        <v>605</v>
      </c>
      <c r="B40" s="307" t="s">
        <v>604</v>
      </c>
      <c r="C40" s="269" t="s">
        <v>605</v>
      </c>
      <c r="D40" s="279"/>
      <c r="E40" s="279"/>
      <c r="F40" s="279">
        <v>0</v>
      </c>
      <c r="G40" s="279">
        <v>0</v>
      </c>
      <c r="I40" s="298" t="s">
        <v>604</v>
      </c>
      <c r="J40" s="7" t="s">
        <v>605</v>
      </c>
      <c r="K40" s="4">
        <v>0</v>
      </c>
      <c r="L40" s="298" t="s">
        <v>604</v>
      </c>
      <c r="M40" s="7" t="s">
        <v>605</v>
      </c>
      <c r="N40" s="4">
        <v>0</v>
      </c>
    </row>
    <row r="41" spans="1:14">
      <c r="A41" s="307" t="s">
        <v>607</v>
      </c>
      <c r="B41" s="307" t="s">
        <v>606</v>
      </c>
      <c r="C41" s="267" t="s">
        <v>607</v>
      </c>
      <c r="D41" s="279"/>
      <c r="E41" s="279"/>
      <c r="F41" s="279">
        <v>0</v>
      </c>
      <c r="G41" s="279">
        <v>0</v>
      </c>
      <c r="I41" s="298" t="s">
        <v>606</v>
      </c>
      <c r="J41" s="7" t="s">
        <v>607</v>
      </c>
      <c r="K41" s="4"/>
      <c r="L41" s="298" t="s">
        <v>606</v>
      </c>
      <c r="M41" s="7" t="s">
        <v>607</v>
      </c>
      <c r="N41" s="4"/>
    </row>
    <row r="42" spans="1:14">
      <c r="A42" s="307" t="s">
        <v>609</v>
      </c>
      <c r="B42" s="307" t="s">
        <v>608</v>
      </c>
      <c r="C42" s="269" t="s">
        <v>609</v>
      </c>
      <c r="D42" s="279"/>
      <c r="E42" s="279"/>
      <c r="F42" s="279">
        <v>0</v>
      </c>
      <c r="G42" s="279">
        <v>0</v>
      </c>
      <c r="I42" s="298" t="s">
        <v>608</v>
      </c>
      <c r="J42" s="7" t="s">
        <v>609</v>
      </c>
      <c r="K42" s="4"/>
      <c r="L42" s="298" t="s">
        <v>608</v>
      </c>
      <c r="M42" s="7" t="s">
        <v>609</v>
      </c>
      <c r="N42" s="4"/>
    </row>
    <row r="43" spans="1:14">
      <c r="A43" s="307" t="s">
        <v>611</v>
      </c>
      <c r="B43" s="307" t="s">
        <v>610</v>
      </c>
      <c r="C43" s="269" t="s">
        <v>611</v>
      </c>
      <c r="D43" s="279"/>
      <c r="E43" s="279"/>
      <c r="F43" s="279">
        <v>0</v>
      </c>
      <c r="G43" s="279">
        <v>0</v>
      </c>
      <c r="I43" s="298" t="s">
        <v>610</v>
      </c>
      <c r="J43" s="7" t="s">
        <v>611</v>
      </c>
      <c r="K43" s="4">
        <v>0</v>
      </c>
      <c r="L43" s="298" t="s">
        <v>610</v>
      </c>
      <c r="M43" s="7" t="s">
        <v>611</v>
      </c>
      <c r="N43" s="4">
        <v>0</v>
      </c>
    </row>
    <row r="44" spans="1:14">
      <c r="A44" s="307" t="s">
        <v>674</v>
      </c>
      <c r="B44" s="307" t="s">
        <v>673</v>
      </c>
      <c r="C44" s="267" t="s">
        <v>674</v>
      </c>
      <c r="D44" s="279"/>
      <c r="E44" s="279"/>
      <c r="F44" s="279">
        <v>2569771099.5999999</v>
      </c>
      <c r="G44" s="279">
        <v>4991755866.79</v>
      </c>
      <c r="I44" s="296" t="s">
        <v>673</v>
      </c>
      <c r="J44" s="6" t="s">
        <v>674</v>
      </c>
      <c r="K44" s="4">
        <v>4991755866.79</v>
      </c>
      <c r="L44" s="296" t="s">
        <v>673</v>
      </c>
      <c r="M44" s="6" t="s">
        <v>674</v>
      </c>
      <c r="N44" s="4">
        <v>2421984767.1900001</v>
      </c>
    </row>
    <row r="45" spans="1:14">
      <c r="A45" s="307" t="s">
        <v>676</v>
      </c>
      <c r="B45" s="307" t="s">
        <v>675</v>
      </c>
      <c r="C45" s="269" t="s">
        <v>676</v>
      </c>
      <c r="D45" s="279"/>
      <c r="E45" s="279"/>
      <c r="F45" s="279">
        <v>0</v>
      </c>
      <c r="G45" s="279">
        <v>0</v>
      </c>
      <c r="I45" s="298" t="s">
        <v>675</v>
      </c>
      <c r="J45" s="7" t="s">
        <v>676</v>
      </c>
      <c r="K45" s="4">
        <v>0</v>
      </c>
      <c r="L45" s="298" t="s">
        <v>675</v>
      </c>
      <c r="M45" s="7" t="s">
        <v>676</v>
      </c>
      <c r="N45" s="4">
        <v>0</v>
      </c>
    </row>
    <row r="46" spans="1:14">
      <c r="A46" s="307" t="s">
        <v>678</v>
      </c>
      <c r="B46" s="307" t="s">
        <v>677</v>
      </c>
      <c r="C46" s="269" t="s">
        <v>678</v>
      </c>
      <c r="D46" s="279"/>
      <c r="E46" s="279"/>
      <c r="F46" s="279">
        <v>1458059794.2900002</v>
      </c>
      <c r="G46" s="279">
        <v>2862924007.8200002</v>
      </c>
      <c r="I46" s="298" t="s">
        <v>677</v>
      </c>
      <c r="J46" s="7" t="s">
        <v>678</v>
      </c>
      <c r="K46" s="4">
        <v>2862924007.8200002</v>
      </c>
      <c r="L46" s="298" t="s">
        <v>677</v>
      </c>
      <c r="M46" s="7" t="s">
        <v>678</v>
      </c>
      <c r="N46" s="4">
        <v>1404864213.53</v>
      </c>
    </row>
    <row r="47" spans="1:14">
      <c r="A47" s="307" t="s">
        <v>680</v>
      </c>
      <c r="B47" s="307" t="s">
        <v>679</v>
      </c>
      <c r="C47" s="269" t="s">
        <v>680</v>
      </c>
      <c r="D47" s="279"/>
      <c r="E47" s="279"/>
      <c r="F47" s="279">
        <v>484201147.17999995</v>
      </c>
      <c r="G47" s="279">
        <v>924162836.42999995</v>
      </c>
      <c r="I47" s="298" t="s">
        <v>679</v>
      </c>
      <c r="J47" s="7" t="s">
        <v>680</v>
      </c>
      <c r="K47" s="4">
        <v>924162836.42999995</v>
      </c>
      <c r="L47" s="298" t="s">
        <v>679</v>
      </c>
      <c r="M47" s="7" t="s">
        <v>680</v>
      </c>
      <c r="N47" s="4">
        <v>439961689.25</v>
      </c>
    </row>
    <row r="48" spans="1:14">
      <c r="A48" s="307" t="s">
        <v>682</v>
      </c>
      <c r="B48" s="307" t="s">
        <v>681</v>
      </c>
      <c r="C48" s="269" t="s">
        <v>682</v>
      </c>
      <c r="D48" s="279"/>
      <c r="E48" s="279"/>
      <c r="F48" s="279">
        <v>529675880.5</v>
      </c>
      <c r="G48" s="279">
        <v>1017040172.25</v>
      </c>
      <c r="I48" s="298" t="s">
        <v>681</v>
      </c>
      <c r="J48" s="7" t="s">
        <v>682</v>
      </c>
      <c r="K48" s="4">
        <v>1017040172.25</v>
      </c>
      <c r="L48" s="298" t="s">
        <v>681</v>
      </c>
      <c r="M48" s="7" t="s">
        <v>682</v>
      </c>
      <c r="N48" s="4">
        <v>487364291.75</v>
      </c>
    </row>
    <row r="49" spans="1:14">
      <c r="A49" s="307" t="s">
        <v>684</v>
      </c>
      <c r="B49" s="307" t="s">
        <v>683</v>
      </c>
      <c r="C49" s="269" t="s">
        <v>684</v>
      </c>
      <c r="D49" s="279"/>
      <c r="E49" s="279"/>
      <c r="F49" s="279">
        <v>97834277.629999995</v>
      </c>
      <c r="G49" s="279">
        <v>187628850.28999999</v>
      </c>
      <c r="I49" s="298" t="s">
        <v>683</v>
      </c>
      <c r="J49" s="7" t="s">
        <v>684</v>
      </c>
      <c r="K49" s="4">
        <v>187628850.28999999</v>
      </c>
      <c r="L49" s="298" t="s">
        <v>683</v>
      </c>
      <c r="M49" s="7" t="s">
        <v>684</v>
      </c>
      <c r="N49" s="4">
        <v>89794572.659999996</v>
      </c>
    </row>
    <row r="50" spans="1:14">
      <c r="A50" s="307" t="s">
        <v>244</v>
      </c>
      <c r="B50" s="307" t="s">
        <v>243</v>
      </c>
      <c r="C50" s="269" t="s">
        <v>244</v>
      </c>
      <c r="D50" s="279"/>
      <c r="E50" s="279"/>
      <c r="F50" s="279">
        <v>157333464.15999997</v>
      </c>
      <c r="G50" s="279">
        <v>278667124.27999997</v>
      </c>
      <c r="I50" s="296" t="s">
        <v>243</v>
      </c>
      <c r="J50" s="6" t="s">
        <v>244</v>
      </c>
      <c r="K50" s="4">
        <v>278667124.27999997</v>
      </c>
      <c r="L50" s="296" t="s">
        <v>243</v>
      </c>
      <c r="M50" s="6" t="s">
        <v>244</v>
      </c>
      <c r="N50" s="4">
        <v>121333660.12</v>
      </c>
    </row>
    <row r="51" spans="1:14">
      <c r="A51" s="307" t="s">
        <v>686</v>
      </c>
      <c r="B51" s="307" t="s">
        <v>685</v>
      </c>
      <c r="C51" s="269" t="s">
        <v>686</v>
      </c>
      <c r="D51" s="279"/>
      <c r="E51" s="279"/>
      <c r="F51" s="279">
        <v>0</v>
      </c>
      <c r="G51" s="279">
        <v>0</v>
      </c>
      <c r="I51" s="298" t="s">
        <v>685</v>
      </c>
      <c r="J51" s="7" t="s">
        <v>686</v>
      </c>
      <c r="K51" s="4">
        <v>0</v>
      </c>
      <c r="L51" s="298" t="s">
        <v>685</v>
      </c>
      <c r="M51" s="7" t="s">
        <v>686</v>
      </c>
      <c r="N51" s="4">
        <v>0</v>
      </c>
    </row>
    <row r="52" spans="1:14">
      <c r="A52" s="307" t="s">
        <v>244</v>
      </c>
      <c r="B52" s="307" t="s">
        <v>243</v>
      </c>
      <c r="C52" s="269" t="s">
        <v>687</v>
      </c>
      <c r="D52" s="279"/>
      <c r="E52" s="279"/>
      <c r="F52" s="279">
        <v>97337505.680000007</v>
      </c>
      <c r="G52" s="279">
        <v>194274579.58000001</v>
      </c>
      <c r="I52" s="298" t="s">
        <v>243</v>
      </c>
      <c r="J52" s="7" t="s">
        <v>687</v>
      </c>
      <c r="K52" s="4">
        <v>194274579.58000001</v>
      </c>
      <c r="L52" s="298" t="s">
        <v>243</v>
      </c>
      <c r="M52" s="7" t="s">
        <v>687</v>
      </c>
      <c r="N52" s="4">
        <v>96937073.900000006</v>
      </c>
    </row>
    <row r="53" spans="1:14">
      <c r="A53" s="307" t="s">
        <v>689</v>
      </c>
      <c r="B53" s="307" t="s">
        <v>688</v>
      </c>
      <c r="C53" s="269" t="s">
        <v>689</v>
      </c>
      <c r="D53" s="279"/>
      <c r="E53" s="279"/>
      <c r="F53" s="279">
        <v>69601675.769999996</v>
      </c>
      <c r="G53" s="279">
        <v>117072051.56999999</v>
      </c>
      <c r="I53" s="298" t="s">
        <v>688</v>
      </c>
      <c r="J53" s="7" t="s">
        <v>689</v>
      </c>
      <c r="K53" s="4">
        <v>117072051.56999999</v>
      </c>
      <c r="L53" s="298" t="s">
        <v>688</v>
      </c>
      <c r="M53" s="7" t="s">
        <v>689</v>
      </c>
      <c r="N53" s="4">
        <v>47470375.799999997</v>
      </c>
    </row>
    <row r="54" spans="1:14">
      <c r="A54" s="307" t="s">
        <v>691</v>
      </c>
      <c r="B54" s="307" t="s">
        <v>690</v>
      </c>
      <c r="C54" s="269" t="s">
        <v>691</v>
      </c>
      <c r="D54" s="279"/>
      <c r="E54" s="279"/>
      <c r="F54" s="279">
        <v>-3985722.459999999</v>
      </c>
      <c r="G54" s="279">
        <v>-17033019.18</v>
      </c>
      <c r="I54" s="298" t="s">
        <v>690</v>
      </c>
      <c r="J54" s="7" t="s">
        <v>691</v>
      </c>
      <c r="K54" s="4">
        <v>-17033019.18</v>
      </c>
      <c r="L54" s="298" t="s">
        <v>690</v>
      </c>
      <c r="M54" s="7" t="s">
        <v>691</v>
      </c>
      <c r="N54" s="4">
        <v>-13047296.720000001</v>
      </c>
    </row>
    <row r="55" spans="1:14">
      <c r="A55" s="307" t="s">
        <v>693</v>
      </c>
      <c r="B55" s="307" t="s">
        <v>692</v>
      </c>
      <c r="C55" s="269" t="s">
        <v>693</v>
      </c>
      <c r="D55" s="279"/>
      <c r="E55" s="279"/>
      <c r="F55" s="279">
        <v>-5619994.8300000001</v>
      </c>
      <c r="G55" s="279">
        <v>-15646487.689999999</v>
      </c>
      <c r="I55" s="298" t="s">
        <v>692</v>
      </c>
      <c r="J55" s="7" t="s">
        <v>693</v>
      </c>
      <c r="K55" s="4">
        <v>-15646487.689999999</v>
      </c>
      <c r="L55" s="298" t="s">
        <v>692</v>
      </c>
      <c r="M55" s="7" t="s">
        <v>693</v>
      </c>
      <c r="N55" s="4">
        <v>-10026492.859999999</v>
      </c>
    </row>
    <row r="56" spans="1:14">
      <c r="A56" s="307"/>
      <c r="I56" s="296" t="s">
        <v>2160</v>
      </c>
      <c r="J56" s="6" t="s">
        <v>2184</v>
      </c>
      <c r="K56" s="4">
        <v>9887808599.0100002</v>
      </c>
      <c r="L56" s="296" t="s">
        <v>2160</v>
      </c>
      <c r="M56" s="6" t="s">
        <v>2184</v>
      </c>
      <c r="N56" s="4">
        <v>4953006581.1099997</v>
      </c>
    </row>
    <row r="57" spans="1:14">
      <c r="A57" s="307"/>
      <c r="B57" s="275" t="s">
        <v>2364</v>
      </c>
      <c r="I57" s="300" t="s">
        <v>4</v>
      </c>
      <c r="J57" s="7" t="s">
        <v>2185</v>
      </c>
      <c r="K57" s="4">
        <v>-2480476.39</v>
      </c>
      <c r="L57" s="300" t="s">
        <v>4</v>
      </c>
      <c r="M57" s="7" t="s">
        <v>2185</v>
      </c>
      <c r="N57" s="4">
        <v>-1195652.3799999999</v>
      </c>
    </row>
    <row r="58" spans="1:14">
      <c r="A58" s="307" t="s">
        <v>37</v>
      </c>
      <c r="B58" s="307" t="s">
        <v>19</v>
      </c>
      <c r="C58" s="263" t="s">
        <v>37</v>
      </c>
      <c r="D58" s="279">
        <v>-1035711.6699999999</v>
      </c>
      <c r="E58" s="279">
        <v>-2090344.25</v>
      </c>
      <c r="F58" s="279"/>
      <c r="G58" s="279"/>
      <c r="I58" s="301" t="s">
        <v>19</v>
      </c>
      <c r="J58" s="8" t="s">
        <v>37</v>
      </c>
      <c r="K58" s="4">
        <v>-2090344.25</v>
      </c>
      <c r="L58" s="301" t="s">
        <v>19</v>
      </c>
      <c r="M58" s="8" t="s">
        <v>37</v>
      </c>
      <c r="N58" s="4">
        <v>-1054632.58</v>
      </c>
    </row>
    <row r="59" spans="1:14">
      <c r="A59" s="307" t="s">
        <v>38</v>
      </c>
      <c r="B59" s="307" t="s">
        <v>20</v>
      </c>
      <c r="C59" s="265" t="s">
        <v>38</v>
      </c>
      <c r="D59" s="279">
        <v>0</v>
      </c>
      <c r="E59" s="279">
        <v>0</v>
      </c>
      <c r="F59" s="279"/>
      <c r="G59" s="279"/>
      <c r="I59" s="301" t="s">
        <v>20</v>
      </c>
      <c r="J59" s="8" t="s">
        <v>38</v>
      </c>
      <c r="K59" s="4">
        <v>0</v>
      </c>
      <c r="L59" s="301" t="s">
        <v>20</v>
      </c>
      <c r="M59" s="8" t="s">
        <v>38</v>
      </c>
      <c r="N59" s="4">
        <v>0</v>
      </c>
    </row>
    <row r="60" spans="1:14">
      <c r="A60" s="307" t="s">
        <v>39</v>
      </c>
      <c r="B60" s="307" t="s">
        <v>21</v>
      </c>
      <c r="C60" s="267" t="s">
        <v>39</v>
      </c>
      <c r="D60" s="279">
        <v>-125039.45999999999</v>
      </c>
      <c r="E60" s="279">
        <v>-260105.22</v>
      </c>
      <c r="F60" s="279"/>
      <c r="G60" s="279"/>
      <c r="I60" s="301" t="s">
        <v>21</v>
      </c>
      <c r="J60" s="8" t="s">
        <v>39</v>
      </c>
      <c r="K60" s="4">
        <v>-260105.22</v>
      </c>
      <c r="L60" s="301" t="s">
        <v>21</v>
      </c>
      <c r="M60" s="8" t="s">
        <v>39</v>
      </c>
      <c r="N60" s="4">
        <v>-135065.76</v>
      </c>
    </row>
    <row r="61" spans="1:14">
      <c r="A61" s="307" t="s">
        <v>2221</v>
      </c>
      <c r="B61" s="307" t="s">
        <v>22</v>
      </c>
      <c r="C61" s="267" t="s">
        <v>2221</v>
      </c>
      <c r="D61" s="279">
        <v>-7715.9199999999992</v>
      </c>
      <c r="E61" s="279">
        <v>-13613.73</v>
      </c>
      <c r="F61" s="279"/>
      <c r="G61" s="279"/>
      <c r="I61" s="301" t="s">
        <v>22</v>
      </c>
      <c r="J61" s="8" t="s">
        <v>2221</v>
      </c>
      <c r="K61" s="4">
        <v>-13613.73</v>
      </c>
      <c r="L61" s="301" t="s">
        <v>22</v>
      </c>
      <c r="M61" s="8" t="s">
        <v>2221</v>
      </c>
      <c r="N61" s="4">
        <v>-5897.81</v>
      </c>
    </row>
    <row r="62" spans="1:14">
      <c r="A62" s="307" t="s">
        <v>2222</v>
      </c>
      <c r="B62" s="307" t="s">
        <v>23</v>
      </c>
      <c r="C62" s="265" t="s">
        <v>2222</v>
      </c>
      <c r="D62" s="279">
        <v>-31.229999999999997</v>
      </c>
      <c r="E62" s="279">
        <v>-87.46</v>
      </c>
      <c r="F62" s="279"/>
      <c r="G62" s="279"/>
      <c r="I62" s="301" t="s">
        <v>23</v>
      </c>
      <c r="J62" s="8" t="s">
        <v>2222</v>
      </c>
      <c r="K62" s="4">
        <v>-87.46</v>
      </c>
      <c r="L62" s="301" t="s">
        <v>23</v>
      </c>
      <c r="M62" s="8" t="s">
        <v>2222</v>
      </c>
      <c r="N62" s="4">
        <v>-56.23</v>
      </c>
    </row>
    <row r="63" spans="1:14">
      <c r="A63" s="307" t="s">
        <v>2223</v>
      </c>
      <c r="B63" s="307" t="s">
        <v>24</v>
      </c>
      <c r="C63" s="267" t="s">
        <v>2223</v>
      </c>
      <c r="D63" s="279">
        <v>-116325.73</v>
      </c>
      <c r="E63" s="279">
        <v>-116325.73</v>
      </c>
      <c r="F63" s="279"/>
      <c r="G63" s="279"/>
      <c r="I63" s="301" t="s">
        <v>24</v>
      </c>
      <c r="J63" s="8" t="s">
        <v>2223</v>
      </c>
      <c r="K63" s="4">
        <v>-116325.73</v>
      </c>
      <c r="L63" s="301" t="s">
        <v>24</v>
      </c>
      <c r="M63" s="8" t="s">
        <v>2223</v>
      </c>
      <c r="N63" s="4">
        <v>0</v>
      </c>
    </row>
    <row r="64" spans="1:14">
      <c r="A64" s="307"/>
      <c r="B64" s="275" t="s">
        <v>2365</v>
      </c>
      <c r="I64" s="300" t="s">
        <v>2161</v>
      </c>
      <c r="J64" s="7" t="s">
        <v>2186</v>
      </c>
      <c r="K64" s="4">
        <v>9890289075.3999996</v>
      </c>
      <c r="L64" s="300" t="s">
        <v>2161</v>
      </c>
      <c r="M64" s="7" t="s">
        <v>2186</v>
      </c>
      <c r="N64" s="4">
        <v>4954202233.4899998</v>
      </c>
    </row>
    <row r="65" spans="1:14">
      <c r="A65" s="307" t="s">
        <v>40</v>
      </c>
      <c r="B65" s="307" t="s">
        <v>25</v>
      </c>
      <c r="C65" s="267" t="s">
        <v>40</v>
      </c>
      <c r="D65" s="279"/>
      <c r="E65" s="279"/>
      <c r="F65" s="279">
        <v>-2.2999999999999998</v>
      </c>
      <c r="G65" s="279">
        <v>-4.5999999999999996</v>
      </c>
      <c r="I65" s="301" t="s">
        <v>25</v>
      </c>
      <c r="J65" s="8" t="s">
        <v>40</v>
      </c>
      <c r="K65" s="4">
        <v>-4.5999999999999996</v>
      </c>
      <c r="L65" s="301" t="s">
        <v>25</v>
      </c>
      <c r="M65" s="8" t="s">
        <v>40</v>
      </c>
      <c r="N65" s="4">
        <v>-2.2999999999999998</v>
      </c>
    </row>
    <row r="66" spans="1:14">
      <c r="A66" s="307" t="s">
        <v>39</v>
      </c>
      <c r="B66" s="307" t="s">
        <v>21</v>
      </c>
      <c r="C66" s="265" t="s">
        <v>41</v>
      </c>
      <c r="D66" s="279"/>
      <c r="E66" s="279"/>
      <c r="F66" s="279">
        <v>0</v>
      </c>
      <c r="G66" s="279">
        <v>0</v>
      </c>
      <c r="I66" s="301" t="s">
        <v>21</v>
      </c>
      <c r="J66" s="8" t="s">
        <v>41</v>
      </c>
      <c r="K66" s="4">
        <v>0</v>
      </c>
      <c r="L66" s="301" t="s">
        <v>21</v>
      </c>
      <c r="M66" s="8" t="s">
        <v>41</v>
      </c>
      <c r="N66" s="4">
        <v>0</v>
      </c>
    </row>
    <row r="67" spans="1:14">
      <c r="A67" s="307" t="s">
        <v>42</v>
      </c>
      <c r="B67" s="307" t="s">
        <v>26</v>
      </c>
      <c r="C67" s="267" t="s">
        <v>42</v>
      </c>
      <c r="D67" s="279"/>
      <c r="E67" s="279"/>
      <c r="F67" s="279">
        <v>313162.65000000002</v>
      </c>
      <c r="G67" s="279">
        <v>583255</v>
      </c>
      <c r="I67" s="302" t="s">
        <v>26</v>
      </c>
      <c r="J67" s="8" t="s">
        <v>42</v>
      </c>
      <c r="K67" s="4">
        <v>583255</v>
      </c>
      <c r="L67" s="302" t="s">
        <v>26</v>
      </c>
      <c r="M67" s="8" t="s">
        <v>42</v>
      </c>
      <c r="N67" s="4">
        <v>270092.34999999998</v>
      </c>
    </row>
    <row r="68" spans="1:14">
      <c r="A68" s="307" t="s">
        <v>43</v>
      </c>
      <c r="B68" s="307" t="s">
        <v>2229</v>
      </c>
      <c r="C68" s="267" t="s">
        <v>43</v>
      </c>
      <c r="D68" s="279"/>
      <c r="E68" s="279"/>
      <c r="F68" s="279">
        <v>313162.65000000002</v>
      </c>
      <c r="G68" s="279">
        <v>583255</v>
      </c>
      <c r="I68" s="304" t="s">
        <v>2229</v>
      </c>
      <c r="J68" s="9" t="s">
        <v>43</v>
      </c>
      <c r="K68" s="4">
        <v>583255</v>
      </c>
      <c r="L68" s="304" t="s">
        <v>2229</v>
      </c>
      <c r="M68" s="9" t="s">
        <v>43</v>
      </c>
      <c r="N68" s="4">
        <v>270092.34999999998</v>
      </c>
    </row>
    <row r="69" spans="1:14">
      <c r="A69" s="307" t="s">
        <v>2231</v>
      </c>
      <c r="B69" s="307" t="s">
        <v>2230</v>
      </c>
      <c r="C69" s="265" t="s">
        <v>2231</v>
      </c>
      <c r="D69" s="279"/>
      <c r="E69" s="279"/>
      <c r="F69" s="279">
        <v>0</v>
      </c>
      <c r="G69" s="279">
        <v>0</v>
      </c>
      <c r="I69" s="305" t="s">
        <v>2230</v>
      </c>
      <c r="J69" s="10" t="s">
        <v>2231</v>
      </c>
      <c r="K69" s="4"/>
      <c r="L69" s="305" t="s">
        <v>2230</v>
      </c>
      <c r="M69" s="10" t="s">
        <v>2231</v>
      </c>
      <c r="N69" s="4"/>
    </row>
    <row r="70" spans="1:14">
      <c r="A70" s="307" t="s">
        <v>2233</v>
      </c>
      <c r="B70" s="307" t="s">
        <v>2232</v>
      </c>
      <c r="C70" s="267" t="s">
        <v>2233</v>
      </c>
      <c r="D70" s="279"/>
      <c r="E70" s="279"/>
      <c r="F70" s="279">
        <v>189070.62</v>
      </c>
      <c r="G70" s="279">
        <v>355439.69</v>
      </c>
      <c r="I70" s="305" t="s">
        <v>2232</v>
      </c>
      <c r="J70" s="10" t="s">
        <v>2233</v>
      </c>
      <c r="K70" s="4">
        <v>355439.69</v>
      </c>
      <c r="L70" s="305" t="s">
        <v>2232</v>
      </c>
      <c r="M70" s="10" t="s">
        <v>2233</v>
      </c>
      <c r="N70" s="4">
        <v>166369.07</v>
      </c>
    </row>
    <row r="71" spans="1:14">
      <c r="A71" s="307" t="s">
        <v>44</v>
      </c>
      <c r="B71" s="307" t="s">
        <v>28</v>
      </c>
      <c r="C71" s="267" t="s">
        <v>44</v>
      </c>
      <c r="D71" s="279"/>
      <c r="E71" s="279"/>
      <c r="F71" s="279">
        <v>54745.71</v>
      </c>
      <c r="G71" s="279">
        <v>100480.94</v>
      </c>
      <c r="I71" s="305" t="s">
        <v>28</v>
      </c>
      <c r="J71" s="10" t="s">
        <v>44</v>
      </c>
      <c r="K71" s="4">
        <v>100480.94</v>
      </c>
      <c r="L71" s="305" t="s">
        <v>28</v>
      </c>
      <c r="M71" s="10" t="s">
        <v>44</v>
      </c>
      <c r="N71" s="4">
        <v>45735.23</v>
      </c>
    </row>
    <row r="72" spans="1:14">
      <c r="A72" s="307" t="s">
        <v>45</v>
      </c>
      <c r="B72" s="307" t="s">
        <v>29</v>
      </c>
      <c r="C72" s="265" t="s">
        <v>45</v>
      </c>
      <c r="D72" s="279"/>
      <c r="E72" s="279"/>
      <c r="F72" s="279">
        <v>58928.850000000006</v>
      </c>
      <c r="G72" s="279">
        <v>108309.3</v>
      </c>
      <c r="I72" s="305" t="s">
        <v>29</v>
      </c>
      <c r="J72" s="10" t="s">
        <v>45</v>
      </c>
      <c r="K72" s="4">
        <v>108309.3</v>
      </c>
      <c r="L72" s="305" t="s">
        <v>29</v>
      </c>
      <c r="M72" s="10" t="s">
        <v>45</v>
      </c>
      <c r="N72" s="4">
        <v>49380.45</v>
      </c>
    </row>
    <row r="73" spans="1:14">
      <c r="A73" s="307" t="s">
        <v>46</v>
      </c>
      <c r="B73" s="307" t="s">
        <v>30</v>
      </c>
      <c r="C73" s="267" t="s">
        <v>46</v>
      </c>
      <c r="D73" s="279"/>
      <c r="E73" s="279"/>
      <c r="F73" s="279">
        <v>11104.930000000002</v>
      </c>
      <c r="G73" s="279">
        <v>20399.990000000002</v>
      </c>
      <c r="I73" s="305" t="s">
        <v>30</v>
      </c>
      <c r="J73" s="10" t="s">
        <v>46</v>
      </c>
      <c r="K73" s="4">
        <v>20399.990000000002</v>
      </c>
      <c r="L73" s="305" t="s">
        <v>30</v>
      </c>
      <c r="M73" s="10" t="s">
        <v>46</v>
      </c>
      <c r="N73" s="4">
        <v>9295.06</v>
      </c>
    </row>
    <row r="74" spans="1:14">
      <c r="A74" s="307" t="s">
        <v>2235</v>
      </c>
      <c r="B74" s="307" t="s">
        <v>2234</v>
      </c>
      <c r="C74" s="267" t="s">
        <v>2235</v>
      </c>
      <c r="D74" s="279"/>
      <c r="E74" s="279"/>
      <c r="F74" s="279">
        <v>-650.12</v>
      </c>
      <c r="G74" s="279">
        <v>-1300.26</v>
      </c>
      <c r="I74" s="305" t="s">
        <v>2234</v>
      </c>
      <c r="J74" s="10" t="s">
        <v>2235</v>
      </c>
      <c r="K74" s="4">
        <v>-1300.26</v>
      </c>
      <c r="L74" s="305" t="s">
        <v>2234</v>
      </c>
      <c r="M74" s="10" t="s">
        <v>2235</v>
      </c>
      <c r="N74" s="4">
        <v>-650.14</v>
      </c>
    </row>
    <row r="75" spans="1:14">
      <c r="A75" s="307" t="s">
        <v>47</v>
      </c>
      <c r="B75" s="307" t="s">
        <v>31</v>
      </c>
      <c r="C75" s="265" t="s">
        <v>47</v>
      </c>
      <c r="D75" s="279"/>
      <c r="E75" s="279"/>
      <c r="F75" s="279">
        <v>-33.42</v>
      </c>
      <c r="G75" s="279">
        <v>-66.83</v>
      </c>
      <c r="I75" s="305" t="s">
        <v>31</v>
      </c>
      <c r="J75" s="10" t="s">
        <v>47</v>
      </c>
      <c r="K75" s="4">
        <v>-66.83</v>
      </c>
      <c r="L75" s="305" t="s">
        <v>31</v>
      </c>
      <c r="M75" s="10" t="s">
        <v>47</v>
      </c>
      <c r="N75" s="4">
        <v>-33.409999999999997</v>
      </c>
    </row>
    <row r="76" spans="1:14">
      <c r="A76" s="307" t="s">
        <v>48</v>
      </c>
      <c r="B76" s="307" t="s">
        <v>32</v>
      </c>
      <c r="C76" s="267" t="s">
        <v>48</v>
      </c>
      <c r="D76" s="279"/>
      <c r="E76" s="279"/>
      <c r="F76" s="279">
        <v>0</v>
      </c>
      <c r="G76" s="279">
        <v>0</v>
      </c>
      <c r="I76" s="305" t="s">
        <v>32</v>
      </c>
      <c r="J76" s="10" t="s">
        <v>48</v>
      </c>
      <c r="K76" s="4"/>
      <c r="L76" s="305" t="s">
        <v>32</v>
      </c>
      <c r="M76" s="10" t="s">
        <v>48</v>
      </c>
      <c r="N76" s="4"/>
    </row>
    <row r="77" spans="1:14">
      <c r="A77" s="307" t="s">
        <v>49</v>
      </c>
      <c r="B77" s="307" t="s">
        <v>33</v>
      </c>
      <c r="C77" s="267" t="s">
        <v>49</v>
      </c>
      <c r="D77" s="279"/>
      <c r="E77" s="279"/>
      <c r="F77" s="279">
        <v>-3.92</v>
      </c>
      <c r="G77" s="279">
        <v>-7.83</v>
      </c>
      <c r="I77" s="305" t="s">
        <v>33</v>
      </c>
      <c r="J77" s="10" t="s">
        <v>49</v>
      </c>
      <c r="K77" s="4">
        <v>-7.83</v>
      </c>
      <c r="L77" s="305" t="s">
        <v>33</v>
      </c>
      <c r="M77" s="10" t="s">
        <v>49</v>
      </c>
      <c r="N77" s="4">
        <v>-3.91</v>
      </c>
    </row>
    <row r="78" spans="1:14">
      <c r="A78" s="307" t="s">
        <v>50</v>
      </c>
      <c r="B78" s="307" t="s">
        <v>2224</v>
      </c>
      <c r="C78" s="265" t="s">
        <v>50</v>
      </c>
      <c r="D78" s="279"/>
      <c r="E78" s="279"/>
      <c r="F78" s="279">
        <v>316132354.24000007</v>
      </c>
      <c r="G78" s="279">
        <v>630346330.33000004</v>
      </c>
      <c r="I78" s="301" t="s">
        <v>2224</v>
      </c>
      <c r="J78" s="8" t="s">
        <v>50</v>
      </c>
      <c r="K78" s="4">
        <v>630346330.33000004</v>
      </c>
      <c r="L78" s="301" t="s">
        <v>2224</v>
      </c>
      <c r="M78" s="8" t="s">
        <v>50</v>
      </c>
      <c r="N78" s="4">
        <v>314213976.08999997</v>
      </c>
    </row>
    <row r="79" spans="1:14">
      <c r="A79" s="307" t="s">
        <v>51</v>
      </c>
      <c r="B79" s="307" t="s">
        <v>2225</v>
      </c>
      <c r="C79" s="267" t="s">
        <v>51</v>
      </c>
      <c r="D79" s="279"/>
      <c r="E79" s="279"/>
      <c r="F79" s="279">
        <v>3222080.58</v>
      </c>
      <c r="G79" s="279">
        <v>5812122.8399999999</v>
      </c>
      <c r="I79" s="302" t="s">
        <v>2225</v>
      </c>
      <c r="J79" s="8" t="s">
        <v>51</v>
      </c>
      <c r="K79" s="4">
        <v>5812122.8399999999</v>
      </c>
      <c r="L79" s="302" t="s">
        <v>2225</v>
      </c>
      <c r="M79" s="8" t="s">
        <v>51</v>
      </c>
      <c r="N79" s="4">
        <v>2590042.2599999998</v>
      </c>
    </row>
    <row r="80" spans="1:14">
      <c r="A80" s="307" t="s">
        <v>55</v>
      </c>
      <c r="B80" s="307" t="s">
        <v>54</v>
      </c>
      <c r="C80" s="267" t="s">
        <v>55</v>
      </c>
      <c r="D80" s="279"/>
      <c r="E80" s="279"/>
      <c r="F80" s="279">
        <v>182049.74</v>
      </c>
      <c r="G80" s="279">
        <v>343834.04</v>
      </c>
      <c r="I80" s="304" t="s">
        <v>54</v>
      </c>
      <c r="J80" s="9" t="s">
        <v>55</v>
      </c>
      <c r="K80" s="4">
        <v>343834.04</v>
      </c>
      <c r="L80" s="304" t="s">
        <v>54</v>
      </c>
      <c r="M80" s="9" t="s">
        <v>55</v>
      </c>
      <c r="N80" s="4">
        <v>161784.29999999999</v>
      </c>
    </row>
    <row r="81" spans="1:14">
      <c r="A81" s="307" t="s">
        <v>2238</v>
      </c>
      <c r="B81" s="307" t="s">
        <v>2237</v>
      </c>
      <c r="C81" s="265" t="s">
        <v>2238</v>
      </c>
      <c r="D81" s="279"/>
      <c r="E81" s="279"/>
      <c r="F81" s="279">
        <v>0</v>
      </c>
      <c r="G81" s="279">
        <v>0</v>
      </c>
      <c r="I81" s="305" t="s">
        <v>2237</v>
      </c>
      <c r="J81" s="10" t="s">
        <v>2238</v>
      </c>
      <c r="K81" s="4">
        <v>0</v>
      </c>
      <c r="L81" s="305" t="s">
        <v>2237</v>
      </c>
      <c r="M81" s="10" t="s">
        <v>2238</v>
      </c>
      <c r="N81" s="4">
        <v>0</v>
      </c>
    </row>
    <row r="82" spans="1:14">
      <c r="A82" s="307" t="s">
        <v>2240</v>
      </c>
      <c r="B82" s="307" t="s">
        <v>2239</v>
      </c>
      <c r="C82" s="267" t="s">
        <v>2240</v>
      </c>
      <c r="D82" s="279"/>
      <c r="E82" s="279"/>
      <c r="F82" s="279">
        <v>95298.78</v>
      </c>
      <c r="G82" s="279">
        <v>182569.15</v>
      </c>
      <c r="I82" s="305" t="s">
        <v>2239</v>
      </c>
      <c r="J82" s="10" t="s">
        <v>2240</v>
      </c>
      <c r="K82" s="4">
        <v>182569.15</v>
      </c>
      <c r="L82" s="305" t="s">
        <v>2239</v>
      </c>
      <c r="M82" s="10" t="s">
        <v>2240</v>
      </c>
      <c r="N82" s="4">
        <v>87270.37</v>
      </c>
    </row>
    <row r="83" spans="1:14">
      <c r="A83" s="307" t="s">
        <v>58</v>
      </c>
      <c r="B83" s="307" t="s">
        <v>57</v>
      </c>
      <c r="C83" s="267" t="s">
        <v>58</v>
      </c>
      <c r="D83" s="279"/>
      <c r="E83" s="279"/>
      <c r="F83" s="279">
        <v>31429.020000000004</v>
      </c>
      <c r="G83" s="279">
        <v>58521.55</v>
      </c>
      <c r="I83" s="305" t="s">
        <v>57</v>
      </c>
      <c r="J83" s="10" t="s">
        <v>58</v>
      </c>
      <c r="K83" s="4">
        <v>58521.55</v>
      </c>
      <c r="L83" s="305" t="s">
        <v>57</v>
      </c>
      <c r="M83" s="10" t="s">
        <v>58</v>
      </c>
      <c r="N83" s="4">
        <v>27092.53</v>
      </c>
    </row>
    <row r="84" spans="1:14">
      <c r="A84" s="307" t="s">
        <v>60</v>
      </c>
      <c r="B84" s="307" t="s">
        <v>59</v>
      </c>
      <c r="C84" s="265" t="s">
        <v>60</v>
      </c>
      <c r="D84" s="279"/>
      <c r="E84" s="279"/>
      <c r="F84" s="279">
        <v>33566.620000000003</v>
      </c>
      <c r="G84" s="279">
        <v>63106.41</v>
      </c>
      <c r="I84" s="305" t="s">
        <v>59</v>
      </c>
      <c r="J84" s="10" t="s">
        <v>60</v>
      </c>
      <c r="K84" s="4">
        <v>63106.41</v>
      </c>
      <c r="L84" s="305" t="s">
        <v>59</v>
      </c>
      <c r="M84" s="10" t="s">
        <v>60</v>
      </c>
      <c r="N84" s="4">
        <v>29539.79</v>
      </c>
    </row>
    <row r="85" spans="1:14">
      <c r="A85" s="307" t="s">
        <v>62</v>
      </c>
      <c r="B85" s="307" t="s">
        <v>61</v>
      </c>
      <c r="C85" s="267" t="s">
        <v>62</v>
      </c>
      <c r="D85" s="279"/>
      <c r="E85" s="279"/>
      <c r="F85" s="279">
        <v>6385.75</v>
      </c>
      <c r="G85" s="279">
        <v>11935.48</v>
      </c>
      <c r="I85" s="305" t="s">
        <v>61</v>
      </c>
      <c r="J85" s="10" t="s">
        <v>62</v>
      </c>
      <c r="K85" s="4">
        <v>11935.48</v>
      </c>
      <c r="L85" s="305" t="s">
        <v>61</v>
      </c>
      <c r="M85" s="10" t="s">
        <v>62</v>
      </c>
      <c r="N85" s="4">
        <v>5549.73</v>
      </c>
    </row>
    <row r="86" spans="1:14">
      <c r="A86" s="307" t="s">
        <v>2242</v>
      </c>
      <c r="B86" s="307" t="s">
        <v>2241</v>
      </c>
      <c r="C86" s="267" t="s">
        <v>2242</v>
      </c>
      <c r="D86" s="279"/>
      <c r="E86" s="279"/>
      <c r="F86" s="279">
        <v>8736.61</v>
      </c>
      <c r="G86" s="279">
        <v>14591.55</v>
      </c>
      <c r="I86" s="305" t="s">
        <v>2241</v>
      </c>
      <c r="J86" s="10" t="s">
        <v>2242</v>
      </c>
      <c r="K86" s="4">
        <v>14591.55</v>
      </c>
      <c r="L86" s="305" t="s">
        <v>2241</v>
      </c>
      <c r="M86" s="10" t="s">
        <v>2242</v>
      </c>
      <c r="N86" s="4">
        <v>5854.94</v>
      </c>
    </row>
    <row r="87" spans="1:14">
      <c r="A87" s="307" t="s">
        <v>64</v>
      </c>
      <c r="B87" s="307" t="s">
        <v>63</v>
      </c>
      <c r="C87" s="263" t="s">
        <v>64</v>
      </c>
      <c r="D87" s="279"/>
      <c r="E87" s="279"/>
      <c r="F87" s="279">
        <v>2961.2</v>
      </c>
      <c r="G87" s="279">
        <v>5048.12</v>
      </c>
      <c r="I87" s="305" t="s">
        <v>63</v>
      </c>
      <c r="J87" s="10" t="s">
        <v>64</v>
      </c>
      <c r="K87" s="4">
        <v>5048.12</v>
      </c>
      <c r="L87" s="305" t="s">
        <v>63</v>
      </c>
      <c r="M87" s="10" t="s">
        <v>64</v>
      </c>
      <c r="N87" s="4">
        <v>2086.92</v>
      </c>
    </row>
    <row r="88" spans="1:14">
      <c r="A88" s="307" t="s">
        <v>66</v>
      </c>
      <c r="B88" s="307" t="s">
        <v>65</v>
      </c>
      <c r="C88" s="265" t="s">
        <v>66</v>
      </c>
      <c r="D88" s="279"/>
      <c r="E88" s="279"/>
      <c r="F88" s="279">
        <v>3076.34</v>
      </c>
      <c r="G88" s="279">
        <v>5235.38</v>
      </c>
      <c r="I88" s="305" t="s">
        <v>65</v>
      </c>
      <c r="J88" s="10" t="s">
        <v>66</v>
      </c>
      <c r="K88" s="4">
        <v>5235.38</v>
      </c>
      <c r="L88" s="305" t="s">
        <v>65</v>
      </c>
      <c r="M88" s="10" t="s">
        <v>66</v>
      </c>
      <c r="N88" s="4">
        <v>2159.04</v>
      </c>
    </row>
    <row r="89" spans="1:14">
      <c r="A89" s="307" t="s">
        <v>68</v>
      </c>
      <c r="B89" s="307" t="s">
        <v>67</v>
      </c>
      <c r="C89" s="267" t="s">
        <v>68</v>
      </c>
      <c r="D89" s="279"/>
      <c r="E89" s="279"/>
      <c r="F89" s="279">
        <v>595.41999999999996</v>
      </c>
      <c r="G89" s="279">
        <v>1013.3</v>
      </c>
      <c r="I89" s="305" t="s">
        <v>67</v>
      </c>
      <c r="J89" s="10" t="s">
        <v>68</v>
      </c>
      <c r="K89" s="4">
        <v>1013.3</v>
      </c>
      <c r="L89" s="305" t="s">
        <v>67</v>
      </c>
      <c r="M89" s="10" t="s">
        <v>68</v>
      </c>
      <c r="N89" s="4">
        <v>417.88</v>
      </c>
    </row>
    <row r="90" spans="1:14">
      <c r="A90" s="307" t="s">
        <v>2243</v>
      </c>
      <c r="B90" s="307" t="s">
        <v>69</v>
      </c>
      <c r="C90" s="269" t="s">
        <v>2243</v>
      </c>
      <c r="D90" s="279"/>
      <c r="E90" s="279"/>
      <c r="F90" s="279">
        <v>0</v>
      </c>
      <c r="G90" s="279">
        <v>1813.1</v>
      </c>
      <c r="I90" s="305" t="s">
        <v>69</v>
      </c>
      <c r="J90" s="10" t="s">
        <v>2243</v>
      </c>
      <c r="K90" s="4">
        <v>1813.1</v>
      </c>
      <c r="L90" s="305" t="s">
        <v>69</v>
      </c>
      <c r="M90" s="10" t="s">
        <v>2243</v>
      </c>
      <c r="N90" s="4">
        <v>1813.1</v>
      </c>
    </row>
    <row r="91" spans="1:14">
      <c r="A91" s="307" t="s">
        <v>56</v>
      </c>
      <c r="B91" s="307" t="s">
        <v>2236</v>
      </c>
      <c r="C91" s="269" t="s">
        <v>56</v>
      </c>
      <c r="D91" s="279"/>
      <c r="E91" s="279"/>
      <c r="F91" s="279">
        <v>3040030.84</v>
      </c>
      <c r="G91" s="279">
        <v>5468288.7999999998</v>
      </c>
      <c r="I91" s="303" t="s">
        <v>2236</v>
      </c>
      <c r="J91" s="9" t="s">
        <v>56</v>
      </c>
      <c r="K91" s="4">
        <v>5468288.7999999998</v>
      </c>
      <c r="L91" s="303" t="s">
        <v>2236</v>
      </c>
      <c r="M91" s="9" t="s">
        <v>56</v>
      </c>
      <c r="N91" s="4">
        <v>2428257.96</v>
      </c>
    </row>
    <row r="92" spans="1:14">
      <c r="A92" s="307" t="s">
        <v>2227</v>
      </c>
      <c r="B92" s="307" t="s">
        <v>2226</v>
      </c>
      <c r="C92" s="269" t="s">
        <v>2227</v>
      </c>
      <c r="D92" s="279"/>
      <c r="E92" s="279"/>
      <c r="F92" s="279">
        <v>0</v>
      </c>
      <c r="G92" s="279">
        <v>0</v>
      </c>
      <c r="I92" s="301" t="s">
        <v>2226</v>
      </c>
      <c r="J92" s="8" t="s">
        <v>2227</v>
      </c>
      <c r="K92" s="4"/>
      <c r="L92" s="301" t="s">
        <v>2226</v>
      </c>
      <c r="M92" s="8" t="s">
        <v>2227</v>
      </c>
      <c r="N92" s="4"/>
    </row>
    <row r="93" spans="1:14">
      <c r="A93" s="307" t="s">
        <v>52</v>
      </c>
      <c r="B93" s="307" t="s">
        <v>2228</v>
      </c>
      <c r="C93" s="269" t="s">
        <v>52</v>
      </c>
      <c r="D93" s="279"/>
      <c r="E93" s="279"/>
      <c r="F93" s="279">
        <v>3978.76</v>
      </c>
      <c r="G93" s="279">
        <v>3978.76</v>
      </c>
      <c r="I93" s="301" t="s">
        <v>2228</v>
      </c>
      <c r="J93" s="8" t="s">
        <v>52</v>
      </c>
      <c r="K93" s="4">
        <v>3978.76</v>
      </c>
      <c r="L93" s="301" t="s">
        <v>2228</v>
      </c>
      <c r="M93" s="8" t="s">
        <v>52</v>
      </c>
      <c r="N93" s="4">
        <v>0</v>
      </c>
    </row>
    <row r="94" spans="1:14">
      <c r="A94" s="307" t="s">
        <v>53</v>
      </c>
      <c r="B94" s="307" t="s">
        <v>27</v>
      </c>
      <c r="C94" s="269" t="s">
        <v>53</v>
      </c>
      <c r="D94" s="279"/>
      <c r="E94" s="279"/>
      <c r="F94" s="279">
        <v>4616415267.9799995</v>
      </c>
      <c r="G94" s="279">
        <v>9253543393.0699997</v>
      </c>
      <c r="I94" s="301" t="s">
        <v>27</v>
      </c>
      <c r="J94" s="8" t="s">
        <v>53</v>
      </c>
      <c r="K94" s="4">
        <v>9253543393.0699997</v>
      </c>
      <c r="L94" s="301" t="s">
        <v>27</v>
      </c>
      <c r="M94" s="8" t="s">
        <v>53</v>
      </c>
      <c r="N94" s="4">
        <v>4637128125.0900002</v>
      </c>
    </row>
    <row r="95" spans="1:14">
      <c r="A95" s="307" t="s">
        <v>2374</v>
      </c>
      <c r="B95" s="275" t="s">
        <v>2374</v>
      </c>
      <c r="C95" s="275" t="s">
        <v>70</v>
      </c>
      <c r="D95" s="279">
        <v>-2525555.5599999987</v>
      </c>
      <c r="E95" s="279">
        <v>-18516934.809999999</v>
      </c>
      <c r="F95" s="279"/>
      <c r="G95" s="279"/>
      <c r="I95" s="296" t="s">
        <v>2162</v>
      </c>
      <c r="J95" s="6" t="s">
        <v>2187</v>
      </c>
      <c r="K95" s="4">
        <v>-16826772.34</v>
      </c>
      <c r="L95" s="296" t="s">
        <v>2162</v>
      </c>
      <c r="M95" s="6" t="s">
        <v>2187</v>
      </c>
      <c r="N95" s="4">
        <v>-15770001.369999999</v>
      </c>
    </row>
    <row r="96" spans="1:14">
      <c r="A96" s="307" t="s">
        <v>2375</v>
      </c>
      <c r="B96" s="275" t="s">
        <v>2375</v>
      </c>
      <c r="C96" s="275" t="s">
        <v>71</v>
      </c>
      <c r="D96" s="279"/>
      <c r="E96" s="279"/>
      <c r="F96" s="279">
        <v>1468784.5899999999</v>
      </c>
      <c r="G96" s="279">
        <v>1690162.47</v>
      </c>
      <c r="I96" s="298" t="s">
        <v>70</v>
      </c>
      <c r="J96" s="7" t="s">
        <v>70</v>
      </c>
      <c r="K96" s="4">
        <v>-18516934.809999999</v>
      </c>
      <c r="L96" s="298" t="s">
        <v>70</v>
      </c>
      <c r="M96" s="7" t="s">
        <v>70</v>
      </c>
      <c r="N96" s="4">
        <v>-15991379.25</v>
      </c>
    </row>
    <row r="97" spans="1:14">
      <c r="A97" s="307" t="s">
        <v>2372</v>
      </c>
      <c r="B97" s="275" t="s">
        <v>2372</v>
      </c>
      <c r="C97" s="275" t="s">
        <v>72</v>
      </c>
      <c r="D97" s="279">
        <v>-153903.89999999967</v>
      </c>
      <c r="E97" s="279">
        <v>-1336057.49</v>
      </c>
      <c r="F97" s="279"/>
      <c r="G97" s="279"/>
      <c r="I97" s="298" t="s">
        <v>71</v>
      </c>
      <c r="J97" s="7" t="s">
        <v>71</v>
      </c>
      <c r="K97" s="4">
        <v>1690162.47</v>
      </c>
      <c r="L97" s="298" t="s">
        <v>71</v>
      </c>
      <c r="M97" s="7" t="s">
        <v>71</v>
      </c>
      <c r="N97" s="4">
        <v>221377.88</v>
      </c>
    </row>
    <row r="98" spans="1:14">
      <c r="A98" s="307" t="s">
        <v>2373</v>
      </c>
      <c r="B98" s="275" t="s">
        <v>2373</v>
      </c>
      <c r="C98" s="275" t="s">
        <v>73</v>
      </c>
      <c r="D98" s="279"/>
      <c r="E98" s="279"/>
      <c r="F98" s="279">
        <v>86989.34</v>
      </c>
      <c r="G98" s="279">
        <v>167121.85999999999</v>
      </c>
      <c r="I98" s="300" t="s">
        <v>5</v>
      </c>
      <c r="J98" s="7" t="s">
        <v>2188</v>
      </c>
      <c r="K98" s="4"/>
      <c r="L98" s="300" t="s">
        <v>5</v>
      </c>
      <c r="M98" s="7" t="s">
        <v>2188</v>
      </c>
      <c r="N98" s="4"/>
    </row>
    <row r="99" spans="1:14">
      <c r="A99" s="307"/>
      <c r="B99" s="307"/>
      <c r="C99" s="269"/>
      <c r="D99" s="279"/>
      <c r="E99" s="279"/>
      <c r="F99" s="279"/>
      <c r="G99" s="279"/>
      <c r="I99" s="301" t="s">
        <v>2244</v>
      </c>
      <c r="J99" s="8" t="s">
        <v>2245</v>
      </c>
      <c r="K99" s="4"/>
      <c r="L99" s="301" t="s">
        <v>2244</v>
      </c>
      <c r="M99" s="8" t="s">
        <v>2245</v>
      </c>
      <c r="N99" s="4"/>
    </row>
    <row r="100" spans="1:14">
      <c r="A100" s="307"/>
      <c r="B100" s="307"/>
      <c r="C100" s="269"/>
      <c r="D100" s="279"/>
      <c r="E100" s="279"/>
      <c r="F100" s="279"/>
      <c r="G100" s="279"/>
      <c r="I100" s="300" t="s">
        <v>6</v>
      </c>
      <c r="J100" s="7" t="s">
        <v>2189</v>
      </c>
      <c r="K100" s="4"/>
      <c r="L100" s="300" t="s">
        <v>6</v>
      </c>
      <c r="M100" s="7" t="s">
        <v>2189</v>
      </c>
      <c r="N100" s="4"/>
    </row>
    <row r="101" spans="1:14">
      <c r="A101" s="307"/>
      <c r="B101" s="307"/>
      <c r="C101" s="269"/>
      <c r="D101" s="279"/>
      <c r="E101" s="279"/>
      <c r="F101" s="279"/>
      <c r="G101" s="279"/>
      <c r="I101" s="301" t="s">
        <v>2246</v>
      </c>
      <c r="J101" s="8" t="s">
        <v>2247</v>
      </c>
      <c r="K101" s="4"/>
      <c r="L101" s="301" t="s">
        <v>2246</v>
      </c>
      <c r="M101" s="8" t="s">
        <v>2247</v>
      </c>
      <c r="N101" s="4"/>
    </row>
    <row r="102" spans="1:14">
      <c r="A102" s="307"/>
      <c r="B102" s="307"/>
      <c r="C102" s="269"/>
      <c r="D102" s="279"/>
      <c r="E102" s="279"/>
      <c r="F102" s="279"/>
      <c r="G102" s="279"/>
      <c r="I102" s="300" t="s">
        <v>7</v>
      </c>
      <c r="J102" s="7" t="s">
        <v>2190</v>
      </c>
      <c r="K102" s="4">
        <v>0</v>
      </c>
      <c r="L102" s="300" t="s">
        <v>7</v>
      </c>
      <c r="M102" s="7" t="s">
        <v>2190</v>
      </c>
      <c r="N102" s="4">
        <v>0</v>
      </c>
    </row>
    <row r="103" spans="1:14">
      <c r="A103" s="307"/>
      <c r="B103" s="307"/>
      <c r="C103" s="269"/>
      <c r="D103" s="279"/>
      <c r="E103" s="279"/>
      <c r="F103" s="279"/>
      <c r="G103" s="279"/>
      <c r="I103" s="301" t="s">
        <v>2248</v>
      </c>
      <c r="J103" s="8" t="s">
        <v>2249</v>
      </c>
      <c r="K103" s="4"/>
      <c r="L103" s="301" t="s">
        <v>2248</v>
      </c>
      <c r="M103" s="8" t="s">
        <v>2249</v>
      </c>
      <c r="N103" s="4"/>
    </row>
    <row r="104" spans="1:14">
      <c r="A104" s="307"/>
      <c r="B104" s="307"/>
      <c r="C104" s="269"/>
      <c r="D104" s="279"/>
      <c r="E104" s="279"/>
      <c r="F104" s="279"/>
      <c r="G104" s="279"/>
      <c r="I104" s="301" t="s">
        <v>2250</v>
      </c>
      <c r="J104" s="8" t="s">
        <v>2251</v>
      </c>
      <c r="K104" s="4">
        <v>0</v>
      </c>
      <c r="L104" s="301" t="s">
        <v>2250</v>
      </c>
      <c r="M104" s="8" t="s">
        <v>2251</v>
      </c>
      <c r="N104" s="4">
        <v>0</v>
      </c>
    </row>
    <row r="105" spans="1:14">
      <c r="A105" s="307"/>
      <c r="I105" s="300" t="s">
        <v>2163</v>
      </c>
      <c r="J105" s="7" t="s">
        <v>2191</v>
      </c>
      <c r="K105" s="4">
        <v>-157404.24</v>
      </c>
      <c r="L105" s="300" t="s">
        <v>2163</v>
      </c>
      <c r="M105" s="7" t="s">
        <v>2191</v>
      </c>
      <c r="N105" s="4">
        <v>-226821.01</v>
      </c>
    </row>
    <row r="106" spans="1:14">
      <c r="A106" s="307"/>
      <c r="I106" s="301" t="s">
        <v>2252</v>
      </c>
      <c r="J106" s="8" t="s">
        <v>2253</v>
      </c>
      <c r="K106" s="4">
        <v>-300000</v>
      </c>
      <c r="L106" s="301" t="s">
        <v>2252</v>
      </c>
      <c r="M106" s="8" t="s">
        <v>2253</v>
      </c>
      <c r="N106" s="4">
        <v>-300000</v>
      </c>
    </row>
    <row r="107" spans="1:14">
      <c r="A107" s="307"/>
      <c r="I107" s="301" t="s">
        <v>2254</v>
      </c>
      <c r="J107" s="8" t="s">
        <v>2255</v>
      </c>
      <c r="K107" s="4">
        <v>142595.76</v>
      </c>
      <c r="L107" s="301" t="s">
        <v>2254</v>
      </c>
      <c r="M107" s="8" t="s">
        <v>2255</v>
      </c>
      <c r="N107" s="4">
        <v>73178.990000000005</v>
      </c>
    </row>
    <row r="108" spans="1:14">
      <c r="A108" s="307"/>
      <c r="I108" s="300" t="s">
        <v>8</v>
      </c>
      <c r="J108" s="7" t="s">
        <v>2192</v>
      </c>
      <c r="K108" s="4"/>
      <c r="L108" s="300" t="s">
        <v>8</v>
      </c>
      <c r="M108" s="7" t="s">
        <v>2192</v>
      </c>
      <c r="N108" s="4"/>
    </row>
    <row r="109" spans="1:14">
      <c r="A109" s="307"/>
      <c r="I109" s="301" t="s">
        <v>2256</v>
      </c>
      <c r="J109" s="8" t="s">
        <v>2257</v>
      </c>
      <c r="K109" s="4"/>
      <c r="L109" s="301" t="s">
        <v>2256</v>
      </c>
      <c r="M109" s="8" t="s">
        <v>2257</v>
      </c>
      <c r="N109" s="4"/>
    </row>
    <row r="110" spans="1:14">
      <c r="A110" s="307"/>
      <c r="I110" s="300" t="s">
        <v>9</v>
      </c>
      <c r="J110" s="7" t="s">
        <v>2193</v>
      </c>
      <c r="K110" s="4"/>
      <c r="L110" s="300" t="s">
        <v>9</v>
      </c>
      <c r="M110" s="7" t="s">
        <v>2193</v>
      </c>
      <c r="N110" s="4"/>
    </row>
    <row r="111" spans="1:14">
      <c r="A111" s="307"/>
      <c r="C111" s="265"/>
      <c r="D111" s="279"/>
      <c r="E111" s="279"/>
      <c r="F111" s="279"/>
      <c r="G111" s="279"/>
      <c r="I111" s="301" t="s">
        <v>2258</v>
      </c>
      <c r="J111" s="8" t="s">
        <v>2259</v>
      </c>
      <c r="K111" s="4"/>
      <c r="L111" s="301" t="s">
        <v>2258</v>
      </c>
      <c r="M111" s="8" t="s">
        <v>2259</v>
      </c>
      <c r="N111" s="4"/>
    </row>
    <row r="112" spans="1:14">
      <c r="A112" s="307"/>
      <c r="I112" s="300" t="s">
        <v>10</v>
      </c>
      <c r="J112" s="7" t="s">
        <v>2194</v>
      </c>
      <c r="K112" s="4">
        <v>0</v>
      </c>
      <c r="L112" s="300" t="s">
        <v>10</v>
      </c>
      <c r="M112" s="7" t="s">
        <v>2194</v>
      </c>
      <c r="N112" s="4">
        <v>0</v>
      </c>
    </row>
    <row r="113" spans="1:14">
      <c r="A113" s="307"/>
      <c r="I113" s="301" t="s">
        <v>2260</v>
      </c>
      <c r="J113" s="8" t="s">
        <v>2261</v>
      </c>
      <c r="K113" s="4">
        <v>0</v>
      </c>
      <c r="L113" s="301" t="s">
        <v>2260</v>
      </c>
      <c r="M113" s="8" t="s">
        <v>2261</v>
      </c>
      <c r="N113" s="4">
        <v>0</v>
      </c>
    </row>
    <row r="114" spans="1:14">
      <c r="A114" s="307"/>
      <c r="I114" s="300" t="s">
        <v>11</v>
      </c>
      <c r="J114" s="7" t="s">
        <v>2195</v>
      </c>
      <c r="K114" s="4">
        <v>0</v>
      </c>
      <c r="L114" s="300" t="s">
        <v>11</v>
      </c>
      <c r="M114" s="7" t="s">
        <v>2195</v>
      </c>
      <c r="N114" s="4">
        <v>0</v>
      </c>
    </row>
    <row r="115" spans="1:14">
      <c r="A115" s="307"/>
      <c r="I115" s="301" t="s">
        <v>2262</v>
      </c>
      <c r="J115" s="8" t="s">
        <v>2263</v>
      </c>
      <c r="K115" s="4"/>
      <c r="L115" s="301" t="s">
        <v>2262</v>
      </c>
      <c r="M115" s="8" t="s">
        <v>2263</v>
      </c>
      <c r="N115" s="4"/>
    </row>
    <row r="116" spans="1:14">
      <c r="A116" s="307"/>
      <c r="I116" s="301" t="s">
        <v>2264</v>
      </c>
      <c r="J116" s="8" t="s">
        <v>2265</v>
      </c>
      <c r="K116" s="4">
        <v>0</v>
      </c>
      <c r="L116" s="301" t="s">
        <v>2264</v>
      </c>
      <c r="M116" s="8" t="s">
        <v>2265</v>
      </c>
      <c r="N116" s="4">
        <v>0</v>
      </c>
    </row>
    <row r="117" spans="1:14">
      <c r="A117" s="307"/>
      <c r="I117" s="300" t="s">
        <v>12</v>
      </c>
      <c r="J117" s="7" t="s">
        <v>2196</v>
      </c>
      <c r="K117" s="4">
        <v>0</v>
      </c>
      <c r="L117" s="300" t="s">
        <v>12</v>
      </c>
      <c r="M117" s="7" t="s">
        <v>2196</v>
      </c>
      <c r="N117" s="4">
        <v>0</v>
      </c>
    </row>
    <row r="118" spans="1:14">
      <c r="A118" s="307"/>
      <c r="I118" s="302" t="s">
        <v>2266</v>
      </c>
      <c r="J118" s="8" t="s">
        <v>2267</v>
      </c>
      <c r="K118" s="4">
        <v>0</v>
      </c>
      <c r="L118" s="302" t="s">
        <v>2266</v>
      </c>
      <c r="M118" s="8" t="s">
        <v>2267</v>
      </c>
      <c r="N118" s="4">
        <v>0</v>
      </c>
    </row>
    <row r="119" spans="1:14">
      <c r="A119" s="307"/>
      <c r="I119" s="303" t="s">
        <v>2359</v>
      </c>
      <c r="J119" s="9" t="s">
        <v>2360</v>
      </c>
      <c r="K119" s="4">
        <v>0</v>
      </c>
      <c r="L119" s="303" t="s">
        <v>2359</v>
      </c>
      <c r="M119" s="9" t="s">
        <v>2360</v>
      </c>
      <c r="N119" s="4">
        <v>0</v>
      </c>
    </row>
    <row r="120" spans="1:14">
      <c r="A120" s="307"/>
      <c r="I120" s="303" t="s">
        <v>2361</v>
      </c>
      <c r="J120" s="9" t="s">
        <v>2362</v>
      </c>
      <c r="K120" s="4"/>
      <c r="L120" s="303" t="s">
        <v>2361</v>
      </c>
      <c r="M120" s="9" t="s">
        <v>2362</v>
      </c>
      <c r="N120" s="4"/>
    </row>
    <row r="121" spans="1:14">
      <c r="A121" s="307"/>
      <c r="I121" s="300" t="s">
        <v>2164</v>
      </c>
      <c r="J121" s="7" t="s">
        <v>2197</v>
      </c>
      <c r="K121" s="4"/>
      <c r="L121" s="300" t="s">
        <v>2164</v>
      </c>
      <c r="M121" s="7" t="s">
        <v>2197</v>
      </c>
      <c r="N121" s="4"/>
    </row>
    <row r="122" spans="1:14">
      <c r="A122" s="307"/>
      <c r="I122" s="301" t="s">
        <v>2268</v>
      </c>
      <c r="J122" s="8" t="s">
        <v>2269</v>
      </c>
      <c r="K122" s="4"/>
      <c r="L122" s="301" t="s">
        <v>2268</v>
      </c>
      <c r="M122" s="8" t="s">
        <v>2269</v>
      </c>
      <c r="N122" s="4"/>
    </row>
    <row r="123" spans="1:14">
      <c r="A123" s="307"/>
      <c r="I123" s="300" t="s">
        <v>2165</v>
      </c>
      <c r="J123" s="7" t="s">
        <v>2198</v>
      </c>
      <c r="K123" s="4">
        <v>-23107.37</v>
      </c>
      <c r="L123" s="300" t="s">
        <v>2165</v>
      </c>
      <c r="M123" s="7" t="s">
        <v>2198</v>
      </c>
      <c r="N123" s="4">
        <v>-23107.37</v>
      </c>
    </row>
    <row r="124" spans="1:14">
      <c r="A124" s="307"/>
      <c r="I124" s="301" t="s">
        <v>2270</v>
      </c>
      <c r="J124" s="8" t="s">
        <v>2271</v>
      </c>
      <c r="K124" s="4">
        <v>-23107.37</v>
      </c>
      <c r="L124" s="301" t="s">
        <v>2270</v>
      </c>
      <c r="M124" s="8" t="s">
        <v>2271</v>
      </c>
      <c r="N124" s="4">
        <v>-23107.37</v>
      </c>
    </row>
    <row r="125" spans="1:14">
      <c r="A125" s="307"/>
      <c r="I125" s="301" t="s">
        <v>2272</v>
      </c>
      <c r="J125" s="8" t="s">
        <v>2273</v>
      </c>
      <c r="K125" s="4">
        <v>0</v>
      </c>
      <c r="L125" s="301" t="s">
        <v>2272</v>
      </c>
      <c r="M125" s="8" t="s">
        <v>2273</v>
      </c>
      <c r="N125" s="4">
        <v>0</v>
      </c>
    </row>
    <row r="126" spans="1:14">
      <c r="A126" s="307"/>
      <c r="I126" s="300" t="s">
        <v>2166</v>
      </c>
      <c r="J126" s="7" t="s">
        <v>2199</v>
      </c>
      <c r="K126" s="4">
        <v>-10830360.050000001</v>
      </c>
      <c r="L126" s="300" t="s">
        <v>2166</v>
      </c>
      <c r="M126" s="7" t="s">
        <v>2199</v>
      </c>
      <c r="N126" s="4">
        <v>-9785149.4199999999</v>
      </c>
    </row>
    <row r="127" spans="1:14">
      <c r="A127" s="307"/>
      <c r="I127" s="301" t="s">
        <v>2274</v>
      </c>
      <c r="J127" s="8" t="s">
        <v>2275</v>
      </c>
      <c r="K127" s="4">
        <v>-12010704.98</v>
      </c>
      <c r="L127" s="301" t="s">
        <v>2274</v>
      </c>
      <c r="M127" s="8" t="s">
        <v>2275</v>
      </c>
      <c r="N127" s="4">
        <v>-9785149.4199999999</v>
      </c>
    </row>
    <row r="128" spans="1:14">
      <c r="A128" s="307"/>
      <c r="I128" s="301" t="s">
        <v>2276</v>
      </c>
      <c r="J128" s="8" t="s">
        <v>2277</v>
      </c>
      <c r="K128" s="4">
        <v>1180344.93</v>
      </c>
      <c r="L128" s="301" t="s">
        <v>2276</v>
      </c>
      <c r="M128" s="8" t="s">
        <v>2277</v>
      </c>
      <c r="N128" s="4">
        <v>0</v>
      </c>
    </row>
    <row r="129" spans="1:14">
      <c r="A129" s="307"/>
      <c r="I129" s="300" t="s">
        <v>13</v>
      </c>
      <c r="J129" s="7" t="s">
        <v>2200</v>
      </c>
      <c r="K129" s="4">
        <v>-3566021.82</v>
      </c>
      <c r="L129" s="300" t="s">
        <v>13</v>
      </c>
      <c r="M129" s="7" t="s">
        <v>2200</v>
      </c>
      <c r="N129" s="4">
        <v>-3637544.71</v>
      </c>
    </row>
    <row r="130" spans="1:14">
      <c r="A130" s="307"/>
      <c r="I130" s="301" t="s">
        <v>2278</v>
      </c>
      <c r="J130" s="8" t="s">
        <v>2279</v>
      </c>
      <c r="K130" s="4">
        <v>-3676743.6</v>
      </c>
      <c r="L130" s="301" t="s">
        <v>2278</v>
      </c>
      <c r="M130" s="8" t="s">
        <v>2279</v>
      </c>
      <c r="N130" s="4">
        <v>-3676743.6</v>
      </c>
    </row>
    <row r="131" spans="1:14">
      <c r="A131" s="307"/>
      <c r="I131" s="301" t="s">
        <v>2280</v>
      </c>
      <c r="J131" s="8" t="s">
        <v>2281</v>
      </c>
      <c r="K131" s="4">
        <v>138721.78</v>
      </c>
      <c r="L131" s="301" t="s">
        <v>2280</v>
      </c>
      <c r="M131" s="8" t="s">
        <v>2281</v>
      </c>
      <c r="N131" s="4">
        <v>69198.89</v>
      </c>
    </row>
    <row r="132" spans="1:14">
      <c r="A132" s="307"/>
      <c r="I132" s="302" t="s">
        <v>2282</v>
      </c>
      <c r="J132" s="8" t="s">
        <v>2283</v>
      </c>
      <c r="K132" s="4">
        <v>-28000</v>
      </c>
      <c r="L132" s="302" t="s">
        <v>2282</v>
      </c>
      <c r="M132" s="8" t="s">
        <v>2283</v>
      </c>
      <c r="N132" s="4">
        <v>-30000</v>
      </c>
    </row>
    <row r="133" spans="1:14">
      <c r="A133" s="307"/>
      <c r="I133" s="303" t="s">
        <v>2355</v>
      </c>
      <c r="J133" s="9" t="s">
        <v>2356</v>
      </c>
      <c r="K133" s="4">
        <v>-39000</v>
      </c>
      <c r="L133" s="303" t="s">
        <v>2355</v>
      </c>
      <c r="M133" s="9" t="s">
        <v>2356</v>
      </c>
      <c r="N133" s="4">
        <v>-39000</v>
      </c>
    </row>
    <row r="134" spans="1:14">
      <c r="A134" s="307"/>
      <c r="I134" s="303" t="s">
        <v>2357</v>
      </c>
      <c r="J134" s="9" t="s">
        <v>2358</v>
      </c>
      <c r="K134" s="4">
        <v>11000</v>
      </c>
      <c r="L134" s="303" t="s">
        <v>2357</v>
      </c>
      <c r="M134" s="9" t="s">
        <v>2358</v>
      </c>
      <c r="N134" s="4">
        <v>9000</v>
      </c>
    </row>
    <row r="135" spans="1:14">
      <c r="A135" s="307"/>
      <c r="I135" s="300" t="s">
        <v>14</v>
      </c>
      <c r="J135" s="7" t="s">
        <v>2201</v>
      </c>
      <c r="K135" s="4">
        <v>0</v>
      </c>
      <c r="L135" s="300" t="s">
        <v>14</v>
      </c>
      <c r="M135" s="7" t="s">
        <v>2201</v>
      </c>
      <c r="N135" s="4">
        <v>0</v>
      </c>
    </row>
    <row r="136" spans="1:14">
      <c r="A136" s="307"/>
      <c r="I136" s="301" t="s">
        <v>2284</v>
      </c>
      <c r="J136" s="8" t="s">
        <v>2285</v>
      </c>
      <c r="K136" s="4"/>
      <c r="L136" s="301" t="s">
        <v>2284</v>
      </c>
      <c r="M136" s="8" t="s">
        <v>2285</v>
      </c>
      <c r="N136" s="4"/>
    </row>
    <row r="137" spans="1:14">
      <c r="A137" s="307"/>
      <c r="I137" s="301" t="s">
        <v>2286</v>
      </c>
      <c r="J137" s="8" t="s">
        <v>2287</v>
      </c>
      <c r="K137" s="4">
        <v>0</v>
      </c>
      <c r="L137" s="301" t="s">
        <v>2286</v>
      </c>
      <c r="M137" s="8" t="s">
        <v>2287</v>
      </c>
      <c r="N137" s="4">
        <v>0</v>
      </c>
    </row>
    <row r="138" spans="1:14">
      <c r="A138" s="307"/>
      <c r="I138" s="300" t="s">
        <v>15</v>
      </c>
      <c r="J138" s="7" t="s">
        <v>2202</v>
      </c>
      <c r="K138" s="4">
        <v>-1302.1400000000001</v>
      </c>
      <c r="L138" s="300" t="s">
        <v>15</v>
      </c>
      <c r="M138" s="7" t="s">
        <v>2202</v>
      </c>
      <c r="N138" s="4">
        <v>-1302.1400000000001</v>
      </c>
    </row>
    <row r="139" spans="1:14">
      <c r="A139" s="307"/>
      <c r="I139" s="302" t="s">
        <v>2288</v>
      </c>
      <c r="J139" s="8" t="s">
        <v>2289</v>
      </c>
      <c r="K139" s="4">
        <v>-1302.1400000000001</v>
      </c>
      <c r="L139" s="302" t="s">
        <v>2288</v>
      </c>
      <c r="M139" s="8" t="s">
        <v>2289</v>
      </c>
      <c r="N139" s="4">
        <v>-1302.1400000000001</v>
      </c>
    </row>
    <row r="140" spans="1:14">
      <c r="A140" s="307"/>
      <c r="I140" s="303" t="s">
        <v>2366</v>
      </c>
      <c r="J140" s="9" t="s">
        <v>2367</v>
      </c>
      <c r="K140" s="4">
        <v>-1302.1400000000001</v>
      </c>
      <c r="L140" s="303" t="s">
        <v>2366</v>
      </c>
      <c r="M140" s="9" t="s">
        <v>2367</v>
      </c>
      <c r="N140" s="4">
        <v>-1302.1400000000001</v>
      </c>
    </row>
    <row r="141" spans="1:14">
      <c r="A141" s="307"/>
      <c r="I141" s="303" t="s">
        <v>2368</v>
      </c>
      <c r="J141" s="9" t="s">
        <v>2369</v>
      </c>
      <c r="K141" s="4">
        <v>0</v>
      </c>
      <c r="L141" s="303" t="s">
        <v>2368</v>
      </c>
      <c r="M141" s="9" t="s">
        <v>2369</v>
      </c>
      <c r="N141" s="4">
        <v>0</v>
      </c>
    </row>
    <row r="142" spans="1:14">
      <c r="A142" s="307"/>
      <c r="I142" s="303" t="s">
        <v>2370</v>
      </c>
      <c r="J142" s="9" t="s">
        <v>2371</v>
      </c>
      <c r="K142" s="4">
        <v>0</v>
      </c>
      <c r="L142" s="303" t="s">
        <v>2370</v>
      </c>
      <c r="M142" s="9" t="s">
        <v>2371</v>
      </c>
      <c r="N142" s="4">
        <v>0</v>
      </c>
    </row>
    <row r="143" spans="1:14">
      <c r="A143" s="307"/>
      <c r="I143" s="300" t="s">
        <v>2167</v>
      </c>
      <c r="J143" s="7" t="s">
        <v>2203</v>
      </c>
      <c r="K143" s="4">
        <v>-1016076.72</v>
      </c>
      <c r="L143" s="300" t="s">
        <v>2167</v>
      </c>
      <c r="M143" s="7" t="s">
        <v>2203</v>
      </c>
      <c r="N143" s="4">
        <v>-1016076.72</v>
      </c>
    </row>
    <row r="144" spans="1:14">
      <c r="A144" s="307"/>
      <c r="I144" s="301" t="s">
        <v>2290</v>
      </c>
      <c r="J144" s="8" t="s">
        <v>2291</v>
      </c>
      <c r="K144" s="4">
        <v>-1016076.72</v>
      </c>
      <c r="L144" s="301" t="s">
        <v>2290</v>
      </c>
      <c r="M144" s="8" t="s">
        <v>2291</v>
      </c>
      <c r="N144" s="4">
        <v>-1016076.72</v>
      </c>
    </row>
    <row r="145" spans="1:14">
      <c r="A145" s="307"/>
      <c r="I145" s="301" t="s">
        <v>2292</v>
      </c>
      <c r="J145" s="8" t="s">
        <v>2293</v>
      </c>
      <c r="K145" s="4">
        <v>0</v>
      </c>
      <c r="L145" s="301" t="s">
        <v>2292</v>
      </c>
      <c r="M145" s="8" t="s">
        <v>2293</v>
      </c>
      <c r="N145" s="4">
        <v>0</v>
      </c>
    </row>
    <row r="146" spans="1:14">
      <c r="A146" s="307"/>
      <c r="B146" s="271"/>
      <c r="C146" s="269"/>
      <c r="D146" s="277"/>
      <c r="E146" s="277"/>
      <c r="F146" s="277"/>
      <c r="G146" s="277"/>
      <c r="I146" s="300" t="s">
        <v>2168</v>
      </c>
      <c r="J146" s="7" t="s">
        <v>2204</v>
      </c>
      <c r="K146" s="4">
        <v>-1115000</v>
      </c>
      <c r="L146" s="300" t="s">
        <v>2168</v>
      </c>
      <c r="M146" s="7" t="s">
        <v>2204</v>
      </c>
      <c r="N146" s="4">
        <v>-850000</v>
      </c>
    </row>
    <row r="147" spans="1:14">
      <c r="A147" s="307"/>
      <c r="B147" s="270"/>
      <c r="C147" s="269"/>
      <c r="D147" s="277"/>
      <c r="E147" s="277"/>
      <c r="F147" s="277"/>
      <c r="G147" s="277"/>
      <c r="I147" s="301" t="s">
        <v>2294</v>
      </c>
      <c r="J147" s="8" t="s">
        <v>2295</v>
      </c>
      <c r="K147" s="4">
        <v>-1220000</v>
      </c>
      <c r="L147" s="301" t="s">
        <v>2294</v>
      </c>
      <c r="M147" s="8" t="s">
        <v>2295</v>
      </c>
      <c r="N147" s="4">
        <v>-920000</v>
      </c>
    </row>
    <row r="148" spans="1:14">
      <c r="A148" s="307"/>
      <c r="B148" s="271"/>
      <c r="C148" s="269"/>
      <c r="D148" s="277"/>
      <c r="E148" s="277"/>
      <c r="F148" s="277"/>
      <c r="G148" s="277"/>
      <c r="I148" s="301" t="s">
        <v>2296</v>
      </c>
      <c r="J148" s="8" t="s">
        <v>2297</v>
      </c>
      <c r="K148" s="4">
        <v>105000</v>
      </c>
      <c r="L148" s="301" t="s">
        <v>2296</v>
      </c>
      <c r="M148" s="8" t="s">
        <v>2297</v>
      </c>
      <c r="N148" s="4">
        <v>70000</v>
      </c>
    </row>
    <row r="149" spans="1:14">
      <c r="A149" s="307"/>
      <c r="B149" s="271"/>
      <c r="C149" s="269"/>
      <c r="D149" s="277"/>
      <c r="E149" s="277"/>
      <c r="F149" s="277"/>
      <c r="G149" s="277"/>
      <c r="I149" s="300" t="s">
        <v>16</v>
      </c>
      <c r="J149" s="7" t="s">
        <v>2205</v>
      </c>
      <c r="K149" s="4"/>
      <c r="L149" s="300" t="s">
        <v>16</v>
      </c>
      <c r="M149" s="7" t="s">
        <v>2205</v>
      </c>
      <c r="N149" s="4"/>
    </row>
    <row r="150" spans="1:14">
      <c r="A150" s="307"/>
      <c r="B150" s="270"/>
      <c r="C150" s="269"/>
      <c r="D150" s="277"/>
      <c r="E150" s="277"/>
      <c r="F150" s="277"/>
      <c r="G150" s="277"/>
      <c r="I150" s="301" t="s">
        <v>2298</v>
      </c>
      <c r="J150" s="8" t="s">
        <v>2299</v>
      </c>
      <c r="K150" s="4"/>
      <c r="L150" s="301" t="s">
        <v>2298</v>
      </c>
      <c r="M150" s="8" t="s">
        <v>2299</v>
      </c>
      <c r="N150" s="4"/>
    </row>
    <row r="151" spans="1:14">
      <c r="A151" s="307"/>
      <c r="B151" s="271"/>
      <c r="C151" s="269"/>
      <c r="D151" s="277"/>
      <c r="E151" s="277"/>
      <c r="F151" s="277"/>
      <c r="G151" s="277"/>
      <c r="I151" s="300" t="s">
        <v>17</v>
      </c>
      <c r="J151" s="7" t="s">
        <v>2206</v>
      </c>
      <c r="K151" s="4">
        <v>-117500</v>
      </c>
      <c r="L151" s="300" t="s">
        <v>17</v>
      </c>
      <c r="M151" s="7" t="s">
        <v>2206</v>
      </c>
      <c r="N151" s="4">
        <v>-230000</v>
      </c>
    </row>
    <row r="152" spans="1:14">
      <c r="A152" s="307"/>
      <c r="B152" s="271"/>
      <c r="C152" s="269"/>
      <c r="D152" s="277"/>
      <c r="E152" s="277"/>
      <c r="F152" s="277"/>
      <c r="G152" s="277"/>
      <c r="I152" s="301" t="s">
        <v>2300</v>
      </c>
      <c r="J152" s="8" t="s">
        <v>2301</v>
      </c>
      <c r="K152" s="4">
        <v>-230000</v>
      </c>
      <c r="L152" s="301" t="s">
        <v>2300</v>
      </c>
      <c r="M152" s="8" t="s">
        <v>2301</v>
      </c>
      <c r="N152" s="4">
        <v>-230000</v>
      </c>
    </row>
    <row r="153" spans="1:14">
      <c r="A153" s="307"/>
      <c r="B153" s="271"/>
      <c r="C153" s="269"/>
      <c r="D153" s="277"/>
      <c r="E153" s="277"/>
      <c r="F153" s="277"/>
      <c r="G153" s="277"/>
      <c r="I153" s="301" t="s">
        <v>2302</v>
      </c>
      <c r="J153" s="8" t="s">
        <v>2303</v>
      </c>
      <c r="K153" s="4">
        <v>112500</v>
      </c>
      <c r="L153" s="301" t="s">
        <v>2302</v>
      </c>
      <c r="M153" s="8" t="s">
        <v>2303</v>
      </c>
      <c r="N153" s="4">
        <v>0</v>
      </c>
    </row>
    <row r="154" spans="1:14">
      <c r="A154" s="307"/>
      <c r="B154" s="270"/>
      <c r="C154" s="269"/>
      <c r="D154" s="277"/>
      <c r="E154" s="277"/>
      <c r="F154" s="277"/>
      <c r="G154" s="277"/>
      <c r="I154" s="296" t="s">
        <v>2169</v>
      </c>
      <c r="J154" s="6" t="s">
        <v>2207</v>
      </c>
      <c r="K154" s="4">
        <v>-1168935.6299999999</v>
      </c>
      <c r="L154" s="296" t="s">
        <v>2169</v>
      </c>
      <c r="M154" s="6" t="s">
        <v>2207</v>
      </c>
      <c r="N154" s="4">
        <v>-1102021.07</v>
      </c>
    </row>
    <row r="155" spans="1:14">
      <c r="A155" s="307"/>
      <c r="B155" s="271"/>
      <c r="C155" s="269"/>
      <c r="D155" s="277"/>
      <c r="E155" s="277"/>
      <c r="F155" s="277"/>
      <c r="G155" s="277"/>
      <c r="I155" s="298" t="s">
        <v>72</v>
      </c>
      <c r="J155" s="7" t="s">
        <v>72</v>
      </c>
      <c r="K155" s="4">
        <v>-1336057.49</v>
      </c>
      <c r="L155" s="298" t="s">
        <v>72</v>
      </c>
      <c r="M155" s="7" t="s">
        <v>72</v>
      </c>
      <c r="N155" s="4">
        <v>-1182153.5900000003</v>
      </c>
    </row>
    <row r="156" spans="1:14">
      <c r="A156" s="307"/>
      <c r="B156" s="271"/>
      <c r="C156" s="269"/>
      <c r="D156" s="277"/>
      <c r="E156" s="277"/>
      <c r="F156" s="277"/>
      <c r="G156" s="277"/>
      <c r="I156" s="298" t="s">
        <v>73</v>
      </c>
      <c r="J156" s="7" t="s">
        <v>73</v>
      </c>
      <c r="K156" s="4">
        <v>167121.85999999999</v>
      </c>
      <c r="L156" s="298" t="s">
        <v>73</v>
      </c>
      <c r="M156" s="7" t="s">
        <v>73</v>
      </c>
      <c r="N156" s="4">
        <v>80132.51999999999</v>
      </c>
    </row>
    <row r="157" spans="1:14">
      <c r="A157" s="307"/>
      <c r="B157" s="271"/>
      <c r="C157" s="269"/>
      <c r="D157" s="277"/>
      <c r="E157" s="277"/>
      <c r="F157" s="277"/>
      <c r="G157" s="277"/>
      <c r="I157" s="300" t="s">
        <v>2170</v>
      </c>
      <c r="J157" s="7" t="s">
        <v>2208</v>
      </c>
      <c r="K157" s="4"/>
      <c r="L157" s="300" t="s">
        <v>2170</v>
      </c>
      <c r="M157" s="7" t="s">
        <v>2208</v>
      </c>
      <c r="N157" s="4"/>
    </row>
    <row r="158" spans="1:14">
      <c r="A158" s="307"/>
      <c r="B158" s="271"/>
      <c r="C158" s="269"/>
      <c r="D158" s="277"/>
      <c r="E158" s="277"/>
      <c r="F158" s="277"/>
      <c r="G158" s="277"/>
      <c r="I158" s="306" t="s">
        <v>2304</v>
      </c>
      <c r="J158" s="8" t="s">
        <v>2305</v>
      </c>
      <c r="K158" s="4"/>
      <c r="L158" s="306" t="s">
        <v>2304</v>
      </c>
      <c r="M158" s="8" t="s">
        <v>2305</v>
      </c>
      <c r="N158" s="4"/>
    </row>
    <row r="159" spans="1:14">
      <c r="A159" s="307"/>
      <c r="B159" s="271"/>
      <c r="C159" s="269"/>
      <c r="D159" s="277"/>
      <c r="E159" s="277"/>
      <c r="F159" s="277"/>
      <c r="G159" s="277"/>
      <c r="I159" s="306" t="s">
        <v>2306</v>
      </c>
      <c r="J159" s="8" t="s">
        <v>2307</v>
      </c>
      <c r="K159" s="4"/>
      <c r="L159" s="306" t="s">
        <v>2306</v>
      </c>
      <c r="M159" s="8" t="s">
        <v>2307</v>
      </c>
      <c r="N159" s="4"/>
    </row>
    <row r="160" spans="1:14">
      <c r="A160" s="307"/>
      <c r="B160" s="271"/>
      <c r="C160" s="269"/>
      <c r="D160" s="277"/>
      <c r="E160" s="277"/>
      <c r="F160" s="277"/>
      <c r="G160" s="277"/>
      <c r="I160" s="306" t="s">
        <v>2308</v>
      </c>
      <c r="J160" s="8" t="s">
        <v>2309</v>
      </c>
      <c r="K160" s="4"/>
      <c r="L160" s="306" t="s">
        <v>2308</v>
      </c>
      <c r="M160" s="8" t="s">
        <v>2309</v>
      </c>
      <c r="N160" s="4"/>
    </row>
    <row r="161" spans="1:14">
      <c r="A161" s="307"/>
      <c r="B161" s="271"/>
      <c r="C161" s="269"/>
      <c r="D161" s="277"/>
      <c r="E161" s="277"/>
      <c r="F161" s="277"/>
      <c r="G161" s="277"/>
      <c r="I161" s="300" t="s">
        <v>2171</v>
      </c>
      <c r="J161" s="7" t="s">
        <v>2209</v>
      </c>
      <c r="K161" s="4">
        <v>-475041.2</v>
      </c>
      <c r="L161" s="300" t="s">
        <v>2171</v>
      </c>
      <c r="M161" s="7" t="s">
        <v>2209</v>
      </c>
      <c r="N161" s="4">
        <v>-537875.57999999996</v>
      </c>
    </row>
    <row r="162" spans="1:14">
      <c r="A162" s="307"/>
      <c r="B162" s="270"/>
      <c r="C162" s="269"/>
      <c r="D162" s="277"/>
      <c r="E162" s="277"/>
      <c r="F162" s="277"/>
      <c r="G162" s="277"/>
      <c r="I162" s="301" t="s">
        <v>2310</v>
      </c>
      <c r="J162" s="8" t="s">
        <v>2311</v>
      </c>
      <c r="K162" s="4">
        <v>-589441.05000000005</v>
      </c>
      <c r="L162" s="301" t="s">
        <v>2310</v>
      </c>
      <c r="M162" s="8" t="s">
        <v>2311</v>
      </c>
      <c r="N162" s="4">
        <v>-589441.05000000005</v>
      </c>
    </row>
    <row r="163" spans="1:14">
      <c r="A163" s="307"/>
      <c r="B163" s="271"/>
      <c r="C163" s="269"/>
      <c r="D163" s="277"/>
      <c r="E163" s="277"/>
      <c r="F163" s="277"/>
      <c r="G163" s="277"/>
      <c r="I163" s="301" t="s">
        <v>2312</v>
      </c>
      <c r="J163" s="8" t="s">
        <v>2313</v>
      </c>
      <c r="K163" s="4">
        <v>114399.85</v>
      </c>
      <c r="L163" s="301" t="s">
        <v>2312</v>
      </c>
      <c r="M163" s="8" t="s">
        <v>2313</v>
      </c>
      <c r="N163" s="4">
        <v>51565.47</v>
      </c>
    </row>
    <row r="164" spans="1:14">
      <c r="A164" s="307"/>
      <c r="B164" s="271"/>
      <c r="C164" s="269"/>
      <c r="D164" s="277"/>
      <c r="E164" s="277"/>
      <c r="F164" s="277"/>
      <c r="G164" s="277"/>
      <c r="I164" s="300" t="s">
        <v>2172</v>
      </c>
      <c r="J164" s="7" t="s">
        <v>2210</v>
      </c>
      <c r="K164" s="4">
        <v>-522320.61</v>
      </c>
      <c r="L164" s="300" t="s">
        <v>2172</v>
      </c>
      <c r="M164" s="7" t="s">
        <v>2210</v>
      </c>
      <c r="N164" s="4">
        <v>-387831.26</v>
      </c>
    </row>
    <row r="165" spans="1:14">
      <c r="A165" s="307"/>
      <c r="B165" s="270"/>
      <c r="C165" s="269"/>
      <c r="D165" s="277"/>
      <c r="E165" s="277"/>
      <c r="F165" s="277"/>
      <c r="G165" s="277"/>
      <c r="I165" s="301" t="s">
        <v>2314</v>
      </c>
      <c r="J165" s="8" t="s">
        <v>2315</v>
      </c>
      <c r="K165" s="4">
        <v>-553019.54</v>
      </c>
      <c r="L165" s="301" t="s">
        <v>2314</v>
      </c>
      <c r="M165" s="8" t="s">
        <v>2315</v>
      </c>
      <c r="N165" s="4">
        <v>-403019.54</v>
      </c>
    </row>
    <row r="166" spans="1:14">
      <c r="A166" s="307"/>
      <c r="B166" s="271"/>
      <c r="C166" s="269"/>
      <c r="D166" s="277"/>
      <c r="E166" s="277"/>
      <c r="F166" s="277"/>
      <c r="G166" s="277"/>
      <c r="I166" s="301" t="s">
        <v>2316</v>
      </c>
      <c r="J166" s="8" t="s">
        <v>2317</v>
      </c>
      <c r="K166" s="4">
        <v>30698.93</v>
      </c>
      <c r="L166" s="301" t="s">
        <v>2316</v>
      </c>
      <c r="M166" s="8" t="s">
        <v>2317</v>
      </c>
      <c r="N166" s="4">
        <v>15188.28</v>
      </c>
    </row>
    <row r="167" spans="1:14">
      <c r="A167" s="307"/>
      <c r="B167" s="271"/>
      <c r="C167" s="269"/>
      <c r="D167" s="277"/>
      <c r="E167" s="277"/>
      <c r="F167" s="277"/>
      <c r="G167" s="277"/>
      <c r="I167" s="300" t="s">
        <v>2173</v>
      </c>
      <c r="J167" s="7" t="s">
        <v>2211</v>
      </c>
      <c r="K167" s="4">
        <v>-300</v>
      </c>
      <c r="L167" s="300" t="s">
        <v>2173</v>
      </c>
      <c r="M167" s="7" t="s">
        <v>2211</v>
      </c>
      <c r="N167" s="4">
        <v>-150</v>
      </c>
    </row>
    <row r="168" spans="1:14">
      <c r="A168" s="307"/>
      <c r="B168" s="270"/>
      <c r="C168" s="269"/>
      <c r="D168" s="277"/>
      <c r="E168" s="277"/>
      <c r="F168" s="277"/>
      <c r="G168" s="277"/>
      <c r="I168" s="301" t="s">
        <v>2318</v>
      </c>
      <c r="J168" s="8" t="s">
        <v>2319</v>
      </c>
      <c r="K168" s="4">
        <v>0</v>
      </c>
      <c r="L168" s="301" t="s">
        <v>2318</v>
      </c>
      <c r="M168" s="8" t="s">
        <v>2319</v>
      </c>
      <c r="N168" s="4">
        <v>0</v>
      </c>
    </row>
    <row r="169" spans="1:14">
      <c r="A169" s="307"/>
      <c r="B169" s="271"/>
      <c r="C169" s="269"/>
      <c r="D169" s="277"/>
      <c r="E169" s="277"/>
      <c r="F169" s="277"/>
      <c r="G169" s="277"/>
      <c r="I169" s="301" t="s">
        <v>2320</v>
      </c>
      <c r="J169" s="8" t="s">
        <v>2321</v>
      </c>
      <c r="K169" s="4">
        <v>-300</v>
      </c>
      <c r="L169" s="301" t="s">
        <v>2320</v>
      </c>
      <c r="M169" s="8" t="s">
        <v>2321</v>
      </c>
      <c r="N169" s="4">
        <v>-150</v>
      </c>
    </row>
    <row r="170" spans="1:14">
      <c r="A170" s="307"/>
      <c r="B170" s="271"/>
      <c r="C170" s="269"/>
      <c r="D170" s="277"/>
      <c r="E170" s="277"/>
      <c r="F170" s="277"/>
      <c r="G170" s="277"/>
      <c r="I170" s="300" t="s">
        <v>2174</v>
      </c>
      <c r="J170" s="7" t="s">
        <v>2212</v>
      </c>
      <c r="K170" s="4">
        <v>0</v>
      </c>
      <c r="L170" s="300" t="s">
        <v>2174</v>
      </c>
      <c r="M170" s="7" t="s">
        <v>2212</v>
      </c>
      <c r="N170" s="4">
        <v>0</v>
      </c>
    </row>
    <row r="171" spans="1:14">
      <c r="A171" s="307"/>
      <c r="B171" s="271"/>
      <c r="C171" s="269"/>
      <c r="D171" s="277"/>
      <c r="E171" s="277"/>
      <c r="F171" s="277"/>
      <c r="G171" s="277"/>
      <c r="I171" s="301" t="s">
        <v>2322</v>
      </c>
      <c r="J171" s="8" t="s">
        <v>2323</v>
      </c>
      <c r="K171" s="4"/>
      <c r="L171" s="301" t="s">
        <v>2322</v>
      </c>
      <c r="M171" s="8" t="s">
        <v>2323</v>
      </c>
      <c r="N171" s="4"/>
    </row>
    <row r="172" spans="1:14">
      <c r="A172" s="307"/>
      <c r="B172" s="271"/>
      <c r="C172" s="269"/>
      <c r="D172" s="277"/>
      <c r="E172" s="277"/>
      <c r="F172" s="277"/>
      <c r="G172" s="277"/>
      <c r="I172" s="301" t="s">
        <v>2324</v>
      </c>
      <c r="J172" s="8" t="s">
        <v>2325</v>
      </c>
      <c r="K172" s="4">
        <v>0</v>
      </c>
      <c r="L172" s="301" t="s">
        <v>2324</v>
      </c>
      <c r="M172" s="8" t="s">
        <v>2325</v>
      </c>
      <c r="N172" s="4">
        <v>0</v>
      </c>
    </row>
    <row r="173" spans="1:14">
      <c r="A173" s="307"/>
      <c r="B173" s="271"/>
      <c r="C173" s="269"/>
      <c r="D173" s="277"/>
      <c r="E173" s="277"/>
      <c r="F173" s="277"/>
      <c r="G173" s="277"/>
      <c r="I173" s="300" t="s">
        <v>2175</v>
      </c>
      <c r="J173" s="7" t="s">
        <v>2213</v>
      </c>
      <c r="K173" s="4"/>
      <c r="L173" s="300" t="s">
        <v>2175</v>
      </c>
      <c r="M173" s="7" t="s">
        <v>2213</v>
      </c>
      <c r="N173" s="4"/>
    </row>
    <row r="174" spans="1:14">
      <c r="A174" s="307"/>
      <c r="B174" s="271"/>
      <c r="C174" s="269"/>
      <c r="D174" s="277"/>
      <c r="E174" s="277"/>
      <c r="F174" s="277"/>
      <c r="G174" s="277"/>
      <c r="I174" s="301" t="s">
        <v>865</v>
      </c>
      <c r="J174" s="8" t="s">
        <v>2326</v>
      </c>
      <c r="K174" s="4"/>
      <c r="L174" s="301" t="s">
        <v>865</v>
      </c>
      <c r="M174" s="8" t="s">
        <v>2326</v>
      </c>
      <c r="N174" s="4"/>
    </row>
    <row r="175" spans="1:14">
      <c r="A175" s="307"/>
      <c r="B175" s="271"/>
      <c r="C175" s="269"/>
      <c r="D175" s="277"/>
      <c r="E175" s="277"/>
      <c r="F175" s="277"/>
      <c r="G175" s="277"/>
      <c r="I175" s="300" t="s">
        <v>2176</v>
      </c>
      <c r="J175" s="7" t="s">
        <v>2214</v>
      </c>
      <c r="K175" s="4">
        <v>-19496.3</v>
      </c>
      <c r="L175" s="300" t="s">
        <v>2176</v>
      </c>
      <c r="M175" s="7" t="s">
        <v>2214</v>
      </c>
      <c r="N175" s="4">
        <v>-19496.3</v>
      </c>
    </row>
    <row r="176" spans="1:14">
      <c r="A176" s="307"/>
      <c r="B176" s="271"/>
      <c r="C176" s="269"/>
      <c r="D176" s="277"/>
      <c r="E176" s="277"/>
      <c r="F176" s="277"/>
      <c r="G176" s="277"/>
      <c r="I176" s="301" t="s">
        <v>2327</v>
      </c>
      <c r="J176" s="8" t="s">
        <v>2328</v>
      </c>
      <c r="K176" s="4">
        <v>-19496.3</v>
      </c>
      <c r="L176" s="301" t="s">
        <v>2327</v>
      </c>
      <c r="M176" s="8" t="s">
        <v>2328</v>
      </c>
      <c r="N176" s="4">
        <v>-19496.3</v>
      </c>
    </row>
    <row r="177" spans="1:14">
      <c r="A177" s="307"/>
      <c r="B177" s="271"/>
      <c r="C177" s="269"/>
      <c r="D177" s="277"/>
      <c r="E177" s="277"/>
      <c r="F177" s="277"/>
      <c r="G177" s="277"/>
      <c r="I177" s="301" t="s">
        <v>2329</v>
      </c>
      <c r="J177" s="8" t="s">
        <v>2330</v>
      </c>
      <c r="K177" s="4">
        <v>0</v>
      </c>
      <c r="L177" s="301" t="s">
        <v>2329</v>
      </c>
      <c r="M177" s="8" t="s">
        <v>2330</v>
      </c>
      <c r="N177" s="4">
        <v>0</v>
      </c>
    </row>
    <row r="178" spans="1:14">
      <c r="A178" s="307"/>
      <c r="B178" s="270"/>
      <c r="C178" s="269"/>
      <c r="D178" s="277"/>
      <c r="E178" s="277"/>
      <c r="F178" s="277"/>
      <c r="G178" s="277"/>
      <c r="I178" s="300" t="s">
        <v>2177</v>
      </c>
      <c r="J178" s="7" t="s">
        <v>2215</v>
      </c>
      <c r="K178" s="4">
        <v>-6440.43</v>
      </c>
      <c r="L178" s="300" t="s">
        <v>2177</v>
      </c>
      <c r="M178" s="7" t="s">
        <v>2215</v>
      </c>
      <c r="N178" s="4">
        <v>-6440.43</v>
      </c>
    </row>
    <row r="179" spans="1:14">
      <c r="A179" s="307"/>
      <c r="B179" s="271"/>
      <c r="C179" s="269"/>
      <c r="D179" s="277"/>
      <c r="E179" s="277"/>
      <c r="F179" s="277"/>
      <c r="G179" s="277"/>
      <c r="I179" s="301" t="s">
        <v>2331</v>
      </c>
      <c r="J179" s="8" t="s">
        <v>2332</v>
      </c>
      <c r="K179" s="4">
        <v>-6440.43</v>
      </c>
      <c r="L179" s="301" t="s">
        <v>2331</v>
      </c>
      <c r="M179" s="8" t="s">
        <v>2332</v>
      </c>
      <c r="N179" s="4">
        <v>-6440.43</v>
      </c>
    </row>
    <row r="180" spans="1:14">
      <c r="A180" s="307"/>
      <c r="B180" s="271"/>
      <c r="C180" s="269"/>
      <c r="D180" s="277"/>
      <c r="E180" s="277"/>
      <c r="F180" s="277"/>
      <c r="G180" s="277"/>
      <c r="I180" s="301" t="s">
        <v>2333</v>
      </c>
      <c r="J180" s="8" t="s">
        <v>2334</v>
      </c>
      <c r="K180" s="4">
        <v>0</v>
      </c>
      <c r="L180" s="301" t="s">
        <v>2333</v>
      </c>
      <c r="M180" s="8" t="s">
        <v>2334</v>
      </c>
      <c r="N180" s="4">
        <v>0</v>
      </c>
    </row>
    <row r="181" spans="1:14">
      <c r="A181" s="307"/>
      <c r="B181" s="271"/>
      <c r="C181" s="269"/>
      <c r="D181" s="277"/>
      <c r="E181" s="277"/>
      <c r="F181" s="277"/>
      <c r="G181" s="277"/>
      <c r="I181" s="300" t="s">
        <v>2178</v>
      </c>
      <c r="J181" s="7" t="s">
        <v>2216</v>
      </c>
      <c r="K181" s="4">
        <v>-6135.9</v>
      </c>
      <c r="L181" s="300" t="s">
        <v>2178</v>
      </c>
      <c r="M181" s="7" t="s">
        <v>2216</v>
      </c>
      <c r="N181" s="4">
        <v>-6135.9</v>
      </c>
    </row>
    <row r="182" spans="1:14">
      <c r="A182" s="307"/>
      <c r="B182" s="271"/>
      <c r="C182" s="269"/>
      <c r="D182" s="277"/>
      <c r="E182" s="277"/>
      <c r="F182" s="277"/>
      <c r="G182" s="277"/>
      <c r="I182" s="301" t="s">
        <v>2335</v>
      </c>
      <c r="J182" s="8" t="s">
        <v>2336</v>
      </c>
      <c r="K182" s="4">
        <v>-6135.9</v>
      </c>
      <c r="L182" s="301" t="s">
        <v>2335</v>
      </c>
      <c r="M182" s="8" t="s">
        <v>2336</v>
      </c>
      <c r="N182" s="4">
        <v>-6135.9</v>
      </c>
    </row>
    <row r="183" spans="1:14">
      <c r="A183" s="307"/>
      <c r="B183" s="272"/>
      <c r="C183" s="269"/>
      <c r="D183" s="277"/>
      <c r="E183" s="277"/>
      <c r="F183" s="277"/>
      <c r="G183" s="277"/>
      <c r="I183" s="301" t="s">
        <v>2337</v>
      </c>
      <c r="J183" s="8" t="s">
        <v>2338</v>
      </c>
      <c r="K183" s="4">
        <v>0</v>
      </c>
      <c r="L183" s="301" t="s">
        <v>2337</v>
      </c>
      <c r="M183" s="8" t="s">
        <v>2338</v>
      </c>
      <c r="N183" s="4">
        <v>0</v>
      </c>
    </row>
    <row r="184" spans="1:14">
      <c r="A184" s="307"/>
      <c r="B184" s="272"/>
      <c r="C184" s="269"/>
      <c r="D184" s="277"/>
      <c r="E184" s="277"/>
      <c r="F184" s="277"/>
      <c r="G184" s="277"/>
      <c r="I184" s="300" t="s">
        <v>2179</v>
      </c>
      <c r="J184" s="7" t="s">
        <v>2217</v>
      </c>
      <c r="K184" s="4">
        <v>-196.09</v>
      </c>
      <c r="L184" s="300" t="s">
        <v>2179</v>
      </c>
      <c r="M184" s="7" t="s">
        <v>2217</v>
      </c>
      <c r="N184" s="4">
        <v>-196.09</v>
      </c>
    </row>
    <row r="185" spans="1:14">
      <c r="A185" s="307"/>
      <c r="B185" s="270"/>
      <c r="C185" s="269"/>
      <c r="D185" s="277"/>
      <c r="E185" s="277"/>
      <c r="F185" s="277"/>
      <c r="G185" s="277"/>
      <c r="I185" s="301" t="s">
        <v>2339</v>
      </c>
      <c r="J185" s="8" t="s">
        <v>2340</v>
      </c>
      <c r="K185" s="4">
        <v>-196.09</v>
      </c>
      <c r="L185" s="301" t="s">
        <v>2339</v>
      </c>
      <c r="M185" s="8" t="s">
        <v>2340</v>
      </c>
      <c r="N185" s="4">
        <v>-196.09</v>
      </c>
    </row>
    <row r="186" spans="1:14">
      <c r="A186" s="307"/>
      <c r="B186" s="271"/>
      <c r="C186" s="269"/>
      <c r="D186" s="277"/>
      <c r="E186" s="277"/>
      <c r="F186" s="277"/>
      <c r="G186" s="277"/>
      <c r="I186" s="301" t="s">
        <v>2341</v>
      </c>
      <c r="J186" s="8" t="s">
        <v>2342</v>
      </c>
      <c r="K186" s="4">
        <v>0</v>
      </c>
      <c r="L186" s="301" t="s">
        <v>2341</v>
      </c>
      <c r="M186" s="8" t="s">
        <v>2342</v>
      </c>
      <c r="N186" s="4">
        <v>0</v>
      </c>
    </row>
    <row r="187" spans="1:14">
      <c r="A187" s="307"/>
      <c r="B187" s="271"/>
      <c r="C187" s="269"/>
      <c r="D187" s="277"/>
      <c r="E187" s="277"/>
      <c r="F187" s="277"/>
      <c r="G187" s="277"/>
      <c r="I187" s="300" t="s">
        <v>2180</v>
      </c>
      <c r="J187" s="7" t="s">
        <v>2218</v>
      </c>
      <c r="K187" s="4">
        <v>0</v>
      </c>
      <c r="L187" s="300" t="s">
        <v>2180</v>
      </c>
      <c r="M187" s="7" t="s">
        <v>2218</v>
      </c>
      <c r="N187" s="4">
        <v>0</v>
      </c>
    </row>
    <row r="188" spans="1:14">
      <c r="A188" s="307"/>
      <c r="B188" s="270"/>
      <c r="C188" s="269"/>
      <c r="D188" s="277"/>
      <c r="E188" s="277"/>
      <c r="F188" s="277"/>
      <c r="G188" s="277"/>
      <c r="I188" s="301" t="s">
        <v>2343</v>
      </c>
      <c r="J188" s="8" t="s">
        <v>2344</v>
      </c>
      <c r="K188" s="4">
        <v>-4206.3999999999996</v>
      </c>
      <c r="L188" s="301" t="s">
        <v>2343</v>
      </c>
      <c r="M188" s="8" t="s">
        <v>2344</v>
      </c>
      <c r="N188" s="4">
        <v>-2784.4</v>
      </c>
    </row>
    <row r="189" spans="1:14">
      <c r="A189" s="307"/>
      <c r="B189" s="271"/>
      <c r="C189" s="269"/>
      <c r="D189" s="277"/>
      <c r="E189" s="277"/>
      <c r="F189" s="277"/>
      <c r="G189" s="277"/>
      <c r="I189" s="301" t="s">
        <v>2345</v>
      </c>
      <c r="J189" s="8" t="s">
        <v>2346</v>
      </c>
      <c r="K189" s="4">
        <v>4206.3999999999996</v>
      </c>
      <c r="L189" s="301" t="s">
        <v>2345</v>
      </c>
      <c r="M189" s="8" t="s">
        <v>2346</v>
      </c>
      <c r="N189" s="4">
        <v>2784.4</v>
      </c>
    </row>
    <row r="190" spans="1:14">
      <c r="A190" s="307"/>
      <c r="B190" s="271"/>
      <c r="C190" s="269"/>
      <c r="D190" s="277"/>
      <c r="E190" s="277"/>
      <c r="F190" s="277"/>
      <c r="G190" s="277"/>
      <c r="I190" s="300" t="s">
        <v>2181</v>
      </c>
      <c r="J190" s="7" t="s">
        <v>2219</v>
      </c>
      <c r="K190" s="4"/>
      <c r="L190" s="300" t="s">
        <v>2181</v>
      </c>
      <c r="M190" s="7" t="s">
        <v>2219</v>
      </c>
      <c r="N190" s="4"/>
    </row>
    <row r="191" spans="1:14">
      <c r="A191" s="307"/>
      <c r="B191" s="271"/>
      <c r="C191" s="269"/>
      <c r="D191" s="277"/>
      <c r="E191" s="277"/>
      <c r="F191" s="277"/>
      <c r="G191" s="277"/>
      <c r="I191" s="301" t="s">
        <v>2347</v>
      </c>
      <c r="J191" s="8" t="s">
        <v>2348</v>
      </c>
      <c r="K191" s="4"/>
      <c r="L191" s="301" t="s">
        <v>2347</v>
      </c>
      <c r="M191" s="8" t="s">
        <v>2348</v>
      </c>
      <c r="N191" s="4"/>
    </row>
    <row r="192" spans="1:14">
      <c r="A192" s="307"/>
      <c r="B192" s="271"/>
      <c r="C192" s="269"/>
      <c r="D192" s="277"/>
      <c r="E192" s="277"/>
      <c r="F192" s="277"/>
      <c r="G192" s="277"/>
      <c r="I192" s="301" t="s">
        <v>2349</v>
      </c>
      <c r="J192" s="8" t="s">
        <v>2350</v>
      </c>
      <c r="K192" s="4"/>
      <c r="L192" s="301" t="s">
        <v>2349</v>
      </c>
      <c r="M192" s="8" t="s">
        <v>2350</v>
      </c>
      <c r="N192" s="4"/>
    </row>
    <row r="193" spans="1:14">
      <c r="A193" s="307"/>
      <c r="B193" s="271"/>
      <c r="C193" s="269"/>
      <c r="D193" s="277"/>
      <c r="E193" s="277"/>
      <c r="F193" s="277"/>
      <c r="G193" s="277"/>
      <c r="I193" s="300" t="s">
        <v>2182</v>
      </c>
      <c r="J193" s="7" t="s">
        <v>2220</v>
      </c>
      <c r="K193" s="4">
        <v>-139005.1</v>
      </c>
      <c r="L193" s="300" t="s">
        <v>2182</v>
      </c>
      <c r="M193" s="7" t="s">
        <v>2220</v>
      </c>
      <c r="N193" s="4">
        <v>-143895.51</v>
      </c>
    </row>
    <row r="194" spans="1:14">
      <c r="A194" s="307"/>
      <c r="B194" s="270"/>
      <c r="C194" s="269"/>
      <c r="D194" s="277"/>
      <c r="E194" s="277"/>
      <c r="F194" s="277"/>
      <c r="G194" s="277"/>
      <c r="I194" s="301" t="s">
        <v>2351</v>
      </c>
      <c r="J194" s="8" t="s">
        <v>2352</v>
      </c>
      <c r="K194" s="4">
        <v>-157121.78</v>
      </c>
      <c r="L194" s="301" t="s">
        <v>2351</v>
      </c>
      <c r="M194" s="8" t="s">
        <v>2352</v>
      </c>
      <c r="N194" s="4">
        <v>-154639.88</v>
      </c>
    </row>
    <row r="195" spans="1:14">
      <c r="A195" s="307"/>
      <c r="B195" s="271"/>
      <c r="C195" s="269"/>
      <c r="D195" s="277"/>
      <c r="E195" s="277"/>
      <c r="F195" s="277"/>
      <c r="G195" s="277"/>
      <c r="I195" s="301" t="s">
        <v>2353</v>
      </c>
      <c r="J195" s="8" t="s">
        <v>2354</v>
      </c>
      <c r="K195" s="5">
        <v>18116.68</v>
      </c>
      <c r="L195" s="301" t="s">
        <v>2353</v>
      </c>
      <c r="M195" s="8" t="s">
        <v>2354</v>
      </c>
      <c r="N195" s="5">
        <v>10744.37</v>
      </c>
    </row>
    <row r="196" spans="1:14">
      <c r="A196" s="307"/>
      <c r="B196" s="271"/>
      <c r="C196" s="269"/>
      <c r="D196" s="277"/>
      <c r="E196" s="277"/>
      <c r="F196" s="277"/>
      <c r="G196" s="277"/>
    </row>
    <row r="197" spans="1:14">
      <c r="A197" s="307"/>
      <c r="B197" s="271"/>
      <c r="C197" s="269"/>
      <c r="D197" s="277"/>
      <c r="E197" s="277"/>
      <c r="F197" s="277"/>
      <c r="G197" s="277"/>
    </row>
    <row r="198" spans="1:14">
      <c r="A198" s="307"/>
      <c r="B198" s="271"/>
      <c r="C198" s="269"/>
      <c r="D198" s="277"/>
      <c r="E198" s="277"/>
      <c r="F198" s="277"/>
      <c r="G198" s="277"/>
    </row>
    <row r="199" spans="1:14">
      <c r="A199" s="307"/>
      <c r="B199" s="271"/>
      <c r="C199" s="269"/>
      <c r="D199" s="277"/>
      <c r="E199" s="277"/>
      <c r="F199" s="277"/>
      <c r="G199" s="277"/>
    </row>
    <row r="200" spans="1:14">
      <c r="A200" s="307"/>
      <c r="B200" s="271"/>
      <c r="C200" s="269"/>
      <c r="D200" s="277"/>
      <c r="E200" s="277"/>
      <c r="F200" s="277"/>
      <c r="G200" s="277"/>
    </row>
    <row r="201" spans="1:14">
      <c r="A201" s="307"/>
      <c r="B201" s="271"/>
      <c r="C201" s="269"/>
      <c r="D201" s="277"/>
      <c r="E201" s="277"/>
      <c r="F201" s="277"/>
      <c r="G201" s="277"/>
    </row>
    <row r="202" spans="1:14">
      <c r="A202" s="307"/>
      <c r="B202" s="271"/>
      <c r="C202" s="269"/>
      <c r="D202" s="277"/>
      <c r="E202" s="277"/>
      <c r="F202" s="277"/>
      <c r="G202" s="277"/>
    </row>
    <row r="203" spans="1:14">
      <c r="B203" s="271"/>
      <c r="C203" s="269"/>
      <c r="D203" s="277"/>
      <c r="E203" s="277"/>
      <c r="F203" s="277"/>
      <c r="G203" s="277"/>
    </row>
    <row r="204" spans="1:14">
      <c r="B204" s="271"/>
      <c r="C204" s="269"/>
      <c r="D204" s="277"/>
      <c r="E204" s="277"/>
      <c r="F204" s="277"/>
      <c r="G204" s="277"/>
    </row>
    <row r="205" spans="1:14">
      <c r="B205" s="271"/>
      <c r="C205" s="269"/>
      <c r="D205" s="277"/>
      <c r="E205" s="277"/>
      <c r="F205" s="277"/>
      <c r="G205" s="277"/>
    </row>
    <row r="206" spans="1:14">
      <c r="B206" s="272"/>
      <c r="C206" s="269"/>
      <c r="D206" s="277"/>
      <c r="E206" s="277"/>
      <c r="F206" s="277"/>
      <c r="G206" s="277"/>
    </row>
    <row r="207" spans="1:14">
      <c r="B207" s="270"/>
      <c r="C207" s="269"/>
      <c r="D207" s="277"/>
      <c r="E207" s="277"/>
      <c r="F207" s="277"/>
      <c r="G207" s="277"/>
    </row>
    <row r="208" spans="1:14">
      <c r="B208" s="271"/>
      <c r="C208" s="269"/>
      <c r="D208" s="277"/>
      <c r="E208" s="277"/>
      <c r="F208" s="277"/>
      <c r="G208" s="277"/>
    </row>
    <row r="209" spans="2:7">
      <c r="B209" s="271"/>
      <c r="C209" s="269"/>
      <c r="D209" s="277"/>
      <c r="E209" s="277"/>
      <c r="F209" s="277"/>
      <c r="G209" s="277"/>
    </row>
    <row r="210" spans="2:7">
      <c r="B210" s="268"/>
      <c r="C210" s="269"/>
      <c r="D210" s="277"/>
      <c r="E210" s="277"/>
      <c r="F210" s="277"/>
      <c r="G210" s="277"/>
    </row>
    <row r="211" spans="2:7">
      <c r="B211" s="270"/>
      <c r="C211" s="269"/>
      <c r="D211" s="277"/>
      <c r="E211" s="277"/>
      <c r="F211" s="277"/>
      <c r="G211" s="277"/>
    </row>
    <row r="212" spans="2:7">
      <c r="B212" s="271"/>
      <c r="C212" s="269"/>
      <c r="D212" s="277"/>
      <c r="E212" s="277"/>
      <c r="F212" s="277"/>
      <c r="G212" s="277"/>
    </row>
    <row r="213" spans="2:7">
      <c r="B213" s="271"/>
      <c r="C213" s="269"/>
      <c r="D213" s="277"/>
      <c r="E213" s="277"/>
      <c r="F213" s="277"/>
      <c r="G213" s="277"/>
    </row>
    <row r="214" spans="2:7">
      <c r="B214" s="271"/>
      <c r="C214" s="269"/>
      <c r="D214" s="277"/>
      <c r="E214" s="277"/>
      <c r="F214" s="277"/>
      <c r="G214" s="277"/>
    </row>
    <row r="215" spans="2:7">
      <c r="B215" s="271"/>
      <c r="C215" s="269"/>
      <c r="D215" s="277"/>
      <c r="E215" s="277"/>
      <c r="F215" s="277"/>
      <c r="G215" s="277"/>
    </row>
    <row r="216" spans="2:7">
      <c r="B216" s="271"/>
      <c r="C216" s="269"/>
      <c r="D216" s="277"/>
      <c r="E216" s="277"/>
      <c r="F216" s="277"/>
      <c r="G216" s="277"/>
    </row>
    <row r="217" spans="2:7">
      <c r="B217" s="264"/>
      <c r="C217" s="265"/>
      <c r="D217" s="277"/>
      <c r="E217" s="277"/>
      <c r="F217" s="277"/>
      <c r="G217" s="277"/>
    </row>
    <row r="218" spans="2:7">
      <c r="B218" s="266"/>
      <c r="C218" s="267"/>
      <c r="D218" s="277"/>
      <c r="E218" s="277"/>
      <c r="F218" s="277"/>
      <c r="G218" s="277"/>
    </row>
    <row r="219" spans="2:7">
      <c r="B219" s="268"/>
      <c r="C219" s="269"/>
      <c r="D219" s="277"/>
      <c r="E219" s="277"/>
      <c r="F219" s="277"/>
      <c r="G219" s="277"/>
    </row>
    <row r="220" spans="2:7">
      <c r="B220" s="270"/>
      <c r="C220" s="269"/>
      <c r="D220" s="277"/>
      <c r="E220" s="277"/>
      <c r="F220" s="277"/>
      <c r="G220" s="277"/>
    </row>
    <row r="221" spans="2:7">
      <c r="B221" s="270"/>
      <c r="C221" s="269"/>
      <c r="D221" s="277"/>
      <c r="E221" s="277"/>
      <c r="F221" s="277"/>
      <c r="G221" s="277"/>
    </row>
    <row r="222" spans="2:7">
      <c r="B222" s="271"/>
      <c r="C222" s="269"/>
      <c r="D222" s="277"/>
      <c r="E222" s="277"/>
      <c r="F222" s="277"/>
      <c r="G222" s="277"/>
    </row>
    <row r="223" spans="2:7">
      <c r="B223" s="272"/>
      <c r="C223" s="269"/>
      <c r="D223" s="277"/>
      <c r="E223" s="277"/>
      <c r="F223" s="277"/>
      <c r="G223" s="277"/>
    </row>
    <row r="224" spans="2:7">
      <c r="B224" s="272"/>
      <c r="C224" s="269"/>
      <c r="D224" s="277"/>
      <c r="E224" s="277"/>
      <c r="F224" s="277"/>
      <c r="G224" s="277"/>
    </row>
    <row r="225" spans="2:7">
      <c r="B225" s="272"/>
      <c r="C225" s="269"/>
      <c r="D225" s="277"/>
      <c r="E225" s="277"/>
      <c r="F225" s="277"/>
      <c r="G225" s="277"/>
    </row>
    <row r="226" spans="2:7">
      <c r="B226" s="271"/>
      <c r="C226" s="269"/>
      <c r="D226" s="277"/>
      <c r="E226" s="277"/>
      <c r="F226" s="277"/>
      <c r="G226" s="277"/>
    </row>
    <row r="227" spans="2:7">
      <c r="B227" s="272"/>
      <c r="C227" s="269"/>
      <c r="D227" s="277"/>
      <c r="E227" s="277"/>
      <c r="F227" s="277"/>
      <c r="G227" s="277"/>
    </row>
    <row r="228" spans="2:7">
      <c r="B228" s="272"/>
      <c r="C228" s="269"/>
      <c r="D228" s="277"/>
      <c r="E228" s="277"/>
      <c r="F228" s="277"/>
      <c r="G228" s="277"/>
    </row>
    <row r="229" spans="2:7">
      <c r="B229" s="272"/>
      <c r="C229" s="269"/>
      <c r="D229" s="277"/>
      <c r="E229" s="277"/>
      <c r="F229" s="277"/>
      <c r="G229" s="277"/>
    </row>
    <row r="230" spans="2:7">
      <c r="B230" s="272"/>
      <c r="C230" s="269"/>
      <c r="D230" s="277"/>
      <c r="E230" s="277"/>
      <c r="F230" s="277"/>
      <c r="G230" s="277"/>
    </row>
    <row r="231" spans="2:7">
      <c r="B231" s="272"/>
      <c r="C231" s="269"/>
      <c r="D231" s="277"/>
      <c r="E231" s="277"/>
      <c r="F231" s="277"/>
      <c r="G231" s="277"/>
    </row>
    <row r="232" spans="2:7">
      <c r="B232" s="271"/>
      <c r="C232" s="269"/>
      <c r="D232" s="277"/>
      <c r="E232" s="277"/>
      <c r="F232" s="277"/>
      <c r="G232" s="277"/>
    </row>
    <row r="233" spans="2:7">
      <c r="B233" s="272"/>
      <c r="C233" s="269"/>
      <c r="D233" s="277"/>
      <c r="E233" s="277"/>
      <c r="F233" s="277"/>
      <c r="G233" s="277"/>
    </row>
    <row r="234" spans="2:7">
      <c r="B234" s="272"/>
      <c r="C234" s="269"/>
      <c r="D234" s="277"/>
      <c r="E234" s="277"/>
      <c r="F234" s="277"/>
      <c r="G234" s="277"/>
    </row>
    <row r="235" spans="2:7">
      <c r="B235" s="271"/>
      <c r="C235" s="269"/>
      <c r="D235" s="277"/>
      <c r="E235" s="277"/>
      <c r="F235" s="277"/>
      <c r="G235" s="277"/>
    </row>
    <row r="236" spans="2:7">
      <c r="B236" s="272"/>
      <c r="C236" s="269"/>
      <c r="D236" s="277"/>
      <c r="E236" s="277"/>
      <c r="F236" s="277"/>
      <c r="G236" s="277"/>
    </row>
    <row r="237" spans="2:7">
      <c r="B237" s="272"/>
      <c r="C237" s="269"/>
      <c r="D237" s="277"/>
      <c r="E237" s="277"/>
      <c r="F237" s="277"/>
      <c r="G237" s="277"/>
    </row>
    <row r="238" spans="2:7">
      <c r="B238" s="272"/>
      <c r="C238" s="269"/>
      <c r="D238" s="277"/>
      <c r="E238" s="277"/>
      <c r="F238" s="277"/>
      <c r="G238" s="277"/>
    </row>
    <row r="239" spans="2:7">
      <c r="B239" s="272"/>
      <c r="C239" s="269"/>
      <c r="D239" s="277"/>
      <c r="E239" s="277"/>
      <c r="F239" s="277"/>
      <c r="G239" s="277"/>
    </row>
    <row r="240" spans="2:7">
      <c r="B240" s="272"/>
      <c r="C240" s="269"/>
      <c r="D240" s="277"/>
      <c r="E240" s="277"/>
      <c r="F240" s="277"/>
      <c r="G240" s="277"/>
    </row>
    <row r="241" spans="2:7">
      <c r="B241" s="271"/>
      <c r="C241" s="269"/>
      <c r="D241" s="277"/>
      <c r="E241" s="277"/>
      <c r="F241" s="277"/>
      <c r="G241" s="277"/>
    </row>
    <row r="242" spans="2:7">
      <c r="B242" s="272"/>
      <c r="C242" s="269"/>
      <c r="D242" s="277"/>
      <c r="E242" s="277"/>
      <c r="F242" s="277"/>
      <c r="G242" s="277"/>
    </row>
    <row r="243" spans="2:7">
      <c r="B243" s="272"/>
      <c r="C243" s="269"/>
      <c r="D243" s="277"/>
      <c r="E243" s="277"/>
      <c r="F243" s="277"/>
      <c r="G243" s="277"/>
    </row>
    <row r="244" spans="2:7">
      <c r="B244" s="272"/>
      <c r="C244" s="269"/>
      <c r="D244" s="277"/>
      <c r="E244" s="277"/>
      <c r="F244" s="277"/>
      <c r="G244" s="277"/>
    </row>
    <row r="245" spans="2:7">
      <c r="B245" s="272"/>
      <c r="C245" s="269"/>
      <c r="D245" s="277"/>
      <c r="E245" s="277"/>
      <c r="F245" s="277"/>
      <c r="G245" s="277"/>
    </row>
    <row r="246" spans="2:7">
      <c r="B246" s="272"/>
      <c r="C246" s="269"/>
      <c r="D246" s="277"/>
      <c r="E246" s="277"/>
      <c r="F246" s="277"/>
      <c r="G246" s="277"/>
    </row>
    <row r="247" spans="2:7">
      <c r="B247" s="272"/>
      <c r="C247" s="269"/>
      <c r="D247" s="277"/>
      <c r="E247" s="277"/>
      <c r="F247" s="277"/>
      <c r="G247" s="277"/>
    </row>
    <row r="248" spans="2:7">
      <c r="B248" s="272"/>
      <c r="C248" s="269"/>
      <c r="D248" s="277"/>
      <c r="E248" s="277"/>
      <c r="F248" s="277"/>
      <c r="G248" s="277"/>
    </row>
    <row r="249" spans="2:7">
      <c r="B249" s="271"/>
      <c r="C249" s="269"/>
      <c r="D249" s="277"/>
      <c r="E249" s="277"/>
      <c r="F249" s="277"/>
      <c r="G249" s="277"/>
    </row>
    <row r="250" spans="2:7">
      <c r="B250" s="272"/>
      <c r="C250" s="269"/>
      <c r="D250" s="277"/>
      <c r="E250" s="277"/>
      <c r="F250" s="277"/>
      <c r="G250" s="277"/>
    </row>
    <row r="251" spans="2:7">
      <c r="B251" s="272"/>
      <c r="C251" s="269"/>
      <c r="D251" s="277"/>
      <c r="E251" s="277"/>
      <c r="F251" s="277"/>
      <c r="G251" s="277"/>
    </row>
    <row r="252" spans="2:7">
      <c r="B252" s="270"/>
      <c r="C252" s="269"/>
      <c r="D252" s="277"/>
      <c r="E252" s="277"/>
      <c r="F252" s="277"/>
      <c r="G252" s="277"/>
    </row>
    <row r="253" spans="2:7">
      <c r="B253" s="271"/>
      <c r="C253" s="269"/>
      <c r="D253" s="277"/>
      <c r="E253" s="277"/>
      <c r="F253" s="277"/>
      <c r="G253" s="277"/>
    </row>
    <row r="254" spans="2:7">
      <c r="B254" s="272"/>
      <c r="C254" s="269"/>
      <c r="D254" s="277"/>
      <c r="E254" s="277"/>
      <c r="F254" s="277"/>
      <c r="G254" s="277"/>
    </row>
    <row r="255" spans="2:7">
      <c r="B255" s="272"/>
      <c r="C255" s="269"/>
      <c r="D255" s="277"/>
      <c r="E255" s="277"/>
      <c r="F255" s="277"/>
      <c r="G255" s="277"/>
    </row>
    <row r="256" spans="2:7">
      <c r="B256" s="272"/>
      <c r="C256" s="269"/>
      <c r="D256" s="277"/>
      <c r="E256" s="277"/>
      <c r="F256" s="277"/>
      <c r="G256" s="277"/>
    </row>
    <row r="257" spans="2:7">
      <c r="B257" s="272"/>
      <c r="C257" s="269"/>
      <c r="D257" s="277"/>
      <c r="E257" s="277"/>
      <c r="F257" s="277"/>
      <c r="G257" s="277"/>
    </row>
    <row r="258" spans="2:7">
      <c r="B258" s="272"/>
      <c r="C258" s="269"/>
      <c r="D258" s="277"/>
      <c r="E258" s="277"/>
      <c r="F258" s="277"/>
      <c r="G258" s="277"/>
    </row>
    <row r="259" spans="2:7">
      <c r="B259" s="272"/>
      <c r="C259" s="269"/>
      <c r="D259" s="277"/>
      <c r="E259" s="277"/>
      <c r="F259" s="277"/>
      <c r="G259" s="277"/>
    </row>
    <row r="260" spans="2:7">
      <c r="B260" s="271"/>
      <c r="C260" s="269"/>
      <c r="D260" s="277"/>
      <c r="E260" s="277"/>
      <c r="F260" s="277"/>
      <c r="G260" s="277"/>
    </row>
    <row r="261" spans="2:7">
      <c r="B261" s="272"/>
      <c r="C261" s="269"/>
      <c r="D261" s="277"/>
      <c r="E261" s="277"/>
      <c r="F261" s="277"/>
      <c r="G261" s="277"/>
    </row>
    <row r="262" spans="2:7">
      <c r="B262" s="272"/>
      <c r="C262" s="269"/>
      <c r="D262" s="277"/>
      <c r="E262" s="277"/>
      <c r="F262" s="277"/>
      <c r="G262" s="277"/>
    </row>
    <row r="263" spans="2:7">
      <c r="B263" s="272"/>
      <c r="C263" s="269"/>
      <c r="D263" s="277"/>
      <c r="E263" s="277"/>
      <c r="F263" s="277"/>
      <c r="G263" s="277"/>
    </row>
    <row r="264" spans="2:7">
      <c r="B264" s="271"/>
      <c r="C264" s="269"/>
      <c r="D264" s="277"/>
      <c r="E264" s="277"/>
      <c r="F264" s="277"/>
      <c r="G264" s="277"/>
    </row>
    <row r="265" spans="2:7">
      <c r="B265" s="272"/>
      <c r="C265" s="269"/>
      <c r="D265" s="277"/>
      <c r="E265" s="277"/>
      <c r="F265" s="277"/>
      <c r="G265" s="277"/>
    </row>
    <row r="266" spans="2:7">
      <c r="B266" s="272"/>
      <c r="C266" s="269"/>
      <c r="D266" s="277"/>
      <c r="E266" s="277"/>
      <c r="F266" s="277"/>
      <c r="G266" s="277"/>
    </row>
    <row r="267" spans="2:7">
      <c r="B267" s="272"/>
      <c r="C267" s="269"/>
      <c r="D267" s="277"/>
      <c r="E267" s="277"/>
      <c r="F267" s="277"/>
      <c r="G267" s="277"/>
    </row>
    <row r="268" spans="2:7">
      <c r="B268" s="272"/>
      <c r="C268" s="269"/>
      <c r="D268" s="277"/>
      <c r="E268" s="277"/>
      <c r="F268" s="277"/>
      <c r="G268" s="277"/>
    </row>
    <row r="269" spans="2:7">
      <c r="B269" s="272"/>
      <c r="C269" s="269"/>
      <c r="D269" s="277"/>
      <c r="E269" s="277"/>
      <c r="F269" s="277"/>
      <c r="G269" s="277"/>
    </row>
    <row r="270" spans="2:7">
      <c r="B270" s="272"/>
      <c r="C270" s="269"/>
      <c r="D270" s="277"/>
      <c r="E270" s="277"/>
      <c r="F270" s="277"/>
      <c r="G270" s="277"/>
    </row>
    <row r="271" spans="2:7">
      <c r="B271" s="272"/>
      <c r="C271" s="269"/>
      <c r="D271" s="277"/>
      <c r="E271" s="277"/>
      <c r="F271" s="277"/>
      <c r="G271" s="277"/>
    </row>
    <row r="272" spans="2:7">
      <c r="B272" s="271"/>
      <c r="C272" s="269"/>
      <c r="D272" s="277"/>
      <c r="E272" s="277"/>
      <c r="F272" s="277"/>
      <c r="G272" s="277"/>
    </row>
    <row r="273" spans="2:7">
      <c r="B273" s="272"/>
      <c r="C273" s="269"/>
      <c r="D273" s="277"/>
      <c r="E273" s="277"/>
      <c r="F273" s="277"/>
      <c r="G273" s="277"/>
    </row>
    <row r="274" spans="2:7">
      <c r="B274" s="272"/>
      <c r="C274" s="269"/>
      <c r="D274" s="277"/>
      <c r="E274" s="277"/>
      <c r="F274" s="277"/>
      <c r="G274" s="277"/>
    </row>
    <row r="275" spans="2:7">
      <c r="B275" s="272"/>
      <c r="C275" s="269"/>
      <c r="D275" s="277"/>
      <c r="E275" s="277"/>
      <c r="F275" s="277"/>
      <c r="G275" s="277"/>
    </row>
    <row r="276" spans="2:7">
      <c r="B276" s="271"/>
      <c r="C276" s="269"/>
      <c r="D276" s="277"/>
      <c r="E276" s="277"/>
      <c r="F276" s="277"/>
      <c r="G276" s="277"/>
    </row>
    <row r="277" spans="2:7">
      <c r="B277" s="272"/>
      <c r="C277" s="269"/>
      <c r="D277" s="277"/>
      <c r="E277" s="277"/>
      <c r="F277" s="277"/>
      <c r="G277" s="277"/>
    </row>
    <row r="278" spans="2:7">
      <c r="B278" s="272"/>
      <c r="C278" s="269"/>
      <c r="D278" s="277"/>
      <c r="E278" s="277"/>
      <c r="F278" s="277"/>
      <c r="G278" s="277"/>
    </row>
    <row r="279" spans="2:7">
      <c r="B279" s="270"/>
      <c r="C279" s="269"/>
      <c r="D279" s="277"/>
      <c r="E279" s="277"/>
      <c r="F279" s="277"/>
      <c r="G279" s="277"/>
    </row>
    <row r="280" spans="2:7">
      <c r="B280" s="271"/>
      <c r="C280" s="269"/>
      <c r="D280" s="277"/>
      <c r="E280" s="277"/>
      <c r="F280" s="277"/>
      <c r="G280" s="277"/>
    </row>
    <row r="281" spans="2:7">
      <c r="B281" s="272"/>
      <c r="C281" s="269"/>
      <c r="D281" s="277"/>
      <c r="E281" s="277"/>
      <c r="F281" s="277"/>
      <c r="G281" s="277"/>
    </row>
    <row r="282" spans="2:7">
      <c r="B282" s="272"/>
      <c r="C282" s="269"/>
      <c r="D282" s="277"/>
      <c r="E282" s="277"/>
      <c r="F282" s="277"/>
      <c r="G282" s="277"/>
    </row>
    <row r="283" spans="2:7">
      <c r="B283" s="271"/>
      <c r="C283" s="269"/>
      <c r="D283" s="277"/>
      <c r="E283" s="277"/>
      <c r="F283" s="277"/>
      <c r="G283" s="277"/>
    </row>
    <row r="284" spans="2:7">
      <c r="B284" s="272"/>
      <c r="C284" s="269"/>
      <c r="D284" s="277"/>
      <c r="E284" s="277"/>
      <c r="F284" s="277"/>
      <c r="G284" s="277"/>
    </row>
    <row r="285" spans="2:7">
      <c r="B285" s="272"/>
      <c r="C285" s="269"/>
      <c r="D285" s="277"/>
      <c r="E285" s="277"/>
      <c r="F285" s="277"/>
      <c r="G285" s="277"/>
    </row>
    <row r="286" spans="2:7">
      <c r="B286" s="270"/>
      <c r="C286" s="269"/>
      <c r="D286" s="277"/>
      <c r="E286" s="277"/>
      <c r="F286" s="277"/>
      <c r="G286" s="277"/>
    </row>
    <row r="287" spans="2:7">
      <c r="B287" s="271"/>
      <c r="C287" s="269"/>
      <c r="D287" s="277"/>
      <c r="E287" s="277"/>
      <c r="F287" s="277"/>
      <c r="G287" s="277"/>
    </row>
    <row r="288" spans="2:7">
      <c r="B288" s="272"/>
      <c r="C288" s="269"/>
      <c r="D288" s="277"/>
      <c r="E288" s="277"/>
      <c r="F288" s="277"/>
      <c r="G288" s="277"/>
    </row>
    <row r="289" spans="2:7">
      <c r="B289" s="272"/>
      <c r="C289" s="269"/>
      <c r="D289" s="277"/>
      <c r="E289" s="277"/>
      <c r="F289" s="277"/>
      <c r="G289" s="277"/>
    </row>
    <row r="290" spans="2:7">
      <c r="B290" s="271"/>
      <c r="C290" s="269"/>
      <c r="D290" s="277"/>
      <c r="E290" s="277"/>
      <c r="F290" s="277"/>
      <c r="G290" s="277"/>
    </row>
    <row r="291" spans="2:7">
      <c r="B291" s="272"/>
      <c r="C291" s="269"/>
      <c r="D291" s="277"/>
      <c r="E291" s="277"/>
      <c r="F291" s="277"/>
      <c r="G291" s="277"/>
    </row>
    <row r="292" spans="2:7">
      <c r="B292" s="272"/>
      <c r="C292" s="269"/>
      <c r="D292" s="277"/>
      <c r="E292" s="277"/>
      <c r="F292" s="277"/>
      <c r="G292" s="277"/>
    </row>
    <row r="293" spans="2:7">
      <c r="B293" s="270"/>
      <c r="C293" s="269"/>
      <c r="D293" s="277"/>
      <c r="E293" s="277"/>
      <c r="F293" s="277"/>
      <c r="G293" s="277"/>
    </row>
    <row r="294" spans="2:7">
      <c r="B294" s="271"/>
      <c r="C294" s="269"/>
      <c r="D294" s="277"/>
      <c r="E294" s="277"/>
      <c r="F294" s="277"/>
      <c r="G294" s="277"/>
    </row>
    <row r="295" spans="2:7">
      <c r="B295" s="271"/>
      <c r="C295" s="269"/>
      <c r="D295" s="277"/>
      <c r="E295" s="277"/>
      <c r="F295" s="277"/>
      <c r="G295" s="277"/>
    </row>
    <row r="296" spans="2:7">
      <c r="B296" s="268"/>
      <c r="C296" s="269"/>
      <c r="D296" s="277"/>
      <c r="E296" s="277"/>
      <c r="F296" s="277"/>
      <c r="G296" s="277"/>
    </row>
    <row r="297" spans="2:7">
      <c r="B297" s="270"/>
      <c r="C297" s="269"/>
      <c r="D297" s="277"/>
      <c r="E297" s="277"/>
      <c r="F297" s="277"/>
      <c r="G297" s="277"/>
    </row>
    <row r="298" spans="2:7">
      <c r="B298" s="270"/>
      <c r="C298" s="269"/>
      <c r="D298" s="277"/>
      <c r="E298" s="277"/>
      <c r="F298" s="277"/>
      <c r="G298" s="277"/>
    </row>
    <row r="299" spans="2:7">
      <c r="B299" s="268"/>
      <c r="C299" s="269"/>
      <c r="D299" s="277"/>
      <c r="E299" s="277"/>
      <c r="F299" s="277"/>
      <c r="G299" s="277"/>
    </row>
    <row r="300" spans="2:7">
      <c r="B300" s="270"/>
      <c r="C300" s="269"/>
      <c r="D300" s="277"/>
      <c r="E300" s="277"/>
      <c r="F300" s="277"/>
      <c r="G300" s="277"/>
    </row>
    <row r="301" spans="2:7">
      <c r="B301" s="270"/>
      <c r="C301" s="269"/>
      <c r="D301" s="277"/>
      <c r="E301" s="277"/>
      <c r="F301" s="277"/>
      <c r="G301" s="277"/>
    </row>
    <row r="302" spans="2:7">
      <c r="B302" s="270"/>
      <c r="C302" s="269"/>
      <c r="D302" s="277"/>
      <c r="E302" s="277"/>
      <c r="F302" s="277"/>
      <c r="G302" s="277"/>
    </row>
    <row r="303" spans="2:7">
      <c r="B303" s="268"/>
      <c r="C303" s="269"/>
      <c r="D303" s="277"/>
      <c r="E303" s="277"/>
      <c r="F303" s="277"/>
      <c r="G303" s="277"/>
    </row>
    <row r="304" spans="2:7">
      <c r="B304" s="270"/>
      <c r="C304" s="269"/>
      <c r="D304" s="277"/>
      <c r="E304" s="277"/>
      <c r="F304" s="277"/>
      <c r="G304" s="277"/>
    </row>
    <row r="305" spans="2:7">
      <c r="B305" s="270"/>
      <c r="C305" s="269"/>
      <c r="D305" s="277"/>
      <c r="E305" s="277"/>
      <c r="F305" s="277"/>
      <c r="G305" s="277"/>
    </row>
    <row r="306" spans="2:7">
      <c r="B306" s="268"/>
      <c r="C306" s="269"/>
      <c r="D306" s="277"/>
      <c r="E306" s="277"/>
      <c r="F306" s="277"/>
      <c r="G306" s="277"/>
    </row>
    <row r="307" spans="2:7">
      <c r="B307" s="270"/>
      <c r="C307" s="269"/>
      <c r="D307" s="277"/>
      <c r="E307" s="277"/>
      <c r="F307" s="277"/>
      <c r="G307" s="277"/>
    </row>
    <row r="308" spans="2:7">
      <c r="B308" s="270"/>
      <c r="C308" s="269"/>
      <c r="D308" s="277"/>
      <c r="E308" s="277"/>
      <c r="F308" s="277"/>
      <c r="G308" s="277"/>
    </row>
    <row r="309" spans="2:7">
      <c r="B309" s="266"/>
      <c r="C309" s="267"/>
      <c r="D309" s="277"/>
      <c r="E309" s="277"/>
      <c r="F309" s="277"/>
      <c r="G309" s="277"/>
    </row>
    <row r="310" spans="2:7">
      <c r="B310" s="268"/>
      <c r="C310" s="269"/>
      <c r="D310" s="277"/>
      <c r="E310" s="277"/>
      <c r="F310" s="277"/>
      <c r="G310" s="277"/>
    </row>
    <row r="311" spans="2:7">
      <c r="B311" s="270"/>
      <c r="C311" s="269"/>
      <c r="D311" s="277"/>
      <c r="E311" s="277"/>
      <c r="F311" s="277"/>
      <c r="G311" s="277"/>
    </row>
    <row r="312" spans="2:7">
      <c r="B312" s="271"/>
      <c r="C312" s="269"/>
      <c r="D312" s="277"/>
      <c r="E312" s="277"/>
      <c r="F312" s="277"/>
      <c r="G312" s="277"/>
    </row>
    <row r="313" spans="2:7">
      <c r="B313" s="272"/>
      <c r="C313" s="269"/>
      <c r="D313" s="277"/>
      <c r="E313" s="277"/>
      <c r="F313" s="277"/>
      <c r="G313" s="277"/>
    </row>
    <row r="314" spans="2:7">
      <c r="B314" s="272"/>
      <c r="C314" s="269"/>
      <c r="D314" s="277"/>
      <c r="E314" s="277"/>
      <c r="F314" s="277"/>
      <c r="G314" s="277"/>
    </row>
    <row r="315" spans="2:7">
      <c r="B315" s="272"/>
      <c r="C315" s="269"/>
      <c r="D315" s="277"/>
      <c r="E315" s="277"/>
      <c r="F315" s="277"/>
      <c r="G315" s="277"/>
    </row>
    <row r="316" spans="2:7">
      <c r="B316" s="271"/>
      <c r="C316" s="269"/>
      <c r="D316" s="277"/>
      <c r="E316" s="277"/>
      <c r="F316" s="277"/>
      <c r="G316" s="277"/>
    </row>
    <row r="317" spans="2:7">
      <c r="B317" s="272"/>
      <c r="C317" s="269"/>
      <c r="D317" s="277"/>
      <c r="E317" s="277"/>
      <c r="F317" s="277"/>
      <c r="G317" s="277"/>
    </row>
    <row r="318" spans="2:7">
      <c r="B318" s="272"/>
      <c r="C318" s="269"/>
      <c r="D318" s="277"/>
      <c r="E318" s="277"/>
      <c r="F318" s="277"/>
      <c r="G318" s="277"/>
    </row>
    <row r="319" spans="2:7">
      <c r="B319" s="270"/>
      <c r="C319" s="269"/>
      <c r="D319" s="277"/>
      <c r="E319" s="277"/>
      <c r="F319" s="277"/>
      <c r="G319" s="277"/>
    </row>
    <row r="320" spans="2:7">
      <c r="B320" s="271"/>
      <c r="C320" s="269"/>
      <c r="D320" s="277"/>
      <c r="E320" s="277"/>
      <c r="F320" s="277"/>
      <c r="G320" s="277"/>
    </row>
    <row r="321" spans="2:7">
      <c r="B321" s="271"/>
      <c r="C321" s="269"/>
      <c r="D321" s="277"/>
      <c r="E321" s="277"/>
      <c r="F321" s="277"/>
      <c r="G321" s="277"/>
    </row>
    <row r="322" spans="2:7">
      <c r="B322" s="271"/>
      <c r="C322" s="269"/>
      <c r="D322" s="277"/>
      <c r="E322" s="277"/>
      <c r="F322" s="277"/>
      <c r="G322" s="277"/>
    </row>
    <row r="323" spans="2:7">
      <c r="B323" s="271"/>
      <c r="C323" s="269"/>
      <c r="D323" s="277"/>
      <c r="E323" s="277"/>
      <c r="F323" s="277"/>
      <c r="G323" s="277"/>
    </row>
    <row r="324" spans="2:7">
      <c r="B324" s="271"/>
      <c r="C324" s="269"/>
      <c r="D324" s="277"/>
      <c r="E324" s="277"/>
      <c r="F324" s="277"/>
      <c r="G324" s="277"/>
    </row>
    <row r="325" spans="2:7">
      <c r="B325" s="270"/>
      <c r="C325" s="269"/>
      <c r="D325" s="277"/>
      <c r="E325" s="277"/>
      <c r="F325" s="277"/>
      <c r="G325" s="277"/>
    </row>
    <row r="326" spans="2:7">
      <c r="B326" s="271"/>
      <c r="C326" s="269"/>
      <c r="D326" s="277"/>
      <c r="E326" s="277"/>
      <c r="F326" s="277"/>
      <c r="G326" s="277"/>
    </row>
    <row r="327" spans="2:7">
      <c r="B327" s="271"/>
      <c r="C327" s="269"/>
      <c r="D327" s="277"/>
      <c r="E327" s="277"/>
      <c r="F327" s="277"/>
      <c r="G327" s="277"/>
    </row>
    <row r="328" spans="2:7">
      <c r="B328" s="271"/>
      <c r="C328" s="269"/>
      <c r="D328" s="277"/>
      <c r="E328" s="277"/>
      <c r="F328" s="277"/>
      <c r="G328" s="277"/>
    </row>
    <row r="329" spans="2:7">
      <c r="B329" s="271"/>
      <c r="C329" s="269"/>
      <c r="D329" s="277"/>
      <c r="E329" s="277"/>
      <c r="F329" s="277"/>
      <c r="G329" s="277"/>
    </row>
    <row r="330" spans="2:7">
      <c r="B330" s="271"/>
      <c r="C330" s="269"/>
      <c r="D330" s="277"/>
      <c r="E330" s="277"/>
      <c r="F330" s="277"/>
      <c r="G330" s="277"/>
    </row>
    <row r="331" spans="2:7">
      <c r="B331" s="268"/>
      <c r="C331" s="269"/>
      <c r="D331" s="277"/>
      <c r="E331" s="277"/>
      <c r="F331" s="277"/>
      <c r="G331" s="277"/>
    </row>
    <row r="332" spans="2:7">
      <c r="B332" s="270"/>
      <c r="C332" s="269"/>
      <c r="D332" s="277"/>
      <c r="E332" s="277"/>
      <c r="F332" s="277"/>
      <c r="G332" s="277"/>
    </row>
    <row r="333" spans="2:7">
      <c r="B333" s="270"/>
      <c r="C333" s="269"/>
      <c r="D333" s="277"/>
      <c r="E333" s="277"/>
      <c r="F333" s="277"/>
      <c r="G333" s="277"/>
    </row>
    <row r="334" spans="2:7">
      <c r="B334" s="271"/>
      <c r="C334" s="269"/>
      <c r="D334" s="277"/>
      <c r="E334" s="277"/>
      <c r="F334" s="277"/>
      <c r="G334" s="277"/>
    </row>
    <row r="335" spans="2:7">
      <c r="B335" s="272"/>
      <c r="C335" s="269"/>
      <c r="D335" s="277"/>
      <c r="E335" s="277"/>
      <c r="F335" s="277"/>
      <c r="G335" s="277"/>
    </row>
    <row r="336" spans="2:7">
      <c r="B336" s="273"/>
      <c r="C336" s="269"/>
      <c r="D336" s="277"/>
      <c r="E336" s="277"/>
      <c r="F336" s="277"/>
      <c r="G336" s="277"/>
    </row>
    <row r="337" spans="2:7">
      <c r="B337" s="273"/>
      <c r="C337" s="269"/>
      <c r="D337" s="277"/>
      <c r="E337" s="277"/>
      <c r="F337" s="277"/>
      <c r="G337" s="277"/>
    </row>
    <row r="338" spans="2:7">
      <c r="B338" s="272"/>
      <c r="C338" s="269"/>
      <c r="D338" s="277"/>
      <c r="E338" s="277"/>
      <c r="F338" s="277"/>
      <c r="G338" s="277"/>
    </row>
    <row r="339" spans="2:7">
      <c r="B339" s="273"/>
      <c r="C339" s="269"/>
      <c r="D339" s="277"/>
      <c r="E339" s="277"/>
      <c r="F339" s="277"/>
      <c r="G339" s="277"/>
    </row>
    <row r="340" spans="2:7">
      <c r="B340" s="273"/>
      <c r="C340" s="269"/>
      <c r="D340" s="277"/>
      <c r="E340" s="277"/>
      <c r="F340" s="277"/>
      <c r="G340" s="277"/>
    </row>
    <row r="341" spans="2:7">
      <c r="B341" s="273"/>
      <c r="C341" s="269"/>
      <c r="D341" s="277"/>
      <c r="E341" s="277"/>
      <c r="F341" s="277"/>
      <c r="G341" s="277"/>
    </row>
    <row r="342" spans="2:7">
      <c r="B342" s="273"/>
      <c r="C342" s="269"/>
      <c r="D342" s="277"/>
      <c r="E342" s="277"/>
      <c r="F342" s="277"/>
      <c r="G342" s="277"/>
    </row>
    <row r="343" spans="2:7">
      <c r="B343" s="272"/>
      <c r="C343" s="269"/>
      <c r="D343" s="277"/>
      <c r="E343" s="277"/>
      <c r="F343" s="277"/>
      <c r="G343" s="277"/>
    </row>
    <row r="344" spans="2:7">
      <c r="B344" s="273"/>
      <c r="C344" s="269"/>
      <c r="D344" s="277"/>
      <c r="E344" s="277"/>
      <c r="F344" s="277"/>
      <c r="G344" s="277"/>
    </row>
    <row r="345" spans="2:7">
      <c r="B345" s="273"/>
      <c r="C345" s="269"/>
      <c r="D345" s="277"/>
      <c r="E345" s="277"/>
      <c r="F345" s="277"/>
      <c r="G345" s="277"/>
    </row>
    <row r="346" spans="2:7">
      <c r="B346" s="273"/>
      <c r="C346" s="269"/>
      <c r="D346" s="277"/>
      <c r="E346" s="277"/>
      <c r="F346" s="277"/>
      <c r="G346" s="277"/>
    </row>
    <row r="347" spans="2:7">
      <c r="B347" s="273"/>
      <c r="C347" s="269"/>
      <c r="D347" s="277"/>
      <c r="E347" s="277"/>
      <c r="F347" s="277"/>
      <c r="G347" s="277"/>
    </row>
    <row r="348" spans="2:7">
      <c r="B348" s="273"/>
      <c r="C348" s="269"/>
      <c r="D348" s="277"/>
      <c r="E348" s="277"/>
      <c r="F348" s="277"/>
      <c r="G348" s="277"/>
    </row>
    <row r="349" spans="2:7">
      <c r="B349" s="272"/>
      <c r="C349" s="269"/>
      <c r="D349" s="277"/>
      <c r="E349" s="277"/>
      <c r="F349" s="277"/>
      <c r="G349" s="277"/>
    </row>
    <row r="350" spans="2:7">
      <c r="B350" s="273"/>
      <c r="C350" s="269"/>
      <c r="D350" s="277"/>
      <c r="E350" s="277"/>
      <c r="F350" s="277"/>
      <c r="G350" s="277"/>
    </row>
    <row r="351" spans="2:7">
      <c r="B351" s="273"/>
      <c r="C351" s="269"/>
      <c r="D351" s="277"/>
      <c r="E351" s="277"/>
      <c r="F351" s="277"/>
      <c r="G351" s="277"/>
    </row>
    <row r="352" spans="2:7">
      <c r="B352" s="273"/>
      <c r="C352" s="269"/>
      <c r="D352" s="277"/>
      <c r="E352" s="277"/>
      <c r="F352" s="277"/>
      <c r="G352" s="277"/>
    </row>
    <row r="353" spans="2:7">
      <c r="B353" s="273"/>
      <c r="C353" s="269"/>
      <c r="D353" s="277"/>
      <c r="E353" s="277"/>
      <c r="F353" s="277"/>
      <c r="G353" s="277"/>
    </row>
    <row r="354" spans="2:7">
      <c r="B354" s="272"/>
      <c r="C354" s="269"/>
      <c r="D354" s="277"/>
      <c r="E354" s="277"/>
      <c r="F354" s="277"/>
      <c r="G354" s="277"/>
    </row>
    <row r="355" spans="2:7">
      <c r="B355" s="273"/>
      <c r="C355" s="269"/>
      <c r="D355" s="277"/>
      <c r="E355" s="277"/>
      <c r="F355" s="277"/>
      <c r="G355" s="277"/>
    </row>
    <row r="356" spans="2:7">
      <c r="B356" s="273"/>
      <c r="C356" s="269"/>
      <c r="D356" s="277"/>
      <c r="E356" s="277"/>
      <c r="F356" s="277"/>
      <c r="G356" s="277"/>
    </row>
    <row r="357" spans="2:7">
      <c r="B357" s="273"/>
      <c r="C357" s="269"/>
      <c r="D357" s="277"/>
      <c r="E357" s="277"/>
      <c r="F357" s="277"/>
      <c r="G357" s="277"/>
    </row>
    <row r="358" spans="2:7">
      <c r="B358" s="273"/>
      <c r="C358" s="269"/>
      <c r="D358" s="277"/>
      <c r="E358" s="277"/>
      <c r="F358" s="277"/>
      <c r="G358" s="277"/>
    </row>
    <row r="359" spans="2:7">
      <c r="B359" s="273"/>
      <c r="C359" s="269"/>
      <c r="D359" s="277"/>
      <c r="E359" s="277"/>
      <c r="F359" s="277"/>
      <c r="G359" s="277"/>
    </row>
    <row r="360" spans="2:7">
      <c r="B360" s="271"/>
      <c r="C360" s="269"/>
      <c r="D360" s="277"/>
      <c r="E360" s="277"/>
      <c r="F360" s="277"/>
      <c r="G360" s="277"/>
    </row>
    <row r="361" spans="2:7">
      <c r="B361" s="272"/>
      <c r="C361" s="269"/>
      <c r="D361" s="277"/>
      <c r="E361" s="277"/>
      <c r="F361" s="277"/>
      <c r="G361" s="277"/>
    </row>
    <row r="362" spans="2:7">
      <c r="B362" s="273"/>
      <c r="C362" s="269"/>
      <c r="D362" s="277"/>
      <c r="E362" s="277"/>
      <c r="F362" s="277"/>
      <c r="G362" s="277"/>
    </row>
    <row r="363" spans="2:7">
      <c r="B363" s="273"/>
      <c r="C363" s="269"/>
      <c r="D363" s="277"/>
      <c r="E363" s="277"/>
      <c r="F363" s="277"/>
      <c r="G363" s="277"/>
    </row>
    <row r="364" spans="2:7">
      <c r="B364" s="272"/>
      <c r="C364" s="269"/>
      <c r="D364" s="277"/>
      <c r="E364" s="277"/>
      <c r="F364" s="277"/>
      <c r="G364" s="277"/>
    </row>
    <row r="365" spans="2:7">
      <c r="B365" s="273"/>
      <c r="C365" s="269"/>
      <c r="D365" s="277"/>
      <c r="E365" s="277"/>
      <c r="F365" s="277"/>
      <c r="G365" s="277"/>
    </row>
    <row r="366" spans="2:7">
      <c r="B366" s="273"/>
      <c r="C366" s="269"/>
      <c r="D366" s="277"/>
      <c r="E366" s="277"/>
      <c r="F366" s="277"/>
      <c r="G366" s="277"/>
    </row>
    <row r="367" spans="2:7">
      <c r="B367" s="273"/>
      <c r="C367" s="269"/>
      <c r="D367" s="277"/>
      <c r="E367" s="277"/>
      <c r="F367" s="277"/>
      <c r="G367" s="277"/>
    </row>
    <row r="368" spans="2:7">
      <c r="B368" s="273"/>
      <c r="C368" s="269"/>
      <c r="D368" s="277"/>
      <c r="E368" s="277"/>
      <c r="F368" s="277"/>
      <c r="G368" s="277"/>
    </row>
    <row r="369" spans="2:7">
      <c r="B369" s="272"/>
      <c r="C369" s="269"/>
      <c r="D369" s="277"/>
      <c r="E369" s="277"/>
      <c r="F369" s="277"/>
      <c r="G369" s="277"/>
    </row>
    <row r="370" spans="2:7">
      <c r="B370" s="273"/>
      <c r="C370" s="269"/>
      <c r="D370" s="277"/>
      <c r="E370" s="277"/>
      <c r="F370" s="277"/>
      <c r="G370" s="277"/>
    </row>
    <row r="371" spans="2:7">
      <c r="B371" s="273"/>
      <c r="C371" s="269"/>
      <c r="D371" s="277"/>
      <c r="E371" s="277"/>
      <c r="F371" s="277"/>
      <c r="G371" s="277"/>
    </row>
    <row r="372" spans="2:7">
      <c r="B372" s="273"/>
      <c r="C372" s="269"/>
      <c r="D372" s="277"/>
      <c r="E372" s="277"/>
      <c r="F372" s="277"/>
      <c r="G372" s="277"/>
    </row>
    <row r="373" spans="2:7">
      <c r="B373" s="273"/>
      <c r="C373" s="269"/>
      <c r="D373" s="277"/>
      <c r="E373" s="277"/>
      <c r="F373" s="277"/>
      <c r="G373" s="277"/>
    </row>
    <row r="374" spans="2:7">
      <c r="B374" s="273"/>
      <c r="C374" s="269"/>
      <c r="D374" s="277"/>
      <c r="E374" s="277"/>
      <c r="F374" s="277"/>
      <c r="G374" s="277"/>
    </row>
    <row r="375" spans="2:7">
      <c r="B375" s="273"/>
      <c r="C375" s="269"/>
      <c r="D375" s="277"/>
      <c r="E375" s="277"/>
      <c r="F375" s="277"/>
      <c r="G375" s="277"/>
    </row>
    <row r="376" spans="2:7">
      <c r="B376" s="273"/>
      <c r="C376" s="269"/>
      <c r="D376" s="277"/>
      <c r="E376" s="277"/>
      <c r="F376" s="277"/>
      <c r="G376" s="277"/>
    </row>
    <row r="377" spans="2:7">
      <c r="B377" s="273"/>
      <c r="C377" s="269"/>
      <c r="D377" s="277"/>
      <c r="E377" s="277"/>
      <c r="F377" s="277"/>
      <c r="G377" s="277"/>
    </row>
    <row r="378" spans="2:7">
      <c r="B378" s="273"/>
      <c r="C378" s="269"/>
      <c r="D378" s="277"/>
      <c r="E378" s="277"/>
      <c r="F378" s="277"/>
      <c r="G378" s="277"/>
    </row>
    <row r="379" spans="2:7">
      <c r="B379" s="273"/>
      <c r="C379" s="269"/>
      <c r="D379" s="277"/>
      <c r="E379" s="277"/>
      <c r="F379" s="277"/>
      <c r="G379" s="277"/>
    </row>
    <row r="380" spans="2:7">
      <c r="B380" s="272"/>
      <c r="C380" s="269"/>
      <c r="D380" s="277"/>
      <c r="E380" s="277"/>
      <c r="F380" s="277"/>
      <c r="G380" s="277"/>
    </row>
    <row r="381" spans="2:7">
      <c r="B381" s="273"/>
      <c r="C381" s="269"/>
      <c r="D381" s="277"/>
      <c r="E381" s="277"/>
      <c r="F381" s="277"/>
      <c r="G381" s="277"/>
    </row>
    <row r="382" spans="2:7">
      <c r="B382" s="273"/>
      <c r="C382" s="269"/>
      <c r="D382" s="277"/>
      <c r="E382" s="277"/>
      <c r="F382" s="277"/>
      <c r="G382" s="277"/>
    </row>
    <row r="383" spans="2:7">
      <c r="B383" s="273"/>
      <c r="C383" s="269"/>
      <c r="D383" s="277"/>
      <c r="E383" s="277"/>
      <c r="F383" s="277"/>
      <c r="G383" s="277"/>
    </row>
    <row r="384" spans="2:7">
      <c r="B384" s="273"/>
      <c r="C384" s="269"/>
      <c r="D384" s="277"/>
      <c r="E384" s="277"/>
      <c r="F384" s="277"/>
      <c r="G384" s="277"/>
    </row>
    <row r="385" spans="2:7">
      <c r="B385" s="272"/>
      <c r="C385" s="269"/>
      <c r="D385" s="277"/>
      <c r="E385" s="277"/>
      <c r="F385" s="277"/>
      <c r="G385" s="277"/>
    </row>
    <row r="386" spans="2:7">
      <c r="B386" s="273"/>
      <c r="C386" s="269"/>
      <c r="D386" s="277"/>
      <c r="E386" s="277"/>
      <c r="F386" s="277"/>
      <c r="G386" s="277"/>
    </row>
    <row r="387" spans="2:7">
      <c r="B387" s="273"/>
      <c r="C387" s="269"/>
      <c r="D387" s="277"/>
      <c r="E387" s="277"/>
      <c r="F387" s="277"/>
      <c r="G387" s="277"/>
    </row>
    <row r="388" spans="2:7">
      <c r="B388" s="273"/>
      <c r="C388" s="269"/>
      <c r="D388" s="277"/>
      <c r="E388" s="277"/>
      <c r="F388" s="277"/>
      <c r="G388" s="277"/>
    </row>
    <row r="389" spans="2:7">
      <c r="B389" s="273"/>
      <c r="C389" s="269"/>
      <c r="D389" s="277"/>
      <c r="E389" s="277"/>
      <c r="F389" s="277"/>
      <c r="G389" s="277"/>
    </row>
    <row r="390" spans="2:7">
      <c r="B390" s="273"/>
      <c r="C390" s="269"/>
      <c r="D390" s="277"/>
      <c r="E390" s="277"/>
      <c r="F390" s="277"/>
      <c r="G390" s="277"/>
    </row>
    <row r="391" spans="2:7">
      <c r="B391" s="272"/>
      <c r="C391" s="269"/>
      <c r="D391" s="277"/>
      <c r="E391" s="277"/>
      <c r="F391" s="277"/>
      <c r="G391" s="277"/>
    </row>
    <row r="392" spans="2:7">
      <c r="B392" s="273"/>
      <c r="C392" s="269"/>
      <c r="D392" s="277"/>
      <c r="E392" s="277"/>
      <c r="F392" s="277"/>
      <c r="G392" s="277"/>
    </row>
    <row r="393" spans="2:7">
      <c r="B393" s="273"/>
      <c r="C393" s="269"/>
      <c r="D393" s="277"/>
      <c r="E393" s="277"/>
      <c r="F393" s="277"/>
      <c r="G393" s="277"/>
    </row>
    <row r="394" spans="2:7">
      <c r="B394" s="273"/>
      <c r="C394" s="269"/>
      <c r="D394" s="277"/>
      <c r="E394" s="277"/>
      <c r="F394" s="277"/>
      <c r="G394" s="277"/>
    </row>
    <row r="395" spans="2:7">
      <c r="B395" s="273"/>
      <c r="C395" s="269"/>
      <c r="D395" s="277"/>
      <c r="E395" s="277"/>
      <c r="F395" s="277"/>
      <c r="G395" s="277"/>
    </row>
    <row r="396" spans="2:7">
      <c r="B396" s="273"/>
      <c r="C396" s="269"/>
      <c r="D396" s="277"/>
      <c r="E396" s="277"/>
      <c r="F396" s="277"/>
      <c r="G396" s="277"/>
    </row>
    <row r="397" spans="2:7">
      <c r="B397" s="272"/>
      <c r="C397" s="269"/>
      <c r="D397" s="277"/>
      <c r="E397" s="277"/>
      <c r="F397" s="277"/>
      <c r="G397" s="277"/>
    </row>
    <row r="398" spans="2:7">
      <c r="B398" s="273"/>
      <c r="C398" s="269"/>
      <c r="D398" s="277"/>
      <c r="E398" s="277"/>
      <c r="F398" s="277"/>
      <c r="G398" s="277"/>
    </row>
    <row r="399" spans="2:7">
      <c r="B399" s="273"/>
      <c r="C399" s="269"/>
      <c r="D399" s="277"/>
      <c r="E399" s="277"/>
      <c r="F399" s="277"/>
      <c r="G399" s="277"/>
    </row>
    <row r="400" spans="2:7">
      <c r="B400" s="272"/>
      <c r="C400" s="269"/>
      <c r="D400" s="277"/>
      <c r="E400" s="277"/>
      <c r="F400" s="277"/>
      <c r="G400" s="277"/>
    </row>
    <row r="401" spans="2:7">
      <c r="B401" s="273"/>
      <c r="C401" s="269"/>
      <c r="D401" s="277"/>
      <c r="E401" s="277"/>
      <c r="F401" s="277"/>
      <c r="G401" s="277"/>
    </row>
    <row r="402" spans="2:7">
      <c r="B402" s="273"/>
      <c r="C402" s="269"/>
      <c r="D402" s="277"/>
      <c r="E402" s="277"/>
      <c r="F402" s="277"/>
      <c r="G402" s="277"/>
    </row>
    <row r="403" spans="2:7">
      <c r="B403" s="270"/>
      <c r="C403" s="269"/>
      <c r="D403" s="277"/>
      <c r="E403" s="277"/>
      <c r="F403" s="277"/>
      <c r="G403" s="277"/>
    </row>
    <row r="404" spans="2:7">
      <c r="B404" s="271"/>
      <c r="C404" s="269"/>
      <c r="D404" s="277"/>
      <c r="E404" s="277"/>
      <c r="F404" s="277"/>
      <c r="G404" s="277"/>
    </row>
    <row r="405" spans="2:7">
      <c r="B405" s="272"/>
      <c r="C405" s="269"/>
      <c r="D405" s="277"/>
      <c r="E405" s="277"/>
      <c r="F405" s="277"/>
      <c r="G405" s="277"/>
    </row>
    <row r="406" spans="2:7">
      <c r="B406" s="272"/>
      <c r="C406" s="269"/>
      <c r="D406" s="277"/>
      <c r="E406" s="277"/>
      <c r="F406" s="277"/>
      <c r="G406" s="277"/>
    </row>
    <row r="407" spans="2:7">
      <c r="B407" s="272"/>
      <c r="C407" s="269"/>
      <c r="D407" s="277"/>
      <c r="E407" s="277"/>
      <c r="F407" s="277"/>
      <c r="G407" s="277"/>
    </row>
    <row r="408" spans="2:7">
      <c r="B408" s="272"/>
      <c r="C408" s="269"/>
      <c r="D408" s="277"/>
      <c r="E408" s="277"/>
      <c r="F408" s="277"/>
      <c r="G408" s="277"/>
    </row>
    <row r="409" spans="2:7">
      <c r="B409" s="272"/>
      <c r="C409" s="269"/>
      <c r="D409" s="277"/>
      <c r="E409" s="277"/>
      <c r="F409" s="277"/>
      <c r="G409" s="277"/>
    </row>
    <row r="410" spans="2:7">
      <c r="B410" s="271"/>
      <c r="C410" s="269"/>
      <c r="D410" s="277"/>
      <c r="E410" s="277"/>
      <c r="F410" s="277"/>
      <c r="G410" s="277"/>
    </row>
    <row r="411" spans="2:7">
      <c r="B411" s="272"/>
      <c r="C411" s="269"/>
      <c r="D411" s="277"/>
      <c r="E411" s="277"/>
      <c r="F411" s="277"/>
      <c r="G411" s="277"/>
    </row>
    <row r="412" spans="2:7">
      <c r="B412" s="272"/>
      <c r="C412" s="269"/>
      <c r="D412" s="277"/>
      <c r="E412" s="277"/>
      <c r="F412" s="277"/>
      <c r="G412" s="277"/>
    </row>
    <row r="413" spans="2:7">
      <c r="B413" s="272"/>
      <c r="C413" s="269"/>
      <c r="D413" s="277"/>
      <c r="E413" s="277"/>
      <c r="F413" s="277"/>
      <c r="G413" s="277"/>
    </row>
    <row r="414" spans="2:7">
      <c r="B414" s="271"/>
      <c r="C414" s="269"/>
      <c r="D414" s="277"/>
      <c r="E414" s="277"/>
      <c r="F414" s="277"/>
      <c r="G414" s="277"/>
    </row>
    <row r="415" spans="2:7">
      <c r="B415" s="272"/>
      <c r="C415" s="269"/>
      <c r="D415" s="277"/>
      <c r="E415" s="277"/>
      <c r="F415" s="277"/>
      <c r="G415" s="277"/>
    </row>
    <row r="416" spans="2:7">
      <c r="B416" s="272"/>
      <c r="C416" s="269"/>
      <c r="D416" s="277"/>
      <c r="E416" s="277"/>
      <c r="F416" s="277"/>
      <c r="G416" s="277"/>
    </row>
    <row r="417" spans="2:7">
      <c r="B417" s="272"/>
      <c r="C417" s="269"/>
      <c r="D417" s="277"/>
      <c r="E417" s="277"/>
      <c r="F417" s="277"/>
      <c r="G417" s="277"/>
    </row>
    <row r="418" spans="2:7">
      <c r="B418" s="271"/>
      <c r="C418" s="269"/>
      <c r="D418" s="277"/>
      <c r="E418" s="277"/>
      <c r="F418" s="277"/>
      <c r="G418" s="277"/>
    </row>
    <row r="419" spans="2:7">
      <c r="B419" s="272"/>
      <c r="C419" s="269"/>
      <c r="D419" s="277"/>
      <c r="E419" s="277"/>
      <c r="F419" s="277"/>
      <c r="G419" s="277"/>
    </row>
    <row r="420" spans="2:7">
      <c r="B420" s="272"/>
      <c r="C420" s="269"/>
      <c r="D420" s="277"/>
      <c r="E420" s="277"/>
      <c r="F420" s="277"/>
      <c r="G420" s="277"/>
    </row>
    <row r="421" spans="2:7">
      <c r="B421" s="272"/>
      <c r="C421" s="269"/>
      <c r="D421" s="277"/>
      <c r="E421" s="277"/>
      <c r="F421" s="277"/>
      <c r="G421" s="277"/>
    </row>
    <row r="422" spans="2:7">
      <c r="B422" s="272"/>
      <c r="C422" s="269"/>
      <c r="D422" s="277"/>
      <c r="E422" s="277"/>
      <c r="F422" s="277"/>
      <c r="G422" s="277"/>
    </row>
    <row r="423" spans="2:7">
      <c r="B423" s="271"/>
      <c r="C423" s="269"/>
      <c r="D423" s="277"/>
      <c r="E423" s="277"/>
      <c r="F423" s="277"/>
      <c r="G423" s="277"/>
    </row>
    <row r="424" spans="2:7">
      <c r="B424" s="272"/>
      <c r="C424" s="269"/>
      <c r="D424" s="277"/>
      <c r="E424" s="277"/>
      <c r="F424" s="277"/>
      <c r="G424" s="277"/>
    </row>
    <row r="425" spans="2:7">
      <c r="B425" s="272"/>
      <c r="C425" s="269"/>
      <c r="D425" s="277"/>
      <c r="E425" s="277"/>
      <c r="F425" s="277"/>
      <c r="G425" s="277"/>
    </row>
    <row r="426" spans="2:7">
      <c r="B426" s="272"/>
      <c r="C426" s="269"/>
      <c r="D426" s="277"/>
      <c r="E426" s="277"/>
      <c r="F426" s="277"/>
      <c r="G426" s="277"/>
    </row>
    <row r="427" spans="2:7">
      <c r="B427" s="272"/>
      <c r="C427" s="269"/>
      <c r="D427" s="277"/>
      <c r="E427" s="277"/>
      <c r="F427" s="277"/>
      <c r="G427" s="277"/>
    </row>
    <row r="428" spans="2:7">
      <c r="B428" s="272"/>
      <c r="C428" s="269"/>
      <c r="D428" s="277"/>
      <c r="E428" s="277"/>
      <c r="F428" s="277"/>
      <c r="G428" s="277"/>
    </row>
    <row r="429" spans="2:7">
      <c r="B429" s="272"/>
      <c r="C429" s="269"/>
      <c r="D429" s="277"/>
      <c r="E429" s="277"/>
      <c r="F429" s="277"/>
      <c r="G429" s="277"/>
    </row>
    <row r="430" spans="2:7">
      <c r="B430" s="271"/>
      <c r="C430" s="269"/>
      <c r="D430" s="277"/>
      <c r="E430" s="277"/>
      <c r="F430" s="277"/>
      <c r="G430" s="277"/>
    </row>
    <row r="431" spans="2:7">
      <c r="B431" s="272"/>
      <c r="C431" s="269"/>
      <c r="D431" s="277"/>
      <c r="E431" s="277"/>
      <c r="F431" s="277"/>
      <c r="G431" s="277"/>
    </row>
    <row r="432" spans="2:7">
      <c r="B432" s="272"/>
      <c r="C432" s="269"/>
      <c r="D432" s="277"/>
      <c r="E432" s="277"/>
      <c r="F432" s="277"/>
      <c r="G432" s="277"/>
    </row>
    <row r="433" spans="2:7">
      <c r="B433" s="272"/>
      <c r="C433" s="269"/>
      <c r="D433" s="277"/>
      <c r="E433" s="277"/>
      <c r="F433" s="277"/>
      <c r="G433" s="277"/>
    </row>
    <row r="434" spans="2:7">
      <c r="B434" s="271"/>
      <c r="C434" s="269"/>
      <c r="D434" s="277"/>
      <c r="E434" s="277"/>
      <c r="F434" s="277"/>
      <c r="G434" s="277"/>
    </row>
    <row r="435" spans="2:7">
      <c r="B435" s="272"/>
      <c r="C435" s="269"/>
      <c r="D435" s="277"/>
      <c r="E435" s="277"/>
      <c r="F435" s="277"/>
      <c r="G435" s="277"/>
    </row>
    <row r="436" spans="2:7">
      <c r="B436" s="272"/>
      <c r="C436" s="269"/>
      <c r="D436" s="277"/>
      <c r="E436" s="277"/>
      <c r="F436" s="277"/>
      <c r="G436" s="277"/>
    </row>
    <row r="437" spans="2:7">
      <c r="B437" s="272"/>
      <c r="C437" s="269"/>
      <c r="D437" s="277"/>
      <c r="E437" s="277"/>
      <c r="F437" s="277"/>
      <c r="G437" s="277"/>
    </row>
    <row r="438" spans="2:7">
      <c r="B438" s="271"/>
      <c r="C438" s="269"/>
      <c r="D438" s="277"/>
      <c r="E438" s="277"/>
      <c r="F438" s="277"/>
      <c r="G438" s="277"/>
    </row>
    <row r="439" spans="2:7">
      <c r="B439" s="272"/>
      <c r="C439" s="269"/>
      <c r="D439" s="277"/>
      <c r="E439" s="277"/>
      <c r="F439" s="277"/>
      <c r="G439" s="277"/>
    </row>
    <row r="440" spans="2:7">
      <c r="B440" s="272"/>
      <c r="C440" s="269"/>
      <c r="D440" s="277"/>
      <c r="E440" s="277"/>
      <c r="F440" s="277"/>
      <c r="G440" s="277"/>
    </row>
    <row r="441" spans="2:7">
      <c r="B441" s="272"/>
      <c r="C441" s="269"/>
      <c r="D441" s="277"/>
      <c r="E441" s="277"/>
      <c r="F441" s="277"/>
      <c r="G441" s="277"/>
    </row>
    <row r="442" spans="2:7">
      <c r="B442" s="270"/>
      <c r="C442" s="269"/>
      <c r="D442" s="277"/>
      <c r="E442" s="277"/>
      <c r="F442" s="277"/>
      <c r="G442" s="277"/>
    </row>
    <row r="443" spans="2:7">
      <c r="B443" s="271"/>
      <c r="C443" s="269"/>
      <c r="D443" s="277"/>
      <c r="E443" s="277"/>
      <c r="F443" s="277"/>
      <c r="G443" s="277"/>
    </row>
    <row r="444" spans="2:7">
      <c r="B444" s="272"/>
      <c r="C444" s="269"/>
      <c r="D444" s="277"/>
      <c r="E444" s="277"/>
      <c r="F444" s="277"/>
      <c r="G444" s="277"/>
    </row>
    <row r="445" spans="2:7">
      <c r="B445" s="272"/>
      <c r="C445" s="269"/>
      <c r="D445" s="277"/>
      <c r="E445" s="277"/>
      <c r="F445" s="277"/>
      <c r="G445" s="277"/>
    </row>
    <row r="446" spans="2:7">
      <c r="B446" s="272"/>
      <c r="C446" s="269"/>
      <c r="D446" s="277"/>
      <c r="E446" s="277"/>
      <c r="F446" s="277"/>
      <c r="G446" s="277"/>
    </row>
    <row r="447" spans="2:7">
      <c r="B447" s="272"/>
      <c r="C447" s="269"/>
      <c r="D447" s="277"/>
      <c r="E447" s="277"/>
      <c r="F447" s="277"/>
      <c r="G447" s="277"/>
    </row>
    <row r="448" spans="2:7">
      <c r="B448" s="271"/>
      <c r="C448" s="269"/>
      <c r="D448" s="277"/>
      <c r="E448" s="277"/>
      <c r="F448" s="277"/>
      <c r="G448" s="277"/>
    </row>
    <row r="449" spans="2:7">
      <c r="B449" s="272"/>
      <c r="C449" s="269"/>
      <c r="D449" s="277"/>
      <c r="E449" s="277"/>
      <c r="F449" s="277"/>
      <c r="G449" s="277"/>
    </row>
    <row r="450" spans="2:7">
      <c r="B450" s="272"/>
      <c r="C450" s="269"/>
      <c r="D450" s="277"/>
      <c r="E450" s="277"/>
      <c r="F450" s="277"/>
      <c r="G450" s="277"/>
    </row>
    <row r="451" spans="2:7">
      <c r="B451" s="272"/>
      <c r="C451" s="269"/>
      <c r="D451" s="277"/>
      <c r="E451" s="277"/>
      <c r="F451" s="277"/>
      <c r="G451" s="277"/>
    </row>
    <row r="452" spans="2:7">
      <c r="B452" s="268"/>
      <c r="C452" s="269"/>
      <c r="D452" s="277"/>
      <c r="E452" s="277"/>
      <c r="F452" s="277"/>
      <c r="G452" s="277"/>
    </row>
    <row r="453" spans="2:7">
      <c r="B453" s="270"/>
      <c r="C453" s="269"/>
      <c r="D453" s="277"/>
      <c r="E453" s="277"/>
      <c r="F453" s="277"/>
      <c r="G453" s="277"/>
    </row>
    <row r="454" spans="2:7">
      <c r="B454" s="270"/>
      <c r="C454" s="269"/>
      <c r="D454" s="277"/>
      <c r="E454" s="277"/>
      <c r="F454" s="277"/>
      <c r="G454" s="277"/>
    </row>
    <row r="455" spans="2:7">
      <c r="B455" s="270"/>
      <c r="C455" s="269"/>
      <c r="D455" s="277"/>
      <c r="E455" s="277"/>
      <c r="F455" s="277"/>
      <c r="G455" s="277"/>
    </row>
    <row r="456" spans="2:7">
      <c r="B456" s="270"/>
      <c r="C456" s="269"/>
      <c r="D456" s="277"/>
      <c r="E456" s="277"/>
      <c r="F456" s="277"/>
      <c r="G456" s="277"/>
    </row>
    <row r="457" spans="2:7">
      <c r="B457" s="270"/>
      <c r="C457" s="269"/>
      <c r="D457" s="277"/>
      <c r="E457" s="277"/>
      <c r="F457" s="277"/>
      <c r="G457" s="277"/>
    </row>
    <row r="458" spans="2:7">
      <c r="B458" s="268"/>
      <c r="C458" s="269"/>
      <c r="D458" s="277"/>
      <c r="E458" s="277"/>
      <c r="F458" s="277"/>
      <c r="G458" s="277"/>
    </row>
    <row r="459" spans="2:7">
      <c r="B459" s="270"/>
      <c r="C459" s="269"/>
      <c r="D459" s="277"/>
      <c r="E459" s="277"/>
      <c r="F459" s="277"/>
      <c r="G459" s="277"/>
    </row>
    <row r="460" spans="2:7">
      <c r="B460" s="270"/>
      <c r="C460" s="269"/>
      <c r="D460" s="277"/>
      <c r="E460" s="277"/>
      <c r="F460" s="277"/>
      <c r="G460" s="277"/>
    </row>
    <row r="461" spans="2:7">
      <c r="B461" s="270"/>
      <c r="C461" s="269"/>
      <c r="D461" s="277"/>
      <c r="E461" s="277"/>
      <c r="F461" s="277"/>
      <c r="G461" s="277"/>
    </row>
    <row r="462" spans="2:7">
      <c r="B462" s="270"/>
      <c r="C462" s="269"/>
      <c r="D462" s="277"/>
      <c r="E462" s="277"/>
      <c r="F462" s="277"/>
      <c r="G462" s="277"/>
    </row>
    <row r="463" spans="2:7">
      <c r="B463" s="270"/>
      <c r="C463" s="269"/>
      <c r="D463" s="277"/>
      <c r="E463" s="277"/>
      <c r="F463" s="277"/>
      <c r="G463" s="277"/>
    </row>
    <row r="464" spans="2:7">
      <c r="B464" s="268"/>
      <c r="C464" s="269"/>
      <c r="D464" s="277"/>
      <c r="E464" s="277"/>
      <c r="F464" s="277"/>
      <c r="G464" s="277"/>
    </row>
    <row r="465" spans="2:7">
      <c r="B465" s="270"/>
      <c r="C465" s="269"/>
      <c r="D465" s="277"/>
      <c r="E465" s="277"/>
      <c r="F465" s="277"/>
      <c r="G465" s="277"/>
    </row>
    <row r="466" spans="2:7">
      <c r="B466" s="271"/>
      <c r="C466" s="269"/>
      <c r="D466" s="277"/>
      <c r="E466" s="277"/>
      <c r="F466" s="277"/>
      <c r="G466" s="277"/>
    </row>
    <row r="467" spans="2:7">
      <c r="B467" s="271"/>
      <c r="C467" s="269"/>
      <c r="D467" s="277"/>
      <c r="E467" s="277"/>
      <c r="F467" s="277"/>
      <c r="G467" s="277"/>
    </row>
    <row r="468" spans="2:7">
      <c r="B468" s="270"/>
      <c r="C468" s="269"/>
      <c r="D468" s="277"/>
      <c r="E468" s="277"/>
      <c r="F468" s="277"/>
      <c r="G468" s="277"/>
    </row>
    <row r="469" spans="2:7">
      <c r="B469" s="271"/>
      <c r="C469" s="269"/>
      <c r="D469" s="277"/>
      <c r="E469" s="277"/>
      <c r="F469" s="277"/>
      <c r="G469" s="277"/>
    </row>
    <row r="470" spans="2:7">
      <c r="B470" s="271"/>
      <c r="C470" s="269"/>
      <c r="D470" s="277"/>
      <c r="E470" s="277"/>
      <c r="F470" s="277"/>
      <c r="G470" s="277"/>
    </row>
    <row r="471" spans="2:7">
      <c r="B471" s="271"/>
      <c r="C471" s="269"/>
      <c r="D471" s="277"/>
      <c r="E471" s="277"/>
      <c r="F471" s="277"/>
      <c r="G471" s="277"/>
    </row>
    <row r="472" spans="2:7">
      <c r="B472" s="268"/>
      <c r="C472" s="269"/>
      <c r="D472" s="277"/>
      <c r="E472" s="277"/>
      <c r="F472" s="277"/>
      <c r="G472" s="277"/>
    </row>
    <row r="473" spans="2:7">
      <c r="B473" s="270"/>
      <c r="C473" s="269"/>
      <c r="D473" s="277"/>
      <c r="E473" s="277"/>
      <c r="F473" s="277"/>
      <c r="G473" s="277"/>
    </row>
    <row r="474" spans="2:7">
      <c r="B474" s="270"/>
      <c r="C474" s="269"/>
      <c r="D474" s="277"/>
      <c r="E474" s="277"/>
      <c r="F474" s="277"/>
      <c r="G474" s="277"/>
    </row>
    <row r="475" spans="2:7">
      <c r="B475" s="268"/>
      <c r="C475" s="269"/>
      <c r="D475" s="277"/>
      <c r="E475" s="277"/>
      <c r="F475" s="277"/>
      <c r="G475" s="277"/>
    </row>
    <row r="476" spans="2:7">
      <c r="B476" s="270"/>
      <c r="C476" s="269"/>
      <c r="D476" s="277"/>
      <c r="E476" s="277"/>
      <c r="F476" s="277"/>
      <c r="G476" s="277"/>
    </row>
    <row r="477" spans="2:7">
      <c r="B477" s="270"/>
      <c r="C477" s="269"/>
      <c r="D477" s="277"/>
      <c r="E477" s="277"/>
      <c r="F477" s="277"/>
      <c r="G477" s="277"/>
    </row>
    <row r="478" spans="2:7">
      <c r="B478" s="270"/>
      <c r="C478" s="269"/>
      <c r="D478" s="277"/>
      <c r="E478" s="277"/>
      <c r="F478" s="277"/>
      <c r="G478" s="277"/>
    </row>
    <row r="479" spans="2:7">
      <c r="B479" s="270"/>
      <c r="C479" s="269"/>
      <c r="D479" s="277"/>
      <c r="E479" s="277"/>
      <c r="F479" s="277"/>
      <c r="G479" s="277"/>
    </row>
    <row r="480" spans="2:7">
      <c r="B480" s="270"/>
      <c r="C480" s="269"/>
      <c r="D480" s="277"/>
      <c r="E480" s="277"/>
      <c r="F480" s="277"/>
      <c r="G480" s="277"/>
    </row>
    <row r="481" spans="2:7">
      <c r="B481" s="268"/>
      <c r="C481" s="269"/>
      <c r="D481" s="277"/>
      <c r="E481" s="277"/>
      <c r="F481" s="277"/>
      <c r="G481" s="277"/>
    </row>
    <row r="482" spans="2:7">
      <c r="B482" s="270"/>
      <c r="C482" s="269"/>
      <c r="D482" s="277"/>
      <c r="E482" s="277"/>
      <c r="F482" s="277"/>
      <c r="G482" s="277"/>
    </row>
    <row r="483" spans="2:7">
      <c r="B483" s="271"/>
      <c r="C483" s="269"/>
      <c r="D483" s="277"/>
      <c r="E483" s="277"/>
      <c r="F483" s="277"/>
      <c r="G483" s="277"/>
    </row>
    <row r="484" spans="2:7">
      <c r="B484" s="271"/>
      <c r="C484" s="269"/>
      <c r="D484" s="277"/>
      <c r="E484" s="277"/>
      <c r="F484" s="277"/>
      <c r="G484" s="277"/>
    </row>
    <row r="485" spans="2:7">
      <c r="B485" s="270"/>
      <c r="C485" s="269"/>
      <c r="D485" s="277"/>
      <c r="E485" s="277"/>
      <c r="F485" s="277"/>
      <c r="G485" s="277"/>
    </row>
    <row r="486" spans="2:7">
      <c r="B486" s="271"/>
      <c r="C486" s="269"/>
      <c r="D486" s="277"/>
      <c r="E486" s="277"/>
      <c r="F486" s="277"/>
      <c r="G486" s="277"/>
    </row>
    <row r="487" spans="2:7">
      <c r="B487" s="271"/>
      <c r="C487" s="269"/>
      <c r="D487" s="277"/>
      <c r="E487" s="277"/>
      <c r="F487" s="277"/>
      <c r="G487" s="277"/>
    </row>
    <row r="488" spans="2:7">
      <c r="B488" s="268"/>
      <c r="C488" s="269"/>
      <c r="D488" s="277"/>
      <c r="E488" s="277"/>
      <c r="F488" s="277"/>
      <c r="G488" s="277"/>
    </row>
    <row r="489" spans="2:7">
      <c r="B489" s="270"/>
      <c r="C489" s="269"/>
      <c r="D489" s="277"/>
      <c r="E489" s="277"/>
      <c r="F489" s="277"/>
      <c r="G489" s="277"/>
    </row>
    <row r="490" spans="2:7">
      <c r="B490" s="270"/>
      <c r="C490" s="269"/>
      <c r="D490" s="277"/>
      <c r="E490" s="277"/>
      <c r="F490" s="277"/>
      <c r="G490" s="277"/>
    </row>
    <row r="491" spans="2:7">
      <c r="B491" s="268"/>
      <c r="C491" s="269"/>
      <c r="D491" s="277"/>
      <c r="E491" s="277"/>
      <c r="F491" s="277"/>
      <c r="G491" s="277"/>
    </row>
    <row r="492" spans="2:7">
      <c r="B492" s="270"/>
      <c r="C492" s="269"/>
      <c r="D492" s="277"/>
      <c r="E492" s="277"/>
      <c r="F492" s="277"/>
      <c r="G492" s="277"/>
    </row>
    <row r="493" spans="2:7">
      <c r="B493" s="271"/>
      <c r="C493" s="269"/>
      <c r="D493" s="277"/>
      <c r="E493" s="277"/>
      <c r="F493" s="277"/>
      <c r="G493" s="277"/>
    </row>
    <row r="494" spans="2:7">
      <c r="B494" s="272"/>
      <c r="C494" s="269"/>
      <c r="D494" s="277"/>
      <c r="E494" s="277"/>
      <c r="F494" s="277"/>
      <c r="G494" s="277"/>
    </row>
    <row r="495" spans="2:7">
      <c r="B495" s="272"/>
      <c r="C495" s="269"/>
      <c r="D495" s="277"/>
      <c r="E495" s="277"/>
      <c r="F495" s="277"/>
      <c r="G495" s="277"/>
    </row>
    <row r="496" spans="2:7">
      <c r="B496" s="272"/>
      <c r="C496" s="269"/>
      <c r="D496" s="277"/>
      <c r="E496" s="277"/>
      <c r="F496" s="277"/>
      <c r="G496" s="277"/>
    </row>
    <row r="497" spans="2:7">
      <c r="B497" s="272"/>
      <c r="C497" s="269"/>
      <c r="D497" s="277"/>
      <c r="E497" s="277"/>
      <c r="F497" s="277"/>
      <c r="G497" s="277"/>
    </row>
    <row r="498" spans="2:7">
      <c r="B498" s="272"/>
      <c r="C498" s="269"/>
      <c r="D498" s="277"/>
      <c r="E498" s="277"/>
      <c r="F498" s="277"/>
      <c r="G498" s="277"/>
    </row>
    <row r="499" spans="2:7">
      <c r="B499" s="272"/>
      <c r="C499" s="269"/>
      <c r="D499" s="277"/>
      <c r="E499" s="277"/>
      <c r="F499" s="277"/>
      <c r="G499" s="277"/>
    </row>
    <row r="500" spans="2:7">
      <c r="B500" s="272"/>
      <c r="C500" s="269"/>
      <c r="D500" s="277"/>
      <c r="E500" s="277"/>
      <c r="F500" s="277"/>
      <c r="G500" s="277"/>
    </row>
    <row r="501" spans="2:7">
      <c r="B501" s="272"/>
      <c r="C501" s="269"/>
      <c r="D501" s="277"/>
      <c r="E501" s="277"/>
      <c r="F501" s="277"/>
      <c r="G501" s="277"/>
    </row>
    <row r="502" spans="2:7">
      <c r="B502" s="272"/>
      <c r="C502" s="269"/>
      <c r="D502" s="277"/>
      <c r="E502" s="277"/>
      <c r="F502" s="277"/>
      <c r="G502" s="277"/>
    </row>
    <row r="503" spans="2:7">
      <c r="B503" s="271"/>
      <c r="C503" s="269"/>
      <c r="D503" s="277"/>
      <c r="E503" s="277"/>
      <c r="F503" s="277"/>
      <c r="G503" s="277"/>
    </row>
    <row r="504" spans="2:7">
      <c r="B504" s="272"/>
      <c r="C504" s="269"/>
      <c r="D504" s="277"/>
      <c r="E504" s="277"/>
      <c r="F504" s="277"/>
      <c r="G504" s="277"/>
    </row>
    <row r="505" spans="2:7">
      <c r="B505" s="272"/>
      <c r="C505" s="269"/>
      <c r="D505" s="277"/>
      <c r="E505" s="277"/>
      <c r="F505" s="277"/>
      <c r="G505" s="277"/>
    </row>
    <row r="506" spans="2:7">
      <c r="B506" s="272"/>
      <c r="C506" s="269"/>
      <c r="D506" s="277"/>
      <c r="E506" s="277"/>
      <c r="F506" s="277"/>
      <c r="G506" s="277"/>
    </row>
    <row r="507" spans="2:7">
      <c r="B507" s="272"/>
      <c r="C507" s="269"/>
      <c r="D507" s="277"/>
      <c r="E507" s="277"/>
      <c r="F507" s="277"/>
      <c r="G507" s="277"/>
    </row>
    <row r="508" spans="2:7">
      <c r="B508" s="272"/>
      <c r="C508" s="269"/>
      <c r="D508" s="277"/>
      <c r="E508" s="277"/>
      <c r="F508" s="277"/>
      <c r="G508" s="277"/>
    </row>
    <row r="509" spans="2:7">
      <c r="B509" s="270"/>
      <c r="C509" s="269"/>
      <c r="D509" s="277"/>
      <c r="E509" s="277"/>
      <c r="F509" s="277"/>
      <c r="G509" s="277"/>
    </row>
    <row r="510" spans="2:7">
      <c r="B510" s="271"/>
      <c r="C510" s="269"/>
      <c r="D510" s="277"/>
      <c r="E510" s="277"/>
      <c r="F510" s="277"/>
      <c r="G510" s="277"/>
    </row>
    <row r="511" spans="2:7">
      <c r="B511" s="271"/>
      <c r="C511" s="269"/>
      <c r="D511" s="277"/>
      <c r="E511" s="277"/>
      <c r="F511" s="277"/>
      <c r="G511" s="277"/>
    </row>
    <row r="512" spans="2:7">
      <c r="B512" s="271"/>
      <c r="C512" s="269"/>
      <c r="D512" s="277"/>
      <c r="E512" s="277"/>
      <c r="F512" s="277"/>
      <c r="G512" s="277"/>
    </row>
    <row r="513" spans="2:7">
      <c r="B513" s="271"/>
      <c r="C513" s="269"/>
      <c r="D513" s="277"/>
      <c r="E513" s="277"/>
      <c r="F513" s="277"/>
      <c r="G513" s="277"/>
    </row>
    <row r="514" spans="2:7">
      <c r="B514" s="271"/>
      <c r="C514" s="269"/>
      <c r="D514" s="277"/>
      <c r="E514" s="277"/>
      <c r="F514" s="277"/>
      <c r="G514" s="277"/>
    </row>
    <row r="515" spans="2:7">
      <c r="B515" s="270"/>
      <c r="C515" s="269"/>
      <c r="D515" s="277"/>
      <c r="E515" s="277"/>
      <c r="F515" s="277"/>
      <c r="G515" s="277"/>
    </row>
    <row r="516" spans="2:7">
      <c r="B516" s="271"/>
      <c r="C516" s="269"/>
      <c r="D516" s="277"/>
      <c r="E516" s="277"/>
      <c r="F516" s="277"/>
      <c r="G516" s="277"/>
    </row>
    <row r="517" spans="2:7">
      <c r="B517" s="272"/>
      <c r="C517" s="269"/>
      <c r="D517" s="277"/>
      <c r="E517" s="277"/>
      <c r="F517" s="277"/>
      <c r="G517" s="277"/>
    </row>
    <row r="518" spans="2:7">
      <c r="B518" s="272"/>
      <c r="C518" s="269"/>
      <c r="D518" s="277"/>
      <c r="E518" s="277"/>
      <c r="F518" s="277"/>
      <c r="G518" s="277"/>
    </row>
    <row r="519" spans="2:7">
      <c r="B519" s="272"/>
      <c r="C519" s="269"/>
      <c r="D519" s="277"/>
      <c r="E519" s="277"/>
      <c r="F519" s="277"/>
      <c r="G519" s="277"/>
    </row>
    <row r="520" spans="2:7">
      <c r="B520" s="272"/>
      <c r="C520" s="269"/>
      <c r="D520" s="277"/>
      <c r="E520" s="277"/>
      <c r="F520" s="277"/>
      <c r="G520" s="277"/>
    </row>
    <row r="521" spans="2:7">
      <c r="B521" s="272"/>
      <c r="C521" s="269"/>
      <c r="D521" s="277"/>
      <c r="E521" s="277"/>
      <c r="F521" s="277"/>
      <c r="G521" s="277"/>
    </row>
    <row r="522" spans="2:7">
      <c r="B522" s="272"/>
      <c r="C522" s="269"/>
      <c r="D522" s="277"/>
      <c r="E522" s="277"/>
      <c r="F522" s="277"/>
      <c r="G522" s="277"/>
    </row>
    <row r="523" spans="2:7">
      <c r="B523" s="272"/>
      <c r="C523" s="269"/>
      <c r="D523" s="277"/>
      <c r="E523" s="277"/>
      <c r="F523" s="277"/>
      <c r="G523" s="277"/>
    </row>
    <row r="524" spans="2:7">
      <c r="B524" s="272"/>
      <c r="C524" s="269"/>
      <c r="D524" s="277"/>
      <c r="E524" s="277"/>
      <c r="F524" s="277"/>
      <c r="G524" s="277"/>
    </row>
    <row r="525" spans="2:7">
      <c r="B525" s="270"/>
      <c r="C525" s="269"/>
      <c r="D525" s="277"/>
      <c r="E525" s="277"/>
      <c r="F525" s="277"/>
      <c r="G525" s="277"/>
    </row>
    <row r="526" spans="2:7">
      <c r="B526" s="271"/>
      <c r="C526" s="269"/>
      <c r="D526" s="277"/>
      <c r="E526" s="277"/>
      <c r="F526" s="277"/>
      <c r="G526" s="277"/>
    </row>
    <row r="527" spans="2:7">
      <c r="B527" s="271"/>
      <c r="C527" s="269"/>
      <c r="D527" s="277"/>
      <c r="E527" s="277"/>
      <c r="F527" s="277"/>
      <c r="G527" s="277"/>
    </row>
    <row r="528" spans="2:7">
      <c r="B528" s="271"/>
      <c r="C528" s="269"/>
      <c r="D528" s="277"/>
      <c r="E528" s="277"/>
      <c r="F528" s="277"/>
      <c r="G528" s="277"/>
    </row>
    <row r="529" spans="2:7">
      <c r="B529" s="271"/>
      <c r="C529" s="269"/>
      <c r="D529" s="277"/>
      <c r="E529" s="277"/>
      <c r="F529" s="277"/>
      <c r="G529" s="277"/>
    </row>
    <row r="530" spans="2:7">
      <c r="B530" s="271"/>
      <c r="C530" s="269"/>
      <c r="D530" s="277"/>
      <c r="E530" s="277"/>
      <c r="F530" s="277"/>
      <c r="G530" s="277"/>
    </row>
    <row r="531" spans="2:7">
      <c r="B531" s="271"/>
      <c r="C531" s="269"/>
      <c r="D531" s="277"/>
      <c r="E531" s="277"/>
      <c r="F531" s="277"/>
      <c r="G531" s="277"/>
    </row>
    <row r="532" spans="2:7">
      <c r="B532" s="270"/>
      <c r="C532" s="269"/>
      <c r="D532" s="277"/>
      <c r="E532" s="277"/>
      <c r="F532" s="277"/>
      <c r="G532" s="277"/>
    </row>
    <row r="533" spans="2:7">
      <c r="B533" s="271"/>
      <c r="C533" s="269"/>
      <c r="D533" s="277"/>
      <c r="E533" s="277"/>
      <c r="F533" s="277"/>
      <c r="G533" s="277"/>
    </row>
    <row r="534" spans="2:7">
      <c r="B534" s="271"/>
      <c r="C534" s="269"/>
      <c r="D534" s="277"/>
      <c r="E534" s="277"/>
      <c r="F534" s="277"/>
      <c r="G534" s="277"/>
    </row>
    <row r="535" spans="2:7">
      <c r="B535" s="271"/>
      <c r="C535" s="269"/>
      <c r="D535" s="277"/>
      <c r="E535" s="277"/>
      <c r="F535" s="277"/>
      <c r="G535" s="277"/>
    </row>
    <row r="536" spans="2:7">
      <c r="B536" s="271"/>
      <c r="C536" s="269"/>
      <c r="D536" s="277"/>
      <c r="E536" s="277"/>
      <c r="F536" s="277"/>
      <c r="G536" s="277"/>
    </row>
    <row r="537" spans="2:7">
      <c r="B537" s="271"/>
      <c r="C537" s="269"/>
      <c r="D537" s="277"/>
      <c r="E537" s="277"/>
      <c r="F537" s="277"/>
      <c r="G537" s="277"/>
    </row>
    <row r="538" spans="2:7">
      <c r="B538" s="271"/>
      <c r="C538" s="269"/>
      <c r="D538" s="277"/>
      <c r="E538" s="277"/>
      <c r="F538" s="277"/>
      <c r="G538" s="277"/>
    </row>
    <row r="539" spans="2:7">
      <c r="B539" s="271"/>
      <c r="C539" s="269"/>
      <c r="D539" s="277"/>
      <c r="E539" s="277"/>
      <c r="F539" s="277"/>
      <c r="G539" s="277"/>
    </row>
    <row r="540" spans="2:7">
      <c r="B540" s="271"/>
      <c r="C540" s="269"/>
      <c r="D540" s="277"/>
      <c r="E540" s="277"/>
      <c r="F540" s="277"/>
      <c r="G540" s="277"/>
    </row>
    <row r="541" spans="2:7">
      <c r="B541" s="271"/>
      <c r="C541" s="269"/>
      <c r="D541" s="277"/>
      <c r="E541" s="277"/>
      <c r="F541" s="277"/>
      <c r="G541" s="277"/>
    </row>
    <row r="542" spans="2:7">
      <c r="B542" s="271"/>
      <c r="C542" s="269"/>
      <c r="D542" s="277"/>
      <c r="E542" s="277"/>
      <c r="F542" s="277"/>
      <c r="G542" s="277"/>
    </row>
    <row r="543" spans="2:7">
      <c r="B543" s="271"/>
      <c r="C543" s="269"/>
      <c r="D543" s="277"/>
      <c r="E543" s="277"/>
      <c r="F543" s="277"/>
      <c r="G543" s="277"/>
    </row>
    <row r="544" spans="2:7">
      <c r="B544" s="271"/>
      <c r="C544" s="269"/>
      <c r="D544" s="277"/>
      <c r="E544" s="277"/>
      <c r="F544" s="277"/>
      <c r="G544" s="277"/>
    </row>
    <row r="545" spans="2:7">
      <c r="B545" s="271"/>
      <c r="C545" s="269"/>
      <c r="D545" s="277"/>
      <c r="E545" s="277"/>
      <c r="F545" s="277"/>
      <c r="G545" s="277"/>
    </row>
    <row r="546" spans="2:7">
      <c r="B546" s="271"/>
      <c r="C546" s="269"/>
      <c r="D546" s="277"/>
      <c r="E546" s="277"/>
      <c r="F546" s="277"/>
      <c r="G546" s="277"/>
    </row>
    <row r="547" spans="2:7">
      <c r="B547" s="271"/>
      <c r="C547" s="269"/>
      <c r="D547" s="277"/>
      <c r="E547" s="277"/>
      <c r="F547" s="277"/>
      <c r="G547" s="277"/>
    </row>
    <row r="548" spans="2:7">
      <c r="B548" s="271"/>
      <c r="C548" s="269"/>
      <c r="D548" s="277"/>
      <c r="E548" s="277"/>
      <c r="F548" s="277"/>
      <c r="G548" s="277"/>
    </row>
    <row r="549" spans="2:7">
      <c r="B549" s="271"/>
      <c r="C549" s="269"/>
      <c r="D549" s="277"/>
      <c r="E549" s="277"/>
      <c r="F549" s="277"/>
      <c r="G549" s="277"/>
    </row>
    <row r="550" spans="2:7">
      <c r="B550" s="271"/>
      <c r="C550" s="269"/>
      <c r="D550" s="277"/>
      <c r="E550" s="277"/>
      <c r="F550" s="277"/>
      <c r="G550" s="277"/>
    </row>
    <row r="551" spans="2:7">
      <c r="B551" s="271"/>
      <c r="C551" s="269"/>
      <c r="D551" s="277"/>
      <c r="E551" s="277"/>
      <c r="F551" s="277"/>
      <c r="G551" s="277"/>
    </row>
    <row r="552" spans="2:7">
      <c r="B552" s="271"/>
      <c r="C552" s="269"/>
      <c r="D552" s="277"/>
      <c r="E552" s="277"/>
      <c r="F552" s="277"/>
      <c r="G552" s="277"/>
    </row>
    <row r="553" spans="2:7">
      <c r="B553" s="271"/>
      <c r="C553" s="269"/>
      <c r="D553" s="277"/>
      <c r="E553" s="277"/>
      <c r="F553" s="277"/>
      <c r="G553" s="277"/>
    </row>
    <row r="554" spans="2:7">
      <c r="B554" s="268"/>
      <c r="C554" s="269"/>
      <c r="D554" s="277"/>
      <c r="E554" s="277"/>
      <c r="F554" s="277"/>
      <c r="G554" s="277"/>
    </row>
    <row r="555" spans="2:7">
      <c r="B555" s="270"/>
      <c r="C555" s="269"/>
      <c r="D555" s="277"/>
      <c r="E555" s="277"/>
      <c r="F555" s="277"/>
      <c r="G555" s="277"/>
    </row>
    <row r="556" spans="2:7">
      <c r="B556" s="271"/>
      <c r="C556" s="269"/>
      <c r="D556" s="277"/>
      <c r="E556" s="277"/>
      <c r="F556" s="277"/>
      <c r="G556" s="277"/>
    </row>
    <row r="557" spans="2:7">
      <c r="B557" s="271"/>
      <c r="C557" s="269"/>
      <c r="D557" s="277"/>
      <c r="E557" s="277"/>
      <c r="F557" s="277"/>
      <c r="G557" s="277"/>
    </row>
    <row r="558" spans="2:7">
      <c r="B558" s="270"/>
      <c r="C558" s="269"/>
      <c r="D558" s="277"/>
      <c r="E558" s="277"/>
      <c r="F558" s="277"/>
      <c r="G558" s="277"/>
    </row>
    <row r="559" spans="2:7">
      <c r="B559" s="271"/>
      <c r="C559" s="269"/>
      <c r="D559" s="277"/>
      <c r="E559" s="277"/>
      <c r="F559" s="277"/>
      <c r="G559" s="277"/>
    </row>
    <row r="560" spans="2:7">
      <c r="B560" s="271"/>
      <c r="C560" s="269"/>
      <c r="D560" s="277"/>
      <c r="E560" s="277"/>
      <c r="F560" s="277"/>
      <c r="G560" s="277"/>
    </row>
    <row r="561" spans="2:7">
      <c r="B561" s="270"/>
      <c r="C561" s="269"/>
      <c r="D561" s="277"/>
      <c r="E561" s="277"/>
      <c r="F561" s="277"/>
      <c r="G561" s="277"/>
    </row>
    <row r="562" spans="2:7">
      <c r="B562" s="271"/>
      <c r="C562" s="269"/>
      <c r="D562" s="277"/>
      <c r="E562" s="277"/>
      <c r="F562" s="277"/>
      <c r="G562" s="277"/>
    </row>
    <row r="563" spans="2:7">
      <c r="B563" s="271"/>
      <c r="C563" s="269"/>
      <c r="D563" s="277"/>
      <c r="E563" s="277"/>
      <c r="F563" s="277"/>
      <c r="G563" s="277"/>
    </row>
    <row r="564" spans="2:7">
      <c r="B564" s="266"/>
      <c r="C564" s="267"/>
      <c r="D564" s="277"/>
      <c r="E564" s="277"/>
      <c r="F564" s="277"/>
      <c r="G564" s="277"/>
    </row>
    <row r="565" spans="2:7">
      <c r="B565" s="268"/>
      <c r="C565" s="269"/>
      <c r="D565" s="277"/>
      <c r="E565" s="277"/>
      <c r="F565" s="277"/>
      <c r="G565" s="277"/>
    </row>
    <row r="566" spans="2:7">
      <c r="B566" s="270"/>
      <c r="C566" s="269"/>
      <c r="D566" s="277"/>
      <c r="E566" s="277"/>
      <c r="F566" s="277"/>
      <c r="G566" s="277"/>
    </row>
    <row r="567" spans="2:7">
      <c r="B567" s="270"/>
      <c r="C567" s="269"/>
      <c r="D567" s="277"/>
      <c r="E567" s="277"/>
      <c r="F567" s="277"/>
      <c r="G567" s="277"/>
    </row>
    <row r="568" spans="2:7">
      <c r="B568" s="268"/>
      <c r="C568" s="269"/>
      <c r="D568" s="277"/>
      <c r="E568" s="277"/>
      <c r="F568" s="277"/>
      <c r="G568" s="277"/>
    </row>
    <row r="569" spans="2:7">
      <c r="B569" s="270"/>
      <c r="C569" s="269"/>
      <c r="D569" s="277"/>
      <c r="E569" s="277"/>
      <c r="F569" s="277"/>
      <c r="G569" s="277"/>
    </row>
    <row r="570" spans="2:7">
      <c r="B570" s="270"/>
      <c r="C570" s="269"/>
      <c r="D570" s="277"/>
      <c r="E570" s="277"/>
      <c r="F570" s="277"/>
      <c r="G570" s="277"/>
    </row>
    <row r="571" spans="2:7">
      <c r="B571" s="270"/>
      <c r="C571" s="269"/>
      <c r="D571" s="277"/>
      <c r="E571" s="277"/>
      <c r="F571" s="277"/>
      <c r="G571" s="277"/>
    </row>
    <row r="572" spans="2:7">
      <c r="B572" s="268"/>
      <c r="C572" s="269"/>
      <c r="D572" s="277"/>
      <c r="E572" s="277"/>
      <c r="F572" s="277"/>
      <c r="G572" s="277"/>
    </row>
    <row r="573" spans="2:7">
      <c r="B573" s="270"/>
      <c r="C573" s="269"/>
      <c r="D573" s="277"/>
      <c r="E573" s="277"/>
      <c r="F573" s="277"/>
      <c r="G573" s="277"/>
    </row>
    <row r="574" spans="2:7">
      <c r="B574" s="271"/>
      <c r="C574" s="269"/>
      <c r="D574" s="277"/>
      <c r="E574" s="277"/>
      <c r="F574" s="277"/>
      <c r="G574" s="277"/>
    </row>
    <row r="575" spans="2:7">
      <c r="B575" s="271"/>
      <c r="C575" s="269"/>
      <c r="D575" s="277"/>
      <c r="E575" s="277"/>
      <c r="F575" s="277"/>
      <c r="G575" s="277"/>
    </row>
    <row r="576" spans="2:7">
      <c r="B576" s="271"/>
      <c r="C576" s="269"/>
      <c r="D576" s="277"/>
      <c r="E576" s="277"/>
      <c r="F576" s="277"/>
      <c r="G576" s="277"/>
    </row>
    <row r="577" spans="2:7">
      <c r="B577" s="270"/>
      <c r="C577" s="269"/>
      <c r="D577" s="277"/>
      <c r="E577" s="277"/>
      <c r="F577" s="277"/>
      <c r="G577" s="277"/>
    </row>
    <row r="578" spans="2:7">
      <c r="B578" s="271"/>
      <c r="C578" s="269"/>
      <c r="D578" s="277"/>
      <c r="E578" s="277"/>
      <c r="F578" s="277"/>
      <c r="G578" s="277"/>
    </row>
    <row r="579" spans="2:7">
      <c r="B579" s="271"/>
      <c r="C579" s="269"/>
      <c r="D579" s="277"/>
      <c r="E579" s="277"/>
      <c r="F579" s="277"/>
      <c r="G579" s="277"/>
    </row>
    <row r="580" spans="2:7">
      <c r="B580" s="271"/>
      <c r="C580" s="269"/>
      <c r="D580" s="277"/>
      <c r="E580" s="277"/>
      <c r="F580" s="277"/>
      <c r="G580" s="277"/>
    </row>
    <row r="581" spans="2:7">
      <c r="B581" s="271"/>
      <c r="C581" s="269"/>
      <c r="D581" s="277"/>
      <c r="E581" s="277"/>
      <c r="F581" s="277"/>
      <c r="G581" s="277"/>
    </row>
    <row r="582" spans="2:7">
      <c r="B582" s="271"/>
      <c r="C582" s="269"/>
      <c r="D582" s="277"/>
      <c r="E582" s="277"/>
      <c r="F582" s="277"/>
      <c r="G582" s="277"/>
    </row>
    <row r="583" spans="2:7">
      <c r="B583" s="268"/>
      <c r="C583" s="269"/>
      <c r="D583" s="277"/>
      <c r="E583" s="277"/>
      <c r="F583" s="277"/>
      <c r="G583" s="277"/>
    </row>
    <row r="584" spans="2:7">
      <c r="B584" s="270"/>
      <c r="C584" s="269"/>
      <c r="D584" s="277"/>
      <c r="E584" s="277"/>
      <c r="F584" s="277"/>
      <c r="G584" s="277"/>
    </row>
    <row r="585" spans="2:7">
      <c r="B585" s="270"/>
      <c r="C585" s="269"/>
      <c r="D585" s="277"/>
      <c r="E585" s="277"/>
      <c r="F585" s="277"/>
      <c r="G585" s="277"/>
    </row>
    <row r="586" spans="2:7">
      <c r="B586" s="270"/>
      <c r="C586" s="269"/>
      <c r="D586" s="277"/>
      <c r="E586" s="277"/>
      <c r="F586" s="277"/>
      <c r="G586" s="277"/>
    </row>
    <row r="587" spans="2:7">
      <c r="B587" s="270"/>
      <c r="C587" s="269"/>
      <c r="D587" s="277"/>
      <c r="E587" s="277"/>
      <c r="F587" s="277"/>
      <c r="G587" s="277"/>
    </row>
    <row r="588" spans="2:7">
      <c r="B588" s="270"/>
      <c r="C588" s="269"/>
      <c r="D588" s="277"/>
      <c r="E588" s="277"/>
      <c r="F588" s="277"/>
      <c r="G588" s="277"/>
    </row>
    <row r="589" spans="2:7">
      <c r="B589" s="266"/>
      <c r="C589" s="267"/>
      <c r="D589" s="277"/>
      <c r="E589" s="277"/>
      <c r="F589" s="277"/>
      <c r="G589" s="277"/>
    </row>
    <row r="590" spans="2:7">
      <c r="B590" s="268"/>
      <c r="C590" s="269"/>
      <c r="D590" s="277"/>
      <c r="E590" s="277"/>
      <c r="F590" s="277"/>
      <c r="G590" s="277"/>
    </row>
    <row r="591" spans="2:7">
      <c r="B591" s="270"/>
      <c r="C591" s="269"/>
      <c r="D591" s="277"/>
      <c r="E591" s="277"/>
      <c r="F591" s="277"/>
      <c r="G591" s="277"/>
    </row>
    <row r="592" spans="2:7">
      <c r="B592" s="270"/>
      <c r="C592" s="269"/>
      <c r="D592" s="277"/>
      <c r="E592" s="277"/>
      <c r="F592" s="277"/>
      <c r="G592" s="277"/>
    </row>
    <row r="593" spans="2:7">
      <c r="B593" s="270"/>
      <c r="C593" s="269"/>
      <c r="D593" s="277"/>
      <c r="E593" s="277"/>
      <c r="F593" s="277"/>
      <c r="G593" s="277"/>
    </row>
    <row r="594" spans="2:7">
      <c r="B594" s="270"/>
      <c r="C594" s="269"/>
      <c r="D594" s="277"/>
      <c r="E594" s="277"/>
      <c r="F594" s="277"/>
      <c r="G594" s="277"/>
    </row>
    <row r="595" spans="2:7">
      <c r="B595" s="268"/>
      <c r="C595" s="269"/>
      <c r="D595" s="277"/>
      <c r="E595" s="277"/>
      <c r="F595" s="277"/>
      <c r="G595" s="277"/>
    </row>
    <row r="596" spans="2:7">
      <c r="B596" s="270"/>
      <c r="C596" s="269"/>
      <c r="D596" s="277"/>
      <c r="E596" s="277"/>
      <c r="F596" s="277"/>
      <c r="G596" s="277"/>
    </row>
    <row r="597" spans="2:7">
      <c r="B597" s="270"/>
      <c r="C597" s="269"/>
      <c r="D597" s="277"/>
      <c r="E597" s="277"/>
      <c r="F597" s="277"/>
      <c r="G597" s="277"/>
    </row>
    <row r="598" spans="2:7">
      <c r="B598" s="271"/>
      <c r="C598" s="269"/>
      <c r="D598" s="277"/>
      <c r="E598" s="277"/>
      <c r="F598" s="277"/>
      <c r="G598" s="277"/>
    </row>
    <row r="599" spans="2:7">
      <c r="B599" s="272"/>
      <c r="C599" s="269"/>
      <c r="D599" s="277"/>
      <c r="E599" s="277"/>
      <c r="F599" s="277"/>
      <c r="G599" s="277"/>
    </row>
    <row r="600" spans="2:7">
      <c r="B600" s="272"/>
      <c r="C600" s="269"/>
      <c r="D600" s="277"/>
      <c r="E600" s="277"/>
      <c r="F600" s="277"/>
      <c r="G600" s="277"/>
    </row>
    <row r="601" spans="2:7">
      <c r="B601" s="272"/>
      <c r="C601" s="269"/>
      <c r="D601" s="277"/>
      <c r="E601" s="277"/>
      <c r="F601" s="277"/>
      <c r="G601" s="277"/>
    </row>
    <row r="602" spans="2:7">
      <c r="B602" s="271"/>
      <c r="C602" s="269"/>
      <c r="D602" s="277"/>
      <c r="E602" s="277"/>
      <c r="F602" s="277"/>
      <c r="G602" s="277"/>
    </row>
    <row r="603" spans="2:7">
      <c r="B603" s="272"/>
      <c r="C603" s="269"/>
      <c r="D603" s="277"/>
      <c r="E603" s="277"/>
      <c r="F603" s="277"/>
      <c r="G603" s="277"/>
    </row>
    <row r="604" spans="2:7">
      <c r="B604" s="272"/>
      <c r="C604" s="269"/>
      <c r="D604" s="277"/>
      <c r="E604" s="277"/>
      <c r="F604" s="277"/>
      <c r="G604" s="277"/>
    </row>
    <row r="605" spans="2:7">
      <c r="B605" s="271"/>
      <c r="C605" s="269"/>
      <c r="D605" s="277"/>
      <c r="E605" s="277"/>
      <c r="F605" s="277"/>
      <c r="G605" s="277"/>
    </row>
    <row r="606" spans="2:7">
      <c r="B606" s="272"/>
      <c r="C606" s="269"/>
      <c r="D606" s="277"/>
      <c r="E606" s="277"/>
      <c r="F606" s="277"/>
      <c r="G606" s="277"/>
    </row>
    <row r="607" spans="2:7">
      <c r="B607" s="272"/>
      <c r="C607" s="269"/>
      <c r="D607" s="277"/>
      <c r="E607" s="277"/>
      <c r="F607" s="277"/>
      <c r="G607" s="277"/>
    </row>
    <row r="608" spans="2:7">
      <c r="B608" s="272"/>
      <c r="C608" s="269"/>
      <c r="D608" s="277"/>
      <c r="E608" s="277"/>
      <c r="F608" s="277"/>
      <c r="G608" s="277"/>
    </row>
    <row r="609" spans="2:7">
      <c r="B609" s="271"/>
      <c r="C609" s="269"/>
      <c r="D609" s="277"/>
      <c r="E609" s="277"/>
      <c r="F609" s="277"/>
      <c r="G609" s="277"/>
    </row>
    <row r="610" spans="2:7">
      <c r="B610" s="272"/>
      <c r="C610" s="269"/>
      <c r="D610" s="277"/>
      <c r="E610" s="277"/>
      <c r="F610" s="277"/>
      <c r="G610" s="277"/>
    </row>
    <row r="611" spans="2:7">
      <c r="B611" s="272"/>
      <c r="C611" s="269"/>
      <c r="D611" s="277"/>
      <c r="E611" s="277"/>
      <c r="F611" s="277"/>
      <c r="G611" s="277"/>
    </row>
    <row r="612" spans="2:7">
      <c r="B612" s="271"/>
      <c r="C612" s="269"/>
      <c r="D612" s="277"/>
      <c r="E612" s="277"/>
      <c r="F612" s="277"/>
      <c r="G612" s="277"/>
    </row>
    <row r="613" spans="2:7">
      <c r="B613" s="272"/>
      <c r="C613" s="269"/>
      <c r="D613" s="277"/>
      <c r="E613" s="277"/>
      <c r="F613" s="277"/>
      <c r="G613" s="277"/>
    </row>
    <row r="614" spans="2:7">
      <c r="B614" s="272"/>
      <c r="C614" s="269"/>
      <c r="D614" s="277"/>
      <c r="E614" s="277"/>
      <c r="F614" s="277"/>
      <c r="G614" s="277"/>
    </row>
    <row r="615" spans="2:7">
      <c r="B615" s="272"/>
      <c r="C615" s="269"/>
      <c r="D615" s="277"/>
      <c r="E615" s="277"/>
      <c r="F615" s="277"/>
      <c r="G615" s="277"/>
    </row>
    <row r="616" spans="2:7">
      <c r="B616" s="271"/>
      <c r="C616" s="269"/>
      <c r="D616" s="277"/>
      <c r="E616" s="277"/>
      <c r="F616" s="277"/>
      <c r="G616" s="277"/>
    </row>
    <row r="617" spans="2:7">
      <c r="B617" s="272"/>
      <c r="C617" s="269"/>
      <c r="D617" s="277"/>
      <c r="E617" s="277"/>
      <c r="F617" s="277"/>
      <c r="G617" s="277"/>
    </row>
    <row r="618" spans="2:7">
      <c r="B618" s="272"/>
      <c r="C618" s="269"/>
      <c r="D618" s="277"/>
      <c r="E618" s="277"/>
      <c r="F618" s="277"/>
      <c r="G618" s="277"/>
    </row>
    <row r="619" spans="2:7">
      <c r="B619" s="272"/>
      <c r="C619" s="269"/>
      <c r="D619" s="277"/>
      <c r="E619" s="277"/>
      <c r="F619" s="277"/>
      <c r="G619" s="277"/>
    </row>
    <row r="620" spans="2:7">
      <c r="B620" s="271"/>
      <c r="C620" s="269"/>
      <c r="D620" s="277"/>
      <c r="E620" s="277"/>
      <c r="F620" s="277"/>
      <c r="G620" s="277"/>
    </row>
    <row r="621" spans="2:7">
      <c r="B621" s="272"/>
      <c r="C621" s="269"/>
      <c r="D621" s="277"/>
      <c r="E621" s="277"/>
      <c r="F621" s="277"/>
      <c r="G621" s="277"/>
    </row>
    <row r="622" spans="2:7">
      <c r="B622" s="272"/>
      <c r="C622" s="269"/>
      <c r="D622" s="277"/>
      <c r="E622" s="277"/>
      <c r="F622" s="277"/>
      <c r="G622" s="277"/>
    </row>
    <row r="623" spans="2:7">
      <c r="B623" s="272"/>
      <c r="C623" s="269"/>
      <c r="D623" s="277"/>
      <c r="E623" s="277"/>
      <c r="F623" s="277"/>
      <c r="G623" s="277"/>
    </row>
    <row r="624" spans="2:7">
      <c r="B624" s="272"/>
      <c r="C624" s="269"/>
      <c r="D624" s="277"/>
      <c r="E624" s="277"/>
      <c r="F624" s="277"/>
      <c r="G624" s="277"/>
    </row>
    <row r="625" spans="2:7">
      <c r="B625" s="271"/>
      <c r="C625" s="269"/>
      <c r="D625" s="277"/>
      <c r="E625" s="277"/>
      <c r="F625" s="277"/>
      <c r="G625" s="277"/>
    </row>
    <row r="626" spans="2:7">
      <c r="B626" s="272"/>
      <c r="C626" s="269"/>
      <c r="D626" s="277"/>
      <c r="E626" s="277"/>
      <c r="F626" s="277"/>
      <c r="G626" s="277"/>
    </row>
    <row r="627" spans="2:7">
      <c r="B627" s="272"/>
      <c r="C627" s="269"/>
      <c r="D627" s="277"/>
      <c r="E627" s="277"/>
      <c r="F627" s="277"/>
      <c r="G627" s="277"/>
    </row>
    <row r="628" spans="2:7">
      <c r="B628" s="272"/>
      <c r="C628" s="269"/>
      <c r="D628" s="277"/>
      <c r="E628" s="277"/>
      <c r="F628" s="277"/>
      <c r="G628" s="277"/>
    </row>
    <row r="629" spans="2:7">
      <c r="B629" s="272"/>
      <c r="C629" s="269"/>
      <c r="D629" s="277"/>
      <c r="E629" s="277"/>
      <c r="F629" s="277"/>
      <c r="G629" s="277"/>
    </row>
    <row r="630" spans="2:7">
      <c r="B630" s="272"/>
      <c r="C630" s="269"/>
      <c r="D630" s="277"/>
      <c r="E630" s="277"/>
      <c r="F630" s="277"/>
      <c r="G630" s="277"/>
    </row>
    <row r="631" spans="2:7">
      <c r="B631" s="272"/>
      <c r="C631" s="269"/>
      <c r="D631" s="277"/>
      <c r="E631" s="277"/>
      <c r="F631" s="277"/>
      <c r="G631" s="277"/>
    </row>
    <row r="632" spans="2:7">
      <c r="B632" s="272"/>
      <c r="C632" s="269"/>
      <c r="D632" s="277"/>
      <c r="E632" s="277"/>
      <c r="F632" s="277"/>
      <c r="G632" s="277"/>
    </row>
    <row r="633" spans="2:7">
      <c r="B633" s="271"/>
      <c r="C633" s="269"/>
      <c r="D633" s="277"/>
      <c r="E633" s="277"/>
      <c r="F633" s="277"/>
      <c r="G633" s="277"/>
    </row>
    <row r="634" spans="2:7">
      <c r="B634" s="272"/>
      <c r="C634" s="269"/>
      <c r="D634" s="277"/>
      <c r="E634" s="277"/>
      <c r="F634" s="277"/>
      <c r="G634" s="277"/>
    </row>
    <row r="635" spans="2:7">
      <c r="B635" s="272"/>
      <c r="C635" s="269"/>
      <c r="D635" s="277"/>
      <c r="E635" s="277"/>
      <c r="F635" s="277"/>
      <c r="G635" s="277"/>
    </row>
    <row r="636" spans="2:7">
      <c r="B636" s="272"/>
      <c r="C636" s="269"/>
      <c r="D636" s="277"/>
      <c r="E636" s="277"/>
      <c r="F636" s="277"/>
      <c r="G636" s="277"/>
    </row>
    <row r="637" spans="2:7">
      <c r="B637" s="271"/>
      <c r="C637" s="269"/>
      <c r="D637" s="277"/>
      <c r="E637" s="277"/>
      <c r="F637" s="277"/>
      <c r="G637" s="277"/>
    </row>
    <row r="638" spans="2:7">
      <c r="B638" s="272"/>
      <c r="C638" s="269"/>
      <c r="D638" s="277"/>
      <c r="E638" s="277"/>
      <c r="F638" s="277"/>
      <c r="G638" s="277"/>
    </row>
    <row r="639" spans="2:7">
      <c r="B639" s="272"/>
      <c r="C639" s="269"/>
      <c r="D639" s="277"/>
      <c r="E639" s="277"/>
      <c r="F639" s="277"/>
      <c r="G639" s="277"/>
    </row>
    <row r="640" spans="2:7">
      <c r="B640" s="272"/>
      <c r="C640" s="269"/>
      <c r="D640" s="277"/>
      <c r="E640" s="277"/>
      <c r="F640" s="277"/>
      <c r="G640" s="277"/>
    </row>
    <row r="641" spans="2:7">
      <c r="B641" s="272"/>
      <c r="C641" s="269"/>
      <c r="D641" s="277"/>
      <c r="E641" s="277"/>
      <c r="F641" s="277"/>
      <c r="G641" s="277"/>
    </row>
    <row r="642" spans="2:7">
      <c r="B642" s="271"/>
      <c r="C642" s="269"/>
      <c r="D642" s="277"/>
      <c r="E642" s="277"/>
      <c r="F642" s="277"/>
      <c r="G642" s="277"/>
    </row>
    <row r="643" spans="2:7">
      <c r="B643" s="272"/>
      <c r="C643" s="269"/>
      <c r="D643" s="277"/>
      <c r="E643" s="277"/>
      <c r="F643" s="277"/>
      <c r="G643" s="277"/>
    </row>
    <row r="644" spans="2:7">
      <c r="B644" s="272"/>
      <c r="C644" s="269"/>
      <c r="D644" s="277"/>
      <c r="E644" s="277"/>
      <c r="F644" s="277"/>
      <c r="G644" s="277"/>
    </row>
    <row r="645" spans="2:7">
      <c r="B645" s="272"/>
      <c r="C645" s="269"/>
      <c r="D645" s="277"/>
      <c r="E645" s="277"/>
      <c r="F645" s="277"/>
      <c r="G645" s="277"/>
    </row>
    <row r="646" spans="2:7">
      <c r="B646" s="271"/>
      <c r="C646" s="269"/>
      <c r="D646" s="277"/>
      <c r="E646" s="277"/>
      <c r="F646" s="277"/>
      <c r="G646" s="277"/>
    </row>
    <row r="647" spans="2:7">
      <c r="B647" s="272"/>
      <c r="C647" s="269"/>
      <c r="D647" s="277"/>
      <c r="E647" s="277"/>
      <c r="F647" s="277"/>
      <c r="G647" s="277"/>
    </row>
    <row r="648" spans="2:7">
      <c r="B648" s="272"/>
      <c r="C648" s="269"/>
      <c r="D648" s="277"/>
      <c r="E648" s="277"/>
      <c r="F648" s="277"/>
      <c r="G648" s="277"/>
    </row>
    <row r="649" spans="2:7">
      <c r="B649" s="271"/>
      <c r="C649" s="269"/>
      <c r="D649" s="277"/>
      <c r="E649" s="277"/>
      <c r="F649" s="277"/>
      <c r="G649" s="277"/>
    </row>
    <row r="650" spans="2:7">
      <c r="B650" s="272"/>
      <c r="C650" s="269"/>
      <c r="D650" s="277"/>
      <c r="E650" s="277"/>
      <c r="F650" s="277"/>
      <c r="G650" s="277"/>
    </row>
    <row r="651" spans="2:7">
      <c r="B651" s="272"/>
      <c r="C651" s="269"/>
      <c r="D651" s="277"/>
      <c r="E651" s="277"/>
      <c r="F651" s="277"/>
      <c r="G651" s="277"/>
    </row>
    <row r="652" spans="2:7">
      <c r="B652" s="272"/>
      <c r="C652" s="269"/>
      <c r="D652" s="277"/>
      <c r="E652" s="277"/>
      <c r="F652" s="277"/>
      <c r="G652" s="277"/>
    </row>
    <row r="653" spans="2:7">
      <c r="B653" s="271"/>
      <c r="C653" s="269"/>
      <c r="D653" s="277"/>
      <c r="E653" s="277"/>
      <c r="F653" s="277"/>
      <c r="G653" s="277"/>
    </row>
    <row r="654" spans="2:7">
      <c r="B654" s="272"/>
      <c r="C654" s="269"/>
      <c r="D654" s="277"/>
      <c r="E654" s="277"/>
      <c r="F654" s="277"/>
      <c r="G654" s="277"/>
    </row>
    <row r="655" spans="2:7">
      <c r="B655" s="272"/>
      <c r="C655" s="269"/>
      <c r="D655" s="277"/>
      <c r="E655" s="277"/>
      <c r="F655" s="277"/>
      <c r="G655" s="277"/>
    </row>
    <row r="656" spans="2:7">
      <c r="B656" s="271"/>
      <c r="C656" s="269"/>
      <c r="D656" s="277"/>
      <c r="E656" s="277"/>
      <c r="F656" s="277"/>
      <c r="G656" s="277"/>
    </row>
    <row r="657" spans="2:7">
      <c r="B657" s="272"/>
      <c r="C657" s="269"/>
      <c r="D657" s="277"/>
      <c r="E657" s="277"/>
      <c r="F657" s="277"/>
      <c r="G657" s="277"/>
    </row>
    <row r="658" spans="2:7">
      <c r="B658" s="272"/>
      <c r="C658" s="269"/>
      <c r="D658" s="277"/>
      <c r="E658" s="277"/>
      <c r="F658" s="277"/>
      <c r="G658" s="277"/>
    </row>
    <row r="659" spans="2:7">
      <c r="B659" s="272"/>
      <c r="C659" s="269"/>
      <c r="D659" s="277"/>
      <c r="E659" s="277"/>
      <c r="F659" s="277"/>
      <c r="G659" s="277"/>
    </row>
    <row r="660" spans="2:7">
      <c r="B660" s="271"/>
      <c r="C660" s="269"/>
      <c r="D660" s="277"/>
      <c r="E660" s="277"/>
      <c r="F660" s="277"/>
      <c r="G660" s="277"/>
    </row>
    <row r="661" spans="2:7">
      <c r="B661" s="272"/>
      <c r="C661" s="269"/>
      <c r="D661" s="277"/>
      <c r="E661" s="277"/>
      <c r="F661" s="277"/>
      <c r="G661" s="277"/>
    </row>
    <row r="662" spans="2:7">
      <c r="B662" s="272"/>
      <c r="C662" s="269"/>
      <c r="D662" s="277"/>
      <c r="E662" s="277"/>
      <c r="F662" s="277"/>
      <c r="G662" s="277"/>
    </row>
    <row r="663" spans="2:7">
      <c r="B663" s="270"/>
      <c r="C663" s="269"/>
      <c r="D663" s="277"/>
      <c r="E663" s="277"/>
      <c r="F663" s="277"/>
      <c r="G663" s="277"/>
    </row>
    <row r="664" spans="2:7">
      <c r="B664" s="271"/>
      <c r="C664" s="269"/>
      <c r="D664" s="277"/>
      <c r="E664" s="277"/>
      <c r="F664" s="277"/>
      <c r="G664" s="277"/>
    </row>
    <row r="665" spans="2:7">
      <c r="B665" s="272"/>
      <c r="C665" s="269"/>
      <c r="D665" s="277"/>
      <c r="E665" s="277"/>
      <c r="F665" s="277"/>
      <c r="G665" s="277"/>
    </row>
    <row r="666" spans="2:7">
      <c r="B666" s="272"/>
      <c r="C666" s="269"/>
      <c r="D666" s="277"/>
      <c r="E666" s="277"/>
      <c r="F666" s="277"/>
      <c r="G666" s="277"/>
    </row>
    <row r="667" spans="2:7">
      <c r="B667" s="272"/>
      <c r="C667" s="269"/>
      <c r="D667" s="277"/>
      <c r="E667" s="277"/>
      <c r="F667" s="277"/>
      <c r="G667" s="277"/>
    </row>
    <row r="668" spans="2:7">
      <c r="B668" s="272"/>
      <c r="C668" s="269"/>
      <c r="D668" s="277"/>
      <c r="E668" s="277"/>
      <c r="F668" s="277"/>
      <c r="G668" s="277"/>
    </row>
    <row r="669" spans="2:7">
      <c r="B669" s="272"/>
      <c r="C669" s="269"/>
      <c r="D669" s="277"/>
      <c r="E669" s="277"/>
      <c r="F669" s="277"/>
      <c r="G669" s="277"/>
    </row>
    <row r="670" spans="2:7">
      <c r="B670" s="271"/>
      <c r="C670" s="269"/>
      <c r="D670" s="277"/>
      <c r="E670" s="277"/>
      <c r="F670" s="277"/>
      <c r="G670" s="277"/>
    </row>
    <row r="671" spans="2:7">
      <c r="B671" s="272"/>
      <c r="C671" s="269"/>
      <c r="D671" s="277"/>
      <c r="E671" s="277"/>
      <c r="F671" s="277"/>
      <c r="G671" s="277"/>
    </row>
    <row r="672" spans="2:7">
      <c r="B672" s="272"/>
      <c r="C672" s="269"/>
      <c r="D672" s="277"/>
      <c r="E672" s="277"/>
      <c r="F672" s="277"/>
      <c r="G672" s="277"/>
    </row>
    <row r="673" spans="2:7">
      <c r="B673" s="272"/>
      <c r="C673" s="269"/>
      <c r="D673" s="277"/>
      <c r="E673" s="277"/>
      <c r="F673" s="277"/>
      <c r="G673" s="277"/>
    </row>
    <row r="674" spans="2:7">
      <c r="B674" s="272"/>
      <c r="C674" s="269"/>
      <c r="D674" s="277"/>
      <c r="E674" s="277"/>
      <c r="F674" s="277"/>
      <c r="G674" s="277"/>
    </row>
    <row r="675" spans="2:7">
      <c r="B675" s="271"/>
      <c r="C675" s="269"/>
      <c r="D675" s="277"/>
      <c r="E675" s="277"/>
      <c r="F675" s="277"/>
      <c r="G675" s="277"/>
    </row>
    <row r="676" spans="2:7">
      <c r="B676" s="272"/>
      <c r="C676" s="269"/>
      <c r="D676" s="277"/>
      <c r="E676" s="277"/>
      <c r="F676" s="277"/>
      <c r="G676" s="277"/>
    </row>
    <row r="677" spans="2:7">
      <c r="B677" s="272"/>
      <c r="C677" s="269"/>
      <c r="D677" s="277"/>
      <c r="E677" s="277"/>
      <c r="F677" s="277"/>
      <c r="G677" s="277"/>
    </row>
    <row r="678" spans="2:7">
      <c r="B678" s="272"/>
      <c r="C678" s="269"/>
      <c r="D678" s="277"/>
      <c r="E678" s="277"/>
      <c r="F678" s="277"/>
      <c r="G678" s="277"/>
    </row>
    <row r="679" spans="2:7">
      <c r="B679" s="272"/>
      <c r="C679" s="269"/>
      <c r="D679" s="277"/>
      <c r="E679" s="277"/>
      <c r="F679" s="277"/>
      <c r="G679" s="277"/>
    </row>
    <row r="680" spans="2:7">
      <c r="B680" s="272"/>
      <c r="C680" s="269"/>
      <c r="D680" s="277"/>
      <c r="E680" s="277"/>
      <c r="F680" s="277"/>
      <c r="G680" s="277"/>
    </row>
    <row r="681" spans="2:7">
      <c r="B681" s="272"/>
      <c r="C681" s="269"/>
      <c r="D681" s="277"/>
      <c r="E681" s="277"/>
      <c r="F681" s="277"/>
      <c r="G681" s="277"/>
    </row>
    <row r="682" spans="2:7">
      <c r="B682" s="271"/>
      <c r="C682" s="269"/>
      <c r="D682" s="277"/>
      <c r="E682" s="277"/>
      <c r="F682" s="277"/>
      <c r="G682" s="277"/>
    </row>
    <row r="683" spans="2:7">
      <c r="B683" s="272"/>
      <c r="C683" s="269"/>
      <c r="D683" s="277"/>
      <c r="E683" s="277"/>
      <c r="F683" s="277"/>
      <c r="G683" s="277"/>
    </row>
    <row r="684" spans="2:7">
      <c r="B684" s="272"/>
      <c r="C684" s="269"/>
      <c r="D684" s="277"/>
      <c r="E684" s="277"/>
      <c r="F684" s="277"/>
      <c r="G684" s="277"/>
    </row>
    <row r="685" spans="2:7">
      <c r="B685" s="272"/>
      <c r="C685" s="269"/>
      <c r="D685" s="277"/>
      <c r="E685" s="277"/>
      <c r="F685" s="277"/>
      <c r="G685" s="277"/>
    </row>
    <row r="686" spans="2:7">
      <c r="B686" s="272"/>
      <c r="C686" s="269"/>
      <c r="D686" s="277"/>
      <c r="E686" s="277"/>
      <c r="F686" s="277"/>
      <c r="G686" s="277"/>
    </row>
    <row r="687" spans="2:7">
      <c r="B687" s="271"/>
      <c r="C687" s="269"/>
      <c r="D687" s="277"/>
      <c r="E687" s="277"/>
      <c r="F687" s="277"/>
      <c r="G687" s="277"/>
    </row>
    <row r="688" spans="2:7">
      <c r="B688" s="272"/>
      <c r="C688" s="269"/>
      <c r="D688" s="277"/>
      <c r="E688" s="277"/>
      <c r="F688" s="277"/>
      <c r="G688" s="277"/>
    </row>
    <row r="689" spans="2:7">
      <c r="B689" s="272"/>
      <c r="C689" s="269"/>
      <c r="D689" s="277"/>
      <c r="E689" s="277"/>
      <c r="F689" s="277"/>
      <c r="G689" s="277"/>
    </row>
    <row r="690" spans="2:7">
      <c r="B690" s="273"/>
      <c r="C690" s="269"/>
      <c r="D690" s="277"/>
      <c r="E690" s="277"/>
      <c r="F690" s="277"/>
      <c r="G690" s="277"/>
    </row>
    <row r="691" spans="2:7">
      <c r="B691" s="273"/>
      <c r="C691" s="269"/>
      <c r="D691" s="277"/>
      <c r="E691" s="277"/>
      <c r="F691" s="277"/>
      <c r="G691" s="277"/>
    </row>
    <row r="692" spans="2:7">
      <c r="B692" s="273"/>
      <c r="C692" s="269"/>
      <c r="D692" s="277"/>
      <c r="E692" s="277"/>
      <c r="F692" s="277"/>
      <c r="G692" s="277"/>
    </row>
    <row r="693" spans="2:7">
      <c r="B693" s="272"/>
      <c r="C693" s="269"/>
      <c r="D693" s="277"/>
      <c r="E693" s="277"/>
      <c r="F693" s="277"/>
      <c r="G693" s="277"/>
    </row>
    <row r="694" spans="2:7">
      <c r="B694" s="273"/>
      <c r="C694" s="269"/>
      <c r="D694" s="277"/>
      <c r="E694" s="277"/>
      <c r="F694" s="277"/>
      <c r="G694" s="277"/>
    </row>
    <row r="695" spans="2:7">
      <c r="B695" s="273"/>
      <c r="C695" s="269"/>
      <c r="D695" s="277"/>
      <c r="E695" s="277"/>
      <c r="F695" s="277"/>
      <c r="G695" s="277"/>
    </row>
    <row r="696" spans="2:7">
      <c r="B696" s="273"/>
      <c r="C696" s="269"/>
      <c r="D696" s="277"/>
      <c r="E696" s="277"/>
      <c r="F696" s="277"/>
      <c r="G696" s="277"/>
    </row>
    <row r="697" spans="2:7">
      <c r="B697" s="272"/>
      <c r="C697" s="269"/>
      <c r="D697" s="277"/>
      <c r="E697" s="277"/>
      <c r="F697" s="277"/>
      <c r="G697" s="277"/>
    </row>
    <row r="698" spans="2:7">
      <c r="B698" s="273"/>
      <c r="C698" s="269"/>
      <c r="D698" s="277"/>
      <c r="E698" s="277"/>
      <c r="F698" s="277"/>
      <c r="G698" s="277"/>
    </row>
    <row r="699" spans="2:7">
      <c r="B699" s="273"/>
      <c r="C699" s="269"/>
      <c r="D699" s="277"/>
      <c r="E699" s="277"/>
      <c r="F699" s="277"/>
      <c r="G699" s="277"/>
    </row>
    <row r="700" spans="2:7">
      <c r="B700" s="271"/>
      <c r="C700" s="269"/>
      <c r="D700" s="277"/>
      <c r="E700" s="277"/>
      <c r="F700" s="277"/>
      <c r="G700" s="277"/>
    </row>
    <row r="701" spans="2:7">
      <c r="B701" s="272"/>
      <c r="C701" s="269"/>
      <c r="D701" s="277"/>
      <c r="E701" s="277"/>
      <c r="F701" s="277"/>
      <c r="G701" s="277"/>
    </row>
    <row r="702" spans="2:7">
      <c r="B702" s="272"/>
      <c r="C702" s="269"/>
      <c r="D702" s="277"/>
      <c r="E702" s="277"/>
      <c r="F702" s="277"/>
      <c r="G702" s="277"/>
    </row>
    <row r="703" spans="2:7">
      <c r="B703" s="272"/>
      <c r="C703" s="269"/>
      <c r="D703" s="277"/>
      <c r="E703" s="277"/>
      <c r="F703" s="277"/>
      <c r="G703" s="277"/>
    </row>
    <row r="704" spans="2:7">
      <c r="B704" s="271"/>
      <c r="C704" s="269"/>
      <c r="D704" s="277"/>
      <c r="E704" s="277"/>
      <c r="F704" s="277"/>
      <c r="G704" s="277"/>
    </row>
    <row r="705" spans="2:7">
      <c r="B705" s="272"/>
      <c r="C705" s="269"/>
      <c r="D705" s="277"/>
      <c r="E705" s="277"/>
      <c r="F705" s="277"/>
      <c r="G705" s="277"/>
    </row>
    <row r="706" spans="2:7">
      <c r="B706" s="272"/>
      <c r="C706" s="269"/>
      <c r="D706" s="277"/>
      <c r="E706" s="277"/>
      <c r="F706" s="277"/>
      <c r="G706" s="277"/>
    </row>
    <row r="707" spans="2:7">
      <c r="B707" s="272"/>
      <c r="C707" s="269"/>
      <c r="D707" s="277"/>
      <c r="E707" s="277"/>
      <c r="F707" s="277"/>
      <c r="G707" s="277"/>
    </row>
    <row r="708" spans="2:7">
      <c r="B708" s="273"/>
      <c r="C708" s="269"/>
      <c r="D708" s="277"/>
      <c r="E708" s="277"/>
      <c r="F708" s="277"/>
      <c r="G708" s="277"/>
    </row>
    <row r="709" spans="2:7">
      <c r="B709" s="271"/>
      <c r="C709" s="269"/>
      <c r="D709" s="277"/>
      <c r="E709" s="277"/>
      <c r="F709" s="277"/>
      <c r="G709" s="277"/>
    </row>
    <row r="710" spans="2:7">
      <c r="B710" s="272"/>
      <c r="C710" s="269"/>
      <c r="D710" s="277"/>
      <c r="E710" s="277"/>
      <c r="F710" s="277"/>
      <c r="G710" s="277"/>
    </row>
    <row r="711" spans="2:7">
      <c r="B711" s="272"/>
      <c r="C711" s="269"/>
      <c r="D711" s="277"/>
      <c r="E711" s="277"/>
      <c r="F711" s="277"/>
      <c r="G711" s="277"/>
    </row>
    <row r="712" spans="2:7">
      <c r="B712" s="272"/>
      <c r="C712" s="269"/>
      <c r="D712" s="277"/>
      <c r="E712" s="277"/>
      <c r="F712" s="277"/>
      <c r="G712" s="277"/>
    </row>
    <row r="713" spans="2:7">
      <c r="B713" s="272"/>
      <c r="C713" s="269"/>
      <c r="D713" s="277"/>
      <c r="E713" s="277"/>
      <c r="F713" s="277"/>
      <c r="G713" s="277"/>
    </row>
    <row r="714" spans="2:7">
      <c r="B714" s="273"/>
      <c r="C714" s="269"/>
      <c r="D714" s="277"/>
      <c r="E714" s="277"/>
      <c r="F714" s="277"/>
      <c r="G714" s="277"/>
    </row>
    <row r="715" spans="2:7">
      <c r="B715" s="274"/>
      <c r="C715" s="269"/>
      <c r="D715" s="277"/>
      <c r="E715" s="277"/>
      <c r="F715" s="277"/>
      <c r="G715" s="277"/>
    </row>
    <row r="716" spans="2:7">
      <c r="B716" s="274"/>
      <c r="C716" s="269"/>
      <c r="D716" s="277"/>
      <c r="E716" s="277"/>
      <c r="F716" s="277"/>
      <c r="G716" s="277"/>
    </row>
    <row r="717" spans="2:7">
      <c r="B717" s="274"/>
      <c r="C717" s="269"/>
      <c r="D717" s="277"/>
      <c r="E717" s="277"/>
      <c r="F717" s="277"/>
      <c r="G717" s="277"/>
    </row>
    <row r="718" spans="2:7">
      <c r="B718" s="274"/>
      <c r="C718" s="269"/>
      <c r="D718" s="277"/>
      <c r="E718" s="277"/>
      <c r="F718" s="277"/>
      <c r="G718" s="277"/>
    </row>
    <row r="719" spans="2:7">
      <c r="B719" s="271"/>
      <c r="C719" s="269"/>
      <c r="D719" s="277"/>
      <c r="E719" s="277"/>
      <c r="F719" s="277"/>
      <c r="G719" s="277"/>
    </row>
    <row r="720" spans="2:7">
      <c r="B720" s="272"/>
      <c r="C720" s="269"/>
      <c r="D720" s="277"/>
      <c r="E720" s="277"/>
      <c r="F720" s="277"/>
      <c r="G720" s="277"/>
    </row>
    <row r="721" spans="2:7">
      <c r="B721" s="272"/>
      <c r="C721" s="269"/>
      <c r="D721" s="277"/>
      <c r="E721" s="277"/>
      <c r="F721" s="277"/>
      <c r="G721" s="277"/>
    </row>
    <row r="722" spans="2:7">
      <c r="B722" s="272"/>
      <c r="C722" s="269"/>
      <c r="D722" s="277"/>
      <c r="E722" s="277"/>
      <c r="F722" s="277"/>
      <c r="G722" s="277"/>
    </row>
    <row r="723" spans="2:7">
      <c r="B723" s="272"/>
      <c r="C723" s="269"/>
      <c r="D723" s="277"/>
      <c r="E723" s="277"/>
      <c r="F723" s="277"/>
      <c r="G723" s="277"/>
    </row>
    <row r="724" spans="2:7">
      <c r="B724" s="272"/>
      <c r="C724" s="269"/>
      <c r="D724" s="277"/>
      <c r="E724" s="277"/>
      <c r="F724" s="277"/>
      <c r="G724" s="277"/>
    </row>
    <row r="725" spans="2:7">
      <c r="B725" s="272"/>
      <c r="C725" s="269"/>
      <c r="D725" s="277"/>
      <c r="E725" s="277"/>
      <c r="F725" s="277"/>
      <c r="G725" s="277"/>
    </row>
    <row r="726" spans="2:7">
      <c r="B726" s="272"/>
      <c r="C726" s="269"/>
      <c r="D726" s="277"/>
      <c r="E726" s="277"/>
      <c r="F726" s="277"/>
      <c r="G726" s="277"/>
    </row>
    <row r="727" spans="2:7">
      <c r="B727" s="272"/>
      <c r="C727" s="269"/>
      <c r="D727" s="277"/>
      <c r="E727" s="277"/>
      <c r="F727" s="277"/>
      <c r="G727" s="277"/>
    </row>
    <row r="728" spans="2:7">
      <c r="B728" s="271"/>
      <c r="C728" s="269"/>
      <c r="D728" s="277"/>
      <c r="E728" s="277"/>
      <c r="F728" s="277"/>
      <c r="G728" s="277"/>
    </row>
    <row r="729" spans="2:7">
      <c r="B729" s="272"/>
      <c r="C729" s="269"/>
      <c r="D729" s="277"/>
      <c r="E729" s="277"/>
      <c r="F729" s="277"/>
      <c r="G729" s="277"/>
    </row>
    <row r="730" spans="2:7">
      <c r="B730" s="273"/>
      <c r="C730" s="269"/>
      <c r="D730" s="277"/>
      <c r="E730" s="277"/>
      <c r="F730" s="277"/>
      <c r="G730" s="277"/>
    </row>
    <row r="731" spans="2:7">
      <c r="B731" s="273"/>
      <c r="C731" s="269"/>
      <c r="D731" s="277"/>
      <c r="E731" s="277"/>
      <c r="F731" s="277"/>
      <c r="G731" s="277"/>
    </row>
    <row r="732" spans="2:7">
      <c r="B732" s="273"/>
      <c r="C732" s="269"/>
      <c r="D732" s="277"/>
      <c r="E732" s="277"/>
      <c r="F732" s="277"/>
      <c r="G732" s="277"/>
    </row>
    <row r="733" spans="2:7">
      <c r="B733" s="272"/>
      <c r="C733" s="269"/>
      <c r="D733" s="277"/>
      <c r="E733" s="277"/>
      <c r="F733" s="277"/>
      <c r="G733" s="277"/>
    </row>
    <row r="734" spans="2:7">
      <c r="B734" s="273"/>
      <c r="C734" s="269"/>
      <c r="D734" s="277"/>
      <c r="E734" s="277"/>
      <c r="F734" s="277"/>
      <c r="G734" s="277"/>
    </row>
    <row r="735" spans="2:7">
      <c r="B735" s="273"/>
      <c r="C735" s="269"/>
      <c r="D735" s="277"/>
      <c r="E735" s="277"/>
      <c r="F735" s="277"/>
      <c r="G735" s="277"/>
    </row>
    <row r="736" spans="2:7">
      <c r="B736" s="273"/>
      <c r="C736" s="269"/>
      <c r="D736" s="277"/>
      <c r="E736" s="277"/>
      <c r="F736" s="277"/>
      <c r="G736" s="277"/>
    </row>
    <row r="737" spans="2:7">
      <c r="B737" s="273"/>
      <c r="C737" s="269"/>
      <c r="D737" s="277"/>
      <c r="E737" s="277"/>
      <c r="F737" s="277"/>
      <c r="G737" s="277"/>
    </row>
    <row r="738" spans="2:7">
      <c r="B738" s="273"/>
      <c r="C738" s="269"/>
      <c r="D738" s="277"/>
      <c r="E738" s="277"/>
      <c r="F738" s="277"/>
      <c r="G738" s="277"/>
    </row>
    <row r="739" spans="2:7">
      <c r="B739" s="273"/>
      <c r="C739" s="269"/>
      <c r="D739" s="277"/>
      <c r="E739" s="277"/>
      <c r="F739" s="277"/>
      <c r="G739" s="277"/>
    </row>
    <row r="740" spans="2:7">
      <c r="B740" s="272"/>
      <c r="C740" s="269"/>
      <c r="D740" s="277"/>
      <c r="E740" s="277"/>
      <c r="F740" s="277"/>
      <c r="G740" s="277"/>
    </row>
    <row r="741" spans="2:7">
      <c r="B741" s="273"/>
      <c r="C741" s="269"/>
      <c r="D741" s="277"/>
      <c r="E741" s="277"/>
      <c r="F741" s="277"/>
      <c r="G741" s="277"/>
    </row>
    <row r="742" spans="2:7">
      <c r="B742" s="273"/>
      <c r="C742" s="269"/>
      <c r="D742" s="277"/>
      <c r="E742" s="277"/>
      <c r="F742" s="277"/>
      <c r="G742" s="277"/>
    </row>
    <row r="743" spans="2:7">
      <c r="B743" s="271"/>
      <c r="C743" s="269"/>
      <c r="D743" s="277"/>
      <c r="E743" s="277"/>
      <c r="F743" s="277"/>
      <c r="G743" s="277"/>
    </row>
    <row r="744" spans="2:7">
      <c r="B744" s="272"/>
      <c r="C744" s="269"/>
      <c r="D744" s="277"/>
      <c r="E744" s="277"/>
      <c r="F744" s="277"/>
      <c r="G744" s="277"/>
    </row>
    <row r="745" spans="2:7">
      <c r="B745" s="272"/>
      <c r="C745" s="269"/>
      <c r="D745" s="277"/>
      <c r="E745" s="277"/>
      <c r="F745" s="277"/>
      <c r="G745" s="277"/>
    </row>
    <row r="746" spans="2:7">
      <c r="B746" s="271"/>
      <c r="C746" s="269"/>
      <c r="D746" s="277"/>
      <c r="E746" s="277"/>
      <c r="F746" s="277"/>
      <c r="G746" s="277"/>
    </row>
    <row r="747" spans="2:7">
      <c r="B747" s="272"/>
      <c r="C747" s="269"/>
      <c r="D747" s="277"/>
      <c r="E747" s="277"/>
      <c r="F747" s="277"/>
      <c r="G747" s="277"/>
    </row>
    <row r="748" spans="2:7">
      <c r="B748" s="272"/>
      <c r="C748" s="269"/>
      <c r="D748" s="277"/>
      <c r="E748" s="277"/>
      <c r="F748" s="277"/>
      <c r="G748" s="277"/>
    </row>
    <row r="749" spans="2:7">
      <c r="B749" s="272"/>
      <c r="C749" s="269"/>
      <c r="D749" s="277"/>
      <c r="E749" s="277"/>
      <c r="F749" s="277"/>
      <c r="G749" s="277"/>
    </row>
    <row r="750" spans="2:7">
      <c r="B750" s="272"/>
      <c r="C750" s="269"/>
      <c r="D750" s="277"/>
      <c r="E750" s="277"/>
      <c r="F750" s="277"/>
      <c r="G750" s="277"/>
    </row>
    <row r="751" spans="2:7">
      <c r="B751" s="271"/>
      <c r="C751" s="269"/>
      <c r="D751" s="277"/>
      <c r="E751" s="277"/>
      <c r="F751" s="277"/>
      <c r="G751" s="277"/>
    </row>
    <row r="752" spans="2:7">
      <c r="B752" s="272"/>
      <c r="C752" s="269"/>
      <c r="D752" s="277"/>
      <c r="E752" s="277"/>
      <c r="F752" s="277"/>
      <c r="G752" s="277"/>
    </row>
    <row r="753" spans="2:7">
      <c r="B753" s="272"/>
      <c r="C753" s="269"/>
      <c r="D753" s="277"/>
      <c r="E753" s="277"/>
      <c r="F753" s="277"/>
      <c r="G753" s="277"/>
    </row>
    <row r="754" spans="2:7">
      <c r="B754" s="271"/>
      <c r="C754" s="269"/>
      <c r="D754" s="277"/>
      <c r="E754" s="277"/>
      <c r="F754" s="277"/>
      <c r="G754" s="277"/>
    </row>
    <row r="755" spans="2:7">
      <c r="B755" s="272"/>
      <c r="C755" s="269"/>
      <c r="D755" s="277"/>
      <c r="E755" s="277"/>
      <c r="F755" s="277"/>
      <c r="G755" s="277"/>
    </row>
    <row r="756" spans="2:7">
      <c r="B756" s="272"/>
      <c r="C756" s="269"/>
      <c r="D756" s="277"/>
      <c r="E756" s="277"/>
      <c r="F756" s="277"/>
      <c r="G756" s="277"/>
    </row>
    <row r="757" spans="2:7">
      <c r="B757" s="272"/>
      <c r="C757" s="269"/>
      <c r="D757" s="277"/>
      <c r="E757" s="277"/>
      <c r="F757" s="277"/>
      <c r="G757" s="277"/>
    </row>
    <row r="758" spans="2:7">
      <c r="B758" s="271"/>
      <c r="C758" s="269"/>
      <c r="D758" s="277"/>
      <c r="E758" s="277"/>
      <c r="F758" s="277"/>
      <c r="G758" s="277"/>
    </row>
    <row r="759" spans="2:7">
      <c r="B759" s="272"/>
      <c r="C759" s="269"/>
      <c r="D759" s="277"/>
      <c r="E759" s="277"/>
      <c r="F759" s="277"/>
      <c r="G759" s="277"/>
    </row>
    <row r="760" spans="2:7">
      <c r="B760" s="272"/>
      <c r="C760" s="269"/>
      <c r="D760" s="277"/>
      <c r="E760" s="277"/>
      <c r="F760" s="277"/>
      <c r="G760" s="277"/>
    </row>
    <row r="761" spans="2:7">
      <c r="B761" s="271"/>
      <c r="C761" s="269"/>
      <c r="D761" s="277"/>
      <c r="E761" s="277"/>
      <c r="F761" s="277"/>
      <c r="G761" s="277"/>
    </row>
    <row r="762" spans="2:7">
      <c r="B762" s="272"/>
      <c r="C762" s="269"/>
      <c r="D762" s="277"/>
      <c r="E762" s="277"/>
      <c r="F762" s="277"/>
      <c r="G762" s="277"/>
    </row>
    <row r="763" spans="2:7">
      <c r="B763" s="272"/>
      <c r="C763" s="269"/>
      <c r="D763" s="277"/>
      <c r="E763" s="277"/>
      <c r="F763" s="277"/>
      <c r="G763" s="277"/>
    </row>
    <row r="764" spans="2:7">
      <c r="B764" s="271"/>
      <c r="C764" s="269"/>
      <c r="D764" s="277"/>
      <c r="E764" s="277"/>
      <c r="F764" s="277"/>
      <c r="G764" s="277"/>
    </row>
    <row r="765" spans="2:7">
      <c r="B765" s="272"/>
      <c r="C765" s="269"/>
      <c r="D765" s="277"/>
      <c r="E765" s="277"/>
      <c r="F765" s="277"/>
      <c r="G765" s="277"/>
    </row>
    <row r="766" spans="2:7">
      <c r="B766" s="272"/>
      <c r="C766" s="269"/>
      <c r="D766" s="277"/>
      <c r="E766" s="277"/>
      <c r="F766" s="277"/>
      <c r="G766" s="277"/>
    </row>
    <row r="767" spans="2:7">
      <c r="B767" s="272"/>
      <c r="C767" s="269"/>
      <c r="D767" s="277"/>
      <c r="E767" s="277"/>
      <c r="F767" s="277"/>
      <c r="G767" s="277"/>
    </row>
    <row r="768" spans="2:7">
      <c r="B768" s="272"/>
      <c r="C768" s="269"/>
      <c r="D768" s="277"/>
      <c r="E768" s="277"/>
      <c r="F768" s="277"/>
      <c r="G768" s="277"/>
    </row>
    <row r="769" spans="2:7">
      <c r="B769" s="273"/>
      <c r="C769" s="269"/>
      <c r="D769" s="277"/>
      <c r="E769" s="277"/>
      <c r="F769" s="277"/>
      <c r="G769" s="277"/>
    </row>
    <row r="770" spans="2:7">
      <c r="B770" s="274"/>
      <c r="C770" s="269"/>
      <c r="D770" s="277"/>
      <c r="E770" s="277"/>
      <c r="F770" s="277"/>
      <c r="G770" s="277"/>
    </row>
    <row r="771" spans="2:7">
      <c r="B771" s="274"/>
      <c r="C771" s="269"/>
      <c r="D771" s="277"/>
      <c r="E771" s="277"/>
      <c r="F771" s="277"/>
      <c r="G771" s="277"/>
    </row>
    <row r="772" spans="2:7">
      <c r="B772" s="274"/>
      <c r="C772" s="269"/>
      <c r="D772" s="277"/>
      <c r="E772" s="277"/>
      <c r="F772" s="277"/>
      <c r="G772" s="277"/>
    </row>
    <row r="773" spans="2:7">
      <c r="B773" s="274"/>
      <c r="C773" s="269"/>
      <c r="D773" s="277"/>
      <c r="E773" s="277"/>
      <c r="F773" s="277"/>
      <c r="G773" s="277"/>
    </row>
    <row r="774" spans="2:7">
      <c r="B774" s="271"/>
      <c r="C774" s="269"/>
      <c r="D774" s="277"/>
      <c r="E774" s="277"/>
      <c r="F774" s="277"/>
      <c r="G774" s="277"/>
    </row>
    <row r="775" spans="2:7">
      <c r="B775" s="272"/>
      <c r="C775" s="269"/>
      <c r="D775" s="277"/>
      <c r="E775" s="277"/>
      <c r="F775" s="277"/>
      <c r="G775" s="277"/>
    </row>
    <row r="776" spans="2:7">
      <c r="B776" s="272"/>
      <c r="C776" s="269"/>
      <c r="D776" s="277"/>
      <c r="E776" s="277"/>
      <c r="F776" s="277"/>
      <c r="G776" s="277"/>
    </row>
    <row r="777" spans="2:7">
      <c r="B777" s="272"/>
      <c r="C777" s="269"/>
      <c r="D777" s="277"/>
      <c r="E777" s="277"/>
      <c r="F777" s="277"/>
      <c r="G777" s="277"/>
    </row>
    <row r="778" spans="2:7">
      <c r="B778" s="273"/>
      <c r="C778" s="269"/>
      <c r="D778" s="277"/>
      <c r="E778" s="277"/>
      <c r="F778" s="277"/>
      <c r="G778" s="277"/>
    </row>
    <row r="779" spans="2:7">
      <c r="B779" s="274"/>
      <c r="C779" s="269"/>
      <c r="D779" s="277"/>
      <c r="E779" s="277"/>
      <c r="F779" s="277"/>
      <c r="G779" s="277"/>
    </row>
    <row r="780" spans="2:7">
      <c r="B780" s="274"/>
      <c r="C780" s="269"/>
      <c r="D780" s="277"/>
      <c r="E780" s="277"/>
      <c r="F780" s="277"/>
      <c r="G780" s="277"/>
    </row>
    <row r="781" spans="2:7">
      <c r="B781" s="274"/>
      <c r="C781" s="269"/>
      <c r="D781" s="277"/>
      <c r="E781" s="277"/>
      <c r="F781" s="277"/>
      <c r="G781" s="277"/>
    </row>
    <row r="782" spans="2:7">
      <c r="B782" s="271"/>
      <c r="C782" s="269"/>
      <c r="D782" s="277"/>
      <c r="E782" s="277"/>
      <c r="F782" s="277"/>
      <c r="G782" s="277"/>
    </row>
    <row r="783" spans="2:7">
      <c r="B783" s="272"/>
      <c r="C783" s="269"/>
      <c r="D783" s="277"/>
      <c r="E783" s="277"/>
      <c r="F783" s="277"/>
      <c r="G783" s="277"/>
    </row>
    <row r="784" spans="2:7">
      <c r="B784" s="272"/>
      <c r="C784" s="269"/>
      <c r="D784" s="277"/>
      <c r="E784" s="277"/>
      <c r="F784" s="277"/>
      <c r="G784" s="277"/>
    </row>
    <row r="785" spans="2:7">
      <c r="B785" s="272"/>
      <c r="C785" s="269"/>
      <c r="D785" s="277"/>
      <c r="E785" s="277"/>
      <c r="F785" s="277"/>
      <c r="G785" s="277"/>
    </row>
    <row r="786" spans="2:7">
      <c r="B786" s="273"/>
      <c r="C786" s="269"/>
      <c r="D786" s="277"/>
      <c r="E786" s="277"/>
      <c r="F786" s="277"/>
      <c r="G786" s="277"/>
    </row>
    <row r="787" spans="2:7">
      <c r="B787" s="271"/>
      <c r="C787" s="269"/>
      <c r="D787" s="277"/>
      <c r="E787" s="277"/>
      <c r="F787" s="277"/>
      <c r="G787" s="277"/>
    </row>
    <row r="788" spans="2:7">
      <c r="B788" s="272"/>
      <c r="C788" s="269"/>
      <c r="D788" s="277"/>
      <c r="E788" s="277"/>
      <c r="F788" s="277"/>
      <c r="G788" s="277"/>
    </row>
    <row r="789" spans="2:7">
      <c r="B789" s="272"/>
      <c r="C789" s="269"/>
      <c r="D789" s="277"/>
      <c r="E789" s="277"/>
      <c r="F789" s="277"/>
      <c r="G789" s="277"/>
    </row>
    <row r="790" spans="2:7">
      <c r="B790" s="271"/>
      <c r="C790" s="269"/>
      <c r="D790" s="277"/>
      <c r="E790" s="277"/>
      <c r="F790" s="277"/>
      <c r="G790" s="277"/>
    </row>
    <row r="791" spans="2:7">
      <c r="B791" s="272"/>
      <c r="C791" s="269"/>
      <c r="D791" s="277"/>
      <c r="E791" s="277"/>
      <c r="F791" s="277"/>
      <c r="G791" s="277"/>
    </row>
    <row r="792" spans="2:7">
      <c r="B792" s="272"/>
      <c r="C792" s="269"/>
      <c r="D792" s="277"/>
      <c r="E792" s="277"/>
      <c r="F792" s="277"/>
      <c r="G792" s="277"/>
    </row>
    <row r="793" spans="2:7">
      <c r="B793" s="272"/>
      <c r="C793" s="269"/>
      <c r="D793" s="277"/>
      <c r="E793" s="277"/>
      <c r="F793" s="277"/>
      <c r="G793" s="277"/>
    </row>
    <row r="794" spans="2:7">
      <c r="B794" s="271"/>
      <c r="C794" s="269"/>
      <c r="D794" s="277"/>
      <c r="E794" s="277"/>
      <c r="F794" s="277"/>
      <c r="G794" s="277"/>
    </row>
    <row r="795" spans="2:7">
      <c r="B795" s="272"/>
      <c r="C795" s="269"/>
      <c r="D795" s="277"/>
      <c r="E795" s="277"/>
      <c r="F795" s="277"/>
      <c r="G795" s="277"/>
    </row>
    <row r="796" spans="2:7">
      <c r="B796" s="272"/>
      <c r="C796" s="269"/>
      <c r="D796" s="277"/>
      <c r="E796" s="277"/>
      <c r="F796" s="277"/>
      <c r="G796" s="277"/>
    </row>
    <row r="797" spans="2:7">
      <c r="B797" s="272"/>
      <c r="C797" s="269"/>
      <c r="D797" s="277"/>
      <c r="E797" s="277"/>
      <c r="F797" s="277"/>
      <c r="G797" s="277"/>
    </row>
    <row r="798" spans="2:7">
      <c r="B798" s="271"/>
      <c r="C798" s="269"/>
      <c r="D798" s="277"/>
      <c r="E798" s="277"/>
      <c r="F798" s="277"/>
      <c r="G798" s="277"/>
    </row>
    <row r="799" spans="2:7">
      <c r="B799" s="272"/>
      <c r="C799" s="269"/>
      <c r="D799" s="277"/>
      <c r="E799" s="277"/>
      <c r="F799" s="277"/>
      <c r="G799" s="277"/>
    </row>
    <row r="800" spans="2:7">
      <c r="B800" s="272"/>
      <c r="C800" s="269"/>
      <c r="D800" s="277"/>
      <c r="E800" s="277"/>
      <c r="F800" s="277"/>
      <c r="G800" s="277"/>
    </row>
    <row r="801" spans="2:7">
      <c r="B801" s="271"/>
      <c r="C801" s="269"/>
      <c r="D801" s="277"/>
      <c r="E801" s="277"/>
      <c r="F801" s="277"/>
      <c r="G801" s="277"/>
    </row>
    <row r="802" spans="2:7">
      <c r="B802" s="272"/>
      <c r="C802" s="269"/>
      <c r="D802" s="277"/>
      <c r="E802" s="277"/>
      <c r="F802" s="277"/>
      <c r="G802" s="277"/>
    </row>
    <row r="803" spans="2:7">
      <c r="B803" s="272"/>
      <c r="C803" s="269"/>
      <c r="D803" s="277"/>
      <c r="E803" s="277"/>
      <c r="F803" s="277"/>
      <c r="G803" s="277"/>
    </row>
    <row r="804" spans="2:7">
      <c r="B804" s="272"/>
      <c r="C804" s="269"/>
      <c r="D804" s="277"/>
      <c r="E804" s="277"/>
      <c r="F804" s="277"/>
      <c r="G804" s="277"/>
    </row>
    <row r="805" spans="2:7">
      <c r="B805" s="272"/>
      <c r="C805" s="269"/>
      <c r="D805" s="277"/>
      <c r="E805" s="277"/>
      <c r="F805" s="277"/>
      <c r="G805" s="277"/>
    </row>
    <row r="806" spans="2:7">
      <c r="B806" s="272"/>
      <c r="C806" s="269"/>
      <c r="D806" s="277"/>
      <c r="E806" s="277"/>
      <c r="F806" s="277"/>
      <c r="G806" s="277"/>
    </row>
    <row r="807" spans="2:7">
      <c r="B807" s="271"/>
      <c r="C807" s="269"/>
      <c r="D807" s="277"/>
      <c r="E807" s="277"/>
      <c r="F807" s="277"/>
      <c r="G807" s="277"/>
    </row>
    <row r="808" spans="2:7">
      <c r="B808" s="272"/>
      <c r="C808" s="269"/>
      <c r="D808" s="277"/>
      <c r="E808" s="277"/>
      <c r="F808" s="277"/>
      <c r="G808" s="277"/>
    </row>
    <row r="809" spans="2:7">
      <c r="B809" s="272"/>
      <c r="C809" s="269"/>
      <c r="D809" s="277"/>
      <c r="E809" s="277"/>
      <c r="F809" s="277"/>
      <c r="G809" s="277"/>
    </row>
    <row r="810" spans="2:7">
      <c r="B810" s="271"/>
      <c r="C810" s="269"/>
      <c r="D810" s="277"/>
      <c r="E810" s="277"/>
      <c r="F810" s="277"/>
      <c r="G810" s="277"/>
    </row>
    <row r="811" spans="2:7">
      <c r="B811" s="272"/>
      <c r="C811" s="269"/>
      <c r="D811" s="277"/>
      <c r="E811" s="277"/>
      <c r="F811" s="277"/>
      <c r="G811" s="277"/>
    </row>
    <row r="812" spans="2:7">
      <c r="B812" s="272"/>
      <c r="C812" s="269"/>
      <c r="D812" s="277"/>
      <c r="E812" s="277"/>
      <c r="F812" s="277"/>
      <c r="G812" s="277"/>
    </row>
    <row r="813" spans="2:7">
      <c r="B813" s="271"/>
      <c r="C813" s="269"/>
      <c r="D813" s="277"/>
      <c r="E813" s="277"/>
      <c r="F813" s="277"/>
      <c r="G813" s="277"/>
    </row>
    <row r="814" spans="2:7">
      <c r="B814" s="272"/>
      <c r="C814" s="269"/>
      <c r="D814" s="277"/>
      <c r="E814" s="277"/>
      <c r="F814" s="277"/>
      <c r="G814" s="277"/>
    </row>
    <row r="815" spans="2:7">
      <c r="B815" s="272"/>
      <c r="C815" s="269"/>
      <c r="D815" s="277"/>
      <c r="E815" s="277"/>
      <c r="F815" s="277"/>
      <c r="G815" s="277"/>
    </row>
    <row r="816" spans="2:7">
      <c r="B816" s="271"/>
      <c r="C816" s="269"/>
      <c r="D816" s="277"/>
      <c r="E816" s="277"/>
      <c r="F816" s="277"/>
      <c r="G816" s="277"/>
    </row>
    <row r="817" spans="2:7">
      <c r="B817" s="272"/>
      <c r="C817" s="269"/>
      <c r="D817" s="277"/>
      <c r="E817" s="277"/>
      <c r="F817" s="277"/>
      <c r="G817" s="277"/>
    </row>
    <row r="818" spans="2:7">
      <c r="B818" s="272"/>
      <c r="C818" s="269"/>
      <c r="D818" s="277"/>
      <c r="E818" s="277"/>
      <c r="F818" s="277"/>
      <c r="G818" s="277"/>
    </row>
    <row r="819" spans="2:7">
      <c r="B819" s="273"/>
      <c r="C819" s="269"/>
      <c r="D819" s="277"/>
      <c r="E819" s="277"/>
      <c r="F819" s="277"/>
      <c r="G819" s="277"/>
    </row>
    <row r="820" spans="2:7">
      <c r="B820" s="273"/>
      <c r="C820" s="269"/>
      <c r="D820" s="277"/>
      <c r="E820" s="277"/>
      <c r="F820" s="277"/>
      <c r="G820" s="277"/>
    </row>
    <row r="821" spans="2:7">
      <c r="B821" s="273"/>
      <c r="C821" s="269"/>
      <c r="D821" s="277"/>
      <c r="E821" s="277"/>
      <c r="F821" s="277"/>
      <c r="G821" s="277"/>
    </row>
    <row r="822" spans="2:7">
      <c r="B822" s="272"/>
      <c r="C822" s="269"/>
      <c r="D822" s="277"/>
      <c r="E822" s="277"/>
      <c r="F822" s="277"/>
      <c r="G822" s="277"/>
    </row>
    <row r="823" spans="2:7">
      <c r="B823" s="273"/>
      <c r="C823" s="269"/>
      <c r="D823" s="277"/>
      <c r="E823" s="277"/>
      <c r="F823" s="277"/>
      <c r="G823" s="277"/>
    </row>
    <row r="824" spans="2:7">
      <c r="B824" s="273"/>
      <c r="C824" s="269"/>
      <c r="D824" s="277"/>
      <c r="E824" s="277"/>
      <c r="F824" s="277"/>
      <c r="G824" s="277"/>
    </row>
    <row r="825" spans="2:7">
      <c r="B825" s="273"/>
      <c r="C825" s="269"/>
      <c r="D825" s="277"/>
      <c r="E825" s="277"/>
      <c r="F825" s="277"/>
      <c r="G825" s="277"/>
    </row>
    <row r="826" spans="2:7">
      <c r="B826" s="272"/>
      <c r="C826" s="269"/>
      <c r="D826" s="277"/>
      <c r="E826" s="277"/>
      <c r="F826" s="277"/>
      <c r="G826" s="277"/>
    </row>
    <row r="827" spans="2:7">
      <c r="B827" s="273"/>
      <c r="C827" s="269"/>
      <c r="D827" s="277"/>
      <c r="E827" s="277"/>
      <c r="F827" s="277"/>
      <c r="G827" s="277"/>
    </row>
    <row r="828" spans="2:7">
      <c r="B828" s="273"/>
      <c r="C828" s="269"/>
      <c r="D828" s="277"/>
      <c r="E828" s="277"/>
      <c r="F828" s="277"/>
      <c r="G828" s="277"/>
    </row>
    <row r="829" spans="2:7">
      <c r="B829" s="273"/>
      <c r="C829" s="269"/>
      <c r="D829" s="277"/>
      <c r="E829" s="277"/>
      <c r="F829" s="277"/>
      <c r="G829" s="277"/>
    </row>
    <row r="830" spans="2:7">
      <c r="B830" s="272"/>
      <c r="C830" s="269"/>
      <c r="D830" s="277"/>
      <c r="E830" s="277"/>
      <c r="F830" s="277"/>
      <c r="G830" s="277"/>
    </row>
    <row r="831" spans="2:7">
      <c r="B831" s="273"/>
      <c r="C831" s="269"/>
      <c r="D831" s="277"/>
      <c r="E831" s="277"/>
      <c r="F831" s="277"/>
      <c r="G831" s="277"/>
    </row>
    <row r="832" spans="2:7">
      <c r="B832" s="273"/>
      <c r="C832" s="269"/>
      <c r="D832" s="277"/>
      <c r="E832" s="277"/>
      <c r="F832" s="277"/>
      <c r="G832" s="277"/>
    </row>
    <row r="833" spans="2:7">
      <c r="B833" s="271"/>
      <c r="C833" s="269"/>
      <c r="D833" s="277"/>
      <c r="E833" s="277"/>
      <c r="F833" s="277"/>
      <c r="G833" s="277"/>
    </row>
    <row r="834" spans="2:7">
      <c r="B834" s="272"/>
      <c r="C834" s="269"/>
      <c r="D834" s="277"/>
      <c r="E834" s="277"/>
      <c r="F834" s="277"/>
      <c r="G834" s="277"/>
    </row>
    <row r="835" spans="2:7">
      <c r="B835" s="272"/>
      <c r="C835" s="269"/>
      <c r="D835" s="277"/>
      <c r="E835" s="277"/>
      <c r="F835" s="277"/>
      <c r="G835" s="277"/>
    </row>
    <row r="836" spans="2:7">
      <c r="B836" s="272"/>
      <c r="C836" s="269"/>
      <c r="D836" s="277"/>
      <c r="E836" s="277"/>
      <c r="F836" s="277"/>
      <c r="G836" s="277"/>
    </row>
    <row r="837" spans="2:7">
      <c r="B837" s="272"/>
      <c r="C837" s="269"/>
      <c r="D837" s="277"/>
      <c r="E837" s="277"/>
      <c r="F837" s="277"/>
      <c r="G837" s="277"/>
    </row>
    <row r="838" spans="2:7">
      <c r="B838" s="272"/>
      <c r="C838" s="269"/>
      <c r="D838" s="277"/>
      <c r="E838" s="277"/>
      <c r="F838" s="277"/>
      <c r="G838" s="277"/>
    </row>
    <row r="839" spans="2:7">
      <c r="B839" s="272"/>
      <c r="C839" s="269"/>
      <c r="D839" s="277"/>
      <c r="E839" s="277"/>
      <c r="F839" s="277"/>
      <c r="G839" s="277"/>
    </row>
    <row r="840" spans="2:7">
      <c r="B840" s="272"/>
      <c r="C840" s="269"/>
      <c r="D840" s="277"/>
      <c r="E840" s="277"/>
      <c r="F840" s="277"/>
      <c r="G840" s="277"/>
    </row>
    <row r="841" spans="2:7">
      <c r="B841" s="272"/>
      <c r="C841" s="269"/>
      <c r="D841" s="277"/>
      <c r="E841" s="277"/>
      <c r="F841" s="277"/>
      <c r="G841" s="277"/>
    </row>
    <row r="842" spans="2:7">
      <c r="B842" s="272"/>
      <c r="C842" s="269"/>
      <c r="D842" s="277"/>
      <c r="E842" s="277"/>
      <c r="F842" s="277"/>
      <c r="G842" s="277"/>
    </row>
    <row r="843" spans="2:7">
      <c r="B843" s="272"/>
      <c r="C843" s="269"/>
      <c r="D843" s="277"/>
      <c r="E843" s="277"/>
      <c r="F843" s="277"/>
      <c r="G843" s="277"/>
    </row>
    <row r="844" spans="2:7">
      <c r="B844" s="272"/>
      <c r="C844" s="269"/>
      <c r="D844" s="277"/>
      <c r="E844" s="277"/>
      <c r="F844" s="277"/>
      <c r="G844" s="277"/>
    </row>
    <row r="845" spans="2:7">
      <c r="B845" s="272"/>
      <c r="C845" s="269"/>
      <c r="D845" s="277"/>
      <c r="E845" s="277"/>
      <c r="F845" s="277"/>
      <c r="G845" s="277"/>
    </row>
    <row r="846" spans="2:7">
      <c r="B846" s="272"/>
      <c r="C846" s="269"/>
      <c r="D846" s="277"/>
      <c r="E846" s="277"/>
      <c r="F846" s="277"/>
      <c r="G846" s="277"/>
    </row>
    <row r="847" spans="2:7">
      <c r="B847" s="272"/>
      <c r="C847" s="269"/>
      <c r="D847" s="277"/>
      <c r="E847" s="277"/>
      <c r="F847" s="277"/>
      <c r="G847" s="277"/>
    </row>
    <row r="848" spans="2:7">
      <c r="B848" s="272"/>
      <c r="C848" s="269"/>
      <c r="D848" s="277"/>
      <c r="E848" s="277"/>
      <c r="F848" s="277"/>
      <c r="G848" s="277"/>
    </row>
    <row r="849" spans="2:7">
      <c r="B849" s="272"/>
      <c r="C849" s="269"/>
      <c r="D849" s="277"/>
      <c r="E849" s="277"/>
      <c r="F849" s="277"/>
      <c r="G849" s="277"/>
    </row>
    <row r="850" spans="2:7">
      <c r="B850" s="272"/>
      <c r="C850" s="269"/>
      <c r="D850" s="277"/>
      <c r="E850" s="277"/>
      <c r="F850" s="277"/>
      <c r="G850" s="277"/>
    </row>
    <row r="851" spans="2:7">
      <c r="B851" s="272"/>
      <c r="C851" s="269"/>
      <c r="D851" s="277"/>
      <c r="E851" s="277"/>
      <c r="F851" s="277"/>
      <c r="G851" s="277"/>
    </row>
    <row r="852" spans="2:7">
      <c r="B852" s="272"/>
      <c r="C852" s="269"/>
      <c r="D852" s="277"/>
      <c r="E852" s="277"/>
      <c r="F852" s="277"/>
      <c r="G852" s="277"/>
    </row>
    <row r="853" spans="2:7">
      <c r="B853" s="272"/>
      <c r="C853" s="269"/>
      <c r="D853" s="277"/>
      <c r="E853" s="277"/>
      <c r="F853" s="277"/>
      <c r="G853" s="277"/>
    </row>
    <row r="854" spans="2:7">
      <c r="B854" s="272"/>
      <c r="C854" s="269"/>
      <c r="D854" s="277"/>
      <c r="E854" s="277"/>
      <c r="F854" s="277"/>
      <c r="G854" s="277"/>
    </row>
    <row r="855" spans="2:7">
      <c r="B855" s="272"/>
      <c r="C855" s="269"/>
      <c r="D855" s="277"/>
      <c r="E855" s="277"/>
      <c r="F855" s="277"/>
      <c r="G855" s="277"/>
    </row>
    <row r="856" spans="2:7">
      <c r="B856" s="272"/>
      <c r="C856" s="269"/>
      <c r="D856" s="277"/>
      <c r="E856" s="277"/>
      <c r="F856" s="277"/>
      <c r="G856" s="277"/>
    </row>
    <row r="857" spans="2:7">
      <c r="B857" s="272"/>
      <c r="C857" s="269"/>
      <c r="D857" s="277"/>
      <c r="E857" s="277"/>
      <c r="F857" s="277"/>
      <c r="G857" s="277"/>
    </row>
    <row r="858" spans="2:7">
      <c r="B858" s="272"/>
      <c r="C858" s="269"/>
      <c r="D858" s="277"/>
      <c r="E858" s="277"/>
      <c r="F858" s="277"/>
      <c r="G858" s="277"/>
    </row>
    <row r="859" spans="2:7">
      <c r="B859" s="272"/>
      <c r="C859" s="269"/>
      <c r="D859" s="277"/>
      <c r="E859" s="277"/>
      <c r="F859" s="277"/>
      <c r="G859" s="277"/>
    </row>
    <row r="860" spans="2:7">
      <c r="B860" s="272"/>
      <c r="C860" s="269"/>
      <c r="D860" s="277"/>
      <c r="E860" s="277"/>
      <c r="F860" s="277"/>
      <c r="G860" s="277"/>
    </row>
    <row r="861" spans="2:7">
      <c r="B861" s="272"/>
      <c r="C861" s="269"/>
      <c r="D861" s="277"/>
      <c r="E861" s="277"/>
      <c r="F861" s="277"/>
      <c r="G861" s="277"/>
    </row>
    <row r="862" spans="2:7">
      <c r="B862" s="272"/>
      <c r="C862" s="269"/>
      <c r="D862" s="277"/>
      <c r="E862" s="277"/>
      <c r="F862" s="277"/>
      <c r="G862" s="277"/>
    </row>
    <row r="863" spans="2:7">
      <c r="B863" s="272"/>
      <c r="C863" s="269"/>
      <c r="D863" s="277"/>
      <c r="E863" s="277"/>
      <c r="F863" s="277"/>
      <c r="G863" s="277"/>
    </row>
    <row r="864" spans="2:7">
      <c r="B864" s="272"/>
      <c r="C864" s="269"/>
      <c r="D864" s="277"/>
      <c r="E864" s="277"/>
      <c r="F864" s="277"/>
      <c r="G864" s="277"/>
    </row>
    <row r="865" spans="2:7">
      <c r="B865" s="272"/>
      <c r="C865" s="269"/>
      <c r="D865" s="277"/>
      <c r="E865" s="277"/>
      <c r="F865" s="277"/>
      <c r="G865" s="277"/>
    </row>
    <row r="866" spans="2:7">
      <c r="B866" s="272"/>
      <c r="C866" s="269"/>
      <c r="D866" s="277"/>
      <c r="E866" s="277"/>
      <c r="F866" s="277"/>
      <c r="G866" s="277"/>
    </row>
    <row r="867" spans="2:7">
      <c r="B867" s="272"/>
      <c r="C867" s="269"/>
      <c r="D867" s="277"/>
      <c r="E867" s="277"/>
      <c r="F867" s="277"/>
      <c r="G867" s="277"/>
    </row>
    <row r="868" spans="2:7">
      <c r="B868" s="272"/>
      <c r="C868" s="269"/>
      <c r="D868" s="277"/>
      <c r="E868" s="277"/>
      <c r="F868" s="277"/>
      <c r="G868" s="277"/>
    </row>
    <row r="869" spans="2:7">
      <c r="B869" s="272"/>
      <c r="C869" s="269"/>
      <c r="D869" s="277"/>
      <c r="E869" s="277"/>
      <c r="F869" s="277"/>
      <c r="G869" s="277"/>
    </row>
    <row r="870" spans="2:7">
      <c r="B870" s="272"/>
      <c r="C870" s="269"/>
      <c r="D870" s="277"/>
      <c r="E870" s="277"/>
      <c r="F870" s="277"/>
      <c r="G870" s="277"/>
    </row>
    <row r="871" spans="2:7">
      <c r="B871" s="272"/>
      <c r="C871" s="269"/>
      <c r="D871" s="277"/>
      <c r="E871" s="277"/>
      <c r="F871" s="277"/>
      <c r="G871" s="277"/>
    </row>
    <row r="872" spans="2:7">
      <c r="B872" s="272"/>
      <c r="C872" s="269"/>
      <c r="D872" s="277"/>
      <c r="E872" s="277"/>
      <c r="F872" s="277"/>
      <c r="G872" s="277"/>
    </row>
    <row r="873" spans="2:7">
      <c r="B873" s="272"/>
      <c r="C873" s="269"/>
      <c r="D873" s="277"/>
      <c r="E873" s="277"/>
      <c r="F873" s="277"/>
      <c r="G873" s="277"/>
    </row>
    <row r="874" spans="2:7">
      <c r="B874" s="272"/>
      <c r="C874" s="269"/>
      <c r="D874" s="277"/>
      <c r="E874" s="277"/>
      <c r="F874" s="277"/>
      <c r="G874" s="277"/>
    </row>
    <row r="875" spans="2:7">
      <c r="B875" s="272"/>
      <c r="C875" s="269"/>
      <c r="D875" s="277"/>
      <c r="E875" s="277"/>
      <c r="F875" s="277"/>
      <c r="G875" s="277"/>
    </row>
    <row r="876" spans="2:7">
      <c r="B876" s="272"/>
      <c r="C876" s="269"/>
      <c r="D876" s="277"/>
      <c r="E876" s="277"/>
      <c r="F876" s="277"/>
      <c r="G876" s="277"/>
    </row>
    <row r="877" spans="2:7">
      <c r="B877" s="272"/>
      <c r="C877" s="269"/>
      <c r="D877" s="277"/>
      <c r="E877" s="277"/>
      <c r="F877" s="277"/>
      <c r="G877" s="277"/>
    </row>
    <row r="878" spans="2:7">
      <c r="B878" s="272"/>
      <c r="C878" s="269"/>
      <c r="D878" s="277"/>
      <c r="E878" s="277"/>
      <c r="F878" s="277"/>
      <c r="G878" s="277"/>
    </row>
    <row r="879" spans="2:7">
      <c r="B879" s="272"/>
      <c r="C879" s="269"/>
      <c r="D879" s="277"/>
      <c r="E879" s="277"/>
      <c r="F879" s="277"/>
      <c r="G879" s="277"/>
    </row>
    <row r="880" spans="2:7">
      <c r="B880" s="272"/>
      <c r="C880" s="269"/>
      <c r="D880" s="277"/>
      <c r="E880" s="277"/>
      <c r="F880" s="277"/>
      <c r="G880" s="277"/>
    </row>
    <row r="881" spans="2:7">
      <c r="B881" s="272"/>
      <c r="C881" s="269"/>
      <c r="D881" s="277"/>
      <c r="E881" s="277"/>
      <c r="F881" s="277"/>
      <c r="G881" s="277"/>
    </row>
    <row r="882" spans="2:7">
      <c r="B882" s="272"/>
      <c r="C882" s="269"/>
      <c r="D882" s="277"/>
      <c r="E882" s="277"/>
      <c r="F882" s="277"/>
      <c r="G882" s="277"/>
    </row>
    <row r="883" spans="2:7">
      <c r="B883" s="271"/>
      <c r="C883" s="269"/>
      <c r="D883" s="277"/>
      <c r="E883" s="277"/>
      <c r="F883" s="277"/>
      <c r="G883" s="277"/>
    </row>
    <row r="884" spans="2:7">
      <c r="B884" s="272"/>
      <c r="C884" s="269"/>
      <c r="D884" s="277"/>
      <c r="E884" s="277"/>
      <c r="F884" s="277"/>
      <c r="G884" s="277"/>
    </row>
    <row r="885" spans="2:7">
      <c r="B885" s="272"/>
      <c r="C885" s="269"/>
      <c r="D885" s="277"/>
      <c r="E885" s="277"/>
      <c r="F885" s="277"/>
      <c r="G885" s="277"/>
    </row>
    <row r="886" spans="2:7">
      <c r="B886" s="272"/>
      <c r="C886" s="269"/>
      <c r="D886" s="277"/>
      <c r="E886" s="277"/>
      <c r="F886" s="277"/>
      <c r="G886" s="277"/>
    </row>
    <row r="887" spans="2:7">
      <c r="B887" s="271"/>
      <c r="C887" s="269"/>
      <c r="D887" s="277"/>
      <c r="E887" s="277"/>
      <c r="F887" s="277"/>
      <c r="G887" s="277"/>
    </row>
    <row r="888" spans="2:7">
      <c r="B888" s="272"/>
      <c r="C888" s="269"/>
      <c r="D888" s="277"/>
      <c r="E888" s="277"/>
      <c r="F888" s="277"/>
      <c r="G888" s="277"/>
    </row>
    <row r="889" spans="2:7">
      <c r="B889" s="272"/>
      <c r="C889" s="269"/>
      <c r="D889" s="277"/>
      <c r="E889" s="277"/>
      <c r="F889" s="277"/>
      <c r="G889" s="277"/>
    </row>
    <row r="890" spans="2:7">
      <c r="B890" s="271"/>
      <c r="C890" s="269"/>
      <c r="D890" s="277"/>
      <c r="E890" s="277"/>
      <c r="F890" s="277"/>
      <c r="G890" s="277"/>
    </row>
    <row r="891" spans="2:7">
      <c r="B891" s="272"/>
      <c r="C891" s="269"/>
      <c r="D891" s="277"/>
      <c r="E891" s="277"/>
      <c r="F891" s="277"/>
      <c r="G891" s="277"/>
    </row>
    <row r="892" spans="2:7">
      <c r="B892" s="272"/>
      <c r="C892" s="269"/>
      <c r="D892" s="277"/>
      <c r="E892" s="277"/>
      <c r="F892" s="277"/>
      <c r="G892" s="277"/>
    </row>
    <row r="893" spans="2:7">
      <c r="B893" s="271"/>
      <c r="C893" s="269"/>
      <c r="D893" s="277"/>
      <c r="E893" s="277"/>
      <c r="F893" s="277"/>
      <c r="G893" s="277"/>
    </row>
    <row r="894" spans="2:7">
      <c r="B894" s="272"/>
      <c r="C894" s="269"/>
      <c r="D894" s="277"/>
      <c r="E894" s="277"/>
      <c r="F894" s="277"/>
      <c r="G894" s="277"/>
    </row>
    <row r="895" spans="2:7">
      <c r="B895" s="272"/>
      <c r="C895" s="269"/>
      <c r="D895" s="277"/>
      <c r="E895" s="277"/>
      <c r="F895" s="277"/>
      <c r="G895" s="277"/>
    </row>
    <row r="896" spans="2:7">
      <c r="B896" s="271"/>
      <c r="C896" s="269"/>
      <c r="D896" s="277"/>
      <c r="E896" s="277"/>
      <c r="F896" s="277"/>
      <c r="G896" s="277"/>
    </row>
    <row r="897" spans="2:7">
      <c r="B897" s="272"/>
      <c r="C897" s="269"/>
      <c r="D897" s="277"/>
      <c r="E897" s="277"/>
      <c r="F897" s="277"/>
      <c r="G897" s="277"/>
    </row>
    <row r="898" spans="2:7">
      <c r="B898" s="272"/>
      <c r="C898" s="269"/>
      <c r="D898" s="277"/>
      <c r="E898" s="277"/>
      <c r="F898" s="277"/>
      <c r="G898" s="277"/>
    </row>
    <row r="899" spans="2:7">
      <c r="B899" s="271"/>
      <c r="C899" s="269"/>
      <c r="D899" s="277"/>
      <c r="E899" s="277"/>
      <c r="F899" s="277"/>
      <c r="G899" s="277"/>
    </row>
    <row r="900" spans="2:7">
      <c r="B900" s="272"/>
      <c r="C900" s="269"/>
      <c r="D900" s="277"/>
      <c r="E900" s="277"/>
      <c r="F900" s="277"/>
      <c r="G900" s="277"/>
    </row>
    <row r="901" spans="2:7">
      <c r="B901" s="273"/>
      <c r="C901" s="269"/>
      <c r="D901" s="277"/>
      <c r="E901" s="277"/>
      <c r="F901" s="277"/>
      <c r="G901" s="277"/>
    </row>
    <row r="902" spans="2:7">
      <c r="B902" s="273"/>
      <c r="C902" s="269"/>
      <c r="D902" s="277"/>
      <c r="E902" s="277"/>
      <c r="F902" s="277"/>
      <c r="G902" s="277"/>
    </row>
    <row r="903" spans="2:7">
      <c r="B903" s="273"/>
      <c r="C903" s="269"/>
      <c r="D903" s="277"/>
      <c r="E903" s="277"/>
      <c r="F903" s="277"/>
      <c r="G903" s="277"/>
    </row>
    <row r="904" spans="2:7">
      <c r="B904" s="273"/>
      <c r="C904" s="269"/>
      <c r="D904" s="277"/>
      <c r="E904" s="277"/>
      <c r="F904" s="277"/>
      <c r="G904" s="277"/>
    </row>
    <row r="905" spans="2:7">
      <c r="B905" s="273"/>
      <c r="C905" s="269"/>
      <c r="D905" s="277"/>
      <c r="E905" s="277"/>
      <c r="F905" s="277"/>
      <c r="G905" s="277"/>
    </row>
    <row r="906" spans="2:7">
      <c r="B906" s="274"/>
      <c r="C906" s="269"/>
      <c r="D906" s="277"/>
      <c r="E906" s="277"/>
      <c r="F906" s="277"/>
      <c r="G906" s="277"/>
    </row>
    <row r="907" spans="2:7">
      <c r="B907" s="272"/>
      <c r="C907" s="269"/>
      <c r="D907" s="277"/>
      <c r="E907" s="277"/>
      <c r="F907" s="277"/>
      <c r="G907" s="277"/>
    </row>
    <row r="908" spans="2:7">
      <c r="B908" s="273"/>
      <c r="C908" s="269"/>
      <c r="D908" s="277"/>
      <c r="E908" s="277"/>
      <c r="F908" s="277"/>
      <c r="G908" s="277"/>
    </row>
    <row r="909" spans="2:7">
      <c r="B909" s="273"/>
      <c r="C909" s="269"/>
      <c r="D909" s="277"/>
      <c r="E909" s="277"/>
      <c r="F909" s="277"/>
      <c r="G909" s="277"/>
    </row>
    <row r="910" spans="2:7">
      <c r="B910" s="272"/>
      <c r="C910" s="269"/>
      <c r="D910" s="277"/>
      <c r="E910" s="277"/>
      <c r="F910" s="277"/>
      <c r="G910" s="277"/>
    </row>
    <row r="911" spans="2:7">
      <c r="B911" s="273"/>
      <c r="C911" s="269"/>
      <c r="D911" s="277"/>
      <c r="E911" s="277"/>
      <c r="F911" s="277"/>
      <c r="G911" s="277"/>
    </row>
    <row r="912" spans="2:7">
      <c r="B912" s="273"/>
      <c r="C912" s="269"/>
      <c r="D912" s="277"/>
      <c r="E912" s="277"/>
      <c r="F912" s="277"/>
      <c r="G912" s="277"/>
    </row>
    <row r="913" spans="2:7">
      <c r="B913" s="273"/>
      <c r="C913" s="269"/>
      <c r="D913" s="277"/>
      <c r="E913" s="277"/>
      <c r="F913" s="277"/>
      <c r="G913" s="277"/>
    </row>
    <row r="914" spans="2:7">
      <c r="B914" s="273"/>
      <c r="C914" s="269"/>
      <c r="D914" s="277"/>
      <c r="E914" s="277"/>
      <c r="F914" s="277"/>
      <c r="G914" s="277"/>
    </row>
    <row r="915" spans="2:7">
      <c r="B915" s="273"/>
      <c r="C915" s="269"/>
      <c r="D915" s="277"/>
      <c r="E915" s="277"/>
      <c r="F915" s="277"/>
      <c r="G915" s="277"/>
    </row>
    <row r="916" spans="2:7">
      <c r="B916" s="273"/>
      <c r="C916" s="269"/>
      <c r="D916" s="277"/>
      <c r="E916" s="277"/>
      <c r="F916" s="277"/>
      <c r="G916" s="277"/>
    </row>
    <row r="917" spans="2:7">
      <c r="B917" s="273"/>
      <c r="C917" s="269"/>
      <c r="D917" s="277"/>
      <c r="E917" s="277"/>
      <c r="F917" s="277"/>
      <c r="G917" s="277"/>
    </row>
    <row r="918" spans="2:7">
      <c r="B918" s="273"/>
      <c r="C918" s="269"/>
      <c r="D918" s="277"/>
      <c r="E918" s="277"/>
      <c r="F918" s="277"/>
      <c r="G918" s="277"/>
    </row>
    <row r="919" spans="2:7">
      <c r="B919" s="272"/>
      <c r="C919" s="269"/>
      <c r="D919" s="277"/>
      <c r="E919" s="277"/>
      <c r="F919" s="277"/>
      <c r="G919" s="277"/>
    </row>
    <row r="920" spans="2:7">
      <c r="B920" s="273"/>
      <c r="C920" s="269"/>
      <c r="D920" s="277"/>
      <c r="E920" s="277"/>
      <c r="F920" s="277"/>
      <c r="G920" s="277"/>
    </row>
    <row r="921" spans="2:7">
      <c r="B921" s="273"/>
      <c r="C921" s="269"/>
      <c r="D921" s="277"/>
      <c r="E921" s="277"/>
      <c r="F921" s="277"/>
      <c r="G921" s="277"/>
    </row>
    <row r="922" spans="2:7">
      <c r="B922" s="266"/>
      <c r="C922" s="267"/>
      <c r="D922" s="277"/>
      <c r="E922" s="277"/>
      <c r="F922" s="277"/>
      <c r="G922" s="277"/>
    </row>
    <row r="923" spans="2:7">
      <c r="B923" s="268"/>
      <c r="C923" s="269"/>
      <c r="D923" s="277"/>
      <c r="E923" s="277"/>
      <c r="F923" s="277"/>
      <c r="G923" s="277"/>
    </row>
    <row r="924" spans="2:7">
      <c r="B924" s="270"/>
      <c r="C924" s="269"/>
      <c r="D924" s="277"/>
      <c r="E924" s="277"/>
      <c r="F924" s="277"/>
      <c r="G924" s="277"/>
    </row>
    <row r="925" spans="2:7">
      <c r="B925" s="271"/>
      <c r="C925" s="269"/>
      <c r="D925" s="277"/>
      <c r="E925" s="277"/>
      <c r="F925" s="277"/>
      <c r="G925" s="277"/>
    </row>
    <row r="926" spans="2:7">
      <c r="B926" s="271"/>
      <c r="C926" s="269"/>
      <c r="D926" s="277"/>
      <c r="E926" s="277"/>
      <c r="F926" s="277"/>
      <c r="G926" s="277"/>
    </row>
    <row r="927" spans="2:7">
      <c r="B927" s="270"/>
      <c r="C927" s="269"/>
      <c r="D927" s="277"/>
      <c r="E927" s="277"/>
      <c r="F927" s="277"/>
      <c r="G927" s="277"/>
    </row>
    <row r="928" spans="2:7">
      <c r="B928" s="271"/>
      <c r="C928" s="269"/>
      <c r="D928" s="277"/>
      <c r="E928" s="277"/>
      <c r="F928" s="277"/>
      <c r="G928" s="277"/>
    </row>
    <row r="929" spans="2:7">
      <c r="B929" s="271"/>
      <c r="C929" s="269"/>
      <c r="D929" s="277"/>
      <c r="E929" s="277"/>
      <c r="F929" s="277"/>
      <c r="G929" s="277"/>
    </row>
    <row r="930" spans="2:7">
      <c r="B930" s="270"/>
      <c r="C930" s="269"/>
      <c r="D930" s="277"/>
      <c r="E930" s="277"/>
      <c r="F930" s="277"/>
      <c r="G930" s="277"/>
    </row>
    <row r="931" spans="2:7">
      <c r="B931" s="271"/>
      <c r="C931" s="269"/>
      <c r="D931" s="277"/>
      <c r="E931" s="277"/>
      <c r="F931" s="277"/>
      <c r="G931" s="277"/>
    </row>
    <row r="932" spans="2:7">
      <c r="B932" s="271"/>
      <c r="C932" s="269"/>
      <c r="D932" s="277"/>
      <c r="E932" s="277"/>
      <c r="F932" s="277"/>
      <c r="G932" s="277"/>
    </row>
    <row r="933" spans="2:7">
      <c r="B933" s="270"/>
      <c r="C933" s="269"/>
      <c r="D933" s="277"/>
      <c r="E933" s="277"/>
      <c r="F933" s="277"/>
      <c r="G933" s="277"/>
    </row>
    <row r="934" spans="2:7">
      <c r="B934" s="271"/>
      <c r="C934" s="269"/>
      <c r="D934" s="277"/>
      <c r="E934" s="277"/>
      <c r="F934" s="277"/>
      <c r="G934" s="277"/>
    </row>
    <row r="935" spans="2:7">
      <c r="B935" s="271"/>
      <c r="C935" s="269"/>
      <c r="D935" s="277"/>
      <c r="E935" s="277"/>
      <c r="F935" s="277"/>
      <c r="G935" s="277"/>
    </row>
    <row r="936" spans="2:7">
      <c r="B936" s="270"/>
      <c r="C936" s="269"/>
      <c r="D936" s="277"/>
      <c r="E936" s="277"/>
      <c r="F936" s="277"/>
      <c r="G936" s="277"/>
    </row>
    <row r="937" spans="2:7">
      <c r="B937" s="271"/>
      <c r="C937" s="269"/>
      <c r="D937" s="277"/>
      <c r="E937" s="277"/>
      <c r="F937" s="277"/>
      <c r="G937" s="277"/>
    </row>
    <row r="938" spans="2:7">
      <c r="B938" s="271"/>
      <c r="C938" s="269"/>
      <c r="D938" s="277"/>
      <c r="E938" s="277"/>
      <c r="F938" s="277"/>
      <c r="G938" s="277"/>
    </row>
    <row r="939" spans="2:7">
      <c r="B939" s="270"/>
      <c r="C939" s="269"/>
      <c r="D939" s="277"/>
      <c r="E939" s="277"/>
      <c r="F939" s="277"/>
      <c r="G939" s="277"/>
    </row>
    <row r="940" spans="2:7">
      <c r="B940" s="271"/>
      <c r="C940" s="269"/>
      <c r="D940" s="277"/>
      <c r="E940" s="277"/>
      <c r="F940" s="277"/>
      <c r="G940" s="277"/>
    </row>
    <row r="941" spans="2:7">
      <c r="B941" s="271"/>
      <c r="C941" s="269"/>
      <c r="D941" s="277"/>
      <c r="E941" s="277"/>
      <c r="F941" s="277"/>
      <c r="G941" s="277"/>
    </row>
    <row r="942" spans="2:7">
      <c r="B942" s="271"/>
      <c r="C942" s="269"/>
      <c r="D942" s="277"/>
      <c r="E942" s="277"/>
      <c r="F942" s="277"/>
      <c r="G942" s="277"/>
    </row>
    <row r="943" spans="2:7">
      <c r="B943" s="271"/>
      <c r="C943" s="269"/>
      <c r="D943" s="277"/>
      <c r="E943" s="277"/>
      <c r="F943" s="277"/>
      <c r="G943" s="277"/>
    </row>
    <row r="944" spans="2:7">
      <c r="B944" s="270"/>
      <c r="C944" s="269"/>
      <c r="D944" s="277"/>
      <c r="E944" s="277"/>
      <c r="F944" s="277"/>
      <c r="G944" s="277"/>
    </row>
    <row r="945" spans="2:7">
      <c r="B945" s="271"/>
      <c r="C945" s="269"/>
      <c r="D945" s="277"/>
      <c r="E945" s="277"/>
      <c r="F945" s="277"/>
      <c r="G945" s="277"/>
    </row>
    <row r="946" spans="2:7">
      <c r="B946" s="271"/>
      <c r="C946" s="269"/>
      <c r="D946" s="277"/>
      <c r="E946" s="277"/>
      <c r="F946" s="277"/>
      <c r="G946" s="277"/>
    </row>
    <row r="947" spans="2:7">
      <c r="B947" s="271"/>
      <c r="C947" s="269"/>
      <c r="D947" s="277"/>
      <c r="E947" s="277"/>
      <c r="F947" s="277"/>
      <c r="G947" s="277"/>
    </row>
    <row r="948" spans="2:7">
      <c r="B948" s="271"/>
      <c r="C948" s="269"/>
      <c r="D948" s="277"/>
      <c r="E948" s="277"/>
      <c r="F948" s="277"/>
      <c r="G948" s="277"/>
    </row>
    <row r="949" spans="2:7">
      <c r="B949" s="271"/>
      <c r="C949" s="269"/>
      <c r="D949" s="277"/>
      <c r="E949" s="277"/>
      <c r="F949" s="277"/>
      <c r="G949" s="277"/>
    </row>
    <row r="950" spans="2:7">
      <c r="B950" s="271"/>
      <c r="C950" s="269"/>
      <c r="D950" s="277"/>
      <c r="E950" s="277"/>
      <c r="F950" s="277"/>
      <c r="G950" s="277"/>
    </row>
    <row r="951" spans="2:7">
      <c r="B951" s="271"/>
      <c r="C951" s="269"/>
      <c r="D951" s="277"/>
      <c r="E951" s="277"/>
      <c r="F951" s="277"/>
      <c r="G951" s="277"/>
    </row>
    <row r="952" spans="2:7">
      <c r="B952" s="270"/>
      <c r="C952" s="269"/>
      <c r="D952" s="277"/>
      <c r="E952" s="277"/>
      <c r="F952" s="277"/>
      <c r="G952" s="277"/>
    </row>
    <row r="953" spans="2:7">
      <c r="B953" s="271"/>
      <c r="C953" s="269"/>
      <c r="D953" s="277"/>
      <c r="E953" s="277"/>
      <c r="F953" s="277"/>
      <c r="G953" s="277"/>
    </row>
    <row r="954" spans="2:7">
      <c r="B954" s="271"/>
      <c r="C954" s="269"/>
      <c r="D954" s="277"/>
      <c r="E954" s="277"/>
      <c r="F954" s="277"/>
      <c r="G954" s="277"/>
    </row>
    <row r="955" spans="2:7">
      <c r="B955" s="271"/>
      <c r="C955" s="269"/>
      <c r="D955" s="277"/>
      <c r="E955" s="277"/>
      <c r="F955" s="277"/>
      <c r="G955" s="277"/>
    </row>
    <row r="956" spans="2:7">
      <c r="B956" s="268"/>
      <c r="C956" s="269"/>
      <c r="D956" s="277"/>
      <c r="E956" s="277"/>
      <c r="F956" s="277"/>
      <c r="G956" s="277"/>
    </row>
    <row r="957" spans="2:7">
      <c r="B957" s="270"/>
      <c r="C957" s="269"/>
      <c r="D957" s="277"/>
      <c r="E957" s="277"/>
      <c r="F957" s="277"/>
      <c r="G957" s="277"/>
    </row>
    <row r="958" spans="2:7">
      <c r="B958" s="270"/>
      <c r="C958" s="269"/>
      <c r="D958" s="277"/>
      <c r="E958" s="277"/>
      <c r="F958" s="277"/>
      <c r="G958" s="277"/>
    </row>
    <row r="959" spans="2:7">
      <c r="B959" s="270"/>
      <c r="C959" s="269"/>
      <c r="D959" s="277"/>
      <c r="E959" s="277"/>
      <c r="F959" s="277"/>
      <c r="G959" s="277"/>
    </row>
    <row r="960" spans="2:7">
      <c r="B960" s="270"/>
      <c r="C960" s="269"/>
      <c r="D960" s="277"/>
      <c r="E960" s="277"/>
      <c r="F960" s="277"/>
      <c r="G960" s="277"/>
    </row>
    <row r="961" spans="2:7">
      <c r="B961" s="270"/>
      <c r="C961" s="269"/>
      <c r="D961" s="277"/>
      <c r="E961" s="277"/>
      <c r="F961" s="277"/>
      <c r="G961" s="277"/>
    </row>
    <row r="962" spans="2:7">
      <c r="B962" s="270"/>
      <c r="C962" s="269"/>
      <c r="D962" s="277"/>
      <c r="E962" s="277"/>
      <c r="F962" s="277"/>
      <c r="G962" s="277"/>
    </row>
    <row r="963" spans="2:7">
      <c r="B963" s="270"/>
      <c r="C963" s="269"/>
      <c r="D963" s="277"/>
      <c r="E963" s="277"/>
      <c r="F963" s="277"/>
      <c r="G963" s="277"/>
    </row>
    <row r="964" spans="2:7">
      <c r="B964" s="270"/>
      <c r="C964" s="269"/>
      <c r="D964" s="277"/>
      <c r="E964" s="277"/>
      <c r="F964" s="277"/>
      <c r="G964" s="277"/>
    </row>
    <row r="965" spans="2:7">
      <c r="B965" s="270"/>
      <c r="C965" s="269"/>
      <c r="D965" s="277"/>
      <c r="E965" s="277"/>
      <c r="F965" s="277"/>
      <c r="G965" s="277"/>
    </row>
    <row r="966" spans="2:7">
      <c r="B966" s="270"/>
      <c r="C966" s="269"/>
      <c r="D966" s="277"/>
      <c r="E966" s="277"/>
      <c r="F966" s="277"/>
      <c r="G966" s="277"/>
    </row>
    <row r="967" spans="2:7">
      <c r="B967" s="270"/>
      <c r="C967" s="269"/>
      <c r="D967" s="277"/>
      <c r="E967" s="277"/>
      <c r="F967" s="277"/>
      <c r="G967" s="277"/>
    </row>
    <row r="968" spans="2:7">
      <c r="B968" s="270"/>
      <c r="C968" s="269"/>
      <c r="D968" s="277"/>
      <c r="E968" s="277"/>
      <c r="F968" s="277"/>
      <c r="G968" s="277"/>
    </row>
    <row r="969" spans="2:7">
      <c r="B969" s="270"/>
      <c r="C969" s="269"/>
      <c r="D969" s="277"/>
      <c r="E969" s="277"/>
      <c r="F969" s="277"/>
      <c r="G969" s="277"/>
    </row>
    <row r="970" spans="2:7">
      <c r="B970" s="270"/>
      <c r="C970" s="269"/>
      <c r="D970" s="277"/>
      <c r="E970" s="277"/>
      <c r="F970" s="277"/>
      <c r="G970" s="277"/>
    </row>
    <row r="971" spans="2:7">
      <c r="B971" s="270"/>
      <c r="C971" s="269"/>
      <c r="D971" s="277"/>
      <c r="E971" s="277"/>
      <c r="F971" s="277"/>
      <c r="G971" s="277"/>
    </row>
    <row r="972" spans="2:7">
      <c r="B972" s="270"/>
      <c r="C972" s="269"/>
      <c r="D972" s="277"/>
      <c r="E972" s="277"/>
      <c r="F972" s="277"/>
      <c r="G972" s="277"/>
    </row>
    <row r="973" spans="2:7">
      <c r="B973" s="270"/>
      <c r="C973" s="269"/>
      <c r="D973" s="277"/>
      <c r="E973" s="277"/>
      <c r="F973" s="277"/>
      <c r="G973" s="277"/>
    </row>
    <row r="974" spans="2:7">
      <c r="B974" s="270"/>
      <c r="C974" s="269"/>
      <c r="D974" s="277"/>
      <c r="E974" s="277"/>
      <c r="F974" s="277"/>
      <c r="G974" s="277"/>
    </row>
    <row r="975" spans="2:7">
      <c r="B975" s="270"/>
      <c r="C975" s="269"/>
      <c r="D975" s="277"/>
      <c r="E975" s="277"/>
      <c r="F975" s="277"/>
      <c r="G975" s="277"/>
    </row>
    <row r="976" spans="2:7">
      <c r="B976" s="270"/>
      <c r="C976" s="269"/>
      <c r="D976" s="277"/>
      <c r="E976" s="277"/>
      <c r="F976" s="277"/>
      <c r="G976" s="277"/>
    </row>
    <row r="977" spans="2:7">
      <c r="B977" s="270"/>
      <c r="C977" s="269"/>
      <c r="D977" s="277"/>
      <c r="E977" s="277"/>
      <c r="F977" s="277"/>
      <c r="G977" s="277"/>
    </row>
  </sheetData>
  <mergeCells count="2">
    <mergeCell ref="D7:E7"/>
    <mergeCell ref="F7:G7"/>
  </mergeCells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35DB-7026-46AB-BFAA-0CA8280453BE}">
  <sheetPr>
    <tabColor theme="1"/>
  </sheetPr>
  <dimension ref="A1:I23"/>
  <sheetViews>
    <sheetView workbookViewId="0">
      <selection sqref="A1:XFD1048576"/>
    </sheetView>
  </sheetViews>
  <sheetFormatPr baseColWidth="10" defaultRowHeight="14.25"/>
  <cols>
    <col min="1" max="1" width="2.875" bestFit="1" customWidth="1"/>
  </cols>
  <sheetData>
    <row r="1" spans="1:9">
      <c r="A1">
        <v>1</v>
      </c>
      <c r="B1" s="248" t="s">
        <v>739</v>
      </c>
      <c r="E1" s="249">
        <v>1</v>
      </c>
      <c r="H1" t="s">
        <v>852</v>
      </c>
    </row>
    <row r="2" spans="1:9">
      <c r="A2">
        <v>2</v>
      </c>
      <c r="B2" s="251" t="s">
        <v>855</v>
      </c>
    </row>
    <row r="3" spans="1:9">
      <c r="A3">
        <v>3</v>
      </c>
      <c r="B3" s="250" t="s">
        <v>5</v>
      </c>
      <c r="H3" t="s">
        <v>853</v>
      </c>
      <c r="I3">
        <v>2026</v>
      </c>
    </row>
    <row r="4" spans="1:9">
      <c r="A4">
        <v>4</v>
      </c>
      <c r="B4" s="250" t="s">
        <v>6</v>
      </c>
      <c r="H4" t="s">
        <v>854</v>
      </c>
      <c r="I4">
        <v>2025</v>
      </c>
    </row>
    <row r="5" spans="1:9">
      <c r="A5">
        <v>5</v>
      </c>
      <c r="B5" s="250" t="s">
        <v>737</v>
      </c>
    </row>
    <row r="6" spans="1:9">
      <c r="A6">
        <v>6</v>
      </c>
      <c r="B6" s="251" t="s">
        <v>856</v>
      </c>
    </row>
    <row r="7" spans="1:9">
      <c r="A7">
        <v>7</v>
      </c>
      <c r="B7" s="250" t="s">
        <v>7</v>
      </c>
    </row>
    <row r="8" spans="1:9">
      <c r="A8">
        <v>8</v>
      </c>
      <c r="B8" s="250" t="s">
        <v>8</v>
      </c>
    </row>
    <row r="9" spans="1:9">
      <c r="A9">
        <v>9</v>
      </c>
      <c r="B9" s="251" t="s">
        <v>857</v>
      </c>
    </row>
    <row r="10" spans="1:9">
      <c r="A10">
        <v>10</v>
      </c>
      <c r="B10" s="251" t="s">
        <v>858</v>
      </c>
    </row>
    <row r="11" spans="1:9">
      <c r="A11">
        <v>11</v>
      </c>
      <c r="B11" s="251" t="s">
        <v>859</v>
      </c>
    </row>
    <row r="12" spans="1:9">
      <c r="A12">
        <v>12</v>
      </c>
      <c r="B12" s="250" t="s">
        <v>11</v>
      </c>
    </row>
    <row r="13" spans="1:9">
      <c r="A13">
        <v>13</v>
      </c>
      <c r="B13" s="250" t="s">
        <v>736</v>
      </c>
    </row>
    <row r="14" spans="1:9">
      <c r="A14">
        <v>14</v>
      </c>
      <c r="B14" s="251" t="s">
        <v>860</v>
      </c>
    </row>
    <row r="15" spans="1:9">
      <c r="A15">
        <v>15</v>
      </c>
      <c r="B15" s="251" t="s">
        <v>861</v>
      </c>
    </row>
    <row r="16" spans="1:9">
      <c r="A16">
        <v>16</v>
      </c>
      <c r="B16" s="251" t="s">
        <v>862</v>
      </c>
    </row>
    <row r="17" spans="1:2">
      <c r="A17">
        <v>17</v>
      </c>
      <c r="B17" s="250" t="s">
        <v>13</v>
      </c>
    </row>
    <row r="18" spans="1:2">
      <c r="A18">
        <v>18</v>
      </c>
      <c r="B18" s="250" t="s">
        <v>14</v>
      </c>
    </row>
    <row r="19" spans="1:2">
      <c r="A19">
        <v>19</v>
      </c>
      <c r="B19" s="251" t="s">
        <v>863</v>
      </c>
    </row>
    <row r="20" spans="1:2">
      <c r="A20">
        <v>20</v>
      </c>
      <c r="B20" s="250" t="s">
        <v>15</v>
      </c>
    </row>
    <row r="21" spans="1:2">
      <c r="A21">
        <v>21</v>
      </c>
      <c r="B21" s="250" t="s">
        <v>16</v>
      </c>
    </row>
    <row r="22" spans="1:2">
      <c r="A22">
        <v>22</v>
      </c>
      <c r="B22" s="251" t="s">
        <v>864</v>
      </c>
    </row>
    <row r="23" spans="1:2">
      <c r="A23">
        <v>23</v>
      </c>
      <c r="B23" s="251" t="s">
        <v>738</v>
      </c>
    </row>
  </sheetData>
  <pageMargins left="0.7" right="0.7" top="0.78740157499999996" bottom="0.78740157499999996" header="0.3" footer="0.3"/>
  <pageSetup paperSize="9" orientation="portrait" r:id="rId1"/>
  <customProperties>
    <customPr name="_pios_id" r:id="rId2"/>
  </customProperties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500CD-6C99-4C01-AEBA-710E45359B32}">
  <dimension ref="A1:BP971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6" width="12" bestFit="1" customWidth="1"/>
    <col min="7" max="7" width="11.125" bestFit="1" customWidth="1"/>
    <col min="8" max="8" width="15.5" bestFit="1" customWidth="1"/>
    <col min="9" max="11" width="12" bestFit="1" customWidth="1"/>
    <col min="12" max="12" width="15.375" bestFit="1" customWidth="1"/>
    <col min="13" max="13" width="13.375" bestFit="1" customWidth="1"/>
    <col min="14" max="15" width="12" bestFit="1" customWidth="1"/>
    <col min="16" max="16" width="20" bestFit="1" customWidth="1"/>
    <col min="17" max="19" width="12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1.125" bestFit="1" customWidth="1"/>
    <col min="57" max="57" width="10.875" bestFit="1" customWidth="1"/>
    <col min="58" max="58" width="12" bestFit="1" customWidth="1"/>
    <col min="59" max="59" width="12.5" bestFit="1" customWidth="1"/>
    <col min="60" max="60" width="10.375" bestFit="1" customWidth="1"/>
    <col min="61" max="61" width="11.5" bestFit="1" customWidth="1"/>
    <col min="62" max="62" width="11.125" bestFit="1" customWidth="1"/>
    <col min="63" max="63" width="10.2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" bestFit="1" customWidth="1"/>
    <col min="69" max="69" width="20.75" bestFit="1" customWidth="1"/>
    <col min="70" max="70" width="30.75" bestFit="1" customWidth="1"/>
    <col min="71" max="71" width="17.5" bestFit="1" customWidth="1"/>
    <col min="72" max="72" width="22.75" bestFit="1" customWidth="1"/>
    <col min="73" max="73" width="18.625" bestFit="1" customWidth="1"/>
    <col min="74" max="74" width="23.125" bestFit="1" customWidth="1"/>
    <col min="75" max="76" width="17.75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2150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2151</v>
      </c>
      <c r="BE1" s="8" t="s">
        <v>2152</v>
      </c>
      <c r="BF1" s="8" t="s">
        <v>2153</v>
      </c>
      <c r="BG1" s="8" t="s">
        <v>2154</v>
      </c>
      <c r="BH1" s="8" t="s">
        <v>2155</v>
      </c>
      <c r="BI1" s="8" t="s">
        <v>2156</v>
      </c>
      <c r="BJ1" s="8" t="s">
        <v>2157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2158</v>
      </c>
    </row>
    <row r="2" spans="1:68">
      <c r="A2" s="11" t="s">
        <v>1</v>
      </c>
      <c r="B2" s="6" t="s">
        <v>34</v>
      </c>
      <c r="C2" s="1">
        <v>1871029032.5899999</v>
      </c>
      <c r="D2" s="1">
        <v>294870875.00999999</v>
      </c>
      <c r="E2" s="1">
        <v>251267043.79000002</v>
      </c>
      <c r="F2" s="1">
        <v>795993209.25999999</v>
      </c>
      <c r="G2" s="1">
        <v>99040472.069999993</v>
      </c>
      <c r="H2" s="1">
        <v>1958269967.6999998</v>
      </c>
      <c r="I2" s="1">
        <v>522942077.49000001</v>
      </c>
      <c r="J2" s="1">
        <v>403574389.08999997</v>
      </c>
      <c r="K2" s="1">
        <v>103474213.43000001</v>
      </c>
      <c r="L2" s="1">
        <v>1098468452.3099999</v>
      </c>
      <c r="M2" s="1">
        <v>1365913102.6399999</v>
      </c>
      <c r="N2" s="1">
        <v>540127146.25</v>
      </c>
      <c r="O2" s="1">
        <v>248832017.01000002</v>
      </c>
      <c r="P2" s="1">
        <v>181815022.72</v>
      </c>
      <c r="Q2" s="1">
        <v>403167337.90999997</v>
      </c>
      <c r="R2" s="1">
        <v>216797167.04999998</v>
      </c>
      <c r="S2" s="1">
        <v>205929515.49000001</v>
      </c>
      <c r="T2" s="1">
        <v>8190967558.21</v>
      </c>
      <c r="U2" s="1">
        <v>273196147.57999998</v>
      </c>
      <c r="V2" s="1">
        <v>232363509.77000001</v>
      </c>
      <c r="W2" s="1">
        <v>746267107.03999996</v>
      </c>
      <c r="X2" s="1">
        <v>89635105.099999994</v>
      </c>
      <c r="Y2" s="1">
        <v>1838251762.0699999</v>
      </c>
      <c r="Z2" s="1">
        <v>503388452.97000003</v>
      </c>
      <c r="AA2" s="1">
        <v>377781088.70999998</v>
      </c>
      <c r="AB2" s="1">
        <v>98192093.109999999</v>
      </c>
      <c r="AC2" s="1">
        <v>1058866069.13</v>
      </c>
      <c r="AD2" s="1">
        <v>1316767872.5899999</v>
      </c>
      <c r="AE2" s="1">
        <v>478368622.92000002</v>
      </c>
      <c r="AF2" s="1">
        <v>235457464.02000001</v>
      </c>
      <c r="AG2" s="1">
        <v>166664663.96000001</v>
      </c>
      <c r="AH2" s="1">
        <v>381990591.26999998</v>
      </c>
      <c r="AI2" s="1">
        <v>203452762.41999999</v>
      </c>
      <c r="AJ2" s="1">
        <v>190324245.55000001</v>
      </c>
      <c r="AK2" s="1">
        <v>499514451.00999999</v>
      </c>
      <c r="AL2" s="1">
        <v>21674727.43</v>
      </c>
      <c r="AM2" s="1">
        <v>18903534.02</v>
      </c>
      <c r="AN2" s="1">
        <v>49726102.219999999</v>
      </c>
      <c r="AO2" s="1">
        <v>9405366.9700000007</v>
      </c>
      <c r="AP2" s="1">
        <v>120018205.63</v>
      </c>
      <c r="AQ2" s="1">
        <v>19553624.52</v>
      </c>
      <c r="AR2" s="1">
        <v>25793300.379999999</v>
      </c>
      <c r="AS2" s="1">
        <v>5282120.32</v>
      </c>
      <c r="AT2" s="1">
        <v>39602383.18</v>
      </c>
      <c r="AU2" s="1">
        <v>49145230.049999997</v>
      </c>
      <c r="AV2" s="1">
        <v>61758523.329999998</v>
      </c>
      <c r="AW2" s="1">
        <v>13374552.99</v>
      </c>
      <c r="AX2" s="1">
        <v>15150358.76</v>
      </c>
      <c r="AY2" s="1">
        <v>21176746.640000001</v>
      </c>
      <c r="AZ2" s="1">
        <v>13344404.630000001</v>
      </c>
      <c r="BA2" s="1">
        <v>15605269.939999999</v>
      </c>
      <c r="BB2" s="1">
        <v>-6819452976.6300001</v>
      </c>
      <c r="BC2" s="1">
        <v>-6826841015.5900002</v>
      </c>
      <c r="BD2" s="1">
        <v>43660743.939999998</v>
      </c>
      <c r="BE2" s="1">
        <v>4291225.59</v>
      </c>
      <c r="BF2" s="1">
        <v>182681547.74000001</v>
      </c>
      <c r="BG2" s="1">
        <v>3336072.92</v>
      </c>
      <c r="BH2" s="1">
        <v>1583197.03</v>
      </c>
      <c r="BI2" s="1">
        <v>3571401.94</v>
      </c>
      <c r="BJ2" s="1">
        <v>12883463.449999999</v>
      </c>
      <c r="BK2" s="1">
        <v>1747031.25</v>
      </c>
      <c r="BL2" s="1">
        <v>2063401.52</v>
      </c>
      <c r="BM2" s="1">
        <v>1560385.26</v>
      </c>
      <c r="BN2" s="1">
        <v>1403429.17</v>
      </c>
      <c r="BO2" s="1">
        <v>613791.76</v>
      </c>
      <c r="BP2" s="4">
        <v>-7078848668.1999998</v>
      </c>
    </row>
    <row r="3" spans="1:68">
      <c r="A3" s="14" t="s">
        <v>2</v>
      </c>
      <c r="B3" s="7" t="s">
        <v>35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>
        <v>0</v>
      </c>
      <c r="BC4" s="1">
        <v>0</v>
      </c>
      <c r="BD4" s="1">
        <v>0</v>
      </c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>
        <v>0</v>
      </c>
      <c r="BC5" s="1">
        <v>0</v>
      </c>
      <c r="BD5" s="1">
        <v>0</v>
      </c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/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>
        <v>0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/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>
        <v>0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1871029032.5899999</v>
      </c>
      <c r="D34" s="1">
        <v>294870875.00999999</v>
      </c>
      <c r="E34" s="1">
        <v>251267043.79000002</v>
      </c>
      <c r="F34" s="1">
        <v>795993209.25999999</v>
      </c>
      <c r="G34" s="1">
        <v>99040472.069999993</v>
      </c>
      <c r="H34" s="1">
        <v>1958269967.6999998</v>
      </c>
      <c r="I34" s="1">
        <v>522942077.49000001</v>
      </c>
      <c r="J34" s="1">
        <v>403574389.08999997</v>
      </c>
      <c r="K34" s="1">
        <v>103474213.43000001</v>
      </c>
      <c r="L34" s="1">
        <v>1098468452.3099999</v>
      </c>
      <c r="M34" s="1">
        <v>1365913102.6399999</v>
      </c>
      <c r="N34" s="1">
        <v>540127146.25</v>
      </c>
      <c r="O34" s="1">
        <v>248832017.01000002</v>
      </c>
      <c r="P34" s="1">
        <v>181815022.72</v>
      </c>
      <c r="Q34" s="1">
        <v>403167337.90999997</v>
      </c>
      <c r="R34" s="1">
        <v>216797167.04999998</v>
      </c>
      <c r="S34" s="1">
        <v>205929515.49000001</v>
      </c>
      <c r="T34" s="1">
        <v>8190967558.21</v>
      </c>
      <c r="U34" s="1">
        <v>273196147.57999998</v>
      </c>
      <c r="V34" s="1">
        <v>232363509.77000001</v>
      </c>
      <c r="W34" s="1">
        <v>746267107.03999996</v>
      </c>
      <c r="X34" s="1">
        <v>89635105.099999994</v>
      </c>
      <c r="Y34" s="1">
        <v>1838251762.0699999</v>
      </c>
      <c r="Z34" s="1">
        <v>503388452.97000003</v>
      </c>
      <c r="AA34" s="1">
        <v>377781088.70999998</v>
      </c>
      <c r="AB34" s="1">
        <v>98192093.109999999</v>
      </c>
      <c r="AC34" s="1">
        <v>1058866069.13</v>
      </c>
      <c r="AD34" s="1">
        <v>1316767872.5899999</v>
      </c>
      <c r="AE34" s="1">
        <v>478368622.92000002</v>
      </c>
      <c r="AF34" s="1">
        <v>235457464.02000001</v>
      </c>
      <c r="AG34" s="1">
        <v>166664663.96000001</v>
      </c>
      <c r="AH34" s="1">
        <v>381990591.26999998</v>
      </c>
      <c r="AI34" s="1">
        <v>203452762.41999999</v>
      </c>
      <c r="AJ34" s="1">
        <v>190324245.55000001</v>
      </c>
      <c r="AK34" s="1">
        <v>499514451.00999999</v>
      </c>
      <c r="AL34" s="1">
        <v>21674727.43</v>
      </c>
      <c r="AM34" s="1">
        <v>18903534.02</v>
      </c>
      <c r="AN34" s="1">
        <v>49726102.219999999</v>
      </c>
      <c r="AO34" s="1">
        <v>9405366.9700000007</v>
      </c>
      <c r="AP34" s="1">
        <v>120018205.63</v>
      </c>
      <c r="AQ34" s="1">
        <v>19553624.52</v>
      </c>
      <c r="AR34" s="1">
        <v>25793300.379999999</v>
      </c>
      <c r="AS34" s="1">
        <v>5282120.32</v>
      </c>
      <c r="AT34" s="1">
        <v>39602383.18</v>
      </c>
      <c r="AU34" s="1">
        <v>49145230.049999997</v>
      </c>
      <c r="AV34" s="1">
        <v>61758523.329999998</v>
      </c>
      <c r="AW34" s="1">
        <v>13374552.99</v>
      </c>
      <c r="AX34" s="1">
        <v>15150358.76</v>
      </c>
      <c r="AY34" s="1">
        <v>21176746.640000001</v>
      </c>
      <c r="AZ34" s="1">
        <v>13344404.630000001</v>
      </c>
      <c r="BA34" s="1">
        <v>15605269.939999999</v>
      </c>
      <c r="BB34" s="1">
        <v>-6819452976.6300001</v>
      </c>
      <c r="BC34" s="1">
        <v>-6826841015.5900002</v>
      </c>
      <c r="BD34" s="1">
        <v>43660743.939999998</v>
      </c>
      <c r="BE34" s="1">
        <v>4291225.59</v>
      </c>
      <c r="BF34" s="1">
        <v>182681547.74000001</v>
      </c>
      <c r="BG34" s="1">
        <v>3336072.92</v>
      </c>
      <c r="BH34" s="1">
        <v>1583197.03</v>
      </c>
      <c r="BI34" s="1">
        <v>3571401.94</v>
      </c>
      <c r="BJ34" s="1">
        <v>12883463.449999999</v>
      </c>
      <c r="BK34" s="1">
        <v>1747031.25</v>
      </c>
      <c r="BL34" s="1">
        <v>2063401.52</v>
      </c>
      <c r="BM34" s="1">
        <v>1560385.26</v>
      </c>
      <c r="BN34" s="1">
        <v>1403429.17</v>
      </c>
      <c r="BO34" s="1">
        <v>613791.76</v>
      </c>
      <c r="BP34" s="4">
        <v>-7078848668.1999998</v>
      </c>
    </row>
    <row r="35" spans="1:68">
      <c r="A35" s="15" t="s">
        <v>4</v>
      </c>
      <c r="B35" s="8" t="s">
        <v>94</v>
      </c>
      <c r="C35" s="1">
        <v>-7693279529.8500004</v>
      </c>
      <c r="D35" s="1">
        <v>-1578771.56</v>
      </c>
      <c r="E35" s="1">
        <v>-2332704.56</v>
      </c>
      <c r="F35" s="1">
        <v>-3262193.73</v>
      </c>
      <c r="G35" s="1">
        <v>-414397.87</v>
      </c>
      <c r="H35" s="1">
        <v>-6679656.5899999999</v>
      </c>
      <c r="I35" s="1">
        <v>-86206582.769999996</v>
      </c>
      <c r="J35" s="1">
        <v>-1389311.37</v>
      </c>
      <c r="K35" s="1">
        <v>-481555.63</v>
      </c>
      <c r="L35" s="1">
        <v>-4103931.8</v>
      </c>
      <c r="M35" s="1">
        <v>-6354776.5800000001</v>
      </c>
      <c r="N35" s="1">
        <v>-2238359.96</v>
      </c>
      <c r="O35" s="1">
        <v>-890296.07</v>
      </c>
      <c r="P35" s="1">
        <v>-581657.01</v>
      </c>
      <c r="Q35" s="1">
        <v>-3323432.51</v>
      </c>
      <c r="R35" s="1">
        <v>-2502649.6</v>
      </c>
      <c r="S35" s="1">
        <v>-1122923.78</v>
      </c>
      <c r="T35" s="1">
        <v>-123463144.17</v>
      </c>
      <c r="U35" s="1">
        <v>-1578771.56</v>
      </c>
      <c r="V35" s="1">
        <v>-2332704.56</v>
      </c>
      <c r="W35" s="1">
        <v>-3262186.51</v>
      </c>
      <c r="X35" s="1">
        <v>-414397.87</v>
      </c>
      <c r="Y35" s="1">
        <v>-6679656.5899999999</v>
      </c>
      <c r="Z35" s="1">
        <v>-86206582.769999996</v>
      </c>
      <c r="AA35" s="1">
        <v>-1389311.37</v>
      </c>
      <c r="AB35" s="1">
        <v>-481555.63</v>
      </c>
      <c r="AC35" s="1">
        <v>-4103881.8</v>
      </c>
      <c r="AD35" s="1">
        <v>-6354776.5800000001</v>
      </c>
      <c r="AE35" s="1">
        <v>-2238359.96</v>
      </c>
      <c r="AF35" s="1">
        <v>-890296.07</v>
      </c>
      <c r="AG35" s="1">
        <v>-581657.01</v>
      </c>
      <c r="AH35" s="1">
        <v>-3323432.51</v>
      </c>
      <c r="AI35" s="1">
        <v>-2502649.6</v>
      </c>
      <c r="AJ35" s="1">
        <v>-1122923.78</v>
      </c>
      <c r="AK35" s="1">
        <v>-57.22</v>
      </c>
      <c r="AL35" s="1">
        <v>0</v>
      </c>
      <c r="AM35" s="1"/>
      <c r="AN35" s="1">
        <v>-7.22</v>
      </c>
      <c r="AO35" s="1"/>
      <c r="AP35" s="1"/>
      <c r="AQ35" s="1"/>
      <c r="AR35" s="1">
        <v>0</v>
      </c>
      <c r="AS35" s="1"/>
      <c r="AT35" s="1">
        <v>-50</v>
      </c>
      <c r="AU35" s="1"/>
      <c r="AV35" s="1">
        <v>0</v>
      </c>
      <c r="AW35" s="1">
        <v>0</v>
      </c>
      <c r="AX35" s="1"/>
      <c r="AY35" s="1"/>
      <c r="AZ35" s="1"/>
      <c r="BA35" s="1">
        <v>0</v>
      </c>
      <c r="BB35" s="1">
        <v>-7569816328.46</v>
      </c>
      <c r="BC35" s="1">
        <v>-7568936764.3000002</v>
      </c>
      <c r="BD35" s="1">
        <v>-5836995.5199999996</v>
      </c>
      <c r="BE35" s="1">
        <v>-1975191.56</v>
      </c>
      <c r="BF35" s="1">
        <v>-3289821.83</v>
      </c>
      <c r="BG35" s="1">
        <v>0</v>
      </c>
      <c r="BH35" s="1">
        <v>-459349.88</v>
      </c>
      <c r="BI35" s="1">
        <v>-226201.25</v>
      </c>
      <c r="BJ35" s="1">
        <v>-751209.23</v>
      </c>
      <c r="BK35" s="1">
        <v>14339.67</v>
      </c>
      <c r="BL35" s="1">
        <v>-2909.58</v>
      </c>
      <c r="BM35" s="1">
        <v>-8726.19</v>
      </c>
      <c r="BN35" s="1">
        <v>-23655.74</v>
      </c>
      <c r="BO35" s="1">
        <v>-858612.32</v>
      </c>
      <c r="BP35" s="4">
        <v>-7556397995.0299997</v>
      </c>
    </row>
    <row r="36" spans="1:68">
      <c r="A36" s="16" t="s">
        <v>96</v>
      </c>
      <c r="B36" s="9" t="s">
        <v>97</v>
      </c>
      <c r="C36" s="1">
        <v>-6470975433.6599998</v>
      </c>
      <c r="D36" s="1">
        <v>-274342.51</v>
      </c>
      <c r="E36" s="1">
        <v>-450329.95</v>
      </c>
      <c r="F36" s="1">
        <v>-912126.95</v>
      </c>
      <c r="G36" s="1">
        <v>-86287.49</v>
      </c>
      <c r="H36" s="1">
        <v>-2068484.86</v>
      </c>
      <c r="I36" s="1">
        <v>-639235.54</v>
      </c>
      <c r="J36" s="1">
        <v>-371001.64</v>
      </c>
      <c r="K36" s="1">
        <v>-101081.28</v>
      </c>
      <c r="L36" s="1">
        <v>-1052885.04</v>
      </c>
      <c r="M36" s="1">
        <v>-1814200.47</v>
      </c>
      <c r="N36" s="1">
        <v>-742497.42</v>
      </c>
      <c r="O36" s="1">
        <v>-402282.6</v>
      </c>
      <c r="P36" s="1">
        <v>-284172.96999999997</v>
      </c>
      <c r="Q36" s="1">
        <v>-783504.33</v>
      </c>
      <c r="R36" s="1">
        <v>-274831.24</v>
      </c>
      <c r="S36" s="1">
        <v>-315318.15000000002</v>
      </c>
      <c r="T36" s="1">
        <v>-10572582.439999999</v>
      </c>
      <c r="U36" s="1">
        <v>-274342.51</v>
      </c>
      <c r="V36" s="1">
        <v>-450329.95</v>
      </c>
      <c r="W36" s="1">
        <v>-912126.95</v>
      </c>
      <c r="X36" s="1">
        <v>-86287.49</v>
      </c>
      <c r="Y36" s="1">
        <v>-2068484.86</v>
      </c>
      <c r="Z36" s="1">
        <v>-639235.54</v>
      </c>
      <c r="AA36" s="1">
        <v>-371001.64</v>
      </c>
      <c r="AB36" s="1">
        <v>-101081.28</v>
      </c>
      <c r="AC36" s="1">
        <v>-1052885.04</v>
      </c>
      <c r="AD36" s="1">
        <v>-1814200.47</v>
      </c>
      <c r="AE36" s="1">
        <v>-742497.42</v>
      </c>
      <c r="AF36" s="1">
        <v>-402282.6</v>
      </c>
      <c r="AG36" s="1">
        <v>-284172.96999999997</v>
      </c>
      <c r="AH36" s="1">
        <v>-783504.33</v>
      </c>
      <c r="AI36" s="1">
        <v>-274831.24</v>
      </c>
      <c r="AJ36" s="1">
        <v>-315318.15000000002</v>
      </c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>
        <v>-6460402851.2200003</v>
      </c>
      <c r="BC36" s="1">
        <v>-6460402851.2200003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-6460402851.2200003</v>
      </c>
    </row>
    <row r="37" spans="1:68">
      <c r="A37" s="17" t="s">
        <v>986</v>
      </c>
      <c r="B37" s="10" t="s">
        <v>987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-6310737515.3000002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/>
      <c r="V38" s="1"/>
      <c r="W38" s="1"/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-6310737515.3000002</v>
      </c>
      <c r="BC38" s="1">
        <v>-6310737515.3000002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-6310737515.3000002</v>
      </c>
    </row>
    <row r="39" spans="1:68">
      <c r="A39" s="17" t="s">
        <v>990</v>
      </c>
      <c r="B39" s="10" t="s">
        <v>991</v>
      </c>
      <c r="C39" s="1">
        <v>33624.71</v>
      </c>
      <c r="D39" s="1">
        <v>0</v>
      </c>
      <c r="E39" s="1">
        <v>15790.06</v>
      </c>
      <c r="F39" s="1">
        <v>0</v>
      </c>
      <c r="G39" s="1">
        <v>0</v>
      </c>
      <c r="H39" s="1">
        <v>759.96</v>
      </c>
      <c r="I39" s="1">
        <v>0</v>
      </c>
      <c r="J39" s="1">
        <v>77.989999999999995</v>
      </c>
      <c r="K39" s="1">
        <v>119.42</v>
      </c>
      <c r="L39" s="1">
        <v>13086.48</v>
      </c>
      <c r="M39" s="1">
        <v>1567.22</v>
      </c>
      <c r="N39" s="1">
        <v>0</v>
      </c>
      <c r="O39" s="1">
        <v>0</v>
      </c>
      <c r="P39" s="1">
        <v>0</v>
      </c>
      <c r="Q39" s="1">
        <v>-21.6</v>
      </c>
      <c r="R39" s="1">
        <v>1268.22</v>
      </c>
      <c r="S39" s="1">
        <v>976.96</v>
      </c>
      <c r="T39" s="1">
        <v>33624.71</v>
      </c>
      <c r="U39" s="1"/>
      <c r="V39" s="1">
        <v>15790.06</v>
      </c>
      <c r="W39" s="1"/>
      <c r="X39" s="1"/>
      <c r="Y39" s="1">
        <v>759.96</v>
      </c>
      <c r="Z39" s="1"/>
      <c r="AA39" s="1">
        <v>77.989999999999995</v>
      </c>
      <c r="AB39" s="1">
        <v>119.42</v>
      </c>
      <c r="AC39" s="1">
        <v>13086.48</v>
      </c>
      <c r="AD39" s="1">
        <v>1567.22</v>
      </c>
      <c r="AE39" s="1">
        <v>0</v>
      </c>
      <c r="AF39" s="1">
        <v>0</v>
      </c>
      <c r="AG39" s="1">
        <v>0</v>
      </c>
      <c r="AH39" s="1">
        <v>-21.6</v>
      </c>
      <c r="AI39" s="1">
        <v>1268.22</v>
      </c>
      <c r="AJ39" s="1">
        <v>976.96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-25214500.579999998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-25214500.579999998</v>
      </c>
      <c r="BC40" s="1">
        <v>-25214500.579999998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-25214500.579999998</v>
      </c>
    </row>
    <row r="41" spans="1:68">
      <c r="A41" s="17" t="s">
        <v>994</v>
      </c>
      <c r="B41" s="10" t="s">
        <v>995</v>
      </c>
      <c r="C41" s="1">
        <v>-4716870.68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-4716870.68</v>
      </c>
      <c r="BC41" s="1">
        <v>-4716870.68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-4716870.68</v>
      </c>
    </row>
    <row r="42" spans="1:68">
      <c r="A42" s="17" t="s">
        <v>996</v>
      </c>
      <c r="B42" s="10" t="s">
        <v>997</v>
      </c>
      <c r="C42" s="1">
        <v>-555756.5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-555756.5</v>
      </c>
      <c r="BC42" s="1">
        <v>-555756.5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-555756.5</v>
      </c>
    </row>
    <row r="43" spans="1:68">
      <c r="A43" s="17" t="s">
        <v>998</v>
      </c>
      <c r="B43" s="10" t="s">
        <v>999</v>
      </c>
      <c r="C43" s="1">
        <v>-960000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>
        <v>-960000</v>
      </c>
      <c r="BC43" s="1">
        <v>-960000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>
        <v>-960000</v>
      </c>
    </row>
    <row r="44" spans="1:68">
      <c r="A44" s="17" t="s">
        <v>1000</v>
      </c>
      <c r="B44" s="10" t="s">
        <v>1001</v>
      </c>
      <c r="C44" s="1">
        <v>-118218208.16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-118218208.16</v>
      </c>
      <c r="BC44" s="1">
        <v>-118218208.16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-118218208.16</v>
      </c>
    </row>
    <row r="45" spans="1:68">
      <c r="A45" s="17" t="s">
        <v>1002</v>
      </c>
      <c r="B45" s="10" t="s">
        <v>1003</v>
      </c>
      <c r="C45" s="1">
        <v>-9778657.5</v>
      </c>
      <c r="D45" s="1">
        <v>-261464.46</v>
      </c>
      <c r="E45" s="1">
        <v>-445042.29</v>
      </c>
      <c r="F45" s="1">
        <v>-813253.16</v>
      </c>
      <c r="G45" s="1">
        <v>-80529.009999999995</v>
      </c>
      <c r="H45" s="1">
        <v>-1950834.87</v>
      </c>
      <c r="I45" s="1">
        <v>-563278.59</v>
      </c>
      <c r="J45" s="1">
        <v>-351676.88</v>
      </c>
      <c r="K45" s="1">
        <v>-98255.97</v>
      </c>
      <c r="L45" s="1">
        <v>-944199.75</v>
      </c>
      <c r="M45" s="1">
        <v>-1550573.74</v>
      </c>
      <c r="N45" s="1">
        <v>-701909.51</v>
      </c>
      <c r="O45" s="1">
        <v>-398272.23</v>
      </c>
      <c r="P45" s="1">
        <v>-280811.59999999998</v>
      </c>
      <c r="Q45" s="1">
        <v>-758871.71</v>
      </c>
      <c r="R45" s="1">
        <v>-272096.96000000002</v>
      </c>
      <c r="S45" s="1">
        <v>-307586.77</v>
      </c>
      <c r="T45" s="1">
        <v>-9778657.5</v>
      </c>
      <c r="U45" s="1">
        <v>-261464.46</v>
      </c>
      <c r="V45" s="1">
        <v>-445042.29</v>
      </c>
      <c r="W45" s="1">
        <v>-813253.16</v>
      </c>
      <c r="X45" s="1">
        <v>-80529.009999999995</v>
      </c>
      <c r="Y45" s="1">
        <v>-1950834.87</v>
      </c>
      <c r="Z45" s="1">
        <v>-563278.59</v>
      </c>
      <c r="AA45" s="1">
        <v>-351676.88</v>
      </c>
      <c r="AB45" s="1">
        <v>-98255.97</v>
      </c>
      <c r="AC45" s="1">
        <v>-944199.75</v>
      </c>
      <c r="AD45" s="1">
        <v>-1550573.74</v>
      </c>
      <c r="AE45" s="1">
        <v>-701909.51</v>
      </c>
      <c r="AF45" s="1">
        <v>-398272.23</v>
      </c>
      <c r="AG45" s="1">
        <v>-280811.59999999998</v>
      </c>
      <c r="AH45" s="1">
        <v>-758871.71</v>
      </c>
      <c r="AI45" s="1">
        <v>-272096.96000000002</v>
      </c>
      <c r="AJ45" s="1">
        <v>-307586.77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-832161.75</v>
      </c>
      <c r="D46" s="1">
        <v>-12878.05</v>
      </c>
      <c r="E46" s="1">
        <v>-22742.6</v>
      </c>
      <c r="F46" s="1">
        <v>-100290.36</v>
      </c>
      <c r="G46" s="1">
        <v>-5758.48</v>
      </c>
      <c r="H46" s="1">
        <v>-117209.06</v>
      </c>
      <c r="I46" s="1">
        <v>-77385.460000000006</v>
      </c>
      <c r="J46" s="1">
        <v>-19096.96</v>
      </c>
      <c r="K46" s="1">
        <v>-4282.04</v>
      </c>
      <c r="L46" s="1">
        <v>-121160.19</v>
      </c>
      <c r="M46" s="1">
        <v>-264849.23</v>
      </c>
      <c r="N46" s="1">
        <v>-40382.230000000003</v>
      </c>
      <c r="O46" s="1">
        <v>-4010.37</v>
      </c>
      <c r="P46" s="1">
        <v>-3258.53</v>
      </c>
      <c r="Q46" s="1">
        <v>-24251.08</v>
      </c>
      <c r="R46" s="1">
        <v>-5898.77</v>
      </c>
      <c r="S46" s="1">
        <v>-8708.34</v>
      </c>
      <c r="T46" s="1">
        <v>-832161.75</v>
      </c>
      <c r="U46" s="1">
        <v>-12878.05</v>
      </c>
      <c r="V46" s="1">
        <v>-22742.6</v>
      </c>
      <c r="W46" s="1">
        <v>-100290.36</v>
      </c>
      <c r="X46" s="1">
        <v>-5758.48</v>
      </c>
      <c r="Y46" s="1">
        <v>-117209.06</v>
      </c>
      <c r="Z46" s="1">
        <v>-77385.460000000006</v>
      </c>
      <c r="AA46" s="1">
        <v>-19096.96</v>
      </c>
      <c r="AB46" s="1">
        <v>-4282.04</v>
      </c>
      <c r="AC46" s="1">
        <v>-121160.19</v>
      </c>
      <c r="AD46" s="1">
        <v>-264849.23</v>
      </c>
      <c r="AE46" s="1">
        <v>-40382.230000000003</v>
      </c>
      <c r="AF46" s="1">
        <v>-4010.37</v>
      </c>
      <c r="AG46" s="1">
        <v>-3258.53</v>
      </c>
      <c r="AH46" s="1">
        <v>-24251.08</v>
      </c>
      <c r="AI46" s="1">
        <v>-5898.77</v>
      </c>
      <c r="AJ46" s="1">
        <v>-8708.34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8543.43</v>
      </c>
      <c r="D47" s="1">
        <v>0</v>
      </c>
      <c r="E47" s="1">
        <v>1664.88</v>
      </c>
      <c r="F47" s="1">
        <v>1622.25</v>
      </c>
      <c r="G47" s="1">
        <v>0</v>
      </c>
      <c r="H47" s="1">
        <v>0</v>
      </c>
      <c r="I47" s="1">
        <v>2022.72</v>
      </c>
      <c r="J47" s="1">
        <v>0</v>
      </c>
      <c r="K47" s="1">
        <v>1337.31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1896.27</v>
      </c>
      <c r="S47" s="1">
        <v>0</v>
      </c>
      <c r="T47" s="1">
        <v>8543.43</v>
      </c>
      <c r="U47" s="1"/>
      <c r="V47" s="1">
        <v>1664.88</v>
      </c>
      <c r="W47" s="1">
        <v>1622.25</v>
      </c>
      <c r="X47" s="1"/>
      <c r="Y47" s="1"/>
      <c r="Z47" s="1">
        <v>2022.72</v>
      </c>
      <c r="AA47" s="1"/>
      <c r="AB47" s="1">
        <v>1337.31</v>
      </c>
      <c r="AC47" s="1"/>
      <c r="AD47" s="1"/>
      <c r="AE47" s="1"/>
      <c r="AF47" s="1"/>
      <c r="AG47" s="1"/>
      <c r="AH47" s="1"/>
      <c r="AI47" s="1">
        <v>1896.27</v>
      </c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-1783.33</v>
      </c>
      <c r="D48" s="1">
        <v>0</v>
      </c>
      <c r="E48" s="1">
        <v>0</v>
      </c>
      <c r="F48" s="1">
        <v>-102.84</v>
      </c>
      <c r="G48" s="1">
        <v>0</v>
      </c>
      <c r="H48" s="1">
        <v>-865.96</v>
      </c>
      <c r="I48" s="1">
        <v>0</v>
      </c>
      <c r="J48" s="1">
        <v>-100.11</v>
      </c>
      <c r="K48" s="1">
        <v>0</v>
      </c>
      <c r="L48" s="1">
        <v>-405.9</v>
      </c>
      <c r="M48" s="1">
        <v>-308.52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-1783.33</v>
      </c>
      <c r="U48" s="1"/>
      <c r="V48" s="1"/>
      <c r="W48" s="1">
        <v>-102.84</v>
      </c>
      <c r="X48" s="1"/>
      <c r="Y48" s="1">
        <v>-865.96</v>
      </c>
      <c r="Z48" s="1"/>
      <c r="AA48" s="1">
        <v>-100.11</v>
      </c>
      <c r="AB48" s="1"/>
      <c r="AC48" s="1">
        <v>-405.9</v>
      </c>
      <c r="AD48" s="1">
        <v>-308.52</v>
      </c>
      <c r="AE48" s="1">
        <v>0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-2148</v>
      </c>
      <c r="D49" s="1">
        <v>0</v>
      </c>
      <c r="E49" s="1">
        <v>0</v>
      </c>
      <c r="F49" s="1">
        <v>-102.84</v>
      </c>
      <c r="G49" s="1">
        <v>0</v>
      </c>
      <c r="H49" s="1">
        <v>-334.93</v>
      </c>
      <c r="I49" s="1">
        <v>-594.21</v>
      </c>
      <c r="J49" s="1">
        <v>-205.68</v>
      </c>
      <c r="K49" s="1">
        <v>0</v>
      </c>
      <c r="L49" s="1">
        <v>-205.68</v>
      </c>
      <c r="M49" s="1">
        <v>-36.200000000000003</v>
      </c>
      <c r="N49" s="1">
        <v>-205.68</v>
      </c>
      <c r="O49" s="1">
        <v>0</v>
      </c>
      <c r="P49" s="1">
        <v>-102.84</v>
      </c>
      <c r="Q49" s="1">
        <v>-359.94</v>
      </c>
      <c r="R49" s="1">
        <v>0</v>
      </c>
      <c r="S49" s="1">
        <v>0</v>
      </c>
      <c r="T49" s="1">
        <v>-2148</v>
      </c>
      <c r="U49" s="1"/>
      <c r="V49" s="1"/>
      <c r="W49" s="1">
        <v>-102.84</v>
      </c>
      <c r="X49" s="1"/>
      <c r="Y49" s="1">
        <v>-334.93</v>
      </c>
      <c r="Z49" s="1">
        <v>-594.21</v>
      </c>
      <c r="AA49" s="1">
        <v>-205.68</v>
      </c>
      <c r="AB49" s="1"/>
      <c r="AC49" s="1">
        <v>-205.68</v>
      </c>
      <c r="AD49" s="1">
        <v>-36.200000000000003</v>
      </c>
      <c r="AE49" s="1">
        <v>-205.68</v>
      </c>
      <c r="AF49" s="1"/>
      <c r="AG49" s="1">
        <v>-102.84</v>
      </c>
      <c r="AH49" s="1">
        <v>-359.94</v>
      </c>
      <c r="AI49" s="1"/>
      <c r="AJ49" s="1"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/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>
        <v>0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/>
    </row>
    <row r="51" spans="1:68">
      <c r="A51" s="16" t="s">
        <v>98</v>
      </c>
      <c r="B51" s="9" t="s">
        <v>99</v>
      </c>
      <c r="C51" s="1">
        <v>-636177178.30999994</v>
      </c>
      <c r="D51" s="1">
        <v>-54498.34</v>
      </c>
      <c r="E51" s="1">
        <v>-320.85000000000002</v>
      </c>
      <c r="F51" s="1">
        <v>-295436.27</v>
      </c>
      <c r="G51" s="1">
        <v>-13720.14</v>
      </c>
      <c r="H51" s="1">
        <v>-173117.6</v>
      </c>
      <c r="I51" s="1">
        <v>-418063.08</v>
      </c>
      <c r="J51" s="1">
        <v>-49747.54</v>
      </c>
      <c r="K51" s="1">
        <v>-16191.2</v>
      </c>
      <c r="L51" s="1">
        <v>-129345.01</v>
      </c>
      <c r="M51" s="1">
        <v>-286981.96999999997</v>
      </c>
      <c r="N51" s="1">
        <v>-198829.41</v>
      </c>
      <c r="O51" s="1">
        <v>-15461.78</v>
      </c>
      <c r="P51" s="1">
        <v>-10586.04</v>
      </c>
      <c r="Q51" s="1">
        <v>-109261.3</v>
      </c>
      <c r="R51" s="1">
        <v>-8417.4599999999991</v>
      </c>
      <c r="S51" s="1">
        <v>-194418.78</v>
      </c>
      <c r="T51" s="1">
        <v>-1974396.77</v>
      </c>
      <c r="U51" s="1">
        <v>-54498.34</v>
      </c>
      <c r="V51" s="1">
        <v>-320.85000000000002</v>
      </c>
      <c r="W51" s="1">
        <v>-295436.27</v>
      </c>
      <c r="X51" s="1">
        <v>-13720.14</v>
      </c>
      <c r="Y51" s="1">
        <v>-173117.6</v>
      </c>
      <c r="Z51" s="1">
        <v>-418063.08</v>
      </c>
      <c r="AA51" s="1">
        <v>-49747.54</v>
      </c>
      <c r="AB51" s="1">
        <v>-16191.2</v>
      </c>
      <c r="AC51" s="1">
        <v>-129345.01</v>
      </c>
      <c r="AD51" s="1">
        <v>-286981.96999999997</v>
      </c>
      <c r="AE51" s="1">
        <v>-198829.41</v>
      </c>
      <c r="AF51" s="1">
        <v>-15461.78</v>
      </c>
      <c r="AG51" s="1">
        <v>-10586.04</v>
      </c>
      <c r="AH51" s="1">
        <v>-109261.3</v>
      </c>
      <c r="AI51" s="1">
        <v>-8417.4599999999991</v>
      </c>
      <c r="AJ51" s="1">
        <v>-194418.78</v>
      </c>
      <c r="AK51" s="1">
        <v>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>
        <v>0</v>
      </c>
      <c r="AW51" s="1"/>
      <c r="AX51" s="1"/>
      <c r="AY51" s="1"/>
      <c r="AZ51" s="1"/>
      <c r="BA51" s="1">
        <v>0</v>
      </c>
      <c r="BB51" s="1">
        <v>-634202781.53999996</v>
      </c>
      <c r="BC51" s="1">
        <v>-634202781.54000008</v>
      </c>
      <c r="BD51" s="1">
        <v>0</v>
      </c>
      <c r="BE51" s="1">
        <v>-1776159.72</v>
      </c>
      <c r="BF51" s="1">
        <v>0</v>
      </c>
      <c r="BG51" s="1"/>
      <c r="BH51" s="1">
        <v>-458904.38</v>
      </c>
      <c r="BI51" s="1"/>
      <c r="BJ51" s="1"/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4">
        <v>-631967717.44000006</v>
      </c>
    </row>
    <row r="52" spans="1:68">
      <c r="A52" s="17" t="s">
        <v>106</v>
      </c>
      <c r="B52" s="10" t="s">
        <v>107</v>
      </c>
      <c r="C52" s="1">
        <v>-519009027.58999997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-519009027.58999997</v>
      </c>
      <c r="BC52" s="1">
        <v>-519009027.58999997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-519009027.58999997</v>
      </c>
    </row>
    <row r="53" spans="1:68">
      <c r="A53" s="18" t="s">
        <v>1014</v>
      </c>
      <c r="B53" s="10" t="s">
        <v>1015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-519009027.58999997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-519009027.58999997</v>
      </c>
      <c r="BC54" s="1">
        <v>-519009027.58999997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-519009027.58999997</v>
      </c>
    </row>
    <row r="55" spans="1:68">
      <c r="A55" s="17" t="s">
        <v>108</v>
      </c>
      <c r="B55" s="10" t="s">
        <v>109</v>
      </c>
      <c r="C55" s="1">
        <v>-117168150.72</v>
      </c>
      <c r="D55" s="1">
        <v>-54498.34</v>
      </c>
      <c r="E55" s="1">
        <v>-320.85000000000002</v>
      </c>
      <c r="F55" s="1">
        <v>-295436.27</v>
      </c>
      <c r="G55" s="1">
        <v>-13720.14</v>
      </c>
      <c r="H55" s="1">
        <v>-173117.6</v>
      </c>
      <c r="I55" s="1">
        <v>-418063.08</v>
      </c>
      <c r="J55" s="1">
        <v>-49747.54</v>
      </c>
      <c r="K55" s="1">
        <v>-16191.2</v>
      </c>
      <c r="L55" s="1">
        <v>-129345.01</v>
      </c>
      <c r="M55" s="1">
        <v>-286981.96999999997</v>
      </c>
      <c r="N55" s="1">
        <v>-198829.41</v>
      </c>
      <c r="O55" s="1">
        <v>-15461.78</v>
      </c>
      <c r="P55" s="1">
        <v>-10586.04</v>
      </c>
      <c r="Q55" s="1">
        <v>-109261.3</v>
      </c>
      <c r="R55" s="1">
        <v>-8417.4599999999991</v>
      </c>
      <c r="S55" s="1">
        <v>-194418.78</v>
      </c>
      <c r="T55" s="1">
        <v>-1974396.77</v>
      </c>
      <c r="U55" s="1">
        <v>-54498.34</v>
      </c>
      <c r="V55" s="1">
        <v>-320.85000000000002</v>
      </c>
      <c r="W55" s="1">
        <v>-295436.27</v>
      </c>
      <c r="X55" s="1">
        <v>-13720.14</v>
      </c>
      <c r="Y55" s="1">
        <v>-173117.6</v>
      </c>
      <c r="Z55" s="1">
        <v>-418063.08</v>
      </c>
      <c r="AA55" s="1">
        <v>-49747.54</v>
      </c>
      <c r="AB55" s="1">
        <v>-16191.2</v>
      </c>
      <c r="AC55" s="1">
        <v>-129345.01</v>
      </c>
      <c r="AD55" s="1">
        <v>-286981.96999999997</v>
      </c>
      <c r="AE55" s="1">
        <v>-198829.41</v>
      </c>
      <c r="AF55" s="1">
        <v>-15461.78</v>
      </c>
      <c r="AG55" s="1">
        <v>-10586.04</v>
      </c>
      <c r="AH55" s="1">
        <v>-109261.3</v>
      </c>
      <c r="AI55" s="1">
        <v>-8417.4599999999991</v>
      </c>
      <c r="AJ55" s="1">
        <v>-194418.78</v>
      </c>
      <c r="AK55" s="1">
        <v>0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>
        <v>0</v>
      </c>
      <c r="AW55" s="1"/>
      <c r="AX55" s="1"/>
      <c r="AY55" s="1"/>
      <c r="AZ55" s="1"/>
      <c r="BA55" s="1">
        <v>0</v>
      </c>
      <c r="BB55" s="1">
        <v>-115193753.95</v>
      </c>
      <c r="BC55" s="1">
        <v>-115193753.94999999</v>
      </c>
      <c r="BD55" s="1">
        <v>0</v>
      </c>
      <c r="BE55" s="1">
        <v>-1776159.72</v>
      </c>
      <c r="BF55" s="1">
        <v>0</v>
      </c>
      <c r="BG55" s="1"/>
      <c r="BH55" s="1">
        <v>-458904.38</v>
      </c>
      <c r="BI55" s="1"/>
      <c r="BJ55" s="1"/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4">
        <v>-112958689.84999999</v>
      </c>
    </row>
    <row r="56" spans="1:68">
      <c r="A56" s="18" t="s">
        <v>110</v>
      </c>
      <c r="B56" s="10" t="s">
        <v>111</v>
      </c>
      <c r="C56" s="1">
        <v>-117026316.09999999</v>
      </c>
      <c r="D56" s="1">
        <v>-54498.34</v>
      </c>
      <c r="E56" s="1">
        <v>-320.85000000000002</v>
      </c>
      <c r="F56" s="1">
        <v>-295436.27</v>
      </c>
      <c r="G56" s="1">
        <v>-13720.14</v>
      </c>
      <c r="H56" s="1">
        <v>-173117.6</v>
      </c>
      <c r="I56" s="1">
        <v>-418063.08</v>
      </c>
      <c r="J56" s="1">
        <v>-49747.54</v>
      </c>
      <c r="K56" s="1">
        <v>-16191.2</v>
      </c>
      <c r="L56" s="1">
        <v>-129345.01</v>
      </c>
      <c r="M56" s="1">
        <v>-286981.96999999997</v>
      </c>
      <c r="N56" s="1">
        <v>-198829.41</v>
      </c>
      <c r="O56" s="1">
        <v>-15461.78</v>
      </c>
      <c r="P56" s="1">
        <v>-10586.04</v>
      </c>
      <c r="Q56" s="1">
        <v>-109261.3</v>
      </c>
      <c r="R56" s="1">
        <v>-8417.4599999999991</v>
      </c>
      <c r="S56" s="1">
        <v>-194418.78</v>
      </c>
      <c r="T56" s="1">
        <v>-1974396.77</v>
      </c>
      <c r="U56" s="1">
        <v>-54498.34</v>
      </c>
      <c r="V56" s="1">
        <v>-320.85000000000002</v>
      </c>
      <c r="W56" s="1">
        <v>-295436.27</v>
      </c>
      <c r="X56" s="1">
        <v>-13720.14</v>
      </c>
      <c r="Y56" s="1">
        <v>-173117.6</v>
      </c>
      <c r="Z56" s="1">
        <v>-418063.08</v>
      </c>
      <c r="AA56" s="1">
        <v>-49747.54</v>
      </c>
      <c r="AB56" s="1">
        <v>-16191.2</v>
      </c>
      <c r="AC56" s="1">
        <v>-129345.01</v>
      </c>
      <c r="AD56" s="1">
        <v>-286981.96999999997</v>
      </c>
      <c r="AE56" s="1">
        <v>-198829.41</v>
      </c>
      <c r="AF56" s="1">
        <v>-15461.78</v>
      </c>
      <c r="AG56" s="1">
        <v>-10586.04</v>
      </c>
      <c r="AH56" s="1">
        <v>-109261.3</v>
      </c>
      <c r="AI56" s="1">
        <v>-8417.4599999999991</v>
      </c>
      <c r="AJ56" s="1">
        <v>-194418.78</v>
      </c>
      <c r="AK56" s="1">
        <v>0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>
        <v>0</v>
      </c>
      <c r="AW56" s="1"/>
      <c r="AX56" s="1"/>
      <c r="AY56" s="1"/>
      <c r="AZ56" s="1"/>
      <c r="BA56" s="1">
        <v>0</v>
      </c>
      <c r="BB56" s="1">
        <v>-115051919.33</v>
      </c>
      <c r="BC56" s="1">
        <v>-115051919.33</v>
      </c>
      <c r="BD56" s="1">
        <v>0</v>
      </c>
      <c r="BE56" s="1">
        <v>-1776159.72</v>
      </c>
      <c r="BF56" s="1">
        <v>0</v>
      </c>
      <c r="BG56" s="1"/>
      <c r="BH56" s="1">
        <v>-458904.38</v>
      </c>
      <c r="BI56" s="1"/>
      <c r="BJ56" s="1"/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4">
        <v>-112816855.23</v>
      </c>
    </row>
    <row r="57" spans="1:68">
      <c r="A57" s="19" t="s">
        <v>1018</v>
      </c>
      <c r="B57" s="10" t="s">
        <v>1019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-108281516.04000001</v>
      </c>
      <c r="D58" s="1">
        <v>652</v>
      </c>
      <c r="E58" s="1">
        <v>0</v>
      </c>
      <c r="F58" s="1">
        <v>-4173.82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-4944.37</v>
      </c>
      <c r="M58" s="1">
        <v>-66.94</v>
      </c>
      <c r="N58" s="1">
        <v>0</v>
      </c>
      <c r="O58" s="1">
        <v>1553.88</v>
      </c>
      <c r="P58" s="1">
        <v>-2681.56</v>
      </c>
      <c r="Q58" s="1">
        <v>0</v>
      </c>
      <c r="R58" s="1">
        <v>0</v>
      </c>
      <c r="S58" s="1">
        <v>0</v>
      </c>
      <c r="T58" s="1">
        <v>-9660.81</v>
      </c>
      <c r="U58" s="1">
        <v>652</v>
      </c>
      <c r="V58" s="1">
        <v>0</v>
      </c>
      <c r="W58" s="1">
        <v>-4173.82</v>
      </c>
      <c r="X58" s="1"/>
      <c r="Y58" s="1">
        <v>0</v>
      </c>
      <c r="Z58" s="1">
        <v>0</v>
      </c>
      <c r="AA58" s="1">
        <v>0</v>
      </c>
      <c r="AB58" s="1"/>
      <c r="AC58" s="1">
        <v>-4944.37</v>
      </c>
      <c r="AD58" s="1">
        <v>-66.94</v>
      </c>
      <c r="AE58" s="1">
        <v>0</v>
      </c>
      <c r="AF58" s="1">
        <v>1553.88</v>
      </c>
      <c r="AG58" s="1">
        <v>-2681.56</v>
      </c>
      <c r="AH58" s="1">
        <v>0</v>
      </c>
      <c r="AI58" s="1"/>
      <c r="AJ58" s="1">
        <v>0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-108271855.23</v>
      </c>
      <c r="BC58" s="1">
        <v>-108271855.23</v>
      </c>
      <c r="BD58" s="1"/>
      <c r="BE58" s="1"/>
      <c r="BF58" s="1">
        <v>0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-108271855.23</v>
      </c>
    </row>
    <row r="59" spans="1:68">
      <c r="A59" s="19" t="s">
        <v>1022</v>
      </c>
      <c r="B59" s="10" t="s">
        <v>1023</v>
      </c>
      <c r="C59" s="1">
        <v>-1776159.72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>
        <v>-1776159.72</v>
      </c>
      <c r="BC59" s="1">
        <v>-1776159.72</v>
      </c>
      <c r="BD59" s="1"/>
      <c r="BE59" s="1">
        <v>-1776159.72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-4545000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-4545000</v>
      </c>
      <c r="BC60" s="1">
        <v>-4545000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4">
        <v>-4545000</v>
      </c>
    </row>
    <row r="61" spans="1:68">
      <c r="A61" s="19" t="s">
        <v>1026</v>
      </c>
      <c r="B61" s="10" t="s">
        <v>1027</v>
      </c>
      <c r="C61" s="1">
        <v>-1475742.98</v>
      </c>
      <c r="D61" s="1">
        <v>-33966.699999999997</v>
      </c>
      <c r="E61" s="1">
        <v>0</v>
      </c>
      <c r="F61" s="1">
        <v>-210983.95</v>
      </c>
      <c r="G61" s="1">
        <v>0</v>
      </c>
      <c r="H61" s="1">
        <v>-56753.95</v>
      </c>
      <c r="I61" s="1">
        <v>-11723.5</v>
      </c>
      <c r="J61" s="1">
        <v>-36039.4</v>
      </c>
      <c r="K61" s="1">
        <v>-11462.5</v>
      </c>
      <c r="L61" s="1">
        <v>-88397.4</v>
      </c>
      <c r="M61" s="1">
        <v>-172954.2</v>
      </c>
      <c r="N61" s="1">
        <v>-151561.9</v>
      </c>
      <c r="O61" s="1">
        <v>0</v>
      </c>
      <c r="P61" s="1">
        <v>-1581.6</v>
      </c>
      <c r="Q61" s="1">
        <v>-55007</v>
      </c>
      <c r="R61" s="1">
        <v>0</v>
      </c>
      <c r="S61" s="1">
        <v>-186406.5</v>
      </c>
      <c r="T61" s="1">
        <v>-1016838.6</v>
      </c>
      <c r="U61" s="1">
        <v>-33966.699999999997</v>
      </c>
      <c r="V61" s="1">
        <v>0</v>
      </c>
      <c r="W61" s="1">
        <v>-210983.95</v>
      </c>
      <c r="X61" s="1"/>
      <c r="Y61" s="1">
        <v>-56753.95</v>
      </c>
      <c r="Z61" s="1">
        <v>-11723.5</v>
      </c>
      <c r="AA61" s="1">
        <v>-36039.4</v>
      </c>
      <c r="AB61" s="1">
        <v>-11462.5</v>
      </c>
      <c r="AC61" s="1">
        <v>-88397.4</v>
      </c>
      <c r="AD61" s="1">
        <v>-172954.2</v>
      </c>
      <c r="AE61" s="1">
        <v>-151561.9</v>
      </c>
      <c r="AF61" s="1"/>
      <c r="AG61" s="1">
        <v>-1581.6</v>
      </c>
      <c r="AH61" s="1">
        <v>-55007</v>
      </c>
      <c r="AI61" s="1"/>
      <c r="AJ61" s="1">
        <v>-186406.5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>
        <v>-458904.38</v>
      </c>
      <c r="BC61" s="1">
        <v>-458904.38</v>
      </c>
      <c r="BD61" s="1"/>
      <c r="BE61" s="1"/>
      <c r="BF61" s="1"/>
      <c r="BG61" s="1"/>
      <c r="BH61" s="1">
        <v>-458904.38</v>
      </c>
      <c r="BI61" s="1"/>
      <c r="BJ61" s="1"/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4"/>
    </row>
    <row r="62" spans="1:68">
      <c r="A62" s="19" t="s">
        <v>1028</v>
      </c>
      <c r="B62" s="10" t="s">
        <v>1029</v>
      </c>
      <c r="C62" s="1">
        <v>-9328.5</v>
      </c>
      <c r="D62" s="1">
        <v>0</v>
      </c>
      <c r="E62" s="1">
        <v>0</v>
      </c>
      <c r="F62" s="1">
        <v>-189.54</v>
      </c>
      <c r="G62" s="1">
        <v>0</v>
      </c>
      <c r="H62" s="1">
        <v>-6259.11</v>
      </c>
      <c r="I62" s="1">
        <v>0</v>
      </c>
      <c r="J62" s="1">
        <v>-2788.38</v>
      </c>
      <c r="K62" s="1">
        <v>0</v>
      </c>
      <c r="L62" s="1">
        <v>-91.47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-9328.5</v>
      </c>
      <c r="U62" s="1"/>
      <c r="V62" s="1"/>
      <c r="W62" s="1">
        <v>-189.54</v>
      </c>
      <c r="X62" s="1"/>
      <c r="Y62" s="1">
        <v>-6259.11</v>
      </c>
      <c r="Z62" s="1"/>
      <c r="AA62" s="1">
        <v>-2788.38</v>
      </c>
      <c r="AB62" s="1"/>
      <c r="AC62" s="1">
        <v>-91.47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>
        <v>0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/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-938568.86</v>
      </c>
      <c r="D64" s="1">
        <v>-21183.64</v>
      </c>
      <c r="E64" s="1">
        <v>-320.85000000000002</v>
      </c>
      <c r="F64" s="1">
        <v>-80088.960000000006</v>
      </c>
      <c r="G64" s="1">
        <v>-13720.14</v>
      </c>
      <c r="H64" s="1">
        <v>-110104.54</v>
      </c>
      <c r="I64" s="1">
        <v>-406339.58</v>
      </c>
      <c r="J64" s="1">
        <v>-10919.76</v>
      </c>
      <c r="K64" s="1">
        <v>-4728.7</v>
      </c>
      <c r="L64" s="1">
        <v>-35911.769999999997</v>
      </c>
      <c r="M64" s="1">
        <v>-113960.83</v>
      </c>
      <c r="N64" s="1">
        <v>-47267.51</v>
      </c>
      <c r="O64" s="1">
        <v>-17015.66</v>
      </c>
      <c r="P64" s="1">
        <v>-6322.88</v>
      </c>
      <c r="Q64" s="1">
        <v>-54254.3</v>
      </c>
      <c r="R64" s="1">
        <v>-8417.4599999999991</v>
      </c>
      <c r="S64" s="1">
        <v>-8012.28</v>
      </c>
      <c r="T64" s="1">
        <v>-938568.86</v>
      </c>
      <c r="U64" s="1">
        <v>-21183.64</v>
      </c>
      <c r="V64" s="1">
        <v>-320.85000000000002</v>
      </c>
      <c r="W64" s="1">
        <v>-80088.960000000006</v>
      </c>
      <c r="X64" s="1">
        <v>-13720.14</v>
      </c>
      <c r="Y64" s="1">
        <v>-110104.54</v>
      </c>
      <c r="Z64" s="1">
        <v>-406339.58</v>
      </c>
      <c r="AA64" s="1">
        <v>-10919.76</v>
      </c>
      <c r="AB64" s="1">
        <v>-4728.7</v>
      </c>
      <c r="AC64" s="1">
        <v>-35911.769999999997</v>
      </c>
      <c r="AD64" s="1">
        <v>-113960.83</v>
      </c>
      <c r="AE64" s="1">
        <v>-47267.51</v>
      </c>
      <c r="AF64" s="1">
        <v>-17015.66</v>
      </c>
      <c r="AG64" s="1">
        <v>-6322.88</v>
      </c>
      <c r="AH64" s="1">
        <v>-54254.3</v>
      </c>
      <c r="AI64" s="1">
        <v>-8417.4599999999991</v>
      </c>
      <c r="AJ64" s="1">
        <v>-8012.28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>
        <v>0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/>
    </row>
    <row r="65" spans="1:68">
      <c r="A65" s="18" t="s">
        <v>112</v>
      </c>
      <c r="B65" s="10" t="s">
        <v>113</v>
      </c>
      <c r="C65" s="1">
        <v>-141834.62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-141834.62</v>
      </c>
      <c r="BC65" s="1">
        <v>-141834.62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-141834.62</v>
      </c>
    </row>
    <row r="66" spans="1:68">
      <c r="A66" s="19" t="s">
        <v>1034</v>
      </c>
      <c r="B66" s="10" t="s">
        <v>1035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-72320.240000000005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-72320.240000000005</v>
      </c>
      <c r="BC67" s="1">
        <v>-72320.240000000005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-72320.240000000005</v>
      </c>
    </row>
    <row r="68" spans="1:68">
      <c r="A68" s="19" t="s">
        <v>1038</v>
      </c>
      <c r="B68" s="10" t="s">
        <v>1039</v>
      </c>
      <c r="C68" s="1">
        <v>-8999.69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-8999.69</v>
      </c>
      <c r="BC68" s="1">
        <v>-8999.69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-8999.69</v>
      </c>
    </row>
    <row r="69" spans="1:68">
      <c r="A69" s="19" t="s">
        <v>1040</v>
      </c>
      <c r="B69" s="10" t="s">
        <v>1041</v>
      </c>
      <c r="C69" s="1">
        <v>-31473.77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-31473.77</v>
      </c>
      <c r="BC69" s="1">
        <v>-31473.77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-31473.77</v>
      </c>
    </row>
    <row r="70" spans="1:68">
      <c r="A70" s="19" t="s">
        <v>1042</v>
      </c>
      <c r="B70" s="10" t="s">
        <v>1043</v>
      </c>
      <c r="C70" s="1">
        <v>-27253.64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-27253.64</v>
      </c>
      <c r="BC70" s="1">
        <v>-27253.64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-27253.64</v>
      </c>
    </row>
    <row r="71" spans="1:68">
      <c r="A71" s="19" t="s">
        <v>1044</v>
      </c>
      <c r="B71" s="10" t="s">
        <v>1045</v>
      </c>
      <c r="C71" s="1">
        <v>-1787.28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-1787.28</v>
      </c>
      <c r="BC71" s="1">
        <v>-1787.28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-1787.28</v>
      </c>
    </row>
    <row r="72" spans="1:68">
      <c r="A72" s="16" t="s">
        <v>100</v>
      </c>
      <c r="B72" s="9" t="s">
        <v>101</v>
      </c>
      <c r="C72" s="1">
        <v>-90298647.480000004</v>
      </c>
      <c r="D72" s="1">
        <v>-202348.28</v>
      </c>
      <c r="E72" s="1">
        <v>-66408.41</v>
      </c>
      <c r="F72" s="1">
        <v>-561987.24</v>
      </c>
      <c r="G72" s="1">
        <v>-47892.04</v>
      </c>
      <c r="H72" s="1">
        <v>-1232043.77</v>
      </c>
      <c r="I72" s="1">
        <v>-84681090.680000007</v>
      </c>
      <c r="J72" s="1">
        <v>-345674.06</v>
      </c>
      <c r="K72" s="1">
        <v>-73758.63</v>
      </c>
      <c r="L72" s="1">
        <v>-653124.06000000006</v>
      </c>
      <c r="M72" s="1">
        <v>-1057129.26</v>
      </c>
      <c r="N72" s="1">
        <v>-181822.68</v>
      </c>
      <c r="O72" s="1">
        <v>-305715.28000000003</v>
      </c>
      <c r="P72" s="1">
        <v>-177635</v>
      </c>
      <c r="Q72" s="1">
        <v>-223214.68</v>
      </c>
      <c r="R72" s="1">
        <v>-90995.7</v>
      </c>
      <c r="S72" s="1">
        <v>-147618.96</v>
      </c>
      <c r="T72" s="1">
        <v>-90048458.730000004</v>
      </c>
      <c r="U72" s="1">
        <v>-202348.28</v>
      </c>
      <c r="V72" s="1">
        <v>-66408.41</v>
      </c>
      <c r="W72" s="1">
        <v>-561987.24</v>
      </c>
      <c r="X72" s="1">
        <v>-47892.04</v>
      </c>
      <c r="Y72" s="1">
        <v>-1232043.77</v>
      </c>
      <c r="Z72" s="1">
        <v>-84681090.680000007</v>
      </c>
      <c r="AA72" s="1">
        <v>-345674.06</v>
      </c>
      <c r="AB72" s="1">
        <v>-73758.63</v>
      </c>
      <c r="AC72" s="1">
        <v>-653124.06000000006</v>
      </c>
      <c r="AD72" s="1">
        <v>-1057129.26</v>
      </c>
      <c r="AE72" s="1">
        <v>-181822.68</v>
      </c>
      <c r="AF72" s="1">
        <v>-305715.28000000003</v>
      </c>
      <c r="AG72" s="1">
        <v>-177635</v>
      </c>
      <c r="AH72" s="1">
        <v>-223214.68</v>
      </c>
      <c r="AI72" s="1">
        <v>-90995.7</v>
      </c>
      <c r="AJ72" s="1">
        <v>-147618.96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-250188.75</v>
      </c>
      <c r="BC72" s="1">
        <v>-249662.32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-113.83</v>
      </c>
      <c r="BL72" s="1">
        <v>0</v>
      </c>
      <c r="BM72" s="1">
        <v>-412.6</v>
      </c>
      <c r="BN72" s="1">
        <v>0</v>
      </c>
      <c r="BO72" s="1">
        <v>0</v>
      </c>
      <c r="BP72" s="4">
        <v>-249662.32</v>
      </c>
    </row>
    <row r="73" spans="1:68">
      <c r="A73" s="17" t="s">
        <v>1046</v>
      </c>
      <c r="B73" s="10" t="s">
        <v>1047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-2722330.94</v>
      </c>
      <c r="D74" s="1">
        <v>0</v>
      </c>
      <c r="E74" s="1">
        <v>-380.51</v>
      </c>
      <c r="F74" s="1">
        <v>0</v>
      </c>
      <c r="G74" s="1">
        <v>0</v>
      </c>
      <c r="H74" s="1">
        <v>-569</v>
      </c>
      <c r="I74" s="1">
        <v>-2717572.46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-2718521.97</v>
      </c>
      <c r="U74" s="1"/>
      <c r="V74" s="1">
        <v>-380.51</v>
      </c>
      <c r="W74" s="1"/>
      <c r="X74" s="1"/>
      <c r="Y74" s="1">
        <v>-569</v>
      </c>
      <c r="Z74" s="1">
        <v>-2717572.46</v>
      </c>
      <c r="AA74" s="1"/>
      <c r="AB74" s="1"/>
      <c r="AC74" s="1">
        <v>0</v>
      </c>
      <c r="AD74" s="1">
        <v>0</v>
      </c>
      <c r="AE74" s="1"/>
      <c r="AF74" s="1"/>
      <c r="AG74" s="1"/>
      <c r="AH74" s="1">
        <v>0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-3808.97</v>
      </c>
      <c r="BC74" s="1">
        <v>-3808.97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-3808.97</v>
      </c>
    </row>
    <row r="75" spans="1:68">
      <c r="A75" s="17" t="s">
        <v>525</v>
      </c>
      <c r="B75" s="10" t="s">
        <v>1050</v>
      </c>
      <c r="C75" s="1">
        <v>-69190860.709999993</v>
      </c>
      <c r="D75" s="1">
        <v>-161004.97</v>
      </c>
      <c r="E75" s="1">
        <v>-60331</v>
      </c>
      <c r="F75" s="1">
        <v>-479408.71</v>
      </c>
      <c r="G75" s="1">
        <v>-41559</v>
      </c>
      <c r="H75" s="1">
        <v>-1086569.03</v>
      </c>
      <c r="I75" s="1">
        <v>-64139189.729999997</v>
      </c>
      <c r="J75" s="1">
        <v>-321712.78999999998</v>
      </c>
      <c r="K75" s="1">
        <v>-63435.39</v>
      </c>
      <c r="L75" s="1">
        <v>-620542.31000000006</v>
      </c>
      <c r="M75" s="1">
        <v>-1012273.31</v>
      </c>
      <c r="N75" s="1">
        <v>-170133.17</v>
      </c>
      <c r="O75" s="1">
        <v>-269011.53000000003</v>
      </c>
      <c r="P75" s="1">
        <v>-149221.26</v>
      </c>
      <c r="Q75" s="1">
        <v>-176622.31</v>
      </c>
      <c r="R75" s="1">
        <v>-69758.080000000002</v>
      </c>
      <c r="S75" s="1">
        <v>-138170.29</v>
      </c>
      <c r="T75" s="1">
        <v>-68958942.879999995</v>
      </c>
      <c r="U75" s="1">
        <v>-161004.97</v>
      </c>
      <c r="V75" s="1">
        <v>-60331</v>
      </c>
      <c r="W75" s="1">
        <v>-479408.71</v>
      </c>
      <c r="X75" s="1">
        <v>-41559</v>
      </c>
      <c r="Y75" s="1">
        <v>-1086569.03</v>
      </c>
      <c r="Z75" s="1">
        <v>-64139189.729999997</v>
      </c>
      <c r="AA75" s="1">
        <v>-321712.78999999998</v>
      </c>
      <c r="AB75" s="1">
        <v>-63435.39</v>
      </c>
      <c r="AC75" s="1">
        <v>-620542.31000000006</v>
      </c>
      <c r="AD75" s="1">
        <v>-1012273.31</v>
      </c>
      <c r="AE75" s="1">
        <v>-170133.17</v>
      </c>
      <c r="AF75" s="1">
        <v>-269011.53000000003</v>
      </c>
      <c r="AG75" s="1">
        <v>-149221.26</v>
      </c>
      <c r="AH75" s="1">
        <v>-176622.31</v>
      </c>
      <c r="AI75" s="1">
        <v>-69758.080000000002</v>
      </c>
      <c r="AJ75" s="1">
        <v>-138170.29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-231917.83</v>
      </c>
      <c r="BC75" s="1">
        <v>-231391.4</v>
      </c>
      <c r="BD75" s="1"/>
      <c r="BE75" s="1"/>
      <c r="BF75" s="1"/>
      <c r="BG75" s="1"/>
      <c r="BH75" s="1"/>
      <c r="BI75" s="1"/>
      <c r="BJ75" s="1"/>
      <c r="BK75" s="1">
        <v>-113.83</v>
      </c>
      <c r="BL75" s="1">
        <v>0</v>
      </c>
      <c r="BM75" s="1">
        <v>-412.6</v>
      </c>
      <c r="BN75" s="1">
        <v>0</v>
      </c>
      <c r="BO75" s="1">
        <v>0</v>
      </c>
      <c r="BP75" s="4">
        <v>-231391.4</v>
      </c>
    </row>
    <row r="76" spans="1:68">
      <c r="A76" s="17" t="s">
        <v>1051</v>
      </c>
      <c r="B76" s="10" t="s">
        <v>1052</v>
      </c>
      <c r="C76" s="1">
        <v>-7798397.7599999998</v>
      </c>
      <c r="D76" s="1">
        <v>-25155.119999999999</v>
      </c>
      <c r="E76" s="1">
        <v>-3132.69</v>
      </c>
      <c r="F76" s="1">
        <v>-45154.94</v>
      </c>
      <c r="G76" s="1">
        <v>-5767.85</v>
      </c>
      <c r="H76" s="1">
        <v>-96060.55</v>
      </c>
      <c r="I76" s="1">
        <v>-7446739.4400000004</v>
      </c>
      <c r="J76" s="1">
        <v>-16243.57</v>
      </c>
      <c r="K76" s="1">
        <v>-10083.700000000001</v>
      </c>
      <c r="L76" s="1">
        <v>-14555.06</v>
      </c>
      <c r="M76" s="1">
        <v>-26930.02</v>
      </c>
      <c r="N76" s="1">
        <v>-10427.16</v>
      </c>
      <c r="O76" s="1">
        <v>-20944.12</v>
      </c>
      <c r="P76" s="1">
        <v>-21644.21</v>
      </c>
      <c r="Q76" s="1">
        <v>-24383.88</v>
      </c>
      <c r="R76" s="1">
        <v>-19126.89</v>
      </c>
      <c r="S76" s="1">
        <v>-3345.1</v>
      </c>
      <c r="T76" s="1">
        <v>-7789694.2999999998</v>
      </c>
      <c r="U76" s="1">
        <v>-25155.119999999999</v>
      </c>
      <c r="V76" s="1">
        <v>-3132.69</v>
      </c>
      <c r="W76" s="1">
        <v>-45154.94</v>
      </c>
      <c r="X76" s="1">
        <v>-5767.85</v>
      </c>
      <c r="Y76" s="1">
        <v>-96060.55</v>
      </c>
      <c r="Z76" s="1">
        <v>-7446739.4400000004</v>
      </c>
      <c r="AA76" s="1">
        <v>-16243.57</v>
      </c>
      <c r="AB76" s="1">
        <v>-10083.700000000001</v>
      </c>
      <c r="AC76" s="1">
        <v>-14555.06</v>
      </c>
      <c r="AD76" s="1">
        <v>-26930.02</v>
      </c>
      <c r="AE76" s="1">
        <v>-10427.16</v>
      </c>
      <c r="AF76" s="1">
        <v>-20944.12</v>
      </c>
      <c r="AG76" s="1">
        <v>-21644.21</v>
      </c>
      <c r="AH76" s="1">
        <v>-24383.88</v>
      </c>
      <c r="AI76" s="1">
        <v>-19126.89</v>
      </c>
      <c r="AJ76" s="1">
        <v>-3345.1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-8703.4599999999991</v>
      </c>
      <c r="BC76" s="1">
        <v>-8703.4599999999991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-8703.4599999999991</v>
      </c>
    </row>
    <row r="77" spans="1:68">
      <c r="A77" s="17" t="s">
        <v>529</v>
      </c>
      <c r="B77" s="10" t="s">
        <v>1053</v>
      </c>
      <c r="C77" s="1">
        <v>-10587058.07</v>
      </c>
      <c r="D77" s="1">
        <v>-16188.19</v>
      </c>
      <c r="E77" s="1">
        <v>-2564.21</v>
      </c>
      <c r="F77" s="1">
        <v>-37423.589999999997</v>
      </c>
      <c r="G77" s="1">
        <v>-565.19000000000005</v>
      </c>
      <c r="H77" s="1">
        <v>-48845.19</v>
      </c>
      <c r="I77" s="1">
        <v>-10377589.050000001</v>
      </c>
      <c r="J77" s="1">
        <v>-7717.7</v>
      </c>
      <c r="K77" s="1">
        <v>-239.54</v>
      </c>
      <c r="L77" s="1">
        <v>-18026.689999999999</v>
      </c>
      <c r="M77" s="1">
        <v>-17925.93</v>
      </c>
      <c r="N77" s="1">
        <v>-1262.3499999999999</v>
      </c>
      <c r="O77" s="1">
        <v>-15759.63</v>
      </c>
      <c r="P77" s="1">
        <v>-6769.53</v>
      </c>
      <c r="Q77" s="1">
        <v>-22208.49</v>
      </c>
      <c r="R77" s="1">
        <v>-2110.73</v>
      </c>
      <c r="S77" s="1">
        <v>-6103.57</v>
      </c>
      <c r="T77" s="1">
        <v>-10581299.58</v>
      </c>
      <c r="U77" s="1">
        <v>-16188.19</v>
      </c>
      <c r="V77" s="1">
        <v>-2564.21</v>
      </c>
      <c r="W77" s="1">
        <v>-37423.589999999997</v>
      </c>
      <c r="X77" s="1">
        <v>-565.19000000000005</v>
      </c>
      <c r="Y77" s="1">
        <v>-48845.19</v>
      </c>
      <c r="Z77" s="1">
        <v>-10377589.050000001</v>
      </c>
      <c r="AA77" s="1">
        <v>-7717.7</v>
      </c>
      <c r="AB77" s="1">
        <v>-239.54</v>
      </c>
      <c r="AC77" s="1">
        <v>-18026.689999999999</v>
      </c>
      <c r="AD77" s="1">
        <v>-17925.93</v>
      </c>
      <c r="AE77" s="1">
        <v>-1262.3499999999999</v>
      </c>
      <c r="AF77" s="1">
        <v>-15759.63</v>
      </c>
      <c r="AG77" s="1">
        <v>-6769.53</v>
      </c>
      <c r="AH77" s="1">
        <v>-22208.49</v>
      </c>
      <c r="AI77" s="1">
        <v>-2110.73</v>
      </c>
      <c r="AJ77" s="1">
        <v>-6103.57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-5758.49</v>
      </c>
      <c r="BC77" s="1">
        <v>-5758.49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-5758.49</v>
      </c>
    </row>
    <row r="78" spans="1:68">
      <c r="A78" s="16" t="s">
        <v>102</v>
      </c>
      <c r="B78" s="9" t="s">
        <v>103</v>
      </c>
      <c r="C78" s="1">
        <v>-331505241.86000001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>
        <v>-331505241.86000001</v>
      </c>
      <c r="BC78" s="1">
        <v>-331505241.86000001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-331505241.86000001</v>
      </c>
    </row>
    <row r="79" spans="1:68">
      <c r="A79" s="17" t="s">
        <v>1054</v>
      </c>
      <c r="B79" s="10" t="s">
        <v>1055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-331505241.86000001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>
        <v>-331505241.86000001</v>
      </c>
      <c r="BC80" s="1">
        <v>-331505241.86000001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-331505241.86000001</v>
      </c>
    </row>
    <row r="81" spans="1:68">
      <c r="A81" s="16" t="s">
        <v>104</v>
      </c>
      <c r="B81" s="9" t="s">
        <v>105</v>
      </c>
      <c r="C81" s="1">
        <v>-164323028.53999999</v>
      </c>
      <c r="D81" s="1">
        <v>-1047582.43</v>
      </c>
      <c r="E81" s="1">
        <v>-1815645.35</v>
      </c>
      <c r="F81" s="1">
        <v>-1492643.27</v>
      </c>
      <c r="G81" s="1">
        <v>-266498.2</v>
      </c>
      <c r="H81" s="1">
        <v>-3206010.36</v>
      </c>
      <c r="I81" s="1">
        <v>-468193.47</v>
      </c>
      <c r="J81" s="1">
        <v>-622888.13</v>
      </c>
      <c r="K81" s="1">
        <v>-290524.52</v>
      </c>
      <c r="L81" s="1">
        <v>-2268577.69</v>
      </c>
      <c r="M81" s="1">
        <v>-3196464.88</v>
      </c>
      <c r="N81" s="1">
        <v>-1115210.45</v>
      </c>
      <c r="O81" s="1">
        <v>-166836.41</v>
      </c>
      <c r="P81" s="1">
        <v>-109263</v>
      </c>
      <c r="Q81" s="1">
        <v>-2207452.2000000002</v>
      </c>
      <c r="R81" s="1">
        <v>-2128405.2000000002</v>
      </c>
      <c r="S81" s="1">
        <v>-465567.89</v>
      </c>
      <c r="T81" s="1">
        <v>-20867706.23</v>
      </c>
      <c r="U81" s="1">
        <v>-1047582.43</v>
      </c>
      <c r="V81" s="1">
        <v>-1815645.35</v>
      </c>
      <c r="W81" s="1">
        <v>-1492636.05</v>
      </c>
      <c r="X81" s="1">
        <v>-266498.2</v>
      </c>
      <c r="Y81" s="1">
        <v>-3206010.36</v>
      </c>
      <c r="Z81" s="1">
        <v>-468193.47</v>
      </c>
      <c r="AA81" s="1">
        <v>-622888.13</v>
      </c>
      <c r="AB81" s="1">
        <v>-290524.52</v>
      </c>
      <c r="AC81" s="1">
        <v>-2268527.69</v>
      </c>
      <c r="AD81" s="1">
        <v>-3196464.88</v>
      </c>
      <c r="AE81" s="1">
        <v>-1115210.45</v>
      </c>
      <c r="AF81" s="1">
        <v>-166836.41</v>
      </c>
      <c r="AG81" s="1">
        <v>-109263</v>
      </c>
      <c r="AH81" s="1">
        <v>-2207452.2000000002</v>
      </c>
      <c r="AI81" s="1">
        <v>-2128405.2000000002</v>
      </c>
      <c r="AJ81" s="1">
        <v>-465567.89</v>
      </c>
      <c r="AK81" s="1">
        <v>-57.22</v>
      </c>
      <c r="AL81" s="1">
        <v>0</v>
      </c>
      <c r="AM81" s="1"/>
      <c r="AN81" s="1">
        <v>-7.22</v>
      </c>
      <c r="AO81" s="1"/>
      <c r="AP81" s="1"/>
      <c r="AQ81" s="1"/>
      <c r="AR81" s="1">
        <v>0</v>
      </c>
      <c r="AS81" s="1"/>
      <c r="AT81" s="1">
        <v>-50</v>
      </c>
      <c r="AU81" s="1"/>
      <c r="AV81" s="1"/>
      <c r="AW81" s="1">
        <v>0</v>
      </c>
      <c r="AX81" s="1"/>
      <c r="AY81" s="1"/>
      <c r="AZ81" s="1"/>
      <c r="BA81" s="1"/>
      <c r="BB81" s="1">
        <v>-143455265.09</v>
      </c>
      <c r="BC81" s="1">
        <v>-142576227.35999998</v>
      </c>
      <c r="BD81" s="1">
        <v>-5836995.5199999996</v>
      </c>
      <c r="BE81" s="1">
        <v>-199031.84</v>
      </c>
      <c r="BF81" s="1">
        <v>-3289821.83</v>
      </c>
      <c r="BG81" s="1">
        <v>0</v>
      </c>
      <c r="BH81" s="1">
        <v>-445.5</v>
      </c>
      <c r="BI81" s="1">
        <v>-226201.25</v>
      </c>
      <c r="BJ81" s="1">
        <v>-751209.23</v>
      </c>
      <c r="BK81" s="1">
        <v>14453.5</v>
      </c>
      <c r="BL81" s="1">
        <v>-2909.58</v>
      </c>
      <c r="BM81" s="1">
        <v>-8313.59</v>
      </c>
      <c r="BN81" s="1">
        <v>-23655.74</v>
      </c>
      <c r="BO81" s="1">
        <v>-858612.32</v>
      </c>
      <c r="BP81" s="4">
        <v>-132272522.19</v>
      </c>
    </row>
    <row r="82" spans="1:68">
      <c r="A82" s="17" t="s">
        <v>114</v>
      </c>
      <c r="B82" s="10" t="s">
        <v>115</v>
      </c>
      <c r="C82" s="1">
        <v>-131759123.02</v>
      </c>
      <c r="D82" s="1">
        <v>-47172.88</v>
      </c>
      <c r="E82" s="1">
        <v>-1558435.08</v>
      </c>
      <c r="F82" s="1">
        <v>0</v>
      </c>
      <c r="G82" s="1">
        <v>0</v>
      </c>
      <c r="H82" s="1">
        <v>-0.08</v>
      </c>
      <c r="I82" s="1">
        <v>-195588.68</v>
      </c>
      <c r="J82" s="1">
        <v>0</v>
      </c>
      <c r="K82" s="1">
        <v>0</v>
      </c>
      <c r="L82" s="1">
        <v>0</v>
      </c>
      <c r="M82" s="1">
        <v>-1180344.93</v>
      </c>
      <c r="N82" s="1">
        <v>0</v>
      </c>
      <c r="O82" s="1">
        <v>0</v>
      </c>
      <c r="P82" s="1">
        <v>0</v>
      </c>
      <c r="Q82" s="1">
        <v>-1692281.95</v>
      </c>
      <c r="R82" s="1">
        <v>0</v>
      </c>
      <c r="S82" s="1">
        <v>0</v>
      </c>
      <c r="T82" s="1">
        <v>-4673823.5999999996</v>
      </c>
      <c r="U82" s="1">
        <v>-47172.88</v>
      </c>
      <c r="V82" s="1">
        <v>-1558435.08</v>
      </c>
      <c r="W82" s="1"/>
      <c r="X82" s="1"/>
      <c r="Y82" s="1">
        <v>-0.08</v>
      </c>
      <c r="Z82" s="1">
        <v>-195588.68</v>
      </c>
      <c r="AA82" s="1"/>
      <c r="AB82" s="1"/>
      <c r="AC82" s="1">
        <v>0</v>
      </c>
      <c r="AD82" s="1">
        <v>-1180344.93</v>
      </c>
      <c r="AE82" s="1"/>
      <c r="AF82" s="1"/>
      <c r="AG82" s="1"/>
      <c r="AH82" s="1">
        <v>-1692281.95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-127085299.42</v>
      </c>
      <c r="BC82" s="1">
        <v>-126235288.7</v>
      </c>
      <c r="BD82" s="1">
        <v>0</v>
      </c>
      <c r="BE82" s="1"/>
      <c r="BF82" s="1">
        <v>3792.38</v>
      </c>
      <c r="BG82" s="1"/>
      <c r="BH82" s="1"/>
      <c r="BI82" s="1"/>
      <c r="BJ82" s="1"/>
      <c r="BK82" s="1">
        <v>-10.72</v>
      </c>
      <c r="BL82" s="1">
        <v>0</v>
      </c>
      <c r="BM82" s="1">
        <v>0</v>
      </c>
      <c r="BN82" s="1">
        <v>0</v>
      </c>
      <c r="BO82" s="1">
        <v>-850000</v>
      </c>
      <c r="BP82" s="4">
        <v>-126239081.08</v>
      </c>
    </row>
    <row r="83" spans="1:68">
      <c r="A83" s="18" t="s">
        <v>1058</v>
      </c>
      <c r="B83" s="10" t="s">
        <v>1059</v>
      </c>
      <c r="C83" s="1">
        <v>-126216055.16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-126216055.16</v>
      </c>
      <c r="BC83" s="1">
        <v>-126216055.16000001</v>
      </c>
      <c r="BD83" s="1">
        <v>0</v>
      </c>
      <c r="BE83" s="1"/>
      <c r="BF83" s="1">
        <v>3792.38</v>
      </c>
      <c r="BG83" s="1"/>
      <c r="BH83" s="1"/>
      <c r="BI83" s="1"/>
      <c r="BJ83" s="1"/>
      <c r="BK83" s="1"/>
      <c r="BL83" s="1"/>
      <c r="BM83" s="1"/>
      <c r="BN83" s="1"/>
      <c r="BO83" s="1"/>
      <c r="BP83" s="4">
        <v>-126219847.54000001</v>
      </c>
    </row>
    <row r="84" spans="1:68">
      <c r="A84" s="19" t="s">
        <v>1060</v>
      </c>
      <c r="B84" s="10" t="s">
        <v>1061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-126200000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-126200000</v>
      </c>
      <c r="BC85" s="1">
        <v>-126200000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-126200000</v>
      </c>
    </row>
    <row r="86" spans="1:68">
      <c r="A86" s="19" t="s">
        <v>1064</v>
      </c>
      <c r="B86" s="10" t="s">
        <v>1065</v>
      </c>
      <c r="C86" s="1"/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>
        <v>0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/>
    </row>
    <row r="87" spans="1:68">
      <c r="A87" s="19" t="s">
        <v>1066</v>
      </c>
      <c r="B87" s="10" t="s">
        <v>1067</v>
      </c>
      <c r="C87" s="1">
        <v>3792.38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3792.38</v>
      </c>
      <c r="BC87" s="1">
        <v>3792.38</v>
      </c>
      <c r="BD87" s="1"/>
      <c r="BE87" s="1"/>
      <c r="BF87" s="1">
        <v>3792.38</v>
      </c>
      <c r="BG87" s="1"/>
      <c r="BH87" s="1"/>
      <c r="BI87" s="1"/>
      <c r="BJ87" s="1"/>
      <c r="BK87" s="1"/>
      <c r="BL87" s="1"/>
      <c r="BM87" s="1"/>
      <c r="BN87" s="1"/>
      <c r="BO87" s="1"/>
      <c r="BP87" s="4"/>
    </row>
    <row r="88" spans="1:68">
      <c r="A88" s="19" t="s">
        <v>1068</v>
      </c>
      <c r="B88" s="10" t="s">
        <v>1069</v>
      </c>
      <c r="C88" s="1">
        <v>-19847.54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-19847.54</v>
      </c>
      <c r="BC88" s="1">
        <v>-19847.54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-19847.54</v>
      </c>
    </row>
    <row r="89" spans="1:68">
      <c r="A89" s="19" t="s">
        <v>865</v>
      </c>
      <c r="B89" s="10" t="s">
        <v>1070</v>
      </c>
      <c r="C89" s="1"/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-5543067.8600000003</v>
      </c>
      <c r="D91" s="1">
        <v>-47172.88</v>
      </c>
      <c r="E91" s="1">
        <v>-1558435.08</v>
      </c>
      <c r="F91" s="1">
        <v>0</v>
      </c>
      <c r="G91" s="1">
        <v>0</v>
      </c>
      <c r="H91" s="1">
        <v>-0.08</v>
      </c>
      <c r="I91" s="1">
        <v>-195588.68</v>
      </c>
      <c r="J91" s="1">
        <v>0</v>
      </c>
      <c r="K91" s="1">
        <v>0</v>
      </c>
      <c r="L91" s="1">
        <v>0</v>
      </c>
      <c r="M91" s="1">
        <v>-1180344.93</v>
      </c>
      <c r="N91" s="1">
        <v>0</v>
      </c>
      <c r="O91" s="1">
        <v>0</v>
      </c>
      <c r="P91" s="1">
        <v>0</v>
      </c>
      <c r="Q91" s="1">
        <v>-1692281.95</v>
      </c>
      <c r="R91" s="1">
        <v>0</v>
      </c>
      <c r="S91" s="1">
        <v>0</v>
      </c>
      <c r="T91" s="1">
        <v>-4673823.5999999996</v>
      </c>
      <c r="U91" s="1">
        <v>-47172.88</v>
      </c>
      <c r="V91" s="1">
        <v>-1558435.08</v>
      </c>
      <c r="W91" s="1"/>
      <c r="X91" s="1"/>
      <c r="Y91" s="1">
        <v>-0.08</v>
      </c>
      <c r="Z91" s="1">
        <v>-195588.68</v>
      </c>
      <c r="AA91" s="1"/>
      <c r="AB91" s="1"/>
      <c r="AC91" s="1">
        <v>0</v>
      </c>
      <c r="AD91" s="1">
        <v>-1180344.93</v>
      </c>
      <c r="AE91" s="1"/>
      <c r="AF91" s="1"/>
      <c r="AG91" s="1"/>
      <c r="AH91" s="1">
        <v>-1692281.95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-869244.26</v>
      </c>
      <c r="BC91" s="1">
        <v>-19233.54</v>
      </c>
      <c r="BD91" s="1">
        <v>0</v>
      </c>
      <c r="BE91" s="1"/>
      <c r="BF91" s="1"/>
      <c r="BG91" s="1"/>
      <c r="BH91" s="1"/>
      <c r="BI91" s="1"/>
      <c r="BJ91" s="1"/>
      <c r="BK91" s="1">
        <v>-10.72</v>
      </c>
      <c r="BL91" s="1">
        <v>0</v>
      </c>
      <c r="BM91" s="1">
        <v>0</v>
      </c>
      <c r="BN91" s="1">
        <v>0</v>
      </c>
      <c r="BO91" s="1">
        <v>-850000</v>
      </c>
      <c r="BP91" s="4">
        <v>-19233.54</v>
      </c>
    </row>
    <row r="92" spans="1:68">
      <c r="A92" s="19" t="s">
        <v>1075</v>
      </c>
      <c r="B92" s="10" t="s">
        <v>1076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-19273.02</v>
      </c>
      <c r="D93" s="1">
        <v>0</v>
      </c>
      <c r="E93" s="1">
        <v>0</v>
      </c>
      <c r="F93" s="1">
        <v>0</v>
      </c>
      <c r="G93" s="1">
        <v>0</v>
      </c>
      <c r="H93" s="1">
        <v>-0.08</v>
      </c>
      <c r="I93" s="1">
        <v>-28.68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-28.76</v>
      </c>
      <c r="U93" s="1"/>
      <c r="V93" s="1"/>
      <c r="W93" s="1"/>
      <c r="X93" s="1"/>
      <c r="Y93" s="1">
        <v>-0.08</v>
      </c>
      <c r="Z93" s="1">
        <v>-28.68</v>
      </c>
      <c r="AA93" s="1"/>
      <c r="AB93" s="1"/>
      <c r="AC93" s="1">
        <v>0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-19244.259999999998</v>
      </c>
      <c r="BC93" s="1">
        <v>-19233.54</v>
      </c>
      <c r="BD93" s="1"/>
      <c r="BE93" s="1"/>
      <c r="BF93" s="1"/>
      <c r="BG93" s="1"/>
      <c r="BH93" s="1"/>
      <c r="BI93" s="1"/>
      <c r="BJ93" s="1"/>
      <c r="BK93" s="1">
        <v>-10.72</v>
      </c>
      <c r="BL93" s="1">
        <v>0</v>
      </c>
      <c r="BM93" s="1">
        <v>0</v>
      </c>
      <c r="BN93" s="1">
        <v>0</v>
      </c>
      <c r="BO93" s="1">
        <v>0</v>
      </c>
      <c r="BP93" s="4">
        <v>-19233.54</v>
      </c>
    </row>
    <row r="94" spans="1:68">
      <c r="A94" s="19" t="s">
        <v>1079</v>
      </c>
      <c r="B94" s="10" t="s">
        <v>1080</v>
      </c>
      <c r="C94" s="1"/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>
        <v>0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/>
    </row>
    <row r="95" spans="1:68">
      <c r="A95" s="19" t="s">
        <v>1081</v>
      </c>
      <c r="B95" s="10" t="s">
        <v>1082</v>
      </c>
      <c r="C95" s="1">
        <v>-67172.88</v>
      </c>
      <c r="D95" s="1">
        <v>-47172.88</v>
      </c>
      <c r="E95" s="1">
        <v>0</v>
      </c>
      <c r="F95" s="1">
        <v>0</v>
      </c>
      <c r="G95" s="1">
        <v>0</v>
      </c>
      <c r="H95" s="1">
        <v>0</v>
      </c>
      <c r="I95" s="1">
        <v>-20000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-67172.88</v>
      </c>
      <c r="U95" s="1">
        <v>-47172.88</v>
      </c>
      <c r="V95" s="1"/>
      <c r="W95" s="1"/>
      <c r="X95" s="1"/>
      <c r="Y95" s="1"/>
      <c r="Z95" s="1">
        <v>-20000</v>
      </c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-5456621.96</v>
      </c>
      <c r="D96" s="1">
        <v>0</v>
      </c>
      <c r="E96" s="1">
        <v>-1558435.08</v>
      </c>
      <c r="F96" s="1">
        <v>0</v>
      </c>
      <c r="G96" s="1">
        <v>0</v>
      </c>
      <c r="H96" s="1">
        <v>0</v>
      </c>
      <c r="I96" s="1">
        <v>-175560</v>
      </c>
      <c r="J96" s="1">
        <v>0</v>
      </c>
      <c r="K96" s="1">
        <v>0</v>
      </c>
      <c r="L96" s="1">
        <v>0</v>
      </c>
      <c r="M96" s="1">
        <v>-1180344.93</v>
      </c>
      <c r="N96" s="1">
        <v>0</v>
      </c>
      <c r="O96" s="1">
        <v>0</v>
      </c>
      <c r="P96" s="1">
        <v>0</v>
      </c>
      <c r="Q96" s="1">
        <v>-1692281.95</v>
      </c>
      <c r="R96" s="1">
        <v>0</v>
      </c>
      <c r="S96" s="1">
        <v>0</v>
      </c>
      <c r="T96" s="1">
        <v>-4606621.96</v>
      </c>
      <c r="U96" s="1"/>
      <c r="V96" s="1">
        <v>-1558435.08</v>
      </c>
      <c r="W96" s="1"/>
      <c r="X96" s="1"/>
      <c r="Y96" s="1"/>
      <c r="Z96" s="1">
        <v>-175560</v>
      </c>
      <c r="AA96" s="1"/>
      <c r="AB96" s="1"/>
      <c r="AC96" s="1"/>
      <c r="AD96" s="1">
        <v>-1180344.93</v>
      </c>
      <c r="AE96" s="1"/>
      <c r="AF96" s="1"/>
      <c r="AG96" s="1"/>
      <c r="AH96" s="1">
        <v>-1692281.95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-850000</v>
      </c>
      <c r="BC96" s="1"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-850000</v>
      </c>
      <c r="BP96" s="4"/>
    </row>
    <row r="97" spans="1:68">
      <c r="A97" s="17" t="s">
        <v>116</v>
      </c>
      <c r="B97" s="10" t="s">
        <v>117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>
        <v>0</v>
      </c>
      <c r="BC97" s="1">
        <v>0</v>
      </c>
      <c r="BD97" s="1">
        <v>0</v>
      </c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8" t="s">
        <v>1085</v>
      </c>
      <c r="B98" s="10" t="s">
        <v>1086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0</v>
      </c>
      <c r="BC98" s="1">
        <v>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/>
    </row>
    <row r="99" spans="1:68">
      <c r="A99" s="18" t="s">
        <v>1087</v>
      </c>
      <c r="B99" s="10" t="s">
        <v>1088</v>
      </c>
      <c r="C99" s="1"/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>
        <v>0</v>
      </c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7" t="s">
        <v>118</v>
      </c>
      <c r="B100" s="10" t="s">
        <v>119</v>
      </c>
      <c r="C100" s="1">
        <v>-7621044.0199999996</v>
      </c>
      <c r="D100" s="1">
        <v>0</v>
      </c>
      <c r="E100" s="1">
        <v>0</v>
      </c>
      <c r="F100" s="1">
        <v>0</v>
      </c>
      <c r="G100" s="1">
        <v>0</v>
      </c>
      <c r="H100" s="1">
        <v>-10.33</v>
      </c>
      <c r="I100" s="1">
        <v>0</v>
      </c>
      <c r="J100" s="1">
        <v>0</v>
      </c>
      <c r="K100" s="1">
        <v>0</v>
      </c>
      <c r="L100" s="1">
        <v>-163.97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-174.3</v>
      </c>
      <c r="U100" s="1"/>
      <c r="V100" s="1"/>
      <c r="W100" s="1"/>
      <c r="X100" s="1"/>
      <c r="Y100" s="1">
        <v>-10.33</v>
      </c>
      <c r="Z100" s="1"/>
      <c r="AA100" s="1"/>
      <c r="AB100" s="1"/>
      <c r="AC100" s="1">
        <v>-163.97</v>
      </c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-7620869.7199999997</v>
      </c>
      <c r="BC100" s="1">
        <v>-7619388.8399999999</v>
      </c>
      <c r="BD100" s="1">
        <v>-2296098.88</v>
      </c>
      <c r="BE100" s="1"/>
      <c r="BF100" s="1"/>
      <c r="BG100" s="1"/>
      <c r="BH100" s="1"/>
      <c r="BI100" s="1"/>
      <c r="BJ100" s="1"/>
      <c r="BK100" s="1">
        <v>-0.81</v>
      </c>
      <c r="BL100" s="1">
        <v>-1334.44</v>
      </c>
      <c r="BM100" s="1">
        <v>-114.97</v>
      </c>
      <c r="BN100" s="1"/>
      <c r="BO100" s="1">
        <v>-30.66</v>
      </c>
      <c r="BP100" s="4">
        <v>-5323289.96</v>
      </c>
    </row>
    <row r="101" spans="1:68">
      <c r="A101" s="18" t="s">
        <v>1089</v>
      </c>
      <c r="B101" s="10" t="s">
        <v>1090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0</v>
      </c>
      <c r="BC101" s="1">
        <v>0</v>
      </c>
      <c r="BD101" s="1">
        <v>0</v>
      </c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4"/>
    </row>
    <row r="102" spans="1:68">
      <c r="A102" s="18" t="s">
        <v>1091</v>
      </c>
      <c r="B102" s="10" t="s">
        <v>1092</v>
      </c>
      <c r="C102" s="1">
        <v>-480.19</v>
      </c>
      <c r="D102" s="1">
        <v>0</v>
      </c>
      <c r="E102" s="1">
        <v>0</v>
      </c>
      <c r="F102" s="1">
        <v>0</v>
      </c>
      <c r="G102" s="1">
        <v>0</v>
      </c>
      <c r="H102" s="1">
        <v>-10.33</v>
      </c>
      <c r="I102" s="1">
        <v>0</v>
      </c>
      <c r="J102" s="1">
        <v>0</v>
      </c>
      <c r="K102" s="1">
        <v>0</v>
      </c>
      <c r="L102" s="1">
        <v>-163.97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-174.3</v>
      </c>
      <c r="U102" s="1"/>
      <c r="V102" s="1"/>
      <c r="W102" s="1"/>
      <c r="X102" s="1"/>
      <c r="Y102" s="1">
        <v>-10.33</v>
      </c>
      <c r="Z102" s="1"/>
      <c r="AA102" s="1"/>
      <c r="AB102" s="1"/>
      <c r="AC102" s="1">
        <v>-163.97</v>
      </c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>
        <v>-305.89</v>
      </c>
      <c r="BC102" s="1">
        <v>0</v>
      </c>
      <c r="BD102" s="1"/>
      <c r="BE102" s="1"/>
      <c r="BF102" s="1"/>
      <c r="BG102" s="1"/>
      <c r="BH102" s="1"/>
      <c r="BI102" s="1"/>
      <c r="BJ102" s="1"/>
      <c r="BK102" s="1"/>
      <c r="BL102" s="1">
        <v>-160.26</v>
      </c>
      <c r="BM102" s="1">
        <v>-114.97</v>
      </c>
      <c r="BN102" s="1"/>
      <c r="BO102" s="1">
        <v>-30.66</v>
      </c>
      <c r="BP102" s="4"/>
    </row>
    <row r="103" spans="1:68">
      <c r="A103" s="18" t="s">
        <v>1093</v>
      </c>
      <c r="B103" s="10" t="s">
        <v>1094</v>
      </c>
      <c r="C103" s="1">
        <v>-1174.18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-1174.18</v>
      </c>
      <c r="BC103" s="1"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-1174.18</v>
      </c>
      <c r="BM103" s="1"/>
      <c r="BN103" s="1"/>
      <c r="BO103" s="1"/>
      <c r="BP103" s="4"/>
    </row>
    <row r="104" spans="1:68">
      <c r="A104" s="18" t="s">
        <v>1095</v>
      </c>
      <c r="B104" s="10" t="s">
        <v>1096</v>
      </c>
      <c r="C104" s="1">
        <v>-0.81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>
        <v>-0.81</v>
      </c>
      <c r="BC104" s="1">
        <v>0</v>
      </c>
      <c r="BD104" s="1"/>
      <c r="BE104" s="1"/>
      <c r="BF104" s="1"/>
      <c r="BG104" s="1"/>
      <c r="BH104" s="1"/>
      <c r="BI104" s="1"/>
      <c r="BJ104" s="1"/>
      <c r="BK104" s="1">
        <v>-0.81</v>
      </c>
      <c r="BL104" s="1"/>
      <c r="BM104" s="1"/>
      <c r="BN104" s="1"/>
      <c r="BO104" s="1"/>
      <c r="BP104" s="4"/>
    </row>
    <row r="105" spans="1:68">
      <c r="A105" s="18" t="s">
        <v>1097</v>
      </c>
      <c r="B105" s="10" t="s">
        <v>1098</v>
      </c>
      <c r="C105" s="1">
        <v>-0.39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-0.39</v>
      </c>
      <c r="BC105" s="1">
        <v>-0.39</v>
      </c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4">
        <v>-0.39</v>
      </c>
    </row>
    <row r="106" spans="1:68">
      <c r="A106" s="18" t="s">
        <v>1099</v>
      </c>
      <c r="B106" s="10" t="s">
        <v>1100</v>
      </c>
      <c r="C106" s="1">
        <v>-106190.68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-106190.68</v>
      </c>
      <c r="BC106" s="1">
        <v>-106190.68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-106190.68</v>
      </c>
    </row>
    <row r="107" spans="1:68">
      <c r="A107" s="18" t="s">
        <v>1101</v>
      </c>
      <c r="B107" s="10" t="s">
        <v>1102</v>
      </c>
      <c r="C107" s="1"/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>
        <v>0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/>
    </row>
    <row r="108" spans="1:68">
      <c r="A108" s="18" t="s">
        <v>1103</v>
      </c>
      <c r="B108" s="10" t="s">
        <v>1104</v>
      </c>
      <c r="C108" s="1">
        <v>-3815457.23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>
        <v>-3815457.23</v>
      </c>
      <c r="BC108" s="1">
        <v>-3815457.23</v>
      </c>
      <c r="BD108" s="1">
        <v>-867223.33</v>
      </c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>
        <v>-2948233.9</v>
      </c>
    </row>
    <row r="109" spans="1:68">
      <c r="A109" s="18" t="s">
        <v>1105</v>
      </c>
      <c r="B109" s="10" t="s">
        <v>1106</v>
      </c>
      <c r="C109" s="1">
        <v>-3697740.54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-3697740.54</v>
      </c>
      <c r="BC109" s="1">
        <v>-3697740.54</v>
      </c>
      <c r="BD109" s="1">
        <v>-1428875.55</v>
      </c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-2268864.9900000002</v>
      </c>
    </row>
    <row r="110" spans="1:68">
      <c r="A110" s="17" t="s">
        <v>120</v>
      </c>
      <c r="B110" s="10" t="s">
        <v>121</v>
      </c>
      <c r="C110" s="1">
        <v>-24942861.5</v>
      </c>
      <c r="D110" s="1">
        <v>-1000409.55</v>
      </c>
      <c r="E110" s="1">
        <v>-257210.27</v>
      </c>
      <c r="F110" s="1">
        <v>-1492643.27</v>
      </c>
      <c r="G110" s="1">
        <v>-266498.2</v>
      </c>
      <c r="H110" s="1">
        <v>-3205999.95</v>
      </c>
      <c r="I110" s="1">
        <v>-272604.78999999998</v>
      </c>
      <c r="J110" s="1">
        <v>-622888.13</v>
      </c>
      <c r="K110" s="1">
        <v>-290524.52</v>
      </c>
      <c r="L110" s="1">
        <v>-2268413.7200000002</v>
      </c>
      <c r="M110" s="1">
        <v>-2016119.95</v>
      </c>
      <c r="N110" s="1">
        <v>-1115210.45</v>
      </c>
      <c r="O110" s="1">
        <v>-166836.41</v>
      </c>
      <c r="P110" s="1">
        <v>-109263</v>
      </c>
      <c r="Q110" s="1">
        <v>-515170.25</v>
      </c>
      <c r="R110" s="1">
        <v>-2128405.2000000002</v>
      </c>
      <c r="S110" s="1">
        <v>-465567.89</v>
      </c>
      <c r="T110" s="1">
        <v>-16193708.33</v>
      </c>
      <c r="U110" s="1">
        <v>-1000409.55</v>
      </c>
      <c r="V110" s="1">
        <v>-257210.27</v>
      </c>
      <c r="W110" s="1">
        <v>-1492636.05</v>
      </c>
      <c r="X110" s="1">
        <v>-266498.2</v>
      </c>
      <c r="Y110" s="1">
        <v>-3205999.95</v>
      </c>
      <c r="Z110" s="1">
        <v>-272604.78999999998</v>
      </c>
      <c r="AA110" s="1">
        <v>-622888.13</v>
      </c>
      <c r="AB110" s="1">
        <v>-290524.52</v>
      </c>
      <c r="AC110" s="1">
        <v>-2268363.7200000002</v>
      </c>
      <c r="AD110" s="1">
        <v>-2016119.95</v>
      </c>
      <c r="AE110" s="1">
        <v>-1115210.45</v>
      </c>
      <c r="AF110" s="1">
        <v>-166836.41</v>
      </c>
      <c r="AG110" s="1">
        <v>-109263</v>
      </c>
      <c r="AH110" s="1">
        <v>-515170.25</v>
      </c>
      <c r="AI110" s="1">
        <v>-2128405.2000000002</v>
      </c>
      <c r="AJ110" s="1">
        <v>-465567.89</v>
      </c>
      <c r="AK110" s="1">
        <v>-57.22</v>
      </c>
      <c r="AL110" s="1">
        <v>0</v>
      </c>
      <c r="AM110" s="1"/>
      <c r="AN110" s="1">
        <v>-7.22</v>
      </c>
      <c r="AO110" s="1"/>
      <c r="AP110" s="1"/>
      <c r="AQ110" s="1"/>
      <c r="AR110" s="1">
        <v>0</v>
      </c>
      <c r="AS110" s="1"/>
      <c r="AT110" s="1">
        <v>-50</v>
      </c>
      <c r="AU110" s="1"/>
      <c r="AV110" s="1"/>
      <c r="AW110" s="1">
        <v>0</v>
      </c>
      <c r="AX110" s="1"/>
      <c r="AY110" s="1"/>
      <c r="AZ110" s="1"/>
      <c r="BA110" s="1"/>
      <c r="BB110" s="1">
        <v>-8749095.9499999993</v>
      </c>
      <c r="BC110" s="1">
        <v>-8721549.8200000003</v>
      </c>
      <c r="BD110" s="1">
        <v>-3540896.64</v>
      </c>
      <c r="BE110" s="1">
        <v>-199031.84</v>
      </c>
      <c r="BF110" s="1">
        <v>-3293614.21</v>
      </c>
      <c r="BG110" s="1">
        <v>0</v>
      </c>
      <c r="BH110" s="1">
        <v>-445.5</v>
      </c>
      <c r="BI110" s="1">
        <v>-226201.25</v>
      </c>
      <c r="BJ110" s="1">
        <v>-751209.23</v>
      </c>
      <c r="BK110" s="1">
        <v>14465.03</v>
      </c>
      <c r="BL110" s="1">
        <v>-1575.14</v>
      </c>
      <c r="BM110" s="1">
        <v>-8198.6200000000008</v>
      </c>
      <c r="BN110" s="1">
        <v>-23655.74</v>
      </c>
      <c r="BO110" s="1">
        <v>-8581.66</v>
      </c>
      <c r="BP110" s="4">
        <v>-710151.15</v>
      </c>
    </row>
    <row r="111" spans="1:68">
      <c r="A111" s="18" t="s">
        <v>1107</v>
      </c>
      <c r="B111" s="10" t="s">
        <v>1108</v>
      </c>
      <c r="C111" s="1">
        <v>-1664156.27</v>
      </c>
      <c r="D111" s="1">
        <v>-383323.46</v>
      </c>
      <c r="E111" s="1">
        <v>0</v>
      </c>
      <c r="F111" s="1">
        <v>-6171.71</v>
      </c>
      <c r="G111" s="1">
        <v>0</v>
      </c>
      <c r="H111" s="1">
        <v>-466394.83</v>
      </c>
      <c r="I111" s="1">
        <v>-56.12</v>
      </c>
      <c r="J111" s="1">
        <v>-10</v>
      </c>
      <c r="K111" s="1">
        <v>0</v>
      </c>
      <c r="L111" s="1">
        <v>-23466.12</v>
      </c>
      <c r="M111" s="1">
        <v>-446580.23</v>
      </c>
      <c r="N111" s="1">
        <v>-5177</v>
      </c>
      <c r="O111" s="1">
        <v>0</v>
      </c>
      <c r="P111" s="1">
        <v>-8.9</v>
      </c>
      <c r="Q111" s="1">
        <v>-45.29</v>
      </c>
      <c r="R111" s="1">
        <v>0</v>
      </c>
      <c r="S111" s="1">
        <v>-18.600000000000001</v>
      </c>
      <c r="T111" s="1">
        <v>-1331252.26</v>
      </c>
      <c r="U111" s="1">
        <v>-383323.46</v>
      </c>
      <c r="V111" s="1">
        <v>0</v>
      </c>
      <c r="W111" s="1">
        <v>-6171.71</v>
      </c>
      <c r="X111" s="1">
        <v>0</v>
      </c>
      <c r="Y111" s="1">
        <v>-466394.83</v>
      </c>
      <c r="Z111" s="1">
        <v>-56.12</v>
      </c>
      <c r="AA111" s="1">
        <v>-10</v>
      </c>
      <c r="AB111" s="1">
        <v>0</v>
      </c>
      <c r="AC111" s="1">
        <v>-23466.12</v>
      </c>
      <c r="AD111" s="1">
        <v>-446580.23</v>
      </c>
      <c r="AE111" s="1">
        <v>-5177</v>
      </c>
      <c r="AF111" s="1">
        <v>0</v>
      </c>
      <c r="AG111" s="1">
        <v>-8.9</v>
      </c>
      <c r="AH111" s="1">
        <v>-45.29</v>
      </c>
      <c r="AI111" s="1">
        <v>0</v>
      </c>
      <c r="AJ111" s="1">
        <v>-18.600000000000001</v>
      </c>
      <c r="AK111" s="1">
        <v>0</v>
      </c>
      <c r="AL111" s="1">
        <v>0</v>
      </c>
      <c r="AM111" s="1"/>
      <c r="AN111" s="1"/>
      <c r="AO111" s="1"/>
      <c r="AP111" s="1"/>
      <c r="AQ111" s="1"/>
      <c r="AR111" s="1"/>
      <c r="AS111" s="1"/>
      <c r="AT111" s="1">
        <v>0</v>
      </c>
      <c r="AU111" s="1"/>
      <c r="AV111" s="1"/>
      <c r="AW111" s="1">
        <v>0</v>
      </c>
      <c r="AX111" s="1"/>
      <c r="AY111" s="1"/>
      <c r="AZ111" s="1"/>
      <c r="BA111" s="1"/>
      <c r="BB111" s="1">
        <v>-332904.01</v>
      </c>
      <c r="BC111" s="1">
        <v>-331935.94999999995</v>
      </c>
      <c r="BD111" s="1">
        <v>0</v>
      </c>
      <c r="BE111" s="1"/>
      <c r="BF111" s="1"/>
      <c r="BG111" s="1"/>
      <c r="BH111" s="1"/>
      <c r="BI111" s="1"/>
      <c r="BJ111" s="1">
        <v>-695733.08</v>
      </c>
      <c r="BK111" s="1">
        <v>-75.95</v>
      </c>
      <c r="BL111" s="1">
        <v>-135.65</v>
      </c>
      <c r="BM111" s="1">
        <v>-97.15</v>
      </c>
      <c r="BN111" s="1">
        <v>-453.52</v>
      </c>
      <c r="BO111" s="1">
        <v>-205.79</v>
      </c>
      <c r="BP111" s="4">
        <v>363797.13</v>
      </c>
    </row>
    <row r="112" spans="1:68">
      <c r="A112" s="19" t="s">
        <v>1109</v>
      </c>
      <c r="B112" s="10" t="s">
        <v>1110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>
        <v>0</v>
      </c>
      <c r="BC112" s="1">
        <v>0</v>
      </c>
      <c r="BD112" s="1">
        <v>0</v>
      </c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4"/>
    </row>
    <row r="113" spans="1:68">
      <c r="A113" s="19" t="s">
        <v>1111</v>
      </c>
      <c r="B113" s="10" t="s">
        <v>1112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/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/>
      <c r="AF113" s="1"/>
      <c r="AG113" s="1"/>
      <c r="AH113" s="1">
        <v>0</v>
      </c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v>0</v>
      </c>
      <c r="BD113" s="1"/>
      <c r="BE113" s="1"/>
      <c r="BF113" s="1"/>
      <c r="BG113" s="1"/>
      <c r="BH113" s="1"/>
      <c r="BI113" s="1"/>
      <c r="BJ113" s="1">
        <v>0</v>
      </c>
      <c r="BK113" s="1"/>
      <c r="BL113" s="1"/>
      <c r="BM113" s="1"/>
      <c r="BN113" s="1"/>
      <c r="BO113" s="1"/>
      <c r="BP113" s="4"/>
    </row>
    <row r="114" spans="1:68">
      <c r="A114" s="19" t="s">
        <v>1113</v>
      </c>
      <c r="B114" s="10" t="s">
        <v>1114</v>
      </c>
      <c r="C114" s="1">
        <v>-695733.08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-695733.08</v>
      </c>
      <c r="BC114" s="1">
        <v>-695733.08</v>
      </c>
      <c r="BD114" s="1"/>
      <c r="BE114" s="1"/>
      <c r="BF114" s="1"/>
      <c r="BG114" s="1"/>
      <c r="BH114" s="1"/>
      <c r="BI114" s="1"/>
      <c r="BJ114" s="1">
        <v>-695733.08</v>
      </c>
      <c r="BK114" s="1"/>
      <c r="BL114" s="1"/>
      <c r="BM114" s="1"/>
      <c r="BN114" s="1"/>
      <c r="BO114" s="1"/>
      <c r="BP114" s="4"/>
    </row>
    <row r="115" spans="1:68">
      <c r="A115" s="19" t="s">
        <v>1115</v>
      </c>
      <c r="B115" s="10" t="s">
        <v>1116</v>
      </c>
      <c r="C115" s="1">
        <v>468806.29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468806.29</v>
      </c>
      <c r="BC115" s="1">
        <v>468806.29</v>
      </c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4">
        <v>468806.29</v>
      </c>
    </row>
    <row r="116" spans="1:68">
      <c r="A116" s="19" t="s">
        <v>1117</v>
      </c>
      <c r="B116" s="10" t="s">
        <v>1118</v>
      </c>
      <c r="C116" s="1">
        <v>-1330596.68</v>
      </c>
      <c r="D116" s="1">
        <v>-383318.46</v>
      </c>
      <c r="E116" s="1">
        <v>0</v>
      </c>
      <c r="F116" s="1">
        <v>-6199.5</v>
      </c>
      <c r="G116" s="1">
        <v>0</v>
      </c>
      <c r="H116" s="1">
        <v>-466182.26</v>
      </c>
      <c r="I116" s="1">
        <v>0</v>
      </c>
      <c r="J116" s="1">
        <v>0</v>
      </c>
      <c r="K116" s="1">
        <v>0</v>
      </c>
      <c r="L116" s="1">
        <v>-23197</v>
      </c>
      <c r="M116" s="1">
        <v>-446527.46</v>
      </c>
      <c r="N116" s="1">
        <v>-5172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-1330596.68</v>
      </c>
      <c r="U116" s="1">
        <v>-383318.46</v>
      </c>
      <c r="V116" s="1"/>
      <c r="W116" s="1">
        <v>-6199.5</v>
      </c>
      <c r="X116" s="1"/>
      <c r="Y116" s="1">
        <v>-466182.26</v>
      </c>
      <c r="Z116" s="1"/>
      <c r="AA116" s="1"/>
      <c r="AB116" s="1"/>
      <c r="AC116" s="1">
        <v>-23197</v>
      </c>
      <c r="AD116" s="1">
        <v>-446527.46</v>
      </c>
      <c r="AE116" s="1">
        <v>-5172</v>
      </c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0</v>
      </c>
      <c r="BC116" s="1">
        <v>0</v>
      </c>
      <c r="BD116" s="1"/>
      <c r="BE116" s="1"/>
      <c r="BF116" s="1"/>
      <c r="BG116" s="1"/>
      <c r="BH116" s="1"/>
      <c r="BI116" s="1"/>
      <c r="BJ116" s="1"/>
      <c r="BK116" s="1">
        <v>0</v>
      </c>
      <c r="BL116" s="1"/>
      <c r="BM116" s="1"/>
      <c r="BN116" s="1"/>
      <c r="BO116" s="1">
        <v>0</v>
      </c>
      <c r="BP116" s="4"/>
    </row>
    <row r="117" spans="1:68">
      <c r="A117" s="19" t="s">
        <v>1119</v>
      </c>
      <c r="B117" s="10" t="s">
        <v>1120</v>
      </c>
      <c r="C117" s="1">
        <v>-106632.8</v>
      </c>
      <c r="D117" s="1">
        <v>-5</v>
      </c>
      <c r="E117" s="1">
        <v>0</v>
      </c>
      <c r="F117" s="1">
        <v>27.79</v>
      </c>
      <c r="G117" s="1">
        <v>0</v>
      </c>
      <c r="H117" s="1">
        <v>-212.57</v>
      </c>
      <c r="I117" s="1">
        <v>-56.12</v>
      </c>
      <c r="J117" s="1">
        <v>-10</v>
      </c>
      <c r="K117" s="1">
        <v>0</v>
      </c>
      <c r="L117" s="1">
        <v>-269.12</v>
      </c>
      <c r="M117" s="1">
        <v>-52.77</v>
      </c>
      <c r="N117" s="1">
        <v>-5</v>
      </c>
      <c r="O117" s="1">
        <v>0</v>
      </c>
      <c r="P117" s="1">
        <v>-8.9</v>
      </c>
      <c r="Q117" s="1">
        <v>-45.29</v>
      </c>
      <c r="R117" s="1">
        <v>0</v>
      </c>
      <c r="S117" s="1">
        <v>-18.600000000000001</v>
      </c>
      <c r="T117" s="1">
        <v>-655.58</v>
      </c>
      <c r="U117" s="1">
        <v>-5</v>
      </c>
      <c r="V117" s="1">
        <v>0</v>
      </c>
      <c r="W117" s="1">
        <v>27.79</v>
      </c>
      <c r="X117" s="1">
        <v>0</v>
      </c>
      <c r="Y117" s="1">
        <v>-212.57</v>
      </c>
      <c r="Z117" s="1">
        <v>-56.12</v>
      </c>
      <c r="AA117" s="1">
        <v>-10</v>
      </c>
      <c r="AB117" s="1">
        <v>0</v>
      </c>
      <c r="AC117" s="1">
        <v>-269.12</v>
      </c>
      <c r="AD117" s="1">
        <v>-52.77</v>
      </c>
      <c r="AE117" s="1">
        <v>-5</v>
      </c>
      <c r="AF117" s="1">
        <v>0</v>
      </c>
      <c r="AG117" s="1">
        <v>-8.9</v>
      </c>
      <c r="AH117" s="1">
        <v>-45.29</v>
      </c>
      <c r="AI117" s="1">
        <v>0</v>
      </c>
      <c r="AJ117" s="1">
        <v>-18.600000000000001</v>
      </c>
      <c r="AK117" s="1">
        <v>0</v>
      </c>
      <c r="AL117" s="1">
        <v>0</v>
      </c>
      <c r="AM117" s="1"/>
      <c r="AN117" s="1"/>
      <c r="AO117" s="1"/>
      <c r="AP117" s="1"/>
      <c r="AQ117" s="1"/>
      <c r="AR117" s="1"/>
      <c r="AS117" s="1"/>
      <c r="AT117" s="1">
        <v>0</v>
      </c>
      <c r="AU117" s="1"/>
      <c r="AV117" s="1"/>
      <c r="AW117" s="1">
        <v>0</v>
      </c>
      <c r="AX117" s="1"/>
      <c r="AY117" s="1"/>
      <c r="AZ117" s="1"/>
      <c r="BA117" s="1"/>
      <c r="BB117" s="1">
        <v>-105977.22</v>
      </c>
      <c r="BC117" s="1">
        <v>-105009.16</v>
      </c>
      <c r="BD117" s="1"/>
      <c r="BE117" s="1"/>
      <c r="BF117" s="1"/>
      <c r="BG117" s="1"/>
      <c r="BH117" s="1"/>
      <c r="BI117" s="1"/>
      <c r="BJ117" s="1"/>
      <c r="BK117" s="1">
        <v>-75.95</v>
      </c>
      <c r="BL117" s="1">
        <v>-135.65</v>
      </c>
      <c r="BM117" s="1">
        <v>-97.15</v>
      </c>
      <c r="BN117" s="1">
        <v>-453.52</v>
      </c>
      <c r="BO117" s="1">
        <v>-205.79</v>
      </c>
      <c r="BP117" s="4">
        <v>-105009.16</v>
      </c>
    </row>
    <row r="118" spans="1:68">
      <c r="A118" s="19" t="s">
        <v>1121</v>
      </c>
      <c r="B118" s="10" t="s">
        <v>1122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/>
      <c r="V118" s="1"/>
      <c r="W118" s="1"/>
      <c r="X118" s="1"/>
      <c r="Y118" s="1"/>
      <c r="Z118" s="1">
        <v>0</v>
      </c>
      <c r="AA118" s="1">
        <v>0</v>
      </c>
      <c r="AB118" s="1"/>
      <c r="AC118" s="1"/>
      <c r="AD118" s="1">
        <v>0</v>
      </c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>
        <v>0</v>
      </c>
      <c r="BC118" s="1">
        <v>0</v>
      </c>
      <c r="BD118" s="1">
        <v>0</v>
      </c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4"/>
    </row>
    <row r="119" spans="1:68">
      <c r="A119" s="18" t="s">
        <v>1123</v>
      </c>
      <c r="B119" s="10" t="s">
        <v>1124</v>
      </c>
      <c r="C119" s="1">
        <v>-1202407.99</v>
      </c>
      <c r="D119" s="1">
        <v>-53591.55</v>
      </c>
      <c r="E119" s="1">
        <v>-20674.150000000001</v>
      </c>
      <c r="F119" s="1">
        <v>-109304.1</v>
      </c>
      <c r="G119" s="1">
        <v>-21298.81</v>
      </c>
      <c r="H119" s="1">
        <v>-171190.75</v>
      </c>
      <c r="I119" s="1">
        <v>-150772.35</v>
      </c>
      <c r="J119" s="1">
        <v>-91848.74</v>
      </c>
      <c r="K119" s="1">
        <v>0</v>
      </c>
      <c r="L119" s="1">
        <v>-177634.82</v>
      </c>
      <c r="M119" s="1">
        <v>-145696.04999999999</v>
      </c>
      <c r="N119" s="1">
        <v>-101952.88</v>
      </c>
      <c r="O119" s="1">
        <v>-22856.93</v>
      </c>
      <c r="P119" s="1">
        <v>-20133.54</v>
      </c>
      <c r="Q119" s="1">
        <v>-57013.440000000002</v>
      </c>
      <c r="R119" s="1">
        <v>-30944.09</v>
      </c>
      <c r="S119" s="1">
        <v>-21031.17</v>
      </c>
      <c r="T119" s="1">
        <v>-1195943.3700000001</v>
      </c>
      <c r="U119" s="1">
        <v>-53591.55</v>
      </c>
      <c r="V119" s="1">
        <v>-20674.150000000001</v>
      </c>
      <c r="W119" s="1">
        <v>-109304.1</v>
      </c>
      <c r="X119" s="1">
        <v>-21298.81</v>
      </c>
      <c r="Y119" s="1">
        <v>-171190.75</v>
      </c>
      <c r="Z119" s="1">
        <v>-150772.35</v>
      </c>
      <c r="AA119" s="1">
        <v>-91848.74</v>
      </c>
      <c r="AB119" s="1">
        <v>0</v>
      </c>
      <c r="AC119" s="1">
        <v>-177634.82</v>
      </c>
      <c r="AD119" s="1">
        <v>-145696.04999999999</v>
      </c>
      <c r="AE119" s="1">
        <v>-101952.88</v>
      </c>
      <c r="AF119" s="1">
        <v>-22856.93</v>
      </c>
      <c r="AG119" s="1">
        <v>-20133.54</v>
      </c>
      <c r="AH119" s="1">
        <v>-57013.440000000002</v>
      </c>
      <c r="AI119" s="1">
        <v>-30944.09</v>
      </c>
      <c r="AJ119" s="1">
        <v>-21031.17</v>
      </c>
      <c r="AK119" s="1">
        <v>0</v>
      </c>
      <c r="AL119" s="1"/>
      <c r="AM119" s="1"/>
      <c r="AN119" s="1"/>
      <c r="AO119" s="1"/>
      <c r="AP119" s="1"/>
      <c r="AQ119" s="1"/>
      <c r="AR119" s="1">
        <v>0</v>
      </c>
      <c r="AS119" s="1"/>
      <c r="AT119" s="1">
        <v>0</v>
      </c>
      <c r="AU119" s="1"/>
      <c r="AV119" s="1"/>
      <c r="AW119" s="1"/>
      <c r="AX119" s="1"/>
      <c r="AY119" s="1"/>
      <c r="AZ119" s="1"/>
      <c r="BA119" s="1"/>
      <c r="BB119" s="1">
        <v>-6464.62</v>
      </c>
      <c r="BC119" s="1">
        <v>-6413.5</v>
      </c>
      <c r="BD119" s="1">
        <v>0</v>
      </c>
      <c r="BE119" s="1"/>
      <c r="BF119" s="1"/>
      <c r="BG119" s="1">
        <v>0</v>
      </c>
      <c r="BH119" s="1"/>
      <c r="BI119" s="1"/>
      <c r="BJ119" s="1">
        <v>-6413.5</v>
      </c>
      <c r="BK119" s="1"/>
      <c r="BL119" s="1">
        <v>0</v>
      </c>
      <c r="BM119" s="1">
        <v>-51.12</v>
      </c>
      <c r="BN119" s="1">
        <v>0</v>
      </c>
      <c r="BO119" s="1"/>
      <c r="BP119" s="4"/>
    </row>
    <row r="120" spans="1:68">
      <c r="A120" s="19" t="s">
        <v>1125</v>
      </c>
      <c r="B120" s="10" t="s">
        <v>1126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>
        <v>0</v>
      </c>
      <c r="BC120" s="1">
        <v>0</v>
      </c>
      <c r="BD120" s="1">
        <v>0</v>
      </c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4"/>
    </row>
    <row r="121" spans="1:68">
      <c r="A121" s="19" t="s">
        <v>1127</v>
      </c>
      <c r="B121" s="10" t="s">
        <v>1128</v>
      </c>
      <c r="C121" s="1">
        <v>-1089532.57</v>
      </c>
      <c r="D121" s="1">
        <v>-48206.720000000001</v>
      </c>
      <c r="E121" s="1">
        <v>-18194.150000000001</v>
      </c>
      <c r="F121" s="1">
        <v>-100648.51</v>
      </c>
      <c r="G121" s="1">
        <v>-19582.560000000001</v>
      </c>
      <c r="H121" s="1">
        <v>-155228.54</v>
      </c>
      <c r="I121" s="1">
        <v>-137591.71</v>
      </c>
      <c r="J121" s="1">
        <v>-82790.95</v>
      </c>
      <c r="K121" s="1">
        <v>0</v>
      </c>
      <c r="L121" s="1">
        <v>-161644.26</v>
      </c>
      <c r="M121" s="1">
        <v>-128144.79</v>
      </c>
      <c r="N121" s="1">
        <v>-94394.85</v>
      </c>
      <c r="O121" s="1">
        <v>-20125.18</v>
      </c>
      <c r="P121" s="1">
        <v>-17908.04</v>
      </c>
      <c r="Q121" s="1">
        <v>-51926.68</v>
      </c>
      <c r="R121" s="1">
        <v>-28167.84</v>
      </c>
      <c r="S121" s="1">
        <v>-18825.669999999998</v>
      </c>
      <c r="T121" s="1">
        <v>-1083380.45</v>
      </c>
      <c r="U121" s="1">
        <v>-48206.720000000001</v>
      </c>
      <c r="V121" s="1">
        <v>-18194.150000000001</v>
      </c>
      <c r="W121" s="1">
        <v>-100648.51</v>
      </c>
      <c r="X121" s="1">
        <v>-19582.560000000001</v>
      </c>
      <c r="Y121" s="1">
        <v>-155228.54</v>
      </c>
      <c r="Z121" s="1">
        <v>-137591.71</v>
      </c>
      <c r="AA121" s="1">
        <v>-82790.95</v>
      </c>
      <c r="AB121" s="1">
        <v>0</v>
      </c>
      <c r="AC121" s="1">
        <v>-161644.26</v>
      </c>
      <c r="AD121" s="1">
        <v>-128144.79</v>
      </c>
      <c r="AE121" s="1">
        <v>-94394.85</v>
      </c>
      <c r="AF121" s="1">
        <v>-20125.18</v>
      </c>
      <c r="AG121" s="1">
        <v>-17908.04</v>
      </c>
      <c r="AH121" s="1">
        <v>-51926.68</v>
      </c>
      <c r="AI121" s="1">
        <v>-28167.84</v>
      </c>
      <c r="AJ121" s="1">
        <v>-18825.669999999998</v>
      </c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-6152.12</v>
      </c>
      <c r="BC121" s="1">
        <v>-6101</v>
      </c>
      <c r="BD121" s="1">
        <v>0</v>
      </c>
      <c r="BE121" s="1"/>
      <c r="BF121" s="1"/>
      <c r="BG121" s="1">
        <v>0</v>
      </c>
      <c r="BH121" s="1"/>
      <c r="BI121" s="1"/>
      <c r="BJ121" s="1">
        <v>-6101</v>
      </c>
      <c r="BK121" s="1"/>
      <c r="BL121" s="1"/>
      <c r="BM121" s="1">
        <v>-51.12</v>
      </c>
      <c r="BN121" s="1">
        <v>0</v>
      </c>
      <c r="BO121" s="1"/>
      <c r="BP121" s="4"/>
    </row>
    <row r="122" spans="1:68">
      <c r="A122" s="19" t="s">
        <v>1129</v>
      </c>
      <c r="B122" s="10" t="s">
        <v>1130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/>
      <c r="W122" s="1">
        <v>0</v>
      </c>
      <c r="X122" s="1">
        <v>0</v>
      </c>
      <c r="Y122" s="1"/>
      <c r="Z122" s="1">
        <v>0</v>
      </c>
      <c r="AA122" s="1">
        <v>0</v>
      </c>
      <c r="AB122" s="1"/>
      <c r="AC122" s="1"/>
      <c r="AD122" s="1">
        <v>0</v>
      </c>
      <c r="AE122" s="1">
        <v>0</v>
      </c>
      <c r="AF122" s="1">
        <v>0</v>
      </c>
      <c r="AG122" s="1">
        <v>0</v>
      </c>
      <c r="AH122" s="1"/>
      <c r="AI122" s="1"/>
      <c r="AJ122" s="1"/>
      <c r="AK122" s="1">
        <v>0</v>
      </c>
      <c r="AL122" s="1"/>
      <c r="AM122" s="1"/>
      <c r="AN122" s="1"/>
      <c r="AO122" s="1"/>
      <c r="AP122" s="1"/>
      <c r="AQ122" s="1"/>
      <c r="AR122" s="1">
        <v>0</v>
      </c>
      <c r="AS122" s="1"/>
      <c r="AT122" s="1">
        <v>0</v>
      </c>
      <c r="AU122" s="1"/>
      <c r="AV122" s="1"/>
      <c r="AW122" s="1"/>
      <c r="AX122" s="1"/>
      <c r="AY122" s="1"/>
      <c r="AZ122" s="1"/>
      <c r="BA122" s="1"/>
      <c r="BB122" s="1"/>
      <c r="BC122" s="1">
        <v>0</v>
      </c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4"/>
    </row>
    <row r="123" spans="1:68">
      <c r="A123" s="19" t="s">
        <v>1131</v>
      </c>
      <c r="B123" s="10" t="s">
        <v>1132</v>
      </c>
      <c r="C123" s="1">
        <v>-1821.14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-1812</v>
      </c>
      <c r="J123" s="1">
        <v>0</v>
      </c>
      <c r="K123" s="1">
        <v>0</v>
      </c>
      <c r="L123" s="1">
        <v>0</v>
      </c>
      <c r="M123" s="1">
        <v>-9.14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-1821.14</v>
      </c>
      <c r="U123" s="1">
        <v>0</v>
      </c>
      <c r="V123" s="1">
        <v>0</v>
      </c>
      <c r="W123" s="1"/>
      <c r="X123" s="1"/>
      <c r="Y123" s="1">
        <v>0</v>
      </c>
      <c r="Z123" s="1">
        <v>-1812</v>
      </c>
      <c r="AA123" s="1">
        <v>0</v>
      </c>
      <c r="AB123" s="1">
        <v>0</v>
      </c>
      <c r="AC123" s="1">
        <v>0</v>
      </c>
      <c r="AD123" s="1">
        <v>-9.14</v>
      </c>
      <c r="AE123" s="1">
        <v>0</v>
      </c>
      <c r="AF123" s="1"/>
      <c r="AG123" s="1">
        <v>0</v>
      </c>
      <c r="AH123" s="1">
        <v>0</v>
      </c>
      <c r="AI123" s="1">
        <v>0</v>
      </c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>
        <v>0</v>
      </c>
      <c r="BC123" s="1">
        <v>0</v>
      </c>
      <c r="BD123" s="1">
        <v>0</v>
      </c>
      <c r="BE123" s="1"/>
      <c r="BF123" s="1"/>
      <c r="BG123" s="1"/>
      <c r="BH123" s="1"/>
      <c r="BI123" s="1"/>
      <c r="BJ123" s="1"/>
      <c r="BK123" s="1"/>
      <c r="BL123" s="1">
        <v>0</v>
      </c>
      <c r="BM123" s="1"/>
      <c r="BN123" s="1">
        <v>0</v>
      </c>
      <c r="BO123" s="1"/>
      <c r="BP123" s="4"/>
    </row>
    <row r="124" spans="1:68">
      <c r="A124" s="19" t="s">
        <v>1133</v>
      </c>
      <c r="B124" s="10" t="s">
        <v>1134</v>
      </c>
      <c r="C124" s="1">
        <v>-111054.28</v>
      </c>
      <c r="D124" s="1">
        <v>-5384.83</v>
      </c>
      <c r="E124" s="1">
        <v>-2480</v>
      </c>
      <c r="F124" s="1">
        <v>-8655.59</v>
      </c>
      <c r="G124" s="1">
        <v>-1716.25</v>
      </c>
      <c r="H124" s="1">
        <v>-15962.21</v>
      </c>
      <c r="I124" s="1">
        <v>-11368.64</v>
      </c>
      <c r="J124" s="1">
        <v>-9057.7900000000009</v>
      </c>
      <c r="K124" s="1">
        <v>0</v>
      </c>
      <c r="L124" s="1">
        <v>-15990.56</v>
      </c>
      <c r="M124" s="1">
        <v>-17542.12</v>
      </c>
      <c r="N124" s="1">
        <v>-7558.03</v>
      </c>
      <c r="O124" s="1">
        <v>-2731.75</v>
      </c>
      <c r="P124" s="1">
        <v>-2225.5</v>
      </c>
      <c r="Q124" s="1">
        <v>-5086.76</v>
      </c>
      <c r="R124" s="1">
        <v>-2776.25</v>
      </c>
      <c r="S124" s="1">
        <v>-2205.5</v>
      </c>
      <c r="T124" s="1">
        <v>-110741.78</v>
      </c>
      <c r="U124" s="1">
        <v>-5384.83</v>
      </c>
      <c r="V124" s="1">
        <v>-2480</v>
      </c>
      <c r="W124" s="1">
        <v>-8655.59</v>
      </c>
      <c r="X124" s="1">
        <v>-1716.25</v>
      </c>
      <c r="Y124" s="1">
        <v>-15962.21</v>
      </c>
      <c r="Z124" s="1">
        <v>-11368.64</v>
      </c>
      <c r="AA124" s="1">
        <v>-9057.7900000000009</v>
      </c>
      <c r="AB124" s="1">
        <v>0</v>
      </c>
      <c r="AC124" s="1">
        <v>-15990.56</v>
      </c>
      <c r="AD124" s="1">
        <v>-17542.12</v>
      </c>
      <c r="AE124" s="1">
        <v>-7558.03</v>
      </c>
      <c r="AF124" s="1">
        <v>-2731.75</v>
      </c>
      <c r="AG124" s="1">
        <v>-2225.5</v>
      </c>
      <c r="AH124" s="1">
        <v>-5086.76</v>
      </c>
      <c r="AI124" s="1">
        <v>-2776.25</v>
      </c>
      <c r="AJ124" s="1">
        <v>-2205.5</v>
      </c>
      <c r="AK124" s="1">
        <v>0</v>
      </c>
      <c r="AL124" s="1"/>
      <c r="AM124" s="1"/>
      <c r="AN124" s="1"/>
      <c r="AO124" s="1"/>
      <c r="AP124" s="1"/>
      <c r="AQ124" s="1"/>
      <c r="AR124" s="1"/>
      <c r="AS124" s="1"/>
      <c r="AT124" s="1">
        <v>0</v>
      </c>
      <c r="AU124" s="1"/>
      <c r="AV124" s="1"/>
      <c r="AW124" s="1"/>
      <c r="AX124" s="1"/>
      <c r="AY124" s="1"/>
      <c r="AZ124" s="1"/>
      <c r="BA124" s="1"/>
      <c r="BB124" s="1">
        <v>-312.5</v>
      </c>
      <c r="BC124" s="1">
        <v>-312.5</v>
      </c>
      <c r="BD124" s="1">
        <v>0</v>
      </c>
      <c r="BE124" s="1"/>
      <c r="BF124" s="1"/>
      <c r="BG124" s="1"/>
      <c r="BH124" s="1"/>
      <c r="BI124" s="1"/>
      <c r="BJ124" s="1">
        <v>-312.5</v>
      </c>
      <c r="BK124" s="1"/>
      <c r="BL124" s="1"/>
      <c r="BM124" s="1"/>
      <c r="BN124" s="1">
        <v>0</v>
      </c>
      <c r="BO124" s="1"/>
      <c r="BP124" s="4"/>
    </row>
    <row r="125" spans="1:68">
      <c r="A125" s="18" t="s">
        <v>1135</v>
      </c>
      <c r="B125" s="10" t="s">
        <v>1136</v>
      </c>
      <c r="C125" s="1">
        <v>-57378.8</v>
      </c>
      <c r="D125" s="1">
        <v>0</v>
      </c>
      <c r="E125" s="1">
        <v>0</v>
      </c>
      <c r="F125" s="1">
        <v>-5702.45</v>
      </c>
      <c r="G125" s="1">
        <v>0</v>
      </c>
      <c r="H125" s="1">
        <v>-10289.4</v>
      </c>
      <c r="I125" s="1">
        <v>-10016.799999999999</v>
      </c>
      <c r="J125" s="1">
        <v>0</v>
      </c>
      <c r="K125" s="1">
        <v>0</v>
      </c>
      <c r="L125" s="1">
        <v>0</v>
      </c>
      <c r="M125" s="1">
        <v>-8259.7999999999993</v>
      </c>
      <c r="N125" s="1">
        <v>-9227.85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-43496.3</v>
      </c>
      <c r="U125" s="1"/>
      <c r="V125" s="1"/>
      <c r="W125" s="1">
        <v>-5702.45</v>
      </c>
      <c r="X125" s="1"/>
      <c r="Y125" s="1">
        <v>-10289.4</v>
      </c>
      <c r="Z125" s="1">
        <v>-10016.799999999999</v>
      </c>
      <c r="AA125" s="1"/>
      <c r="AB125" s="1"/>
      <c r="AC125" s="1"/>
      <c r="AD125" s="1">
        <v>-8259.7999999999993</v>
      </c>
      <c r="AE125" s="1">
        <v>-9227.85</v>
      </c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>
        <v>-13882.5</v>
      </c>
      <c r="BC125" s="1">
        <v>-13882.5</v>
      </c>
      <c r="BD125" s="1">
        <v>0</v>
      </c>
      <c r="BE125" s="1"/>
      <c r="BF125" s="1"/>
      <c r="BG125" s="1"/>
      <c r="BH125" s="1"/>
      <c r="BI125" s="1"/>
      <c r="BJ125" s="1">
        <v>0</v>
      </c>
      <c r="BK125" s="1"/>
      <c r="BL125" s="1"/>
      <c r="BM125" s="1"/>
      <c r="BN125" s="1"/>
      <c r="BO125" s="1"/>
      <c r="BP125" s="4">
        <v>-13882.5</v>
      </c>
    </row>
    <row r="126" spans="1:68">
      <c r="A126" s="19" t="s">
        <v>1137</v>
      </c>
      <c r="B126" s="10" t="s">
        <v>1138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0</v>
      </c>
      <c r="BC126" s="1">
        <v>0</v>
      </c>
      <c r="BD126" s="1">
        <v>0</v>
      </c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4"/>
    </row>
    <row r="127" spans="1:68">
      <c r="A127" s="19" t="s">
        <v>1139</v>
      </c>
      <c r="B127" s="10" t="s">
        <v>1140</v>
      </c>
      <c r="C127" s="1">
        <v>-57328.3</v>
      </c>
      <c r="D127" s="1">
        <v>0</v>
      </c>
      <c r="E127" s="1">
        <v>0</v>
      </c>
      <c r="F127" s="1">
        <v>-5702.45</v>
      </c>
      <c r="G127" s="1">
        <v>0</v>
      </c>
      <c r="H127" s="1">
        <v>-10289.4</v>
      </c>
      <c r="I127" s="1">
        <v>-10016.799999999999</v>
      </c>
      <c r="J127" s="1">
        <v>0</v>
      </c>
      <c r="K127" s="1">
        <v>0</v>
      </c>
      <c r="L127" s="1">
        <v>0</v>
      </c>
      <c r="M127" s="1">
        <v>-8259.7999999999993</v>
      </c>
      <c r="N127" s="1">
        <v>-9227.85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-43496.3</v>
      </c>
      <c r="U127" s="1"/>
      <c r="V127" s="1"/>
      <c r="W127" s="1">
        <v>-5702.45</v>
      </c>
      <c r="X127" s="1"/>
      <c r="Y127" s="1">
        <v>-10289.4</v>
      </c>
      <c r="Z127" s="1">
        <v>-10016.799999999999</v>
      </c>
      <c r="AA127" s="1"/>
      <c r="AB127" s="1"/>
      <c r="AC127" s="1"/>
      <c r="AD127" s="1">
        <v>-8259.7999999999993</v>
      </c>
      <c r="AE127" s="1">
        <v>-9227.85</v>
      </c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-13832</v>
      </c>
      <c r="BC127" s="1">
        <v>-13832</v>
      </c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>
        <v>-13832</v>
      </c>
    </row>
    <row r="128" spans="1:68">
      <c r="A128" s="19" t="s">
        <v>1141</v>
      </c>
      <c r="B128" s="10" t="s">
        <v>1142</v>
      </c>
      <c r="C128" s="1">
        <v>-50.5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-50.5</v>
      </c>
      <c r="BC128" s="1">
        <v>-50.5</v>
      </c>
      <c r="BD128" s="1"/>
      <c r="BE128" s="1"/>
      <c r="BF128" s="1"/>
      <c r="BG128" s="1"/>
      <c r="BH128" s="1"/>
      <c r="BI128" s="1"/>
      <c r="BJ128" s="1">
        <v>0</v>
      </c>
      <c r="BK128" s="1"/>
      <c r="BL128" s="1"/>
      <c r="BM128" s="1"/>
      <c r="BN128" s="1"/>
      <c r="BO128" s="1"/>
      <c r="BP128" s="4">
        <v>-50.5</v>
      </c>
    </row>
    <row r="129" spans="1:68">
      <c r="A129" s="18" t="s">
        <v>1143</v>
      </c>
      <c r="B129" s="10" t="s">
        <v>1144</v>
      </c>
      <c r="C129" s="1">
        <v>-366823.49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-366823.49</v>
      </c>
      <c r="BC129" s="1">
        <v>-366823.49</v>
      </c>
      <c r="BD129" s="1">
        <v>0</v>
      </c>
      <c r="BE129" s="1">
        <v>-199030.84</v>
      </c>
      <c r="BF129" s="1"/>
      <c r="BG129" s="1"/>
      <c r="BH129" s="1"/>
      <c r="BI129" s="1">
        <v>-167792.65</v>
      </c>
      <c r="BJ129" s="1"/>
      <c r="BK129" s="1"/>
      <c r="BL129" s="1"/>
      <c r="BM129" s="1"/>
      <c r="BN129" s="1"/>
      <c r="BO129" s="1"/>
      <c r="BP129" s="4"/>
    </row>
    <row r="130" spans="1:68">
      <c r="A130" s="19" t="s">
        <v>1145</v>
      </c>
      <c r="B130" s="10" t="s">
        <v>1146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0</v>
      </c>
      <c r="BC130" s="1">
        <v>0</v>
      </c>
      <c r="BD130" s="1">
        <v>0</v>
      </c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4"/>
    </row>
    <row r="131" spans="1:68">
      <c r="A131" s="19" t="s">
        <v>1147</v>
      </c>
      <c r="B131" s="10" t="s">
        <v>1148</v>
      </c>
      <c r="C131" s="1">
        <v>-370054.2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-370054.2</v>
      </c>
      <c r="BC131" s="1">
        <v>-370054.19999999995</v>
      </c>
      <c r="BD131" s="1"/>
      <c r="BE131" s="1">
        <v>-202261.55</v>
      </c>
      <c r="BF131" s="1"/>
      <c r="BG131" s="1"/>
      <c r="BH131" s="1"/>
      <c r="BI131" s="1">
        <v>-167792.65</v>
      </c>
      <c r="BJ131" s="1"/>
      <c r="BK131" s="1"/>
      <c r="BL131" s="1"/>
      <c r="BM131" s="1"/>
      <c r="BN131" s="1"/>
      <c r="BO131" s="1"/>
      <c r="BP131" s="4"/>
    </row>
    <row r="132" spans="1:68">
      <c r="A132" s="19" t="s">
        <v>1149</v>
      </c>
      <c r="B132" s="10" t="s">
        <v>1150</v>
      </c>
      <c r="C132" s="1">
        <v>3230.71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3230.71</v>
      </c>
      <c r="BC132" s="1">
        <v>3230.71</v>
      </c>
      <c r="BD132" s="1"/>
      <c r="BE132" s="1">
        <v>3230.71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4"/>
    </row>
    <row r="133" spans="1:68">
      <c r="A133" s="18" t="s">
        <v>1151</v>
      </c>
      <c r="B133" s="10" t="s">
        <v>1152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0</v>
      </c>
      <c r="BC133" s="1">
        <v>0</v>
      </c>
      <c r="BD133" s="1">
        <v>0</v>
      </c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4"/>
    </row>
    <row r="134" spans="1:68">
      <c r="A134" s="19" t="s">
        <v>1153</v>
      </c>
      <c r="B134" s="10" t="s">
        <v>1154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0</v>
      </c>
      <c r="BC134" s="1">
        <v>0</v>
      </c>
      <c r="BD134" s="1">
        <v>0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1155</v>
      </c>
      <c r="B135" s="10" t="s">
        <v>1156</v>
      </c>
      <c r="C135" s="1"/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>
        <v>0</v>
      </c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8" t="s">
        <v>1157</v>
      </c>
      <c r="B136" s="10" t="s">
        <v>1158</v>
      </c>
      <c r="C136" s="1">
        <v>-877948.68</v>
      </c>
      <c r="D136" s="1">
        <v>-771.14</v>
      </c>
      <c r="E136" s="1">
        <v>-973.14</v>
      </c>
      <c r="F136" s="1">
        <v>-3535.61</v>
      </c>
      <c r="G136" s="1">
        <v>-508.58</v>
      </c>
      <c r="H136" s="1">
        <v>-26804.43</v>
      </c>
      <c r="I136" s="1">
        <v>4296.12</v>
      </c>
      <c r="J136" s="1">
        <v>-2111.6999999999998</v>
      </c>
      <c r="K136" s="1">
        <v>5533.12</v>
      </c>
      <c r="L136" s="1">
        <v>-4669.75</v>
      </c>
      <c r="M136" s="1">
        <v>-21265.52</v>
      </c>
      <c r="N136" s="1">
        <v>-2181.79</v>
      </c>
      <c r="O136" s="1">
        <v>-2181.31</v>
      </c>
      <c r="P136" s="1">
        <v>-702.64</v>
      </c>
      <c r="Q136" s="1">
        <v>-4599.47</v>
      </c>
      <c r="R136" s="1">
        <v>-1341.97</v>
      </c>
      <c r="S136" s="1">
        <v>-2230.31</v>
      </c>
      <c r="T136" s="1">
        <v>-64048.12</v>
      </c>
      <c r="U136" s="1">
        <v>-771.14</v>
      </c>
      <c r="V136" s="1">
        <v>-973.14</v>
      </c>
      <c r="W136" s="1">
        <v>-3535.61</v>
      </c>
      <c r="X136" s="1">
        <v>-508.58</v>
      </c>
      <c r="Y136" s="1">
        <v>-26804.43</v>
      </c>
      <c r="Z136" s="1">
        <v>4296.12</v>
      </c>
      <c r="AA136" s="1">
        <v>-2111.6999999999998</v>
      </c>
      <c r="AB136" s="1">
        <v>5533.12</v>
      </c>
      <c r="AC136" s="1">
        <v>-4669.75</v>
      </c>
      <c r="AD136" s="1">
        <v>-21265.52</v>
      </c>
      <c r="AE136" s="1">
        <v>-2181.79</v>
      </c>
      <c r="AF136" s="1">
        <v>-2181.31</v>
      </c>
      <c r="AG136" s="1">
        <v>-702.64</v>
      </c>
      <c r="AH136" s="1">
        <v>-4599.47</v>
      </c>
      <c r="AI136" s="1">
        <v>-1341.97</v>
      </c>
      <c r="AJ136" s="1">
        <v>-2230.31</v>
      </c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-813900.56</v>
      </c>
      <c r="BC136" s="1">
        <v>-811522.83</v>
      </c>
      <c r="BD136" s="1">
        <v>0</v>
      </c>
      <c r="BE136" s="1"/>
      <c r="BF136" s="1">
        <v>-41203.370000000003</v>
      </c>
      <c r="BG136" s="1"/>
      <c r="BH136" s="1"/>
      <c r="BI136" s="1"/>
      <c r="BJ136" s="1">
        <v>0</v>
      </c>
      <c r="BK136" s="1">
        <v>-321.27</v>
      </c>
      <c r="BL136" s="1">
        <v>-415.88</v>
      </c>
      <c r="BM136" s="1">
        <v>-321.12</v>
      </c>
      <c r="BN136" s="1">
        <v>-1293.46</v>
      </c>
      <c r="BO136" s="1">
        <v>-26</v>
      </c>
      <c r="BP136" s="4">
        <v>-770319.46</v>
      </c>
    </row>
    <row r="137" spans="1:68">
      <c r="A137" s="19" t="s">
        <v>1159</v>
      </c>
      <c r="B137" s="10" t="s">
        <v>1160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0</v>
      </c>
      <c r="BC137" s="1">
        <v>0</v>
      </c>
      <c r="BD137" s="1">
        <v>0</v>
      </c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4"/>
    </row>
    <row r="138" spans="1:68">
      <c r="A138" s="19" t="s">
        <v>1161</v>
      </c>
      <c r="B138" s="10" t="s">
        <v>1162</v>
      </c>
      <c r="C138" s="1">
        <v>-872709.57</v>
      </c>
      <c r="D138" s="1">
        <v>-597.99</v>
      </c>
      <c r="E138" s="1">
        <v>-694.62</v>
      </c>
      <c r="F138" s="1">
        <v>-2983.7</v>
      </c>
      <c r="G138" s="1">
        <v>-508.58</v>
      </c>
      <c r="H138" s="1">
        <v>-25909.84</v>
      </c>
      <c r="I138" s="1">
        <v>4506.12</v>
      </c>
      <c r="J138" s="1">
        <v>-1670.58</v>
      </c>
      <c r="K138" s="1">
        <v>5589.47</v>
      </c>
      <c r="L138" s="1">
        <v>-3074.96</v>
      </c>
      <c r="M138" s="1">
        <v>-21154.7</v>
      </c>
      <c r="N138" s="1">
        <v>-2023.57</v>
      </c>
      <c r="O138" s="1">
        <v>-1991.35</v>
      </c>
      <c r="P138" s="1">
        <v>-652.64</v>
      </c>
      <c r="Q138" s="1">
        <v>-4427.21</v>
      </c>
      <c r="R138" s="1">
        <v>-1150.05</v>
      </c>
      <c r="S138" s="1">
        <v>-2064.81</v>
      </c>
      <c r="T138" s="1">
        <v>-58809.01</v>
      </c>
      <c r="U138" s="1">
        <v>-597.99</v>
      </c>
      <c r="V138" s="1">
        <v>-694.62</v>
      </c>
      <c r="W138" s="1">
        <v>-2983.7</v>
      </c>
      <c r="X138" s="1">
        <v>-508.58</v>
      </c>
      <c r="Y138" s="1">
        <v>-25909.84</v>
      </c>
      <c r="Z138" s="1">
        <v>4506.12</v>
      </c>
      <c r="AA138" s="1">
        <v>-1670.58</v>
      </c>
      <c r="AB138" s="1">
        <v>5589.47</v>
      </c>
      <c r="AC138" s="1">
        <v>-3074.96</v>
      </c>
      <c r="AD138" s="1">
        <v>-21154.7</v>
      </c>
      <c r="AE138" s="1">
        <v>-2023.57</v>
      </c>
      <c r="AF138" s="1">
        <v>-1991.35</v>
      </c>
      <c r="AG138" s="1">
        <v>-652.64</v>
      </c>
      <c r="AH138" s="1">
        <v>-4427.21</v>
      </c>
      <c r="AI138" s="1">
        <v>-1150.05</v>
      </c>
      <c r="AJ138" s="1">
        <v>-2064.81</v>
      </c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-813900.56</v>
      </c>
      <c r="BC138" s="1">
        <v>-811522.83</v>
      </c>
      <c r="BD138" s="1">
        <v>0</v>
      </c>
      <c r="BE138" s="1"/>
      <c r="BF138" s="1">
        <v>-41203.370000000003</v>
      </c>
      <c r="BG138" s="1"/>
      <c r="BH138" s="1"/>
      <c r="BI138" s="1"/>
      <c r="BJ138" s="1">
        <v>0</v>
      </c>
      <c r="BK138" s="1">
        <v>-321.27</v>
      </c>
      <c r="BL138" s="1">
        <v>-415.88</v>
      </c>
      <c r="BM138" s="1">
        <v>-321.12</v>
      </c>
      <c r="BN138" s="1">
        <v>-1293.46</v>
      </c>
      <c r="BO138" s="1">
        <v>-26</v>
      </c>
      <c r="BP138" s="4">
        <v>-770319.46</v>
      </c>
    </row>
    <row r="139" spans="1:68">
      <c r="A139" s="19" t="s">
        <v>1163</v>
      </c>
      <c r="B139" s="10" t="s">
        <v>1164</v>
      </c>
      <c r="C139" s="1">
        <v>-4856.42</v>
      </c>
      <c r="D139" s="1">
        <v>-166.77</v>
      </c>
      <c r="E139" s="1">
        <v>-270.06</v>
      </c>
      <c r="F139" s="1">
        <v>-541.39</v>
      </c>
      <c r="G139" s="1">
        <v>0</v>
      </c>
      <c r="H139" s="1">
        <v>-844.24</v>
      </c>
      <c r="I139" s="1">
        <v>-197.73</v>
      </c>
      <c r="J139" s="1">
        <v>-432.14</v>
      </c>
      <c r="K139" s="1">
        <v>-39.869999999999997</v>
      </c>
      <c r="L139" s="1">
        <v>-1394.48</v>
      </c>
      <c r="M139" s="1">
        <v>-110.82</v>
      </c>
      <c r="N139" s="1">
        <v>-143.62</v>
      </c>
      <c r="O139" s="1">
        <v>-164.61</v>
      </c>
      <c r="P139" s="1">
        <v>-50</v>
      </c>
      <c r="Q139" s="1">
        <v>-156.9</v>
      </c>
      <c r="R139" s="1">
        <v>-178.29</v>
      </c>
      <c r="S139" s="1">
        <v>-165.5</v>
      </c>
      <c r="T139" s="1">
        <v>-4856.42</v>
      </c>
      <c r="U139" s="1">
        <v>-166.77</v>
      </c>
      <c r="V139" s="1">
        <v>-270.06</v>
      </c>
      <c r="W139" s="1">
        <v>-541.39</v>
      </c>
      <c r="X139" s="1">
        <v>0</v>
      </c>
      <c r="Y139" s="1">
        <v>-844.24</v>
      </c>
      <c r="Z139" s="1">
        <v>-197.73</v>
      </c>
      <c r="AA139" s="1">
        <v>-432.14</v>
      </c>
      <c r="AB139" s="1">
        <v>-39.869999999999997</v>
      </c>
      <c r="AC139" s="1">
        <v>-1394.48</v>
      </c>
      <c r="AD139" s="1">
        <v>-110.82</v>
      </c>
      <c r="AE139" s="1">
        <v>-143.62</v>
      </c>
      <c r="AF139" s="1">
        <v>-164.61</v>
      </c>
      <c r="AG139" s="1">
        <v>-50</v>
      </c>
      <c r="AH139" s="1">
        <v>-156.9</v>
      </c>
      <c r="AI139" s="1">
        <v>-178.29</v>
      </c>
      <c r="AJ139" s="1">
        <v>-165.5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>
        <v>0</v>
      </c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4"/>
    </row>
    <row r="140" spans="1:68">
      <c r="A140" s="19" t="s">
        <v>1165</v>
      </c>
      <c r="B140" s="10" t="s">
        <v>1166</v>
      </c>
      <c r="C140" s="1">
        <v>-382.69</v>
      </c>
      <c r="D140" s="1">
        <v>-6.38</v>
      </c>
      <c r="E140" s="1">
        <v>-8.4600000000000009</v>
      </c>
      <c r="F140" s="1">
        <v>-10.52</v>
      </c>
      <c r="G140" s="1">
        <v>0</v>
      </c>
      <c r="H140" s="1">
        <v>-50.35</v>
      </c>
      <c r="I140" s="1">
        <v>-12.27</v>
      </c>
      <c r="J140" s="1">
        <v>-8.98</v>
      </c>
      <c r="K140" s="1">
        <v>-16.48</v>
      </c>
      <c r="L140" s="1">
        <v>-200.31</v>
      </c>
      <c r="M140" s="1">
        <v>0</v>
      </c>
      <c r="N140" s="1">
        <v>-14.6</v>
      </c>
      <c r="O140" s="1">
        <v>-25.35</v>
      </c>
      <c r="P140" s="1">
        <v>0</v>
      </c>
      <c r="Q140" s="1">
        <v>-15.36</v>
      </c>
      <c r="R140" s="1">
        <v>-13.63</v>
      </c>
      <c r="S140" s="1">
        <v>0</v>
      </c>
      <c r="T140" s="1">
        <v>-382.69</v>
      </c>
      <c r="U140" s="1">
        <v>-6.38</v>
      </c>
      <c r="V140" s="1">
        <v>-8.4600000000000009</v>
      </c>
      <c r="W140" s="1">
        <v>-10.52</v>
      </c>
      <c r="X140" s="1">
        <v>0</v>
      </c>
      <c r="Y140" s="1">
        <v>-50.35</v>
      </c>
      <c r="Z140" s="1">
        <v>-12.27</v>
      </c>
      <c r="AA140" s="1">
        <v>-8.98</v>
      </c>
      <c r="AB140" s="1">
        <v>-16.48</v>
      </c>
      <c r="AC140" s="1">
        <v>-200.31</v>
      </c>
      <c r="AD140" s="1">
        <v>0</v>
      </c>
      <c r="AE140" s="1">
        <v>-14.6</v>
      </c>
      <c r="AF140" s="1">
        <v>-25.35</v>
      </c>
      <c r="AG140" s="1">
        <v>0</v>
      </c>
      <c r="AH140" s="1">
        <v>-15.36</v>
      </c>
      <c r="AI140" s="1">
        <v>-13.63</v>
      </c>
      <c r="AJ140" s="1">
        <v>0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8" t="s">
        <v>1167</v>
      </c>
      <c r="B141" s="10" t="s">
        <v>1168</v>
      </c>
      <c r="C141" s="1"/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9" t="s">
        <v>1169</v>
      </c>
      <c r="B142" s="10" t="s">
        <v>1170</v>
      </c>
      <c r="C142" s="1"/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/>
    </row>
    <row r="143" spans="1:68">
      <c r="A143" s="19" t="s">
        <v>1171</v>
      </c>
      <c r="B143" s="10" t="s">
        <v>1172</v>
      </c>
      <c r="C143" s="1"/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8" t="s">
        <v>1173</v>
      </c>
      <c r="B144" s="10" t="s">
        <v>1174</v>
      </c>
      <c r="C144" s="1">
        <v>-10129075.050000001</v>
      </c>
      <c r="D144" s="1">
        <v>-558156.18999999994</v>
      </c>
      <c r="E144" s="1">
        <v>-221126.36</v>
      </c>
      <c r="F144" s="1">
        <v>-1320412.71</v>
      </c>
      <c r="G144" s="1">
        <v>-240192.47</v>
      </c>
      <c r="H144" s="1">
        <v>-2338978.5699999998</v>
      </c>
      <c r="I144" s="1">
        <v>-34153.78</v>
      </c>
      <c r="J144" s="1">
        <v>-395654.5</v>
      </c>
      <c r="K144" s="1">
        <v>-292689.86</v>
      </c>
      <c r="L144" s="1">
        <v>-1276135.6100000001</v>
      </c>
      <c r="M144" s="1">
        <v>-1266135.45</v>
      </c>
      <c r="N144" s="1">
        <v>-888654.36</v>
      </c>
      <c r="O144" s="1">
        <v>-103619.61</v>
      </c>
      <c r="P144" s="1">
        <v>-87789.33</v>
      </c>
      <c r="Q144" s="1">
        <v>-404475.17</v>
      </c>
      <c r="R144" s="1">
        <v>-348597.73</v>
      </c>
      <c r="S144" s="1">
        <v>-309253.23</v>
      </c>
      <c r="T144" s="1">
        <v>-10086024.93</v>
      </c>
      <c r="U144" s="1">
        <v>-558156.18999999994</v>
      </c>
      <c r="V144" s="1">
        <v>-221126.36</v>
      </c>
      <c r="W144" s="1">
        <v>-1320412.71</v>
      </c>
      <c r="X144" s="1">
        <v>-240192.47</v>
      </c>
      <c r="Y144" s="1">
        <v>-2338978.5699999998</v>
      </c>
      <c r="Z144" s="1">
        <v>-34153.78</v>
      </c>
      <c r="AA144" s="1">
        <v>-395654.5</v>
      </c>
      <c r="AB144" s="1">
        <v>-292689.86</v>
      </c>
      <c r="AC144" s="1">
        <v>-1276135.6100000001</v>
      </c>
      <c r="AD144" s="1">
        <v>-1266135.45</v>
      </c>
      <c r="AE144" s="1">
        <v>-888654.36</v>
      </c>
      <c r="AF144" s="1">
        <v>-103619.61</v>
      </c>
      <c r="AG144" s="1">
        <v>-87789.33</v>
      </c>
      <c r="AH144" s="1">
        <v>-404475.17</v>
      </c>
      <c r="AI144" s="1">
        <v>-348597.73</v>
      </c>
      <c r="AJ144" s="1">
        <v>-309253.23</v>
      </c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-43050.12</v>
      </c>
      <c r="BC144" s="1">
        <v>-36134.020000000004</v>
      </c>
      <c r="BD144" s="1">
        <v>0</v>
      </c>
      <c r="BE144" s="1"/>
      <c r="BF144" s="1"/>
      <c r="BG144" s="1"/>
      <c r="BH144" s="1">
        <v>0</v>
      </c>
      <c r="BI144" s="1">
        <v>0</v>
      </c>
      <c r="BJ144" s="1">
        <v>-24197.32</v>
      </c>
      <c r="BK144" s="1">
        <v>-1252.72</v>
      </c>
      <c r="BL144" s="1"/>
      <c r="BM144" s="1">
        <v>-380</v>
      </c>
      <c r="BN144" s="1"/>
      <c r="BO144" s="1">
        <v>-5283.38</v>
      </c>
      <c r="BP144" s="4">
        <v>-11936.7</v>
      </c>
    </row>
    <row r="145" spans="1:68">
      <c r="A145" s="19" t="s">
        <v>1175</v>
      </c>
      <c r="B145" s="10" t="s">
        <v>1176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0</v>
      </c>
      <c r="BC145" s="1">
        <v>0</v>
      </c>
      <c r="BD145" s="1">
        <v>0</v>
      </c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4"/>
    </row>
    <row r="146" spans="1:68">
      <c r="A146" s="19" t="s">
        <v>1177</v>
      </c>
      <c r="B146" s="10" t="s">
        <v>1178</v>
      </c>
      <c r="C146" s="1">
        <v>-9274.92</v>
      </c>
      <c r="D146" s="1">
        <v>0</v>
      </c>
      <c r="E146" s="1">
        <v>-1554.94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-1554.94</v>
      </c>
      <c r="U146" s="1"/>
      <c r="V146" s="1">
        <v>-1554.94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-7719.98</v>
      </c>
      <c r="BC146" s="1">
        <v>-7719.98</v>
      </c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>
        <v>-7719.98</v>
      </c>
    </row>
    <row r="147" spans="1:68">
      <c r="A147" s="19" t="s">
        <v>1179</v>
      </c>
      <c r="B147" s="10" t="s">
        <v>1180</v>
      </c>
      <c r="C147" s="1">
        <v>-10119800.130000001</v>
      </c>
      <c r="D147" s="1">
        <v>-558156.18999999994</v>
      </c>
      <c r="E147" s="1">
        <v>-219571.42</v>
      </c>
      <c r="F147" s="1">
        <v>-1320412.71</v>
      </c>
      <c r="G147" s="1">
        <v>-240192.47</v>
      </c>
      <c r="H147" s="1">
        <v>-2338978.5699999998</v>
      </c>
      <c r="I147" s="1">
        <v>-34153.78</v>
      </c>
      <c r="J147" s="1">
        <v>-395654.5</v>
      </c>
      <c r="K147" s="1">
        <v>-292689.86</v>
      </c>
      <c r="L147" s="1">
        <v>-1276135.6100000001</v>
      </c>
      <c r="M147" s="1">
        <v>-1266135.45</v>
      </c>
      <c r="N147" s="1">
        <v>-888654.36</v>
      </c>
      <c r="O147" s="1">
        <v>-103619.61</v>
      </c>
      <c r="P147" s="1">
        <v>-87789.33</v>
      </c>
      <c r="Q147" s="1">
        <v>-404475.17</v>
      </c>
      <c r="R147" s="1">
        <v>-348597.73</v>
      </c>
      <c r="S147" s="1">
        <v>-309253.23</v>
      </c>
      <c r="T147" s="1">
        <v>-10084469.99</v>
      </c>
      <c r="U147" s="1">
        <v>-558156.18999999994</v>
      </c>
      <c r="V147" s="1">
        <v>-219571.42</v>
      </c>
      <c r="W147" s="1">
        <v>-1320412.71</v>
      </c>
      <c r="X147" s="1">
        <v>-240192.47</v>
      </c>
      <c r="Y147" s="1">
        <v>-2338978.5699999998</v>
      </c>
      <c r="Z147" s="1">
        <v>-34153.78</v>
      </c>
      <c r="AA147" s="1">
        <v>-395654.5</v>
      </c>
      <c r="AB147" s="1">
        <v>-292689.86</v>
      </c>
      <c r="AC147" s="1">
        <v>-1276135.6100000001</v>
      </c>
      <c r="AD147" s="1">
        <v>-1266135.45</v>
      </c>
      <c r="AE147" s="1">
        <v>-888654.36</v>
      </c>
      <c r="AF147" s="1">
        <v>-103619.61</v>
      </c>
      <c r="AG147" s="1">
        <v>-87789.33</v>
      </c>
      <c r="AH147" s="1">
        <v>-404475.17</v>
      </c>
      <c r="AI147" s="1">
        <v>-348597.73</v>
      </c>
      <c r="AJ147" s="1">
        <v>-309253.23</v>
      </c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-35330.14</v>
      </c>
      <c r="BC147" s="1">
        <v>-28414.04</v>
      </c>
      <c r="BD147" s="1"/>
      <c r="BE147" s="1"/>
      <c r="BF147" s="1"/>
      <c r="BG147" s="1"/>
      <c r="BH147" s="1">
        <v>0</v>
      </c>
      <c r="BI147" s="1">
        <v>0</v>
      </c>
      <c r="BJ147" s="1">
        <v>-24197.32</v>
      </c>
      <c r="BK147" s="1">
        <v>-1252.72</v>
      </c>
      <c r="BL147" s="1"/>
      <c r="BM147" s="1">
        <v>-380</v>
      </c>
      <c r="BN147" s="1"/>
      <c r="BO147" s="1">
        <v>-5283.38</v>
      </c>
      <c r="BP147" s="4">
        <v>-4216.72</v>
      </c>
    </row>
    <row r="148" spans="1:68">
      <c r="A148" s="18" t="s">
        <v>1181</v>
      </c>
      <c r="B148" s="10" t="s">
        <v>1182</v>
      </c>
      <c r="C148" s="1">
        <v>-948628.95</v>
      </c>
      <c r="D148" s="1">
        <v>-2470.2600000000002</v>
      </c>
      <c r="E148" s="1">
        <v>-12784.25</v>
      </c>
      <c r="F148" s="1">
        <v>-25970.9</v>
      </c>
      <c r="G148" s="1">
        <v>0</v>
      </c>
      <c r="H148" s="1">
        <v>-132526</v>
      </c>
      <c r="I148" s="1">
        <v>-66808.06</v>
      </c>
      <c r="J148" s="1">
        <v>-132614.76999999999</v>
      </c>
      <c r="K148" s="1">
        <v>-4931.8599999999997</v>
      </c>
      <c r="L148" s="1">
        <v>9782.2800000000007</v>
      </c>
      <c r="M148" s="1">
        <v>-24305.43</v>
      </c>
      <c r="N148" s="1">
        <v>-105849.31</v>
      </c>
      <c r="O148" s="1">
        <v>-37968.559999999998</v>
      </c>
      <c r="P148" s="1">
        <v>-445</v>
      </c>
      <c r="Q148" s="1">
        <v>-42879.06</v>
      </c>
      <c r="R148" s="1">
        <v>1184.27</v>
      </c>
      <c r="S148" s="1">
        <v>-108989.78</v>
      </c>
      <c r="T148" s="1">
        <v>-687576.69</v>
      </c>
      <c r="U148" s="1">
        <v>-2470.2600000000002</v>
      </c>
      <c r="V148" s="1">
        <v>-12784.25</v>
      </c>
      <c r="W148" s="1">
        <v>-25970.9</v>
      </c>
      <c r="X148" s="1">
        <v>0</v>
      </c>
      <c r="Y148" s="1">
        <v>-132526</v>
      </c>
      <c r="Z148" s="1">
        <v>-66808.06</v>
      </c>
      <c r="AA148" s="1">
        <v>-132614.76999999999</v>
      </c>
      <c r="AB148" s="1">
        <v>-4931.8599999999997</v>
      </c>
      <c r="AC148" s="1">
        <v>9782.2800000000007</v>
      </c>
      <c r="AD148" s="1">
        <v>-24305.43</v>
      </c>
      <c r="AE148" s="1">
        <v>-105849.31</v>
      </c>
      <c r="AF148" s="1">
        <v>-37968.559999999998</v>
      </c>
      <c r="AG148" s="1">
        <v>-445</v>
      </c>
      <c r="AH148" s="1">
        <v>-42879.06</v>
      </c>
      <c r="AI148" s="1">
        <v>1184.27</v>
      </c>
      <c r="AJ148" s="1">
        <v>-108989.78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-261052.26</v>
      </c>
      <c r="BC148" s="1">
        <v>-255457.26</v>
      </c>
      <c r="BD148" s="1">
        <v>46738.58</v>
      </c>
      <c r="BE148" s="1">
        <v>-1</v>
      </c>
      <c r="BF148" s="1"/>
      <c r="BG148" s="1"/>
      <c r="BH148" s="1">
        <v>-445.5</v>
      </c>
      <c r="BI148" s="1"/>
      <c r="BJ148" s="1">
        <v>-24865.33</v>
      </c>
      <c r="BK148" s="1">
        <v>16313.76</v>
      </c>
      <c r="BL148" s="1"/>
      <c r="BM148" s="1"/>
      <c r="BN148" s="1">
        <v>-21908.76</v>
      </c>
      <c r="BO148" s="1"/>
      <c r="BP148" s="4">
        <v>-276884.01</v>
      </c>
    </row>
    <row r="149" spans="1:68">
      <c r="A149" s="19" t="s">
        <v>1183</v>
      </c>
      <c r="B149" s="10" t="s">
        <v>1184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0</v>
      </c>
      <c r="BC149" s="1">
        <v>0</v>
      </c>
      <c r="BD149" s="1">
        <v>0</v>
      </c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4"/>
    </row>
    <row r="150" spans="1:68">
      <c r="A150" s="19" t="s">
        <v>1185</v>
      </c>
      <c r="B150" s="10" t="s">
        <v>1186</v>
      </c>
      <c r="C150" s="1">
        <v>46738.58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46738.58</v>
      </c>
      <c r="BC150" s="1">
        <v>46738.58</v>
      </c>
      <c r="BD150" s="1">
        <v>46738.58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1187</v>
      </c>
      <c r="B151" s="10" t="s">
        <v>1188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/>
      <c r="V151" s="1"/>
      <c r="W151" s="1"/>
      <c r="X151" s="1"/>
      <c r="Y151" s="1"/>
      <c r="Z151" s="1"/>
      <c r="AA151" s="1"/>
      <c r="AB151" s="1"/>
      <c r="AC151" s="1">
        <v>0</v>
      </c>
      <c r="AD151" s="1">
        <v>0</v>
      </c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0</v>
      </c>
      <c r="BC151" s="1">
        <v>0</v>
      </c>
      <c r="BD151" s="1"/>
      <c r="BE151" s="1">
        <v>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1189</v>
      </c>
      <c r="B152" s="10" t="s">
        <v>1190</v>
      </c>
      <c r="C152" s="1">
        <v>-817.13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-817.13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-817.13</v>
      </c>
      <c r="U152" s="1"/>
      <c r="V152" s="1"/>
      <c r="W152" s="1"/>
      <c r="X152" s="1"/>
      <c r="Y152" s="1"/>
      <c r="Z152" s="1"/>
      <c r="AA152" s="1"/>
      <c r="AB152" s="1"/>
      <c r="AC152" s="1"/>
      <c r="AD152" s="1">
        <v>-817.13</v>
      </c>
      <c r="AE152" s="1"/>
      <c r="AF152" s="1"/>
      <c r="AG152" s="1"/>
      <c r="AH152" s="1"/>
      <c r="AI152" s="1">
        <v>0</v>
      </c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>
        <v>0</v>
      </c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1191</v>
      </c>
      <c r="B153" s="10" t="s">
        <v>1192</v>
      </c>
      <c r="C153" s="1">
        <v>-151027.68</v>
      </c>
      <c r="D153" s="1">
        <v>-2755.67</v>
      </c>
      <c r="E153" s="1">
        <v>60.23</v>
      </c>
      <c r="F153" s="1">
        <v>-9132.41</v>
      </c>
      <c r="G153" s="1">
        <v>0</v>
      </c>
      <c r="H153" s="1">
        <v>-13742.72</v>
      </c>
      <c r="I153" s="1">
        <v>-66808.06</v>
      </c>
      <c r="J153" s="1">
        <v>-2916.76</v>
      </c>
      <c r="K153" s="1">
        <v>-4931.8599999999997</v>
      </c>
      <c r="L153" s="1">
        <v>-4722.43</v>
      </c>
      <c r="M153" s="1">
        <v>-23392.34</v>
      </c>
      <c r="N153" s="1">
        <v>-14434.21</v>
      </c>
      <c r="O153" s="1">
        <v>0</v>
      </c>
      <c r="P153" s="1">
        <v>0</v>
      </c>
      <c r="Q153" s="1">
        <v>-10024.719999999999</v>
      </c>
      <c r="R153" s="1">
        <v>1184.27</v>
      </c>
      <c r="S153" s="1">
        <v>589</v>
      </c>
      <c r="T153" s="1">
        <v>-151027.68</v>
      </c>
      <c r="U153" s="1">
        <v>-2755.67</v>
      </c>
      <c r="V153" s="1">
        <v>60.23</v>
      </c>
      <c r="W153" s="1">
        <v>-9132.41</v>
      </c>
      <c r="X153" s="1">
        <v>0</v>
      </c>
      <c r="Y153" s="1">
        <v>-13742.72</v>
      </c>
      <c r="Z153" s="1">
        <v>-66808.06</v>
      </c>
      <c r="AA153" s="1">
        <v>-2916.76</v>
      </c>
      <c r="AB153" s="1">
        <v>-4931.8599999999997</v>
      </c>
      <c r="AC153" s="1">
        <v>-4722.43</v>
      </c>
      <c r="AD153" s="1">
        <v>-23392.34</v>
      </c>
      <c r="AE153" s="1">
        <v>-14434.21</v>
      </c>
      <c r="AF153" s="1"/>
      <c r="AG153" s="1"/>
      <c r="AH153" s="1">
        <v>-10024.719999999999</v>
      </c>
      <c r="AI153" s="1">
        <v>1184.27</v>
      </c>
      <c r="AJ153" s="1">
        <v>589</v>
      </c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1193</v>
      </c>
      <c r="B154" s="10" t="s">
        <v>1194</v>
      </c>
      <c r="C154" s="1">
        <v>-843755.89</v>
      </c>
      <c r="D154" s="1">
        <v>0</v>
      </c>
      <c r="E154" s="1">
        <v>-12844.48</v>
      </c>
      <c r="F154" s="1">
        <v>-16838.490000000002</v>
      </c>
      <c r="G154" s="1">
        <v>0</v>
      </c>
      <c r="H154" s="1">
        <v>-118807.23</v>
      </c>
      <c r="I154" s="1">
        <v>0</v>
      </c>
      <c r="J154" s="1">
        <v>-129698.01</v>
      </c>
      <c r="K154" s="1">
        <v>0</v>
      </c>
      <c r="L154" s="1">
        <v>14504.71</v>
      </c>
      <c r="M154" s="1">
        <v>-95.96</v>
      </c>
      <c r="N154" s="1">
        <v>-91415.1</v>
      </c>
      <c r="O154" s="1">
        <v>-38337.870000000003</v>
      </c>
      <c r="P154" s="1">
        <v>-445</v>
      </c>
      <c r="Q154" s="1">
        <v>-32854.339999999997</v>
      </c>
      <c r="R154" s="1">
        <v>0</v>
      </c>
      <c r="S154" s="1">
        <v>-109578.78</v>
      </c>
      <c r="T154" s="1">
        <v>-536410.55000000005</v>
      </c>
      <c r="U154" s="1"/>
      <c r="V154" s="1">
        <v>-12844.48</v>
      </c>
      <c r="W154" s="1">
        <v>-16838.490000000002</v>
      </c>
      <c r="X154" s="1"/>
      <c r="Y154" s="1">
        <v>-118807.23</v>
      </c>
      <c r="Z154" s="1"/>
      <c r="AA154" s="1">
        <v>-129698.01</v>
      </c>
      <c r="AB154" s="1"/>
      <c r="AC154" s="1">
        <v>14504.71</v>
      </c>
      <c r="AD154" s="1">
        <v>-95.96</v>
      </c>
      <c r="AE154" s="1">
        <v>-91415.1</v>
      </c>
      <c r="AF154" s="1">
        <v>-38337.870000000003</v>
      </c>
      <c r="AG154" s="1">
        <v>-445</v>
      </c>
      <c r="AH154" s="1">
        <v>-32854.339999999997</v>
      </c>
      <c r="AI154" s="1"/>
      <c r="AJ154" s="1">
        <v>-109578.78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>
        <v>-307345.34000000003</v>
      </c>
      <c r="BC154" s="1">
        <v>-301750.34000000003</v>
      </c>
      <c r="BD154" s="1"/>
      <c r="BE154" s="1">
        <v>-1</v>
      </c>
      <c r="BF154" s="1"/>
      <c r="BG154" s="1"/>
      <c r="BH154" s="1"/>
      <c r="BI154" s="1"/>
      <c r="BJ154" s="1">
        <v>-24865.33</v>
      </c>
      <c r="BK154" s="1">
        <v>16313.76</v>
      </c>
      <c r="BL154" s="1"/>
      <c r="BM154" s="1"/>
      <c r="BN154" s="1">
        <v>-21908.76</v>
      </c>
      <c r="BO154" s="1"/>
      <c r="BP154" s="4">
        <v>-276884.01</v>
      </c>
    </row>
    <row r="155" spans="1:68">
      <c r="A155" s="19" t="s">
        <v>1195</v>
      </c>
      <c r="B155" s="10" t="s">
        <v>1196</v>
      </c>
      <c r="C155" s="1">
        <v>233.17</v>
      </c>
      <c r="D155" s="1">
        <v>285.41000000000003</v>
      </c>
      <c r="E155" s="1">
        <v>0</v>
      </c>
      <c r="F155" s="1">
        <v>0</v>
      </c>
      <c r="G155" s="1">
        <v>0</v>
      </c>
      <c r="H155" s="1">
        <v>23.95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369.31</v>
      </c>
      <c r="P155" s="1">
        <v>0</v>
      </c>
      <c r="Q155" s="1">
        <v>0</v>
      </c>
      <c r="R155" s="1">
        <v>0</v>
      </c>
      <c r="S155" s="1">
        <v>0</v>
      </c>
      <c r="T155" s="1">
        <v>678.67</v>
      </c>
      <c r="U155" s="1">
        <v>285.41000000000003</v>
      </c>
      <c r="V155" s="1"/>
      <c r="W155" s="1"/>
      <c r="X155" s="1"/>
      <c r="Y155" s="1">
        <v>23.95</v>
      </c>
      <c r="Z155" s="1"/>
      <c r="AA155" s="1"/>
      <c r="AB155" s="1"/>
      <c r="AC155" s="1"/>
      <c r="AD155" s="1"/>
      <c r="AE155" s="1"/>
      <c r="AF155" s="1">
        <v>369.31</v>
      </c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>
        <v>-445.5</v>
      </c>
      <c r="BC155" s="1">
        <v>-445.5</v>
      </c>
      <c r="BD155" s="1"/>
      <c r="BE155" s="1"/>
      <c r="BF155" s="1"/>
      <c r="BG155" s="1"/>
      <c r="BH155" s="1">
        <v>-445.5</v>
      </c>
      <c r="BI155" s="1"/>
      <c r="BJ155" s="1"/>
      <c r="BK155" s="1"/>
      <c r="BL155" s="1"/>
      <c r="BM155" s="1"/>
      <c r="BN155" s="1"/>
      <c r="BO155" s="1"/>
      <c r="BP155" s="4"/>
    </row>
    <row r="156" spans="1:68">
      <c r="A156" s="18" t="s">
        <v>1197</v>
      </c>
      <c r="B156" s="10" t="s">
        <v>1198</v>
      </c>
      <c r="C156" s="1">
        <v>-186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-186</v>
      </c>
      <c r="BC156" s="1">
        <v>-186</v>
      </c>
      <c r="BD156" s="1">
        <v>0</v>
      </c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4">
        <v>-186</v>
      </c>
    </row>
    <row r="157" spans="1:68">
      <c r="A157" s="19" t="s">
        <v>1199</v>
      </c>
      <c r="B157" s="10" t="s">
        <v>1200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0</v>
      </c>
      <c r="BC157" s="1">
        <v>0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/>
    </row>
    <row r="158" spans="1:68">
      <c r="A158" s="19" t="s">
        <v>1201</v>
      </c>
      <c r="B158" s="10" t="s">
        <v>1202</v>
      </c>
      <c r="C158" s="1">
        <v>-186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-186</v>
      </c>
      <c r="BC158" s="1">
        <v>-186</v>
      </c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>
        <v>-186</v>
      </c>
    </row>
    <row r="159" spans="1:68">
      <c r="A159" s="18" t="s">
        <v>1203</v>
      </c>
      <c r="B159" s="10" t="s">
        <v>1204</v>
      </c>
      <c r="C159" s="1">
        <v>-3230005.44</v>
      </c>
      <c r="D159" s="1">
        <v>0</v>
      </c>
      <c r="E159" s="1">
        <v>0</v>
      </c>
      <c r="F159" s="1">
        <v>-70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-627.89</v>
      </c>
      <c r="R159" s="1">
        <v>0</v>
      </c>
      <c r="S159" s="1">
        <v>0</v>
      </c>
      <c r="T159" s="1">
        <v>-697.89</v>
      </c>
      <c r="U159" s="1"/>
      <c r="V159" s="1"/>
      <c r="W159" s="1">
        <v>-70</v>
      </c>
      <c r="X159" s="1"/>
      <c r="Y159" s="1">
        <v>0</v>
      </c>
      <c r="Z159" s="1"/>
      <c r="AA159" s="1">
        <v>0</v>
      </c>
      <c r="AB159" s="1"/>
      <c r="AC159" s="1">
        <v>0</v>
      </c>
      <c r="AD159" s="1"/>
      <c r="AE159" s="1"/>
      <c r="AF159" s="1"/>
      <c r="AG159" s="1"/>
      <c r="AH159" s="1">
        <v>-627.89</v>
      </c>
      <c r="AI159" s="1">
        <v>0</v>
      </c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-3229307.55</v>
      </c>
      <c r="BC159" s="1">
        <v>-3229307.55</v>
      </c>
      <c r="BD159" s="1">
        <v>0</v>
      </c>
      <c r="BE159" s="1"/>
      <c r="BF159" s="1">
        <v>-3228567.55</v>
      </c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-740</v>
      </c>
    </row>
    <row r="160" spans="1:68">
      <c r="A160" s="19" t="s">
        <v>1205</v>
      </c>
      <c r="B160" s="10" t="s">
        <v>1206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0</v>
      </c>
      <c r="BC160" s="1">
        <v>0</v>
      </c>
      <c r="BD160" s="1">
        <v>0</v>
      </c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4"/>
    </row>
    <row r="161" spans="1:68">
      <c r="A161" s="19" t="s">
        <v>1207</v>
      </c>
      <c r="B161" s="10" t="s">
        <v>1208</v>
      </c>
      <c r="C161" s="1">
        <v>-3230005.44</v>
      </c>
      <c r="D161" s="1">
        <v>0</v>
      </c>
      <c r="E161" s="1">
        <v>0</v>
      </c>
      <c r="F161" s="1">
        <v>-70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-627.89</v>
      </c>
      <c r="R161" s="1">
        <v>0</v>
      </c>
      <c r="S161" s="1">
        <v>0</v>
      </c>
      <c r="T161" s="1">
        <v>-697.89</v>
      </c>
      <c r="U161" s="1"/>
      <c r="V161" s="1"/>
      <c r="W161" s="1">
        <v>-70</v>
      </c>
      <c r="X161" s="1"/>
      <c r="Y161" s="1">
        <v>0</v>
      </c>
      <c r="Z161" s="1"/>
      <c r="AA161" s="1">
        <v>0</v>
      </c>
      <c r="AB161" s="1"/>
      <c r="AC161" s="1">
        <v>0</v>
      </c>
      <c r="AD161" s="1"/>
      <c r="AE161" s="1"/>
      <c r="AF161" s="1"/>
      <c r="AG161" s="1"/>
      <c r="AH161" s="1">
        <v>-627.89</v>
      </c>
      <c r="AI161" s="1">
        <v>0</v>
      </c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-3229307.55</v>
      </c>
      <c r="BC161" s="1">
        <v>-3229307.55</v>
      </c>
      <c r="BD161" s="1"/>
      <c r="BE161" s="1"/>
      <c r="BF161" s="1">
        <v>-3228567.55</v>
      </c>
      <c r="BG161" s="1"/>
      <c r="BH161" s="1"/>
      <c r="BI161" s="1"/>
      <c r="BJ161" s="1"/>
      <c r="BK161" s="1"/>
      <c r="BL161" s="1"/>
      <c r="BM161" s="1"/>
      <c r="BN161" s="1"/>
      <c r="BO161" s="1"/>
      <c r="BP161" s="4">
        <v>-740</v>
      </c>
    </row>
    <row r="162" spans="1:68">
      <c r="A162" s="18" t="s">
        <v>1209</v>
      </c>
      <c r="B162" s="10" t="s">
        <v>1210</v>
      </c>
      <c r="C162" s="1">
        <v>-41397.910000000003</v>
      </c>
      <c r="D162" s="1">
        <v>-50</v>
      </c>
      <c r="E162" s="1">
        <v>-240</v>
      </c>
      <c r="F162" s="1">
        <v>-1282.04</v>
      </c>
      <c r="G162" s="1">
        <v>-20</v>
      </c>
      <c r="H162" s="1">
        <v>-1678.63</v>
      </c>
      <c r="I162" s="1">
        <v>-12646.07</v>
      </c>
      <c r="J162" s="1">
        <v>-648.41999999999996</v>
      </c>
      <c r="K162" s="1">
        <v>0</v>
      </c>
      <c r="L162" s="1">
        <v>-10204.52</v>
      </c>
      <c r="M162" s="1">
        <v>-592.24</v>
      </c>
      <c r="N162" s="1">
        <v>-167.26</v>
      </c>
      <c r="O162" s="1">
        <v>-210</v>
      </c>
      <c r="P162" s="1">
        <v>-183.59</v>
      </c>
      <c r="Q162" s="1">
        <v>-1753.81</v>
      </c>
      <c r="R162" s="1">
        <v>-86.33</v>
      </c>
      <c r="S162" s="1">
        <v>-998.38</v>
      </c>
      <c r="T162" s="1">
        <v>-30711.29</v>
      </c>
      <c r="U162" s="1">
        <v>-50</v>
      </c>
      <c r="V162" s="1">
        <v>-240</v>
      </c>
      <c r="W162" s="1">
        <v>-1282.04</v>
      </c>
      <c r="X162" s="1">
        <v>-20</v>
      </c>
      <c r="Y162" s="1">
        <v>-1678.63</v>
      </c>
      <c r="Z162" s="1">
        <v>-12646.07</v>
      </c>
      <c r="AA162" s="1">
        <v>-648.41999999999996</v>
      </c>
      <c r="AB162" s="1">
        <v>0</v>
      </c>
      <c r="AC162" s="1">
        <v>-10154.52</v>
      </c>
      <c r="AD162" s="1">
        <v>-592.24</v>
      </c>
      <c r="AE162" s="1">
        <v>-167.26</v>
      </c>
      <c r="AF162" s="1">
        <v>-210</v>
      </c>
      <c r="AG162" s="1">
        <v>-183.59</v>
      </c>
      <c r="AH162" s="1">
        <v>-1753.81</v>
      </c>
      <c r="AI162" s="1">
        <v>-86.33</v>
      </c>
      <c r="AJ162" s="1">
        <v>-998.38</v>
      </c>
      <c r="AK162" s="1">
        <v>-50</v>
      </c>
      <c r="AL162" s="1"/>
      <c r="AM162" s="1"/>
      <c r="AN162" s="1"/>
      <c r="AO162" s="1"/>
      <c r="AP162" s="1"/>
      <c r="AQ162" s="1"/>
      <c r="AR162" s="1"/>
      <c r="AS162" s="1"/>
      <c r="AT162" s="1">
        <v>-50</v>
      </c>
      <c r="AU162" s="1"/>
      <c r="AV162" s="1"/>
      <c r="AW162" s="1">
        <v>0</v>
      </c>
      <c r="AX162" s="1"/>
      <c r="AY162" s="1"/>
      <c r="AZ162" s="1"/>
      <c r="BA162" s="1"/>
      <c r="BB162" s="1">
        <v>-10636.62</v>
      </c>
      <c r="BC162" s="1">
        <v>0.39</v>
      </c>
      <c r="BD162" s="1">
        <v>0</v>
      </c>
      <c r="BE162" s="1"/>
      <c r="BF162" s="1"/>
      <c r="BG162" s="1"/>
      <c r="BH162" s="1"/>
      <c r="BI162" s="1"/>
      <c r="BJ162" s="1"/>
      <c r="BK162" s="1">
        <v>-162.99</v>
      </c>
      <c r="BL162" s="1">
        <v>-858.3</v>
      </c>
      <c r="BM162" s="1">
        <v>-6549.23</v>
      </c>
      <c r="BN162" s="1">
        <v>0</v>
      </c>
      <c r="BO162" s="1">
        <v>-3066.49</v>
      </c>
      <c r="BP162" s="4">
        <v>0.39</v>
      </c>
    </row>
    <row r="163" spans="1:68">
      <c r="A163" s="19" t="s">
        <v>1211</v>
      </c>
      <c r="B163" s="10" t="s">
        <v>1212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>
        <v>0</v>
      </c>
      <c r="BC163" s="1">
        <v>0</v>
      </c>
      <c r="BD163" s="1">
        <v>0</v>
      </c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4"/>
    </row>
    <row r="164" spans="1:68">
      <c r="A164" s="19" t="s">
        <v>1213</v>
      </c>
      <c r="B164" s="10" t="s">
        <v>1214</v>
      </c>
      <c r="C164" s="1">
        <v>-2658.22</v>
      </c>
      <c r="D164" s="1">
        <v>0</v>
      </c>
      <c r="E164" s="1">
        <v>-240</v>
      </c>
      <c r="F164" s="1">
        <v>-10</v>
      </c>
      <c r="G164" s="1">
        <v>-20</v>
      </c>
      <c r="H164" s="1">
        <v>-368.8</v>
      </c>
      <c r="I164" s="1">
        <v>-720</v>
      </c>
      <c r="J164" s="1">
        <v>-51.12</v>
      </c>
      <c r="K164" s="1">
        <v>0</v>
      </c>
      <c r="L164" s="1">
        <v>-693.8</v>
      </c>
      <c r="M164" s="1">
        <v>-452.24</v>
      </c>
      <c r="N164" s="1">
        <v>-102.26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-2658.22</v>
      </c>
      <c r="U164" s="1">
        <v>0</v>
      </c>
      <c r="V164" s="1">
        <v>-240</v>
      </c>
      <c r="W164" s="1">
        <v>-10</v>
      </c>
      <c r="X164" s="1">
        <v>-20</v>
      </c>
      <c r="Y164" s="1">
        <v>-368.8</v>
      </c>
      <c r="Z164" s="1">
        <v>-720</v>
      </c>
      <c r="AA164" s="1">
        <v>-51.12</v>
      </c>
      <c r="AB164" s="1"/>
      <c r="AC164" s="1">
        <v>-693.8</v>
      </c>
      <c r="AD164" s="1">
        <v>-452.24</v>
      </c>
      <c r="AE164" s="1">
        <v>-102.26</v>
      </c>
      <c r="AF164" s="1"/>
      <c r="AG164" s="1"/>
      <c r="AH164" s="1"/>
      <c r="AI164" s="1"/>
      <c r="AJ164" s="1">
        <v>0</v>
      </c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>
        <v>0</v>
      </c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1215</v>
      </c>
      <c r="B165" s="10" t="s">
        <v>1216</v>
      </c>
      <c r="C165" s="1">
        <v>-33015.71</v>
      </c>
      <c r="D165" s="1">
        <v>0</v>
      </c>
      <c r="E165" s="1">
        <v>0</v>
      </c>
      <c r="F165" s="1">
        <v>0</v>
      </c>
      <c r="G165" s="1">
        <v>0</v>
      </c>
      <c r="H165" s="1">
        <v>-148.76</v>
      </c>
      <c r="I165" s="1">
        <v>-11911.07</v>
      </c>
      <c r="J165" s="1">
        <v>0</v>
      </c>
      <c r="K165" s="1">
        <v>0</v>
      </c>
      <c r="L165" s="1">
        <v>-9340.7199999999993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-21400.55</v>
      </c>
      <c r="U165" s="1"/>
      <c r="V165" s="1"/>
      <c r="W165" s="1"/>
      <c r="X165" s="1"/>
      <c r="Y165" s="1">
        <v>-148.76</v>
      </c>
      <c r="Z165" s="1">
        <v>-11911.07</v>
      </c>
      <c r="AA165" s="1"/>
      <c r="AB165" s="1"/>
      <c r="AC165" s="1">
        <v>-9340.7199999999993</v>
      </c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>
        <v>-11615.16</v>
      </c>
      <c r="BC165" s="1">
        <v>0</v>
      </c>
      <c r="BD165" s="1"/>
      <c r="BE165" s="1"/>
      <c r="BF165" s="1"/>
      <c r="BG165" s="1"/>
      <c r="BH165" s="1"/>
      <c r="BI165" s="1"/>
      <c r="BJ165" s="1"/>
      <c r="BK165" s="1"/>
      <c r="BL165" s="1">
        <v>-1999.44</v>
      </c>
      <c r="BM165" s="1">
        <v>-6549.23</v>
      </c>
      <c r="BN165" s="1"/>
      <c r="BO165" s="1">
        <v>-3066.49</v>
      </c>
      <c r="BP165" s="4"/>
    </row>
    <row r="166" spans="1:68">
      <c r="A166" s="19" t="s">
        <v>1217</v>
      </c>
      <c r="B166" s="10" t="s">
        <v>1218</v>
      </c>
      <c r="C166" s="1">
        <v>-4987.6099999999997</v>
      </c>
      <c r="D166" s="1">
        <v>0</v>
      </c>
      <c r="E166" s="1">
        <v>0</v>
      </c>
      <c r="F166" s="1">
        <v>-800</v>
      </c>
      <c r="G166" s="1">
        <v>0</v>
      </c>
      <c r="H166" s="1">
        <v>-1001.07</v>
      </c>
      <c r="I166" s="1">
        <v>-15</v>
      </c>
      <c r="J166" s="1">
        <v>-597.29999999999995</v>
      </c>
      <c r="K166" s="1">
        <v>0</v>
      </c>
      <c r="L166" s="1">
        <v>-170</v>
      </c>
      <c r="M166" s="1">
        <v>-140</v>
      </c>
      <c r="N166" s="1">
        <v>-65</v>
      </c>
      <c r="O166" s="1">
        <v>-210</v>
      </c>
      <c r="P166" s="1">
        <v>0</v>
      </c>
      <c r="Q166" s="1">
        <v>-1753.81</v>
      </c>
      <c r="R166" s="1">
        <v>-86.33</v>
      </c>
      <c r="S166" s="1">
        <v>-149.1</v>
      </c>
      <c r="T166" s="1">
        <v>-4937.6099999999997</v>
      </c>
      <c r="U166" s="1">
        <v>0</v>
      </c>
      <c r="V166" s="1">
        <v>0</v>
      </c>
      <c r="W166" s="1">
        <v>-800</v>
      </c>
      <c r="X166" s="1">
        <v>0</v>
      </c>
      <c r="Y166" s="1">
        <v>-1001.07</v>
      </c>
      <c r="Z166" s="1">
        <v>-15</v>
      </c>
      <c r="AA166" s="1">
        <v>-597.29999999999995</v>
      </c>
      <c r="AB166" s="1">
        <v>0</v>
      </c>
      <c r="AC166" s="1">
        <v>-120</v>
      </c>
      <c r="AD166" s="1">
        <v>-140</v>
      </c>
      <c r="AE166" s="1">
        <v>-65</v>
      </c>
      <c r="AF166" s="1">
        <v>-210</v>
      </c>
      <c r="AG166" s="1">
        <v>0</v>
      </c>
      <c r="AH166" s="1">
        <v>-1753.81</v>
      </c>
      <c r="AI166" s="1">
        <v>-86.33</v>
      </c>
      <c r="AJ166" s="1">
        <v>-149.1</v>
      </c>
      <c r="AK166" s="1">
        <v>-50</v>
      </c>
      <c r="AL166" s="1"/>
      <c r="AM166" s="1"/>
      <c r="AN166" s="1"/>
      <c r="AO166" s="1"/>
      <c r="AP166" s="1"/>
      <c r="AQ166" s="1"/>
      <c r="AR166" s="1"/>
      <c r="AS166" s="1"/>
      <c r="AT166" s="1">
        <v>-50</v>
      </c>
      <c r="AU166" s="1"/>
      <c r="AV166" s="1"/>
      <c r="AW166" s="1">
        <v>0</v>
      </c>
      <c r="AX166" s="1"/>
      <c r="AY166" s="1"/>
      <c r="AZ166" s="1"/>
      <c r="BA166" s="1"/>
      <c r="BB166" s="1"/>
      <c r="BC166" s="1">
        <v>0</v>
      </c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4"/>
    </row>
    <row r="167" spans="1:68">
      <c r="A167" s="19" t="s">
        <v>1219</v>
      </c>
      <c r="B167" s="10" t="s">
        <v>1220</v>
      </c>
      <c r="C167" s="1">
        <v>1174.18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>
        <v>0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>
        <v>1174.18</v>
      </c>
      <c r="BC167" s="1">
        <v>0</v>
      </c>
      <c r="BD167" s="1"/>
      <c r="BE167" s="1"/>
      <c r="BF167" s="1"/>
      <c r="BG167" s="1"/>
      <c r="BH167" s="1"/>
      <c r="BI167" s="1"/>
      <c r="BJ167" s="1"/>
      <c r="BK167" s="1"/>
      <c r="BL167" s="1">
        <v>1174.18</v>
      </c>
      <c r="BM167" s="1"/>
      <c r="BN167" s="1"/>
      <c r="BO167" s="1"/>
      <c r="BP167" s="4"/>
    </row>
    <row r="168" spans="1:68">
      <c r="A168" s="19" t="s">
        <v>1221</v>
      </c>
      <c r="B168" s="10" t="s">
        <v>1222</v>
      </c>
      <c r="C168" s="1">
        <v>-162.99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-162.99</v>
      </c>
      <c r="BC168" s="1">
        <v>0</v>
      </c>
      <c r="BD168" s="1"/>
      <c r="BE168" s="1"/>
      <c r="BF168" s="1"/>
      <c r="BG168" s="1"/>
      <c r="BH168" s="1"/>
      <c r="BI168" s="1"/>
      <c r="BJ168" s="1"/>
      <c r="BK168" s="1">
        <v>-162.99</v>
      </c>
      <c r="BL168" s="1"/>
      <c r="BM168" s="1"/>
      <c r="BN168" s="1"/>
      <c r="BO168" s="1"/>
      <c r="BP168" s="4"/>
    </row>
    <row r="169" spans="1:68">
      <c r="A169" s="19" t="s">
        <v>1223</v>
      </c>
      <c r="B169" s="10" t="s">
        <v>1224</v>
      </c>
      <c r="C169" s="1">
        <v>-32.65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/>
      <c r="V169" s="1"/>
      <c r="W169" s="1"/>
      <c r="X169" s="1"/>
      <c r="Y169" s="1"/>
      <c r="Z169" s="1">
        <v>0</v>
      </c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-32.65</v>
      </c>
      <c r="BC169" s="1">
        <v>0.39</v>
      </c>
      <c r="BD169" s="1"/>
      <c r="BE169" s="1"/>
      <c r="BF169" s="1"/>
      <c r="BG169" s="1"/>
      <c r="BH169" s="1"/>
      <c r="BI169" s="1"/>
      <c r="BJ169" s="1"/>
      <c r="BK169" s="1"/>
      <c r="BL169" s="1">
        <v>-33.04</v>
      </c>
      <c r="BM169" s="1"/>
      <c r="BN169" s="1">
        <v>0</v>
      </c>
      <c r="BO169" s="1"/>
      <c r="BP169" s="4">
        <v>0.39</v>
      </c>
    </row>
    <row r="170" spans="1:68">
      <c r="A170" s="19" t="s">
        <v>1225</v>
      </c>
      <c r="B170" s="10" t="s">
        <v>1226</v>
      </c>
      <c r="C170" s="1">
        <v>-1714.91</v>
      </c>
      <c r="D170" s="1">
        <v>-50</v>
      </c>
      <c r="E170" s="1">
        <v>0</v>
      </c>
      <c r="F170" s="1">
        <v>-472.04</v>
      </c>
      <c r="G170" s="1">
        <v>0</v>
      </c>
      <c r="H170" s="1">
        <v>-160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-183.59</v>
      </c>
      <c r="Q170" s="1">
        <v>0</v>
      </c>
      <c r="R170" s="1">
        <v>0</v>
      </c>
      <c r="S170" s="1">
        <v>-849.28</v>
      </c>
      <c r="T170" s="1">
        <v>-1714.91</v>
      </c>
      <c r="U170" s="1">
        <v>-50</v>
      </c>
      <c r="V170" s="1">
        <v>0</v>
      </c>
      <c r="W170" s="1">
        <v>-472.04</v>
      </c>
      <c r="X170" s="1">
        <v>0</v>
      </c>
      <c r="Y170" s="1">
        <v>-160</v>
      </c>
      <c r="Z170" s="1">
        <v>0</v>
      </c>
      <c r="AA170" s="1">
        <v>0</v>
      </c>
      <c r="AB170" s="1"/>
      <c r="AC170" s="1">
        <v>0</v>
      </c>
      <c r="AD170" s="1">
        <v>0</v>
      </c>
      <c r="AE170" s="1"/>
      <c r="AF170" s="1">
        <v>0</v>
      </c>
      <c r="AG170" s="1">
        <v>-183.59</v>
      </c>
      <c r="AH170" s="1">
        <v>0</v>
      </c>
      <c r="AI170" s="1">
        <v>0</v>
      </c>
      <c r="AJ170" s="1">
        <v>-849.28</v>
      </c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>
        <v>0</v>
      </c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4"/>
    </row>
    <row r="171" spans="1:68">
      <c r="A171" s="19" t="s">
        <v>1227</v>
      </c>
      <c r="B171" s="10" t="s">
        <v>1228</v>
      </c>
      <c r="C171" s="1"/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8" t="s">
        <v>1229</v>
      </c>
      <c r="B172" s="10" t="s">
        <v>1230</v>
      </c>
      <c r="C172" s="1">
        <v>-23843.29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>
        <v>-23843.29</v>
      </c>
      <c r="BC172" s="1">
        <v>-23843.29</v>
      </c>
      <c r="BD172" s="1"/>
      <c r="BE172" s="1"/>
      <c r="BF172" s="1">
        <v>-23843.29</v>
      </c>
      <c r="BG172" s="1"/>
      <c r="BH172" s="1"/>
      <c r="BI172" s="1"/>
      <c r="BJ172" s="1"/>
      <c r="BK172" s="1"/>
      <c r="BL172" s="1"/>
      <c r="BM172" s="1"/>
      <c r="BN172" s="1"/>
      <c r="BO172" s="1"/>
      <c r="BP172" s="4"/>
    </row>
    <row r="173" spans="1:68">
      <c r="A173" s="19" t="s">
        <v>1231</v>
      </c>
      <c r="B173" s="10" t="s">
        <v>1232</v>
      </c>
      <c r="C173" s="1"/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>
        <v>0</v>
      </c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4"/>
    </row>
    <row r="174" spans="1:68">
      <c r="A174" s="19" t="s">
        <v>1233</v>
      </c>
      <c r="B174" s="10" t="s">
        <v>1234</v>
      </c>
      <c r="C174" s="1">
        <v>-23843.29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>
        <v>-23843.29</v>
      </c>
      <c r="BC174" s="1">
        <v>-23843.29</v>
      </c>
      <c r="BD174" s="1"/>
      <c r="BE174" s="1"/>
      <c r="BF174" s="1">
        <v>-23843.29</v>
      </c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1235</v>
      </c>
      <c r="B175" s="10" t="s">
        <v>1236</v>
      </c>
      <c r="C175" s="1"/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>
        <v>0</v>
      </c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917</v>
      </c>
      <c r="B176" s="10" t="s">
        <v>1237</v>
      </c>
      <c r="C176" s="1"/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>
        <v>0</v>
      </c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4"/>
    </row>
    <row r="177" spans="1:68">
      <c r="A177" s="20" t="s">
        <v>1238</v>
      </c>
      <c r="B177" s="10" t="s">
        <v>1239</v>
      </c>
      <c r="C177" s="1"/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>
        <v>0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/>
    </row>
    <row r="178" spans="1:68">
      <c r="A178" s="20" t="s">
        <v>1240</v>
      </c>
      <c r="B178" s="10" t="s">
        <v>1241</v>
      </c>
      <c r="C178" s="1"/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>
        <v>0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/>
    </row>
    <row r="179" spans="1:68">
      <c r="A179" s="18" t="s">
        <v>1242</v>
      </c>
      <c r="B179" s="10" t="s">
        <v>1243</v>
      </c>
      <c r="C179" s="1"/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>
        <v>0</v>
      </c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9" t="s">
        <v>1244</v>
      </c>
      <c r="B180" s="10" t="s">
        <v>1245</v>
      </c>
      <c r="C180" s="1"/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>
        <v>0</v>
      </c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1246</v>
      </c>
      <c r="B181" s="10" t="s">
        <v>1247</v>
      </c>
      <c r="C181" s="1"/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>
        <v>0</v>
      </c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8" t="s">
        <v>1248</v>
      </c>
      <c r="B182" s="10" t="s">
        <v>1249</v>
      </c>
      <c r="C182" s="1">
        <v>-802214.87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-743806.27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-743806.27</v>
      </c>
      <c r="U182" s="1"/>
      <c r="V182" s="1"/>
      <c r="W182" s="1"/>
      <c r="X182" s="1"/>
      <c r="Y182" s="1"/>
      <c r="Z182" s="1"/>
      <c r="AA182" s="1"/>
      <c r="AB182" s="1"/>
      <c r="AC182" s="1">
        <v>-743806.27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>
        <v>-58408.6</v>
      </c>
      <c r="BC182" s="1">
        <v>-58408.6</v>
      </c>
      <c r="BD182" s="1">
        <v>0</v>
      </c>
      <c r="BE182" s="1"/>
      <c r="BF182" s="1"/>
      <c r="BG182" s="1"/>
      <c r="BH182" s="1"/>
      <c r="BI182" s="1">
        <v>-58408.6</v>
      </c>
      <c r="BJ182" s="1"/>
      <c r="BK182" s="1"/>
      <c r="BL182" s="1"/>
      <c r="BM182" s="1"/>
      <c r="BN182" s="1"/>
      <c r="BO182" s="1"/>
      <c r="BP182" s="4"/>
    </row>
    <row r="183" spans="1:68">
      <c r="A183" s="19" t="s">
        <v>1250</v>
      </c>
      <c r="B183" s="10" t="s">
        <v>1251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0</v>
      </c>
      <c r="BC183" s="1">
        <v>0</v>
      </c>
      <c r="BD183" s="1">
        <v>0</v>
      </c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4"/>
    </row>
    <row r="184" spans="1:68">
      <c r="A184" s="19" t="s">
        <v>1252</v>
      </c>
      <c r="B184" s="10" t="s">
        <v>1253</v>
      </c>
      <c r="C184" s="1">
        <v>-766148.38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-766148.38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-766148.38</v>
      </c>
      <c r="U184" s="1"/>
      <c r="V184" s="1"/>
      <c r="W184" s="1"/>
      <c r="X184" s="1"/>
      <c r="Y184" s="1"/>
      <c r="Z184" s="1"/>
      <c r="AA184" s="1"/>
      <c r="AB184" s="1"/>
      <c r="AC184" s="1">
        <v>-766148.38</v>
      </c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>
        <v>0</v>
      </c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4"/>
    </row>
    <row r="185" spans="1:68">
      <c r="A185" s="19" t="s">
        <v>1254</v>
      </c>
      <c r="B185" s="10" t="s">
        <v>1255</v>
      </c>
      <c r="C185" s="1">
        <v>-80000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-80000</v>
      </c>
      <c r="BC185" s="1">
        <v>-80000</v>
      </c>
      <c r="BD185" s="1"/>
      <c r="BE185" s="1"/>
      <c r="BF185" s="1"/>
      <c r="BG185" s="1"/>
      <c r="BH185" s="1"/>
      <c r="BI185" s="1">
        <v>-80000</v>
      </c>
      <c r="BJ185" s="1"/>
      <c r="BK185" s="1"/>
      <c r="BL185" s="1"/>
      <c r="BM185" s="1"/>
      <c r="BN185" s="1"/>
      <c r="BO185" s="1"/>
      <c r="BP185" s="4"/>
    </row>
    <row r="186" spans="1:68">
      <c r="A186" s="19" t="s">
        <v>1256</v>
      </c>
      <c r="B186" s="10" t="s">
        <v>1257</v>
      </c>
      <c r="C186" s="1">
        <v>43933.51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22342.11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22342.11</v>
      </c>
      <c r="U186" s="1"/>
      <c r="V186" s="1"/>
      <c r="W186" s="1"/>
      <c r="X186" s="1"/>
      <c r="Y186" s="1"/>
      <c r="Z186" s="1"/>
      <c r="AA186" s="1"/>
      <c r="AB186" s="1"/>
      <c r="AC186" s="1">
        <v>22342.11</v>
      </c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>
        <v>21591.4</v>
      </c>
      <c r="BC186" s="1">
        <v>21591.4</v>
      </c>
      <c r="BD186" s="1"/>
      <c r="BE186" s="1"/>
      <c r="BF186" s="1"/>
      <c r="BG186" s="1"/>
      <c r="BH186" s="1"/>
      <c r="BI186" s="1">
        <v>21591.4</v>
      </c>
      <c r="BJ186" s="1"/>
      <c r="BK186" s="1"/>
      <c r="BL186" s="1"/>
      <c r="BM186" s="1"/>
      <c r="BN186" s="1"/>
      <c r="BO186" s="1"/>
      <c r="BP186" s="4"/>
    </row>
    <row r="187" spans="1:68">
      <c r="A187" s="19" t="s">
        <v>1258</v>
      </c>
      <c r="B187" s="10" t="s">
        <v>1259</v>
      </c>
      <c r="C187" s="1"/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>
        <v>0</v>
      </c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4"/>
    </row>
    <row r="188" spans="1:68">
      <c r="A188" s="18" t="s">
        <v>1260</v>
      </c>
      <c r="B188" s="10" t="s">
        <v>1261</v>
      </c>
      <c r="C188" s="1">
        <v>-5600358.8399999999</v>
      </c>
      <c r="D188" s="1">
        <v>-2046.95</v>
      </c>
      <c r="E188" s="1">
        <v>-1412.37</v>
      </c>
      <c r="F188" s="1">
        <v>-20193.75</v>
      </c>
      <c r="G188" s="1">
        <v>-4478.34</v>
      </c>
      <c r="H188" s="1">
        <v>-58137.34</v>
      </c>
      <c r="I188" s="1">
        <v>-2447.73</v>
      </c>
      <c r="J188" s="1">
        <v>0</v>
      </c>
      <c r="K188" s="1">
        <v>0</v>
      </c>
      <c r="L188" s="1">
        <v>-42278.91</v>
      </c>
      <c r="M188" s="1">
        <v>-103285.23</v>
      </c>
      <c r="N188" s="1">
        <v>-2000</v>
      </c>
      <c r="O188" s="1">
        <v>0</v>
      </c>
      <c r="P188" s="1">
        <v>0</v>
      </c>
      <c r="Q188" s="1">
        <v>-3776.12</v>
      </c>
      <c r="R188" s="1">
        <v>-1748619.35</v>
      </c>
      <c r="S188" s="1">
        <v>-23046.42</v>
      </c>
      <c r="T188" s="1">
        <v>-2011715.29</v>
      </c>
      <c r="U188" s="1">
        <v>-2046.95</v>
      </c>
      <c r="V188" s="1">
        <v>-1412.37</v>
      </c>
      <c r="W188" s="1">
        <v>-20186.53</v>
      </c>
      <c r="X188" s="1">
        <v>-4478.34</v>
      </c>
      <c r="Y188" s="1">
        <v>-58137.34</v>
      </c>
      <c r="Z188" s="1">
        <v>-2447.73</v>
      </c>
      <c r="AA188" s="1">
        <v>0</v>
      </c>
      <c r="AB188" s="1">
        <v>0</v>
      </c>
      <c r="AC188" s="1">
        <v>-42278.91</v>
      </c>
      <c r="AD188" s="1">
        <v>-103285.23</v>
      </c>
      <c r="AE188" s="1">
        <v>-2000</v>
      </c>
      <c r="AF188" s="1">
        <v>0</v>
      </c>
      <c r="AG188" s="1">
        <v>0</v>
      </c>
      <c r="AH188" s="1">
        <v>-3776.12</v>
      </c>
      <c r="AI188" s="1">
        <v>-1748619.35</v>
      </c>
      <c r="AJ188" s="1">
        <v>-23046.42</v>
      </c>
      <c r="AK188" s="1">
        <v>-7.22</v>
      </c>
      <c r="AL188" s="1"/>
      <c r="AM188" s="1"/>
      <c r="AN188" s="1">
        <v>-7.22</v>
      </c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>
        <v>-3588636.33</v>
      </c>
      <c r="BC188" s="1">
        <v>-3587635.22</v>
      </c>
      <c r="BD188" s="1">
        <v>-3587635.22</v>
      </c>
      <c r="BE188" s="1"/>
      <c r="BF188" s="1"/>
      <c r="BG188" s="1"/>
      <c r="BH188" s="1"/>
      <c r="BI188" s="1"/>
      <c r="BJ188" s="1"/>
      <c r="BK188" s="1">
        <v>-35.799999999999997</v>
      </c>
      <c r="BL188" s="1">
        <v>-165.31</v>
      </c>
      <c r="BM188" s="1">
        <v>-800</v>
      </c>
      <c r="BN188" s="1"/>
      <c r="BO188" s="1">
        <v>0</v>
      </c>
      <c r="BP188" s="4">
        <v>0</v>
      </c>
    </row>
    <row r="189" spans="1:68">
      <c r="A189" s="19" t="s">
        <v>1262</v>
      </c>
      <c r="B189" s="10" t="s">
        <v>1263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0</v>
      </c>
      <c r="BC189" s="1">
        <v>0</v>
      </c>
      <c r="BD189" s="1">
        <v>0</v>
      </c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4"/>
    </row>
    <row r="190" spans="1:68">
      <c r="A190" s="19" t="s">
        <v>1264</v>
      </c>
      <c r="B190" s="10" t="s">
        <v>1265</v>
      </c>
      <c r="C190" s="1">
        <v>-35.31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/>
      <c r="V190" s="1">
        <v>0</v>
      </c>
      <c r="W190" s="1"/>
      <c r="X190" s="1"/>
      <c r="Y190" s="1">
        <v>0</v>
      </c>
      <c r="Z190" s="1"/>
      <c r="AA190" s="1"/>
      <c r="AB190" s="1">
        <v>0</v>
      </c>
      <c r="AC190" s="1">
        <v>0</v>
      </c>
      <c r="AD190" s="1">
        <v>0</v>
      </c>
      <c r="AE190" s="1">
        <v>0</v>
      </c>
      <c r="AF190" s="1"/>
      <c r="AG190" s="1"/>
      <c r="AH190" s="1"/>
      <c r="AI190" s="1">
        <v>0</v>
      </c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-35.31</v>
      </c>
      <c r="BC190" s="1">
        <v>0</v>
      </c>
      <c r="BD190" s="1"/>
      <c r="BE190" s="1"/>
      <c r="BF190" s="1"/>
      <c r="BG190" s="1"/>
      <c r="BH190" s="1"/>
      <c r="BI190" s="1"/>
      <c r="BJ190" s="1"/>
      <c r="BK190" s="1"/>
      <c r="BL190" s="1">
        <v>-35.31</v>
      </c>
      <c r="BM190" s="1"/>
      <c r="BN190" s="1"/>
      <c r="BO190" s="1"/>
      <c r="BP190" s="4"/>
    </row>
    <row r="191" spans="1:68">
      <c r="A191" s="19" t="s">
        <v>1266</v>
      </c>
      <c r="B191" s="10" t="s">
        <v>1267</v>
      </c>
      <c r="C191" s="1">
        <v>-557610.15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-557610.15</v>
      </c>
      <c r="BC191" s="1">
        <v>-557610.15</v>
      </c>
      <c r="BD191" s="1">
        <v>-557610.15</v>
      </c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4"/>
    </row>
    <row r="192" spans="1:68">
      <c r="A192" s="19" t="s">
        <v>1268</v>
      </c>
      <c r="B192" s="10" t="s">
        <v>1269</v>
      </c>
      <c r="C192" s="1">
        <v>-191010.37</v>
      </c>
      <c r="D192" s="1">
        <v>0</v>
      </c>
      <c r="E192" s="1">
        <v>0</v>
      </c>
      <c r="F192" s="1">
        <v>-17504.53</v>
      </c>
      <c r="G192" s="1">
        <v>-4478.34</v>
      </c>
      <c r="H192" s="1">
        <v>-44557.2</v>
      </c>
      <c r="I192" s="1">
        <v>-2447.73</v>
      </c>
      <c r="J192" s="1">
        <v>0</v>
      </c>
      <c r="K192" s="1">
        <v>0</v>
      </c>
      <c r="L192" s="1">
        <v>-286.55</v>
      </c>
      <c r="M192" s="1">
        <v>-99285.23</v>
      </c>
      <c r="N192" s="1">
        <v>0</v>
      </c>
      <c r="O192" s="1">
        <v>0</v>
      </c>
      <c r="P192" s="1">
        <v>0</v>
      </c>
      <c r="Q192" s="1">
        <v>-3406.12</v>
      </c>
      <c r="R192" s="1">
        <v>0</v>
      </c>
      <c r="S192" s="1">
        <v>-19044.669999999998</v>
      </c>
      <c r="T192" s="1">
        <v>-191010.37</v>
      </c>
      <c r="U192" s="1">
        <v>0</v>
      </c>
      <c r="V192" s="1">
        <v>0</v>
      </c>
      <c r="W192" s="1">
        <v>-17504.53</v>
      </c>
      <c r="X192" s="1">
        <v>-4478.34</v>
      </c>
      <c r="Y192" s="1">
        <v>-44557.2</v>
      </c>
      <c r="Z192" s="1">
        <v>-2447.73</v>
      </c>
      <c r="AA192" s="1">
        <v>0</v>
      </c>
      <c r="AB192" s="1">
        <v>0</v>
      </c>
      <c r="AC192" s="1">
        <v>-286.55</v>
      </c>
      <c r="AD192" s="1">
        <v>-99285.23</v>
      </c>
      <c r="AE192" s="1">
        <v>0</v>
      </c>
      <c r="AF192" s="1">
        <v>0</v>
      </c>
      <c r="AG192" s="1">
        <v>0</v>
      </c>
      <c r="AH192" s="1">
        <v>-3406.12</v>
      </c>
      <c r="AI192" s="1">
        <v>0</v>
      </c>
      <c r="AJ192" s="1">
        <v>-19044.669999999998</v>
      </c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>
        <v>0</v>
      </c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1270</v>
      </c>
      <c r="B193" s="10" t="s">
        <v>1271</v>
      </c>
      <c r="C193" s="1">
        <v>-6387.54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-6387.54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-6387.54</v>
      </c>
      <c r="U193" s="1"/>
      <c r="V193" s="1"/>
      <c r="W193" s="1">
        <v>0</v>
      </c>
      <c r="X193" s="1"/>
      <c r="Y193" s="1">
        <v>0</v>
      </c>
      <c r="Z193" s="1"/>
      <c r="AA193" s="1">
        <v>0</v>
      </c>
      <c r="AB193" s="1">
        <v>0</v>
      </c>
      <c r="AC193" s="1">
        <v>-6387.54</v>
      </c>
      <c r="AD193" s="1"/>
      <c r="AE193" s="1"/>
      <c r="AF193" s="1"/>
      <c r="AG193" s="1"/>
      <c r="AH193" s="1">
        <v>0</v>
      </c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1272</v>
      </c>
      <c r="B194" s="10" t="s">
        <v>1273</v>
      </c>
      <c r="C194" s="1">
        <v>-314735.75</v>
      </c>
      <c r="D194" s="1">
        <v>0</v>
      </c>
      <c r="E194" s="1">
        <v>0</v>
      </c>
      <c r="F194" s="1">
        <v>-7.22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-40</v>
      </c>
      <c r="M194" s="1">
        <v>-4000</v>
      </c>
      <c r="N194" s="1">
        <v>0</v>
      </c>
      <c r="O194" s="1">
        <v>0</v>
      </c>
      <c r="P194" s="1">
        <v>0</v>
      </c>
      <c r="Q194" s="1">
        <v>-370</v>
      </c>
      <c r="R194" s="1">
        <v>-309352.73</v>
      </c>
      <c r="S194" s="1">
        <v>0</v>
      </c>
      <c r="T194" s="1">
        <v>-313762.73</v>
      </c>
      <c r="U194" s="1"/>
      <c r="V194" s="1"/>
      <c r="W194" s="1"/>
      <c r="X194" s="1"/>
      <c r="Y194" s="1">
        <v>0</v>
      </c>
      <c r="Z194" s="1">
        <v>0</v>
      </c>
      <c r="AA194" s="1"/>
      <c r="AB194" s="1"/>
      <c r="AC194" s="1">
        <v>-40</v>
      </c>
      <c r="AD194" s="1">
        <v>-4000</v>
      </c>
      <c r="AE194" s="1"/>
      <c r="AF194" s="1"/>
      <c r="AG194" s="1"/>
      <c r="AH194" s="1">
        <v>-370</v>
      </c>
      <c r="AI194" s="1">
        <v>-309352.73</v>
      </c>
      <c r="AJ194" s="1">
        <v>0</v>
      </c>
      <c r="AK194" s="1">
        <v>-7.22</v>
      </c>
      <c r="AL194" s="1"/>
      <c r="AM194" s="1"/>
      <c r="AN194" s="1">
        <v>-7.22</v>
      </c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>
        <v>-965.8</v>
      </c>
      <c r="BC194" s="1">
        <v>0</v>
      </c>
      <c r="BD194" s="1"/>
      <c r="BE194" s="1"/>
      <c r="BF194" s="1"/>
      <c r="BG194" s="1"/>
      <c r="BH194" s="1"/>
      <c r="BI194" s="1"/>
      <c r="BJ194" s="1"/>
      <c r="BK194" s="1">
        <v>-35.799999999999997</v>
      </c>
      <c r="BL194" s="1">
        <v>-130</v>
      </c>
      <c r="BM194" s="1">
        <v>-800</v>
      </c>
      <c r="BN194" s="1"/>
      <c r="BO194" s="1">
        <v>0</v>
      </c>
      <c r="BP194" s="4"/>
    </row>
    <row r="195" spans="1:68">
      <c r="A195" s="19" t="s">
        <v>1274</v>
      </c>
      <c r="B195" s="10" t="s">
        <v>1275</v>
      </c>
      <c r="C195" s="1">
        <v>-3029375.07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-3029375.07</v>
      </c>
      <c r="BC195" s="1">
        <v>-3029375.07</v>
      </c>
      <c r="BD195" s="1">
        <v>-3029375.07</v>
      </c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4">
        <v>0</v>
      </c>
    </row>
    <row r="196" spans="1:68">
      <c r="A196" s="19" t="s">
        <v>1276</v>
      </c>
      <c r="B196" s="10" t="s">
        <v>1277</v>
      </c>
      <c r="C196" s="1">
        <v>-650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>
        <v>0</v>
      </c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-650</v>
      </c>
      <c r="BC196" s="1">
        <v>-650</v>
      </c>
      <c r="BD196" s="1">
        <v>-650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/>
    </row>
    <row r="197" spans="1:68">
      <c r="A197" s="19" t="s">
        <v>1278</v>
      </c>
      <c r="B197" s="10" t="s">
        <v>1279</v>
      </c>
      <c r="C197" s="1">
        <v>-1439887.68</v>
      </c>
      <c r="D197" s="1">
        <v>0</v>
      </c>
      <c r="E197" s="1">
        <v>0</v>
      </c>
      <c r="F197" s="1">
        <v>0</v>
      </c>
      <c r="G197" s="1">
        <v>0</v>
      </c>
      <c r="H197" s="1">
        <v>-621.05999999999995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-1439266.62</v>
      </c>
      <c r="S197" s="1">
        <v>0</v>
      </c>
      <c r="T197" s="1">
        <v>-1439887.68</v>
      </c>
      <c r="U197" s="1"/>
      <c r="V197" s="1"/>
      <c r="W197" s="1"/>
      <c r="X197" s="1"/>
      <c r="Y197" s="1">
        <v>-621.05999999999995</v>
      </c>
      <c r="Z197" s="1">
        <v>0</v>
      </c>
      <c r="AA197" s="1"/>
      <c r="AB197" s="1"/>
      <c r="AC197" s="1">
        <v>0</v>
      </c>
      <c r="AD197" s="1">
        <v>0</v>
      </c>
      <c r="AE197" s="1">
        <v>0</v>
      </c>
      <c r="AF197" s="1">
        <v>0</v>
      </c>
      <c r="AG197" s="1"/>
      <c r="AH197" s="1">
        <v>0</v>
      </c>
      <c r="AI197" s="1">
        <v>-1439266.62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>
        <v>0</v>
      </c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1280</v>
      </c>
      <c r="B198" s="10" t="s">
        <v>1281</v>
      </c>
      <c r="C198" s="1">
        <v>-60666.97</v>
      </c>
      <c r="D198" s="1">
        <v>-2046.95</v>
      </c>
      <c r="E198" s="1">
        <v>-1412.37</v>
      </c>
      <c r="F198" s="1">
        <v>-2682</v>
      </c>
      <c r="G198" s="1">
        <v>0</v>
      </c>
      <c r="H198" s="1">
        <v>-12959.08</v>
      </c>
      <c r="I198" s="1">
        <v>0</v>
      </c>
      <c r="J198" s="1">
        <v>0</v>
      </c>
      <c r="K198" s="1">
        <v>0</v>
      </c>
      <c r="L198" s="1">
        <v>-35564.82</v>
      </c>
      <c r="M198" s="1">
        <v>0</v>
      </c>
      <c r="N198" s="1">
        <v>-2000</v>
      </c>
      <c r="O198" s="1">
        <v>0</v>
      </c>
      <c r="P198" s="1">
        <v>0</v>
      </c>
      <c r="Q198" s="1">
        <v>0</v>
      </c>
      <c r="R198" s="1">
        <v>0</v>
      </c>
      <c r="S198" s="1">
        <v>-4001.75</v>
      </c>
      <c r="T198" s="1">
        <v>-60666.97</v>
      </c>
      <c r="U198" s="1">
        <v>-2046.95</v>
      </c>
      <c r="V198" s="1">
        <v>-1412.37</v>
      </c>
      <c r="W198" s="1">
        <v>-2682</v>
      </c>
      <c r="X198" s="1">
        <v>0</v>
      </c>
      <c r="Y198" s="1">
        <v>-12959.08</v>
      </c>
      <c r="Z198" s="1">
        <v>0</v>
      </c>
      <c r="AA198" s="1">
        <v>0</v>
      </c>
      <c r="AB198" s="1">
        <v>0</v>
      </c>
      <c r="AC198" s="1">
        <v>-35564.82</v>
      </c>
      <c r="AD198" s="1">
        <v>0</v>
      </c>
      <c r="AE198" s="1">
        <v>-2000</v>
      </c>
      <c r="AF198" s="1">
        <v>0</v>
      </c>
      <c r="AG198" s="1">
        <v>0</v>
      </c>
      <c r="AH198" s="1">
        <v>0</v>
      </c>
      <c r="AI198" s="1">
        <v>0</v>
      </c>
      <c r="AJ198" s="1">
        <v>-4001.75</v>
      </c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865</v>
      </c>
      <c r="B199" s="10" t="s">
        <v>1282</v>
      </c>
      <c r="C199" s="1"/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>
        <v>0</v>
      </c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4"/>
    </row>
    <row r="200" spans="1:68">
      <c r="A200" s="20" t="s">
        <v>1283</v>
      </c>
      <c r="B200" s="10" t="s">
        <v>1284</v>
      </c>
      <c r="C200" s="1"/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>
        <v>0</v>
      </c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4"/>
    </row>
    <row r="201" spans="1:68">
      <c r="A201" s="18" t="s">
        <v>1285</v>
      </c>
      <c r="B201" s="10" t="s">
        <v>1286</v>
      </c>
      <c r="C201" s="1">
        <v>1564.08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1564.08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1564.08</v>
      </c>
      <c r="U201" s="1"/>
      <c r="V201" s="1"/>
      <c r="W201" s="1"/>
      <c r="X201" s="1"/>
      <c r="Y201" s="1"/>
      <c r="Z201" s="1"/>
      <c r="AA201" s="1"/>
      <c r="AB201" s="1">
        <v>1564.08</v>
      </c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>
        <v>0</v>
      </c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4"/>
    </row>
    <row r="202" spans="1:68">
      <c r="A202" s="19" t="s">
        <v>1287</v>
      </c>
      <c r="B202" s="10" t="s">
        <v>1288</v>
      </c>
      <c r="C202" s="1"/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1289</v>
      </c>
      <c r="B203" s="10" t="s">
        <v>1290</v>
      </c>
      <c r="C203" s="1">
        <v>1564.08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1564.08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1564.08</v>
      </c>
      <c r="U203" s="1"/>
      <c r="V203" s="1"/>
      <c r="W203" s="1"/>
      <c r="X203" s="1"/>
      <c r="Y203" s="1"/>
      <c r="Z203" s="1"/>
      <c r="AA203" s="1"/>
      <c r="AB203" s="1">
        <v>1564.08</v>
      </c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7" t="s">
        <v>917</v>
      </c>
      <c r="B204" s="10" t="s">
        <v>918</v>
      </c>
      <c r="C204" s="1"/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>
        <v>0</v>
      </c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8" t="s">
        <v>1291</v>
      </c>
      <c r="B205" s="10" t="s">
        <v>1292</v>
      </c>
      <c r="C205" s="1"/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>
        <v>0</v>
      </c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9" t="s">
        <v>1293</v>
      </c>
      <c r="B206" s="10" t="s">
        <v>1294</v>
      </c>
      <c r="C206" s="1"/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>
        <v>0</v>
      </c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1295</v>
      </c>
      <c r="B207" s="10" t="s">
        <v>1296</v>
      </c>
      <c r="C207" s="1"/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>
        <v>0</v>
      </c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1297</v>
      </c>
      <c r="B208" s="10" t="s">
        <v>1298</v>
      </c>
      <c r="C208" s="1"/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1299</v>
      </c>
      <c r="B209" s="10" t="s">
        <v>1300</v>
      </c>
      <c r="C209" s="1"/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1301</v>
      </c>
      <c r="B210" s="10" t="s">
        <v>1302</v>
      </c>
      <c r="C210" s="1"/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5" t="s">
        <v>18</v>
      </c>
      <c r="B211" s="8" t="s">
        <v>95</v>
      </c>
      <c r="C211" s="1">
        <v>9564308562.4400005</v>
      </c>
      <c r="D211" s="1">
        <v>296449646.56999999</v>
      </c>
      <c r="E211" s="1">
        <v>253599748.35000002</v>
      </c>
      <c r="F211" s="1">
        <v>799255402.99000001</v>
      </c>
      <c r="G211" s="1">
        <v>99454869.939999998</v>
      </c>
      <c r="H211" s="1">
        <v>1964949624.29</v>
      </c>
      <c r="I211" s="1">
        <v>609148660.25999999</v>
      </c>
      <c r="J211" s="1">
        <v>404963700.45999998</v>
      </c>
      <c r="K211" s="1">
        <v>103955769.06</v>
      </c>
      <c r="L211" s="1">
        <v>1102572384.1099999</v>
      </c>
      <c r="M211" s="1">
        <v>1372267879.22</v>
      </c>
      <c r="N211" s="1">
        <v>542365506.21000004</v>
      </c>
      <c r="O211" s="1">
        <v>249722313.08000001</v>
      </c>
      <c r="P211" s="1">
        <v>182396679.72999999</v>
      </c>
      <c r="Q211" s="1">
        <v>406490770.41999996</v>
      </c>
      <c r="R211" s="1">
        <v>219299816.65000001</v>
      </c>
      <c r="S211" s="1">
        <v>207052439.27000001</v>
      </c>
      <c r="T211" s="1">
        <v>8314430702.3800001</v>
      </c>
      <c r="U211" s="1">
        <v>274774919.13999999</v>
      </c>
      <c r="V211" s="1">
        <v>234696214.33000001</v>
      </c>
      <c r="W211" s="1">
        <v>749529293.54999995</v>
      </c>
      <c r="X211" s="1">
        <v>90049502.969999999</v>
      </c>
      <c r="Y211" s="1">
        <v>1844931418.6600001</v>
      </c>
      <c r="Z211" s="1">
        <v>589595035.74000001</v>
      </c>
      <c r="AA211" s="1">
        <v>379170400.07999998</v>
      </c>
      <c r="AB211" s="1">
        <v>98673648.739999995</v>
      </c>
      <c r="AC211" s="1">
        <v>1062969950.9299999</v>
      </c>
      <c r="AD211" s="1">
        <v>1323122649.1700001</v>
      </c>
      <c r="AE211" s="1">
        <v>480606982.88</v>
      </c>
      <c r="AF211" s="1">
        <v>236347760.09</v>
      </c>
      <c r="AG211" s="1">
        <v>167246320.97</v>
      </c>
      <c r="AH211" s="1">
        <v>385314023.77999997</v>
      </c>
      <c r="AI211" s="1">
        <v>205955412.02000001</v>
      </c>
      <c r="AJ211" s="1">
        <v>191447169.33000001</v>
      </c>
      <c r="AK211" s="1">
        <v>499514508.23000002</v>
      </c>
      <c r="AL211" s="1">
        <v>21674727.43</v>
      </c>
      <c r="AM211" s="1">
        <v>18903534.02</v>
      </c>
      <c r="AN211" s="1">
        <v>49726109.439999998</v>
      </c>
      <c r="AO211" s="1">
        <v>9405366.9700000007</v>
      </c>
      <c r="AP211" s="1">
        <v>120018205.63</v>
      </c>
      <c r="AQ211" s="1">
        <v>19553624.52</v>
      </c>
      <c r="AR211" s="1">
        <v>25793300.379999999</v>
      </c>
      <c r="AS211" s="1">
        <v>5282120.32</v>
      </c>
      <c r="AT211" s="1">
        <v>39602433.18</v>
      </c>
      <c r="AU211" s="1">
        <v>49145230.049999997</v>
      </c>
      <c r="AV211" s="1">
        <v>61758523.329999998</v>
      </c>
      <c r="AW211" s="1">
        <v>13374552.99</v>
      </c>
      <c r="AX211" s="1">
        <v>15150358.76</v>
      </c>
      <c r="AY211" s="1">
        <v>21176746.640000001</v>
      </c>
      <c r="AZ211" s="1">
        <v>13344404.630000001</v>
      </c>
      <c r="BA211" s="1">
        <v>15605269.939999999</v>
      </c>
      <c r="BB211" s="1">
        <v>750363351.83000004</v>
      </c>
      <c r="BC211" s="1">
        <v>742095748.71000004</v>
      </c>
      <c r="BD211" s="1">
        <v>49497739.460000001</v>
      </c>
      <c r="BE211" s="1">
        <v>6266417.1500000004</v>
      </c>
      <c r="BF211" s="1">
        <v>185971369.56999999</v>
      </c>
      <c r="BG211" s="1">
        <v>3336072.92</v>
      </c>
      <c r="BH211" s="1">
        <v>2042546.91</v>
      </c>
      <c r="BI211" s="1">
        <v>3797603.19</v>
      </c>
      <c r="BJ211" s="1">
        <v>13634672.68</v>
      </c>
      <c r="BK211" s="1">
        <v>1732691.58</v>
      </c>
      <c r="BL211" s="1">
        <v>2066311.1</v>
      </c>
      <c r="BM211" s="1">
        <v>1569111.45</v>
      </c>
      <c r="BN211" s="1">
        <v>1427084.91</v>
      </c>
      <c r="BO211" s="1">
        <v>1472404.08</v>
      </c>
      <c r="BP211" s="4">
        <v>477549326.82999998</v>
      </c>
    </row>
    <row r="212" spans="1:68">
      <c r="A212" s="16" t="s">
        <v>122</v>
      </c>
      <c r="B212" s="9" t="s">
        <v>123</v>
      </c>
      <c r="C212" s="1">
        <v>639045594.82000005</v>
      </c>
      <c r="D212" s="1">
        <v>22209034.469999999</v>
      </c>
      <c r="E212" s="1">
        <v>22519859.43</v>
      </c>
      <c r="F212" s="1">
        <v>53178266.07</v>
      </c>
      <c r="G212" s="1">
        <v>8203478.2000000002</v>
      </c>
      <c r="H212" s="1">
        <v>146185889.52000001</v>
      </c>
      <c r="I212" s="1">
        <v>45386920.789999999</v>
      </c>
      <c r="J212" s="1">
        <v>29836955.309999999</v>
      </c>
      <c r="K212" s="1">
        <v>7771663.9100000001</v>
      </c>
      <c r="L212" s="1">
        <v>75045922.75</v>
      </c>
      <c r="M212" s="1">
        <v>93252551.269999996</v>
      </c>
      <c r="N212" s="1">
        <v>40166118.700000003</v>
      </c>
      <c r="O212" s="1">
        <v>16059241.140000001</v>
      </c>
      <c r="P212" s="1">
        <v>13659071.98</v>
      </c>
      <c r="Q212" s="1">
        <v>36739170.25</v>
      </c>
      <c r="R212" s="1">
        <v>14350669.300000001</v>
      </c>
      <c r="S212" s="1">
        <v>14415298.539999999</v>
      </c>
      <c r="T212" s="1">
        <v>638980111.63</v>
      </c>
      <c r="U212" s="1">
        <v>22209034.469999999</v>
      </c>
      <c r="V212" s="1">
        <v>22519859.43</v>
      </c>
      <c r="W212" s="1">
        <v>53178266.07</v>
      </c>
      <c r="X212" s="1">
        <v>8203478.2000000002</v>
      </c>
      <c r="Y212" s="1">
        <v>146185889.52000001</v>
      </c>
      <c r="Z212" s="1">
        <v>45386920.789999999</v>
      </c>
      <c r="AA212" s="1">
        <v>29836955.309999999</v>
      </c>
      <c r="AB212" s="1">
        <v>7771663.9100000001</v>
      </c>
      <c r="AC212" s="1">
        <v>75045922.75</v>
      </c>
      <c r="AD212" s="1">
        <v>93252551.269999996</v>
      </c>
      <c r="AE212" s="1">
        <v>40166118.700000003</v>
      </c>
      <c r="AF212" s="1">
        <v>16059241.140000001</v>
      </c>
      <c r="AG212" s="1">
        <v>13659071.98</v>
      </c>
      <c r="AH212" s="1">
        <v>36739170.25</v>
      </c>
      <c r="AI212" s="1">
        <v>14350669.300000001</v>
      </c>
      <c r="AJ212" s="1">
        <v>14415298.539999999</v>
      </c>
      <c r="AK212" s="1">
        <v>0</v>
      </c>
      <c r="AL212" s="1"/>
      <c r="AM212" s="1"/>
      <c r="AN212" s="1"/>
      <c r="AO212" s="1"/>
      <c r="AP212" s="1"/>
      <c r="AQ212" s="1"/>
      <c r="AR212" s="1"/>
      <c r="AS212" s="1"/>
      <c r="AT212" s="1">
        <v>0</v>
      </c>
      <c r="AU212" s="1"/>
      <c r="AV212" s="1"/>
      <c r="AW212" s="1"/>
      <c r="AX212" s="1"/>
      <c r="AY212" s="1"/>
      <c r="AZ212" s="1"/>
      <c r="BA212" s="1"/>
      <c r="BB212" s="1">
        <v>65483.19</v>
      </c>
      <c r="BC212" s="1">
        <v>65483.19</v>
      </c>
      <c r="BD212" s="1">
        <v>0</v>
      </c>
      <c r="BE212" s="1"/>
      <c r="BF212" s="1"/>
      <c r="BG212" s="1"/>
      <c r="BH212" s="1"/>
      <c r="BI212" s="1"/>
      <c r="BJ212" s="1">
        <v>65483.19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4"/>
    </row>
    <row r="213" spans="1:68">
      <c r="A213" s="17" t="s">
        <v>132</v>
      </c>
      <c r="B213" s="10" t="s">
        <v>133</v>
      </c>
      <c r="C213" s="1">
        <v>639045594.82000005</v>
      </c>
      <c r="D213" s="1">
        <v>22209034.469999999</v>
      </c>
      <c r="E213" s="1">
        <v>22519859.43</v>
      </c>
      <c r="F213" s="1">
        <v>53178266.07</v>
      </c>
      <c r="G213" s="1">
        <v>8203478.2000000002</v>
      </c>
      <c r="H213" s="1">
        <v>146185889.52000001</v>
      </c>
      <c r="I213" s="1">
        <v>45386920.789999999</v>
      </c>
      <c r="J213" s="1">
        <v>29836955.309999999</v>
      </c>
      <c r="K213" s="1">
        <v>7771663.9100000001</v>
      </c>
      <c r="L213" s="1">
        <v>75045922.75</v>
      </c>
      <c r="M213" s="1">
        <v>93252551.269999996</v>
      </c>
      <c r="N213" s="1">
        <v>40166118.700000003</v>
      </c>
      <c r="O213" s="1">
        <v>16059241.140000001</v>
      </c>
      <c r="P213" s="1">
        <v>13659071.98</v>
      </c>
      <c r="Q213" s="1">
        <v>36739170.25</v>
      </c>
      <c r="R213" s="1">
        <v>14350669.300000001</v>
      </c>
      <c r="S213" s="1">
        <v>14415298.539999999</v>
      </c>
      <c r="T213" s="1">
        <v>638980111.63</v>
      </c>
      <c r="U213" s="1">
        <v>22209034.469999999</v>
      </c>
      <c r="V213" s="1">
        <v>22519859.43</v>
      </c>
      <c r="W213" s="1">
        <v>53178266.07</v>
      </c>
      <c r="X213" s="1">
        <v>8203478.2000000002</v>
      </c>
      <c r="Y213" s="1">
        <v>146185889.52000001</v>
      </c>
      <c r="Z213" s="1">
        <v>45386920.789999999</v>
      </c>
      <c r="AA213" s="1">
        <v>29836955.309999999</v>
      </c>
      <c r="AB213" s="1">
        <v>7771663.9100000001</v>
      </c>
      <c r="AC213" s="1">
        <v>75045922.75</v>
      </c>
      <c r="AD213" s="1">
        <v>93252551.269999996</v>
      </c>
      <c r="AE213" s="1">
        <v>40166118.700000003</v>
      </c>
      <c r="AF213" s="1">
        <v>16059241.140000001</v>
      </c>
      <c r="AG213" s="1">
        <v>13659071.98</v>
      </c>
      <c r="AH213" s="1">
        <v>36739170.25</v>
      </c>
      <c r="AI213" s="1">
        <v>14350669.300000001</v>
      </c>
      <c r="AJ213" s="1">
        <v>14415298.539999999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65483.19</v>
      </c>
      <c r="BC213" s="1">
        <v>65483.19</v>
      </c>
      <c r="BD213" s="1">
        <v>0</v>
      </c>
      <c r="BE213" s="1"/>
      <c r="BF213" s="1"/>
      <c r="BG213" s="1"/>
      <c r="BH213" s="1"/>
      <c r="BI213" s="1"/>
      <c r="BJ213" s="1">
        <v>65483.19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8" t="s">
        <v>142</v>
      </c>
      <c r="B214" s="10" t="s">
        <v>143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>
        <v>0</v>
      </c>
      <c r="BC214" s="1">
        <v>0</v>
      </c>
      <c r="BD214" s="1">
        <v>0</v>
      </c>
      <c r="BE214" s="1"/>
      <c r="BF214" s="1"/>
      <c r="BG214" s="1"/>
      <c r="BH214" s="1"/>
      <c r="BI214" s="1"/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144</v>
      </c>
      <c r="B215" s="10" t="s">
        <v>145</v>
      </c>
      <c r="C215" s="1">
        <v>541974783.52999997</v>
      </c>
      <c r="D215" s="1">
        <v>19442715.170000002</v>
      </c>
      <c r="E215" s="1">
        <v>19068387.960000001</v>
      </c>
      <c r="F215" s="1">
        <v>45537458.07</v>
      </c>
      <c r="G215" s="1">
        <v>7338126.6299999999</v>
      </c>
      <c r="H215" s="1">
        <v>125682090.55</v>
      </c>
      <c r="I215" s="1">
        <v>39220540.880000003</v>
      </c>
      <c r="J215" s="1">
        <v>25773926.920000002</v>
      </c>
      <c r="K215" s="1">
        <v>7090141.6600000001</v>
      </c>
      <c r="L215" s="1">
        <v>64694168.259999998</v>
      </c>
      <c r="M215" s="1">
        <v>73956148.640000001</v>
      </c>
      <c r="N215" s="1">
        <v>34582207.270000003</v>
      </c>
      <c r="O215" s="1">
        <v>13204200.960000001</v>
      </c>
      <c r="P215" s="1">
        <v>12030824.789999999</v>
      </c>
      <c r="Q215" s="1">
        <v>30981339.52</v>
      </c>
      <c r="R215" s="1">
        <v>12425882.26</v>
      </c>
      <c r="S215" s="1">
        <v>10881140.800000001</v>
      </c>
      <c r="T215" s="1">
        <v>541909300.34000003</v>
      </c>
      <c r="U215" s="1">
        <v>19442715.170000002</v>
      </c>
      <c r="V215" s="1">
        <v>19068387.960000001</v>
      </c>
      <c r="W215" s="1">
        <v>45537458.07</v>
      </c>
      <c r="X215" s="1">
        <v>7338126.6299999999</v>
      </c>
      <c r="Y215" s="1">
        <v>125682090.55</v>
      </c>
      <c r="Z215" s="1">
        <v>39220540.880000003</v>
      </c>
      <c r="AA215" s="1">
        <v>25773926.920000002</v>
      </c>
      <c r="AB215" s="1">
        <v>7090141.6600000001</v>
      </c>
      <c r="AC215" s="1">
        <v>64694168.259999998</v>
      </c>
      <c r="AD215" s="1">
        <v>73956148.640000001</v>
      </c>
      <c r="AE215" s="1">
        <v>34582207.270000003</v>
      </c>
      <c r="AF215" s="1">
        <v>13204200.960000001</v>
      </c>
      <c r="AG215" s="1">
        <v>12030824.789999999</v>
      </c>
      <c r="AH215" s="1">
        <v>30981339.52</v>
      </c>
      <c r="AI215" s="1">
        <v>12425882.26</v>
      </c>
      <c r="AJ215" s="1">
        <v>10881140.800000001</v>
      </c>
      <c r="AK215" s="1">
        <v>0</v>
      </c>
      <c r="AL215" s="1"/>
      <c r="AM215" s="1"/>
      <c r="AN215" s="1"/>
      <c r="AO215" s="1"/>
      <c r="AP215" s="1"/>
      <c r="AQ215" s="1"/>
      <c r="AR215" s="1"/>
      <c r="AS215" s="1"/>
      <c r="AT215" s="1">
        <v>0</v>
      </c>
      <c r="AU215" s="1"/>
      <c r="AV215" s="1"/>
      <c r="AW215" s="1"/>
      <c r="AX215" s="1"/>
      <c r="AY215" s="1"/>
      <c r="AZ215" s="1"/>
      <c r="BA215" s="1"/>
      <c r="BB215" s="1">
        <v>65483.19</v>
      </c>
      <c r="BC215" s="1">
        <v>65483.19</v>
      </c>
      <c r="BD215" s="1"/>
      <c r="BE215" s="1"/>
      <c r="BF215" s="1"/>
      <c r="BG215" s="1"/>
      <c r="BH215" s="1"/>
      <c r="BI215" s="1"/>
      <c r="BJ215" s="1">
        <v>65483.19</v>
      </c>
      <c r="BK215" s="1"/>
      <c r="BL215" s="1"/>
      <c r="BM215" s="1"/>
      <c r="BN215" s="1"/>
      <c r="BO215" s="1"/>
      <c r="BP215" s="4"/>
    </row>
    <row r="216" spans="1:68">
      <c r="A216" s="19" t="s">
        <v>154</v>
      </c>
      <c r="B216" s="10" t="s">
        <v>155</v>
      </c>
      <c r="C216" s="1">
        <v>4335149.8899999997</v>
      </c>
      <c r="D216" s="1">
        <v>288362.84000000003</v>
      </c>
      <c r="E216" s="1">
        <v>112487.27</v>
      </c>
      <c r="F216" s="1">
        <v>454491.31</v>
      </c>
      <c r="G216" s="1">
        <v>57894.93</v>
      </c>
      <c r="H216" s="1">
        <v>711957.31</v>
      </c>
      <c r="I216" s="1">
        <v>320048.44</v>
      </c>
      <c r="J216" s="1">
        <v>253030.2</v>
      </c>
      <c r="K216" s="1">
        <v>55924.75</v>
      </c>
      <c r="L216" s="1">
        <v>347793.2</v>
      </c>
      <c r="M216" s="1">
        <v>450534.17</v>
      </c>
      <c r="N216" s="1">
        <v>213953.31</v>
      </c>
      <c r="O216" s="1">
        <v>222128.46</v>
      </c>
      <c r="P216" s="1">
        <v>163770.91</v>
      </c>
      <c r="Q216" s="1">
        <v>309293.11</v>
      </c>
      <c r="R216" s="1">
        <v>184301.23</v>
      </c>
      <c r="S216" s="1">
        <v>133658.57</v>
      </c>
      <c r="T216" s="1">
        <v>4279630.01</v>
      </c>
      <c r="U216" s="1">
        <v>288362.84000000003</v>
      </c>
      <c r="V216" s="1">
        <v>112487.27</v>
      </c>
      <c r="W216" s="1">
        <v>454491.31</v>
      </c>
      <c r="X216" s="1">
        <v>57894.93</v>
      </c>
      <c r="Y216" s="1">
        <v>711957.31</v>
      </c>
      <c r="Z216" s="1">
        <v>320048.44</v>
      </c>
      <c r="AA216" s="1">
        <v>253030.2</v>
      </c>
      <c r="AB216" s="1">
        <v>55924.75</v>
      </c>
      <c r="AC216" s="1">
        <v>347793.2</v>
      </c>
      <c r="AD216" s="1">
        <v>450534.17</v>
      </c>
      <c r="AE216" s="1">
        <v>213953.31</v>
      </c>
      <c r="AF216" s="1">
        <v>222128.46</v>
      </c>
      <c r="AG216" s="1">
        <v>163770.91</v>
      </c>
      <c r="AH216" s="1">
        <v>309293.11</v>
      </c>
      <c r="AI216" s="1">
        <v>184301.23</v>
      </c>
      <c r="AJ216" s="1">
        <v>133658.57</v>
      </c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>
        <v>55519.88</v>
      </c>
      <c r="BC216" s="1">
        <v>55519.88</v>
      </c>
      <c r="BD216" s="1"/>
      <c r="BE216" s="1"/>
      <c r="BF216" s="1"/>
      <c r="BG216" s="1"/>
      <c r="BH216" s="1"/>
      <c r="BI216" s="1"/>
      <c r="BJ216" s="1">
        <v>55519.88</v>
      </c>
      <c r="BK216" s="1"/>
      <c r="BL216" s="1"/>
      <c r="BM216" s="1"/>
      <c r="BN216" s="1"/>
      <c r="BO216" s="1"/>
      <c r="BP216" s="4"/>
    </row>
    <row r="217" spans="1:68">
      <c r="A217" s="20" t="s">
        <v>1303</v>
      </c>
      <c r="B217" s="10" t="s">
        <v>1304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0</v>
      </c>
      <c r="BC217" s="1">
        <v>0</v>
      </c>
      <c r="BD217" s="1"/>
      <c r="BE217" s="1"/>
      <c r="BF217" s="1"/>
      <c r="BG217" s="1"/>
      <c r="BH217" s="1"/>
      <c r="BI217" s="1"/>
      <c r="BJ217" s="1">
        <v>0</v>
      </c>
      <c r="BK217" s="1"/>
      <c r="BL217" s="1"/>
      <c r="BM217" s="1"/>
      <c r="BN217" s="1"/>
      <c r="BO217" s="1"/>
      <c r="BP217" s="4"/>
    </row>
    <row r="218" spans="1:68">
      <c r="A218" s="20" t="s">
        <v>1305</v>
      </c>
      <c r="B218" s="10" t="s">
        <v>1306</v>
      </c>
      <c r="C218" s="1">
        <v>1975523.49</v>
      </c>
      <c r="D218" s="1">
        <v>105693.54</v>
      </c>
      <c r="E218" s="1">
        <v>79476.94</v>
      </c>
      <c r="F218" s="1">
        <v>204189.11</v>
      </c>
      <c r="G218" s="1">
        <v>38957.19</v>
      </c>
      <c r="H218" s="1">
        <v>348368.94</v>
      </c>
      <c r="I218" s="1">
        <v>169029.69</v>
      </c>
      <c r="J218" s="1">
        <v>102605.29</v>
      </c>
      <c r="K218" s="1">
        <v>20990.52</v>
      </c>
      <c r="L218" s="1">
        <v>177014.39999999999</v>
      </c>
      <c r="M218" s="1">
        <v>220603.28</v>
      </c>
      <c r="N218" s="1">
        <v>102434.3</v>
      </c>
      <c r="O218" s="1">
        <v>66495.679999999993</v>
      </c>
      <c r="P218" s="1">
        <v>48208.12</v>
      </c>
      <c r="Q218" s="1">
        <v>128324.3</v>
      </c>
      <c r="R218" s="1">
        <v>55827.61</v>
      </c>
      <c r="S218" s="1">
        <v>51784.7</v>
      </c>
      <c r="T218" s="1">
        <v>1920003.61</v>
      </c>
      <c r="U218" s="1">
        <v>105693.54</v>
      </c>
      <c r="V218" s="1">
        <v>79476.94</v>
      </c>
      <c r="W218" s="1">
        <v>204189.11</v>
      </c>
      <c r="X218" s="1">
        <v>38957.19</v>
      </c>
      <c r="Y218" s="1">
        <v>348368.94</v>
      </c>
      <c r="Z218" s="1">
        <v>169029.69</v>
      </c>
      <c r="AA218" s="1">
        <v>102605.29</v>
      </c>
      <c r="AB218" s="1">
        <v>20990.52</v>
      </c>
      <c r="AC218" s="1">
        <v>177014.39999999999</v>
      </c>
      <c r="AD218" s="1">
        <v>220603.28</v>
      </c>
      <c r="AE218" s="1">
        <v>102434.3</v>
      </c>
      <c r="AF218" s="1">
        <v>66495.679999999993</v>
      </c>
      <c r="AG218" s="1">
        <v>48208.12</v>
      </c>
      <c r="AH218" s="1">
        <v>128324.3</v>
      </c>
      <c r="AI218" s="1">
        <v>55827.61</v>
      </c>
      <c r="AJ218" s="1">
        <v>51784.7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55519.88</v>
      </c>
      <c r="BC218" s="1">
        <v>55519.88</v>
      </c>
      <c r="BD218" s="1"/>
      <c r="BE218" s="1"/>
      <c r="BF218" s="1"/>
      <c r="BG218" s="1"/>
      <c r="BH218" s="1"/>
      <c r="BI218" s="1"/>
      <c r="BJ218" s="1">
        <v>55519.88</v>
      </c>
      <c r="BK218" s="1"/>
      <c r="BL218" s="1"/>
      <c r="BM218" s="1"/>
      <c r="BN218" s="1"/>
      <c r="BO218" s="1"/>
      <c r="BP218" s="4"/>
    </row>
    <row r="219" spans="1:68">
      <c r="A219" s="20" t="s">
        <v>1307</v>
      </c>
      <c r="B219" s="10" t="s">
        <v>1308</v>
      </c>
      <c r="C219" s="1">
        <v>2359626.4</v>
      </c>
      <c r="D219" s="1">
        <v>182669.3</v>
      </c>
      <c r="E219" s="1">
        <v>33010.33</v>
      </c>
      <c r="F219" s="1">
        <v>250302.2</v>
      </c>
      <c r="G219" s="1">
        <v>18937.740000000002</v>
      </c>
      <c r="H219" s="1">
        <v>363588.37</v>
      </c>
      <c r="I219" s="1">
        <v>151018.75</v>
      </c>
      <c r="J219" s="1">
        <v>150424.91</v>
      </c>
      <c r="K219" s="1">
        <v>34934.230000000003</v>
      </c>
      <c r="L219" s="1">
        <v>170778.8</v>
      </c>
      <c r="M219" s="1">
        <v>229930.89</v>
      </c>
      <c r="N219" s="1">
        <v>111519.01</v>
      </c>
      <c r="O219" s="1">
        <v>155632.78</v>
      </c>
      <c r="P219" s="1">
        <v>115562.79</v>
      </c>
      <c r="Q219" s="1">
        <v>180968.81</v>
      </c>
      <c r="R219" s="1">
        <v>128473.62</v>
      </c>
      <c r="S219" s="1">
        <v>81873.87</v>
      </c>
      <c r="T219" s="1">
        <v>2359626.4</v>
      </c>
      <c r="U219" s="1">
        <v>182669.3</v>
      </c>
      <c r="V219" s="1">
        <v>33010.33</v>
      </c>
      <c r="W219" s="1">
        <v>250302.2</v>
      </c>
      <c r="X219" s="1">
        <v>18937.740000000002</v>
      </c>
      <c r="Y219" s="1">
        <v>363588.37</v>
      </c>
      <c r="Z219" s="1">
        <v>151018.75</v>
      </c>
      <c r="AA219" s="1">
        <v>150424.91</v>
      </c>
      <c r="AB219" s="1">
        <v>34934.230000000003</v>
      </c>
      <c r="AC219" s="1">
        <v>170778.8</v>
      </c>
      <c r="AD219" s="1">
        <v>229930.89</v>
      </c>
      <c r="AE219" s="1">
        <v>111519.01</v>
      </c>
      <c r="AF219" s="1">
        <v>155632.78</v>
      </c>
      <c r="AG219" s="1">
        <v>115562.79</v>
      </c>
      <c r="AH219" s="1">
        <v>180968.81</v>
      </c>
      <c r="AI219" s="1">
        <v>128473.62</v>
      </c>
      <c r="AJ219" s="1">
        <v>81873.87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>
        <v>0</v>
      </c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4"/>
    </row>
    <row r="220" spans="1:68">
      <c r="A220" s="19" t="s">
        <v>156</v>
      </c>
      <c r="B220" s="10" t="s">
        <v>157</v>
      </c>
      <c r="C220" s="1">
        <v>53225637.810000002</v>
      </c>
      <c r="D220" s="1">
        <v>1749083.97</v>
      </c>
      <c r="E220" s="1">
        <v>650271.82999999996</v>
      </c>
      <c r="F220" s="1">
        <v>4527550.7300000004</v>
      </c>
      <c r="G220" s="1">
        <v>403658.68</v>
      </c>
      <c r="H220" s="1">
        <v>10975591.699999999</v>
      </c>
      <c r="I220" s="1">
        <v>5969649.0899999999</v>
      </c>
      <c r="J220" s="1">
        <v>3176880.83</v>
      </c>
      <c r="K220" s="1">
        <v>398982.52</v>
      </c>
      <c r="L220" s="1">
        <v>5589677.5</v>
      </c>
      <c r="M220" s="1">
        <v>9883611.25</v>
      </c>
      <c r="N220" s="1">
        <v>2373117.14</v>
      </c>
      <c r="O220" s="1">
        <v>1502378.04</v>
      </c>
      <c r="P220" s="1">
        <v>827687.78</v>
      </c>
      <c r="Q220" s="1">
        <v>2171990.9500000002</v>
      </c>
      <c r="R220" s="1">
        <v>1688424.51</v>
      </c>
      <c r="S220" s="1">
        <v>1327117.98</v>
      </c>
      <c r="T220" s="1">
        <v>53215674.5</v>
      </c>
      <c r="U220" s="1">
        <v>1749083.97</v>
      </c>
      <c r="V220" s="1">
        <v>650271.82999999996</v>
      </c>
      <c r="W220" s="1">
        <v>4527550.7300000004</v>
      </c>
      <c r="X220" s="1">
        <v>403658.68</v>
      </c>
      <c r="Y220" s="1">
        <v>10975591.699999999</v>
      </c>
      <c r="Z220" s="1">
        <v>5969649.0899999999</v>
      </c>
      <c r="AA220" s="1">
        <v>3176880.83</v>
      </c>
      <c r="AB220" s="1">
        <v>398982.52</v>
      </c>
      <c r="AC220" s="1">
        <v>5589677.5</v>
      </c>
      <c r="AD220" s="1">
        <v>9883611.25</v>
      </c>
      <c r="AE220" s="1">
        <v>2373117.14</v>
      </c>
      <c r="AF220" s="1">
        <v>1502378.04</v>
      </c>
      <c r="AG220" s="1">
        <v>827687.78</v>
      </c>
      <c r="AH220" s="1">
        <v>2171990.9500000002</v>
      </c>
      <c r="AI220" s="1">
        <v>1688424.51</v>
      </c>
      <c r="AJ220" s="1">
        <v>1327117.98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>
        <v>9963.31</v>
      </c>
      <c r="BC220" s="1">
        <v>9963.31</v>
      </c>
      <c r="BD220" s="1"/>
      <c r="BE220" s="1"/>
      <c r="BF220" s="1"/>
      <c r="BG220" s="1"/>
      <c r="BH220" s="1"/>
      <c r="BI220" s="1"/>
      <c r="BJ220" s="1">
        <v>9963.31</v>
      </c>
      <c r="BK220" s="1"/>
      <c r="BL220" s="1"/>
      <c r="BM220" s="1"/>
      <c r="BN220" s="1"/>
      <c r="BO220" s="1"/>
      <c r="BP220" s="4"/>
    </row>
    <row r="221" spans="1:68">
      <c r="A221" s="20" t="s">
        <v>1309</v>
      </c>
      <c r="B221" s="10" t="s">
        <v>1310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0</v>
      </c>
      <c r="BC221" s="1">
        <v>0</v>
      </c>
      <c r="BD221" s="1"/>
      <c r="BE221" s="1"/>
      <c r="BF221" s="1"/>
      <c r="BG221" s="1"/>
      <c r="BH221" s="1"/>
      <c r="BI221" s="1"/>
      <c r="BJ221" s="1">
        <v>0</v>
      </c>
      <c r="BK221" s="1"/>
      <c r="BL221" s="1"/>
      <c r="BM221" s="1"/>
      <c r="BN221" s="1"/>
      <c r="BO221" s="1"/>
      <c r="BP221" s="4"/>
    </row>
    <row r="222" spans="1:68">
      <c r="A222" s="20" t="s">
        <v>1311</v>
      </c>
      <c r="B222" s="10" t="s">
        <v>1312</v>
      </c>
      <c r="C222" s="1">
        <v>30729293.670000002</v>
      </c>
      <c r="D222" s="1">
        <v>501388.63</v>
      </c>
      <c r="E222" s="1">
        <v>345935.9</v>
      </c>
      <c r="F222" s="1">
        <v>1689577.22</v>
      </c>
      <c r="G222" s="1">
        <v>174898.16</v>
      </c>
      <c r="H222" s="1">
        <v>5866055.3499999996</v>
      </c>
      <c r="I222" s="1">
        <v>4487496.7300000004</v>
      </c>
      <c r="J222" s="1">
        <v>1462880.36</v>
      </c>
      <c r="K222" s="1">
        <v>151333.6</v>
      </c>
      <c r="L222" s="1">
        <v>3943939.22</v>
      </c>
      <c r="M222" s="1">
        <v>6899801.8200000003</v>
      </c>
      <c r="N222" s="1">
        <v>1699096.18</v>
      </c>
      <c r="O222" s="1">
        <v>890503.98</v>
      </c>
      <c r="P222" s="1">
        <v>264345.69</v>
      </c>
      <c r="Q222" s="1">
        <v>1044196.18</v>
      </c>
      <c r="R222" s="1">
        <v>850516.39</v>
      </c>
      <c r="S222" s="1">
        <v>447364.95</v>
      </c>
      <c r="T222" s="1">
        <v>30719330.359999999</v>
      </c>
      <c r="U222" s="1">
        <v>501388.63</v>
      </c>
      <c r="V222" s="1">
        <v>345935.9</v>
      </c>
      <c r="W222" s="1">
        <v>1689577.22</v>
      </c>
      <c r="X222" s="1">
        <v>174898.16</v>
      </c>
      <c r="Y222" s="1">
        <v>5866055.3499999996</v>
      </c>
      <c r="Z222" s="1">
        <v>4487496.7300000004</v>
      </c>
      <c r="AA222" s="1">
        <v>1462880.36</v>
      </c>
      <c r="AB222" s="1">
        <v>151333.6</v>
      </c>
      <c r="AC222" s="1">
        <v>3943939.22</v>
      </c>
      <c r="AD222" s="1">
        <v>6899801.8200000003</v>
      </c>
      <c r="AE222" s="1">
        <v>1699096.18</v>
      </c>
      <c r="AF222" s="1">
        <v>890503.98</v>
      </c>
      <c r="AG222" s="1">
        <v>264345.69</v>
      </c>
      <c r="AH222" s="1">
        <v>1044196.18</v>
      </c>
      <c r="AI222" s="1">
        <v>850516.39</v>
      </c>
      <c r="AJ222" s="1">
        <v>447364.95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9963.31</v>
      </c>
      <c r="BC222" s="1">
        <v>9963.31</v>
      </c>
      <c r="BD222" s="1"/>
      <c r="BE222" s="1"/>
      <c r="BF222" s="1"/>
      <c r="BG222" s="1"/>
      <c r="BH222" s="1"/>
      <c r="BI222" s="1"/>
      <c r="BJ222" s="1">
        <v>9963.31</v>
      </c>
      <c r="BK222" s="1"/>
      <c r="BL222" s="1"/>
      <c r="BM222" s="1"/>
      <c r="BN222" s="1"/>
      <c r="BO222" s="1"/>
      <c r="BP222" s="4"/>
    </row>
    <row r="223" spans="1:68">
      <c r="A223" s="20" t="s">
        <v>1313</v>
      </c>
      <c r="B223" s="10" t="s">
        <v>1314</v>
      </c>
      <c r="C223" s="1">
        <v>208582.8</v>
      </c>
      <c r="D223" s="1">
        <v>11483.11</v>
      </c>
      <c r="E223" s="1">
        <v>4540.43</v>
      </c>
      <c r="F223" s="1">
        <v>22811.55</v>
      </c>
      <c r="G223" s="1">
        <v>1250.3699999999999</v>
      </c>
      <c r="H223" s="1">
        <v>33105.75</v>
      </c>
      <c r="I223" s="1">
        <v>17129.78</v>
      </c>
      <c r="J223" s="1">
        <v>10621.91</v>
      </c>
      <c r="K223" s="1">
        <v>2543.6799999999998</v>
      </c>
      <c r="L223" s="1">
        <v>17110.55</v>
      </c>
      <c r="M223" s="1">
        <v>24368.57</v>
      </c>
      <c r="N223" s="1">
        <v>1883.7</v>
      </c>
      <c r="O223" s="1">
        <v>10850.76</v>
      </c>
      <c r="P223" s="1">
        <v>10554.21</v>
      </c>
      <c r="Q223" s="1">
        <v>16689.259999999998</v>
      </c>
      <c r="R223" s="1">
        <v>11734.41</v>
      </c>
      <c r="S223" s="1">
        <v>11904.76</v>
      </c>
      <c r="T223" s="1">
        <v>208582.8</v>
      </c>
      <c r="U223" s="1">
        <v>11483.11</v>
      </c>
      <c r="V223" s="1">
        <v>4540.43</v>
      </c>
      <c r="W223" s="1">
        <v>22811.55</v>
      </c>
      <c r="X223" s="1">
        <v>1250.3699999999999</v>
      </c>
      <c r="Y223" s="1">
        <v>33105.75</v>
      </c>
      <c r="Z223" s="1">
        <v>17129.78</v>
      </c>
      <c r="AA223" s="1">
        <v>10621.91</v>
      </c>
      <c r="AB223" s="1">
        <v>2543.6799999999998</v>
      </c>
      <c r="AC223" s="1">
        <v>17110.55</v>
      </c>
      <c r="AD223" s="1">
        <v>24368.57</v>
      </c>
      <c r="AE223" s="1">
        <v>1883.7</v>
      </c>
      <c r="AF223" s="1">
        <v>10850.76</v>
      </c>
      <c r="AG223" s="1">
        <v>10554.21</v>
      </c>
      <c r="AH223" s="1">
        <v>16689.259999999998</v>
      </c>
      <c r="AI223" s="1">
        <v>11734.41</v>
      </c>
      <c r="AJ223" s="1">
        <v>11904.76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>
        <v>0</v>
      </c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4"/>
    </row>
    <row r="224" spans="1:68">
      <c r="A224" s="20" t="s">
        <v>1315</v>
      </c>
      <c r="B224" s="10" t="s">
        <v>1316</v>
      </c>
      <c r="C224" s="1">
        <v>22231761.34</v>
      </c>
      <c r="D224" s="1">
        <v>1234962.23</v>
      </c>
      <c r="E224" s="1">
        <v>296795.5</v>
      </c>
      <c r="F224" s="1">
        <v>2815161.96</v>
      </c>
      <c r="G224" s="1">
        <v>226260.15</v>
      </c>
      <c r="H224" s="1">
        <v>5057680.5999999996</v>
      </c>
      <c r="I224" s="1">
        <v>1463772.58</v>
      </c>
      <c r="J224" s="1">
        <v>1700878.56</v>
      </c>
      <c r="K224" s="1">
        <v>245105.24</v>
      </c>
      <c r="L224" s="1">
        <v>1628627.73</v>
      </c>
      <c r="M224" s="1">
        <v>2958190.86</v>
      </c>
      <c r="N224" s="1">
        <v>667887.26</v>
      </c>
      <c r="O224" s="1">
        <v>594773.30000000005</v>
      </c>
      <c r="P224" s="1">
        <v>550287.88</v>
      </c>
      <c r="Q224" s="1">
        <v>1102355.51</v>
      </c>
      <c r="R224" s="1">
        <v>821173.71</v>
      </c>
      <c r="S224" s="1">
        <v>867848.27</v>
      </c>
      <c r="T224" s="1">
        <v>22231761.34</v>
      </c>
      <c r="U224" s="1">
        <v>1234962.23</v>
      </c>
      <c r="V224" s="1">
        <v>296795.5</v>
      </c>
      <c r="W224" s="1">
        <v>2815161.96</v>
      </c>
      <c r="X224" s="1">
        <v>226260.15</v>
      </c>
      <c r="Y224" s="1">
        <v>5057680.5999999996</v>
      </c>
      <c r="Z224" s="1">
        <v>1463772.58</v>
      </c>
      <c r="AA224" s="1">
        <v>1700878.56</v>
      </c>
      <c r="AB224" s="1">
        <v>245105.24</v>
      </c>
      <c r="AC224" s="1">
        <v>1628627.73</v>
      </c>
      <c r="AD224" s="1">
        <v>2958190.86</v>
      </c>
      <c r="AE224" s="1">
        <v>667887.26</v>
      </c>
      <c r="AF224" s="1">
        <v>594773.30000000005</v>
      </c>
      <c r="AG224" s="1">
        <v>550287.88</v>
      </c>
      <c r="AH224" s="1">
        <v>1102355.51</v>
      </c>
      <c r="AI224" s="1">
        <v>821173.71</v>
      </c>
      <c r="AJ224" s="1">
        <v>867848.27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1317</v>
      </c>
      <c r="B225" s="10" t="s">
        <v>1318</v>
      </c>
      <c r="C225" s="1">
        <v>56000</v>
      </c>
      <c r="D225" s="1">
        <v>1250</v>
      </c>
      <c r="E225" s="1">
        <v>3000</v>
      </c>
      <c r="F225" s="1">
        <v>0</v>
      </c>
      <c r="G225" s="1">
        <v>1250</v>
      </c>
      <c r="H225" s="1">
        <v>18750</v>
      </c>
      <c r="I225" s="1">
        <v>1250</v>
      </c>
      <c r="J225" s="1">
        <v>2500</v>
      </c>
      <c r="K225" s="1">
        <v>0</v>
      </c>
      <c r="L225" s="1">
        <v>0</v>
      </c>
      <c r="M225" s="1">
        <v>1250</v>
      </c>
      <c r="N225" s="1">
        <v>4250</v>
      </c>
      <c r="O225" s="1">
        <v>6250</v>
      </c>
      <c r="P225" s="1">
        <v>2500</v>
      </c>
      <c r="Q225" s="1">
        <v>8750</v>
      </c>
      <c r="R225" s="1">
        <v>5000</v>
      </c>
      <c r="S225" s="1">
        <v>0</v>
      </c>
      <c r="T225" s="1">
        <v>56000</v>
      </c>
      <c r="U225" s="1">
        <v>1250</v>
      </c>
      <c r="V225" s="1">
        <v>3000</v>
      </c>
      <c r="W225" s="1">
        <v>0</v>
      </c>
      <c r="X225" s="1">
        <v>1250</v>
      </c>
      <c r="Y225" s="1">
        <v>18750</v>
      </c>
      <c r="Z225" s="1">
        <v>1250</v>
      </c>
      <c r="AA225" s="1">
        <v>2500</v>
      </c>
      <c r="AB225" s="1"/>
      <c r="AC225" s="1"/>
      <c r="AD225" s="1">
        <v>1250</v>
      </c>
      <c r="AE225" s="1">
        <v>4250</v>
      </c>
      <c r="AF225" s="1">
        <v>6250</v>
      </c>
      <c r="AG225" s="1">
        <v>2500</v>
      </c>
      <c r="AH225" s="1">
        <v>8750</v>
      </c>
      <c r="AI225" s="1">
        <v>5000</v>
      </c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19" t="s">
        <v>158</v>
      </c>
      <c r="B226" s="10" t="s">
        <v>159</v>
      </c>
      <c r="C226" s="1">
        <v>107031.72</v>
      </c>
      <c r="D226" s="1">
        <v>3375.59</v>
      </c>
      <c r="E226" s="1">
        <v>133.96</v>
      </c>
      <c r="F226" s="1">
        <v>12381.01</v>
      </c>
      <c r="G226" s="1">
        <v>91.08</v>
      </c>
      <c r="H226" s="1">
        <v>12215.38</v>
      </c>
      <c r="I226" s="1">
        <v>4864.1400000000003</v>
      </c>
      <c r="J226" s="1">
        <v>3425.93</v>
      </c>
      <c r="K226" s="1">
        <v>577.1</v>
      </c>
      <c r="L226" s="1">
        <v>13164.87</v>
      </c>
      <c r="M226" s="1">
        <v>13988.36</v>
      </c>
      <c r="N226" s="1">
        <v>81.52</v>
      </c>
      <c r="O226" s="1">
        <v>7935.96</v>
      </c>
      <c r="P226" s="1">
        <v>10308.56</v>
      </c>
      <c r="Q226" s="1">
        <v>9470.1200000000008</v>
      </c>
      <c r="R226" s="1">
        <v>8023.27</v>
      </c>
      <c r="S226" s="1">
        <v>6994.87</v>
      </c>
      <c r="T226" s="1">
        <v>107031.72</v>
      </c>
      <c r="U226" s="1">
        <v>3375.59</v>
      </c>
      <c r="V226" s="1">
        <v>133.96</v>
      </c>
      <c r="W226" s="1">
        <v>12381.01</v>
      </c>
      <c r="X226" s="1">
        <v>91.08</v>
      </c>
      <c r="Y226" s="1">
        <v>12215.38</v>
      </c>
      <c r="Z226" s="1">
        <v>4864.1400000000003</v>
      </c>
      <c r="AA226" s="1">
        <v>3425.93</v>
      </c>
      <c r="AB226" s="1">
        <v>577.1</v>
      </c>
      <c r="AC226" s="1">
        <v>13164.87</v>
      </c>
      <c r="AD226" s="1">
        <v>13988.36</v>
      </c>
      <c r="AE226" s="1">
        <v>81.52</v>
      </c>
      <c r="AF226" s="1">
        <v>7935.96</v>
      </c>
      <c r="AG226" s="1">
        <v>10308.56</v>
      </c>
      <c r="AH226" s="1">
        <v>9470.1200000000008</v>
      </c>
      <c r="AI226" s="1">
        <v>8023.27</v>
      </c>
      <c r="AJ226" s="1">
        <v>6994.87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20" t="s">
        <v>1319</v>
      </c>
      <c r="B227" s="10" t="s">
        <v>1320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1321</v>
      </c>
      <c r="B228" s="10" t="s">
        <v>1322</v>
      </c>
      <c r="C228" s="1">
        <v>107031.72</v>
      </c>
      <c r="D228" s="1">
        <v>3375.59</v>
      </c>
      <c r="E228" s="1">
        <v>133.96</v>
      </c>
      <c r="F228" s="1">
        <v>12381.01</v>
      </c>
      <c r="G228" s="1">
        <v>91.08</v>
      </c>
      <c r="H228" s="1">
        <v>12215.38</v>
      </c>
      <c r="I228" s="1">
        <v>4864.1400000000003</v>
      </c>
      <c r="J228" s="1">
        <v>3425.93</v>
      </c>
      <c r="K228" s="1">
        <v>577.1</v>
      </c>
      <c r="L228" s="1">
        <v>13164.87</v>
      </c>
      <c r="M228" s="1">
        <v>13988.36</v>
      </c>
      <c r="N228" s="1">
        <v>81.52</v>
      </c>
      <c r="O228" s="1">
        <v>7935.96</v>
      </c>
      <c r="P228" s="1">
        <v>10308.56</v>
      </c>
      <c r="Q228" s="1">
        <v>9470.1200000000008</v>
      </c>
      <c r="R228" s="1">
        <v>8023.27</v>
      </c>
      <c r="S228" s="1">
        <v>6994.87</v>
      </c>
      <c r="T228" s="1">
        <v>107031.72</v>
      </c>
      <c r="U228" s="1">
        <v>3375.59</v>
      </c>
      <c r="V228" s="1">
        <v>133.96</v>
      </c>
      <c r="W228" s="1">
        <v>12381.01</v>
      </c>
      <c r="X228" s="1">
        <v>91.08</v>
      </c>
      <c r="Y228" s="1">
        <v>12215.38</v>
      </c>
      <c r="Z228" s="1">
        <v>4864.1400000000003</v>
      </c>
      <c r="AA228" s="1">
        <v>3425.93</v>
      </c>
      <c r="AB228" s="1">
        <v>577.1</v>
      </c>
      <c r="AC228" s="1">
        <v>13164.87</v>
      </c>
      <c r="AD228" s="1">
        <v>13988.36</v>
      </c>
      <c r="AE228" s="1">
        <v>81.52</v>
      </c>
      <c r="AF228" s="1">
        <v>7935.96</v>
      </c>
      <c r="AG228" s="1">
        <v>10308.56</v>
      </c>
      <c r="AH228" s="1">
        <v>9470.1200000000008</v>
      </c>
      <c r="AI228" s="1">
        <v>8023.27</v>
      </c>
      <c r="AJ228" s="1">
        <v>6994.87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19" t="s">
        <v>160</v>
      </c>
      <c r="B229" s="10" t="s">
        <v>161</v>
      </c>
      <c r="C229" s="1">
        <v>29040169.530000001</v>
      </c>
      <c r="D229" s="1">
        <v>573160.03</v>
      </c>
      <c r="E229" s="1">
        <v>318923.36</v>
      </c>
      <c r="F229" s="1">
        <v>2415199.1800000002</v>
      </c>
      <c r="G229" s="1">
        <v>213011.57</v>
      </c>
      <c r="H229" s="1">
        <v>6545380.9299999997</v>
      </c>
      <c r="I229" s="1">
        <v>1923439.91</v>
      </c>
      <c r="J229" s="1">
        <v>1139347.76</v>
      </c>
      <c r="K229" s="1">
        <v>224669.65</v>
      </c>
      <c r="L229" s="1">
        <v>2680159.16</v>
      </c>
      <c r="M229" s="1">
        <v>4145672.92</v>
      </c>
      <c r="N229" s="1">
        <v>944878.02</v>
      </c>
      <c r="O229" s="1">
        <v>1369952.15</v>
      </c>
      <c r="P229" s="1">
        <v>923089.38</v>
      </c>
      <c r="Q229" s="1">
        <v>2816752.55</v>
      </c>
      <c r="R229" s="1">
        <v>1650773.54</v>
      </c>
      <c r="S229" s="1">
        <v>1155759.42</v>
      </c>
      <c r="T229" s="1">
        <v>29040169.530000001</v>
      </c>
      <c r="U229" s="1">
        <v>573160.03</v>
      </c>
      <c r="V229" s="1">
        <v>318923.36</v>
      </c>
      <c r="W229" s="1">
        <v>2415199.1800000002</v>
      </c>
      <c r="X229" s="1">
        <v>213011.57</v>
      </c>
      <c r="Y229" s="1">
        <v>6545380.9299999997</v>
      </c>
      <c r="Z229" s="1">
        <v>1923439.91</v>
      </c>
      <c r="AA229" s="1">
        <v>1139347.76</v>
      </c>
      <c r="AB229" s="1">
        <v>224669.65</v>
      </c>
      <c r="AC229" s="1">
        <v>2680159.16</v>
      </c>
      <c r="AD229" s="1">
        <v>4145672.92</v>
      </c>
      <c r="AE229" s="1">
        <v>944878.02</v>
      </c>
      <c r="AF229" s="1">
        <v>1369952.15</v>
      </c>
      <c r="AG229" s="1">
        <v>923089.38</v>
      </c>
      <c r="AH229" s="1">
        <v>2816752.55</v>
      </c>
      <c r="AI229" s="1">
        <v>1650773.54</v>
      </c>
      <c r="AJ229" s="1">
        <v>1155759.42</v>
      </c>
      <c r="AK229" s="1">
        <v>0</v>
      </c>
      <c r="AL229" s="1"/>
      <c r="AM229" s="1"/>
      <c r="AN229" s="1"/>
      <c r="AO229" s="1"/>
      <c r="AP229" s="1"/>
      <c r="AQ229" s="1"/>
      <c r="AR229" s="1"/>
      <c r="AS229" s="1"/>
      <c r="AT229" s="1">
        <v>0</v>
      </c>
      <c r="AU229" s="1"/>
      <c r="AV229" s="1"/>
      <c r="AW229" s="1"/>
      <c r="AX229" s="1"/>
      <c r="AY229" s="1"/>
      <c r="AZ229" s="1"/>
      <c r="BA229" s="1"/>
      <c r="BB229" s="1">
        <v>0</v>
      </c>
      <c r="BC229" s="1">
        <v>0</v>
      </c>
      <c r="BD229" s="1"/>
      <c r="BE229" s="1"/>
      <c r="BF229" s="1"/>
      <c r="BG229" s="1"/>
      <c r="BH229" s="1"/>
      <c r="BI229" s="1"/>
      <c r="BJ229" s="1">
        <v>0</v>
      </c>
      <c r="BK229" s="1"/>
      <c r="BL229" s="1"/>
      <c r="BM229" s="1"/>
      <c r="BN229" s="1"/>
      <c r="BO229" s="1"/>
      <c r="BP229" s="4"/>
    </row>
    <row r="230" spans="1:68">
      <c r="A230" s="20" t="s">
        <v>1323</v>
      </c>
      <c r="B230" s="10" t="s">
        <v>1324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>
        <v>0</v>
      </c>
      <c r="BC230" s="1">
        <v>0</v>
      </c>
      <c r="BD230" s="1"/>
      <c r="BE230" s="1"/>
      <c r="BF230" s="1"/>
      <c r="BG230" s="1"/>
      <c r="BH230" s="1"/>
      <c r="BI230" s="1"/>
      <c r="BJ230" s="1">
        <v>0</v>
      </c>
      <c r="BK230" s="1"/>
      <c r="BL230" s="1"/>
      <c r="BM230" s="1"/>
      <c r="BN230" s="1"/>
      <c r="BO230" s="1"/>
      <c r="BP230" s="4"/>
    </row>
    <row r="231" spans="1:68">
      <c r="A231" s="20" t="s">
        <v>1325</v>
      </c>
      <c r="B231" s="10" t="s">
        <v>1326</v>
      </c>
      <c r="C231" s="1">
        <v>22219538.57</v>
      </c>
      <c r="D231" s="1">
        <v>437427.68</v>
      </c>
      <c r="E231" s="1">
        <v>252290.47</v>
      </c>
      <c r="F231" s="1">
        <v>1871651.5</v>
      </c>
      <c r="G231" s="1">
        <v>153876.59</v>
      </c>
      <c r="H231" s="1">
        <v>4876085.01</v>
      </c>
      <c r="I231" s="1">
        <v>1512526.08</v>
      </c>
      <c r="J231" s="1">
        <v>900001.79</v>
      </c>
      <c r="K231" s="1">
        <v>146955.85</v>
      </c>
      <c r="L231" s="1">
        <v>1913497.63</v>
      </c>
      <c r="M231" s="1">
        <v>3230322.65</v>
      </c>
      <c r="N231" s="1">
        <v>744072.61</v>
      </c>
      <c r="O231" s="1">
        <v>1085679.7</v>
      </c>
      <c r="P231" s="1">
        <v>666399.53</v>
      </c>
      <c r="Q231" s="1">
        <v>2220202.7400000002</v>
      </c>
      <c r="R231" s="1">
        <v>1295914.3700000001</v>
      </c>
      <c r="S231" s="1">
        <v>912634.37</v>
      </c>
      <c r="T231" s="1">
        <v>22219538.57</v>
      </c>
      <c r="U231" s="1">
        <v>437427.68</v>
      </c>
      <c r="V231" s="1">
        <v>252290.47</v>
      </c>
      <c r="W231" s="1">
        <v>1871651.5</v>
      </c>
      <c r="X231" s="1">
        <v>153876.59</v>
      </c>
      <c r="Y231" s="1">
        <v>4876085.01</v>
      </c>
      <c r="Z231" s="1">
        <v>1512526.08</v>
      </c>
      <c r="AA231" s="1">
        <v>900001.79</v>
      </c>
      <c r="AB231" s="1">
        <v>146955.85</v>
      </c>
      <c r="AC231" s="1">
        <v>1913497.63</v>
      </c>
      <c r="AD231" s="1">
        <v>3230322.65</v>
      </c>
      <c r="AE231" s="1">
        <v>744072.61</v>
      </c>
      <c r="AF231" s="1">
        <v>1085679.7</v>
      </c>
      <c r="AG231" s="1">
        <v>666399.53</v>
      </c>
      <c r="AH231" s="1">
        <v>2220202.7400000002</v>
      </c>
      <c r="AI231" s="1">
        <v>1295914.3700000001</v>
      </c>
      <c r="AJ231" s="1">
        <v>912634.37</v>
      </c>
      <c r="AK231" s="1">
        <v>0</v>
      </c>
      <c r="AL231" s="1"/>
      <c r="AM231" s="1"/>
      <c r="AN231" s="1"/>
      <c r="AO231" s="1"/>
      <c r="AP231" s="1"/>
      <c r="AQ231" s="1"/>
      <c r="AR231" s="1"/>
      <c r="AS231" s="1"/>
      <c r="AT231" s="1">
        <v>0</v>
      </c>
      <c r="AU231" s="1"/>
      <c r="AV231" s="1"/>
      <c r="AW231" s="1"/>
      <c r="AX231" s="1"/>
      <c r="AY231" s="1"/>
      <c r="AZ231" s="1"/>
      <c r="BA231" s="1"/>
      <c r="BB231" s="1">
        <v>0</v>
      </c>
      <c r="BC231" s="1">
        <v>0</v>
      </c>
      <c r="BD231" s="1"/>
      <c r="BE231" s="1"/>
      <c r="BF231" s="1"/>
      <c r="BG231" s="1"/>
      <c r="BH231" s="1"/>
      <c r="BI231" s="1"/>
      <c r="BJ231" s="1">
        <v>0</v>
      </c>
      <c r="BK231" s="1"/>
      <c r="BL231" s="1"/>
      <c r="BM231" s="1"/>
      <c r="BN231" s="1"/>
      <c r="BO231" s="1"/>
      <c r="BP231" s="4"/>
    </row>
    <row r="232" spans="1:68">
      <c r="A232" s="20" t="s">
        <v>1327</v>
      </c>
      <c r="B232" s="10" t="s">
        <v>1328</v>
      </c>
      <c r="C232" s="1">
        <v>6507720.9699999997</v>
      </c>
      <c r="D232" s="1">
        <v>133492.71</v>
      </c>
      <c r="E232" s="1">
        <v>66632.89</v>
      </c>
      <c r="F232" s="1">
        <v>501483.48</v>
      </c>
      <c r="G232" s="1">
        <v>59134.98</v>
      </c>
      <c r="H232" s="1">
        <v>1532065.31</v>
      </c>
      <c r="I232" s="1">
        <v>381414.46</v>
      </c>
      <c r="J232" s="1">
        <v>216293.41</v>
      </c>
      <c r="K232" s="1">
        <v>77713.8</v>
      </c>
      <c r="L232" s="1">
        <v>743115.52</v>
      </c>
      <c r="M232" s="1">
        <v>900375.87</v>
      </c>
      <c r="N232" s="1">
        <v>192089.58</v>
      </c>
      <c r="O232" s="1">
        <v>279067.19</v>
      </c>
      <c r="P232" s="1">
        <v>250037.05</v>
      </c>
      <c r="Q232" s="1">
        <v>588553.88</v>
      </c>
      <c r="R232" s="1">
        <v>343125.79</v>
      </c>
      <c r="S232" s="1">
        <v>243125.05</v>
      </c>
      <c r="T232" s="1">
        <v>6507720.9699999997</v>
      </c>
      <c r="U232" s="1">
        <v>133492.71</v>
      </c>
      <c r="V232" s="1">
        <v>66632.89</v>
      </c>
      <c r="W232" s="1">
        <v>501483.48</v>
      </c>
      <c r="X232" s="1">
        <v>59134.98</v>
      </c>
      <c r="Y232" s="1">
        <v>1532065.31</v>
      </c>
      <c r="Z232" s="1">
        <v>381414.46</v>
      </c>
      <c r="AA232" s="1">
        <v>216293.41</v>
      </c>
      <c r="AB232" s="1">
        <v>77713.8</v>
      </c>
      <c r="AC232" s="1">
        <v>743115.52</v>
      </c>
      <c r="AD232" s="1">
        <v>900375.87</v>
      </c>
      <c r="AE232" s="1">
        <v>192089.58</v>
      </c>
      <c r="AF232" s="1">
        <v>279067.19</v>
      </c>
      <c r="AG232" s="1">
        <v>250037.05</v>
      </c>
      <c r="AH232" s="1">
        <v>588553.88</v>
      </c>
      <c r="AI232" s="1">
        <v>343125.79</v>
      </c>
      <c r="AJ232" s="1">
        <v>243125.05</v>
      </c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>
        <v>0</v>
      </c>
      <c r="BC232" s="1">
        <v>0</v>
      </c>
      <c r="BD232" s="1"/>
      <c r="BE232" s="1"/>
      <c r="BF232" s="1"/>
      <c r="BG232" s="1"/>
      <c r="BH232" s="1"/>
      <c r="BI232" s="1"/>
      <c r="BJ232" s="1">
        <v>0</v>
      </c>
      <c r="BK232" s="1"/>
      <c r="BL232" s="1"/>
      <c r="BM232" s="1"/>
      <c r="BN232" s="1"/>
      <c r="BO232" s="1"/>
      <c r="BP232" s="4"/>
    </row>
    <row r="233" spans="1:68">
      <c r="A233" s="20" t="s">
        <v>1329</v>
      </c>
      <c r="B233" s="10" t="s">
        <v>1330</v>
      </c>
      <c r="C233" s="1">
        <v>-2835.3</v>
      </c>
      <c r="D233" s="1">
        <v>0</v>
      </c>
      <c r="E233" s="1">
        <v>0</v>
      </c>
      <c r="F233" s="1">
        <v>-987.7</v>
      </c>
      <c r="G233" s="1">
        <v>0</v>
      </c>
      <c r="H233" s="1">
        <v>-299.5</v>
      </c>
      <c r="I233" s="1">
        <v>0</v>
      </c>
      <c r="J233" s="1">
        <v>-341.67</v>
      </c>
      <c r="K233" s="1">
        <v>0</v>
      </c>
      <c r="L233" s="1">
        <v>0</v>
      </c>
      <c r="M233" s="1">
        <v>0</v>
      </c>
      <c r="N233" s="1">
        <v>-295.77999999999997</v>
      </c>
      <c r="O233" s="1">
        <v>-147.6</v>
      </c>
      <c r="P233" s="1">
        <v>0</v>
      </c>
      <c r="Q233" s="1">
        <v>-643.04999999999995</v>
      </c>
      <c r="R233" s="1">
        <v>-120</v>
      </c>
      <c r="S233" s="1">
        <v>0</v>
      </c>
      <c r="T233" s="1">
        <v>-2835.3</v>
      </c>
      <c r="U233" s="1">
        <v>0</v>
      </c>
      <c r="V233" s="1">
        <v>0</v>
      </c>
      <c r="W233" s="1">
        <v>-987.7</v>
      </c>
      <c r="X233" s="1"/>
      <c r="Y233" s="1">
        <v>-299.5</v>
      </c>
      <c r="Z233" s="1">
        <v>0</v>
      </c>
      <c r="AA233" s="1">
        <v>-341.67</v>
      </c>
      <c r="AB233" s="1">
        <v>0</v>
      </c>
      <c r="AC233" s="1">
        <v>0</v>
      </c>
      <c r="AD233" s="1">
        <v>0</v>
      </c>
      <c r="AE233" s="1">
        <v>-295.77999999999997</v>
      </c>
      <c r="AF233" s="1">
        <v>-147.6</v>
      </c>
      <c r="AG233" s="1">
        <v>0</v>
      </c>
      <c r="AH233" s="1">
        <v>-643.04999999999995</v>
      </c>
      <c r="AI233" s="1">
        <v>-120</v>
      </c>
      <c r="AJ233" s="1">
        <v>0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>
        <v>0</v>
      </c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4"/>
    </row>
    <row r="234" spans="1:68">
      <c r="A234" s="20" t="s">
        <v>1331</v>
      </c>
      <c r="B234" s="10" t="s">
        <v>1332</v>
      </c>
      <c r="C234" s="1">
        <v>315745.28999999998</v>
      </c>
      <c r="D234" s="1">
        <v>2239.64</v>
      </c>
      <c r="E234" s="1">
        <v>0</v>
      </c>
      <c r="F234" s="1">
        <v>43051.9</v>
      </c>
      <c r="G234" s="1">
        <v>0</v>
      </c>
      <c r="H234" s="1">
        <v>137530.10999999999</v>
      </c>
      <c r="I234" s="1">
        <v>29499.37</v>
      </c>
      <c r="J234" s="1">
        <v>23394.23</v>
      </c>
      <c r="K234" s="1">
        <v>0</v>
      </c>
      <c r="L234" s="1">
        <v>23546.01</v>
      </c>
      <c r="M234" s="1">
        <v>14974.4</v>
      </c>
      <c r="N234" s="1">
        <v>9011.61</v>
      </c>
      <c r="O234" s="1">
        <v>5352.86</v>
      </c>
      <c r="P234" s="1">
        <v>6652.8</v>
      </c>
      <c r="Q234" s="1">
        <v>8638.98</v>
      </c>
      <c r="R234" s="1">
        <v>11853.38</v>
      </c>
      <c r="S234" s="1">
        <v>0</v>
      </c>
      <c r="T234" s="1">
        <v>315745.28999999998</v>
      </c>
      <c r="U234" s="1">
        <v>2239.64</v>
      </c>
      <c r="V234" s="1"/>
      <c r="W234" s="1">
        <v>43051.9</v>
      </c>
      <c r="X234" s="1"/>
      <c r="Y234" s="1">
        <v>137530.10999999999</v>
      </c>
      <c r="Z234" s="1">
        <v>29499.37</v>
      </c>
      <c r="AA234" s="1">
        <v>23394.23</v>
      </c>
      <c r="AB234" s="1"/>
      <c r="AC234" s="1">
        <v>23546.01</v>
      </c>
      <c r="AD234" s="1">
        <v>14974.4</v>
      </c>
      <c r="AE234" s="1">
        <v>9011.61</v>
      </c>
      <c r="AF234" s="1">
        <v>5352.86</v>
      </c>
      <c r="AG234" s="1">
        <v>6652.8</v>
      </c>
      <c r="AH234" s="1">
        <v>8638.98</v>
      </c>
      <c r="AI234" s="1">
        <v>11853.38</v>
      </c>
      <c r="AJ234" s="1">
        <v>0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19" t="s">
        <v>162</v>
      </c>
      <c r="B235" s="10" t="s">
        <v>163</v>
      </c>
      <c r="C235" s="1">
        <v>455268585.85000002</v>
      </c>
      <c r="D235" s="1">
        <v>16828732.739999998</v>
      </c>
      <c r="E235" s="1">
        <v>17986571.539999999</v>
      </c>
      <c r="F235" s="1">
        <v>38127895.840000004</v>
      </c>
      <c r="G235" s="1">
        <v>6663470.3700000001</v>
      </c>
      <c r="H235" s="1">
        <v>107436995.23</v>
      </c>
      <c r="I235" s="1">
        <v>31002539.300000001</v>
      </c>
      <c r="J235" s="1">
        <v>21201242.199999999</v>
      </c>
      <c r="K235" s="1">
        <v>6409987.6399999997</v>
      </c>
      <c r="L235" s="1">
        <v>56063433.530000001</v>
      </c>
      <c r="M235" s="1">
        <v>59462381.939999998</v>
      </c>
      <c r="N235" s="1">
        <v>31050177.280000001</v>
      </c>
      <c r="O235" s="1">
        <v>10102026.35</v>
      </c>
      <c r="P235" s="1">
        <v>10105991.890000001</v>
      </c>
      <c r="Q235" s="1">
        <v>25675170.329999998</v>
      </c>
      <c r="R235" s="1">
        <v>8894359.7100000009</v>
      </c>
      <c r="S235" s="1">
        <v>8257609.96</v>
      </c>
      <c r="T235" s="1">
        <v>455268585.85000002</v>
      </c>
      <c r="U235" s="1">
        <v>16828732.739999998</v>
      </c>
      <c r="V235" s="1">
        <v>17986571.539999999</v>
      </c>
      <c r="W235" s="1">
        <v>38127895.840000004</v>
      </c>
      <c r="X235" s="1">
        <v>6663470.3700000001</v>
      </c>
      <c r="Y235" s="1">
        <v>107436995.23</v>
      </c>
      <c r="Z235" s="1">
        <v>31002539.300000001</v>
      </c>
      <c r="AA235" s="1">
        <v>21201242.199999999</v>
      </c>
      <c r="AB235" s="1">
        <v>6409987.6399999997</v>
      </c>
      <c r="AC235" s="1">
        <v>56063433.530000001</v>
      </c>
      <c r="AD235" s="1">
        <v>59462381.939999998</v>
      </c>
      <c r="AE235" s="1">
        <v>31050177.280000001</v>
      </c>
      <c r="AF235" s="1">
        <v>10102026.35</v>
      </c>
      <c r="AG235" s="1">
        <v>10105991.890000001</v>
      </c>
      <c r="AH235" s="1">
        <v>25675170.329999998</v>
      </c>
      <c r="AI235" s="1">
        <v>8894359.7100000009</v>
      </c>
      <c r="AJ235" s="1">
        <v>8257609.96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20" t="s">
        <v>1333</v>
      </c>
      <c r="B236" s="10" t="s">
        <v>1334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>
        <v>0</v>
      </c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4"/>
    </row>
    <row r="237" spans="1:68">
      <c r="A237" s="20" t="s">
        <v>69</v>
      </c>
      <c r="B237" s="10" t="s">
        <v>1335</v>
      </c>
      <c r="C237" s="1">
        <v>246757894.44</v>
      </c>
      <c r="D237" s="1">
        <v>10300662.199999999</v>
      </c>
      <c r="E237" s="1">
        <v>12458021.74</v>
      </c>
      <c r="F237" s="1">
        <v>21643487.039999999</v>
      </c>
      <c r="G237" s="1">
        <v>3707581.61</v>
      </c>
      <c r="H237" s="1">
        <v>60434454.240000002</v>
      </c>
      <c r="I237" s="1">
        <v>15929755.77</v>
      </c>
      <c r="J237" s="1">
        <v>10906229.67</v>
      </c>
      <c r="K237" s="1">
        <v>3105331.74</v>
      </c>
      <c r="L237" s="1">
        <v>22452872.530000001</v>
      </c>
      <c r="M237" s="1">
        <v>23797265.59</v>
      </c>
      <c r="N237" s="1">
        <v>25630587.48</v>
      </c>
      <c r="O237" s="1">
        <v>7367273.6699999999</v>
      </c>
      <c r="P237" s="1">
        <v>5639565.1799999997</v>
      </c>
      <c r="Q237" s="1">
        <v>13432517.93</v>
      </c>
      <c r="R237" s="1">
        <v>5426501.7999999998</v>
      </c>
      <c r="S237" s="1">
        <v>4525786.25</v>
      </c>
      <c r="T237" s="1">
        <v>246757894.44</v>
      </c>
      <c r="U237" s="1">
        <v>10300662.199999999</v>
      </c>
      <c r="V237" s="1">
        <v>12458021.74</v>
      </c>
      <c r="W237" s="1">
        <v>21643487.039999999</v>
      </c>
      <c r="X237" s="1">
        <v>3707581.61</v>
      </c>
      <c r="Y237" s="1">
        <v>60434454.240000002</v>
      </c>
      <c r="Z237" s="1">
        <v>15929755.77</v>
      </c>
      <c r="AA237" s="1">
        <v>10906229.67</v>
      </c>
      <c r="AB237" s="1">
        <v>3105331.74</v>
      </c>
      <c r="AC237" s="1">
        <v>22452872.530000001</v>
      </c>
      <c r="AD237" s="1">
        <v>23797265.59</v>
      </c>
      <c r="AE237" s="1">
        <v>25630587.48</v>
      </c>
      <c r="AF237" s="1">
        <v>7367273.6699999999</v>
      </c>
      <c r="AG237" s="1">
        <v>5639565.1799999997</v>
      </c>
      <c r="AH237" s="1">
        <v>13432517.93</v>
      </c>
      <c r="AI237" s="1">
        <v>5426501.7999999998</v>
      </c>
      <c r="AJ237" s="1">
        <v>4525786.25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1336</v>
      </c>
      <c r="B238" s="10" t="s">
        <v>1337</v>
      </c>
      <c r="C238" s="1">
        <v>38362112.670000002</v>
      </c>
      <c r="D238" s="1">
        <v>1330310.58</v>
      </c>
      <c r="E238" s="1">
        <v>1296155.28</v>
      </c>
      <c r="F238" s="1">
        <v>4027758.76</v>
      </c>
      <c r="G238" s="1">
        <v>235460.13</v>
      </c>
      <c r="H238" s="1">
        <v>6922909.7800000003</v>
      </c>
      <c r="I238" s="1">
        <v>2931272.63</v>
      </c>
      <c r="J238" s="1">
        <v>1839364.51</v>
      </c>
      <c r="K238" s="1">
        <v>365450.58</v>
      </c>
      <c r="L238" s="1">
        <v>5302775.04</v>
      </c>
      <c r="M238" s="1">
        <v>4963865.21</v>
      </c>
      <c r="N238" s="1">
        <v>1211377.06</v>
      </c>
      <c r="O238" s="1">
        <v>818767.09</v>
      </c>
      <c r="P238" s="1">
        <v>1058516.6299999999</v>
      </c>
      <c r="Q238" s="1">
        <v>3998702.72</v>
      </c>
      <c r="R238" s="1">
        <v>1050854.28</v>
      </c>
      <c r="S238" s="1">
        <v>1008572.39</v>
      </c>
      <c r="T238" s="1">
        <v>38362112.670000002</v>
      </c>
      <c r="U238" s="1">
        <v>1330310.58</v>
      </c>
      <c r="V238" s="1">
        <v>1296155.28</v>
      </c>
      <c r="W238" s="1">
        <v>4027758.76</v>
      </c>
      <c r="X238" s="1">
        <v>235460.13</v>
      </c>
      <c r="Y238" s="1">
        <v>6922909.7800000003</v>
      </c>
      <c r="Z238" s="1">
        <v>2931272.63</v>
      </c>
      <c r="AA238" s="1">
        <v>1839364.51</v>
      </c>
      <c r="AB238" s="1">
        <v>365450.58</v>
      </c>
      <c r="AC238" s="1">
        <v>5302775.04</v>
      </c>
      <c r="AD238" s="1">
        <v>4963865.21</v>
      </c>
      <c r="AE238" s="1">
        <v>1211377.06</v>
      </c>
      <c r="AF238" s="1">
        <v>818767.09</v>
      </c>
      <c r="AG238" s="1">
        <v>1058516.6299999999</v>
      </c>
      <c r="AH238" s="1">
        <v>3998702.72</v>
      </c>
      <c r="AI238" s="1">
        <v>1050854.28</v>
      </c>
      <c r="AJ238" s="1">
        <v>1008572.39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1338</v>
      </c>
      <c r="B239" s="10" t="s">
        <v>1339</v>
      </c>
      <c r="C239" s="1">
        <v>167934302.91999999</v>
      </c>
      <c r="D239" s="1">
        <v>5081018.95</v>
      </c>
      <c r="E239" s="1">
        <v>4172764.92</v>
      </c>
      <c r="F239" s="1">
        <v>12208129.52</v>
      </c>
      <c r="G239" s="1">
        <v>2716871.33</v>
      </c>
      <c r="H239" s="1">
        <v>39375230.399999999</v>
      </c>
      <c r="I239" s="1">
        <v>11762256.08</v>
      </c>
      <c r="J239" s="1">
        <v>8384069.8499999996</v>
      </c>
      <c r="K239" s="1">
        <v>2908154.28</v>
      </c>
      <c r="L239" s="1">
        <v>28103791.120000001</v>
      </c>
      <c r="M239" s="1">
        <v>30519993.760000002</v>
      </c>
      <c r="N239" s="1">
        <v>4195212.74</v>
      </c>
      <c r="O239" s="1">
        <v>1881103.55</v>
      </c>
      <c r="P239" s="1">
        <v>3396119.98</v>
      </c>
      <c r="Q239" s="1">
        <v>8177044.1500000004</v>
      </c>
      <c r="R239" s="1">
        <v>2378017.6800000002</v>
      </c>
      <c r="S239" s="1">
        <v>2674524.61</v>
      </c>
      <c r="T239" s="1">
        <v>167934302.91999999</v>
      </c>
      <c r="U239" s="1">
        <v>5081018.95</v>
      </c>
      <c r="V239" s="1">
        <v>4172764.92</v>
      </c>
      <c r="W239" s="1">
        <v>12208129.52</v>
      </c>
      <c r="X239" s="1">
        <v>2716871.33</v>
      </c>
      <c r="Y239" s="1">
        <v>39375230.399999999</v>
      </c>
      <c r="Z239" s="1">
        <v>11762256.08</v>
      </c>
      <c r="AA239" s="1">
        <v>8384069.8499999996</v>
      </c>
      <c r="AB239" s="1">
        <v>2908154.28</v>
      </c>
      <c r="AC239" s="1">
        <v>28103791.120000001</v>
      </c>
      <c r="AD239" s="1">
        <v>30519993.760000002</v>
      </c>
      <c r="AE239" s="1">
        <v>4195212.74</v>
      </c>
      <c r="AF239" s="1">
        <v>1881103.55</v>
      </c>
      <c r="AG239" s="1">
        <v>3396119.98</v>
      </c>
      <c r="AH239" s="1">
        <v>8177044.1500000004</v>
      </c>
      <c r="AI239" s="1">
        <v>2378017.6800000002</v>
      </c>
      <c r="AJ239" s="1">
        <v>2674524.61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1340</v>
      </c>
      <c r="B240" s="10" t="s">
        <v>1341</v>
      </c>
      <c r="C240" s="1">
        <v>1473480</v>
      </c>
      <c r="D240" s="1">
        <v>113500</v>
      </c>
      <c r="E240" s="1">
        <v>59000</v>
      </c>
      <c r="F240" s="1">
        <v>49940</v>
      </c>
      <c r="G240" s="1">
        <v>0</v>
      </c>
      <c r="H240" s="1">
        <v>561705</v>
      </c>
      <c r="I240" s="1">
        <v>286345</v>
      </c>
      <c r="J240" s="1">
        <v>51500</v>
      </c>
      <c r="K240" s="1">
        <v>4500</v>
      </c>
      <c r="L240" s="1">
        <v>89500</v>
      </c>
      <c r="M240" s="1">
        <v>116500</v>
      </c>
      <c r="N240" s="1">
        <v>13000</v>
      </c>
      <c r="O240" s="1">
        <v>22490</v>
      </c>
      <c r="P240" s="1">
        <v>8500</v>
      </c>
      <c r="Q240" s="1">
        <v>35500</v>
      </c>
      <c r="R240" s="1">
        <v>37500</v>
      </c>
      <c r="S240" s="1">
        <v>24000</v>
      </c>
      <c r="T240" s="1">
        <v>1473480</v>
      </c>
      <c r="U240" s="1">
        <v>113500</v>
      </c>
      <c r="V240" s="1">
        <v>59000</v>
      </c>
      <c r="W240" s="1">
        <v>49940</v>
      </c>
      <c r="X240" s="1"/>
      <c r="Y240" s="1">
        <v>561705</v>
      </c>
      <c r="Z240" s="1">
        <v>286345</v>
      </c>
      <c r="AA240" s="1">
        <v>51500</v>
      </c>
      <c r="AB240" s="1">
        <v>4500</v>
      </c>
      <c r="AC240" s="1">
        <v>89500</v>
      </c>
      <c r="AD240" s="1">
        <v>116500</v>
      </c>
      <c r="AE240" s="1">
        <v>13000</v>
      </c>
      <c r="AF240" s="1">
        <v>22490</v>
      </c>
      <c r="AG240" s="1">
        <v>8500</v>
      </c>
      <c r="AH240" s="1">
        <v>35500</v>
      </c>
      <c r="AI240" s="1">
        <v>37500</v>
      </c>
      <c r="AJ240" s="1">
        <v>24000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>
        <v>0</v>
      </c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4"/>
    </row>
    <row r="241" spans="1:68">
      <c r="A241" s="20" t="s">
        <v>1342</v>
      </c>
      <c r="B241" s="10" t="s">
        <v>1343</v>
      </c>
      <c r="C241" s="1">
        <v>562927.71</v>
      </c>
      <c r="D241" s="1">
        <v>3241.01</v>
      </c>
      <c r="E241" s="1">
        <v>629.6</v>
      </c>
      <c r="F241" s="1">
        <v>20712.41</v>
      </c>
      <c r="G241" s="1">
        <v>3557.3</v>
      </c>
      <c r="H241" s="1">
        <v>142695.81</v>
      </c>
      <c r="I241" s="1">
        <v>92909.82</v>
      </c>
      <c r="J241" s="1">
        <v>20078.169999999998</v>
      </c>
      <c r="K241" s="1">
        <v>26551.040000000001</v>
      </c>
      <c r="L241" s="1">
        <v>114494.84</v>
      </c>
      <c r="M241" s="1">
        <v>64757.38</v>
      </c>
      <c r="N241" s="1">
        <v>0</v>
      </c>
      <c r="O241" s="1">
        <v>12392.04</v>
      </c>
      <c r="P241" s="1">
        <v>3290.1</v>
      </c>
      <c r="Q241" s="1">
        <v>31405.53</v>
      </c>
      <c r="R241" s="1">
        <v>1485.95</v>
      </c>
      <c r="S241" s="1">
        <v>24726.71</v>
      </c>
      <c r="T241" s="1">
        <v>562927.71</v>
      </c>
      <c r="U241" s="1">
        <v>3241.01</v>
      </c>
      <c r="V241" s="1">
        <v>629.6</v>
      </c>
      <c r="W241" s="1">
        <v>20712.41</v>
      </c>
      <c r="X241" s="1">
        <v>3557.3</v>
      </c>
      <c r="Y241" s="1">
        <v>142695.81</v>
      </c>
      <c r="Z241" s="1">
        <v>92909.82</v>
      </c>
      <c r="AA241" s="1">
        <v>20078.169999999998</v>
      </c>
      <c r="AB241" s="1">
        <v>26551.040000000001</v>
      </c>
      <c r="AC241" s="1">
        <v>114494.84</v>
      </c>
      <c r="AD241" s="1">
        <v>64757.38</v>
      </c>
      <c r="AE241" s="1"/>
      <c r="AF241" s="1">
        <v>12392.04</v>
      </c>
      <c r="AG241" s="1">
        <v>3290.1</v>
      </c>
      <c r="AH241" s="1">
        <v>31405.53</v>
      </c>
      <c r="AI241" s="1">
        <v>1485.95</v>
      </c>
      <c r="AJ241" s="1">
        <v>24726.71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1344</v>
      </c>
      <c r="B242" s="10" t="s">
        <v>1345</v>
      </c>
      <c r="C242" s="1">
        <v>177868.11</v>
      </c>
      <c r="D242" s="1">
        <v>0</v>
      </c>
      <c r="E242" s="1">
        <v>0</v>
      </c>
      <c r="F242" s="1">
        <v>177868.11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177868.11</v>
      </c>
      <c r="U242" s="1"/>
      <c r="V242" s="1">
        <v>0</v>
      </c>
      <c r="W242" s="1">
        <v>177868.11</v>
      </c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19" t="s">
        <v>164</v>
      </c>
      <c r="B243" s="10" t="s">
        <v>165</v>
      </c>
      <c r="C243" s="1">
        <v>-1791.27</v>
      </c>
      <c r="D243" s="1">
        <v>0</v>
      </c>
      <c r="E243" s="1">
        <v>0</v>
      </c>
      <c r="F243" s="1">
        <v>-60</v>
      </c>
      <c r="G243" s="1">
        <v>0</v>
      </c>
      <c r="H243" s="1">
        <v>-50</v>
      </c>
      <c r="I243" s="1">
        <v>0</v>
      </c>
      <c r="J243" s="1">
        <v>0</v>
      </c>
      <c r="K243" s="1">
        <v>0</v>
      </c>
      <c r="L243" s="1">
        <v>-60</v>
      </c>
      <c r="M243" s="1">
        <v>-40</v>
      </c>
      <c r="N243" s="1">
        <v>0</v>
      </c>
      <c r="O243" s="1">
        <v>-220</v>
      </c>
      <c r="P243" s="1">
        <v>-23.73</v>
      </c>
      <c r="Q243" s="1">
        <v>-1337.54</v>
      </c>
      <c r="R243" s="1">
        <v>0</v>
      </c>
      <c r="S243" s="1">
        <v>0</v>
      </c>
      <c r="T243" s="1">
        <v>-1791.27</v>
      </c>
      <c r="U243" s="1">
        <v>0</v>
      </c>
      <c r="V243" s="1">
        <v>0</v>
      </c>
      <c r="W243" s="1">
        <v>-60</v>
      </c>
      <c r="X243" s="1"/>
      <c r="Y243" s="1">
        <v>-50</v>
      </c>
      <c r="Z243" s="1">
        <v>0</v>
      </c>
      <c r="AA243" s="1">
        <v>0</v>
      </c>
      <c r="AB243" s="1"/>
      <c r="AC243" s="1">
        <v>-60</v>
      </c>
      <c r="AD243" s="1">
        <v>-40</v>
      </c>
      <c r="AE243" s="1">
        <v>0</v>
      </c>
      <c r="AF243" s="1">
        <v>-220</v>
      </c>
      <c r="AG243" s="1">
        <v>-23.73</v>
      </c>
      <c r="AH243" s="1">
        <v>-1337.54</v>
      </c>
      <c r="AI243" s="1">
        <v>0</v>
      </c>
      <c r="AJ243" s="1">
        <v>0</v>
      </c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20" t="s">
        <v>1346</v>
      </c>
      <c r="B244" s="10" t="s">
        <v>1347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/>
      <c r="V244" s="1"/>
      <c r="W244" s="1">
        <v>0</v>
      </c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1348</v>
      </c>
      <c r="B245" s="10" t="s">
        <v>1349</v>
      </c>
      <c r="C245" s="1">
        <v>-1791.27</v>
      </c>
      <c r="D245" s="1">
        <v>0</v>
      </c>
      <c r="E245" s="1">
        <v>0</v>
      </c>
      <c r="F245" s="1">
        <v>-60</v>
      </c>
      <c r="G245" s="1">
        <v>0</v>
      </c>
      <c r="H245" s="1">
        <v>-50</v>
      </c>
      <c r="I245" s="1">
        <v>0</v>
      </c>
      <c r="J245" s="1">
        <v>0</v>
      </c>
      <c r="K245" s="1">
        <v>0</v>
      </c>
      <c r="L245" s="1">
        <v>-60</v>
      </c>
      <c r="M245" s="1">
        <v>-40</v>
      </c>
      <c r="N245" s="1">
        <v>0</v>
      </c>
      <c r="O245" s="1">
        <v>-220</v>
      </c>
      <c r="P245" s="1">
        <v>-23.73</v>
      </c>
      <c r="Q245" s="1">
        <v>-1337.54</v>
      </c>
      <c r="R245" s="1">
        <v>0</v>
      </c>
      <c r="S245" s="1">
        <v>0</v>
      </c>
      <c r="T245" s="1">
        <v>-1791.27</v>
      </c>
      <c r="U245" s="1">
        <v>0</v>
      </c>
      <c r="V245" s="1">
        <v>0</v>
      </c>
      <c r="W245" s="1">
        <v>-60</v>
      </c>
      <c r="X245" s="1"/>
      <c r="Y245" s="1">
        <v>-50</v>
      </c>
      <c r="Z245" s="1">
        <v>0</v>
      </c>
      <c r="AA245" s="1">
        <v>0</v>
      </c>
      <c r="AB245" s="1"/>
      <c r="AC245" s="1">
        <v>-60</v>
      </c>
      <c r="AD245" s="1">
        <v>-40</v>
      </c>
      <c r="AE245" s="1">
        <v>0</v>
      </c>
      <c r="AF245" s="1">
        <v>-220</v>
      </c>
      <c r="AG245" s="1">
        <v>-23.73</v>
      </c>
      <c r="AH245" s="1">
        <v>-1337.54</v>
      </c>
      <c r="AI245" s="1">
        <v>0</v>
      </c>
      <c r="AJ245" s="1">
        <v>0</v>
      </c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18" t="s">
        <v>146</v>
      </c>
      <c r="B246" s="10" t="s">
        <v>147</v>
      </c>
      <c r="C246" s="1">
        <v>27495730.829999998</v>
      </c>
      <c r="D246" s="1">
        <v>727198.28</v>
      </c>
      <c r="E246" s="1">
        <v>301058.53999999998</v>
      </c>
      <c r="F246" s="1">
        <v>2407997.25</v>
      </c>
      <c r="G246" s="1">
        <v>287291.07</v>
      </c>
      <c r="H246" s="1">
        <v>6907433.5300000003</v>
      </c>
      <c r="I246" s="1">
        <v>1497438.09</v>
      </c>
      <c r="J246" s="1">
        <v>1436773.2</v>
      </c>
      <c r="K246" s="1">
        <v>218468.94</v>
      </c>
      <c r="L246" s="1">
        <v>2721841.88</v>
      </c>
      <c r="M246" s="1">
        <v>5574253.5300000003</v>
      </c>
      <c r="N246" s="1">
        <v>430669.3</v>
      </c>
      <c r="O246" s="1">
        <v>1260349.27</v>
      </c>
      <c r="P246" s="1">
        <v>742298.79</v>
      </c>
      <c r="Q246" s="1">
        <v>1037222.86</v>
      </c>
      <c r="R246" s="1">
        <v>797558.29</v>
      </c>
      <c r="S246" s="1">
        <v>1147878.01</v>
      </c>
      <c r="T246" s="1">
        <v>27495730.829999998</v>
      </c>
      <c r="U246" s="1">
        <v>727198.28</v>
      </c>
      <c r="V246" s="1">
        <v>301058.53999999998</v>
      </c>
      <c r="W246" s="1">
        <v>2407997.25</v>
      </c>
      <c r="X246" s="1">
        <v>287291.07</v>
      </c>
      <c r="Y246" s="1">
        <v>6907433.5300000003</v>
      </c>
      <c r="Z246" s="1">
        <v>1497438.09</v>
      </c>
      <c r="AA246" s="1">
        <v>1436773.2</v>
      </c>
      <c r="AB246" s="1">
        <v>218468.94</v>
      </c>
      <c r="AC246" s="1">
        <v>2721841.88</v>
      </c>
      <c r="AD246" s="1">
        <v>5574253.5300000003</v>
      </c>
      <c r="AE246" s="1">
        <v>430669.3</v>
      </c>
      <c r="AF246" s="1">
        <v>1260349.27</v>
      </c>
      <c r="AG246" s="1">
        <v>742298.79</v>
      </c>
      <c r="AH246" s="1">
        <v>1037222.86</v>
      </c>
      <c r="AI246" s="1">
        <v>797558.29</v>
      </c>
      <c r="AJ246" s="1">
        <v>1147878.01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9" t="s">
        <v>166</v>
      </c>
      <c r="B247" s="10" t="s">
        <v>167</v>
      </c>
      <c r="C247" s="1">
        <v>5180935.9800000004</v>
      </c>
      <c r="D247" s="1">
        <v>145579.79</v>
      </c>
      <c r="E247" s="1">
        <v>124467.4</v>
      </c>
      <c r="F247" s="1">
        <v>766531.78</v>
      </c>
      <c r="G247" s="1">
        <v>93513.16</v>
      </c>
      <c r="H247" s="1">
        <v>1790554.33</v>
      </c>
      <c r="I247" s="1">
        <v>320964.88</v>
      </c>
      <c r="J247" s="1">
        <v>324428.44</v>
      </c>
      <c r="K247" s="1">
        <v>45028.63</v>
      </c>
      <c r="L247" s="1">
        <v>413975.52</v>
      </c>
      <c r="M247" s="1">
        <v>322910.49</v>
      </c>
      <c r="N247" s="1">
        <v>45690.35</v>
      </c>
      <c r="O247" s="1">
        <v>104441.55</v>
      </c>
      <c r="P247" s="1">
        <v>55963.66</v>
      </c>
      <c r="Q247" s="1">
        <v>363461.81</v>
      </c>
      <c r="R247" s="1">
        <v>165988.21</v>
      </c>
      <c r="S247" s="1">
        <v>97435.98</v>
      </c>
      <c r="T247" s="1">
        <v>5180935.9800000004</v>
      </c>
      <c r="U247" s="1">
        <v>145579.79</v>
      </c>
      <c r="V247" s="1">
        <v>124467.4</v>
      </c>
      <c r="W247" s="1">
        <v>766531.78</v>
      </c>
      <c r="X247" s="1">
        <v>93513.16</v>
      </c>
      <c r="Y247" s="1">
        <v>1790554.33</v>
      </c>
      <c r="Z247" s="1">
        <v>320964.88</v>
      </c>
      <c r="AA247" s="1">
        <v>324428.44</v>
      </c>
      <c r="AB247" s="1">
        <v>45028.63</v>
      </c>
      <c r="AC247" s="1">
        <v>413975.52</v>
      </c>
      <c r="AD247" s="1">
        <v>322910.49</v>
      </c>
      <c r="AE247" s="1">
        <v>45690.35</v>
      </c>
      <c r="AF247" s="1">
        <v>104441.55</v>
      </c>
      <c r="AG247" s="1">
        <v>55963.66</v>
      </c>
      <c r="AH247" s="1">
        <v>363461.81</v>
      </c>
      <c r="AI247" s="1">
        <v>165988.21</v>
      </c>
      <c r="AJ247" s="1">
        <v>97435.98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20" t="s">
        <v>1350</v>
      </c>
      <c r="B248" s="10" t="s">
        <v>1351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1352</v>
      </c>
      <c r="B249" s="10" t="s">
        <v>1353</v>
      </c>
      <c r="C249" s="1">
        <v>705967.97</v>
      </c>
      <c r="D249" s="1">
        <v>15752.74</v>
      </c>
      <c r="E249" s="1">
        <v>66557.009999999995</v>
      </c>
      <c r="F249" s="1">
        <v>120967.03999999999</v>
      </c>
      <c r="G249" s="1">
        <v>33685.57</v>
      </c>
      <c r="H249" s="1">
        <v>164096.35999999999</v>
      </c>
      <c r="I249" s="1">
        <v>59830.1</v>
      </c>
      <c r="J249" s="1">
        <v>87016.53</v>
      </c>
      <c r="K249" s="1">
        <v>0</v>
      </c>
      <c r="L249" s="1">
        <v>87902.42</v>
      </c>
      <c r="M249" s="1">
        <v>48339.14</v>
      </c>
      <c r="N249" s="1">
        <v>0</v>
      </c>
      <c r="O249" s="1">
        <v>0</v>
      </c>
      <c r="P249" s="1">
        <v>1972</v>
      </c>
      <c r="Q249" s="1">
        <v>0</v>
      </c>
      <c r="R249" s="1">
        <v>0</v>
      </c>
      <c r="S249" s="1">
        <v>19849.060000000001</v>
      </c>
      <c r="T249" s="1">
        <v>705967.97</v>
      </c>
      <c r="U249" s="1">
        <v>15752.74</v>
      </c>
      <c r="V249" s="1">
        <v>66557.009999999995</v>
      </c>
      <c r="W249" s="1">
        <v>120967.03999999999</v>
      </c>
      <c r="X249" s="1">
        <v>33685.57</v>
      </c>
      <c r="Y249" s="1">
        <v>164096.35999999999</v>
      </c>
      <c r="Z249" s="1">
        <v>59830.1</v>
      </c>
      <c r="AA249" s="1">
        <v>87016.53</v>
      </c>
      <c r="AB249" s="1"/>
      <c r="AC249" s="1">
        <v>87902.42</v>
      </c>
      <c r="AD249" s="1">
        <v>48339.14</v>
      </c>
      <c r="AE249" s="1">
        <v>0</v>
      </c>
      <c r="AF249" s="1">
        <v>0</v>
      </c>
      <c r="AG249" s="1">
        <v>1972</v>
      </c>
      <c r="AH249" s="1">
        <v>0</v>
      </c>
      <c r="AI249" s="1"/>
      <c r="AJ249" s="1">
        <v>19849.060000000001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1354</v>
      </c>
      <c r="B250" s="10" t="s">
        <v>1355</v>
      </c>
      <c r="C250" s="1">
        <v>1870952.15</v>
      </c>
      <c r="D250" s="1">
        <v>53385.42</v>
      </c>
      <c r="E250" s="1">
        <v>9402.67</v>
      </c>
      <c r="F250" s="1">
        <v>277930.15000000002</v>
      </c>
      <c r="G250" s="1">
        <v>21098.37</v>
      </c>
      <c r="H250" s="1">
        <v>659808.79</v>
      </c>
      <c r="I250" s="1">
        <v>108490.17</v>
      </c>
      <c r="J250" s="1">
        <v>100306.91</v>
      </c>
      <c r="K250" s="1">
        <v>24568.560000000001</v>
      </c>
      <c r="L250" s="1">
        <v>123416.93</v>
      </c>
      <c r="M250" s="1">
        <v>128234.35</v>
      </c>
      <c r="N250" s="1">
        <v>23918.18</v>
      </c>
      <c r="O250" s="1">
        <v>60421.27</v>
      </c>
      <c r="P250" s="1">
        <v>26195.200000000001</v>
      </c>
      <c r="Q250" s="1">
        <v>163346.51</v>
      </c>
      <c r="R250" s="1">
        <v>64771.26</v>
      </c>
      <c r="S250" s="1">
        <v>25657.41</v>
      </c>
      <c r="T250" s="1">
        <v>1870952.15</v>
      </c>
      <c r="U250" s="1">
        <v>53385.42</v>
      </c>
      <c r="V250" s="1">
        <v>9402.67</v>
      </c>
      <c r="W250" s="1">
        <v>277930.15000000002</v>
      </c>
      <c r="X250" s="1">
        <v>21098.37</v>
      </c>
      <c r="Y250" s="1">
        <v>659808.79</v>
      </c>
      <c r="Z250" s="1">
        <v>108490.17</v>
      </c>
      <c r="AA250" s="1">
        <v>100306.91</v>
      </c>
      <c r="AB250" s="1">
        <v>24568.560000000001</v>
      </c>
      <c r="AC250" s="1">
        <v>123416.93</v>
      </c>
      <c r="AD250" s="1">
        <v>128234.35</v>
      </c>
      <c r="AE250" s="1">
        <v>23918.18</v>
      </c>
      <c r="AF250" s="1">
        <v>60421.27</v>
      </c>
      <c r="AG250" s="1">
        <v>26195.200000000001</v>
      </c>
      <c r="AH250" s="1">
        <v>163346.51</v>
      </c>
      <c r="AI250" s="1">
        <v>64771.26</v>
      </c>
      <c r="AJ250" s="1">
        <v>25657.41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1356</v>
      </c>
      <c r="B251" s="10" t="s">
        <v>1357</v>
      </c>
      <c r="C251" s="1">
        <v>2539882.14</v>
      </c>
      <c r="D251" s="1">
        <v>76441.63</v>
      </c>
      <c r="E251" s="1">
        <v>45507.72</v>
      </c>
      <c r="F251" s="1">
        <v>358634.59</v>
      </c>
      <c r="G251" s="1">
        <v>35851.620000000003</v>
      </c>
      <c r="H251" s="1">
        <v>956197.18</v>
      </c>
      <c r="I251" s="1">
        <v>149644.60999999999</v>
      </c>
      <c r="J251" s="1">
        <v>131105</v>
      </c>
      <c r="K251" s="1">
        <v>17460.07</v>
      </c>
      <c r="L251" s="1">
        <v>202656.17</v>
      </c>
      <c r="M251" s="1">
        <v>146337</v>
      </c>
      <c r="N251" s="1">
        <v>21772.17</v>
      </c>
      <c r="O251" s="1">
        <v>44020.28</v>
      </c>
      <c r="P251" s="1">
        <v>27796.46</v>
      </c>
      <c r="Q251" s="1">
        <v>185311.18</v>
      </c>
      <c r="R251" s="1">
        <v>89216.95</v>
      </c>
      <c r="S251" s="1">
        <v>51929.51</v>
      </c>
      <c r="T251" s="1">
        <v>2539882.14</v>
      </c>
      <c r="U251" s="1">
        <v>76441.63</v>
      </c>
      <c r="V251" s="1">
        <v>45507.72</v>
      </c>
      <c r="W251" s="1">
        <v>358634.59</v>
      </c>
      <c r="X251" s="1">
        <v>35851.620000000003</v>
      </c>
      <c r="Y251" s="1">
        <v>956197.18</v>
      </c>
      <c r="Z251" s="1">
        <v>149644.60999999999</v>
      </c>
      <c r="AA251" s="1">
        <v>131105</v>
      </c>
      <c r="AB251" s="1">
        <v>17460.07</v>
      </c>
      <c r="AC251" s="1">
        <v>202656.17</v>
      </c>
      <c r="AD251" s="1">
        <v>146337</v>
      </c>
      <c r="AE251" s="1">
        <v>21772.17</v>
      </c>
      <c r="AF251" s="1">
        <v>44020.28</v>
      </c>
      <c r="AG251" s="1">
        <v>27796.46</v>
      </c>
      <c r="AH251" s="1">
        <v>185311.18</v>
      </c>
      <c r="AI251" s="1">
        <v>89216.95</v>
      </c>
      <c r="AJ251" s="1">
        <v>51929.51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1358</v>
      </c>
      <c r="B252" s="10" t="s">
        <v>1359</v>
      </c>
      <c r="C252" s="1">
        <v>57030</v>
      </c>
      <c r="D252" s="1">
        <v>0</v>
      </c>
      <c r="E252" s="1">
        <v>3000</v>
      </c>
      <c r="F252" s="1">
        <v>9000</v>
      </c>
      <c r="G252" s="1">
        <v>0</v>
      </c>
      <c r="H252" s="1">
        <v>9030</v>
      </c>
      <c r="I252" s="1">
        <v>3000</v>
      </c>
      <c r="J252" s="1">
        <v>6000</v>
      </c>
      <c r="K252" s="1">
        <v>3000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12000</v>
      </c>
      <c r="R252" s="1">
        <v>12000</v>
      </c>
      <c r="S252" s="1">
        <v>0</v>
      </c>
      <c r="T252" s="1">
        <v>57030</v>
      </c>
      <c r="U252" s="1">
        <v>0</v>
      </c>
      <c r="V252" s="1">
        <v>3000</v>
      </c>
      <c r="W252" s="1">
        <v>9000</v>
      </c>
      <c r="X252" s="1"/>
      <c r="Y252" s="1">
        <v>9030</v>
      </c>
      <c r="Z252" s="1">
        <v>3000</v>
      </c>
      <c r="AA252" s="1">
        <v>6000</v>
      </c>
      <c r="AB252" s="1">
        <v>3000</v>
      </c>
      <c r="AC252" s="1">
        <v>0</v>
      </c>
      <c r="AD252" s="1">
        <v>0</v>
      </c>
      <c r="AE252" s="1"/>
      <c r="AF252" s="1">
        <v>0</v>
      </c>
      <c r="AG252" s="1"/>
      <c r="AH252" s="1">
        <v>12000</v>
      </c>
      <c r="AI252" s="1">
        <v>12000</v>
      </c>
      <c r="AJ252" s="1">
        <v>0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1360</v>
      </c>
      <c r="B253" s="10" t="s">
        <v>1361</v>
      </c>
      <c r="C253" s="1">
        <v>7103.72</v>
      </c>
      <c r="D253" s="1">
        <v>0</v>
      </c>
      <c r="E253" s="1">
        <v>0</v>
      </c>
      <c r="F253" s="1">
        <v>0</v>
      </c>
      <c r="G253" s="1">
        <v>2877.6</v>
      </c>
      <c r="H253" s="1">
        <v>1422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2804.12</v>
      </c>
      <c r="R253" s="1">
        <v>0</v>
      </c>
      <c r="S253" s="1">
        <v>0</v>
      </c>
      <c r="T253" s="1">
        <v>7103.72</v>
      </c>
      <c r="U253" s="1"/>
      <c r="V253" s="1"/>
      <c r="W253" s="1"/>
      <c r="X253" s="1">
        <v>2877.6</v>
      </c>
      <c r="Y253" s="1">
        <v>1422</v>
      </c>
      <c r="Z253" s="1"/>
      <c r="AA253" s="1"/>
      <c r="AB253" s="1"/>
      <c r="AC253" s="1"/>
      <c r="AD253" s="1">
        <v>0</v>
      </c>
      <c r="AE253" s="1"/>
      <c r="AF253" s="1"/>
      <c r="AG253" s="1"/>
      <c r="AH253" s="1">
        <v>2804.12</v>
      </c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19" t="s">
        <v>168</v>
      </c>
      <c r="B254" s="10" t="s">
        <v>169</v>
      </c>
      <c r="C254" s="1">
        <v>12902545.59</v>
      </c>
      <c r="D254" s="1">
        <v>341702.2</v>
      </c>
      <c r="E254" s="1">
        <v>110294.64</v>
      </c>
      <c r="F254" s="1">
        <v>1106193.7</v>
      </c>
      <c r="G254" s="1">
        <v>146578.34</v>
      </c>
      <c r="H254" s="1">
        <v>2556300.4700000002</v>
      </c>
      <c r="I254" s="1">
        <v>910436.39</v>
      </c>
      <c r="J254" s="1">
        <v>872097.14</v>
      </c>
      <c r="K254" s="1">
        <v>131895.06</v>
      </c>
      <c r="L254" s="1">
        <v>1805819.36</v>
      </c>
      <c r="M254" s="1">
        <v>3049282.65</v>
      </c>
      <c r="N254" s="1">
        <v>95631.75</v>
      </c>
      <c r="O254" s="1">
        <v>451749.36</v>
      </c>
      <c r="P254" s="1">
        <v>187782.32</v>
      </c>
      <c r="Q254" s="1">
        <v>382595.43</v>
      </c>
      <c r="R254" s="1">
        <v>411795.26</v>
      </c>
      <c r="S254" s="1">
        <v>342391.52</v>
      </c>
      <c r="T254" s="1">
        <v>12902545.59</v>
      </c>
      <c r="U254" s="1">
        <v>341702.2</v>
      </c>
      <c r="V254" s="1">
        <v>110294.64</v>
      </c>
      <c r="W254" s="1">
        <v>1106193.7</v>
      </c>
      <c r="X254" s="1">
        <v>146578.34</v>
      </c>
      <c r="Y254" s="1">
        <v>2556300.4700000002</v>
      </c>
      <c r="Z254" s="1">
        <v>910436.39</v>
      </c>
      <c r="AA254" s="1">
        <v>872097.14</v>
      </c>
      <c r="AB254" s="1">
        <v>131895.06</v>
      </c>
      <c r="AC254" s="1">
        <v>1805819.36</v>
      </c>
      <c r="AD254" s="1">
        <v>3049282.65</v>
      </c>
      <c r="AE254" s="1">
        <v>95631.75</v>
      </c>
      <c r="AF254" s="1">
        <v>451749.36</v>
      </c>
      <c r="AG254" s="1">
        <v>187782.32</v>
      </c>
      <c r="AH254" s="1">
        <v>382595.43</v>
      </c>
      <c r="AI254" s="1">
        <v>411795.26</v>
      </c>
      <c r="AJ254" s="1">
        <v>342391.52</v>
      </c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20" t="s">
        <v>1362</v>
      </c>
      <c r="B255" s="10" t="s">
        <v>1363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1364</v>
      </c>
      <c r="B256" s="10" t="s">
        <v>1365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/>
      <c r="V256" s="1"/>
      <c r="W256" s="1"/>
      <c r="X256" s="1"/>
      <c r="Y256" s="1">
        <v>0</v>
      </c>
      <c r="Z256" s="1">
        <v>0</v>
      </c>
      <c r="AA256" s="1"/>
      <c r="AB256" s="1"/>
      <c r="AC256" s="1"/>
      <c r="AD256" s="1"/>
      <c r="AE256" s="1"/>
      <c r="AF256" s="1"/>
      <c r="AG256" s="1"/>
      <c r="AH256" s="1"/>
      <c r="AI256" s="1"/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1366</v>
      </c>
      <c r="B257" s="10" t="s">
        <v>1367</v>
      </c>
      <c r="C257" s="1">
        <v>12902545.59</v>
      </c>
      <c r="D257" s="1">
        <v>341702.2</v>
      </c>
      <c r="E257" s="1">
        <v>110294.64</v>
      </c>
      <c r="F257" s="1">
        <v>1106193.7</v>
      </c>
      <c r="G257" s="1">
        <v>146578.34</v>
      </c>
      <c r="H257" s="1">
        <v>2556300.4700000002</v>
      </c>
      <c r="I257" s="1">
        <v>910436.39</v>
      </c>
      <c r="J257" s="1">
        <v>872097.14</v>
      </c>
      <c r="K257" s="1">
        <v>131895.06</v>
      </c>
      <c r="L257" s="1">
        <v>1805819.36</v>
      </c>
      <c r="M257" s="1">
        <v>3049282.65</v>
      </c>
      <c r="N257" s="1">
        <v>95631.75</v>
      </c>
      <c r="O257" s="1">
        <v>451749.36</v>
      </c>
      <c r="P257" s="1">
        <v>187782.32</v>
      </c>
      <c r="Q257" s="1">
        <v>382595.43</v>
      </c>
      <c r="R257" s="1">
        <v>411795.26</v>
      </c>
      <c r="S257" s="1">
        <v>342391.52</v>
      </c>
      <c r="T257" s="1">
        <v>12902545.59</v>
      </c>
      <c r="U257" s="1">
        <v>341702.2</v>
      </c>
      <c r="V257" s="1">
        <v>110294.64</v>
      </c>
      <c r="W257" s="1">
        <v>1106193.7</v>
      </c>
      <c r="X257" s="1">
        <v>146578.34</v>
      </c>
      <c r="Y257" s="1">
        <v>2556300.4700000002</v>
      </c>
      <c r="Z257" s="1">
        <v>910436.39</v>
      </c>
      <c r="AA257" s="1">
        <v>872097.14</v>
      </c>
      <c r="AB257" s="1">
        <v>131895.06</v>
      </c>
      <c r="AC257" s="1">
        <v>1805819.36</v>
      </c>
      <c r="AD257" s="1">
        <v>3049282.65</v>
      </c>
      <c r="AE257" s="1">
        <v>95631.75</v>
      </c>
      <c r="AF257" s="1">
        <v>451749.36</v>
      </c>
      <c r="AG257" s="1">
        <v>187782.32</v>
      </c>
      <c r="AH257" s="1">
        <v>382595.43</v>
      </c>
      <c r="AI257" s="1">
        <v>411795.26</v>
      </c>
      <c r="AJ257" s="1">
        <v>342391.52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19" t="s">
        <v>170</v>
      </c>
      <c r="B258" s="10" t="s">
        <v>171</v>
      </c>
      <c r="C258" s="1">
        <v>3132289.72</v>
      </c>
      <c r="D258" s="1">
        <v>144157.26999999999</v>
      </c>
      <c r="E258" s="1">
        <v>18907.96</v>
      </c>
      <c r="F258" s="1">
        <v>238221.16</v>
      </c>
      <c r="G258" s="1">
        <v>47199.57</v>
      </c>
      <c r="H258" s="1">
        <v>799840.74</v>
      </c>
      <c r="I258" s="1">
        <v>189810.29</v>
      </c>
      <c r="J258" s="1">
        <v>238634.58</v>
      </c>
      <c r="K258" s="1">
        <v>41025.25</v>
      </c>
      <c r="L258" s="1">
        <v>229013.03</v>
      </c>
      <c r="M258" s="1">
        <v>418145.89</v>
      </c>
      <c r="N258" s="1">
        <v>26095.08</v>
      </c>
      <c r="O258" s="1">
        <v>139990.09</v>
      </c>
      <c r="P258" s="1">
        <v>142548.37</v>
      </c>
      <c r="Q258" s="1">
        <v>255000.42</v>
      </c>
      <c r="R258" s="1">
        <v>150913.87</v>
      </c>
      <c r="S258" s="1">
        <v>52786.15</v>
      </c>
      <c r="T258" s="1">
        <v>3132289.72</v>
      </c>
      <c r="U258" s="1">
        <v>144157.26999999999</v>
      </c>
      <c r="V258" s="1">
        <v>18907.96</v>
      </c>
      <c r="W258" s="1">
        <v>238221.16</v>
      </c>
      <c r="X258" s="1">
        <v>47199.57</v>
      </c>
      <c r="Y258" s="1">
        <v>799840.74</v>
      </c>
      <c r="Z258" s="1">
        <v>189810.29</v>
      </c>
      <c r="AA258" s="1">
        <v>238634.58</v>
      </c>
      <c r="AB258" s="1">
        <v>41025.25</v>
      </c>
      <c r="AC258" s="1">
        <v>229013.03</v>
      </c>
      <c r="AD258" s="1">
        <v>418145.89</v>
      </c>
      <c r="AE258" s="1">
        <v>26095.08</v>
      </c>
      <c r="AF258" s="1">
        <v>139990.09</v>
      </c>
      <c r="AG258" s="1">
        <v>142548.37</v>
      </c>
      <c r="AH258" s="1">
        <v>255000.42</v>
      </c>
      <c r="AI258" s="1">
        <v>150913.87</v>
      </c>
      <c r="AJ258" s="1">
        <v>52786.15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20" t="s">
        <v>1368</v>
      </c>
      <c r="B259" s="10" t="s">
        <v>1369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1370</v>
      </c>
      <c r="B260" s="10" t="s">
        <v>1371</v>
      </c>
      <c r="C260" s="1">
        <v>1135008.03</v>
      </c>
      <c r="D260" s="1">
        <v>36783.360000000001</v>
      </c>
      <c r="E260" s="1">
        <v>6403.66</v>
      </c>
      <c r="F260" s="1">
        <v>91470.5</v>
      </c>
      <c r="G260" s="1">
        <v>14456.64</v>
      </c>
      <c r="H260" s="1">
        <v>271281.90000000002</v>
      </c>
      <c r="I260" s="1">
        <v>62407.66</v>
      </c>
      <c r="J260" s="1">
        <v>59663.07</v>
      </c>
      <c r="K260" s="1">
        <v>11804.7</v>
      </c>
      <c r="L260" s="1">
        <v>112341.5</v>
      </c>
      <c r="M260" s="1">
        <v>189413.2</v>
      </c>
      <c r="N260" s="1">
        <v>10527.6</v>
      </c>
      <c r="O260" s="1">
        <v>53024.23</v>
      </c>
      <c r="P260" s="1">
        <v>46760.83</v>
      </c>
      <c r="Q260" s="1">
        <v>89610.95</v>
      </c>
      <c r="R260" s="1">
        <v>63431.1</v>
      </c>
      <c r="S260" s="1">
        <v>15627.13</v>
      </c>
      <c r="T260" s="1">
        <v>1135008.03</v>
      </c>
      <c r="U260" s="1">
        <v>36783.360000000001</v>
      </c>
      <c r="V260" s="1">
        <v>6403.66</v>
      </c>
      <c r="W260" s="1">
        <v>91470.5</v>
      </c>
      <c r="X260" s="1">
        <v>14456.64</v>
      </c>
      <c r="Y260" s="1">
        <v>271281.90000000002</v>
      </c>
      <c r="Z260" s="1">
        <v>62407.66</v>
      </c>
      <c r="AA260" s="1">
        <v>59663.07</v>
      </c>
      <c r="AB260" s="1">
        <v>11804.7</v>
      </c>
      <c r="AC260" s="1">
        <v>112341.5</v>
      </c>
      <c r="AD260" s="1">
        <v>189413.2</v>
      </c>
      <c r="AE260" s="1">
        <v>10527.6</v>
      </c>
      <c r="AF260" s="1">
        <v>53024.23</v>
      </c>
      <c r="AG260" s="1">
        <v>46760.83</v>
      </c>
      <c r="AH260" s="1">
        <v>89610.95</v>
      </c>
      <c r="AI260" s="1">
        <v>63431.1</v>
      </c>
      <c r="AJ260" s="1">
        <v>15627.13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1372</v>
      </c>
      <c r="B261" s="10" t="s">
        <v>1373</v>
      </c>
      <c r="C261" s="1">
        <v>1330569.01</v>
      </c>
      <c r="D261" s="1">
        <v>74235.539999999994</v>
      </c>
      <c r="E261" s="1">
        <v>8453.94</v>
      </c>
      <c r="F261" s="1">
        <v>73115.259999999995</v>
      </c>
      <c r="G261" s="1">
        <v>14199.83</v>
      </c>
      <c r="H261" s="1">
        <v>363709.17</v>
      </c>
      <c r="I261" s="1">
        <v>74586.53</v>
      </c>
      <c r="J261" s="1">
        <v>137741.85</v>
      </c>
      <c r="K261" s="1">
        <v>20584.599999999999</v>
      </c>
      <c r="L261" s="1">
        <v>65548.800000000003</v>
      </c>
      <c r="M261" s="1">
        <v>183565.45</v>
      </c>
      <c r="N261" s="1">
        <v>8137.7</v>
      </c>
      <c r="O261" s="1">
        <v>57364.02</v>
      </c>
      <c r="P261" s="1">
        <v>56316.57</v>
      </c>
      <c r="Q261" s="1">
        <v>108727.19</v>
      </c>
      <c r="R261" s="1">
        <v>56368.53</v>
      </c>
      <c r="S261" s="1">
        <v>27914.03</v>
      </c>
      <c r="T261" s="1">
        <v>1330569.01</v>
      </c>
      <c r="U261" s="1">
        <v>74235.539999999994</v>
      </c>
      <c r="V261" s="1">
        <v>8453.94</v>
      </c>
      <c r="W261" s="1">
        <v>73115.259999999995</v>
      </c>
      <c r="X261" s="1">
        <v>14199.83</v>
      </c>
      <c r="Y261" s="1">
        <v>363709.17</v>
      </c>
      <c r="Z261" s="1">
        <v>74586.53</v>
      </c>
      <c r="AA261" s="1">
        <v>137741.85</v>
      </c>
      <c r="AB261" s="1">
        <v>20584.599999999999</v>
      </c>
      <c r="AC261" s="1">
        <v>65548.800000000003</v>
      </c>
      <c r="AD261" s="1">
        <v>183565.45</v>
      </c>
      <c r="AE261" s="1">
        <v>8137.7</v>
      </c>
      <c r="AF261" s="1">
        <v>57364.02</v>
      </c>
      <c r="AG261" s="1">
        <v>56316.57</v>
      </c>
      <c r="AH261" s="1">
        <v>108727.19</v>
      </c>
      <c r="AI261" s="1">
        <v>56368.53</v>
      </c>
      <c r="AJ261" s="1">
        <v>27914.03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1374</v>
      </c>
      <c r="B262" s="10" t="s">
        <v>1375</v>
      </c>
      <c r="C262" s="1">
        <v>97220.97</v>
      </c>
      <c r="D262" s="1">
        <v>5926</v>
      </c>
      <c r="E262" s="1">
        <v>1692</v>
      </c>
      <c r="F262" s="1">
        <v>10023.83</v>
      </c>
      <c r="G262" s="1">
        <v>2693.1</v>
      </c>
      <c r="H262" s="1">
        <v>25918.23</v>
      </c>
      <c r="I262" s="1">
        <v>12628.77</v>
      </c>
      <c r="J262" s="1">
        <v>5866.91</v>
      </c>
      <c r="K262" s="1">
        <v>1694</v>
      </c>
      <c r="L262" s="1">
        <v>11087.26</v>
      </c>
      <c r="M262" s="1">
        <v>3386</v>
      </c>
      <c r="N262" s="1">
        <v>2518.9</v>
      </c>
      <c r="O262" s="1">
        <v>1271</v>
      </c>
      <c r="P262" s="1">
        <v>4864.5</v>
      </c>
      <c r="Q262" s="1">
        <v>4262.47</v>
      </c>
      <c r="R262" s="1">
        <v>3388</v>
      </c>
      <c r="S262" s="1">
        <v>0</v>
      </c>
      <c r="T262" s="1">
        <v>97220.97</v>
      </c>
      <c r="U262" s="1">
        <v>5926</v>
      </c>
      <c r="V262" s="1">
        <v>1692</v>
      </c>
      <c r="W262" s="1">
        <v>10023.83</v>
      </c>
      <c r="X262" s="1">
        <v>2693.1</v>
      </c>
      <c r="Y262" s="1">
        <v>25918.23</v>
      </c>
      <c r="Z262" s="1">
        <v>12628.77</v>
      </c>
      <c r="AA262" s="1">
        <v>5866.91</v>
      </c>
      <c r="AB262" s="1">
        <v>1694</v>
      </c>
      <c r="AC262" s="1">
        <v>11087.26</v>
      </c>
      <c r="AD262" s="1">
        <v>3386</v>
      </c>
      <c r="AE262" s="1">
        <v>2518.9</v>
      </c>
      <c r="AF262" s="1">
        <v>1271</v>
      </c>
      <c r="AG262" s="1">
        <v>4864.5</v>
      </c>
      <c r="AH262" s="1">
        <v>4262.47</v>
      </c>
      <c r="AI262" s="1">
        <v>3388</v>
      </c>
      <c r="AJ262" s="1">
        <v>0</v>
      </c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1376</v>
      </c>
      <c r="B263" s="10" t="s">
        <v>1377</v>
      </c>
      <c r="C263" s="1">
        <v>43184.13</v>
      </c>
      <c r="D263" s="1">
        <v>1692</v>
      </c>
      <c r="E263" s="1">
        <v>0</v>
      </c>
      <c r="F263" s="1">
        <v>3384</v>
      </c>
      <c r="G263" s="1">
        <v>9616.2000000000007</v>
      </c>
      <c r="H263" s="1">
        <v>4610.7</v>
      </c>
      <c r="I263" s="1">
        <v>9729</v>
      </c>
      <c r="J263" s="1">
        <v>1692</v>
      </c>
      <c r="K263" s="1">
        <v>846</v>
      </c>
      <c r="L263" s="1">
        <v>4230</v>
      </c>
      <c r="M263" s="1">
        <v>0</v>
      </c>
      <c r="N263" s="1">
        <v>2271.4299999999998</v>
      </c>
      <c r="O263" s="1">
        <v>846</v>
      </c>
      <c r="P263" s="1">
        <v>0</v>
      </c>
      <c r="Q263" s="1">
        <v>2151.8000000000002</v>
      </c>
      <c r="R263" s="1">
        <v>2115</v>
      </c>
      <c r="S263" s="1">
        <v>0</v>
      </c>
      <c r="T263" s="1">
        <v>43184.13</v>
      </c>
      <c r="U263" s="1">
        <v>1692</v>
      </c>
      <c r="V263" s="1"/>
      <c r="W263" s="1">
        <v>3384</v>
      </c>
      <c r="X263" s="1">
        <v>9616.2000000000007</v>
      </c>
      <c r="Y263" s="1">
        <v>4610.7</v>
      </c>
      <c r="Z263" s="1">
        <v>9729</v>
      </c>
      <c r="AA263" s="1">
        <v>1692</v>
      </c>
      <c r="AB263" s="1">
        <v>846</v>
      </c>
      <c r="AC263" s="1">
        <v>4230</v>
      </c>
      <c r="AD263" s="1">
        <v>0</v>
      </c>
      <c r="AE263" s="1">
        <v>2271.4299999999998</v>
      </c>
      <c r="AF263" s="1">
        <v>846</v>
      </c>
      <c r="AG263" s="1"/>
      <c r="AH263" s="1">
        <v>2151.8000000000002</v>
      </c>
      <c r="AI263" s="1">
        <v>2115</v>
      </c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1378</v>
      </c>
      <c r="B264" s="10" t="s">
        <v>1379</v>
      </c>
      <c r="C264" s="1">
        <v>290888.18</v>
      </c>
      <c r="D264" s="1">
        <v>12579.2</v>
      </c>
      <c r="E264" s="1">
        <v>1692</v>
      </c>
      <c r="F264" s="1">
        <v>40050.639999999999</v>
      </c>
      <c r="G264" s="1">
        <v>4230</v>
      </c>
      <c r="H264" s="1">
        <v>64697.120000000003</v>
      </c>
      <c r="I264" s="1">
        <v>14960.1</v>
      </c>
      <c r="J264" s="1">
        <v>13617.5</v>
      </c>
      <c r="K264" s="1">
        <v>5079.2</v>
      </c>
      <c r="L264" s="1">
        <v>18899.330000000002</v>
      </c>
      <c r="M264" s="1">
        <v>20487.830000000002</v>
      </c>
      <c r="N264" s="1">
        <v>1232.2</v>
      </c>
      <c r="O264" s="1">
        <v>18996.7</v>
      </c>
      <c r="P264" s="1">
        <v>23217.24</v>
      </c>
      <c r="Q264" s="1">
        <v>30590.1</v>
      </c>
      <c r="R264" s="1">
        <v>15285.62</v>
      </c>
      <c r="S264" s="1">
        <v>5273.4</v>
      </c>
      <c r="T264" s="1">
        <v>290888.18</v>
      </c>
      <c r="U264" s="1">
        <v>12579.2</v>
      </c>
      <c r="V264" s="1">
        <v>1692</v>
      </c>
      <c r="W264" s="1">
        <v>40050.639999999999</v>
      </c>
      <c r="X264" s="1">
        <v>4230</v>
      </c>
      <c r="Y264" s="1">
        <v>64697.120000000003</v>
      </c>
      <c r="Z264" s="1">
        <v>14960.1</v>
      </c>
      <c r="AA264" s="1">
        <v>13617.5</v>
      </c>
      <c r="AB264" s="1">
        <v>5079.2</v>
      </c>
      <c r="AC264" s="1">
        <v>18899.330000000002</v>
      </c>
      <c r="AD264" s="1">
        <v>20487.830000000002</v>
      </c>
      <c r="AE264" s="1">
        <v>1232.2</v>
      </c>
      <c r="AF264" s="1">
        <v>18996.7</v>
      </c>
      <c r="AG264" s="1">
        <v>23217.24</v>
      </c>
      <c r="AH264" s="1">
        <v>30590.1</v>
      </c>
      <c r="AI264" s="1">
        <v>15285.62</v>
      </c>
      <c r="AJ264" s="1">
        <v>5273.4</v>
      </c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1380</v>
      </c>
      <c r="B265" s="10" t="s">
        <v>1381</v>
      </c>
      <c r="C265" s="1">
        <v>235419.4</v>
      </c>
      <c r="D265" s="1">
        <v>12941.17</v>
      </c>
      <c r="E265" s="1">
        <v>666.36</v>
      </c>
      <c r="F265" s="1">
        <v>20176.93</v>
      </c>
      <c r="G265" s="1">
        <v>2003.8</v>
      </c>
      <c r="H265" s="1">
        <v>69623.62</v>
      </c>
      <c r="I265" s="1">
        <v>15498.23</v>
      </c>
      <c r="J265" s="1">
        <v>20053.25</v>
      </c>
      <c r="K265" s="1">
        <v>1016.75</v>
      </c>
      <c r="L265" s="1">
        <v>16906.14</v>
      </c>
      <c r="M265" s="1">
        <v>21293.41</v>
      </c>
      <c r="N265" s="1">
        <v>1407.25</v>
      </c>
      <c r="O265" s="1">
        <v>8488.14</v>
      </c>
      <c r="P265" s="1">
        <v>11389.23</v>
      </c>
      <c r="Q265" s="1">
        <v>19657.91</v>
      </c>
      <c r="R265" s="1">
        <v>10325.620000000001</v>
      </c>
      <c r="S265" s="1">
        <v>3971.59</v>
      </c>
      <c r="T265" s="1">
        <v>235419.4</v>
      </c>
      <c r="U265" s="1">
        <v>12941.17</v>
      </c>
      <c r="V265" s="1">
        <v>666.36</v>
      </c>
      <c r="W265" s="1">
        <v>20176.93</v>
      </c>
      <c r="X265" s="1">
        <v>2003.8</v>
      </c>
      <c r="Y265" s="1">
        <v>69623.62</v>
      </c>
      <c r="Z265" s="1">
        <v>15498.23</v>
      </c>
      <c r="AA265" s="1">
        <v>20053.25</v>
      </c>
      <c r="AB265" s="1">
        <v>1016.75</v>
      </c>
      <c r="AC265" s="1">
        <v>16906.14</v>
      </c>
      <c r="AD265" s="1">
        <v>21293.41</v>
      </c>
      <c r="AE265" s="1">
        <v>1407.25</v>
      </c>
      <c r="AF265" s="1">
        <v>8488.14</v>
      </c>
      <c r="AG265" s="1">
        <v>11389.23</v>
      </c>
      <c r="AH265" s="1">
        <v>19657.91</v>
      </c>
      <c r="AI265" s="1">
        <v>10325.620000000001</v>
      </c>
      <c r="AJ265" s="1">
        <v>3971.59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19" t="s">
        <v>876</v>
      </c>
      <c r="B266" s="10" t="s">
        <v>172</v>
      </c>
      <c r="C266" s="1">
        <v>6226538.1500000004</v>
      </c>
      <c r="D266" s="1">
        <v>93679.02</v>
      </c>
      <c r="E266" s="1">
        <v>47172.54</v>
      </c>
      <c r="F266" s="1">
        <v>287579.61</v>
      </c>
      <c r="G266" s="1">
        <v>0</v>
      </c>
      <c r="H266" s="1">
        <v>1754908.69</v>
      </c>
      <c r="I266" s="1">
        <v>73645.33</v>
      </c>
      <c r="J266" s="1">
        <v>953.84</v>
      </c>
      <c r="K266" s="1">
        <v>0</v>
      </c>
      <c r="L266" s="1">
        <v>270411.57</v>
      </c>
      <c r="M266" s="1">
        <v>1779666.02</v>
      </c>
      <c r="N266" s="1">
        <v>260389.93</v>
      </c>
      <c r="O266" s="1">
        <v>558190.65</v>
      </c>
      <c r="P266" s="1">
        <v>352051.24</v>
      </c>
      <c r="Q266" s="1">
        <v>28703.360000000001</v>
      </c>
      <c r="R266" s="1">
        <v>67272.149999999994</v>
      </c>
      <c r="S266" s="1">
        <v>651914.19999999995</v>
      </c>
      <c r="T266" s="1">
        <v>6226538.1500000004</v>
      </c>
      <c r="U266" s="1">
        <v>93679.02</v>
      </c>
      <c r="V266" s="1">
        <v>47172.54</v>
      </c>
      <c r="W266" s="1">
        <v>287579.61</v>
      </c>
      <c r="X266" s="1">
        <v>0</v>
      </c>
      <c r="Y266" s="1">
        <v>1754908.69</v>
      </c>
      <c r="Z266" s="1">
        <v>73645.33</v>
      </c>
      <c r="AA266" s="1">
        <v>953.84</v>
      </c>
      <c r="AB266" s="1">
        <v>0</v>
      </c>
      <c r="AC266" s="1">
        <v>270411.57</v>
      </c>
      <c r="AD266" s="1">
        <v>1779666.02</v>
      </c>
      <c r="AE266" s="1">
        <v>260389.93</v>
      </c>
      <c r="AF266" s="1">
        <v>558190.65</v>
      </c>
      <c r="AG266" s="1">
        <v>352051.24</v>
      </c>
      <c r="AH266" s="1">
        <v>28703.360000000001</v>
      </c>
      <c r="AI266" s="1">
        <v>67272.149999999994</v>
      </c>
      <c r="AJ266" s="1">
        <v>651914.19999999995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20" t="s">
        <v>1382</v>
      </c>
      <c r="B267" s="10" t="s">
        <v>1383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1384</v>
      </c>
      <c r="B268" s="10" t="s">
        <v>1385</v>
      </c>
      <c r="C268" s="1">
        <v>6212253.2699999996</v>
      </c>
      <c r="D268" s="1">
        <v>92868.02</v>
      </c>
      <c r="E268" s="1">
        <v>47172.54</v>
      </c>
      <c r="F268" s="1">
        <v>285968.94</v>
      </c>
      <c r="G268" s="1">
        <v>0</v>
      </c>
      <c r="H268" s="1">
        <v>1754191.09</v>
      </c>
      <c r="I268" s="1">
        <v>72561.42</v>
      </c>
      <c r="J268" s="1">
        <v>0</v>
      </c>
      <c r="K268" s="1">
        <v>0</v>
      </c>
      <c r="L268" s="1">
        <v>269463.57</v>
      </c>
      <c r="M268" s="1">
        <v>1779083.26</v>
      </c>
      <c r="N268" s="1">
        <v>260389.93</v>
      </c>
      <c r="O268" s="1">
        <v>557775.38</v>
      </c>
      <c r="P268" s="1">
        <v>351375.19</v>
      </c>
      <c r="Q268" s="1">
        <v>27486.36</v>
      </c>
      <c r="R268" s="1">
        <v>63309.07</v>
      </c>
      <c r="S268" s="1">
        <v>650608.5</v>
      </c>
      <c r="T268" s="1">
        <v>6212253.2699999996</v>
      </c>
      <c r="U268" s="1">
        <v>92868.02</v>
      </c>
      <c r="V268" s="1">
        <v>47172.54</v>
      </c>
      <c r="W268" s="1">
        <v>285968.94</v>
      </c>
      <c r="X268" s="1">
        <v>0</v>
      </c>
      <c r="Y268" s="1">
        <v>1754191.09</v>
      </c>
      <c r="Z268" s="1">
        <v>72561.42</v>
      </c>
      <c r="AA268" s="1">
        <v>0</v>
      </c>
      <c r="AB268" s="1">
        <v>0</v>
      </c>
      <c r="AC268" s="1">
        <v>269463.57</v>
      </c>
      <c r="AD268" s="1">
        <v>1779083.26</v>
      </c>
      <c r="AE268" s="1">
        <v>260389.93</v>
      </c>
      <c r="AF268" s="1">
        <v>557775.38</v>
      </c>
      <c r="AG268" s="1">
        <v>351375.19</v>
      </c>
      <c r="AH268" s="1">
        <v>27486.36</v>
      </c>
      <c r="AI268" s="1">
        <v>63309.07</v>
      </c>
      <c r="AJ268" s="1">
        <v>650608.5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1386</v>
      </c>
      <c r="B269" s="10" t="s">
        <v>1387</v>
      </c>
      <c r="C269" s="1">
        <v>14284.88</v>
      </c>
      <c r="D269" s="1">
        <v>811</v>
      </c>
      <c r="E269" s="1">
        <v>0</v>
      </c>
      <c r="F269" s="1">
        <v>1610.67</v>
      </c>
      <c r="G269" s="1">
        <v>0</v>
      </c>
      <c r="H269" s="1">
        <v>717.6</v>
      </c>
      <c r="I269" s="1">
        <v>1083.9100000000001</v>
      </c>
      <c r="J269" s="1">
        <v>953.84</v>
      </c>
      <c r="K269" s="1">
        <v>0</v>
      </c>
      <c r="L269" s="1">
        <v>948</v>
      </c>
      <c r="M269" s="1">
        <v>582.76</v>
      </c>
      <c r="N269" s="1">
        <v>0</v>
      </c>
      <c r="O269" s="1">
        <v>415.27</v>
      </c>
      <c r="P269" s="1">
        <v>676.05</v>
      </c>
      <c r="Q269" s="1">
        <v>1217</v>
      </c>
      <c r="R269" s="1">
        <v>3963.08</v>
      </c>
      <c r="S269" s="1">
        <v>1305.7</v>
      </c>
      <c r="T269" s="1">
        <v>14284.88</v>
      </c>
      <c r="U269" s="1">
        <v>811</v>
      </c>
      <c r="V269" s="1"/>
      <c r="W269" s="1">
        <v>1610.67</v>
      </c>
      <c r="X269" s="1">
        <v>0</v>
      </c>
      <c r="Y269" s="1">
        <v>717.6</v>
      </c>
      <c r="Z269" s="1">
        <v>1083.9100000000001</v>
      </c>
      <c r="AA269" s="1">
        <v>953.84</v>
      </c>
      <c r="AB269" s="1"/>
      <c r="AC269" s="1">
        <v>948</v>
      </c>
      <c r="AD269" s="1">
        <v>582.76</v>
      </c>
      <c r="AE269" s="1"/>
      <c r="AF269" s="1">
        <v>415.27</v>
      </c>
      <c r="AG269" s="1">
        <v>676.05</v>
      </c>
      <c r="AH269" s="1">
        <v>1217</v>
      </c>
      <c r="AI269" s="1">
        <v>3963.08</v>
      </c>
      <c r="AJ269" s="1">
        <v>1305.7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19" t="s">
        <v>866</v>
      </c>
      <c r="B270" s="10" t="s">
        <v>867</v>
      </c>
      <c r="C270" s="1">
        <v>53421.39</v>
      </c>
      <c r="D270" s="1">
        <v>2080</v>
      </c>
      <c r="E270" s="1">
        <v>216</v>
      </c>
      <c r="F270" s="1">
        <v>9471</v>
      </c>
      <c r="G270" s="1">
        <v>0</v>
      </c>
      <c r="H270" s="1">
        <v>5829.3</v>
      </c>
      <c r="I270" s="1">
        <v>2581.1999999999998</v>
      </c>
      <c r="J270" s="1">
        <v>659.2</v>
      </c>
      <c r="K270" s="1">
        <v>520</v>
      </c>
      <c r="L270" s="1">
        <v>2622.4</v>
      </c>
      <c r="M270" s="1">
        <v>4248.4799999999996</v>
      </c>
      <c r="N270" s="1">
        <v>2862.19</v>
      </c>
      <c r="O270" s="1">
        <v>5977.62</v>
      </c>
      <c r="P270" s="1">
        <v>3953.2</v>
      </c>
      <c r="Q270" s="1">
        <v>7461.84</v>
      </c>
      <c r="R270" s="1">
        <v>1588.8</v>
      </c>
      <c r="S270" s="1">
        <v>3350.16</v>
      </c>
      <c r="T270" s="1">
        <v>53421.39</v>
      </c>
      <c r="U270" s="1">
        <v>2080</v>
      </c>
      <c r="V270" s="1">
        <v>216</v>
      </c>
      <c r="W270" s="1">
        <v>9471</v>
      </c>
      <c r="X270" s="1">
        <v>0</v>
      </c>
      <c r="Y270" s="1">
        <v>5829.3</v>
      </c>
      <c r="Z270" s="1">
        <v>2581.1999999999998</v>
      </c>
      <c r="AA270" s="1">
        <v>659.2</v>
      </c>
      <c r="AB270" s="1">
        <v>520</v>
      </c>
      <c r="AC270" s="1">
        <v>2622.4</v>
      </c>
      <c r="AD270" s="1">
        <v>4248.4799999999996</v>
      </c>
      <c r="AE270" s="1">
        <v>2862.19</v>
      </c>
      <c r="AF270" s="1">
        <v>5977.62</v>
      </c>
      <c r="AG270" s="1">
        <v>3953.2</v>
      </c>
      <c r="AH270" s="1">
        <v>7461.84</v>
      </c>
      <c r="AI270" s="1">
        <v>1588.8</v>
      </c>
      <c r="AJ270" s="1">
        <v>3350.16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20" t="s">
        <v>1388</v>
      </c>
      <c r="B271" s="10" t="s">
        <v>1389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866</v>
      </c>
      <c r="B272" s="10" t="s">
        <v>1390</v>
      </c>
      <c r="C272" s="1">
        <v>53421.39</v>
      </c>
      <c r="D272" s="1">
        <v>2080</v>
      </c>
      <c r="E272" s="1">
        <v>216</v>
      </c>
      <c r="F272" s="1">
        <v>9471</v>
      </c>
      <c r="G272" s="1">
        <v>0</v>
      </c>
      <c r="H272" s="1">
        <v>5829.3</v>
      </c>
      <c r="I272" s="1">
        <v>2581.1999999999998</v>
      </c>
      <c r="J272" s="1">
        <v>659.2</v>
      </c>
      <c r="K272" s="1">
        <v>520</v>
      </c>
      <c r="L272" s="1">
        <v>2622.4</v>
      </c>
      <c r="M272" s="1">
        <v>4248.4799999999996</v>
      </c>
      <c r="N272" s="1">
        <v>2862.19</v>
      </c>
      <c r="O272" s="1">
        <v>5977.62</v>
      </c>
      <c r="P272" s="1">
        <v>3953.2</v>
      </c>
      <c r="Q272" s="1">
        <v>7461.84</v>
      </c>
      <c r="R272" s="1">
        <v>1588.8</v>
      </c>
      <c r="S272" s="1">
        <v>3350.16</v>
      </c>
      <c r="T272" s="1">
        <v>53421.39</v>
      </c>
      <c r="U272" s="1">
        <v>2080</v>
      </c>
      <c r="V272" s="1">
        <v>216</v>
      </c>
      <c r="W272" s="1">
        <v>9471</v>
      </c>
      <c r="X272" s="1"/>
      <c r="Y272" s="1">
        <v>5829.3</v>
      </c>
      <c r="Z272" s="1">
        <v>2581.1999999999998</v>
      </c>
      <c r="AA272" s="1">
        <v>659.2</v>
      </c>
      <c r="AB272" s="1">
        <v>520</v>
      </c>
      <c r="AC272" s="1">
        <v>2622.4</v>
      </c>
      <c r="AD272" s="1">
        <v>4248.4799999999996</v>
      </c>
      <c r="AE272" s="1">
        <v>2862.19</v>
      </c>
      <c r="AF272" s="1">
        <v>5977.62</v>
      </c>
      <c r="AG272" s="1">
        <v>3953.2</v>
      </c>
      <c r="AH272" s="1">
        <v>7461.84</v>
      </c>
      <c r="AI272" s="1">
        <v>1588.8</v>
      </c>
      <c r="AJ272" s="1">
        <v>3350.16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18" t="s">
        <v>148</v>
      </c>
      <c r="B273" s="10" t="s">
        <v>149</v>
      </c>
      <c r="C273" s="1">
        <v>8004607.21</v>
      </c>
      <c r="D273" s="1">
        <v>0</v>
      </c>
      <c r="E273" s="1">
        <v>431972.88</v>
      </c>
      <c r="F273" s="1">
        <v>168593.82</v>
      </c>
      <c r="G273" s="1">
        <v>0</v>
      </c>
      <c r="H273" s="1">
        <v>1230342.21</v>
      </c>
      <c r="I273" s="1">
        <v>77880</v>
      </c>
      <c r="J273" s="1">
        <v>121</v>
      </c>
      <c r="K273" s="1">
        <v>0</v>
      </c>
      <c r="L273" s="1">
        <v>110271.67999999999</v>
      </c>
      <c r="M273" s="1">
        <v>2358123.37</v>
      </c>
      <c r="N273" s="1">
        <v>0</v>
      </c>
      <c r="O273" s="1">
        <v>0</v>
      </c>
      <c r="P273" s="1">
        <v>0</v>
      </c>
      <c r="Q273" s="1">
        <v>2353728.7999999998</v>
      </c>
      <c r="R273" s="1">
        <v>0</v>
      </c>
      <c r="S273" s="1">
        <v>1273573.45</v>
      </c>
      <c r="T273" s="1">
        <v>8004607.21</v>
      </c>
      <c r="U273" s="1"/>
      <c r="V273" s="1">
        <v>431972.88</v>
      </c>
      <c r="W273" s="1">
        <v>168593.82</v>
      </c>
      <c r="X273" s="1"/>
      <c r="Y273" s="1">
        <v>1230342.21</v>
      </c>
      <c r="Z273" s="1">
        <v>77880</v>
      </c>
      <c r="AA273" s="1">
        <v>121</v>
      </c>
      <c r="AB273" s="1"/>
      <c r="AC273" s="1">
        <v>110271.67999999999</v>
      </c>
      <c r="AD273" s="1">
        <v>2358123.37</v>
      </c>
      <c r="AE273" s="1"/>
      <c r="AF273" s="1"/>
      <c r="AG273" s="1"/>
      <c r="AH273" s="1">
        <v>2353728.7999999998</v>
      </c>
      <c r="AI273" s="1"/>
      <c r="AJ273" s="1">
        <v>1273573.45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9" t="s">
        <v>1391</v>
      </c>
      <c r="B274" s="10" t="s">
        <v>1392</v>
      </c>
      <c r="C274" s="1">
        <v>407514.27</v>
      </c>
      <c r="D274" s="1">
        <v>0</v>
      </c>
      <c r="E274" s="1">
        <v>0</v>
      </c>
      <c r="F274" s="1">
        <v>168593.82</v>
      </c>
      <c r="G274" s="1">
        <v>0</v>
      </c>
      <c r="H274" s="1">
        <v>50647.77</v>
      </c>
      <c r="I274" s="1">
        <v>77880</v>
      </c>
      <c r="J274" s="1">
        <v>121</v>
      </c>
      <c r="K274" s="1">
        <v>0</v>
      </c>
      <c r="L274" s="1">
        <v>110271.67999999999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407514.27</v>
      </c>
      <c r="U274" s="1"/>
      <c r="V274" s="1"/>
      <c r="W274" s="1">
        <v>168593.82</v>
      </c>
      <c r="X274" s="1"/>
      <c r="Y274" s="1">
        <v>50647.77</v>
      </c>
      <c r="Z274" s="1">
        <v>77880</v>
      </c>
      <c r="AA274" s="1">
        <v>121</v>
      </c>
      <c r="AB274" s="1"/>
      <c r="AC274" s="1">
        <v>110271.67999999999</v>
      </c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20" t="s">
        <v>1393</v>
      </c>
      <c r="B275" s="10" t="s">
        <v>1394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/>
      <c r="V275" s="1"/>
      <c r="W275" s="1">
        <v>0</v>
      </c>
      <c r="X275" s="1"/>
      <c r="Y275" s="1">
        <v>0</v>
      </c>
      <c r="Z275" s="1">
        <v>0</v>
      </c>
      <c r="AA275" s="1">
        <v>0</v>
      </c>
      <c r="AB275" s="1"/>
      <c r="AC275" s="1">
        <v>0</v>
      </c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1395</v>
      </c>
      <c r="B276" s="10" t="s">
        <v>1396</v>
      </c>
      <c r="C276" s="1">
        <v>407514.27</v>
      </c>
      <c r="D276" s="1">
        <v>0</v>
      </c>
      <c r="E276" s="1">
        <v>0</v>
      </c>
      <c r="F276" s="1">
        <v>168593.82</v>
      </c>
      <c r="G276" s="1">
        <v>0</v>
      </c>
      <c r="H276" s="1">
        <v>50647.77</v>
      </c>
      <c r="I276" s="1">
        <v>77880</v>
      </c>
      <c r="J276" s="1">
        <v>121</v>
      </c>
      <c r="K276" s="1">
        <v>0</v>
      </c>
      <c r="L276" s="1">
        <v>110271.67999999999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407514.27</v>
      </c>
      <c r="U276" s="1"/>
      <c r="V276" s="1"/>
      <c r="W276" s="1">
        <v>168593.82</v>
      </c>
      <c r="X276" s="1"/>
      <c r="Y276" s="1">
        <v>50647.77</v>
      </c>
      <c r="Z276" s="1">
        <v>77880</v>
      </c>
      <c r="AA276" s="1">
        <v>121</v>
      </c>
      <c r="AB276" s="1"/>
      <c r="AC276" s="1">
        <v>110271.67999999999</v>
      </c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19" t="s">
        <v>1397</v>
      </c>
      <c r="B277" s="10" t="s">
        <v>1398</v>
      </c>
      <c r="C277" s="1">
        <v>7597092.9400000004</v>
      </c>
      <c r="D277" s="1">
        <v>0</v>
      </c>
      <c r="E277" s="1">
        <v>431972.88</v>
      </c>
      <c r="F277" s="1">
        <v>0</v>
      </c>
      <c r="G277" s="1">
        <v>0</v>
      </c>
      <c r="H277" s="1">
        <v>1179694.44</v>
      </c>
      <c r="I277" s="1">
        <v>0</v>
      </c>
      <c r="J277" s="1">
        <v>0</v>
      </c>
      <c r="K277" s="1">
        <v>0</v>
      </c>
      <c r="L277" s="1">
        <v>0</v>
      </c>
      <c r="M277" s="1">
        <v>2358123.37</v>
      </c>
      <c r="N277" s="1">
        <v>0</v>
      </c>
      <c r="O277" s="1">
        <v>0</v>
      </c>
      <c r="P277" s="1">
        <v>0</v>
      </c>
      <c r="Q277" s="1">
        <v>2353728.7999999998</v>
      </c>
      <c r="R277" s="1">
        <v>0</v>
      </c>
      <c r="S277" s="1">
        <v>1273573.45</v>
      </c>
      <c r="T277" s="1">
        <v>7597092.9400000004</v>
      </c>
      <c r="U277" s="1"/>
      <c r="V277" s="1">
        <v>431972.88</v>
      </c>
      <c r="W277" s="1"/>
      <c r="X277" s="1"/>
      <c r="Y277" s="1">
        <v>1179694.44</v>
      </c>
      <c r="Z277" s="1"/>
      <c r="AA277" s="1"/>
      <c r="AB277" s="1"/>
      <c r="AC277" s="1"/>
      <c r="AD277" s="1">
        <v>2358123.37</v>
      </c>
      <c r="AE277" s="1"/>
      <c r="AF277" s="1"/>
      <c r="AG277" s="1"/>
      <c r="AH277" s="1">
        <v>2353728.7999999998</v>
      </c>
      <c r="AI277" s="1"/>
      <c r="AJ277" s="1">
        <v>1273573.45</v>
      </c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20" t="s">
        <v>1399</v>
      </c>
      <c r="B278" s="10" t="s">
        <v>1400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/>
      <c r="V278" s="1">
        <v>0</v>
      </c>
      <c r="W278" s="1"/>
      <c r="X278" s="1"/>
      <c r="Y278" s="1">
        <v>0</v>
      </c>
      <c r="Z278" s="1"/>
      <c r="AA278" s="1"/>
      <c r="AB278" s="1"/>
      <c r="AC278" s="1"/>
      <c r="AD278" s="1">
        <v>0</v>
      </c>
      <c r="AE278" s="1"/>
      <c r="AF278" s="1"/>
      <c r="AG278" s="1"/>
      <c r="AH278" s="1">
        <v>0</v>
      </c>
      <c r="AI278" s="1"/>
      <c r="AJ278" s="1">
        <v>0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1401</v>
      </c>
      <c r="B279" s="10" t="s">
        <v>1402</v>
      </c>
      <c r="C279" s="1">
        <v>7597092.9400000004</v>
      </c>
      <c r="D279" s="1">
        <v>0</v>
      </c>
      <c r="E279" s="1">
        <v>431972.88</v>
      </c>
      <c r="F279" s="1">
        <v>0</v>
      </c>
      <c r="G279" s="1">
        <v>0</v>
      </c>
      <c r="H279" s="1">
        <v>1179694.44</v>
      </c>
      <c r="I279" s="1">
        <v>0</v>
      </c>
      <c r="J279" s="1">
        <v>0</v>
      </c>
      <c r="K279" s="1">
        <v>0</v>
      </c>
      <c r="L279" s="1">
        <v>0</v>
      </c>
      <c r="M279" s="1">
        <v>2358123.37</v>
      </c>
      <c r="N279" s="1">
        <v>0</v>
      </c>
      <c r="O279" s="1">
        <v>0</v>
      </c>
      <c r="P279" s="1">
        <v>0</v>
      </c>
      <c r="Q279" s="1">
        <v>2353728.7999999998</v>
      </c>
      <c r="R279" s="1">
        <v>0</v>
      </c>
      <c r="S279" s="1">
        <v>1273573.45</v>
      </c>
      <c r="T279" s="1">
        <v>7597092.9400000004</v>
      </c>
      <c r="U279" s="1"/>
      <c r="V279" s="1">
        <v>431972.88</v>
      </c>
      <c r="W279" s="1"/>
      <c r="X279" s="1"/>
      <c r="Y279" s="1">
        <v>1179694.44</v>
      </c>
      <c r="Z279" s="1"/>
      <c r="AA279" s="1"/>
      <c r="AB279" s="1"/>
      <c r="AC279" s="1"/>
      <c r="AD279" s="1">
        <v>2358123.37</v>
      </c>
      <c r="AE279" s="1"/>
      <c r="AF279" s="1"/>
      <c r="AG279" s="1"/>
      <c r="AH279" s="1">
        <v>2353728.7999999998</v>
      </c>
      <c r="AI279" s="1"/>
      <c r="AJ279" s="1">
        <v>1273573.45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18" t="s">
        <v>150</v>
      </c>
      <c r="B280" s="10" t="s">
        <v>151</v>
      </c>
      <c r="C280" s="1">
        <v>61570823.25</v>
      </c>
      <c r="D280" s="1">
        <v>2039121.02</v>
      </c>
      <c r="E280" s="1">
        <v>2718440.05</v>
      </c>
      <c r="F280" s="1">
        <v>5064216.93</v>
      </c>
      <c r="G280" s="1">
        <v>578060.5</v>
      </c>
      <c r="H280" s="1">
        <v>12366023.23</v>
      </c>
      <c r="I280" s="1">
        <v>4591061.82</v>
      </c>
      <c r="J280" s="1">
        <v>2626134.19</v>
      </c>
      <c r="K280" s="1">
        <v>463053.31</v>
      </c>
      <c r="L280" s="1">
        <v>7519640.9299999997</v>
      </c>
      <c r="M280" s="1">
        <v>11364025.73</v>
      </c>
      <c r="N280" s="1">
        <v>5153242.13</v>
      </c>
      <c r="O280" s="1">
        <v>1594890.91</v>
      </c>
      <c r="P280" s="1">
        <v>885948.4</v>
      </c>
      <c r="Q280" s="1">
        <v>2367029.0699999998</v>
      </c>
      <c r="R280" s="1">
        <v>1127228.75</v>
      </c>
      <c r="S280" s="1">
        <v>1112706.28</v>
      </c>
      <c r="T280" s="1">
        <v>61570823.25</v>
      </c>
      <c r="U280" s="1">
        <v>2039121.02</v>
      </c>
      <c r="V280" s="1">
        <v>2718440.05</v>
      </c>
      <c r="W280" s="1">
        <v>5064216.93</v>
      </c>
      <c r="X280" s="1">
        <v>578060.5</v>
      </c>
      <c r="Y280" s="1">
        <v>12366023.23</v>
      </c>
      <c r="Z280" s="1">
        <v>4591061.82</v>
      </c>
      <c r="AA280" s="1">
        <v>2626134.19</v>
      </c>
      <c r="AB280" s="1">
        <v>463053.31</v>
      </c>
      <c r="AC280" s="1">
        <v>7519640.9299999997</v>
      </c>
      <c r="AD280" s="1">
        <v>11364025.73</v>
      </c>
      <c r="AE280" s="1">
        <v>5153242.13</v>
      </c>
      <c r="AF280" s="1">
        <v>1594890.91</v>
      </c>
      <c r="AG280" s="1">
        <v>885948.4</v>
      </c>
      <c r="AH280" s="1">
        <v>2367029.0699999998</v>
      </c>
      <c r="AI280" s="1">
        <v>1127228.75</v>
      </c>
      <c r="AJ280" s="1">
        <v>1112706.28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9" t="s">
        <v>1403</v>
      </c>
      <c r="B281" s="10" t="s">
        <v>1404</v>
      </c>
      <c r="C281" s="1">
        <v>57827087.560000002</v>
      </c>
      <c r="D281" s="1">
        <v>1891821.02</v>
      </c>
      <c r="E281" s="1">
        <v>2576390.0499999998</v>
      </c>
      <c r="F281" s="1">
        <v>4704251.93</v>
      </c>
      <c r="G281" s="1">
        <v>533030.5</v>
      </c>
      <c r="H281" s="1">
        <v>11653143.23</v>
      </c>
      <c r="I281" s="1">
        <v>4336241.82</v>
      </c>
      <c r="J281" s="1">
        <v>2458203.9700000002</v>
      </c>
      <c r="K281" s="1">
        <v>421293.31</v>
      </c>
      <c r="L281" s="1">
        <v>7016301.7300000004</v>
      </c>
      <c r="M281" s="1">
        <v>10802454.460000001</v>
      </c>
      <c r="N281" s="1">
        <v>4859542.13</v>
      </c>
      <c r="O281" s="1">
        <v>1510180.91</v>
      </c>
      <c r="P281" s="1">
        <v>817358.4</v>
      </c>
      <c r="Q281" s="1">
        <v>2188959.0699999998</v>
      </c>
      <c r="R281" s="1">
        <v>1041118.75</v>
      </c>
      <c r="S281" s="1">
        <v>1016796.28</v>
      </c>
      <c r="T281" s="1">
        <v>57827087.560000002</v>
      </c>
      <c r="U281" s="1">
        <v>1891821.02</v>
      </c>
      <c r="V281" s="1">
        <v>2576390.0499999998</v>
      </c>
      <c r="W281" s="1">
        <v>4704251.93</v>
      </c>
      <c r="X281" s="1">
        <v>533030.5</v>
      </c>
      <c r="Y281" s="1">
        <v>11653143.23</v>
      </c>
      <c r="Z281" s="1">
        <v>4336241.82</v>
      </c>
      <c r="AA281" s="1">
        <v>2458203.9700000002</v>
      </c>
      <c r="AB281" s="1">
        <v>421293.31</v>
      </c>
      <c r="AC281" s="1">
        <v>7016301.7300000004</v>
      </c>
      <c r="AD281" s="1">
        <v>10802454.460000001</v>
      </c>
      <c r="AE281" s="1">
        <v>4859542.13</v>
      </c>
      <c r="AF281" s="1">
        <v>1510180.91</v>
      </c>
      <c r="AG281" s="1">
        <v>817358.4</v>
      </c>
      <c r="AH281" s="1">
        <v>2188959.0699999998</v>
      </c>
      <c r="AI281" s="1">
        <v>1041118.75</v>
      </c>
      <c r="AJ281" s="1">
        <v>1016796.28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20" t="s">
        <v>1405</v>
      </c>
      <c r="B282" s="10" t="s">
        <v>1406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1407</v>
      </c>
      <c r="B283" s="10" t="s">
        <v>1408</v>
      </c>
      <c r="C283" s="1">
        <v>57827087.560000002</v>
      </c>
      <c r="D283" s="1">
        <v>1891821.02</v>
      </c>
      <c r="E283" s="1">
        <v>2576390.0499999998</v>
      </c>
      <c r="F283" s="1">
        <v>4704251.93</v>
      </c>
      <c r="G283" s="1">
        <v>533030.5</v>
      </c>
      <c r="H283" s="1">
        <v>11653143.23</v>
      </c>
      <c r="I283" s="1">
        <v>4336241.82</v>
      </c>
      <c r="J283" s="1">
        <v>2458203.9700000002</v>
      </c>
      <c r="K283" s="1">
        <v>421293.31</v>
      </c>
      <c r="L283" s="1">
        <v>7016301.7300000004</v>
      </c>
      <c r="M283" s="1">
        <v>10802454.460000001</v>
      </c>
      <c r="N283" s="1">
        <v>4859542.13</v>
      </c>
      <c r="O283" s="1">
        <v>1510180.91</v>
      </c>
      <c r="P283" s="1">
        <v>817358.4</v>
      </c>
      <c r="Q283" s="1">
        <v>2188959.0699999998</v>
      </c>
      <c r="R283" s="1">
        <v>1041118.75</v>
      </c>
      <c r="S283" s="1">
        <v>1016796.28</v>
      </c>
      <c r="T283" s="1">
        <v>57827087.560000002</v>
      </c>
      <c r="U283" s="1">
        <v>1891821.02</v>
      </c>
      <c r="V283" s="1">
        <v>2576390.0499999998</v>
      </c>
      <c r="W283" s="1">
        <v>4704251.93</v>
      </c>
      <c r="X283" s="1">
        <v>533030.5</v>
      </c>
      <c r="Y283" s="1">
        <v>11653143.23</v>
      </c>
      <c r="Z283" s="1">
        <v>4336241.82</v>
      </c>
      <c r="AA283" s="1">
        <v>2458203.9700000002</v>
      </c>
      <c r="AB283" s="1">
        <v>421293.31</v>
      </c>
      <c r="AC283" s="1">
        <v>7016301.7300000004</v>
      </c>
      <c r="AD283" s="1">
        <v>10802454.460000001</v>
      </c>
      <c r="AE283" s="1">
        <v>4859542.13</v>
      </c>
      <c r="AF283" s="1">
        <v>1510180.91</v>
      </c>
      <c r="AG283" s="1">
        <v>817358.4</v>
      </c>
      <c r="AH283" s="1">
        <v>2188959.0699999998</v>
      </c>
      <c r="AI283" s="1">
        <v>1041118.75</v>
      </c>
      <c r="AJ283" s="1">
        <v>1016796.28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19" t="s">
        <v>1409</v>
      </c>
      <c r="B284" s="10" t="s">
        <v>1410</v>
      </c>
      <c r="C284" s="1">
        <v>3743735.69</v>
      </c>
      <c r="D284" s="1">
        <v>147300</v>
      </c>
      <c r="E284" s="1">
        <v>142050</v>
      </c>
      <c r="F284" s="1">
        <v>359965</v>
      </c>
      <c r="G284" s="1">
        <v>45030</v>
      </c>
      <c r="H284" s="1">
        <v>712880</v>
      </c>
      <c r="I284" s="1">
        <v>254820</v>
      </c>
      <c r="J284" s="1">
        <v>167930.22</v>
      </c>
      <c r="K284" s="1">
        <v>41760</v>
      </c>
      <c r="L284" s="1">
        <v>503339.2</v>
      </c>
      <c r="M284" s="1">
        <v>561571.27</v>
      </c>
      <c r="N284" s="1">
        <v>293700</v>
      </c>
      <c r="O284" s="1">
        <v>84710</v>
      </c>
      <c r="P284" s="1">
        <v>68590</v>
      </c>
      <c r="Q284" s="1">
        <v>178070</v>
      </c>
      <c r="R284" s="1">
        <v>86110</v>
      </c>
      <c r="S284" s="1">
        <v>95910</v>
      </c>
      <c r="T284" s="1">
        <v>3743735.69</v>
      </c>
      <c r="U284" s="1">
        <v>147300</v>
      </c>
      <c r="V284" s="1">
        <v>142050</v>
      </c>
      <c r="W284" s="1">
        <v>359965</v>
      </c>
      <c r="X284" s="1">
        <v>45030</v>
      </c>
      <c r="Y284" s="1">
        <v>712880</v>
      </c>
      <c r="Z284" s="1">
        <v>254820</v>
      </c>
      <c r="AA284" s="1">
        <v>167930.22</v>
      </c>
      <c r="AB284" s="1">
        <v>41760</v>
      </c>
      <c r="AC284" s="1">
        <v>503339.2</v>
      </c>
      <c r="AD284" s="1">
        <v>561571.27</v>
      </c>
      <c r="AE284" s="1">
        <v>293700</v>
      </c>
      <c r="AF284" s="1">
        <v>84710</v>
      </c>
      <c r="AG284" s="1">
        <v>68590</v>
      </c>
      <c r="AH284" s="1">
        <v>178070</v>
      </c>
      <c r="AI284" s="1">
        <v>86110</v>
      </c>
      <c r="AJ284" s="1">
        <v>95910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20" t="s">
        <v>1411</v>
      </c>
      <c r="B285" s="10" t="s">
        <v>1412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1413</v>
      </c>
      <c r="B286" s="10" t="s">
        <v>1414</v>
      </c>
      <c r="C286" s="1">
        <v>3743735.69</v>
      </c>
      <c r="D286" s="1">
        <v>147300</v>
      </c>
      <c r="E286" s="1">
        <v>142050</v>
      </c>
      <c r="F286" s="1">
        <v>359965</v>
      </c>
      <c r="G286" s="1">
        <v>45030</v>
      </c>
      <c r="H286" s="1">
        <v>712880</v>
      </c>
      <c r="I286" s="1">
        <v>254820</v>
      </c>
      <c r="J286" s="1">
        <v>167930.22</v>
      </c>
      <c r="K286" s="1">
        <v>41760</v>
      </c>
      <c r="L286" s="1">
        <v>503339.2</v>
      </c>
      <c r="M286" s="1">
        <v>561571.27</v>
      </c>
      <c r="N286" s="1">
        <v>293700</v>
      </c>
      <c r="O286" s="1">
        <v>84710</v>
      </c>
      <c r="P286" s="1">
        <v>68590</v>
      </c>
      <c r="Q286" s="1">
        <v>178070</v>
      </c>
      <c r="R286" s="1">
        <v>86110</v>
      </c>
      <c r="S286" s="1">
        <v>95910</v>
      </c>
      <c r="T286" s="1">
        <v>3743735.69</v>
      </c>
      <c r="U286" s="1">
        <v>147300</v>
      </c>
      <c r="V286" s="1">
        <v>142050</v>
      </c>
      <c r="W286" s="1">
        <v>359965</v>
      </c>
      <c r="X286" s="1">
        <v>45030</v>
      </c>
      <c r="Y286" s="1">
        <v>712880</v>
      </c>
      <c r="Z286" s="1">
        <v>254820</v>
      </c>
      <c r="AA286" s="1">
        <v>167930.22</v>
      </c>
      <c r="AB286" s="1">
        <v>41760</v>
      </c>
      <c r="AC286" s="1">
        <v>503339.2</v>
      </c>
      <c r="AD286" s="1">
        <v>561571.27</v>
      </c>
      <c r="AE286" s="1">
        <v>293700</v>
      </c>
      <c r="AF286" s="1">
        <v>84710</v>
      </c>
      <c r="AG286" s="1">
        <v>68590</v>
      </c>
      <c r="AH286" s="1">
        <v>178070</v>
      </c>
      <c r="AI286" s="1">
        <v>86110</v>
      </c>
      <c r="AJ286" s="1">
        <v>95910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18" t="s">
        <v>152</v>
      </c>
      <c r="B287" s="10" t="s">
        <v>153</v>
      </c>
      <c r="C287" s="1">
        <v>-350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-200</v>
      </c>
      <c r="P287" s="1">
        <v>0</v>
      </c>
      <c r="Q287" s="1">
        <v>-150</v>
      </c>
      <c r="R287" s="1">
        <v>0</v>
      </c>
      <c r="S287" s="1">
        <v>0</v>
      </c>
      <c r="T287" s="1">
        <v>-350</v>
      </c>
      <c r="U287" s="1">
        <v>0</v>
      </c>
      <c r="V287" s="1"/>
      <c r="W287" s="1"/>
      <c r="X287" s="1">
        <v>0</v>
      </c>
      <c r="Y287" s="1">
        <v>0</v>
      </c>
      <c r="Z287" s="1">
        <v>0</v>
      </c>
      <c r="AA287" s="1"/>
      <c r="AB287" s="1"/>
      <c r="AC287" s="1"/>
      <c r="AD287" s="1"/>
      <c r="AE287" s="1">
        <v>0</v>
      </c>
      <c r="AF287" s="1">
        <v>-200</v>
      </c>
      <c r="AG287" s="1">
        <v>0</v>
      </c>
      <c r="AH287" s="1">
        <v>-150</v>
      </c>
      <c r="AI287" s="1">
        <v>0</v>
      </c>
      <c r="AJ287" s="1">
        <v>0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9" t="s">
        <v>1415</v>
      </c>
      <c r="B288" s="10" t="s">
        <v>1416</v>
      </c>
      <c r="C288" s="1"/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1417</v>
      </c>
      <c r="B289" s="10" t="s">
        <v>1418</v>
      </c>
      <c r="C289" s="1">
        <v>-350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-200</v>
      </c>
      <c r="P289" s="1">
        <v>0</v>
      </c>
      <c r="Q289" s="1">
        <v>-150</v>
      </c>
      <c r="R289" s="1">
        <v>0</v>
      </c>
      <c r="S289" s="1">
        <v>0</v>
      </c>
      <c r="T289" s="1">
        <v>-350</v>
      </c>
      <c r="U289" s="1">
        <v>0</v>
      </c>
      <c r="V289" s="1"/>
      <c r="W289" s="1"/>
      <c r="X289" s="1">
        <v>0</v>
      </c>
      <c r="Y289" s="1">
        <v>0</v>
      </c>
      <c r="Z289" s="1">
        <v>0</v>
      </c>
      <c r="AA289" s="1"/>
      <c r="AB289" s="1"/>
      <c r="AC289" s="1"/>
      <c r="AD289" s="1"/>
      <c r="AE289" s="1">
        <v>0</v>
      </c>
      <c r="AF289" s="1">
        <v>-200</v>
      </c>
      <c r="AG289" s="1">
        <v>0</v>
      </c>
      <c r="AH289" s="1">
        <v>-150</v>
      </c>
      <c r="AI289" s="1">
        <v>0</v>
      </c>
      <c r="AJ289" s="1">
        <v>0</v>
      </c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7" t="s">
        <v>134</v>
      </c>
      <c r="B290" s="10" t="s">
        <v>135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/>
      <c r="V290" s="1"/>
      <c r="W290" s="1"/>
      <c r="X290" s="1"/>
      <c r="Y290" s="1"/>
      <c r="Z290" s="1"/>
      <c r="AA290" s="1"/>
      <c r="AB290" s="1"/>
      <c r="AC290" s="1"/>
      <c r="AD290" s="1">
        <v>0</v>
      </c>
      <c r="AE290" s="1"/>
      <c r="AF290" s="1"/>
      <c r="AG290" s="1"/>
      <c r="AH290" s="1">
        <v>0</v>
      </c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>
        <v>0</v>
      </c>
      <c r="BC290" s="1">
        <v>0</v>
      </c>
      <c r="BD290" s="1">
        <v>0</v>
      </c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8" t="s">
        <v>1419</v>
      </c>
      <c r="B291" s="10" t="s">
        <v>1420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/>
      <c r="V291" s="1"/>
      <c r="W291" s="1"/>
      <c r="X291" s="1"/>
      <c r="Y291" s="1"/>
      <c r="Z291" s="1"/>
      <c r="AA291" s="1"/>
      <c r="AB291" s="1"/>
      <c r="AC291" s="1"/>
      <c r="AD291" s="1">
        <v>0</v>
      </c>
      <c r="AE291" s="1"/>
      <c r="AF291" s="1"/>
      <c r="AG291" s="1"/>
      <c r="AH291" s="1">
        <v>0</v>
      </c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>
        <v>0</v>
      </c>
      <c r="BC291" s="1">
        <v>0</v>
      </c>
      <c r="BD291" s="1">
        <v>0</v>
      </c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1421</v>
      </c>
      <c r="B292" s="10" t="s">
        <v>1422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/>
      <c r="V292" s="1"/>
      <c r="W292" s="1"/>
      <c r="X292" s="1"/>
      <c r="Y292" s="1"/>
      <c r="Z292" s="1"/>
      <c r="AA292" s="1"/>
      <c r="AB292" s="1"/>
      <c r="AC292" s="1"/>
      <c r="AD292" s="1">
        <v>0</v>
      </c>
      <c r="AE292" s="1"/>
      <c r="AF292" s="1"/>
      <c r="AG292" s="1"/>
      <c r="AH292" s="1">
        <v>0</v>
      </c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>
        <v>0</v>
      </c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7" t="s">
        <v>136</v>
      </c>
      <c r="B293" s="10" t="s">
        <v>137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/>
      <c r="V293" s="1"/>
      <c r="W293" s="1"/>
      <c r="X293" s="1"/>
      <c r="Y293" s="1">
        <v>0</v>
      </c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>
        <v>0</v>
      </c>
      <c r="BC293" s="1">
        <v>0</v>
      </c>
      <c r="BD293" s="1">
        <v>0</v>
      </c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8" t="s">
        <v>1423</v>
      </c>
      <c r="B294" s="10" t="s">
        <v>1424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/>
      <c r="V294" s="1"/>
      <c r="W294" s="1"/>
      <c r="X294" s="1"/>
      <c r="Y294" s="1">
        <v>0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1425</v>
      </c>
      <c r="B295" s="10" t="s">
        <v>1426</v>
      </c>
      <c r="C295" s="1"/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>
        <v>0</v>
      </c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1427</v>
      </c>
      <c r="B296" s="10" t="s">
        <v>1428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/>
      <c r="V296" s="1"/>
      <c r="W296" s="1"/>
      <c r="X296" s="1"/>
      <c r="Y296" s="1">
        <v>0</v>
      </c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7" t="s">
        <v>138</v>
      </c>
      <c r="B297" s="10" t="s">
        <v>139</v>
      </c>
      <c r="C297" s="1"/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8" t="s">
        <v>1429</v>
      </c>
      <c r="B298" s="10" t="s">
        <v>1430</v>
      </c>
      <c r="C298" s="1"/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1431</v>
      </c>
      <c r="B299" s="10" t="s">
        <v>1432</v>
      </c>
      <c r="C299" s="1"/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7" t="s">
        <v>140</v>
      </c>
      <c r="B300" s="10" t="s">
        <v>141</v>
      </c>
      <c r="C300" s="1"/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8" t="s">
        <v>1433</v>
      </c>
      <c r="B301" s="10" t="s">
        <v>1434</v>
      </c>
      <c r="C301" s="1"/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1435</v>
      </c>
      <c r="B302" s="10" t="s">
        <v>1436</v>
      </c>
      <c r="C302" s="1"/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6" t="s">
        <v>124</v>
      </c>
      <c r="B303" s="9" t="s">
        <v>125</v>
      </c>
      <c r="C303" s="1">
        <v>1619749283.3</v>
      </c>
      <c r="D303" s="1">
        <v>59679749.409999996</v>
      </c>
      <c r="E303" s="1">
        <v>32689575.739999998</v>
      </c>
      <c r="F303" s="1">
        <v>164916460.27000001</v>
      </c>
      <c r="G303" s="1">
        <v>21466293.609999999</v>
      </c>
      <c r="H303" s="1">
        <v>374525200.20999998</v>
      </c>
      <c r="I303" s="1">
        <v>114240307.58</v>
      </c>
      <c r="J303" s="1">
        <v>72767446.799999997</v>
      </c>
      <c r="K303" s="1">
        <v>22859364.27</v>
      </c>
      <c r="L303" s="1">
        <v>201922466.11000001</v>
      </c>
      <c r="M303" s="1">
        <v>245094447.36000001</v>
      </c>
      <c r="N303" s="1">
        <v>54858800.219999999</v>
      </c>
      <c r="O303" s="1">
        <v>49369757.740000002</v>
      </c>
      <c r="P303" s="1">
        <v>35294072.020000003</v>
      </c>
      <c r="Q303" s="1">
        <v>83209562.489999995</v>
      </c>
      <c r="R303" s="1">
        <v>41172901.609999999</v>
      </c>
      <c r="S303" s="1">
        <v>45125655.810000002</v>
      </c>
      <c r="T303" s="1">
        <v>1619192061.25</v>
      </c>
      <c r="U303" s="1">
        <v>59679749.409999996</v>
      </c>
      <c r="V303" s="1">
        <v>32689575.739999998</v>
      </c>
      <c r="W303" s="1">
        <v>164916460.27000001</v>
      </c>
      <c r="X303" s="1">
        <v>21466293.609999999</v>
      </c>
      <c r="Y303" s="1">
        <v>374525200.20999998</v>
      </c>
      <c r="Z303" s="1">
        <v>114240307.58</v>
      </c>
      <c r="AA303" s="1">
        <v>72767446.799999997</v>
      </c>
      <c r="AB303" s="1">
        <v>22859364.27</v>
      </c>
      <c r="AC303" s="1">
        <v>201922466.11000001</v>
      </c>
      <c r="AD303" s="1">
        <v>245094447.36000001</v>
      </c>
      <c r="AE303" s="1">
        <v>54858800.219999999</v>
      </c>
      <c r="AF303" s="1">
        <v>49369757.740000002</v>
      </c>
      <c r="AG303" s="1">
        <v>35294072.020000003</v>
      </c>
      <c r="AH303" s="1">
        <v>83209562.489999995</v>
      </c>
      <c r="AI303" s="1">
        <v>41172901.609999999</v>
      </c>
      <c r="AJ303" s="1">
        <v>45125655.810000002</v>
      </c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>
        <v>557222.05000000005</v>
      </c>
      <c r="BC303" s="1">
        <v>562022.05000000005</v>
      </c>
      <c r="BD303" s="1">
        <v>0</v>
      </c>
      <c r="BE303" s="1"/>
      <c r="BF303" s="1"/>
      <c r="BG303" s="1"/>
      <c r="BH303" s="1"/>
      <c r="BI303" s="1"/>
      <c r="BJ303" s="1">
        <v>562022.05000000005</v>
      </c>
      <c r="BK303" s="1">
        <v>0</v>
      </c>
      <c r="BL303" s="1">
        <v>-4000</v>
      </c>
      <c r="BM303" s="1">
        <v>0</v>
      </c>
      <c r="BN303" s="1">
        <v>-800</v>
      </c>
      <c r="BO303" s="1">
        <v>0</v>
      </c>
      <c r="BP303" s="4">
        <v>0</v>
      </c>
    </row>
    <row r="304" spans="1:68">
      <c r="A304" s="17" t="s">
        <v>173</v>
      </c>
      <c r="B304" s="10" t="s">
        <v>174</v>
      </c>
      <c r="C304" s="1">
        <v>92230311.25</v>
      </c>
      <c r="D304" s="1">
        <v>3371120.32</v>
      </c>
      <c r="E304" s="1">
        <v>1485240.09</v>
      </c>
      <c r="F304" s="1">
        <v>10246358.23</v>
      </c>
      <c r="G304" s="1">
        <v>1244136.99</v>
      </c>
      <c r="H304" s="1">
        <v>27303661.98</v>
      </c>
      <c r="I304" s="1">
        <v>7144853.3499999996</v>
      </c>
      <c r="J304" s="1">
        <v>5453515.54</v>
      </c>
      <c r="K304" s="1">
        <v>954254.86</v>
      </c>
      <c r="L304" s="1">
        <v>8164960.96</v>
      </c>
      <c r="M304" s="1">
        <v>9575208.4399999995</v>
      </c>
      <c r="N304" s="1">
        <v>2739882.37</v>
      </c>
      <c r="O304" s="1">
        <v>3469201.97</v>
      </c>
      <c r="P304" s="1">
        <v>2130600.3199999998</v>
      </c>
      <c r="Q304" s="1">
        <v>4306851.6100000003</v>
      </c>
      <c r="R304" s="1">
        <v>2614471.1800000002</v>
      </c>
      <c r="S304" s="1">
        <v>2025993.04</v>
      </c>
      <c r="T304" s="1">
        <v>92230311.25</v>
      </c>
      <c r="U304" s="1">
        <v>3371120.32</v>
      </c>
      <c r="V304" s="1">
        <v>1485240.09</v>
      </c>
      <c r="W304" s="1">
        <v>10246358.23</v>
      </c>
      <c r="X304" s="1">
        <v>1244136.99</v>
      </c>
      <c r="Y304" s="1">
        <v>27303661.98</v>
      </c>
      <c r="Z304" s="1">
        <v>7144853.3499999996</v>
      </c>
      <c r="AA304" s="1">
        <v>5453515.54</v>
      </c>
      <c r="AB304" s="1">
        <v>954254.86</v>
      </c>
      <c r="AC304" s="1">
        <v>8164960.96</v>
      </c>
      <c r="AD304" s="1">
        <v>9575208.4399999995</v>
      </c>
      <c r="AE304" s="1">
        <v>2739882.37</v>
      </c>
      <c r="AF304" s="1">
        <v>3469201.97</v>
      </c>
      <c r="AG304" s="1">
        <v>2130600.3199999998</v>
      </c>
      <c r="AH304" s="1">
        <v>4306851.6100000003</v>
      </c>
      <c r="AI304" s="1">
        <v>2614471.1800000002</v>
      </c>
      <c r="AJ304" s="1">
        <v>2025993.04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0</v>
      </c>
      <c r="BC304" s="1">
        <v>0</v>
      </c>
      <c r="BD304" s="1">
        <v>0</v>
      </c>
      <c r="BE304" s="1"/>
      <c r="BF304" s="1"/>
      <c r="BG304" s="1"/>
      <c r="BH304" s="1"/>
      <c r="BI304" s="1"/>
      <c r="BJ304" s="1"/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4"/>
    </row>
    <row r="305" spans="1:68">
      <c r="A305" s="18" t="s">
        <v>195</v>
      </c>
      <c r="B305" s="10" t="s">
        <v>196</v>
      </c>
      <c r="C305" s="1">
        <v>34842552.520000003</v>
      </c>
      <c r="D305" s="1">
        <v>1290541.05</v>
      </c>
      <c r="E305" s="1">
        <v>1026628.58</v>
      </c>
      <c r="F305" s="1">
        <v>3850527.57</v>
      </c>
      <c r="G305" s="1">
        <v>450176.93</v>
      </c>
      <c r="H305" s="1">
        <v>10835085.41</v>
      </c>
      <c r="I305" s="1">
        <v>2308759.91</v>
      </c>
      <c r="J305" s="1">
        <v>1692784.95</v>
      </c>
      <c r="K305" s="1">
        <v>390057.5</v>
      </c>
      <c r="L305" s="1">
        <v>2832742.16</v>
      </c>
      <c r="M305" s="1">
        <v>3475670.52</v>
      </c>
      <c r="N305" s="1">
        <v>1297445.81</v>
      </c>
      <c r="O305" s="1">
        <v>1157867.25</v>
      </c>
      <c r="P305" s="1">
        <v>953630.96</v>
      </c>
      <c r="Q305" s="1">
        <v>1701009.81</v>
      </c>
      <c r="R305" s="1">
        <v>888607.75</v>
      </c>
      <c r="S305" s="1">
        <v>691016.36</v>
      </c>
      <c r="T305" s="1">
        <v>34842552.520000003</v>
      </c>
      <c r="U305" s="1">
        <v>1290541.05</v>
      </c>
      <c r="V305" s="1">
        <v>1026628.58</v>
      </c>
      <c r="W305" s="1">
        <v>3850527.57</v>
      </c>
      <c r="X305" s="1">
        <v>450176.93</v>
      </c>
      <c r="Y305" s="1">
        <v>10835085.41</v>
      </c>
      <c r="Z305" s="1">
        <v>2308759.91</v>
      </c>
      <c r="AA305" s="1">
        <v>1692784.95</v>
      </c>
      <c r="AB305" s="1">
        <v>390057.5</v>
      </c>
      <c r="AC305" s="1">
        <v>2832742.16</v>
      </c>
      <c r="AD305" s="1">
        <v>3475670.52</v>
      </c>
      <c r="AE305" s="1">
        <v>1297445.81</v>
      </c>
      <c r="AF305" s="1">
        <v>1157867.25</v>
      </c>
      <c r="AG305" s="1">
        <v>953630.96</v>
      </c>
      <c r="AH305" s="1">
        <v>1701009.81</v>
      </c>
      <c r="AI305" s="1">
        <v>888607.75</v>
      </c>
      <c r="AJ305" s="1">
        <v>691016.36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v>0</v>
      </c>
      <c r="BD305" s="1">
        <v>0</v>
      </c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4"/>
    </row>
    <row r="306" spans="1:68">
      <c r="A306" s="19" t="s">
        <v>259</v>
      </c>
      <c r="B306" s="10" t="s">
        <v>260</v>
      </c>
      <c r="C306" s="1">
        <v>34236521.969999999</v>
      </c>
      <c r="D306" s="1">
        <v>1268585.45</v>
      </c>
      <c r="E306" s="1">
        <v>1009258.68</v>
      </c>
      <c r="F306" s="1">
        <v>3792355.07</v>
      </c>
      <c r="G306" s="1">
        <v>441086.23</v>
      </c>
      <c r="H306" s="1">
        <v>10606765.619999999</v>
      </c>
      <c r="I306" s="1">
        <v>2246718.1800000002</v>
      </c>
      <c r="J306" s="1">
        <v>1649099.68</v>
      </c>
      <c r="K306" s="1">
        <v>383714.53</v>
      </c>
      <c r="L306" s="1">
        <v>2787163.46</v>
      </c>
      <c r="M306" s="1">
        <v>3423734.66</v>
      </c>
      <c r="N306" s="1">
        <v>1272500.3</v>
      </c>
      <c r="O306" s="1">
        <v>1150720.18</v>
      </c>
      <c r="P306" s="1">
        <v>948960.01</v>
      </c>
      <c r="Q306" s="1">
        <v>1683726.98</v>
      </c>
      <c r="R306" s="1">
        <v>885309.58</v>
      </c>
      <c r="S306" s="1">
        <v>686823.36</v>
      </c>
      <c r="T306" s="1">
        <v>34236521.969999999</v>
      </c>
      <c r="U306" s="1">
        <v>1268585.45</v>
      </c>
      <c r="V306" s="1">
        <v>1009258.68</v>
      </c>
      <c r="W306" s="1">
        <v>3792355.07</v>
      </c>
      <c r="X306" s="1">
        <v>441086.23</v>
      </c>
      <c r="Y306" s="1">
        <v>10606765.619999999</v>
      </c>
      <c r="Z306" s="1">
        <v>2246718.1800000002</v>
      </c>
      <c r="AA306" s="1">
        <v>1649099.68</v>
      </c>
      <c r="AB306" s="1">
        <v>383714.53</v>
      </c>
      <c r="AC306" s="1">
        <v>2787163.46</v>
      </c>
      <c r="AD306" s="1">
        <v>3423734.66</v>
      </c>
      <c r="AE306" s="1">
        <v>1272500.3</v>
      </c>
      <c r="AF306" s="1">
        <v>1150720.18</v>
      </c>
      <c r="AG306" s="1">
        <v>948960.01</v>
      </c>
      <c r="AH306" s="1">
        <v>1683726.98</v>
      </c>
      <c r="AI306" s="1">
        <v>885309.58</v>
      </c>
      <c r="AJ306" s="1">
        <v>686823.36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20" t="s">
        <v>261</v>
      </c>
      <c r="B307" s="10" t="s">
        <v>262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263</v>
      </c>
      <c r="B308" s="10" t="s">
        <v>264</v>
      </c>
      <c r="C308" s="1">
        <v>20483808.609999999</v>
      </c>
      <c r="D308" s="1">
        <v>708278.87</v>
      </c>
      <c r="E308" s="1">
        <v>934130.36</v>
      </c>
      <c r="F308" s="1">
        <v>2275904.4900000002</v>
      </c>
      <c r="G308" s="1">
        <v>275783.27</v>
      </c>
      <c r="H308" s="1">
        <v>6239418.2000000002</v>
      </c>
      <c r="I308" s="1">
        <v>1135994.77</v>
      </c>
      <c r="J308" s="1">
        <v>832621.95</v>
      </c>
      <c r="K308" s="1">
        <v>245707.02</v>
      </c>
      <c r="L308" s="1">
        <v>1617248.51</v>
      </c>
      <c r="M308" s="1">
        <v>2151467.2400000002</v>
      </c>
      <c r="N308" s="1">
        <v>982478.65</v>
      </c>
      <c r="O308" s="1">
        <v>581080.01</v>
      </c>
      <c r="P308" s="1">
        <v>625359.15</v>
      </c>
      <c r="Q308" s="1">
        <v>1047217.48</v>
      </c>
      <c r="R308" s="1">
        <v>498375.74</v>
      </c>
      <c r="S308" s="1">
        <v>332742.90000000002</v>
      </c>
      <c r="T308" s="1">
        <v>20483808.609999999</v>
      </c>
      <c r="U308" s="1">
        <v>708278.87</v>
      </c>
      <c r="V308" s="1">
        <v>934130.36</v>
      </c>
      <c r="W308" s="1">
        <v>2275904.4900000002</v>
      </c>
      <c r="X308" s="1">
        <v>275783.27</v>
      </c>
      <c r="Y308" s="1">
        <v>6239418.2000000002</v>
      </c>
      <c r="Z308" s="1">
        <v>1135994.77</v>
      </c>
      <c r="AA308" s="1">
        <v>832621.95</v>
      </c>
      <c r="AB308" s="1">
        <v>245707.02</v>
      </c>
      <c r="AC308" s="1">
        <v>1617248.51</v>
      </c>
      <c r="AD308" s="1">
        <v>2151467.2400000002</v>
      </c>
      <c r="AE308" s="1">
        <v>982478.65</v>
      </c>
      <c r="AF308" s="1">
        <v>581080.01</v>
      </c>
      <c r="AG308" s="1">
        <v>625359.15</v>
      </c>
      <c r="AH308" s="1">
        <v>1047217.48</v>
      </c>
      <c r="AI308" s="1">
        <v>498375.74</v>
      </c>
      <c r="AJ308" s="1">
        <v>332742.90000000002</v>
      </c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>
        <v>0</v>
      </c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265</v>
      </c>
      <c r="B309" s="10" t="s">
        <v>266</v>
      </c>
      <c r="C309" s="1">
        <v>13752713.359999999</v>
      </c>
      <c r="D309" s="1">
        <v>560306.57999999996</v>
      </c>
      <c r="E309" s="1">
        <v>75128.320000000007</v>
      </c>
      <c r="F309" s="1">
        <v>1516450.58</v>
      </c>
      <c r="G309" s="1">
        <v>165302.96</v>
      </c>
      <c r="H309" s="1">
        <v>4367347.42</v>
      </c>
      <c r="I309" s="1">
        <v>1110723.4099999999</v>
      </c>
      <c r="J309" s="1">
        <v>816477.73</v>
      </c>
      <c r="K309" s="1">
        <v>138007.51</v>
      </c>
      <c r="L309" s="1">
        <v>1169914.95</v>
      </c>
      <c r="M309" s="1">
        <v>1272267.42</v>
      </c>
      <c r="N309" s="1">
        <v>290021.65000000002</v>
      </c>
      <c r="O309" s="1">
        <v>569640.17000000004</v>
      </c>
      <c r="P309" s="1">
        <v>323600.86</v>
      </c>
      <c r="Q309" s="1">
        <v>636509.5</v>
      </c>
      <c r="R309" s="1">
        <v>386933.84</v>
      </c>
      <c r="S309" s="1">
        <v>354080.46</v>
      </c>
      <c r="T309" s="1">
        <v>13752713.359999999</v>
      </c>
      <c r="U309" s="1">
        <v>560306.57999999996</v>
      </c>
      <c r="V309" s="1">
        <v>75128.320000000007</v>
      </c>
      <c r="W309" s="1">
        <v>1516450.58</v>
      </c>
      <c r="X309" s="1">
        <v>165302.96</v>
      </c>
      <c r="Y309" s="1">
        <v>4367347.42</v>
      </c>
      <c r="Z309" s="1">
        <v>1110723.4099999999</v>
      </c>
      <c r="AA309" s="1">
        <v>816477.73</v>
      </c>
      <c r="AB309" s="1">
        <v>138007.51</v>
      </c>
      <c r="AC309" s="1">
        <v>1169914.95</v>
      </c>
      <c r="AD309" s="1">
        <v>1272267.42</v>
      </c>
      <c r="AE309" s="1">
        <v>290021.65000000002</v>
      </c>
      <c r="AF309" s="1">
        <v>569640.17000000004</v>
      </c>
      <c r="AG309" s="1">
        <v>323600.86</v>
      </c>
      <c r="AH309" s="1">
        <v>636509.5</v>
      </c>
      <c r="AI309" s="1">
        <v>386933.84</v>
      </c>
      <c r="AJ309" s="1">
        <v>354080.46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19" t="s">
        <v>267</v>
      </c>
      <c r="B310" s="10" t="s">
        <v>268</v>
      </c>
      <c r="C310" s="1">
        <v>606030.55000000005</v>
      </c>
      <c r="D310" s="1">
        <v>21955.599999999999</v>
      </c>
      <c r="E310" s="1">
        <v>17369.900000000001</v>
      </c>
      <c r="F310" s="1">
        <v>58172.5</v>
      </c>
      <c r="G310" s="1">
        <v>9090.7000000000007</v>
      </c>
      <c r="H310" s="1">
        <v>228319.79</v>
      </c>
      <c r="I310" s="1">
        <v>62041.73</v>
      </c>
      <c r="J310" s="1">
        <v>43685.27</v>
      </c>
      <c r="K310" s="1">
        <v>6342.97</v>
      </c>
      <c r="L310" s="1">
        <v>45578.7</v>
      </c>
      <c r="M310" s="1">
        <v>51935.86</v>
      </c>
      <c r="N310" s="1">
        <v>24945.51</v>
      </c>
      <c r="O310" s="1">
        <v>7147.07</v>
      </c>
      <c r="P310" s="1">
        <v>4670.95</v>
      </c>
      <c r="Q310" s="1">
        <v>17282.830000000002</v>
      </c>
      <c r="R310" s="1">
        <v>3298.17</v>
      </c>
      <c r="S310" s="1">
        <v>4193</v>
      </c>
      <c r="T310" s="1">
        <v>606030.55000000005</v>
      </c>
      <c r="U310" s="1">
        <v>21955.599999999999</v>
      </c>
      <c r="V310" s="1">
        <v>17369.900000000001</v>
      </c>
      <c r="W310" s="1">
        <v>58172.5</v>
      </c>
      <c r="X310" s="1">
        <v>9090.7000000000007</v>
      </c>
      <c r="Y310" s="1">
        <v>228319.79</v>
      </c>
      <c r="Z310" s="1">
        <v>62041.73</v>
      </c>
      <c r="AA310" s="1">
        <v>43685.27</v>
      </c>
      <c r="AB310" s="1">
        <v>6342.97</v>
      </c>
      <c r="AC310" s="1">
        <v>45578.7</v>
      </c>
      <c r="AD310" s="1">
        <v>51935.86</v>
      </c>
      <c r="AE310" s="1">
        <v>24945.51</v>
      </c>
      <c r="AF310" s="1">
        <v>7147.07</v>
      </c>
      <c r="AG310" s="1">
        <v>4670.95</v>
      </c>
      <c r="AH310" s="1">
        <v>17282.830000000002</v>
      </c>
      <c r="AI310" s="1">
        <v>3298.17</v>
      </c>
      <c r="AJ310" s="1">
        <v>4193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>
        <v>0</v>
      </c>
      <c r="BC310" s="1">
        <v>0</v>
      </c>
      <c r="BD310" s="1">
        <v>0</v>
      </c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20" t="s">
        <v>269</v>
      </c>
      <c r="B311" s="10" t="s">
        <v>270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271</v>
      </c>
      <c r="B312" s="10" t="s">
        <v>272</v>
      </c>
      <c r="C312" s="1">
        <v>606030.55000000005</v>
      </c>
      <c r="D312" s="1">
        <v>21955.599999999999</v>
      </c>
      <c r="E312" s="1">
        <v>17369.900000000001</v>
      </c>
      <c r="F312" s="1">
        <v>58172.5</v>
      </c>
      <c r="G312" s="1">
        <v>9090.7000000000007</v>
      </c>
      <c r="H312" s="1">
        <v>228319.79</v>
      </c>
      <c r="I312" s="1">
        <v>62041.73</v>
      </c>
      <c r="J312" s="1">
        <v>43685.27</v>
      </c>
      <c r="K312" s="1">
        <v>6342.97</v>
      </c>
      <c r="L312" s="1">
        <v>45578.7</v>
      </c>
      <c r="M312" s="1">
        <v>51935.86</v>
      </c>
      <c r="N312" s="1">
        <v>24945.51</v>
      </c>
      <c r="O312" s="1">
        <v>7147.07</v>
      </c>
      <c r="P312" s="1">
        <v>4670.95</v>
      </c>
      <c r="Q312" s="1">
        <v>17282.830000000002</v>
      </c>
      <c r="R312" s="1">
        <v>3298.17</v>
      </c>
      <c r="S312" s="1">
        <v>4193</v>
      </c>
      <c r="T312" s="1">
        <v>606030.55000000005</v>
      </c>
      <c r="U312" s="1">
        <v>21955.599999999999</v>
      </c>
      <c r="V312" s="1">
        <v>17369.900000000001</v>
      </c>
      <c r="W312" s="1">
        <v>58172.5</v>
      </c>
      <c r="X312" s="1">
        <v>9090.7000000000007</v>
      </c>
      <c r="Y312" s="1">
        <v>228319.79</v>
      </c>
      <c r="Z312" s="1">
        <v>62041.73</v>
      </c>
      <c r="AA312" s="1">
        <v>43685.27</v>
      </c>
      <c r="AB312" s="1">
        <v>6342.97</v>
      </c>
      <c r="AC312" s="1">
        <v>45578.7</v>
      </c>
      <c r="AD312" s="1">
        <v>51935.86</v>
      </c>
      <c r="AE312" s="1">
        <v>24945.51</v>
      </c>
      <c r="AF312" s="1">
        <v>7147.07</v>
      </c>
      <c r="AG312" s="1">
        <v>4670.95</v>
      </c>
      <c r="AH312" s="1">
        <v>17282.830000000002</v>
      </c>
      <c r="AI312" s="1">
        <v>3298.17</v>
      </c>
      <c r="AJ312" s="1">
        <v>4193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>
        <v>0</v>
      </c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18" t="s">
        <v>197</v>
      </c>
      <c r="B313" s="10" t="s">
        <v>198</v>
      </c>
      <c r="C313" s="1">
        <v>42458580.43</v>
      </c>
      <c r="D313" s="1">
        <v>1871577.98</v>
      </c>
      <c r="E313" s="1">
        <v>161144.57999999999</v>
      </c>
      <c r="F313" s="1">
        <v>4845246.25</v>
      </c>
      <c r="G313" s="1">
        <v>425971.4</v>
      </c>
      <c r="H313" s="1">
        <v>12220049.800000001</v>
      </c>
      <c r="I313" s="1">
        <v>3501048.79</v>
      </c>
      <c r="J313" s="1">
        <v>2722357.54</v>
      </c>
      <c r="K313" s="1">
        <v>414144.8</v>
      </c>
      <c r="L313" s="1">
        <v>3736885.9</v>
      </c>
      <c r="M313" s="1">
        <v>4753238.6900000004</v>
      </c>
      <c r="N313" s="1">
        <v>1046968.15</v>
      </c>
      <c r="O313" s="1">
        <v>1788754.39</v>
      </c>
      <c r="P313" s="1">
        <v>992091.17</v>
      </c>
      <c r="Q313" s="1">
        <v>1827940.31</v>
      </c>
      <c r="R313" s="1">
        <v>1070395.54</v>
      </c>
      <c r="S313" s="1">
        <v>1080765.1399999999</v>
      </c>
      <c r="T313" s="1">
        <v>42458580.43</v>
      </c>
      <c r="U313" s="1">
        <v>1871577.98</v>
      </c>
      <c r="V313" s="1">
        <v>161144.57999999999</v>
      </c>
      <c r="W313" s="1">
        <v>4845246.25</v>
      </c>
      <c r="X313" s="1">
        <v>425971.4</v>
      </c>
      <c r="Y313" s="1">
        <v>12220049.800000001</v>
      </c>
      <c r="Z313" s="1">
        <v>3501048.79</v>
      </c>
      <c r="AA313" s="1">
        <v>2722357.54</v>
      </c>
      <c r="AB313" s="1">
        <v>414144.8</v>
      </c>
      <c r="AC313" s="1">
        <v>3736885.9</v>
      </c>
      <c r="AD313" s="1">
        <v>4753238.6900000004</v>
      </c>
      <c r="AE313" s="1">
        <v>1046968.15</v>
      </c>
      <c r="AF313" s="1">
        <v>1788754.39</v>
      </c>
      <c r="AG313" s="1">
        <v>992091.17</v>
      </c>
      <c r="AH313" s="1">
        <v>1827940.31</v>
      </c>
      <c r="AI313" s="1">
        <v>1070395.54</v>
      </c>
      <c r="AJ313" s="1">
        <v>1080765.1399999999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>
        <v>0</v>
      </c>
      <c r="BC313" s="1">
        <v>0</v>
      </c>
      <c r="BD313" s="1">
        <v>0</v>
      </c>
      <c r="BE313" s="1"/>
      <c r="BF313" s="1"/>
      <c r="BG313" s="1"/>
      <c r="BH313" s="1"/>
      <c r="BI313" s="1"/>
      <c r="BJ313" s="1"/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4"/>
    </row>
    <row r="314" spans="1:68">
      <c r="A314" s="19" t="s">
        <v>273</v>
      </c>
      <c r="B314" s="10" t="s">
        <v>274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275</v>
      </c>
      <c r="B315" s="10" t="s">
        <v>276</v>
      </c>
      <c r="C315" s="1">
        <v>41637200.920000002</v>
      </c>
      <c r="D315" s="1">
        <v>1868077.98</v>
      </c>
      <c r="E315" s="1">
        <v>161144.57999999999</v>
      </c>
      <c r="F315" s="1">
        <v>4817847.91</v>
      </c>
      <c r="G315" s="1">
        <v>419471.4</v>
      </c>
      <c r="H315" s="1">
        <v>11662047.130000001</v>
      </c>
      <c r="I315" s="1">
        <v>3458548.79</v>
      </c>
      <c r="J315" s="1">
        <v>2698357.54</v>
      </c>
      <c r="K315" s="1">
        <v>413644.79999999999</v>
      </c>
      <c r="L315" s="1">
        <v>3734385.9</v>
      </c>
      <c r="M315" s="1">
        <v>4693358.1900000004</v>
      </c>
      <c r="N315" s="1">
        <v>1046968.15</v>
      </c>
      <c r="O315" s="1">
        <v>1783254.39</v>
      </c>
      <c r="P315" s="1">
        <v>953493.17</v>
      </c>
      <c r="Q315" s="1">
        <v>1814940.31</v>
      </c>
      <c r="R315" s="1">
        <v>1046395.54</v>
      </c>
      <c r="S315" s="1">
        <v>1065265.1399999999</v>
      </c>
      <c r="T315" s="1">
        <v>41637200.920000002</v>
      </c>
      <c r="U315" s="1">
        <v>1868077.98</v>
      </c>
      <c r="V315" s="1">
        <v>161144.57999999999</v>
      </c>
      <c r="W315" s="1">
        <v>4817847.91</v>
      </c>
      <c r="X315" s="1">
        <v>419471.4</v>
      </c>
      <c r="Y315" s="1">
        <v>11662047.130000001</v>
      </c>
      <c r="Z315" s="1">
        <v>3458548.79</v>
      </c>
      <c r="AA315" s="1">
        <v>2698357.54</v>
      </c>
      <c r="AB315" s="1">
        <v>413644.79999999999</v>
      </c>
      <c r="AC315" s="1">
        <v>3734385.9</v>
      </c>
      <c r="AD315" s="1">
        <v>4693358.1900000004</v>
      </c>
      <c r="AE315" s="1">
        <v>1046968.15</v>
      </c>
      <c r="AF315" s="1">
        <v>1783254.39</v>
      </c>
      <c r="AG315" s="1">
        <v>953493.17</v>
      </c>
      <c r="AH315" s="1">
        <v>1814940.31</v>
      </c>
      <c r="AI315" s="1">
        <v>1046395.54</v>
      </c>
      <c r="AJ315" s="1">
        <v>1065265.1399999999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>
        <v>0</v>
      </c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4"/>
    </row>
    <row r="316" spans="1:68">
      <c r="A316" s="19" t="s">
        <v>277</v>
      </c>
      <c r="B316" s="10" t="s">
        <v>278</v>
      </c>
      <c r="C316" s="1">
        <v>225500</v>
      </c>
      <c r="D316" s="1">
        <v>3500</v>
      </c>
      <c r="E316" s="1">
        <v>0</v>
      </c>
      <c r="F316" s="1">
        <v>14500</v>
      </c>
      <c r="G316" s="1">
        <v>6500</v>
      </c>
      <c r="H316" s="1">
        <v>59000</v>
      </c>
      <c r="I316" s="1">
        <v>42500</v>
      </c>
      <c r="J316" s="1">
        <v>24000</v>
      </c>
      <c r="K316" s="1">
        <v>500</v>
      </c>
      <c r="L316" s="1">
        <v>2500</v>
      </c>
      <c r="M316" s="1">
        <v>6000</v>
      </c>
      <c r="N316" s="1">
        <v>0</v>
      </c>
      <c r="O316" s="1">
        <v>5500</v>
      </c>
      <c r="P316" s="1">
        <v>8500</v>
      </c>
      <c r="Q316" s="1">
        <v>13000</v>
      </c>
      <c r="R316" s="1">
        <v>24000</v>
      </c>
      <c r="S316" s="1">
        <v>15500</v>
      </c>
      <c r="T316" s="1">
        <v>225500</v>
      </c>
      <c r="U316" s="1">
        <v>3500</v>
      </c>
      <c r="V316" s="1">
        <v>0</v>
      </c>
      <c r="W316" s="1">
        <v>14500</v>
      </c>
      <c r="X316" s="1">
        <v>6500</v>
      </c>
      <c r="Y316" s="1">
        <v>59000</v>
      </c>
      <c r="Z316" s="1">
        <v>42500</v>
      </c>
      <c r="AA316" s="1">
        <v>24000</v>
      </c>
      <c r="AB316" s="1">
        <v>500</v>
      </c>
      <c r="AC316" s="1">
        <v>2500</v>
      </c>
      <c r="AD316" s="1">
        <v>6000</v>
      </c>
      <c r="AE316" s="1">
        <v>0</v>
      </c>
      <c r="AF316" s="1">
        <v>5500</v>
      </c>
      <c r="AG316" s="1">
        <v>8500</v>
      </c>
      <c r="AH316" s="1">
        <v>13000</v>
      </c>
      <c r="AI316" s="1">
        <v>24000</v>
      </c>
      <c r="AJ316" s="1">
        <v>15500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279</v>
      </c>
      <c r="B317" s="10" t="s">
        <v>280</v>
      </c>
      <c r="C317" s="1">
        <v>595629.51</v>
      </c>
      <c r="D317" s="1">
        <v>0</v>
      </c>
      <c r="E317" s="1">
        <v>0</v>
      </c>
      <c r="F317" s="1">
        <v>12898.34</v>
      </c>
      <c r="G317" s="1">
        <v>0</v>
      </c>
      <c r="H317" s="1">
        <v>499002.67</v>
      </c>
      <c r="I317" s="1">
        <v>0</v>
      </c>
      <c r="J317" s="1">
        <v>0</v>
      </c>
      <c r="K317" s="1">
        <v>0</v>
      </c>
      <c r="L317" s="1">
        <v>0</v>
      </c>
      <c r="M317" s="1">
        <v>53880.5</v>
      </c>
      <c r="N317" s="1">
        <v>0</v>
      </c>
      <c r="O317" s="1">
        <v>0</v>
      </c>
      <c r="P317" s="1">
        <v>29848</v>
      </c>
      <c r="Q317" s="1">
        <v>0</v>
      </c>
      <c r="R317" s="1">
        <v>0</v>
      </c>
      <c r="S317" s="1">
        <v>0</v>
      </c>
      <c r="T317" s="1">
        <v>595629.51</v>
      </c>
      <c r="U317" s="1"/>
      <c r="V317" s="1"/>
      <c r="W317" s="1">
        <v>12898.34</v>
      </c>
      <c r="X317" s="1"/>
      <c r="Y317" s="1">
        <v>499002.67</v>
      </c>
      <c r="Z317" s="1"/>
      <c r="AA317" s="1"/>
      <c r="AB317" s="1"/>
      <c r="AC317" s="1"/>
      <c r="AD317" s="1">
        <v>53880.5</v>
      </c>
      <c r="AE317" s="1"/>
      <c r="AF317" s="1"/>
      <c r="AG317" s="1">
        <v>29848</v>
      </c>
      <c r="AH317" s="1"/>
      <c r="AI317" s="1"/>
      <c r="AJ317" s="1">
        <v>0</v>
      </c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281</v>
      </c>
      <c r="B318" s="10" t="s">
        <v>282</v>
      </c>
      <c r="C318" s="1">
        <v>250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250</v>
      </c>
      <c r="Q318" s="1">
        <v>0</v>
      </c>
      <c r="R318" s="1">
        <v>0</v>
      </c>
      <c r="S318" s="1">
        <v>0</v>
      </c>
      <c r="T318" s="1">
        <v>250</v>
      </c>
      <c r="U318" s="1"/>
      <c r="V318" s="1"/>
      <c r="W318" s="1"/>
      <c r="X318" s="1"/>
      <c r="Y318" s="1">
        <v>0</v>
      </c>
      <c r="Z318" s="1"/>
      <c r="AA318" s="1"/>
      <c r="AB318" s="1"/>
      <c r="AC318" s="1"/>
      <c r="AD318" s="1"/>
      <c r="AE318" s="1"/>
      <c r="AF318" s="1"/>
      <c r="AG318" s="1">
        <v>250</v>
      </c>
      <c r="AH318" s="1">
        <v>0</v>
      </c>
      <c r="AI318" s="1"/>
      <c r="AJ318" s="1">
        <v>0</v>
      </c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8" t="s">
        <v>877</v>
      </c>
      <c r="B319" s="10" t="s">
        <v>878</v>
      </c>
      <c r="C319" s="1">
        <v>14929178.300000001</v>
      </c>
      <c r="D319" s="1">
        <v>209001.29</v>
      </c>
      <c r="E319" s="1">
        <v>297466.93</v>
      </c>
      <c r="F319" s="1">
        <v>1550584.41</v>
      </c>
      <c r="G319" s="1">
        <v>367988.66</v>
      </c>
      <c r="H319" s="1">
        <v>4248526.7699999996</v>
      </c>
      <c r="I319" s="1">
        <v>1335044.6499999999</v>
      </c>
      <c r="J319" s="1">
        <v>1038373.05</v>
      </c>
      <c r="K319" s="1">
        <v>150052.56</v>
      </c>
      <c r="L319" s="1">
        <v>1595332.9</v>
      </c>
      <c r="M319" s="1">
        <v>1346299.23</v>
      </c>
      <c r="N319" s="1">
        <v>395468.41</v>
      </c>
      <c r="O319" s="1">
        <v>522580.33</v>
      </c>
      <c r="P319" s="1">
        <v>184878.19</v>
      </c>
      <c r="Q319" s="1">
        <v>777901.49</v>
      </c>
      <c r="R319" s="1">
        <v>655467.89</v>
      </c>
      <c r="S319" s="1">
        <v>254211.54</v>
      </c>
      <c r="T319" s="1">
        <v>14929178.300000001</v>
      </c>
      <c r="U319" s="1">
        <v>209001.29</v>
      </c>
      <c r="V319" s="1">
        <v>297466.93</v>
      </c>
      <c r="W319" s="1">
        <v>1550584.41</v>
      </c>
      <c r="X319" s="1">
        <v>367988.66</v>
      </c>
      <c r="Y319" s="1">
        <v>4248526.7699999996</v>
      </c>
      <c r="Z319" s="1">
        <v>1335044.6499999999</v>
      </c>
      <c r="AA319" s="1">
        <v>1038373.05</v>
      </c>
      <c r="AB319" s="1">
        <v>150052.56</v>
      </c>
      <c r="AC319" s="1">
        <v>1595332.9</v>
      </c>
      <c r="AD319" s="1">
        <v>1346299.23</v>
      </c>
      <c r="AE319" s="1">
        <v>395468.41</v>
      </c>
      <c r="AF319" s="1">
        <v>522580.33</v>
      </c>
      <c r="AG319" s="1">
        <v>184878.19</v>
      </c>
      <c r="AH319" s="1">
        <v>777901.49</v>
      </c>
      <c r="AI319" s="1">
        <v>655467.89</v>
      </c>
      <c r="AJ319" s="1">
        <v>254211.54</v>
      </c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>
        <v>0</v>
      </c>
      <c r="BC319" s="1">
        <v>0</v>
      </c>
      <c r="BD319" s="1">
        <v>0</v>
      </c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9" t="s">
        <v>879</v>
      </c>
      <c r="B320" s="10" t="s">
        <v>880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881</v>
      </c>
      <c r="B321" s="10" t="s">
        <v>882</v>
      </c>
      <c r="C321" s="1">
        <v>2183328.52</v>
      </c>
      <c r="D321" s="1">
        <v>0</v>
      </c>
      <c r="E321" s="1">
        <v>184361.87</v>
      </c>
      <c r="F321" s="1">
        <v>250085.36</v>
      </c>
      <c r="G321" s="1">
        <v>161308.24</v>
      </c>
      <c r="H321" s="1">
        <v>380314.03</v>
      </c>
      <c r="I321" s="1">
        <v>224068.47</v>
      </c>
      <c r="J321" s="1">
        <v>236591.84</v>
      </c>
      <c r="K321" s="1">
        <v>28914.6</v>
      </c>
      <c r="L321" s="1">
        <v>337103.8</v>
      </c>
      <c r="M321" s="1">
        <v>232673.09</v>
      </c>
      <c r="N321" s="1">
        <v>73425.08</v>
      </c>
      <c r="O321" s="1">
        <v>0</v>
      </c>
      <c r="P321" s="1">
        <v>0</v>
      </c>
      <c r="Q321" s="1">
        <v>2270.48</v>
      </c>
      <c r="R321" s="1">
        <v>0</v>
      </c>
      <c r="S321" s="1">
        <v>72211.66</v>
      </c>
      <c r="T321" s="1">
        <v>2183328.52</v>
      </c>
      <c r="U321" s="1"/>
      <c r="V321" s="1">
        <v>184361.87</v>
      </c>
      <c r="W321" s="1">
        <v>250085.36</v>
      </c>
      <c r="X321" s="1">
        <v>161308.24</v>
      </c>
      <c r="Y321" s="1">
        <v>380314.03</v>
      </c>
      <c r="Z321" s="1">
        <v>224068.47</v>
      </c>
      <c r="AA321" s="1">
        <v>236591.84</v>
      </c>
      <c r="AB321" s="1">
        <v>28914.6</v>
      </c>
      <c r="AC321" s="1">
        <v>337103.8</v>
      </c>
      <c r="AD321" s="1">
        <v>232673.09</v>
      </c>
      <c r="AE321" s="1">
        <v>73425.08</v>
      </c>
      <c r="AF321" s="1"/>
      <c r="AG321" s="1"/>
      <c r="AH321" s="1">
        <v>2270.48</v>
      </c>
      <c r="AI321" s="1"/>
      <c r="AJ321" s="1">
        <v>72211.66</v>
      </c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>
        <v>0</v>
      </c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883</v>
      </c>
      <c r="B322" s="10" t="s">
        <v>884</v>
      </c>
      <c r="C322" s="1">
        <v>6137247.3099999996</v>
      </c>
      <c r="D322" s="1">
        <v>109172.46</v>
      </c>
      <c r="E322" s="1">
        <v>21472.34</v>
      </c>
      <c r="F322" s="1">
        <v>641581.9</v>
      </c>
      <c r="G322" s="1">
        <v>83621.960000000006</v>
      </c>
      <c r="H322" s="1">
        <v>1829236.14</v>
      </c>
      <c r="I322" s="1">
        <v>493741.77</v>
      </c>
      <c r="J322" s="1">
        <v>381873.75</v>
      </c>
      <c r="K322" s="1">
        <v>67183.02</v>
      </c>
      <c r="L322" s="1">
        <v>637709.15</v>
      </c>
      <c r="M322" s="1">
        <v>580182.98</v>
      </c>
      <c r="N322" s="1">
        <v>91224.79</v>
      </c>
      <c r="O322" s="1">
        <v>323396.15999999997</v>
      </c>
      <c r="P322" s="1">
        <v>108400.37</v>
      </c>
      <c r="Q322" s="1">
        <v>401447.5</v>
      </c>
      <c r="R322" s="1">
        <v>299382.11</v>
      </c>
      <c r="S322" s="1">
        <v>67620.91</v>
      </c>
      <c r="T322" s="1">
        <v>6137247.3099999996</v>
      </c>
      <c r="U322" s="1">
        <v>109172.46</v>
      </c>
      <c r="V322" s="1">
        <v>21472.34</v>
      </c>
      <c r="W322" s="1">
        <v>641581.9</v>
      </c>
      <c r="X322" s="1">
        <v>83621.960000000006</v>
      </c>
      <c r="Y322" s="1">
        <v>1829236.14</v>
      </c>
      <c r="Z322" s="1">
        <v>493741.77</v>
      </c>
      <c r="AA322" s="1">
        <v>381873.75</v>
      </c>
      <c r="AB322" s="1">
        <v>67183.02</v>
      </c>
      <c r="AC322" s="1">
        <v>637709.15</v>
      </c>
      <c r="AD322" s="1">
        <v>580182.98</v>
      </c>
      <c r="AE322" s="1">
        <v>91224.79</v>
      </c>
      <c r="AF322" s="1">
        <v>323396.15999999997</v>
      </c>
      <c r="AG322" s="1">
        <v>108400.37</v>
      </c>
      <c r="AH322" s="1">
        <v>401447.5</v>
      </c>
      <c r="AI322" s="1">
        <v>299382.11</v>
      </c>
      <c r="AJ322" s="1">
        <v>67620.91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885</v>
      </c>
      <c r="B323" s="10" t="s">
        <v>886</v>
      </c>
      <c r="C323" s="1">
        <v>6539602.4699999997</v>
      </c>
      <c r="D323" s="1">
        <v>99828.83</v>
      </c>
      <c r="E323" s="1">
        <v>88632.72</v>
      </c>
      <c r="F323" s="1">
        <v>646917.15</v>
      </c>
      <c r="G323" s="1">
        <v>123058.46</v>
      </c>
      <c r="H323" s="1">
        <v>1999976.6</v>
      </c>
      <c r="I323" s="1">
        <v>617234.41</v>
      </c>
      <c r="J323" s="1">
        <v>413907.46</v>
      </c>
      <c r="K323" s="1">
        <v>53954.94</v>
      </c>
      <c r="L323" s="1">
        <v>620519.94999999995</v>
      </c>
      <c r="M323" s="1">
        <v>530443.16</v>
      </c>
      <c r="N323" s="1">
        <v>230818.54</v>
      </c>
      <c r="O323" s="1">
        <v>196184.17</v>
      </c>
      <c r="P323" s="1">
        <v>76477.820000000007</v>
      </c>
      <c r="Q323" s="1">
        <v>374183.51</v>
      </c>
      <c r="R323" s="1">
        <v>353085.78</v>
      </c>
      <c r="S323" s="1">
        <v>114378.97</v>
      </c>
      <c r="T323" s="1">
        <v>6539602.4699999997</v>
      </c>
      <c r="U323" s="1">
        <v>99828.83</v>
      </c>
      <c r="V323" s="1">
        <v>88632.72</v>
      </c>
      <c r="W323" s="1">
        <v>646917.15</v>
      </c>
      <c r="X323" s="1">
        <v>123058.46</v>
      </c>
      <c r="Y323" s="1">
        <v>1999976.6</v>
      </c>
      <c r="Z323" s="1">
        <v>617234.41</v>
      </c>
      <c r="AA323" s="1">
        <v>413907.46</v>
      </c>
      <c r="AB323" s="1">
        <v>53954.94</v>
      </c>
      <c r="AC323" s="1">
        <v>620519.94999999995</v>
      </c>
      <c r="AD323" s="1">
        <v>530443.16</v>
      </c>
      <c r="AE323" s="1">
        <v>230818.54</v>
      </c>
      <c r="AF323" s="1">
        <v>196184.17</v>
      </c>
      <c r="AG323" s="1">
        <v>76477.820000000007</v>
      </c>
      <c r="AH323" s="1">
        <v>374183.51</v>
      </c>
      <c r="AI323" s="1">
        <v>353085.78</v>
      </c>
      <c r="AJ323" s="1">
        <v>114378.97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887</v>
      </c>
      <c r="B324" s="10" t="s">
        <v>888</v>
      </c>
      <c r="C324" s="1">
        <v>69000</v>
      </c>
      <c r="D324" s="1">
        <v>0</v>
      </c>
      <c r="E324" s="1">
        <v>3000</v>
      </c>
      <c r="F324" s="1">
        <v>12000</v>
      </c>
      <c r="G324" s="1">
        <v>0</v>
      </c>
      <c r="H324" s="1">
        <v>39000</v>
      </c>
      <c r="I324" s="1">
        <v>0</v>
      </c>
      <c r="J324" s="1">
        <v>6000</v>
      </c>
      <c r="K324" s="1">
        <v>0</v>
      </c>
      <c r="L324" s="1">
        <v>0</v>
      </c>
      <c r="M324" s="1">
        <v>3000</v>
      </c>
      <c r="N324" s="1">
        <v>0</v>
      </c>
      <c r="O324" s="1">
        <v>3000</v>
      </c>
      <c r="P324" s="1">
        <v>0</v>
      </c>
      <c r="Q324" s="1">
        <v>0</v>
      </c>
      <c r="R324" s="1">
        <v>3000</v>
      </c>
      <c r="S324" s="1">
        <v>0</v>
      </c>
      <c r="T324" s="1">
        <v>69000</v>
      </c>
      <c r="U324" s="1"/>
      <c r="V324" s="1">
        <v>3000</v>
      </c>
      <c r="W324" s="1">
        <v>12000</v>
      </c>
      <c r="X324" s="1"/>
      <c r="Y324" s="1">
        <v>39000</v>
      </c>
      <c r="Z324" s="1">
        <v>0</v>
      </c>
      <c r="AA324" s="1">
        <v>6000</v>
      </c>
      <c r="AB324" s="1"/>
      <c r="AC324" s="1"/>
      <c r="AD324" s="1">
        <v>3000</v>
      </c>
      <c r="AE324" s="1"/>
      <c r="AF324" s="1">
        <v>3000</v>
      </c>
      <c r="AG324" s="1"/>
      <c r="AH324" s="1"/>
      <c r="AI324" s="1">
        <v>3000</v>
      </c>
      <c r="AJ324" s="1">
        <v>0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7" t="s">
        <v>175</v>
      </c>
      <c r="B325" s="10" t="s">
        <v>176</v>
      </c>
      <c r="C325" s="1">
        <v>550812172.07000005</v>
      </c>
      <c r="D325" s="1">
        <v>21439453.870000001</v>
      </c>
      <c r="E325" s="1">
        <v>8159487.75</v>
      </c>
      <c r="F325" s="1">
        <v>54143439.840000004</v>
      </c>
      <c r="G325" s="1">
        <v>5534729.1500000004</v>
      </c>
      <c r="H325" s="1">
        <v>124671412.23</v>
      </c>
      <c r="I325" s="1">
        <v>38497977.329999998</v>
      </c>
      <c r="J325" s="1">
        <v>27373125.309999999</v>
      </c>
      <c r="K325" s="1">
        <v>6693170.5899999999</v>
      </c>
      <c r="L325" s="1">
        <v>68586174.780000001</v>
      </c>
      <c r="M325" s="1">
        <v>69434866.129999995</v>
      </c>
      <c r="N325" s="1">
        <v>17781555.890000001</v>
      </c>
      <c r="O325" s="1">
        <v>20502849.629999999</v>
      </c>
      <c r="P325" s="1">
        <v>13481091.93</v>
      </c>
      <c r="Q325" s="1">
        <v>35310282.020000003</v>
      </c>
      <c r="R325" s="1">
        <v>19113424.66</v>
      </c>
      <c r="S325" s="1">
        <v>20089130.960000001</v>
      </c>
      <c r="T325" s="1">
        <v>550812172.07000005</v>
      </c>
      <c r="U325" s="1">
        <v>21439453.870000001</v>
      </c>
      <c r="V325" s="1">
        <v>8159487.75</v>
      </c>
      <c r="W325" s="1">
        <v>54143439.840000004</v>
      </c>
      <c r="X325" s="1">
        <v>5534729.1500000004</v>
      </c>
      <c r="Y325" s="1">
        <v>124671412.23</v>
      </c>
      <c r="Z325" s="1">
        <v>38497977.329999998</v>
      </c>
      <c r="AA325" s="1">
        <v>27373125.309999999</v>
      </c>
      <c r="AB325" s="1">
        <v>6693170.5899999999</v>
      </c>
      <c r="AC325" s="1">
        <v>68586174.780000001</v>
      </c>
      <c r="AD325" s="1">
        <v>69434866.129999995</v>
      </c>
      <c r="AE325" s="1">
        <v>17781555.890000001</v>
      </c>
      <c r="AF325" s="1">
        <v>20502849.629999999</v>
      </c>
      <c r="AG325" s="1">
        <v>13481091.93</v>
      </c>
      <c r="AH325" s="1">
        <v>35310282.020000003</v>
      </c>
      <c r="AI325" s="1">
        <v>19113424.66</v>
      </c>
      <c r="AJ325" s="1">
        <v>20089130.960000001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>
        <v>0</v>
      </c>
      <c r="BC325" s="1">
        <v>0</v>
      </c>
      <c r="BD325" s="1">
        <v>0</v>
      </c>
      <c r="BE325" s="1"/>
      <c r="BF325" s="1"/>
      <c r="BG325" s="1"/>
      <c r="BH325" s="1"/>
      <c r="BI325" s="1"/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4">
        <v>0</v>
      </c>
    </row>
    <row r="326" spans="1:68">
      <c r="A326" s="18" t="s">
        <v>199</v>
      </c>
      <c r="B326" s="10" t="s">
        <v>200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0</v>
      </c>
      <c r="BC326" s="1">
        <v>0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/>
    </row>
    <row r="327" spans="1:68">
      <c r="A327" s="18" t="s">
        <v>201</v>
      </c>
      <c r="B327" s="10" t="s">
        <v>202</v>
      </c>
      <c r="C327" s="1">
        <v>528893560.94999999</v>
      </c>
      <c r="D327" s="1">
        <v>20692155.420000002</v>
      </c>
      <c r="E327" s="1">
        <v>7669044.7699999996</v>
      </c>
      <c r="F327" s="1">
        <v>51757735.93</v>
      </c>
      <c r="G327" s="1">
        <v>5368989.0099999998</v>
      </c>
      <c r="H327" s="1">
        <v>118720629.84999999</v>
      </c>
      <c r="I327" s="1">
        <v>37296642.310000002</v>
      </c>
      <c r="J327" s="1">
        <v>25873521.579999998</v>
      </c>
      <c r="K327" s="1">
        <v>6538084.9900000002</v>
      </c>
      <c r="L327" s="1">
        <v>66339079.270000003</v>
      </c>
      <c r="M327" s="1">
        <v>67371109.459999993</v>
      </c>
      <c r="N327" s="1">
        <v>16846050.07</v>
      </c>
      <c r="O327" s="1">
        <v>20042231.02</v>
      </c>
      <c r="P327" s="1">
        <v>12793661.4</v>
      </c>
      <c r="Q327" s="1">
        <v>33306907.609999999</v>
      </c>
      <c r="R327" s="1">
        <v>18729821.43</v>
      </c>
      <c r="S327" s="1">
        <v>19547896.829999998</v>
      </c>
      <c r="T327" s="1">
        <v>528893560.94999999</v>
      </c>
      <c r="U327" s="1">
        <v>20692155.420000002</v>
      </c>
      <c r="V327" s="1">
        <v>7669044.7699999996</v>
      </c>
      <c r="W327" s="1">
        <v>51757735.93</v>
      </c>
      <c r="X327" s="1">
        <v>5368989.0099999998</v>
      </c>
      <c r="Y327" s="1">
        <v>118720629.84999999</v>
      </c>
      <c r="Z327" s="1">
        <v>37296642.310000002</v>
      </c>
      <c r="AA327" s="1">
        <v>25873521.579999998</v>
      </c>
      <c r="AB327" s="1">
        <v>6538084.9900000002</v>
      </c>
      <c r="AC327" s="1">
        <v>66339079.270000003</v>
      </c>
      <c r="AD327" s="1">
        <v>67371109.459999993</v>
      </c>
      <c r="AE327" s="1">
        <v>16846050.07</v>
      </c>
      <c r="AF327" s="1">
        <v>20042231.02</v>
      </c>
      <c r="AG327" s="1">
        <v>12793661.4</v>
      </c>
      <c r="AH327" s="1">
        <v>33306907.609999999</v>
      </c>
      <c r="AI327" s="1">
        <v>18729821.43</v>
      </c>
      <c r="AJ327" s="1">
        <v>19547896.829999998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0</v>
      </c>
      <c r="BC327" s="1">
        <v>0</v>
      </c>
      <c r="BD327" s="1">
        <v>0</v>
      </c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4">
        <v>0</v>
      </c>
    </row>
    <row r="328" spans="1:68">
      <c r="A328" s="19" t="s">
        <v>207</v>
      </c>
      <c r="B328" s="10" t="s">
        <v>208</v>
      </c>
      <c r="C328" s="1">
        <v>15822916.66</v>
      </c>
      <c r="D328" s="1">
        <v>350135.82</v>
      </c>
      <c r="E328" s="1">
        <v>325765.46999999997</v>
      </c>
      <c r="F328" s="1">
        <v>1385646.48</v>
      </c>
      <c r="G328" s="1">
        <v>155999.79999999999</v>
      </c>
      <c r="H328" s="1">
        <v>4938166.25</v>
      </c>
      <c r="I328" s="1">
        <v>734280.45</v>
      </c>
      <c r="J328" s="1">
        <v>650225.87</v>
      </c>
      <c r="K328" s="1">
        <v>164246.85999999999</v>
      </c>
      <c r="L328" s="1">
        <v>1742291.85</v>
      </c>
      <c r="M328" s="1">
        <v>1857997.5</v>
      </c>
      <c r="N328" s="1">
        <v>612463.63</v>
      </c>
      <c r="O328" s="1">
        <v>168482.26</v>
      </c>
      <c r="P328" s="1">
        <v>467643.64</v>
      </c>
      <c r="Q328" s="1">
        <v>1636872.87</v>
      </c>
      <c r="R328" s="1">
        <v>220655.69</v>
      </c>
      <c r="S328" s="1">
        <v>412042.22</v>
      </c>
      <c r="T328" s="1">
        <v>15822916.66</v>
      </c>
      <c r="U328" s="1">
        <v>350135.82</v>
      </c>
      <c r="V328" s="1">
        <v>325765.46999999997</v>
      </c>
      <c r="W328" s="1">
        <v>1385646.48</v>
      </c>
      <c r="X328" s="1">
        <v>155999.79999999999</v>
      </c>
      <c r="Y328" s="1">
        <v>4938166.25</v>
      </c>
      <c r="Z328" s="1">
        <v>734280.45</v>
      </c>
      <c r="AA328" s="1">
        <v>650225.87</v>
      </c>
      <c r="AB328" s="1">
        <v>164246.85999999999</v>
      </c>
      <c r="AC328" s="1">
        <v>1742291.85</v>
      </c>
      <c r="AD328" s="1">
        <v>1857997.5</v>
      </c>
      <c r="AE328" s="1">
        <v>612463.63</v>
      </c>
      <c r="AF328" s="1">
        <v>168482.26</v>
      </c>
      <c r="AG328" s="1">
        <v>467643.64</v>
      </c>
      <c r="AH328" s="1">
        <v>1636872.87</v>
      </c>
      <c r="AI328" s="1">
        <v>220655.69</v>
      </c>
      <c r="AJ328" s="1">
        <v>412042.22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0</v>
      </c>
      <c r="BC328" s="1">
        <v>0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/>
    </row>
    <row r="329" spans="1:68">
      <c r="A329" s="20" t="s">
        <v>283</v>
      </c>
      <c r="B329" s="10" t="s">
        <v>284</v>
      </c>
      <c r="C329" s="1">
        <v>69510.16</v>
      </c>
      <c r="D329" s="1">
        <v>0</v>
      </c>
      <c r="E329" s="1">
        <v>0</v>
      </c>
      <c r="F329" s="1">
        <v>0</v>
      </c>
      <c r="G329" s="1">
        <v>0</v>
      </c>
      <c r="H329" s="1">
        <v>27488.080000000002</v>
      </c>
      <c r="I329" s="1">
        <v>34330.559999999998</v>
      </c>
      <c r="J329" s="1">
        <v>7691.52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69510.16</v>
      </c>
      <c r="U329" s="1"/>
      <c r="V329" s="1"/>
      <c r="W329" s="1"/>
      <c r="X329" s="1"/>
      <c r="Y329" s="1">
        <v>27488.080000000002</v>
      </c>
      <c r="Z329" s="1">
        <v>34330.559999999998</v>
      </c>
      <c r="AA329" s="1">
        <v>7691.52</v>
      </c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1" t="s">
        <v>285</v>
      </c>
      <c r="B330" s="10" t="s">
        <v>286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287</v>
      </c>
      <c r="B331" s="10" t="s">
        <v>288</v>
      </c>
      <c r="C331" s="1">
        <v>69510.16</v>
      </c>
      <c r="D331" s="1">
        <v>0</v>
      </c>
      <c r="E331" s="1">
        <v>0</v>
      </c>
      <c r="F331" s="1">
        <v>0</v>
      </c>
      <c r="G331" s="1">
        <v>0</v>
      </c>
      <c r="H331" s="1">
        <v>27488.080000000002</v>
      </c>
      <c r="I331" s="1">
        <v>34330.559999999998</v>
      </c>
      <c r="J331" s="1">
        <v>7691.52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69510.16</v>
      </c>
      <c r="U331" s="1"/>
      <c r="V331" s="1"/>
      <c r="W331" s="1"/>
      <c r="X331" s="1"/>
      <c r="Y331" s="1">
        <v>27488.080000000002</v>
      </c>
      <c r="Z331" s="1">
        <v>34330.559999999998</v>
      </c>
      <c r="AA331" s="1">
        <v>7691.52</v>
      </c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>
        <v>0</v>
      </c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0" t="s">
        <v>289</v>
      </c>
      <c r="B332" s="10" t="s">
        <v>290</v>
      </c>
      <c r="C332" s="1">
        <v>1929950.64</v>
      </c>
      <c r="D332" s="1">
        <v>54820.14</v>
      </c>
      <c r="E332" s="1">
        <v>194</v>
      </c>
      <c r="F332" s="1">
        <v>178860.04</v>
      </c>
      <c r="G332" s="1">
        <v>2226</v>
      </c>
      <c r="H332" s="1">
        <v>783086.07</v>
      </c>
      <c r="I332" s="1">
        <v>50618.239999999998</v>
      </c>
      <c r="J332" s="1">
        <v>66407.839999999997</v>
      </c>
      <c r="K332" s="1">
        <v>1139.28</v>
      </c>
      <c r="L332" s="1">
        <v>104620.71</v>
      </c>
      <c r="M332" s="1">
        <v>52713.78</v>
      </c>
      <c r="N332" s="1">
        <v>1008.8</v>
      </c>
      <c r="O332" s="1">
        <v>24204.95</v>
      </c>
      <c r="P332" s="1">
        <v>115674.58</v>
      </c>
      <c r="Q332" s="1">
        <v>413873.57</v>
      </c>
      <c r="R332" s="1">
        <v>43953.58</v>
      </c>
      <c r="S332" s="1">
        <v>36549.06</v>
      </c>
      <c r="T332" s="1">
        <v>1929950.64</v>
      </c>
      <c r="U332" s="1">
        <v>54820.14</v>
      </c>
      <c r="V332" s="1">
        <v>194</v>
      </c>
      <c r="W332" s="1">
        <v>178860.04</v>
      </c>
      <c r="X332" s="1">
        <v>2226</v>
      </c>
      <c r="Y332" s="1">
        <v>783086.07</v>
      </c>
      <c r="Z332" s="1">
        <v>50618.239999999998</v>
      </c>
      <c r="AA332" s="1">
        <v>66407.839999999997</v>
      </c>
      <c r="AB332" s="1">
        <v>1139.28</v>
      </c>
      <c r="AC332" s="1">
        <v>104620.71</v>
      </c>
      <c r="AD332" s="1">
        <v>52713.78</v>
      </c>
      <c r="AE332" s="1">
        <v>1008.8</v>
      </c>
      <c r="AF332" s="1">
        <v>24204.95</v>
      </c>
      <c r="AG332" s="1">
        <v>115674.58</v>
      </c>
      <c r="AH332" s="1">
        <v>413873.57</v>
      </c>
      <c r="AI332" s="1">
        <v>43953.58</v>
      </c>
      <c r="AJ332" s="1">
        <v>36549.06</v>
      </c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>
        <v>0</v>
      </c>
      <c r="BC332" s="1">
        <v>0</v>
      </c>
      <c r="BD332" s="1">
        <v>0</v>
      </c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1" t="s">
        <v>291</v>
      </c>
      <c r="B333" s="10" t="s">
        <v>292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293</v>
      </c>
      <c r="B334" s="10" t="s">
        <v>294</v>
      </c>
      <c r="C334" s="1">
        <v>315134.51</v>
      </c>
      <c r="D334" s="1">
        <v>39871.74</v>
      </c>
      <c r="E334" s="1">
        <v>214</v>
      </c>
      <c r="F334" s="1">
        <v>32529.91</v>
      </c>
      <c r="G334" s="1">
        <v>2226</v>
      </c>
      <c r="H334" s="1">
        <v>96991.34</v>
      </c>
      <c r="I334" s="1">
        <v>2572</v>
      </c>
      <c r="J334" s="1">
        <v>3047</v>
      </c>
      <c r="K334" s="1">
        <v>1139.28</v>
      </c>
      <c r="L334" s="1">
        <v>3882.8</v>
      </c>
      <c r="M334" s="1">
        <v>32584.27</v>
      </c>
      <c r="N334" s="1">
        <v>1008.8</v>
      </c>
      <c r="O334" s="1">
        <v>2174</v>
      </c>
      <c r="P334" s="1">
        <v>29285.4</v>
      </c>
      <c r="Q334" s="1">
        <v>60142</v>
      </c>
      <c r="R334" s="1">
        <v>7120.7</v>
      </c>
      <c r="S334" s="1">
        <v>345.27</v>
      </c>
      <c r="T334" s="1">
        <v>315134.51</v>
      </c>
      <c r="U334" s="1">
        <v>39871.74</v>
      </c>
      <c r="V334" s="1">
        <v>214</v>
      </c>
      <c r="W334" s="1">
        <v>32529.91</v>
      </c>
      <c r="X334" s="1">
        <v>2226</v>
      </c>
      <c r="Y334" s="1">
        <v>96991.34</v>
      </c>
      <c r="Z334" s="1">
        <v>2572</v>
      </c>
      <c r="AA334" s="1">
        <v>3047</v>
      </c>
      <c r="AB334" s="1">
        <v>1139.28</v>
      </c>
      <c r="AC334" s="1">
        <v>3882.8</v>
      </c>
      <c r="AD334" s="1">
        <v>32584.27</v>
      </c>
      <c r="AE334" s="1">
        <v>1008.8</v>
      </c>
      <c r="AF334" s="1">
        <v>2174</v>
      </c>
      <c r="AG334" s="1">
        <v>29285.4</v>
      </c>
      <c r="AH334" s="1">
        <v>60142</v>
      </c>
      <c r="AI334" s="1">
        <v>7120.7</v>
      </c>
      <c r="AJ334" s="1">
        <v>345.27</v>
      </c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>
        <v>0</v>
      </c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295</v>
      </c>
      <c r="B335" s="10" t="s">
        <v>296</v>
      </c>
      <c r="C335" s="1">
        <v>1067325.3700000001</v>
      </c>
      <c r="D335" s="1">
        <v>8640.1</v>
      </c>
      <c r="E335" s="1">
        <v>-20</v>
      </c>
      <c r="F335" s="1">
        <v>99822.1</v>
      </c>
      <c r="G335" s="1">
        <v>0</v>
      </c>
      <c r="H335" s="1">
        <v>474477.33</v>
      </c>
      <c r="I335" s="1">
        <v>27994.63</v>
      </c>
      <c r="J335" s="1">
        <v>48392.3</v>
      </c>
      <c r="K335" s="1">
        <v>0</v>
      </c>
      <c r="L335" s="1">
        <v>69159.81</v>
      </c>
      <c r="M335" s="1">
        <v>15036.63</v>
      </c>
      <c r="N335" s="1">
        <v>0</v>
      </c>
      <c r="O335" s="1">
        <v>14680.99</v>
      </c>
      <c r="P335" s="1">
        <v>47709.84</v>
      </c>
      <c r="Q335" s="1">
        <v>210768.65</v>
      </c>
      <c r="R335" s="1">
        <v>27043.59</v>
      </c>
      <c r="S335" s="1">
        <v>23619.4</v>
      </c>
      <c r="T335" s="1">
        <v>1067325.3700000001</v>
      </c>
      <c r="U335" s="1">
        <v>8640.1</v>
      </c>
      <c r="V335" s="1">
        <v>-20</v>
      </c>
      <c r="W335" s="1">
        <v>99822.1</v>
      </c>
      <c r="X335" s="1">
        <v>0</v>
      </c>
      <c r="Y335" s="1">
        <v>474477.33</v>
      </c>
      <c r="Z335" s="1">
        <v>27994.63</v>
      </c>
      <c r="AA335" s="1">
        <v>48392.3</v>
      </c>
      <c r="AB335" s="1">
        <v>0</v>
      </c>
      <c r="AC335" s="1">
        <v>69159.81</v>
      </c>
      <c r="AD335" s="1">
        <v>15036.63</v>
      </c>
      <c r="AE335" s="1">
        <v>0</v>
      </c>
      <c r="AF335" s="1">
        <v>14680.99</v>
      </c>
      <c r="AG335" s="1">
        <v>47709.84</v>
      </c>
      <c r="AH335" s="1">
        <v>210768.65</v>
      </c>
      <c r="AI335" s="1">
        <v>27043.59</v>
      </c>
      <c r="AJ335" s="1">
        <v>23619.4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297</v>
      </c>
      <c r="B336" s="10" t="s">
        <v>298</v>
      </c>
      <c r="C336" s="1">
        <v>547490.76</v>
      </c>
      <c r="D336" s="1">
        <v>6308.3</v>
      </c>
      <c r="E336" s="1">
        <v>0</v>
      </c>
      <c r="F336" s="1">
        <v>46508.03</v>
      </c>
      <c r="G336" s="1">
        <v>0</v>
      </c>
      <c r="H336" s="1">
        <v>211617.4</v>
      </c>
      <c r="I336" s="1">
        <v>20051.61</v>
      </c>
      <c r="J336" s="1">
        <v>14968.54</v>
      </c>
      <c r="K336" s="1">
        <v>0</v>
      </c>
      <c r="L336" s="1">
        <v>31578.1</v>
      </c>
      <c r="M336" s="1">
        <v>5092.88</v>
      </c>
      <c r="N336" s="1">
        <v>0</v>
      </c>
      <c r="O336" s="1">
        <v>7349.96</v>
      </c>
      <c r="P336" s="1">
        <v>38679.339999999997</v>
      </c>
      <c r="Q336" s="1">
        <v>142962.92000000001</v>
      </c>
      <c r="R336" s="1">
        <v>9789.2900000000009</v>
      </c>
      <c r="S336" s="1">
        <v>12584.39</v>
      </c>
      <c r="T336" s="1">
        <v>547490.76</v>
      </c>
      <c r="U336" s="1">
        <v>6308.3</v>
      </c>
      <c r="V336" s="1"/>
      <c r="W336" s="1">
        <v>46508.03</v>
      </c>
      <c r="X336" s="1"/>
      <c r="Y336" s="1">
        <v>211617.4</v>
      </c>
      <c r="Z336" s="1">
        <v>20051.61</v>
      </c>
      <c r="AA336" s="1">
        <v>14968.54</v>
      </c>
      <c r="AB336" s="1"/>
      <c r="AC336" s="1">
        <v>31578.1</v>
      </c>
      <c r="AD336" s="1">
        <v>5092.88</v>
      </c>
      <c r="AE336" s="1"/>
      <c r="AF336" s="1">
        <v>7349.96</v>
      </c>
      <c r="AG336" s="1">
        <v>38679.339999999997</v>
      </c>
      <c r="AH336" s="1">
        <v>142962.92000000001</v>
      </c>
      <c r="AI336" s="1">
        <v>9789.2900000000009</v>
      </c>
      <c r="AJ336" s="1">
        <v>12584.39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0" t="s">
        <v>299</v>
      </c>
      <c r="B337" s="10" t="s">
        <v>300</v>
      </c>
      <c r="C337" s="1">
        <v>7746108.7400000002</v>
      </c>
      <c r="D337" s="1">
        <v>123359.86</v>
      </c>
      <c r="E337" s="1">
        <v>168715.91</v>
      </c>
      <c r="F337" s="1">
        <v>769044.75</v>
      </c>
      <c r="G337" s="1">
        <v>79032.710000000006</v>
      </c>
      <c r="H337" s="1">
        <v>2381333.1</v>
      </c>
      <c r="I337" s="1">
        <v>396069.37</v>
      </c>
      <c r="J337" s="1">
        <v>340727.58</v>
      </c>
      <c r="K337" s="1">
        <v>122223.92</v>
      </c>
      <c r="L337" s="1">
        <v>1076767.51</v>
      </c>
      <c r="M337" s="1">
        <v>1177626.32</v>
      </c>
      <c r="N337" s="1">
        <v>324442.15000000002</v>
      </c>
      <c r="O337" s="1">
        <v>88682.28</v>
      </c>
      <c r="P337" s="1">
        <v>112856.54</v>
      </c>
      <c r="Q337" s="1">
        <v>231183.58</v>
      </c>
      <c r="R337" s="1">
        <v>107245.99</v>
      </c>
      <c r="S337" s="1">
        <v>246797.17</v>
      </c>
      <c r="T337" s="1">
        <v>7746108.7400000002</v>
      </c>
      <c r="U337" s="1">
        <v>123359.86</v>
      </c>
      <c r="V337" s="1">
        <v>168715.91</v>
      </c>
      <c r="W337" s="1">
        <v>769044.75</v>
      </c>
      <c r="X337" s="1">
        <v>79032.710000000006</v>
      </c>
      <c r="Y337" s="1">
        <v>2381333.1</v>
      </c>
      <c r="Z337" s="1">
        <v>396069.37</v>
      </c>
      <c r="AA337" s="1">
        <v>340727.58</v>
      </c>
      <c r="AB337" s="1">
        <v>122223.92</v>
      </c>
      <c r="AC337" s="1">
        <v>1076767.51</v>
      </c>
      <c r="AD337" s="1">
        <v>1177626.32</v>
      </c>
      <c r="AE337" s="1">
        <v>324442.15000000002</v>
      </c>
      <c r="AF337" s="1">
        <v>88682.28</v>
      </c>
      <c r="AG337" s="1">
        <v>112856.54</v>
      </c>
      <c r="AH337" s="1">
        <v>231183.58</v>
      </c>
      <c r="AI337" s="1">
        <v>107245.99</v>
      </c>
      <c r="AJ337" s="1">
        <v>246797.17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>
        <v>0</v>
      </c>
      <c r="BC337" s="1">
        <v>0</v>
      </c>
      <c r="BD337" s="1">
        <v>0</v>
      </c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1" t="s">
        <v>301</v>
      </c>
      <c r="B338" s="10" t="s">
        <v>302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303</v>
      </c>
      <c r="B339" s="10" t="s">
        <v>304</v>
      </c>
      <c r="C339" s="1">
        <v>4482125.1399999997</v>
      </c>
      <c r="D339" s="1">
        <v>71611.350000000006</v>
      </c>
      <c r="E339" s="1">
        <v>95277.23</v>
      </c>
      <c r="F339" s="1">
        <v>446406.08</v>
      </c>
      <c r="G339" s="1">
        <v>47013.83</v>
      </c>
      <c r="H339" s="1">
        <v>1378912.56</v>
      </c>
      <c r="I339" s="1">
        <v>226269.32</v>
      </c>
      <c r="J339" s="1">
        <v>198668.27</v>
      </c>
      <c r="K339" s="1">
        <v>71605.95</v>
      </c>
      <c r="L339" s="1">
        <v>617300.09</v>
      </c>
      <c r="M339" s="1">
        <v>682168.65</v>
      </c>
      <c r="N339" s="1">
        <v>186615.82</v>
      </c>
      <c r="O339" s="1">
        <v>51115.79</v>
      </c>
      <c r="P339" s="1">
        <v>65803.7</v>
      </c>
      <c r="Q339" s="1">
        <v>134472.54</v>
      </c>
      <c r="R339" s="1">
        <v>65275.17</v>
      </c>
      <c r="S339" s="1">
        <v>143608.79</v>
      </c>
      <c r="T339" s="1">
        <v>4482125.1399999997</v>
      </c>
      <c r="U339" s="1">
        <v>71611.350000000006</v>
      </c>
      <c r="V339" s="1">
        <v>95277.23</v>
      </c>
      <c r="W339" s="1">
        <v>446406.08</v>
      </c>
      <c r="X339" s="1">
        <v>47013.83</v>
      </c>
      <c r="Y339" s="1">
        <v>1378912.56</v>
      </c>
      <c r="Z339" s="1">
        <v>226269.32</v>
      </c>
      <c r="AA339" s="1">
        <v>198668.27</v>
      </c>
      <c r="AB339" s="1">
        <v>71605.95</v>
      </c>
      <c r="AC339" s="1">
        <v>617300.09</v>
      </c>
      <c r="AD339" s="1">
        <v>682168.65</v>
      </c>
      <c r="AE339" s="1">
        <v>186615.82</v>
      </c>
      <c r="AF339" s="1">
        <v>51115.79</v>
      </c>
      <c r="AG339" s="1">
        <v>65803.7</v>
      </c>
      <c r="AH339" s="1">
        <v>134472.54</v>
      </c>
      <c r="AI339" s="1">
        <v>65275.17</v>
      </c>
      <c r="AJ339" s="1">
        <v>143608.79</v>
      </c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>
        <v>0</v>
      </c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305</v>
      </c>
      <c r="B340" s="10" t="s">
        <v>306</v>
      </c>
      <c r="C340" s="1">
        <v>1444300.11</v>
      </c>
      <c r="D340" s="1">
        <v>22949.03</v>
      </c>
      <c r="E340" s="1">
        <v>32379.08</v>
      </c>
      <c r="F340" s="1">
        <v>142671.26999999999</v>
      </c>
      <c r="G340" s="1">
        <v>15522.31</v>
      </c>
      <c r="H340" s="1">
        <v>444478.44</v>
      </c>
      <c r="I340" s="1">
        <v>74947.850000000006</v>
      </c>
      <c r="J340" s="1">
        <v>62486.36</v>
      </c>
      <c r="K340" s="1">
        <v>22435.43</v>
      </c>
      <c r="L340" s="1">
        <v>202031.97</v>
      </c>
      <c r="M340" s="1">
        <v>218211.57</v>
      </c>
      <c r="N340" s="1">
        <v>61057.16</v>
      </c>
      <c r="O340" s="1">
        <v>16818.330000000002</v>
      </c>
      <c r="P340" s="1">
        <v>20962.919999999998</v>
      </c>
      <c r="Q340" s="1">
        <v>42912.72</v>
      </c>
      <c r="R340" s="1">
        <v>18724.79</v>
      </c>
      <c r="S340" s="1">
        <v>45710.879999999997</v>
      </c>
      <c r="T340" s="1">
        <v>1444300.11</v>
      </c>
      <c r="U340" s="1">
        <v>22949.03</v>
      </c>
      <c r="V340" s="1">
        <v>32379.08</v>
      </c>
      <c r="W340" s="1">
        <v>142671.26999999999</v>
      </c>
      <c r="X340" s="1">
        <v>15522.31</v>
      </c>
      <c r="Y340" s="1">
        <v>444478.44</v>
      </c>
      <c r="Z340" s="1">
        <v>74947.850000000006</v>
      </c>
      <c r="AA340" s="1">
        <v>62486.36</v>
      </c>
      <c r="AB340" s="1">
        <v>22435.43</v>
      </c>
      <c r="AC340" s="1">
        <v>202031.97</v>
      </c>
      <c r="AD340" s="1">
        <v>218211.57</v>
      </c>
      <c r="AE340" s="1">
        <v>61057.16</v>
      </c>
      <c r="AF340" s="1">
        <v>16818.330000000002</v>
      </c>
      <c r="AG340" s="1">
        <v>20962.919999999998</v>
      </c>
      <c r="AH340" s="1">
        <v>42912.72</v>
      </c>
      <c r="AI340" s="1">
        <v>18724.79</v>
      </c>
      <c r="AJ340" s="1">
        <v>45710.879999999997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307</v>
      </c>
      <c r="B341" s="10" t="s">
        <v>308</v>
      </c>
      <c r="C341" s="1">
        <v>1524650.9</v>
      </c>
      <c r="D341" s="1">
        <v>24129.27</v>
      </c>
      <c r="E341" s="1">
        <v>34403.25</v>
      </c>
      <c r="F341" s="1">
        <v>150679.97</v>
      </c>
      <c r="G341" s="1">
        <v>13318.2</v>
      </c>
      <c r="H341" s="1">
        <v>467493.31</v>
      </c>
      <c r="I341" s="1">
        <v>79470.5</v>
      </c>
      <c r="J341" s="1">
        <v>66731</v>
      </c>
      <c r="K341" s="1">
        <v>23612.43</v>
      </c>
      <c r="L341" s="1">
        <v>215975.84</v>
      </c>
      <c r="M341" s="1">
        <v>232485.05</v>
      </c>
      <c r="N341" s="1">
        <v>64427.87</v>
      </c>
      <c r="O341" s="1">
        <v>17383.580000000002</v>
      </c>
      <c r="P341" s="1">
        <v>21859.13</v>
      </c>
      <c r="Q341" s="1">
        <v>45074.16</v>
      </c>
      <c r="R341" s="1">
        <v>19441.61</v>
      </c>
      <c r="S341" s="1">
        <v>48165.73</v>
      </c>
      <c r="T341" s="1">
        <v>1524650.9</v>
      </c>
      <c r="U341" s="1">
        <v>24129.27</v>
      </c>
      <c r="V341" s="1">
        <v>34403.25</v>
      </c>
      <c r="W341" s="1">
        <v>150679.97</v>
      </c>
      <c r="X341" s="1">
        <v>13318.2</v>
      </c>
      <c r="Y341" s="1">
        <v>467493.31</v>
      </c>
      <c r="Z341" s="1">
        <v>79470.5</v>
      </c>
      <c r="AA341" s="1">
        <v>66731</v>
      </c>
      <c r="AB341" s="1">
        <v>23612.43</v>
      </c>
      <c r="AC341" s="1">
        <v>215975.84</v>
      </c>
      <c r="AD341" s="1">
        <v>232485.05</v>
      </c>
      <c r="AE341" s="1">
        <v>64427.87</v>
      </c>
      <c r="AF341" s="1">
        <v>17383.580000000002</v>
      </c>
      <c r="AG341" s="1">
        <v>21859.13</v>
      </c>
      <c r="AH341" s="1">
        <v>45074.16</v>
      </c>
      <c r="AI341" s="1">
        <v>19441.61</v>
      </c>
      <c r="AJ341" s="1">
        <v>48165.73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309</v>
      </c>
      <c r="B342" s="10" t="s">
        <v>310</v>
      </c>
      <c r="C342" s="1">
        <v>295032.59000000003</v>
      </c>
      <c r="D342" s="1">
        <v>4670.21</v>
      </c>
      <c r="E342" s="1">
        <v>6656.35</v>
      </c>
      <c r="F342" s="1">
        <v>29287.43</v>
      </c>
      <c r="G342" s="1">
        <v>3178.37</v>
      </c>
      <c r="H342" s="1">
        <v>90448.79</v>
      </c>
      <c r="I342" s="1">
        <v>15381.7</v>
      </c>
      <c r="J342" s="1">
        <v>12841.95</v>
      </c>
      <c r="K342" s="1">
        <v>4570.1099999999997</v>
      </c>
      <c r="L342" s="1">
        <v>41459.61</v>
      </c>
      <c r="M342" s="1">
        <v>44761.05</v>
      </c>
      <c r="N342" s="1">
        <v>12341.3</v>
      </c>
      <c r="O342" s="1">
        <v>3364.58</v>
      </c>
      <c r="P342" s="1">
        <v>4230.79</v>
      </c>
      <c r="Q342" s="1">
        <v>8724.16</v>
      </c>
      <c r="R342" s="1">
        <v>3804.42</v>
      </c>
      <c r="S342" s="1">
        <v>9311.77</v>
      </c>
      <c r="T342" s="1">
        <v>295032.59000000003</v>
      </c>
      <c r="U342" s="1">
        <v>4670.21</v>
      </c>
      <c r="V342" s="1">
        <v>6656.35</v>
      </c>
      <c r="W342" s="1">
        <v>29287.43</v>
      </c>
      <c r="X342" s="1">
        <v>3178.37</v>
      </c>
      <c r="Y342" s="1">
        <v>90448.79</v>
      </c>
      <c r="Z342" s="1">
        <v>15381.7</v>
      </c>
      <c r="AA342" s="1">
        <v>12841.95</v>
      </c>
      <c r="AB342" s="1">
        <v>4570.1099999999997</v>
      </c>
      <c r="AC342" s="1">
        <v>41459.61</v>
      </c>
      <c r="AD342" s="1">
        <v>44761.05</v>
      </c>
      <c r="AE342" s="1">
        <v>12341.3</v>
      </c>
      <c r="AF342" s="1">
        <v>3364.58</v>
      </c>
      <c r="AG342" s="1">
        <v>4230.79</v>
      </c>
      <c r="AH342" s="1">
        <v>8724.16</v>
      </c>
      <c r="AI342" s="1">
        <v>3804.42</v>
      </c>
      <c r="AJ342" s="1">
        <v>9311.77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0" t="s">
        <v>311</v>
      </c>
      <c r="B343" s="10" t="s">
        <v>312</v>
      </c>
      <c r="C343" s="1">
        <v>4579149.13</v>
      </c>
      <c r="D343" s="1">
        <v>71411.14</v>
      </c>
      <c r="E343" s="1">
        <v>156855.56</v>
      </c>
      <c r="F343" s="1">
        <v>381956.95</v>
      </c>
      <c r="G343" s="1">
        <v>62279.96</v>
      </c>
      <c r="H343" s="1">
        <v>1593850.42</v>
      </c>
      <c r="I343" s="1">
        <v>248644.88</v>
      </c>
      <c r="J343" s="1">
        <v>192327.37</v>
      </c>
      <c r="K343" s="1">
        <v>39005.050000000003</v>
      </c>
      <c r="L343" s="1">
        <v>466978.42</v>
      </c>
      <c r="M343" s="1">
        <v>620238.57999999996</v>
      </c>
      <c r="N343" s="1">
        <v>287012.68</v>
      </c>
      <c r="O343" s="1">
        <v>55595.03</v>
      </c>
      <c r="P343" s="1">
        <v>72539.320000000007</v>
      </c>
      <c r="Q343" s="1">
        <v>164440.5</v>
      </c>
      <c r="R343" s="1">
        <v>54549.98</v>
      </c>
      <c r="S343" s="1">
        <v>111463.29</v>
      </c>
      <c r="T343" s="1">
        <v>4579149.13</v>
      </c>
      <c r="U343" s="1">
        <v>71411.14</v>
      </c>
      <c r="V343" s="1">
        <v>156855.56</v>
      </c>
      <c r="W343" s="1">
        <v>381956.95</v>
      </c>
      <c r="X343" s="1">
        <v>62279.96</v>
      </c>
      <c r="Y343" s="1">
        <v>1593850.42</v>
      </c>
      <c r="Z343" s="1">
        <v>248644.88</v>
      </c>
      <c r="AA343" s="1">
        <v>192327.37</v>
      </c>
      <c r="AB343" s="1">
        <v>39005.050000000003</v>
      </c>
      <c r="AC343" s="1">
        <v>466978.42</v>
      </c>
      <c r="AD343" s="1">
        <v>620238.57999999996</v>
      </c>
      <c r="AE343" s="1">
        <v>287012.68</v>
      </c>
      <c r="AF343" s="1">
        <v>55595.03</v>
      </c>
      <c r="AG343" s="1">
        <v>72539.320000000007</v>
      </c>
      <c r="AH343" s="1">
        <v>164440.5</v>
      </c>
      <c r="AI343" s="1">
        <v>54549.98</v>
      </c>
      <c r="AJ343" s="1">
        <v>111463.29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>
        <v>0</v>
      </c>
      <c r="BC343" s="1">
        <v>0</v>
      </c>
      <c r="BD343" s="1">
        <v>0</v>
      </c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1" t="s">
        <v>313</v>
      </c>
      <c r="B344" s="10" t="s">
        <v>314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315</v>
      </c>
      <c r="B345" s="10" t="s">
        <v>316</v>
      </c>
      <c r="C345" s="1">
        <v>2376950.4700000002</v>
      </c>
      <c r="D345" s="1">
        <v>26616.14</v>
      </c>
      <c r="E345" s="1">
        <v>101630.56</v>
      </c>
      <c r="F345" s="1">
        <v>191276.95</v>
      </c>
      <c r="G345" s="1">
        <v>34004.959999999999</v>
      </c>
      <c r="H345" s="1">
        <v>926445.43</v>
      </c>
      <c r="I345" s="1">
        <v>150422.38</v>
      </c>
      <c r="J345" s="1">
        <v>110567.37</v>
      </c>
      <c r="K345" s="1">
        <v>7380.05</v>
      </c>
      <c r="L345" s="1">
        <v>232990.1</v>
      </c>
      <c r="M345" s="1">
        <v>211462.08</v>
      </c>
      <c r="N345" s="1">
        <v>190792.68</v>
      </c>
      <c r="O345" s="1">
        <v>27485.03</v>
      </c>
      <c r="P345" s="1">
        <v>25179.32</v>
      </c>
      <c r="Q345" s="1">
        <v>62675.5</v>
      </c>
      <c r="R345" s="1">
        <v>23534.98</v>
      </c>
      <c r="S345" s="1">
        <v>54486.94</v>
      </c>
      <c r="T345" s="1">
        <v>2376950.4700000002</v>
      </c>
      <c r="U345" s="1">
        <v>26616.14</v>
      </c>
      <c r="V345" s="1">
        <v>101630.56</v>
      </c>
      <c r="W345" s="1">
        <v>191276.95</v>
      </c>
      <c r="X345" s="1">
        <v>34004.959999999999</v>
      </c>
      <c r="Y345" s="1">
        <v>926445.43</v>
      </c>
      <c r="Z345" s="1">
        <v>150422.38</v>
      </c>
      <c r="AA345" s="1">
        <v>110567.37</v>
      </c>
      <c r="AB345" s="1">
        <v>7380.05</v>
      </c>
      <c r="AC345" s="1">
        <v>232990.1</v>
      </c>
      <c r="AD345" s="1">
        <v>211462.08</v>
      </c>
      <c r="AE345" s="1">
        <v>190792.68</v>
      </c>
      <c r="AF345" s="1">
        <v>27485.03</v>
      </c>
      <c r="AG345" s="1">
        <v>25179.32</v>
      </c>
      <c r="AH345" s="1">
        <v>62675.5</v>
      </c>
      <c r="AI345" s="1">
        <v>23534.98</v>
      </c>
      <c r="AJ345" s="1">
        <v>54486.94</v>
      </c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>
        <v>0</v>
      </c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317</v>
      </c>
      <c r="B346" s="10" t="s">
        <v>318</v>
      </c>
      <c r="C346" s="1">
        <v>620660</v>
      </c>
      <c r="D346" s="1">
        <v>17000</v>
      </c>
      <c r="E346" s="1">
        <v>23000</v>
      </c>
      <c r="F346" s="1">
        <v>77500</v>
      </c>
      <c r="G346" s="1">
        <v>8500</v>
      </c>
      <c r="H346" s="1">
        <v>172500</v>
      </c>
      <c r="I346" s="1">
        <v>19500</v>
      </c>
      <c r="J346" s="1">
        <v>18500</v>
      </c>
      <c r="K346" s="1">
        <v>8950</v>
      </c>
      <c r="L346" s="1">
        <v>66500</v>
      </c>
      <c r="M346" s="1">
        <v>120500</v>
      </c>
      <c r="N346" s="1">
        <v>24500</v>
      </c>
      <c r="O346" s="1">
        <v>6710</v>
      </c>
      <c r="P346" s="1">
        <v>19500</v>
      </c>
      <c r="Q346" s="1">
        <v>15000</v>
      </c>
      <c r="R346" s="1">
        <v>8500</v>
      </c>
      <c r="S346" s="1">
        <v>14000</v>
      </c>
      <c r="T346" s="1">
        <v>620660</v>
      </c>
      <c r="U346" s="1">
        <v>17000</v>
      </c>
      <c r="V346" s="1">
        <v>23000</v>
      </c>
      <c r="W346" s="1">
        <v>77500</v>
      </c>
      <c r="X346" s="1">
        <v>8500</v>
      </c>
      <c r="Y346" s="1">
        <v>172500</v>
      </c>
      <c r="Z346" s="1">
        <v>19500</v>
      </c>
      <c r="AA346" s="1">
        <v>18500</v>
      </c>
      <c r="AB346" s="1">
        <v>8950</v>
      </c>
      <c r="AC346" s="1">
        <v>66500</v>
      </c>
      <c r="AD346" s="1">
        <v>120500</v>
      </c>
      <c r="AE346" s="1">
        <v>24500</v>
      </c>
      <c r="AF346" s="1">
        <v>6710</v>
      </c>
      <c r="AG346" s="1">
        <v>19500</v>
      </c>
      <c r="AH346" s="1">
        <v>15000</v>
      </c>
      <c r="AI346" s="1">
        <v>8500</v>
      </c>
      <c r="AJ346" s="1">
        <v>14000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319</v>
      </c>
      <c r="B347" s="10" t="s">
        <v>320</v>
      </c>
      <c r="C347" s="1">
        <v>1581538.66</v>
      </c>
      <c r="D347" s="1">
        <v>27795</v>
      </c>
      <c r="E347" s="1">
        <v>32225</v>
      </c>
      <c r="F347" s="1">
        <v>113180</v>
      </c>
      <c r="G347" s="1">
        <v>19775</v>
      </c>
      <c r="H347" s="1">
        <v>494904.99</v>
      </c>
      <c r="I347" s="1">
        <v>78722.5</v>
      </c>
      <c r="J347" s="1">
        <v>63260</v>
      </c>
      <c r="K347" s="1">
        <v>22675</v>
      </c>
      <c r="L347" s="1">
        <v>167488.32000000001</v>
      </c>
      <c r="M347" s="1">
        <v>288276.5</v>
      </c>
      <c r="N347" s="1">
        <v>71720</v>
      </c>
      <c r="O347" s="1">
        <v>21400</v>
      </c>
      <c r="P347" s="1">
        <v>27860</v>
      </c>
      <c r="Q347" s="1">
        <v>86765</v>
      </c>
      <c r="R347" s="1">
        <v>22515</v>
      </c>
      <c r="S347" s="1">
        <v>42976.35</v>
      </c>
      <c r="T347" s="1">
        <v>1581538.66</v>
      </c>
      <c r="U347" s="1">
        <v>27795</v>
      </c>
      <c r="V347" s="1">
        <v>32225</v>
      </c>
      <c r="W347" s="1">
        <v>113180</v>
      </c>
      <c r="X347" s="1">
        <v>19775</v>
      </c>
      <c r="Y347" s="1">
        <v>494904.99</v>
      </c>
      <c r="Z347" s="1">
        <v>78722.5</v>
      </c>
      <c r="AA347" s="1">
        <v>63260</v>
      </c>
      <c r="AB347" s="1">
        <v>22675</v>
      </c>
      <c r="AC347" s="1">
        <v>167488.32000000001</v>
      </c>
      <c r="AD347" s="1">
        <v>288276.5</v>
      </c>
      <c r="AE347" s="1">
        <v>71720</v>
      </c>
      <c r="AF347" s="1">
        <v>21400</v>
      </c>
      <c r="AG347" s="1">
        <v>27860</v>
      </c>
      <c r="AH347" s="1">
        <v>86765</v>
      </c>
      <c r="AI347" s="1">
        <v>22515</v>
      </c>
      <c r="AJ347" s="1">
        <v>42976.35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0" t="s">
        <v>889</v>
      </c>
      <c r="B348" s="10" t="s">
        <v>890</v>
      </c>
      <c r="C348" s="1">
        <v>1498197.99</v>
      </c>
      <c r="D348" s="1">
        <v>100544.68</v>
      </c>
      <c r="E348" s="1">
        <v>0</v>
      </c>
      <c r="F348" s="1">
        <v>55784.74</v>
      </c>
      <c r="G348" s="1">
        <v>12461.13</v>
      </c>
      <c r="H348" s="1">
        <v>152408.57999999999</v>
      </c>
      <c r="I348" s="1">
        <v>4617.3999999999996</v>
      </c>
      <c r="J348" s="1">
        <v>43071.56</v>
      </c>
      <c r="K348" s="1">
        <v>1878.61</v>
      </c>
      <c r="L348" s="1">
        <v>93925.21</v>
      </c>
      <c r="M348" s="1">
        <v>7418.82</v>
      </c>
      <c r="N348" s="1">
        <v>0</v>
      </c>
      <c r="O348" s="1">
        <v>0</v>
      </c>
      <c r="P348" s="1">
        <v>166573.20000000001</v>
      </c>
      <c r="Q348" s="1">
        <v>827375.22</v>
      </c>
      <c r="R348" s="1">
        <v>14906.14</v>
      </c>
      <c r="S348" s="1">
        <v>17232.7</v>
      </c>
      <c r="T348" s="1">
        <v>1498197.99</v>
      </c>
      <c r="U348" s="1">
        <v>100544.68</v>
      </c>
      <c r="V348" s="1"/>
      <c r="W348" s="1">
        <v>55784.74</v>
      </c>
      <c r="X348" s="1">
        <v>12461.13</v>
      </c>
      <c r="Y348" s="1">
        <v>152408.57999999999</v>
      </c>
      <c r="Z348" s="1">
        <v>4617.3999999999996</v>
      </c>
      <c r="AA348" s="1">
        <v>43071.56</v>
      </c>
      <c r="AB348" s="1">
        <v>1878.61</v>
      </c>
      <c r="AC348" s="1">
        <v>93925.21</v>
      </c>
      <c r="AD348" s="1">
        <v>7418.82</v>
      </c>
      <c r="AE348" s="1"/>
      <c r="AF348" s="1"/>
      <c r="AG348" s="1">
        <v>166573.20000000001</v>
      </c>
      <c r="AH348" s="1">
        <v>827375.22</v>
      </c>
      <c r="AI348" s="1">
        <v>14906.14</v>
      </c>
      <c r="AJ348" s="1">
        <v>17232.7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>
        <v>0</v>
      </c>
      <c r="BC348" s="1">
        <v>0</v>
      </c>
      <c r="BD348" s="1">
        <v>0</v>
      </c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1" t="s">
        <v>891</v>
      </c>
      <c r="B349" s="10" t="s">
        <v>892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893</v>
      </c>
      <c r="B350" s="10" t="s">
        <v>894</v>
      </c>
      <c r="C350" s="1">
        <v>665616.17000000004</v>
      </c>
      <c r="D350" s="1">
        <v>0</v>
      </c>
      <c r="E350" s="1">
        <v>0</v>
      </c>
      <c r="F350" s="1">
        <v>2456</v>
      </c>
      <c r="G350" s="1">
        <v>7299.52</v>
      </c>
      <c r="H350" s="1">
        <v>8424.6</v>
      </c>
      <c r="I350" s="1">
        <v>0</v>
      </c>
      <c r="J350" s="1">
        <v>24787.599999999999</v>
      </c>
      <c r="K350" s="1">
        <v>0</v>
      </c>
      <c r="L350" s="1">
        <v>57495.28</v>
      </c>
      <c r="M350" s="1">
        <v>1680.51</v>
      </c>
      <c r="N350" s="1">
        <v>0</v>
      </c>
      <c r="O350" s="1">
        <v>0</v>
      </c>
      <c r="P350" s="1">
        <v>132505.79999999999</v>
      </c>
      <c r="Q350" s="1">
        <v>420620.26</v>
      </c>
      <c r="R350" s="1">
        <v>0</v>
      </c>
      <c r="S350" s="1">
        <v>10346.6</v>
      </c>
      <c r="T350" s="1">
        <v>665616.17000000004</v>
      </c>
      <c r="U350" s="1"/>
      <c r="V350" s="1"/>
      <c r="W350" s="1">
        <v>2456</v>
      </c>
      <c r="X350" s="1">
        <v>7299.52</v>
      </c>
      <c r="Y350" s="1">
        <v>8424.6</v>
      </c>
      <c r="Z350" s="1"/>
      <c r="AA350" s="1">
        <v>24787.599999999999</v>
      </c>
      <c r="AB350" s="1"/>
      <c r="AC350" s="1">
        <v>57495.28</v>
      </c>
      <c r="AD350" s="1">
        <v>1680.51</v>
      </c>
      <c r="AE350" s="1"/>
      <c r="AF350" s="1"/>
      <c r="AG350" s="1">
        <v>132505.79999999999</v>
      </c>
      <c r="AH350" s="1">
        <v>420620.26</v>
      </c>
      <c r="AI350" s="1"/>
      <c r="AJ350" s="1">
        <v>10346.6</v>
      </c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>
        <v>0</v>
      </c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895</v>
      </c>
      <c r="B351" s="10" t="s">
        <v>896</v>
      </c>
      <c r="C351" s="1">
        <v>277734.84999999998</v>
      </c>
      <c r="D351" s="1">
        <v>47033.13</v>
      </c>
      <c r="E351" s="1">
        <v>0</v>
      </c>
      <c r="F351" s="1">
        <v>18454.16</v>
      </c>
      <c r="G351" s="1">
        <v>0</v>
      </c>
      <c r="H351" s="1">
        <v>76268.72</v>
      </c>
      <c r="I351" s="1">
        <v>4617.3999999999996</v>
      </c>
      <c r="J351" s="1">
        <v>7958.28</v>
      </c>
      <c r="K351" s="1">
        <v>1178</v>
      </c>
      <c r="L351" s="1">
        <v>10259.4</v>
      </c>
      <c r="M351" s="1">
        <v>3305.36</v>
      </c>
      <c r="N351" s="1">
        <v>0</v>
      </c>
      <c r="O351" s="1">
        <v>0</v>
      </c>
      <c r="P351" s="1">
        <v>1262.58</v>
      </c>
      <c r="Q351" s="1">
        <v>99105.86</v>
      </c>
      <c r="R351" s="1">
        <v>8291.9599999999991</v>
      </c>
      <c r="S351" s="1">
        <v>0</v>
      </c>
      <c r="T351" s="1">
        <v>277734.84999999998</v>
      </c>
      <c r="U351" s="1">
        <v>47033.13</v>
      </c>
      <c r="V351" s="1"/>
      <c r="W351" s="1">
        <v>18454.16</v>
      </c>
      <c r="X351" s="1"/>
      <c r="Y351" s="1">
        <v>76268.72</v>
      </c>
      <c r="Z351" s="1">
        <v>4617.3999999999996</v>
      </c>
      <c r="AA351" s="1">
        <v>7958.28</v>
      </c>
      <c r="AB351" s="1">
        <v>1178</v>
      </c>
      <c r="AC351" s="1">
        <v>10259.4</v>
      </c>
      <c r="AD351" s="1">
        <v>3305.36</v>
      </c>
      <c r="AE351" s="1"/>
      <c r="AF351" s="1"/>
      <c r="AG351" s="1">
        <v>1262.58</v>
      </c>
      <c r="AH351" s="1">
        <v>99105.86</v>
      </c>
      <c r="AI351" s="1">
        <v>8291.9599999999991</v>
      </c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897</v>
      </c>
      <c r="B352" s="10" t="s">
        <v>898</v>
      </c>
      <c r="C352" s="1">
        <v>553750.97</v>
      </c>
      <c r="D352" s="1">
        <v>53511.55</v>
      </c>
      <c r="E352" s="1">
        <v>0</v>
      </c>
      <c r="F352" s="1">
        <v>34874.58</v>
      </c>
      <c r="G352" s="1">
        <v>5161.6099999999997</v>
      </c>
      <c r="H352" s="1">
        <v>67715.259999999995</v>
      </c>
      <c r="I352" s="1">
        <v>0</v>
      </c>
      <c r="J352" s="1">
        <v>10325.68</v>
      </c>
      <c r="K352" s="1">
        <v>700.61</v>
      </c>
      <c r="L352" s="1">
        <v>26170.53</v>
      </c>
      <c r="M352" s="1">
        <v>2432.9499999999998</v>
      </c>
      <c r="N352" s="1">
        <v>0</v>
      </c>
      <c r="O352" s="1">
        <v>0</v>
      </c>
      <c r="P352" s="1">
        <v>32804.82</v>
      </c>
      <c r="Q352" s="1">
        <v>306553.09999999998</v>
      </c>
      <c r="R352" s="1">
        <v>6614.18</v>
      </c>
      <c r="S352" s="1">
        <v>6886.1</v>
      </c>
      <c r="T352" s="1">
        <v>553750.97</v>
      </c>
      <c r="U352" s="1">
        <v>53511.55</v>
      </c>
      <c r="V352" s="1"/>
      <c r="W352" s="1">
        <v>34874.58</v>
      </c>
      <c r="X352" s="1">
        <v>5161.6099999999997</v>
      </c>
      <c r="Y352" s="1">
        <v>67715.259999999995</v>
      </c>
      <c r="Z352" s="1"/>
      <c r="AA352" s="1">
        <v>10325.68</v>
      </c>
      <c r="AB352" s="1">
        <v>700.61</v>
      </c>
      <c r="AC352" s="1">
        <v>26170.53</v>
      </c>
      <c r="AD352" s="1">
        <v>2432.9499999999998</v>
      </c>
      <c r="AE352" s="1"/>
      <c r="AF352" s="1"/>
      <c r="AG352" s="1">
        <v>32804.82</v>
      </c>
      <c r="AH352" s="1">
        <v>306553.09999999998</v>
      </c>
      <c r="AI352" s="1">
        <v>6614.18</v>
      </c>
      <c r="AJ352" s="1">
        <v>6886.1</v>
      </c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899</v>
      </c>
      <c r="B353" s="10" t="s">
        <v>900</v>
      </c>
      <c r="C353" s="1">
        <v>1096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1096</v>
      </c>
      <c r="R353" s="1">
        <v>0</v>
      </c>
      <c r="S353" s="1">
        <v>0</v>
      </c>
      <c r="T353" s="1">
        <v>1096</v>
      </c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>
        <v>1096</v>
      </c>
      <c r="AI353" s="1"/>
      <c r="AJ353" s="1">
        <v>0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19" t="s">
        <v>209</v>
      </c>
      <c r="B354" s="10" t="s">
        <v>210</v>
      </c>
      <c r="C354" s="1">
        <v>513070644.29000002</v>
      </c>
      <c r="D354" s="1">
        <v>20342019.600000001</v>
      </c>
      <c r="E354" s="1">
        <v>7343279.2999999998</v>
      </c>
      <c r="F354" s="1">
        <v>50372089.450000003</v>
      </c>
      <c r="G354" s="1">
        <v>5212989.21</v>
      </c>
      <c r="H354" s="1">
        <v>113782463.59999999</v>
      </c>
      <c r="I354" s="1">
        <v>36562361.859999999</v>
      </c>
      <c r="J354" s="1">
        <v>25223295.710000001</v>
      </c>
      <c r="K354" s="1">
        <v>6373838.1299999999</v>
      </c>
      <c r="L354" s="1">
        <v>64596787.420000002</v>
      </c>
      <c r="M354" s="1">
        <v>65513111.960000001</v>
      </c>
      <c r="N354" s="1">
        <v>16233586.439999999</v>
      </c>
      <c r="O354" s="1">
        <v>19873748.760000002</v>
      </c>
      <c r="P354" s="1">
        <v>12326017.76</v>
      </c>
      <c r="Q354" s="1">
        <v>31670034.739999998</v>
      </c>
      <c r="R354" s="1">
        <v>18509165.739999998</v>
      </c>
      <c r="S354" s="1">
        <v>19135854.609999999</v>
      </c>
      <c r="T354" s="1">
        <v>513070644.29000002</v>
      </c>
      <c r="U354" s="1">
        <v>20342019.600000001</v>
      </c>
      <c r="V354" s="1">
        <v>7343279.2999999998</v>
      </c>
      <c r="W354" s="1">
        <v>50372089.450000003</v>
      </c>
      <c r="X354" s="1">
        <v>5212989.21</v>
      </c>
      <c r="Y354" s="1">
        <v>113782463.59999999</v>
      </c>
      <c r="Z354" s="1">
        <v>36562361.859999999</v>
      </c>
      <c r="AA354" s="1">
        <v>25223295.710000001</v>
      </c>
      <c r="AB354" s="1">
        <v>6373838.1299999999</v>
      </c>
      <c r="AC354" s="1">
        <v>64596787.420000002</v>
      </c>
      <c r="AD354" s="1">
        <v>65513111.960000001</v>
      </c>
      <c r="AE354" s="1">
        <v>16233586.439999999</v>
      </c>
      <c r="AF354" s="1">
        <v>19873748.760000002</v>
      </c>
      <c r="AG354" s="1">
        <v>12326017.76</v>
      </c>
      <c r="AH354" s="1">
        <v>31670034.739999998</v>
      </c>
      <c r="AI354" s="1">
        <v>18509165.739999998</v>
      </c>
      <c r="AJ354" s="1">
        <v>19135854.609999999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>
        <v>0</v>
      </c>
      <c r="BC354" s="1">
        <v>0</v>
      </c>
      <c r="BD354" s="1">
        <v>0</v>
      </c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>
        <v>0</v>
      </c>
    </row>
    <row r="355" spans="1:68">
      <c r="A355" s="20" t="s">
        <v>321</v>
      </c>
      <c r="B355" s="10" t="s">
        <v>322</v>
      </c>
      <c r="C355" s="1">
        <v>306547.03999999998</v>
      </c>
      <c r="D355" s="1">
        <v>0</v>
      </c>
      <c r="E355" s="1">
        <v>0</v>
      </c>
      <c r="F355" s="1">
        <v>14358.55</v>
      </c>
      <c r="G355" s="1">
        <v>0</v>
      </c>
      <c r="H355" s="1">
        <v>2579.5100000000002</v>
      </c>
      <c r="I355" s="1">
        <v>126555.19</v>
      </c>
      <c r="J355" s="1">
        <v>2910.58</v>
      </c>
      <c r="K355" s="1">
        <v>1542.78</v>
      </c>
      <c r="L355" s="1">
        <v>49000.25</v>
      </c>
      <c r="M355" s="1">
        <v>52619.09</v>
      </c>
      <c r="N355" s="1">
        <v>0</v>
      </c>
      <c r="O355" s="1">
        <v>0</v>
      </c>
      <c r="P355" s="1">
        <v>0</v>
      </c>
      <c r="Q355" s="1">
        <v>56981.09</v>
      </c>
      <c r="R355" s="1">
        <v>0</v>
      </c>
      <c r="S355" s="1">
        <v>0</v>
      </c>
      <c r="T355" s="1">
        <v>306547.03999999998</v>
      </c>
      <c r="U355" s="1">
        <v>0</v>
      </c>
      <c r="V355" s="1"/>
      <c r="W355" s="1">
        <v>14358.55</v>
      </c>
      <c r="X355" s="1">
        <v>0</v>
      </c>
      <c r="Y355" s="1">
        <v>2579.5100000000002</v>
      </c>
      <c r="Z355" s="1">
        <v>126555.19</v>
      </c>
      <c r="AA355" s="1">
        <v>2910.58</v>
      </c>
      <c r="AB355" s="1">
        <v>1542.78</v>
      </c>
      <c r="AC355" s="1">
        <v>49000.25</v>
      </c>
      <c r="AD355" s="1">
        <v>52619.09</v>
      </c>
      <c r="AE355" s="1">
        <v>0</v>
      </c>
      <c r="AF355" s="1">
        <v>0</v>
      </c>
      <c r="AG355" s="1"/>
      <c r="AH355" s="1">
        <v>56981.09</v>
      </c>
      <c r="AI355" s="1">
        <v>0</v>
      </c>
      <c r="AJ355" s="1">
        <v>0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0</v>
      </c>
      <c r="BC355" s="1">
        <v>0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/>
    </row>
    <row r="356" spans="1:68">
      <c r="A356" s="21" t="s">
        <v>323</v>
      </c>
      <c r="B356" s="10" t="s">
        <v>324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/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/>
      <c r="AH356" s="1">
        <v>0</v>
      </c>
      <c r="AI356" s="1">
        <v>0</v>
      </c>
      <c r="AJ356" s="1">
        <v>0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325</v>
      </c>
      <c r="B357" s="10" t="s">
        <v>326</v>
      </c>
      <c r="C357" s="1">
        <v>306547.03999999998</v>
      </c>
      <c r="D357" s="1">
        <v>0</v>
      </c>
      <c r="E357" s="1">
        <v>0</v>
      </c>
      <c r="F357" s="1">
        <v>14358.55</v>
      </c>
      <c r="G357" s="1">
        <v>0</v>
      </c>
      <c r="H357" s="1">
        <v>2579.5100000000002</v>
      </c>
      <c r="I357" s="1">
        <v>126555.19</v>
      </c>
      <c r="J357" s="1">
        <v>2910.58</v>
      </c>
      <c r="K357" s="1">
        <v>1542.78</v>
      </c>
      <c r="L357" s="1">
        <v>49000.25</v>
      </c>
      <c r="M357" s="1">
        <v>52619.09</v>
      </c>
      <c r="N357" s="1">
        <v>0</v>
      </c>
      <c r="O357" s="1">
        <v>0</v>
      </c>
      <c r="P357" s="1">
        <v>0</v>
      </c>
      <c r="Q357" s="1">
        <v>56981.09</v>
      </c>
      <c r="R357" s="1">
        <v>0</v>
      </c>
      <c r="S357" s="1">
        <v>0</v>
      </c>
      <c r="T357" s="1">
        <v>306547.03999999998</v>
      </c>
      <c r="U357" s="1"/>
      <c r="V357" s="1"/>
      <c r="W357" s="1">
        <v>14358.55</v>
      </c>
      <c r="X357" s="1">
        <v>0</v>
      </c>
      <c r="Y357" s="1">
        <v>2579.5100000000002</v>
      </c>
      <c r="Z357" s="1">
        <v>126555.19</v>
      </c>
      <c r="AA357" s="1">
        <v>2910.58</v>
      </c>
      <c r="AB357" s="1">
        <v>1542.78</v>
      </c>
      <c r="AC357" s="1">
        <v>49000.25</v>
      </c>
      <c r="AD357" s="1">
        <v>52619.09</v>
      </c>
      <c r="AE357" s="1"/>
      <c r="AF357" s="1"/>
      <c r="AG357" s="1"/>
      <c r="AH357" s="1">
        <v>56981.09</v>
      </c>
      <c r="AI357" s="1"/>
      <c r="AJ357" s="1">
        <v>0</v>
      </c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>
        <v>0</v>
      </c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0" t="s">
        <v>327</v>
      </c>
      <c r="B358" s="10" t="s">
        <v>328</v>
      </c>
      <c r="C358" s="1">
        <v>7717868.2800000003</v>
      </c>
      <c r="D358" s="1">
        <v>156186.16</v>
      </c>
      <c r="E358" s="1">
        <v>136085.20000000001</v>
      </c>
      <c r="F358" s="1">
        <v>686005.79</v>
      </c>
      <c r="G358" s="1">
        <v>101443.4</v>
      </c>
      <c r="H358" s="1">
        <v>2275835.08</v>
      </c>
      <c r="I358" s="1">
        <v>781683.71</v>
      </c>
      <c r="J358" s="1">
        <v>265441.78000000003</v>
      </c>
      <c r="K358" s="1">
        <v>52905.25</v>
      </c>
      <c r="L358" s="1">
        <v>801347.34</v>
      </c>
      <c r="M358" s="1">
        <v>1122775.7</v>
      </c>
      <c r="N358" s="1">
        <v>467799.94</v>
      </c>
      <c r="O358" s="1">
        <v>140681.64000000001</v>
      </c>
      <c r="P358" s="1">
        <v>50660.5</v>
      </c>
      <c r="Q358" s="1">
        <v>399459.02</v>
      </c>
      <c r="R358" s="1">
        <v>158638.82</v>
      </c>
      <c r="S358" s="1">
        <v>120918.95</v>
      </c>
      <c r="T358" s="1">
        <v>7717868.2800000003</v>
      </c>
      <c r="U358" s="1">
        <v>156186.16</v>
      </c>
      <c r="V358" s="1">
        <v>136085.20000000001</v>
      </c>
      <c r="W358" s="1">
        <v>686005.79</v>
      </c>
      <c r="X358" s="1">
        <v>101443.4</v>
      </c>
      <c r="Y358" s="1">
        <v>2275835.08</v>
      </c>
      <c r="Z358" s="1">
        <v>781683.71</v>
      </c>
      <c r="AA358" s="1">
        <v>265441.78000000003</v>
      </c>
      <c r="AB358" s="1">
        <v>52905.25</v>
      </c>
      <c r="AC358" s="1">
        <v>801347.34</v>
      </c>
      <c r="AD358" s="1">
        <v>1122775.7</v>
      </c>
      <c r="AE358" s="1">
        <v>467799.94</v>
      </c>
      <c r="AF358" s="1">
        <v>140681.64000000001</v>
      </c>
      <c r="AG358" s="1">
        <v>50660.5</v>
      </c>
      <c r="AH358" s="1">
        <v>399459.02</v>
      </c>
      <c r="AI358" s="1">
        <v>158638.82</v>
      </c>
      <c r="AJ358" s="1">
        <v>120918.95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>
        <v>0</v>
      </c>
      <c r="BC358" s="1">
        <v>0</v>
      </c>
      <c r="BD358" s="1">
        <v>0</v>
      </c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1" t="s">
        <v>329</v>
      </c>
      <c r="B359" s="10" t="s">
        <v>330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331</v>
      </c>
      <c r="B360" s="10" t="s">
        <v>332</v>
      </c>
      <c r="C360" s="1">
        <v>3877744.72</v>
      </c>
      <c r="D360" s="1">
        <v>100344.59</v>
      </c>
      <c r="E360" s="1">
        <v>17270.43</v>
      </c>
      <c r="F360" s="1">
        <v>446431.16</v>
      </c>
      <c r="G360" s="1">
        <v>39466.730000000003</v>
      </c>
      <c r="H360" s="1">
        <v>1037557.8</v>
      </c>
      <c r="I360" s="1">
        <v>411217.41</v>
      </c>
      <c r="J360" s="1">
        <v>196649.14</v>
      </c>
      <c r="K360" s="1">
        <v>30108.92</v>
      </c>
      <c r="L360" s="1">
        <v>355204.23</v>
      </c>
      <c r="M360" s="1">
        <v>438055.43</v>
      </c>
      <c r="N360" s="1">
        <v>328232.53999999998</v>
      </c>
      <c r="O360" s="1">
        <v>89279.12</v>
      </c>
      <c r="P360" s="1">
        <v>20139.669999999998</v>
      </c>
      <c r="Q360" s="1">
        <v>229397.84</v>
      </c>
      <c r="R360" s="1">
        <v>95897.4</v>
      </c>
      <c r="S360" s="1">
        <v>42492.31</v>
      </c>
      <c r="T360" s="1">
        <v>3877744.72</v>
      </c>
      <c r="U360" s="1">
        <v>100344.59</v>
      </c>
      <c r="V360" s="1">
        <v>17270.43</v>
      </c>
      <c r="W360" s="1">
        <v>446431.16</v>
      </c>
      <c r="X360" s="1">
        <v>39466.730000000003</v>
      </c>
      <c r="Y360" s="1">
        <v>1037557.8</v>
      </c>
      <c r="Z360" s="1">
        <v>411217.41</v>
      </c>
      <c r="AA360" s="1">
        <v>196649.14</v>
      </c>
      <c r="AB360" s="1">
        <v>30108.92</v>
      </c>
      <c r="AC360" s="1">
        <v>355204.23</v>
      </c>
      <c r="AD360" s="1">
        <v>438055.43</v>
      </c>
      <c r="AE360" s="1">
        <v>328232.53999999998</v>
      </c>
      <c r="AF360" s="1">
        <v>89279.12</v>
      </c>
      <c r="AG360" s="1">
        <v>20139.669999999998</v>
      </c>
      <c r="AH360" s="1">
        <v>229397.84</v>
      </c>
      <c r="AI360" s="1">
        <v>95897.4</v>
      </c>
      <c r="AJ360" s="1">
        <v>42492.31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>
        <v>0</v>
      </c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333</v>
      </c>
      <c r="B361" s="10" t="s">
        <v>334</v>
      </c>
      <c r="C361" s="1">
        <v>448710</v>
      </c>
      <c r="D361" s="1">
        <v>8578.4</v>
      </c>
      <c r="E361" s="1">
        <v>42451.199999999997</v>
      </c>
      <c r="F361" s="1">
        <v>39714</v>
      </c>
      <c r="G361" s="1">
        <v>14784</v>
      </c>
      <c r="H361" s="1">
        <v>219630.4</v>
      </c>
      <c r="I361" s="1">
        <v>40128</v>
      </c>
      <c r="J361" s="1">
        <v>14784</v>
      </c>
      <c r="K361" s="1">
        <v>0</v>
      </c>
      <c r="L361" s="1">
        <v>0</v>
      </c>
      <c r="M361" s="1">
        <v>59136</v>
      </c>
      <c r="N361" s="1">
        <v>3168</v>
      </c>
      <c r="O361" s="1">
        <v>0</v>
      </c>
      <c r="P361" s="1">
        <v>6336</v>
      </c>
      <c r="Q361" s="1">
        <v>0</v>
      </c>
      <c r="R361" s="1">
        <v>0</v>
      </c>
      <c r="S361" s="1">
        <v>0</v>
      </c>
      <c r="T361" s="1">
        <v>448710</v>
      </c>
      <c r="U361" s="1">
        <v>8578.4</v>
      </c>
      <c r="V361" s="1">
        <v>42451.199999999997</v>
      </c>
      <c r="W361" s="1">
        <v>39714</v>
      </c>
      <c r="X361" s="1">
        <v>14784</v>
      </c>
      <c r="Y361" s="1">
        <v>219630.4</v>
      </c>
      <c r="Z361" s="1">
        <v>40128</v>
      </c>
      <c r="AA361" s="1">
        <v>14784</v>
      </c>
      <c r="AB361" s="1"/>
      <c r="AC361" s="1"/>
      <c r="AD361" s="1">
        <v>59136</v>
      </c>
      <c r="AE361" s="1">
        <v>3168</v>
      </c>
      <c r="AF361" s="1"/>
      <c r="AG361" s="1">
        <v>6336</v>
      </c>
      <c r="AH361" s="1">
        <v>0</v>
      </c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335</v>
      </c>
      <c r="B362" s="10" t="s">
        <v>336</v>
      </c>
      <c r="C362" s="1">
        <v>3391413.56</v>
      </c>
      <c r="D362" s="1">
        <v>47263.17</v>
      </c>
      <c r="E362" s="1">
        <v>76363.570000000007</v>
      </c>
      <c r="F362" s="1">
        <v>199860.63</v>
      </c>
      <c r="G362" s="1">
        <v>47192.67</v>
      </c>
      <c r="H362" s="1">
        <v>1018646.88</v>
      </c>
      <c r="I362" s="1">
        <v>330338.3</v>
      </c>
      <c r="J362" s="1">
        <v>54008.639999999999</v>
      </c>
      <c r="K362" s="1">
        <v>22796.33</v>
      </c>
      <c r="L362" s="1">
        <v>446143.11</v>
      </c>
      <c r="M362" s="1">
        <v>625584.27</v>
      </c>
      <c r="N362" s="1">
        <v>136399.4</v>
      </c>
      <c r="O362" s="1">
        <v>51402.52</v>
      </c>
      <c r="P362" s="1">
        <v>24184.83</v>
      </c>
      <c r="Q362" s="1">
        <v>170061.18</v>
      </c>
      <c r="R362" s="1">
        <v>62741.42</v>
      </c>
      <c r="S362" s="1">
        <v>78426.64</v>
      </c>
      <c r="T362" s="1">
        <v>3391413.56</v>
      </c>
      <c r="U362" s="1">
        <v>47263.17</v>
      </c>
      <c r="V362" s="1">
        <v>76363.570000000007</v>
      </c>
      <c r="W362" s="1">
        <v>199860.63</v>
      </c>
      <c r="X362" s="1">
        <v>47192.67</v>
      </c>
      <c r="Y362" s="1">
        <v>1018646.88</v>
      </c>
      <c r="Z362" s="1">
        <v>330338.3</v>
      </c>
      <c r="AA362" s="1">
        <v>54008.639999999999</v>
      </c>
      <c r="AB362" s="1">
        <v>22796.33</v>
      </c>
      <c r="AC362" s="1">
        <v>446143.11</v>
      </c>
      <c r="AD362" s="1">
        <v>625584.27</v>
      </c>
      <c r="AE362" s="1">
        <v>136399.4</v>
      </c>
      <c r="AF362" s="1">
        <v>51402.52</v>
      </c>
      <c r="AG362" s="1">
        <v>24184.83</v>
      </c>
      <c r="AH362" s="1">
        <v>170061.18</v>
      </c>
      <c r="AI362" s="1">
        <v>62741.42</v>
      </c>
      <c r="AJ362" s="1">
        <v>78426.64</v>
      </c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0" t="s">
        <v>337</v>
      </c>
      <c r="B363" s="10" t="s">
        <v>338</v>
      </c>
      <c r="C363" s="1">
        <v>383893396.88999999</v>
      </c>
      <c r="D363" s="1">
        <v>15554669.73</v>
      </c>
      <c r="E363" s="1">
        <v>5139763.9400000004</v>
      </c>
      <c r="F363" s="1">
        <v>37891879.990000002</v>
      </c>
      <c r="G363" s="1">
        <v>3818788.47</v>
      </c>
      <c r="H363" s="1">
        <v>83848544.469999999</v>
      </c>
      <c r="I363" s="1">
        <v>27520354.789999999</v>
      </c>
      <c r="J363" s="1">
        <v>19876982.280000001</v>
      </c>
      <c r="K363" s="1">
        <v>4961425.4400000004</v>
      </c>
      <c r="L363" s="1">
        <v>49015075.960000001</v>
      </c>
      <c r="M363" s="1">
        <v>48163588.990000002</v>
      </c>
      <c r="N363" s="1">
        <v>11619052.470000001</v>
      </c>
      <c r="O363" s="1">
        <v>15295252.07</v>
      </c>
      <c r="P363" s="1">
        <v>9405239.0399999991</v>
      </c>
      <c r="Q363" s="1">
        <v>23704176.870000001</v>
      </c>
      <c r="R363" s="1">
        <v>13891049.83</v>
      </c>
      <c r="S363" s="1">
        <v>14187552.550000001</v>
      </c>
      <c r="T363" s="1">
        <v>383893396.88999999</v>
      </c>
      <c r="U363" s="1">
        <v>15554669.73</v>
      </c>
      <c r="V363" s="1">
        <v>5139763.9400000004</v>
      </c>
      <c r="W363" s="1">
        <v>37891879.990000002</v>
      </c>
      <c r="X363" s="1">
        <v>3818788.47</v>
      </c>
      <c r="Y363" s="1">
        <v>83848544.469999999</v>
      </c>
      <c r="Z363" s="1">
        <v>27520354.789999999</v>
      </c>
      <c r="AA363" s="1">
        <v>19876982.280000001</v>
      </c>
      <c r="AB363" s="1">
        <v>4961425.4400000004</v>
      </c>
      <c r="AC363" s="1">
        <v>49015075.960000001</v>
      </c>
      <c r="AD363" s="1">
        <v>48163588.990000002</v>
      </c>
      <c r="AE363" s="1">
        <v>11619052.470000001</v>
      </c>
      <c r="AF363" s="1">
        <v>15295252.07</v>
      </c>
      <c r="AG363" s="1">
        <v>9405239.0399999991</v>
      </c>
      <c r="AH363" s="1">
        <v>23704176.870000001</v>
      </c>
      <c r="AI363" s="1">
        <v>13891049.83</v>
      </c>
      <c r="AJ363" s="1">
        <v>14187552.550000001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>
        <v>0</v>
      </c>
      <c r="BC363" s="1">
        <v>0</v>
      </c>
      <c r="BD363" s="1">
        <v>0</v>
      </c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1" t="s">
        <v>339</v>
      </c>
      <c r="B364" s="10" t="s">
        <v>340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341</v>
      </c>
      <c r="B365" s="10" t="s">
        <v>342</v>
      </c>
      <c r="C365" s="1">
        <v>1268692.43</v>
      </c>
      <c r="D365" s="1">
        <v>0</v>
      </c>
      <c r="E365" s="1">
        <v>37443.040000000001</v>
      </c>
      <c r="F365" s="1">
        <v>71932.039999999994</v>
      </c>
      <c r="G365" s="1">
        <v>14744.98</v>
      </c>
      <c r="H365" s="1">
        <v>165518.25</v>
      </c>
      <c r="I365" s="1">
        <v>163240.20000000001</v>
      </c>
      <c r="J365" s="1">
        <v>39178.9</v>
      </c>
      <c r="K365" s="1">
        <v>68406.100000000006</v>
      </c>
      <c r="L365" s="1">
        <v>84241.56</v>
      </c>
      <c r="M365" s="1">
        <v>124093.12</v>
      </c>
      <c r="N365" s="1">
        <v>75848.78</v>
      </c>
      <c r="O365" s="1">
        <v>106841.62</v>
      </c>
      <c r="P365" s="1">
        <v>0</v>
      </c>
      <c r="Q365" s="1">
        <v>110455.9</v>
      </c>
      <c r="R365" s="1">
        <v>139974.26</v>
      </c>
      <c r="S365" s="1">
        <v>66773.679999999993</v>
      </c>
      <c r="T365" s="1">
        <v>1268692.43</v>
      </c>
      <c r="U365" s="1">
        <v>0</v>
      </c>
      <c r="V365" s="1">
        <v>37443.040000000001</v>
      </c>
      <c r="W365" s="1">
        <v>71932.039999999994</v>
      </c>
      <c r="X365" s="1">
        <v>14744.98</v>
      </c>
      <c r="Y365" s="1">
        <v>165518.25</v>
      </c>
      <c r="Z365" s="1">
        <v>163240.20000000001</v>
      </c>
      <c r="AA365" s="1">
        <v>39178.9</v>
      </c>
      <c r="AB365" s="1">
        <v>68406.100000000006</v>
      </c>
      <c r="AC365" s="1">
        <v>84241.56</v>
      </c>
      <c r="AD365" s="1">
        <v>124093.12</v>
      </c>
      <c r="AE365" s="1">
        <v>75848.78</v>
      </c>
      <c r="AF365" s="1">
        <v>106841.62</v>
      </c>
      <c r="AG365" s="1"/>
      <c r="AH365" s="1">
        <v>110455.9</v>
      </c>
      <c r="AI365" s="1">
        <v>139974.26</v>
      </c>
      <c r="AJ365" s="1">
        <v>66773.679999999993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>
        <v>0</v>
      </c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343</v>
      </c>
      <c r="B366" s="10" t="s">
        <v>344</v>
      </c>
      <c r="C366" s="1">
        <v>141528884.28999999</v>
      </c>
      <c r="D366" s="1">
        <v>7074000.4100000001</v>
      </c>
      <c r="E366" s="1">
        <v>1572981.5</v>
      </c>
      <c r="F366" s="1">
        <v>13128126.789999999</v>
      </c>
      <c r="G366" s="1">
        <v>1845608.85</v>
      </c>
      <c r="H366" s="1">
        <v>24277718.140000001</v>
      </c>
      <c r="I366" s="1">
        <v>12156224.93</v>
      </c>
      <c r="J366" s="1">
        <v>9158143.7599999998</v>
      </c>
      <c r="K366" s="1">
        <v>2384591.65</v>
      </c>
      <c r="L366" s="1">
        <v>19269156.07</v>
      </c>
      <c r="M366" s="1">
        <v>19966324.68</v>
      </c>
      <c r="N366" s="1">
        <v>4126693.87</v>
      </c>
      <c r="O366" s="1">
        <v>7314151.1799999997</v>
      </c>
      <c r="P366" s="1">
        <v>3582004.24</v>
      </c>
      <c r="Q366" s="1">
        <v>7669872.7400000002</v>
      </c>
      <c r="R366" s="1">
        <v>4330685.6100000003</v>
      </c>
      <c r="S366" s="1">
        <v>3672599.87</v>
      </c>
      <c r="T366" s="1">
        <v>141528884.28999999</v>
      </c>
      <c r="U366" s="1">
        <v>7074000.4100000001</v>
      </c>
      <c r="V366" s="1">
        <v>1572981.5</v>
      </c>
      <c r="W366" s="1">
        <v>13128126.789999999</v>
      </c>
      <c r="X366" s="1">
        <v>1845608.85</v>
      </c>
      <c r="Y366" s="1">
        <v>24277718.140000001</v>
      </c>
      <c r="Z366" s="1">
        <v>12156224.93</v>
      </c>
      <c r="AA366" s="1">
        <v>9158143.7599999998</v>
      </c>
      <c r="AB366" s="1">
        <v>2384591.65</v>
      </c>
      <c r="AC366" s="1">
        <v>19269156.07</v>
      </c>
      <c r="AD366" s="1">
        <v>19966324.68</v>
      </c>
      <c r="AE366" s="1">
        <v>4126693.87</v>
      </c>
      <c r="AF366" s="1">
        <v>7314151.1799999997</v>
      </c>
      <c r="AG366" s="1">
        <v>3582004.24</v>
      </c>
      <c r="AH366" s="1">
        <v>7669872.7400000002</v>
      </c>
      <c r="AI366" s="1">
        <v>4330685.6100000003</v>
      </c>
      <c r="AJ366" s="1">
        <v>3672599.87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345</v>
      </c>
      <c r="B367" s="10" t="s">
        <v>346</v>
      </c>
      <c r="C367" s="1">
        <v>19077377.920000002</v>
      </c>
      <c r="D367" s="1">
        <v>125025.21</v>
      </c>
      <c r="E367" s="1">
        <v>253293.13</v>
      </c>
      <c r="F367" s="1">
        <v>1565796.72</v>
      </c>
      <c r="G367" s="1">
        <v>387565.08</v>
      </c>
      <c r="H367" s="1">
        <v>5884788.7400000002</v>
      </c>
      <c r="I367" s="1">
        <v>1784148.92</v>
      </c>
      <c r="J367" s="1">
        <v>768053.18</v>
      </c>
      <c r="K367" s="1">
        <v>122327.81</v>
      </c>
      <c r="L367" s="1">
        <v>2036204.28</v>
      </c>
      <c r="M367" s="1">
        <v>2650614.7000000002</v>
      </c>
      <c r="N367" s="1">
        <v>970913.89</v>
      </c>
      <c r="O367" s="1">
        <v>403675.53</v>
      </c>
      <c r="P367" s="1">
        <v>377056.04</v>
      </c>
      <c r="Q367" s="1">
        <v>1123410.49</v>
      </c>
      <c r="R367" s="1">
        <v>288879.09000000003</v>
      </c>
      <c r="S367" s="1">
        <v>335625.11</v>
      </c>
      <c r="T367" s="1">
        <v>19077377.920000002</v>
      </c>
      <c r="U367" s="1">
        <v>125025.21</v>
      </c>
      <c r="V367" s="1">
        <v>253293.13</v>
      </c>
      <c r="W367" s="1">
        <v>1565796.72</v>
      </c>
      <c r="X367" s="1">
        <v>387565.08</v>
      </c>
      <c r="Y367" s="1">
        <v>5884788.7400000002</v>
      </c>
      <c r="Z367" s="1">
        <v>1784148.92</v>
      </c>
      <c r="AA367" s="1">
        <v>768053.18</v>
      </c>
      <c r="AB367" s="1">
        <v>122327.81</v>
      </c>
      <c r="AC367" s="1">
        <v>2036204.28</v>
      </c>
      <c r="AD367" s="1">
        <v>2650614.7000000002</v>
      </c>
      <c r="AE367" s="1">
        <v>970913.89</v>
      </c>
      <c r="AF367" s="1">
        <v>403675.53</v>
      </c>
      <c r="AG367" s="1">
        <v>377056.04</v>
      </c>
      <c r="AH367" s="1">
        <v>1123410.49</v>
      </c>
      <c r="AI367" s="1">
        <v>288879.09000000003</v>
      </c>
      <c r="AJ367" s="1">
        <v>335625.11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347</v>
      </c>
      <c r="B368" s="10" t="s">
        <v>348</v>
      </c>
      <c r="C368" s="1">
        <v>52876435.43</v>
      </c>
      <c r="D368" s="1">
        <v>408810.77</v>
      </c>
      <c r="E368" s="1">
        <v>800423.13</v>
      </c>
      <c r="F368" s="1">
        <v>5914975.5599999996</v>
      </c>
      <c r="G368" s="1">
        <v>3251</v>
      </c>
      <c r="H368" s="1">
        <v>3274356.61</v>
      </c>
      <c r="I368" s="1">
        <v>1543454.74</v>
      </c>
      <c r="J368" s="1">
        <v>1754853.15</v>
      </c>
      <c r="K368" s="1">
        <v>47976.76</v>
      </c>
      <c r="L368" s="1">
        <v>10233815.82</v>
      </c>
      <c r="M368" s="1">
        <v>8436766.2599999998</v>
      </c>
      <c r="N368" s="1">
        <v>2491884.6800000002</v>
      </c>
      <c r="O368" s="1">
        <v>1368395.14</v>
      </c>
      <c r="P368" s="1">
        <v>932006.48</v>
      </c>
      <c r="Q368" s="1">
        <v>5408102.9000000004</v>
      </c>
      <c r="R368" s="1">
        <v>4877916.95</v>
      </c>
      <c r="S368" s="1">
        <v>5379445.4800000004</v>
      </c>
      <c r="T368" s="1">
        <v>52876435.43</v>
      </c>
      <c r="U368" s="1">
        <v>408810.77</v>
      </c>
      <c r="V368" s="1">
        <v>800423.13</v>
      </c>
      <c r="W368" s="1">
        <v>5914975.5599999996</v>
      </c>
      <c r="X368" s="1">
        <v>3251</v>
      </c>
      <c r="Y368" s="1">
        <v>3274356.61</v>
      </c>
      <c r="Z368" s="1">
        <v>1543454.74</v>
      </c>
      <c r="AA368" s="1">
        <v>1754853.15</v>
      </c>
      <c r="AB368" s="1">
        <v>47976.76</v>
      </c>
      <c r="AC368" s="1">
        <v>10233815.82</v>
      </c>
      <c r="AD368" s="1">
        <v>8436766.2599999998</v>
      </c>
      <c r="AE368" s="1">
        <v>2491884.6800000002</v>
      </c>
      <c r="AF368" s="1">
        <v>1368395.14</v>
      </c>
      <c r="AG368" s="1">
        <v>932006.48</v>
      </c>
      <c r="AH368" s="1">
        <v>5408102.9000000004</v>
      </c>
      <c r="AI368" s="1">
        <v>4877916.95</v>
      </c>
      <c r="AJ368" s="1">
        <v>5379445.4800000004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349</v>
      </c>
      <c r="B369" s="10" t="s">
        <v>350</v>
      </c>
      <c r="C369" s="1">
        <v>48031024.369999997</v>
      </c>
      <c r="D369" s="1">
        <v>2826827.25</v>
      </c>
      <c r="E369" s="1">
        <v>500963.83</v>
      </c>
      <c r="F369" s="1">
        <v>4186582.32</v>
      </c>
      <c r="G369" s="1">
        <v>685177.86</v>
      </c>
      <c r="H369" s="1">
        <v>13786113.58</v>
      </c>
      <c r="I369" s="1">
        <v>3548376.39</v>
      </c>
      <c r="J369" s="1">
        <v>1746672.98</v>
      </c>
      <c r="K369" s="1">
        <v>710592.74</v>
      </c>
      <c r="L369" s="1">
        <v>4504388.26</v>
      </c>
      <c r="M369" s="1">
        <v>4656662.28</v>
      </c>
      <c r="N369" s="1">
        <v>548634.87</v>
      </c>
      <c r="O369" s="1">
        <v>2382868.02</v>
      </c>
      <c r="P369" s="1">
        <v>1433235.72</v>
      </c>
      <c r="Q369" s="1">
        <v>4217957.97</v>
      </c>
      <c r="R369" s="1">
        <v>1060252.47</v>
      </c>
      <c r="S369" s="1">
        <v>1235717.83</v>
      </c>
      <c r="T369" s="1">
        <v>48031024.369999997</v>
      </c>
      <c r="U369" s="1">
        <v>2826827.25</v>
      </c>
      <c r="V369" s="1">
        <v>500963.83</v>
      </c>
      <c r="W369" s="1">
        <v>4186582.32</v>
      </c>
      <c r="X369" s="1">
        <v>685177.86</v>
      </c>
      <c r="Y369" s="1">
        <v>13786113.58</v>
      </c>
      <c r="Z369" s="1">
        <v>3548376.39</v>
      </c>
      <c r="AA369" s="1">
        <v>1746672.98</v>
      </c>
      <c r="AB369" s="1">
        <v>710592.74</v>
      </c>
      <c r="AC369" s="1">
        <v>4504388.26</v>
      </c>
      <c r="AD369" s="1">
        <v>4656662.28</v>
      </c>
      <c r="AE369" s="1">
        <v>548634.87</v>
      </c>
      <c r="AF369" s="1">
        <v>2382868.02</v>
      </c>
      <c r="AG369" s="1">
        <v>1433235.72</v>
      </c>
      <c r="AH369" s="1">
        <v>4217957.97</v>
      </c>
      <c r="AI369" s="1">
        <v>1060252.47</v>
      </c>
      <c r="AJ369" s="1">
        <v>1235717.83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351</v>
      </c>
      <c r="B370" s="10" t="s">
        <v>352</v>
      </c>
      <c r="C370" s="1">
        <v>3606523.54</v>
      </c>
      <c r="D370" s="1">
        <v>17718.490000000002</v>
      </c>
      <c r="E370" s="1">
        <v>5907.2</v>
      </c>
      <c r="F370" s="1">
        <v>291352.06</v>
      </c>
      <c r="G370" s="1">
        <v>20940.099999999999</v>
      </c>
      <c r="H370" s="1">
        <v>880692.16</v>
      </c>
      <c r="I370" s="1">
        <v>26643.279999999999</v>
      </c>
      <c r="J370" s="1">
        <v>413854.83</v>
      </c>
      <c r="K370" s="1">
        <v>13459.3</v>
      </c>
      <c r="L370" s="1">
        <v>675802.35</v>
      </c>
      <c r="M370" s="1">
        <v>309468.81</v>
      </c>
      <c r="N370" s="1">
        <v>2186.33</v>
      </c>
      <c r="O370" s="1">
        <v>97926.85</v>
      </c>
      <c r="P370" s="1">
        <v>254111.59</v>
      </c>
      <c r="Q370" s="1">
        <v>316619.87</v>
      </c>
      <c r="R370" s="1">
        <v>44099.02</v>
      </c>
      <c r="S370" s="1">
        <v>235741.3</v>
      </c>
      <c r="T370" s="1">
        <v>3606523.54</v>
      </c>
      <c r="U370" s="1">
        <v>17718.490000000002</v>
      </c>
      <c r="V370" s="1">
        <v>5907.2</v>
      </c>
      <c r="W370" s="1">
        <v>291352.06</v>
      </c>
      <c r="X370" s="1">
        <v>20940.099999999999</v>
      </c>
      <c r="Y370" s="1">
        <v>880692.16</v>
      </c>
      <c r="Z370" s="1">
        <v>26643.279999999999</v>
      </c>
      <c r="AA370" s="1">
        <v>413854.83</v>
      </c>
      <c r="AB370" s="1">
        <v>13459.3</v>
      </c>
      <c r="AC370" s="1">
        <v>675802.35</v>
      </c>
      <c r="AD370" s="1">
        <v>309468.81</v>
      </c>
      <c r="AE370" s="1">
        <v>2186.33</v>
      </c>
      <c r="AF370" s="1">
        <v>97926.85</v>
      </c>
      <c r="AG370" s="1">
        <v>254111.59</v>
      </c>
      <c r="AH370" s="1">
        <v>316619.87</v>
      </c>
      <c r="AI370" s="1">
        <v>44099.02</v>
      </c>
      <c r="AJ370" s="1">
        <v>235741.3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353</v>
      </c>
      <c r="B371" s="10" t="s">
        <v>354</v>
      </c>
      <c r="C371" s="1">
        <v>103498307.29000001</v>
      </c>
      <c r="D371" s="1">
        <v>4661068.24</v>
      </c>
      <c r="E371" s="1">
        <v>1592607.48</v>
      </c>
      <c r="F371" s="1">
        <v>10788353.060000001</v>
      </c>
      <c r="G371" s="1">
        <v>675756.22</v>
      </c>
      <c r="H371" s="1">
        <v>32380048.829999998</v>
      </c>
      <c r="I371" s="1">
        <v>7545468.8300000001</v>
      </c>
      <c r="J371" s="1">
        <v>5590144.6399999997</v>
      </c>
      <c r="K371" s="1">
        <v>1483025.85</v>
      </c>
      <c r="L371" s="1">
        <v>10888476.779999999</v>
      </c>
      <c r="M371" s="1">
        <v>10309220.26</v>
      </c>
      <c r="N371" s="1">
        <v>2945157.32</v>
      </c>
      <c r="O371" s="1">
        <v>3109292.74</v>
      </c>
      <c r="P371" s="1">
        <v>2224006.1</v>
      </c>
      <c r="Q371" s="1">
        <v>3998663.64</v>
      </c>
      <c r="R371" s="1">
        <v>2706079.27</v>
      </c>
      <c r="S371" s="1">
        <v>2600938.0299999998</v>
      </c>
      <c r="T371" s="1">
        <v>103498307.29000001</v>
      </c>
      <c r="U371" s="1">
        <v>4661068.24</v>
      </c>
      <c r="V371" s="1">
        <v>1592607.48</v>
      </c>
      <c r="W371" s="1">
        <v>10788353.060000001</v>
      </c>
      <c r="X371" s="1">
        <v>675756.22</v>
      </c>
      <c r="Y371" s="1">
        <v>32380048.829999998</v>
      </c>
      <c r="Z371" s="1">
        <v>7545468.8300000001</v>
      </c>
      <c r="AA371" s="1">
        <v>5590144.6399999997</v>
      </c>
      <c r="AB371" s="1">
        <v>1483025.85</v>
      </c>
      <c r="AC371" s="1">
        <v>10888476.779999999</v>
      </c>
      <c r="AD371" s="1">
        <v>10309220.26</v>
      </c>
      <c r="AE371" s="1">
        <v>2945157.32</v>
      </c>
      <c r="AF371" s="1">
        <v>3109292.74</v>
      </c>
      <c r="AG371" s="1">
        <v>2224006.1</v>
      </c>
      <c r="AH371" s="1">
        <v>3998663.64</v>
      </c>
      <c r="AI371" s="1">
        <v>2706079.27</v>
      </c>
      <c r="AJ371" s="1">
        <v>2600938.0299999998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355</v>
      </c>
      <c r="B372" s="10" t="s">
        <v>356</v>
      </c>
      <c r="C372" s="1">
        <v>11413792.460000001</v>
      </c>
      <c r="D372" s="1">
        <v>362274.02</v>
      </c>
      <c r="E372" s="1">
        <v>261646.22</v>
      </c>
      <c r="F372" s="1">
        <v>1029892.29</v>
      </c>
      <c r="G372" s="1">
        <v>102811.2</v>
      </c>
      <c r="H372" s="1">
        <v>2879071.66</v>
      </c>
      <c r="I372" s="1">
        <v>749259.7</v>
      </c>
      <c r="J372" s="1">
        <v>324948.56</v>
      </c>
      <c r="K372" s="1">
        <v>96205.62</v>
      </c>
      <c r="L372" s="1">
        <v>1122671.17</v>
      </c>
      <c r="M372" s="1">
        <v>1585789.13</v>
      </c>
      <c r="N372" s="1">
        <v>379369.13</v>
      </c>
      <c r="O372" s="1">
        <v>387183.39</v>
      </c>
      <c r="P372" s="1">
        <v>602470.87</v>
      </c>
      <c r="Q372" s="1">
        <v>668861.88</v>
      </c>
      <c r="R372" s="1">
        <v>376658.5</v>
      </c>
      <c r="S372" s="1">
        <v>484679.12</v>
      </c>
      <c r="T372" s="1">
        <v>11413792.460000001</v>
      </c>
      <c r="U372" s="1">
        <v>362274.02</v>
      </c>
      <c r="V372" s="1">
        <v>261646.22</v>
      </c>
      <c r="W372" s="1">
        <v>1029892.29</v>
      </c>
      <c r="X372" s="1">
        <v>102811.2</v>
      </c>
      <c r="Y372" s="1">
        <v>2879071.66</v>
      </c>
      <c r="Z372" s="1">
        <v>749259.7</v>
      </c>
      <c r="AA372" s="1">
        <v>324948.56</v>
      </c>
      <c r="AB372" s="1">
        <v>96205.62</v>
      </c>
      <c r="AC372" s="1">
        <v>1122671.17</v>
      </c>
      <c r="AD372" s="1">
        <v>1585789.13</v>
      </c>
      <c r="AE372" s="1">
        <v>379369.13</v>
      </c>
      <c r="AF372" s="1">
        <v>387183.39</v>
      </c>
      <c r="AG372" s="1">
        <v>602470.87</v>
      </c>
      <c r="AH372" s="1">
        <v>668861.88</v>
      </c>
      <c r="AI372" s="1">
        <v>376658.5</v>
      </c>
      <c r="AJ372" s="1">
        <v>484679.12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357</v>
      </c>
      <c r="B373" s="10" t="s">
        <v>358</v>
      </c>
      <c r="C373" s="1">
        <v>2592359.16</v>
      </c>
      <c r="D373" s="1">
        <v>78945.34</v>
      </c>
      <c r="E373" s="1">
        <v>114498.41</v>
      </c>
      <c r="F373" s="1">
        <v>914869.15</v>
      </c>
      <c r="G373" s="1">
        <v>82933.179999999993</v>
      </c>
      <c r="H373" s="1">
        <v>320236.5</v>
      </c>
      <c r="I373" s="1">
        <v>3537.8</v>
      </c>
      <c r="J373" s="1">
        <v>81132.28</v>
      </c>
      <c r="K373" s="1">
        <v>34839.61</v>
      </c>
      <c r="L373" s="1">
        <v>200319.67</v>
      </c>
      <c r="M373" s="1">
        <v>124649.75</v>
      </c>
      <c r="N373" s="1">
        <v>78363.600000000006</v>
      </c>
      <c r="O373" s="1">
        <v>124917.6</v>
      </c>
      <c r="P373" s="1">
        <v>348</v>
      </c>
      <c r="Q373" s="1">
        <v>190231.48</v>
      </c>
      <c r="R373" s="1">
        <v>66504.66</v>
      </c>
      <c r="S373" s="1">
        <v>176032.13</v>
      </c>
      <c r="T373" s="1">
        <v>2592359.16</v>
      </c>
      <c r="U373" s="1">
        <v>78945.34</v>
      </c>
      <c r="V373" s="1">
        <v>114498.41</v>
      </c>
      <c r="W373" s="1">
        <v>914869.15</v>
      </c>
      <c r="X373" s="1">
        <v>82933.179999999993</v>
      </c>
      <c r="Y373" s="1">
        <v>320236.5</v>
      </c>
      <c r="Z373" s="1">
        <v>3537.8</v>
      </c>
      <c r="AA373" s="1">
        <v>81132.28</v>
      </c>
      <c r="AB373" s="1">
        <v>34839.61</v>
      </c>
      <c r="AC373" s="1">
        <v>200319.67</v>
      </c>
      <c r="AD373" s="1">
        <v>124649.75</v>
      </c>
      <c r="AE373" s="1">
        <v>78363.600000000006</v>
      </c>
      <c r="AF373" s="1">
        <v>124917.6</v>
      </c>
      <c r="AG373" s="1">
        <v>348</v>
      </c>
      <c r="AH373" s="1">
        <v>190231.48</v>
      </c>
      <c r="AI373" s="1">
        <v>66504.66</v>
      </c>
      <c r="AJ373" s="1">
        <v>176032.13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0" t="s">
        <v>359</v>
      </c>
      <c r="B374" s="10" t="s">
        <v>360</v>
      </c>
      <c r="C374" s="1">
        <v>53323844.399999999</v>
      </c>
      <c r="D374" s="1">
        <v>2293421.83</v>
      </c>
      <c r="E374" s="1">
        <v>760364.34</v>
      </c>
      <c r="F374" s="1">
        <v>5501604.1900000004</v>
      </c>
      <c r="G374" s="1">
        <v>476089.5</v>
      </c>
      <c r="H374" s="1">
        <v>13712307.52</v>
      </c>
      <c r="I374" s="1">
        <v>3764585.82</v>
      </c>
      <c r="J374" s="1">
        <v>2450940.83</v>
      </c>
      <c r="K374" s="1">
        <v>638691.87</v>
      </c>
      <c r="L374" s="1">
        <v>5921791.3600000003</v>
      </c>
      <c r="M374" s="1">
        <v>5828221.3099999996</v>
      </c>
      <c r="N374" s="1">
        <v>1619477.18</v>
      </c>
      <c r="O374" s="1">
        <v>2139027.19</v>
      </c>
      <c r="P374" s="1">
        <v>1355838.19</v>
      </c>
      <c r="Q374" s="1">
        <v>3035984.12</v>
      </c>
      <c r="R374" s="1">
        <v>1962672.25</v>
      </c>
      <c r="S374" s="1">
        <v>1862826.9</v>
      </c>
      <c r="T374" s="1">
        <v>53323844.399999999</v>
      </c>
      <c r="U374" s="1">
        <v>2293421.83</v>
      </c>
      <c r="V374" s="1">
        <v>760364.34</v>
      </c>
      <c r="W374" s="1">
        <v>5501604.1900000004</v>
      </c>
      <c r="X374" s="1">
        <v>476089.5</v>
      </c>
      <c r="Y374" s="1">
        <v>13712307.52</v>
      </c>
      <c r="Z374" s="1">
        <v>3764585.82</v>
      </c>
      <c r="AA374" s="1">
        <v>2450940.83</v>
      </c>
      <c r="AB374" s="1">
        <v>638691.87</v>
      </c>
      <c r="AC374" s="1">
        <v>5921791.3600000003</v>
      </c>
      <c r="AD374" s="1">
        <v>5828221.3099999996</v>
      </c>
      <c r="AE374" s="1">
        <v>1619477.18</v>
      </c>
      <c r="AF374" s="1">
        <v>2139027.19</v>
      </c>
      <c r="AG374" s="1">
        <v>1355838.19</v>
      </c>
      <c r="AH374" s="1">
        <v>3035984.12</v>
      </c>
      <c r="AI374" s="1">
        <v>1962672.25</v>
      </c>
      <c r="AJ374" s="1">
        <v>1862826.9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>
        <v>0</v>
      </c>
      <c r="BC374" s="1">
        <v>0</v>
      </c>
      <c r="BD374" s="1">
        <v>0</v>
      </c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1" t="s">
        <v>361</v>
      </c>
      <c r="B375" s="10" t="s">
        <v>362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363</v>
      </c>
      <c r="B376" s="10" t="s">
        <v>364</v>
      </c>
      <c r="C376" s="1">
        <v>22894765.129999999</v>
      </c>
      <c r="D376" s="1">
        <v>901038.98</v>
      </c>
      <c r="E376" s="1">
        <v>272011.52000000002</v>
      </c>
      <c r="F376" s="1">
        <v>2010012.19</v>
      </c>
      <c r="G376" s="1">
        <v>247992.28</v>
      </c>
      <c r="H376" s="1">
        <v>4534691.74</v>
      </c>
      <c r="I376" s="1">
        <v>1756761.82</v>
      </c>
      <c r="J376" s="1">
        <v>889968.01</v>
      </c>
      <c r="K376" s="1">
        <v>259944.25</v>
      </c>
      <c r="L376" s="1">
        <v>3057993.84</v>
      </c>
      <c r="M376" s="1">
        <v>2877578.52</v>
      </c>
      <c r="N376" s="1">
        <v>700067.31</v>
      </c>
      <c r="O376" s="1">
        <v>1071099.2</v>
      </c>
      <c r="P376" s="1">
        <v>583212.65</v>
      </c>
      <c r="Q376" s="1">
        <v>1664287.87</v>
      </c>
      <c r="R376" s="1">
        <v>1048357.8</v>
      </c>
      <c r="S376" s="1">
        <v>1019747.15</v>
      </c>
      <c r="T376" s="1">
        <v>22894765.129999999</v>
      </c>
      <c r="U376" s="1">
        <v>901038.98</v>
      </c>
      <c r="V376" s="1">
        <v>272011.52000000002</v>
      </c>
      <c r="W376" s="1">
        <v>2010012.19</v>
      </c>
      <c r="X376" s="1">
        <v>247992.28</v>
      </c>
      <c r="Y376" s="1">
        <v>4534691.74</v>
      </c>
      <c r="Z376" s="1">
        <v>1756761.82</v>
      </c>
      <c r="AA376" s="1">
        <v>889968.01</v>
      </c>
      <c r="AB376" s="1">
        <v>259944.25</v>
      </c>
      <c r="AC376" s="1">
        <v>3057993.84</v>
      </c>
      <c r="AD376" s="1">
        <v>2877578.52</v>
      </c>
      <c r="AE376" s="1">
        <v>700067.31</v>
      </c>
      <c r="AF376" s="1">
        <v>1071099.2</v>
      </c>
      <c r="AG376" s="1">
        <v>583212.65</v>
      </c>
      <c r="AH376" s="1">
        <v>1664287.87</v>
      </c>
      <c r="AI376" s="1">
        <v>1048357.8</v>
      </c>
      <c r="AJ376" s="1">
        <v>1019747.15</v>
      </c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>
        <v>0</v>
      </c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365</v>
      </c>
      <c r="B377" s="10" t="s">
        <v>366</v>
      </c>
      <c r="C377" s="1">
        <v>29733226</v>
      </c>
      <c r="D377" s="1">
        <v>1374331.48</v>
      </c>
      <c r="E377" s="1">
        <v>456436.58</v>
      </c>
      <c r="F377" s="1">
        <v>3250806.82</v>
      </c>
      <c r="G377" s="1">
        <v>201325.68</v>
      </c>
      <c r="H377" s="1">
        <v>9094099.4100000001</v>
      </c>
      <c r="I377" s="1">
        <v>2006365.53</v>
      </c>
      <c r="J377" s="1">
        <v>1536449.18</v>
      </c>
      <c r="K377" s="1">
        <v>367514.97</v>
      </c>
      <c r="L377" s="1">
        <v>2823757.18</v>
      </c>
      <c r="M377" s="1">
        <v>2923334.51</v>
      </c>
      <c r="N377" s="1">
        <v>891054.68</v>
      </c>
      <c r="O377" s="1">
        <v>1025408.01</v>
      </c>
      <c r="P377" s="1">
        <v>771986.35</v>
      </c>
      <c r="Q377" s="1">
        <v>1316652.3799999999</v>
      </c>
      <c r="R377" s="1">
        <v>902590.98</v>
      </c>
      <c r="S377" s="1">
        <v>791112.26</v>
      </c>
      <c r="T377" s="1">
        <v>29733226</v>
      </c>
      <c r="U377" s="1">
        <v>1374331.48</v>
      </c>
      <c r="V377" s="1">
        <v>456436.58</v>
      </c>
      <c r="W377" s="1">
        <v>3250806.82</v>
      </c>
      <c r="X377" s="1">
        <v>201325.68</v>
      </c>
      <c r="Y377" s="1">
        <v>9094099.4100000001</v>
      </c>
      <c r="Z377" s="1">
        <v>2006365.53</v>
      </c>
      <c r="AA377" s="1">
        <v>1536449.18</v>
      </c>
      <c r="AB377" s="1">
        <v>367514.97</v>
      </c>
      <c r="AC377" s="1">
        <v>2823757.18</v>
      </c>
      <c r="AD377" s="1">
        <v>2923334.51</v>
      </c>
      <c r="AE377" s="1">
        <v>891054.68</v>
      </c>
      <c r="AF377" s="1">
        <v>1025408.01</v>
      </c>
      <c r="AG377" s="1">
        <v>771986.35</v>
      </c>
      <c r="AH377" s="1">
        <v>1316652.3799999999</v>
      </c>
      <c r="AI377" s="1">
        <v>902590.98</v>
      </c>
      <c r="AJ377" s="1">
        <v>791112.26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367</v>
      </c>
      <c r="B378" s="10" t="s">
        <v>368</v>
      </c>
      <c r="C378" s="1">
        <v>695853.27</v>
      </c>
      <c r="D378" s="1">
        <v>18051.37</v>
      </c>
      <c r="E378" s="1">
        <v>31916.240000000002</v>
      </c>
      <c r="F378" s="1">
        <v>240785.18</v>
      </c>
      <c r="G378" s="1">
        <v>26771.54</v>
      </c>
      <c r="H378" s="1">
        <v>83516.37</v>
      </c>
      <c r="I378" s="1">
        <v>1458.47</v>
      </c>
      <c r="J378" s="1">
        <v>24523.64</v>
      </c>
      <c r="K378" s="1">
        <v>11232.65</v>
      </c>
      <c r="L378" s="1">
        <v>40040.339999999997</v>
      </c>
      <c r="M378" s="1">
        <v>27308.28</v>
      </c>
      <c r="N378" s="1">
        <v>28355.19</v>
      </c>
      <c r="O378" s="1">
        <v>42519.98</v>
      </c>
      <c r="P378" s="1">
        <v>639.19000000000005</v>
      </c>
      <c r="Q378" s="1">
        <v>55043.87</v>
      </c>
      <c r="R378" s="1">
        <v>11723.47</v>
      </c>
      <c r="S378" s="1">
        <v>51967.49</v>
      </c>
      <c r="T378" s="1">
        <v>695853.27</v>
      </c>
      <c r="U378" s="1">
        <v>18051.37</v>
      </c>
      <c r="V378" s="1">
        <v>31916.240000000002</v>
      </c>
      <c r="W378" s="1">
        <v>240785.18</v>
      </c>
      <c r="X378" s="1">
        <v>26771.54</v>
      </c>
      <c r="Y378" s="1">
        <v>83516.37</v>
      </c>
      <c r="Z378" s="1">
        <v>1458.47</v>
      </c>
      <c r="AA378" s="1">
        <v>24523.64</v>
      </c>
      <c r="AB378" s="1">
        <v>11232.65</v>
      </c>
      <c r="AC378" s="1">
        <v>40040.339999999997</v>
      </c>
      <c r="AD378" s="1">
        <v>27308.28</v>
      </c>
      <c r="AE378" s="1">
        <v>28355.19</v>
      </c>
      <c r="AF378" s="1">
        <v>42519.98</v>
      </c>
      <c r="AG378" s="1">
        <v>639.19000000000005</v>
      </c>
      <c r="AH378" s="1">
        <v>55043.87</v>
      </c>
      <c r="AI378" s="1">
        <v>11723.47</v>
      </c>
      <c r="AJ378" s="1">
        <v>51967.49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0" t="s">
        <v>369</v>
      </c>
      <c r="B379" s="10" t="s">
        <v>370</v>
      </c>
      <c r="C379" s="1">
        <v>39883672.5</v>
      </c>
      <c r="D379" s="1">
        <v>1551594.01</v>
      </c>
      <c r="E379" s="1">
        <v>617354.25</v>
      </c>
      <c r="F379" s="1">
        <v>3821576.34</v>
      </c>
      <c r="G379" s="1">
        <v>482627.86</v>
      </c>
      <c r="H379" s="1">
        <v>8189181.9199999999</v>
      </c>
      <c r="I379" s="1">
        <v>2514171.0499999998</v>
      </c>
      <c r="J379" s="1">
        <v>1472641.89</v>
      </c>
      <c r="K379" s="1">
        <v>415963.43</v>
      </c>
      <c r="L379" s="1">
        <v>4952022.8600000003</v>
      </c>
      <c r="M379" s="1">
        <v>4697799.6900000004</v>
      </c>
      <c r="N379" s="1">
        <v>1585669.03</v>
      </c>
      <c r="O379" s="1">
        <v>1745506.62</v>
      </c>
      <c r="P379" s="1">
        <v>1100460.2</v>
      </c>
      <c r="Q379" s="1">
        <v>2905388.87</v>
      </c>
      <c r="R379" s="1">
        <v>1886644.42</v>
      </c>
      <c r="S379" s="1">
        <v>1945070.06</v>
      </c>
      <c r="T379" s="1">
        <v>39883672.5</v>
      </c>
      <c r="U379" s="1">
        <v>1551594.01</v>
      </c>
      <c r="V379" s="1">
        <v>617354.25</v>
      </c>
      <c r="W379" s="1">
        <v>3821576.34</v>
      </c>
      <c r="X379" s="1">
        <v>482627.86</v>
      </c>
      <c r="Y379" s="1">
        <v>8189181.9199999999</v>
      </c>
      <c r="Z379" s="1">
        <v>2514171.0499999998</v>
      </c>
      <c r="AA379" s="1">
        <v>1472641.89</v>
      </c>
      <c r="AB379" s="1">
        <v>415963.43</v>
      </c>
      <c r="AC379" s="1">
        <v>4952022.8600000003</v>
      </c>
      <c r="AD379" s="1">
        <v>4697799.6900000004</v>
      </c>
      <c r="AE379" s="1">
        <v>1585669.03</v>
      </c>
      <c r="AF379" s="1">
        <v>1745506.62</v>
      </c>
      <c r="AG379" s="1">
        <v>1100460.2</v>
      </c>
      <c r="AH379" s="1">
        <v>2905388.87</v>
      </c>
      <c r="AI379" s="1">
        <v>1886644.42</v>
      </c>
      <c r="AJ379" s="1">
        <v>1945070.06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>
        <v>0</v>
      </c>
      <c r="BC379" s="1">
        <v>0</v>
      </c>
      <c r="BD379" s="1">
        <v>0</v>
      </c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1" t="s">
        <v>371</v>
      </c>
      <c r="B380" s="10" t="s">
        <v>372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0</v>
      </c>
      <c r="BC380" s="1">
        <v>0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/>
    </row>
    <row r="381" spans="1:68">
      <c r="A381" s="21" t="s">
        <v>373</v>
      </c>
      <c r="B381" s="10" t="s">
        <v>374</v>
      </c>
      <c r="C381" s="1">
        <v>37776623.18</v>
      </c>
      <c r="D381" s="1">
        <v>1437803.79</v>
      </c>
      <c r="E381" s="1">
        <v>571820.65</v>
      </c>
      <c r="F381" s="1">
        <v>3618840.01</v>
      </c>
      <c r="G381" s="1">
        <v>462604.75</v>
      </c>
      <c r="H381" s="1">
        <v>7744811.9299999997</v>
      </c>
      <c r="I381" s="1">
        <v>2359713.09</v>
      </c>
      <c r="J381" s="1">
        <v>1365384.44</v>
      </c>
      <c r="K381" s="1">
        <v>399142.42</v>
      </c>
      <c r="L381" s="1">
        <v>4822398.46</v>
      </c>
      <c r="M381" s="1">
        <v>4374943.21</v>
      </c>
      <c r="N381" s="1">
        <v>1489974.87</v>
      </c>
      <c r="O381" s="1">
        <v>1671031.23</v>
      </c>
      <c r="P381" s="1">
        <v>998449.15</v>
      </c>
      <c r="Q381" s="1">
        <v>2759274.65</v>
      </c>
      <c r="R381" s="1">
        <v>1820512.29</v>
      </c>
      <c r="S381" s="1">
        <v>1879918.24</v>
      </c>
      <c r="T381" s="1">
        <v>37776623.18</v>
      </c>
      <c r="U381" s="1">
        <v>1437803.79</v>
      </c>
      <c r="V381" s="1">
        <v>571820.65</v>
      </c>
      <c r="W381" s="1">
        <v>3618840.01</v>
      </c>
      <c r="X381" s="1">
        <v>462604.75</v>
      </c>
      <c r="Y381" s="1">
        <v>7744811.9299999997</v>
      </c>
      <c r="Z381" s="1">
        <v>2359713.09</v>
      </c>
      <c r="AA381" s="1">
        <v>1365384.44</v>
      </c>
      <c r="AB381" s="1">
        <v>399142.42</v>
      </c>
      <c r="AC381" s="1">
        <v>4822398.46</v>
      </c>
      <c r="AD381" s="1">
        <v>4374943.21</v>
      </c>
      <c r="AE381" s="1">
        <v>1489974.87</v>
      </c>
      <c r="AF381" s="1">
        <v>1671031.23</v>
      </c>
      <c r="AG381" s="1">
        <v>998449.15</v>
      </c>
      <c r="AH381" s="1">
        <v>2759274.65</v>
      </c>
      <c r="AI381" s="1">
        <v>1820512.29</v>
      </c>
      <c r="AJ381" s="1">
        <v>1879918.24</v>
      </c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>
        <v>0</v>
      </c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375</v>
      </c>
      <c r="B382" s="10" t="s">
        <v>376</v>
      </c>
      <c r="C382" s="1">
        <v>884009.57</v>
      </c>
      <c r="D382" s="1">
        <v>43399.32</v>
      </c>
      <c r="E382" s="1">
        <v>20672.75</v>
      </c>
      <c r="F382" s="1">
        <v>89379.8</v>
      </c>
      <c r="G382" s="1">
        <v>8640.9599999999991</v>
      </c>
      <c r="H382" s="1">
        <v>191858.62</v>
      </c>
      <c r="I382" s="1">
        <v>67995.58</v>
      </c>
      <c r="J382" s="1">
        <v>45843.61</v>
      </c>
      <c r="K382" s="1">
        <v>6720.21</v>
      </c>
      <c r="L382" s="1">
        <v>53618.35</v>
      </c>
      <c r="M382" s="1">
        <v>133133.9</v>
      </c>
      <c r="N382" s="1">
        <v>37281.699999999997</v>
      </c>
      <c r="O382" s="1">
        <v>32719.43</v>
      </c>
      <c r="P382" s="1">
        <v>42376.480000000003</v>
      </c>
      <c r="Q382" s="1">
        <v>56051.58</v>
      </c>
      <c r="R382" s="1">
        <v>25702.41</v>
      </c>
      <c r="S382" s="1">
        <v>28614.87</v>
      </c>
      <c r="T382" s="1">
        <v>884009.57</v>
      </c>
      <c r="U382" s="1">
        <v>43399.32</v>
      </c>
      <c r="V382" s="1">
        <v>20672.75</v>
      </c>
      <c r="W382" s="1">
        <v>89379.8</v>
      </c>
      <c r="X382" s="1">
        <v>8640.9599999999991</v>
      </c>
      <c r="Y382" s="1">
        <v>191858.62</v>
      </c>
      <c r="Z382" s="1">
        <v>67995.58</v>
      </c>
      <c r="AA382" s="1">
        <v>45843.61</v>
      </c>
      <c r="AB382" s="1">
        <v>6720.21</v>
      </c>
      <c r="AC382" s="1">
        <v>53618.35</v>
      </c>
      <c r="AD382" s="1">
        <v>133133.9</v>
      </c>
      <c r="AE382" s="1">
        <v>37281.699999999997</v>
      </c>
      <c r="AF382" s="1">
        <v>32719.43</v>
      </c>
      <c r="AG382" s="1">
        <v>42376.480000000003</v>
      </c>
      <c r="AH382" s="1">
        <v>56051.58</v>
      </c>
      <c r="AI382" s="1">
        <v>25702.41</v>
      </c>
      <c r="AJ382" s="1">
        <v>28614.87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377</v>
      </c>
      <c r="B383" s="10" t="s">
        <v>378</v>
      </c>
      <c r="C383" s="1">
        <v>1038560.93</v>
      </c>
      <c r="D383" s="1">
        <v>61278.63</v>
      </c>
      <c r="E383" s="1">
        <v>20584.23</v>
      </c>
      <c r="F383" s="1">
        <v>94401.07</v>
      </c>
      <c r="G383" s="1">
        <v>9517.32</v>
      </c>
      <c r="H383" s="1">
        <v>213298.48</v>
      </c>
      <c r="I383" s="1">
        <v>72014.22</v>
      </c>
      <c r="J383" s="1">
        <v>51704.91</v>
      </c>
      <c r="K383" s="1">
        <v>8728.65</v>
      </c>
      <c r="L383" s="1">
        <v>64671.17</v>
      </c>
      <c r="M383" s="1">
        <v>162954.47</v>
      </c>
      <c r="N383" s="1">
        <v>50436.47</v>
      </c>
      <c r="O383" s="1">
        <v>34767.1</v>
      </c>
      <c r="P383" s="1">
        <v>50522.77</v>
      </c>
      <c r="Q383" s="1">
        <v>78418.850000000006</v>
      </c>
      <c r="R383" s="1">
        <v>34901.1</v>
      </c>
      <c r="S383" s="1">
        <v>30361.49</v>
      </c>
      <c r="T383" s="1">
        <v>1038560.93</v>
      </c>
      <c r="U383" s="1">
        <v>61278.63</v>
      </c>
      <c r="V383" s="1">
        <v>20584.23</v>
      </c>
      <c r="W383" s="1">
        <v>94401.07</v>
      </c>
      <c r="X383" s="1">
        <v>9517.32</v>
      </c>
      <c r="Y383" s="1">
        <v>213298.48</v>
      </c>
      <c r="Z383" s="1">
        <v>72014.22</v>
      </c>
      <c r="AA383" s="1">
        <v>51704.91</v>
      </c>
      <c r="AB383" s="1">
        <v>8728.65</v>
      </c>
      <c r="AC383" s="1">
        <v>64671.17</v>
      </c>
      <c r="AD383" s="1">
        <v>162954.47</v>
      </c>
      <c r="AE383" s="1">
        <v>50436.47</v>
      </c>
      <c r="AF383" s="1">
        <v>34767.1</v>
      </c>
      <c r="AG383" s="1">
        <v>50522.77</v>
      </c>
      <c r="AH383" s="1">
        <v>78418.850000000006</v>
      </c>
      <c r="AI383" s="1">
        <v>34901.1</v>
      </c>
      <c r="AJ383" s="1">
        <v>30361.49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>
        <v>0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/>
    </row>
    <row r="384" spans="1:68">
      <c r="A384" s="21" t="s">
        <v>379</v>
      </c>
      <c r="B384" s="10" t="s">
        <v>380</v>
      </c>
      <c r="C384" s="1">
        <v>184478.82</v>
      </c>
      <c r="D384" s="1">
        <v>9112.27</v>
      </c>
      <c r="E384" s="1">
        <v>4276.62</v>
      </c>
      <c r="F384" s="1">
        <v>18955.46</v>
      </c>
      <c r="G384" s="1">
        <v>1864.83</v>
      </c>
      <c r="H384" s="1">
        <v>39212.89</v>
      </c>
      <c r="I384" s="1">
        <v>14448.16</v>
      </c>
      <c r="J384" s="1">
        <v>9708.93</v>
      </c>
      <c r="K384" s="1">
        <v>1372.15</v>
      </c>
      <c r="L384" s="1">
        <v>11334.88</v>
      </c>
      <c r="M384" s="1">
        <v>26768.11</v>
      </c>
      <c r="N384" s="1">
        <v>7975.99</v>
      </c>
      <c r="O384" s="1">
        <v>6988.86</v>
      </c>
      <c r="P384" s="1">
        <v>9111.7999999999993</v>
      </c>
      <c r="Q384" s="1">
        <v>11643.79</v>
      </c>
      <c r="R384" s="1">
        <v>5528.62</v>
      </c>
      <c r="S384" s="1">
        <v>6175.46</v>
      </c>
      <c r="T384" s="1">
        <v>184478.82</v>
      </c>
      <c r="U384" s="1">
        <v>9112.27</v>
      </c>
      <c r="V384" s="1">
        <v>4276.62</v>
      </c>
      <c r="W384" s="1">
        <v>18955.46</v>
      </c>
      <c r="X384" s="1">
        <v>1864.83</v>
      </c>
      <c r="Y384" s="1">
        <v>39212.89</v>
      </c>
      <c r="Z384" s="1">
        <v>14448.16</v>
      </c>
      <c r="AA384" s="1">
        <v>9708.93</v>
      </c>
      <c r="AB384" s="1">
        <v>1372.15</v>
      </c>
      <c r="AC384" s="1">
        <v>11334.88</v>
      </c>
      <c r="AD384" s="1">
        <v>26768.11</v>
      </c>
      <c r="AE384" s="1">
        <v>7975.99</v>
      </c>
      <c r="AF384" s="1">
        <v>6988.86</v>
      </c>
      <c r="AG384" s="1">
        <v>9111.7999999999993</v>
      </c>
      <c r="AH384" s="1">
        <v>11643.79</v>
      </c>
      <c r="AI384" s="1">
        <v>5528.62</v>
      </c>
      <c r="AJ384" s="1">
        <v>6175.46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0" t="s">
        <v>381</v>
      </c>
      <c r="B385" s="10" t="s">
        <v>382</v>
      </c>
      <c r="C385" s="1">
        <v>27627120.52</v>
      </c>
      <c r="D385" s="1">
        <v>769079.88</v>
      </c>
      <c r="E385" s="1">
        <v>689711.57</v>
      </c>
      <c r="F385" s="1">
        <v>2392229.4700000002</v>
      </c>
      <c r="G385" s="1">
        <v>334039.98</v>
      </c>
      <c r="H385" s="1">
        <v>5633185.3099999996</v>
      </c>
      <c r="I385" s="1">
        <v>1794381.32</v>
      </c>
      <c r="J385" s="1">
        <v>1146613.57</v>
      </c>
      <c r="K385" s="1">
        <v>303309.36</v>
      </c>
      <c r="L385" s="1">
        <v>3854923.93</v>
      </c>
      <c r="M385" s="1">
        <v>5618189.9400000004</v>
      </c>
      <c r="N385" s="1">
        <v>926663.78</v>
      </c>
      <c r="O385" s="1">
        <v>553281.24</v>
      </c>
      <c r="P385" s="1">
        <v>413819.83</v>
      </c>
      <c r="Q385" s="1">
        <v>1568044.77</v>
      </c>
      <c r="R385" s="1">
        <v>610160.42000000004</v>
      </c>
      <c r="S385" s="1">
        <v>1019486.15</v>
      </c>
      <c r="T385" s="1">
        <v>27627120.52</v>
      </c>
      <c r="U385" s="1">
        <v>769079.88</v>
      </c>
      <c r="V385" s="1">
        <v>689711.57</v>
      </c>
      <c r="W385" s="1">
        <v>2392229.4700000002</v>
      </c>
      <c r="X385" s="1">
        <v>334039.98</v>
      </c>
      <c r="Y385" s="1">
        <v>5633185.3099999996</v>
      </c>
      <c r="Z385" s="1">
        <v>1794381.32</v>
      </c>
      <c r="AA385" s="1">
        <v>1146613.57</v>
      </c>
      <c r="AB385" s="1">
        <v>303309.36</v>
      </c>
      <c r="AC385" s="1">
        <v>3854923.93</v>
      </c>
      <c r="AD385" s="1">
        <v>5618189.9400000004</v>
      </c>
      <c r="AE385" s="1">
        <v>926663.78</v>
      </c>
      <c r="AF385" s="1">
        <v>553281.24</v>
      </c>
      <c r="AG385" s="1">
        <v>413819.83</v>
      </c>
      <c r="AH385" s="1">
        <v>1568044.77</v>
      </c>
      <c r="AI385" s="1">
        <v>610160.42000000004</v>
      </c>
      <c r="AJ385" s="1">
        <v>1019486.15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>
        <v>0</v>
      </c>
      <c r="BC385" s="1">
        <v>0</v>
      </c>
      <c r="BD385" s="1">
        <v>0</v>
      </c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>
        <v>0</v>
      </c>
    </row>
    <row r="386" spans="1:68">
      <c r="A386" s="21" t="s">
        <v>383</v>
      </c>
      <c r="B386" s="10" t="s">
        <v>384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0</v>
      </c>
      <c r="BC386" s="1">
        <v>0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/>
    </row>
    <row r="387" spans="1:68">
      <c r="A387" s="21" t="s">
        <v>385</v>
      </c>
      <c r="B387" s="10" t="s">
        <v>386</v>
      </c>
      <c r="C387" s="1">
        <v>16827250.469999999</v>
      </c>
      <c r="D387" s="1">
        <v>473257.34</v>
      </c>
      <c r="E387" s="1">
        <v>413999.16</v>
      </c>
      <c r="F387" s="1">
        <v>1453693.51</v>
      </c>
      <c r="G387" s="1">
        <v>203149.04</v>
      </c>
      <c r="H387" s="1">
        <v>3458918.96</v>
      </c>
      <c r="I387" s="1">
        <v>1076297.3500000001</v>
      </c>
      <c r="J387" s="1">
        <v>703712.66</v>
      </c>
      <c r="K387" s="1">
        <v>188954.69</v>
      </c>
      <c r="L387" s="1">
        <v>2361515.65</v>
      </c>
      <c r="M387" s="1">
        <v>3403613.21</v>
      </c>
      <c r="N387" s="1">
        <v>560616.30000000005</v>
      </c>
      <c r="O387" s="1">
        <v>339646.22</v>
      </c>
      <c r="P387" s="1">
        <v>253067.44</v>
      </c>
      <c r="Q387" s="1">
        <v>940799.93</v>
      </c>
      <c r="R387" s="1">
        <v>376630.49</v>
      </c>
      <c r="S387" s="1">
        <v>619378.52</v>
      </c>
      <c r="T387" s="1">
        <v>16827250.469999999</v>
      </c>
      <c r="U387" s="1">
        <v>473257.34</v>
      </c>
      <c r="V387" s="1">
        <v>413999.16</v>
      </c>
      <c r="W387" s="1">
        <v>1453693.51</v>
      </c>
      <c r="X387" s="1">
        <v>203149.04</v>
      </c>
      <c r="Y387" s="1">
        <v>3458918.96</v>
      </c>
      <c r="Z387" s="1">
        <v>1076297.3500000001</v>
      </c>
      <c r="AA387" s="1">
        <v>703712.66</v>
      </c>
      <c r="AB387" s="1">
        <v>188954.69</v>
      </c>
      <c r="AC387" s="1">
        <v>2361515.65</v>
      </c>
      <c r="AD387" s="1">
        <v>3403613.21</v>
      </c>
      <c r="AE387" s="1">
        <v>560616.30000000005</v>
      </c>
      <c r="AF387" s="1">
        <v>339646.22</v>
      </c>
      <c r="AG387" s="1">
        <v>253067.44</v>
      </c>
      <c r="AH387" s="1">
        <v>940799.93</v>
      </c>
      <c r="AI387" s="1">
        <v>376630.49</v>
      </c>
      <c r="AJ387" s="1">
        <v>619378.52</v>
      </c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>
        <v>0</v>
      </c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387</v>
      </c>
      <c r="B388" s="10" t="s">
        <v>388</v>
      </c>
      <c r="C388" s="1">
        <v>5095140.7699999996</v>
      </c>
      <c r="D388" s="1">
        <v>147674.60999999999</v>
      </c>
      <c r="E388" s="1">
        <v>124600.97</v>
      </c>
      <c r="F388" s="1">
        <v>452738.38</v>
      </c>
      <c r="G388" s="1">
        <v>62192.33</v>
      </c>
      <c r="H388" s="1">
        <v>1022464.58</v>
      </c>
      <c r="I388" s="1">
        <v>343715.31</v>
      </c>
      <c r="J388" s="1">
        <v>215563.69</v>
      </c>
      <c r="K388" s="1">
        <v>57213.120000000003</v>
      </c>
      <c r="L388" s="1">
        <v>720620.74</v>
      </c>
      <c r="M388" s="1">
        <v>1019902.48</v>
      </c>
      <c r="N388" s="1">
        <v>167578.64000000001</v>
      </c>
      <c r="O388" s="1">
        <v>102657.56</v>
      </c>
      <c r="P388" s="1">
        <v>76131.94</v>
      </c>
      <c r="Q388" s="1">
        <v>288057.40000000002</v>
      </c>
      <c r="R388" s="1">
        <v>111445.55</v>
      </c>
      <c r="S388" s="1">
        <v>182583.47</v>
      </c>
      <c r="T388" s="1">
        <v>5095140.7699999996</v>
      </c>
      <c r="U388" s="1">
        <v>147674.60999999999</v>
      </c>
      <c r="V388" s="1">
        <v>124600.97</v>
      </c>
      <c r="W388" s="1">
        <v>452738.38</v>
      </c>
      <c r="X388" s="1">
        <v>62192.33</v>
      </c>
      <c r="Y388" s="1">
        <v>1022464.58</v>
      </c>
      <c r="Z388" s="1">
        <v>343715.31</v>
      </c>
      <c r="AA388" s="1">
        <v>215563.69</v>
      </c>
      <c r="AB388" s="1">
        <v>57213.120000000003</v>
      </c>
      <c r="AC388" s="1">
        <v>720620.74</v>
      </c>
      <c r="AD388" s="1">
        <v>1019902.48</v>
      </c>
      <c r="AE388" s="1">
        <v>167578.64000000001</v>
      </c>
      <c r="AF388" s="1">
        <v>102657.56</v>
      </c>
      <c r="AG388" s="1">
        <v>76131.94</v>
      </c>
      <c r="AH388" s="1">
        <v>288057.40000000002</v>
      </c>
      <c r="AI388" s="1">
        <v>111445.55</v>
      </c>
      <c r="AJ388" s="1">
        <v>182583.47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>
        <v>0</v>
      </c>
      <c r="BC388" s="1"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>
        <v>0</v>
      </c>
    </row>
    <row r="389" spans="1:68">
      <c r="A389" s="21" t="s">
        <v>389</v>
      </c>
      <c r="B389" s="10" t="s">
        <v>390</v>
      </c>
      <c r="C389" s="1">
        <v>4645405.88</v>
      </c>
      <c r="D389" s="1">
        <v>117402.39</v>
      </c>
      <c r="E389" s="1">
        <v>124998.27</v>
      </c>
      <c r="F389" s="1">
        <v>391554.52</v>
      </c>
      <c r="G389" s="1">
        <v>55745.98</v>
      </c>
      <c r="H389" s="1">
        <v>939040.73</v>
      </c>
      <c r="I389" s="1">
        <v>303522.96999999997</v>
      </c>
      <c r="J389" s="1">
        <v>182470.05</v>
      </c>
      <c r="K389" s="1">
        <v>45228.09</v>
      </c>
      <c r="L389" s="1">
        <v>622789.46</v>
      </c>
      <c r="M389" s="1">
        <v>982765.5</v>
      </c>
      <c r="N389" s="1">
        <v>163763.10999999999</v>
      </c>
      <c r="O389" s="1">
        <v>89688.88</v>
      </c>
      <c r="P389" s="1">
        <v>68773.759999999995</v>
      </c>
      <c r="Q389" s="1">
        <v>279275.53000000003</v>
      </c>
      <c r="R389" s="1">
        <v>98876.03</v>
      </c>
      <c r="S389" s="1">
        <v>179510.61</v>
      </c>
      <c r="T389" s="1">
        <v>4645405.88</v>
      </c>
      <c r="U389" s="1">
        <v>117402.39</v>
      </c>
      <c r="V389" s="1">
        <v>124998.27</v>
      </c>
      <c r="W389" s="1">
        <v>391554.52</v>
      </c>
      <c r="X389" s="1">
        <v>55745.98</v>
      </c>
      <c r="Y389" s="1">
        <v>939040.73</v>
      </c>
      <c r="Z389" s="1">
        <v>303522.96999999997</v>
      </c>
      <c r="AA389" s="1">
        <v>182470.05</v>
      </c>
      <c r="AB389" s="1">
        <v>45228.09</v>
      </c>
      <c r="AC389" s="1">
        <v>622789.46</v>
      </c>
      <c r="AD389" s="1">
        <v>982765.5</v>
      </c>
      <c r="AE389" s="1">
        <v>163763.10999999999</v>
      </c>
      <c r="AF389" s="1">
        <v>89688.88</v>
      </c>
      <c r="AG389" s="1">
        <v>68773.759999999995</v>
      </c>
      <c r="AH389" s="1">
        <v>279275.53000000003</v>
      </c>
      <c r="AI389" s="1">
        <v>98876.03</v>
      </c>
      <c r="AJ389" s="1">
        <v>179510.61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>
        <v>0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/>
    </row>
    <row r="390" spans="1:68">
      <c r="A390" s="21" t="s">
        <v>391</v>
      </c>
      <c r="B390" s="10" t="s">
        <v>392</v>
      </c>
      <c r="C390" s="1">
        <v>1059323.3999999999</v>
      </c>
      <c r="D390" s="1">
        <v>30745.54</v>
      </c>
      <c r="E390" s="1">
        <v>26113.17</v>
      </c>
      <c r="F390" s="1">
        <v>94243.06</v>
      </c>
      <c r="G390" s="1">
        <v>12952.63</v>
      </c>
      <c r="H390" s="1">
        <v>212761.04</v>
      </c>
      <c r="I390" s="1">
        <v>70845.69</v>
      </c>
      <c r="J390" s="1">
        <v>44867.17</v>
      </c>
      <c r="K390" s="1">
        <v>11913.46</v>
      </c>
      <c r="L390" s="1">
        <v>149998.07999999999</v>
      </c>
      <c r="M390" s="1">
        <v>211908.75</v>
      </c>
      <c r="N390" s="1">
        <v>34705.730000000003</v>
      </c>
      <c r="O390" s="1">
        <v>21288.58</v>
      </c>
      <c r="P390" s="1">
        <v>15846.69</v>
      </c>
      <c r="Q390" s="1">
        <v>59911.91</v>
      </c>
      <c r="R390" s="1">
        <v>23208.35</v>
      </c>
      <c r="S390" s="1">
        <v>38013.550000000003</v>
      </c>
      <c r="T390" s="1">
        <v>1059323.3999999999</v>
      </c>
      <c r="U390" s="1">
        <v>30745.54</v>
      </c>
      <c r="V390" s="1">
        <v>26113.17</v>
      </c>
      <c r="W390" s="1">
        <v>94243.06</v>
      </c>
      <c r="X390" s="1">
        <v>12952.63</v>
      </c>
      <c r="Y390" s="1">
        <v>212761.04</v>
      </c>
      <c r="Z390" s="1">
        <v>70845.69</v>
      </c>
      <c r="AA390" s="1">
        <v>44867.17</v>
      </c>
      <c r="AB390" s="1">
        <v>11913.46</v>
      </c>
      <c r="AC390" s="1">
        <v>149998.07999999999</v>
      </c>
      <c r="AD390" s="1">
        <v>211908.75</v>
      </c>
      <c r="AE390" s="1">
        <v>34705.730000000003</v>
      </c>
      <c r="AF390" s="1">
        <v>21288.58</v>
      </c>
      <c r="AG390" s="1">
        <v>15846.69</v>
      </c>
      <c r="AH390" s="1">
        <v>59911.91</v>
      </c>
      <c r="AI390" s="1">
        <v>23208.35</v>
      </c>
      <c r="AJ390" s="1">
        <v>38013.550000000003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>
        <v>0</v>
      </c>
      <c r="BC390" s="1"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>
        <v>0</v>
      </c>
    </row>
    <row r="391" spans="1:68">
      <c r="A391" s="20" t="s">
        <v>393</v>
      </c>
      <c r="B391" s="10" t="s">
        <v>394</v>
      </c>
      <c r="C391" s="1">
        <v>-1466.66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-1466.66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-1466.66</v>
      </c>
      <c r="U391" s="1"/>
      <c r="V391" s="1">
        <v>0</v>
      </c>
      <c r="W391" s="1">
        <v>0</v>
      </c>
      <c r="X391" s="1"/>
      <c r="Y391" s="1">
        <v>0</v>
      </c>
      <c r="Z391" s="1"/>
      <c r="AA391" s="1">
        <v>0</v>
      </c>
      <c r="AB391" s="1"/>
      <c r="AC391" s="1">
        <v>-1466.66</v>
      </c>
      <c r="AD391" s="1"/>
      <c r="AE391" s="1"/>
      <c r="AF391" s="1"/>
      <c r="AG391" s="1"/>
      <c r="AH391" s="1"/>
      <c r="AI391" s="1"/>
      <c r="AJ391" s="1">
        <v>0</v>
      </c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>
        <v>0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/>
    </row>
    <row r="392" spans="1:68">
      <c r="A392" s="21" t="s">
        <v>395</v>
      </c>
      <c r="B392" s="10" t="s">
        <v>396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/>
      <c r="V392" s="1"/>
      <c r="W392" s="1">
        <v>0</v>
      </c>
      <c r="X392" s="1"/>
      <c r="Y392" s="1">
        <v>0</v>
      </c>
      <c r="Z392" s="1"/>
      <c r="AA392" s="1">
        <v>0</v>
      </c>
      <c r="AB392" s="1"/>
      <c r="AC392" s="1">
        <v>0</v>
      </c>
      <c r="AD392" s="1"/>
      <c r="AE392" s="1"/>
      <c r="AF392" s="1"/>
      <c r="AG392" s="1"/>
      <c r="AH392" s="1"/>
      <c r="AI392" s="1"/>
      <c r="AJ392" s="1">
        <v>0</v>
      </c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397</v>
      </c>
      <c r="B393" s="10" t="s">
        <v>398</v>
      </c>
      <c r="C393" s="1">
        <v>-1466.66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-1466.66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-1466.66</v>
      </c>
      <c r="U393" s="1"/>
      <c r="V393" s="1">
        <v>0</v>
      </c>
      <c r="W393" s="1"/>
      <c r="X393" s="1"/>
      <c r="Y393" s="1"/>
      <c r="Z393" s="1"/>
      <c r="AA393" s="1"/>
      <c r="AB393" s="1"/>
      <c r="AC393" s="1">
        <v>-1466.66</v>
      </c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0" t="s">
        <v>399</v>
      </c>
      <c r="B394" s="10" t="s">
        <v>400</v>
      </c>
      <c r="C394" s="1">
        <v>319661.32</v>
      </c>
      <c r="D394" s="1">
        <v>17067.990000000002</v>
      </c>
      <c r="E394" s="1">
        <v>0</v>
      </c>
      <c r="F394" s="1">
        <v>64435.12</v>
      </c>
      <c r="G394" s="1">
        <v>0</v>
      </c>
      <c r="H394" s="1">
        <v>120829.79</v>
      </c>
      <c r="I394" s="1">
        <v>60629.98</v>
      </c>
      <c r="J394" s="1">
        <v>7764.78</v>
      </c>
      <c r="K394" s="1">
        <v>0</v>
      </c>
      <c r="L394" s="1">
        <v>4092.38</v>
      </c>
      <c r="M394" s="1">
        <v>29917.24</v>
      </c>
      <c r="N394" s="1">
        <v>14924.04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319661.32</v>
      </c>
      <c r="U394" s="1">
        <v>17067.990000000002</v>
      </c>
      <c r="V394" s="1">
        <v>0</v>
      </c>
      <c r="W394" s="1">
        <v>64435.12</v>
      </c>
      <c r="X394" s="1">
        <v>0</v>
      </c>
      <c r="Y394" s="1">
        <v>120829.79</v>
      </c>
      <c r="Z394" s="1">
        <v>60629.98</v>
      </c>
      <c r="AA394" s="1">
        <v>7764.78</v>
      </c>
      <c r="AB394" s="1"/>
      <c r="AC394" s="1">
        <v>4092.38</v>
      </c>
      <c r="AD394" s="1">
        <v>29917.24</v>
      </c>
      <c r="AE394" s="1">
        <v>14924.04</v>
      </c>
      <c r="AF394" s="1"/>
      <c r="AG394" s="1"/>
      <c r="AH394" s="1">
        <v>0</v>
      </c>
      <c r="AI394" s="1">
        <v>0</v>
      </c>
      <c r="AJ394" s="1">
        <v>0</v>
      </c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>
        <v>0</v>
      </c>
      <c r="BC394" s="1">
        <v>0</v>
      </c>
      <c r="BD394" s="1">
        <v>0</v>
      </c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1" t="s">
        <v>401</v>
      </c>
      <c r="B395" s="10" t="s">
        <v>402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/>
      <c r="AC395" s="1">
        <v>0</v>
      </c>
      <c r="AD395" s="1">
        <v>0</v>
      </c>
      <c r="AE395" s="1">
        <v>0</v>
      </c>
      <c r="AF395" s="1"/>
      <c r="AG395" s="1"/>
      <c r="AH395" s="1">
        <v>0</v>
      </c>
      <c r="AI395" s="1">
        <v>0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403</v>
      </c>
      <c r="B396" s="10" t="s">
        <v>404</v>
      </c>
      <c r="C396" s="1">
        <v>319661.32</v>
      </c>
      <c r="D396" s="1">
        <v>17067.990000000002</v>
      </c>
      <c r="E396" s="1">
        <v>0</v>
      </c>
      <c r="F396" s="1">
        <v>64435.12</v>
      </c>
      <c r="G396" s="1">
        <v>0</v>
      </c>
      <c r="H396" s="1">
        <v>120829.79</v>
      </c>
      <c r="I396" s="1">
        <v>60629.98</v>
      </c>
      <c r="J396" s="1">
        <v>7764.78</v>
      </c>
      <c r="K396" s="1">
        <v>0</v>
      </c>
      <c r="L396" s="1">
        <v>4092.38</v>
      </c>
      <c r="M396" s="1">
        <v>29917.24</v>
      </c>
      <c r="N396" s="1">
        <v>14924.04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319661.32</v>
      </c>
      <c r="U396" s="1">
        <v>17067.990000000002</v>
      </c>
      <c r="V396" s="1">
        <v>0</v>
      </c>
      <c r="W396" s="1">
        <v>64435.12</v>
      </c>
      <c r="X396" s="1"/>
      <c r="Y396" s="1">
        <v>120829.79</v>
      </c>
      <c r="Z396" s="1">
        <v>60629.98</v>
      </c>
      <c r="AA396" s="1">
        <v>7764.78</v>
      </c>
      <c r="AB396" s="1"/>
      <c r="AC396" s="1">
        <v>4092.38</v>
      </c>
      <c r="AD396" s="1">
        <v>29917.24</v>
      </c>
      <c r="AE396" s="1">
        <v>14924.04</v>
      </c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>
        <v>0</v>
      </c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18" t="s">
        <v>203</v>
      </c>
      <c r="B397" s="10" t="s">
        <v>204</v>
      </c>
      <c r="C397" s="1">
        <v>18561968.100000001</v>
      </c>
      <c r="D397" s="1">
        <v>479643.28</v>
      </c>
      <c r="E397" s="1">
        <v>365599.05</v>
      </c>
      <c r="F397" s="1">
        <v>1873836.96</v>
      </c>
      <c r="G397" s="1">
        <v>140191.79999999999</v>
      </c>
      <c r="H397" s="1">
        <v>5567453.8600000003</v>
      </c>
      <c r="I397" s="1">
        <v>930440.57</v>
      </c>
      <c r="J397" s="1">
        <v>838075.43</v>
      </c>
      <c r="K397" s="1">
        <v>140478.57999999999</v>
      </c>
      <c r="L397" s="1">
        <v>1915629.65</v>
      </c>
      <c r="M397" s="1">
        <v>1888579.23</v>
      </c>
      <c r="N397" s="1">
        <v>598011.12</v>
      </c>
      <c r="O397" s="1">
        <v>422115.58</v>
      </c>
      <c r="P397" s="1">
        <v>674738.25</v>
      </c>
      <c r="Q397" s="1">
        <v>1839294.68</v>
      </c>
      <c r="R397" s="1">
        <v>371397.87</v>
      </c>
      <c r="S397" s="1">
        <v>516482.19</v>
      </c>
      <c r="T397" s="1">
        <v>18561968.100000001</v>
      </c>
      <c r="U397" s="1">
        <v>479643.28</v>
      </c>
      <c r="V397" s="1">
        <v>365599.05</v>
      </c>
      <c r="W397" s="1">
        <v>1873836.96</v>
      </c>
      <c r="X397" s="1">
        <v>140191.79999999999</v>
      </c>
      <c r="Y397" s="1">
        <v>5567453.8600000003</v>
      </c>
      <c r="Z397" s="1">
        <v>930440.57</v>
      </c>
      <c r="AA397" s="1">
        <v>838075.43</v>
      </c>
      <c r="AB397" s="1">
        <v>140478.57999999999</v>
      </c>
      <c r="AC397" s="1">
        <v>1915629.65</v>
      </c>
      <c r="AD397" s="1">
        <v>1888579.23</v>
      </c>
      <c r="AE397" s="1">
        <v>598011.12</v>
      </c>
      <c r="AF397" s="1">
        <v>422115.58</v>
      </c>
      <c r="AG397" s="1">
        <v>674738.25</v>
      </c>
      <c r="AH397" s="1">
        <v>1839294.68</v>
      </c>
      <c r="AI397" s="1">
        <v>371397.87</v>
      </c>
      <c r="AJ397" s="1">
        <v>516482.19</v>
      </c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>
        <v>0</v>
      </c>
      <c r="BC397" s="1">
        <v>0</v>
      </c>
      <c r="BD397" s="1">
        <v>0</v>
      </c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9" t="s">
        <v>405</v>
      </c>
      <c r="B398" s="10" t="s">
        <v>406</v>
      </c>
      <c r="C398" s="1">
        <v>1566834.05</v>
      </c>
      <c r="D398" s="1">
        <v>16610.34</v>
      </c>
      <c r="E398" s="1">
        <v>55345.32</v>
      </c>
      <c r="F398" s="1">
        <v>162271.4</v>
      </c>
      <c r="G398" s="1">
        <v>5527.78</v>
      </c>
      <c r="H398" s="1">
        <v>368019.97</v>
      </c>
      <c r="I398" s="1">
        <v>63367.39</v>
      </c>
      <c r="J398" s="1">
        <v>108576.92</v>
      </c>
      <c r="K398" s="1">
        <v>8980.36</v>
      </c>
      <c r="L398" s="1">
        <v>181601.99</v>
      </c>
      <c r="M398" s="1">
        <v>167425.92000000001</v>
      </c>
      <c r="N398" s="1">
        <v>91456.08</v>
      </c>
      <c r="O398" s="1">
        <v>67460.58</v>
      </c>
      <c r="P398" s="1">
        <v>46085.68</v>
      </c>
      <c r="Q398" s="1">
        <v>104792.77</v>
      </c>
      <c r="R398" s="1">
        <v>73855</v>
      </c>
      <c r="S398" s="1">
        <v>45456.55</v>
      </c>
      <c r="T398" s="1">
        <v>1566834.05</v>
      </c>
      <c r="U398" s="1">
        <v>16610.34</v>
      </c>
      <c r="V398" s="1">
        <v>55345.32</v>
      </c>
      <c r="W398" s="1">
        <v>162271.4</v>
      </c>
      <c r="X398" s="1">
        <v>5527.78</v>
      </c>
      <c r="Y398" s="1">
        <v>368019.97</v>
      </c>
      <c r="Z398" s="1">
        <v>63367.39</v>
      </c>
      <c r="AA398" s="1">
        <v>108576.92</v>
      </c>
      <c r="AB398" s="1">
        <v>8980.36</v>
      </c>
      <c r="AC398" s="1">
        <v>181601.99</v>
      </c>
      <c r="AD398" s="1">
        <v>167425.92000000001</v>
      </c>
      <c r="AE398" s="1">
        <v>91456.08</v>
      </c>
      <c r="AF398" s="1">
        <v>67460.58</v>
      </c>
      <c r="AG398" s="1">
        <v>46085.68</v>
      </c>
      <c r="AH398" s="1">
        <v>104792.77</v>
      </c>
      <c r="AI398" s="1">
        <v>73855</v>
      </c>
      <c r="AJ398" s="1">
        <v>45456.55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20" t="s">
        <v>407</v>
      </c>
      <c r="B399" s="10" t="s">
        <v>408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409</v>
      </c>
      <c r="B400" s="10" t="s">
        <v>410</v>
      </c>
      <c r="C400" s="1">
        <v>67580.08</v>
      </c>
      <c r="D400" s="1">
        <v>2683.2</v>
      </c>
      <c r="E400" s="1">
        <v>489.15</v>
      </c>
      <c r="F400" s="1">
        <v>6228.06</v>
      </c>
      <c r="G400" s="1">
        <v>53.4</v>
      </c>
      <c r="H400" s="1">
        <v>31106.720000000001</v>
      </c>
      <c r="I400" s="1">
        <v>5310.01</v>
      </c>
      <c r="J400" s="1">
        <v>1788.2</v>
      </c>
      <c r="K400" s="1">
        <v>18.8</v>
      </c>
      <c r="L400" s="1">
        <v>1026.73</v>
      </c>
      <c r="M400" s="1">
        <v>4907.28</v>
      </c>
      <c r="N400" s="1">
        <v>1044.3</v>
      </c>
      <c r="O400" s="1">
        <v>2028.8</v>
      </c>
      <c r="P400" s="1">
        <v>3597.39</v>
      </c>
      <c r="Q400" s="1">
        <v>2728.39</v>
      </c>
      <c r="R400" s="1">
        <v>3511.76</v>
      </c>
      <c r="S400" s="1">
        <v>1057.8900000000001</v>
      </c>
      <c r="T400" s="1">
        <v>67580.08</v>
      </c>
      <c r="U400" s="1">
        <v>2683.2</v>
      </c>
      <c r="V400" s="1">
        <v>489.15</v>
      </c>
      <c r="W400" s="1">
        <v>6228.06</v>
      </c>
      <c r="X400" s="1">
        <v>53.4</v>
      </c>
      <c r="Y400" s="1">
        <v>31106.720000000001</v>
      </c>
      <c r="Z400" s="1">
        <v>5310.01</v>
      </c>
      <c r="AA400" s="1">
        <v>1788.2</v>
      </c>
      <c r="AB400" s="1">
        <v>18.8</v>
      </c>
      <c r="AC400" s="1">
        <v>1026.73</v>
      </c>
      <c r="AD400" s="1">
        <v>4907.28</v>
      </c>
      <c r="AE400" s="1">
        <v>1044.3</v>
      </c>
      <c r="AF400" s="1">
        <v>2028.8</v>
      </c>
      <c r="AG400" s="1">
        <v>3597.39</v>
      </c>
      <c r="AH400" s="1">
        <v>2728.39</v>
      </c>
      <c r="AI400" s="1">
        <v>3511.76</v>
      </c>
      <c r="AJ400" s="1">
        <v>1057.8900000000001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>
        <v>0</v>
      </c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411</v>
      </c>
      <c r="B401" s="10" t="s">
        <v>412</v>
      </c>
      <c r="C401" s="1">
        <v>1322836.7</v>
      </c>
      <c r="D401" s="1">
        <v>10243.74</v>
      </c>
      <c r="E401" s="1">
        <v>43550.07</v>
      </c>
      <c r="F401" s="1">
        <v>148967.84</v>
      </c>
      <c r="G401" s="1">
        <v>3468.58</v>
      </c>
      <c r="H401" s="1">
        <v>308090.15000000002</v>
      </c>
      <c r="I401" s="1">
        <v>51006.879999999997</v>
      </c>
      <c r="J401" s="1">
        <v>96860.52</v>
      </c>
      <c r="K401" s="1">
        <v>3696.56</v>
      </c>
      <c r="L401" s="1">
        <v>142332.79</v>
      </c>
      <c r="M401" s="1">
        <v>136580.94</v>
      </c>
      <c r="N401" s="1">
        <v>64039.38</v>
      </c>
      <c r="O401" s="1">
        <v>65431.78</v>
      </c>
      <c r="P401" s="1">
        <v>42488.29</v>
      </c>
      <c r="Q401" s="1">
        <v>97246.68</v>
      </c>
      <c r="R401" s="1">
        <v>68580.44</v>
      </c>
      <c r="S401" s="1">
        <v>40252.06</v>
      </c>
      <c r="T401" s="1">
        <v>1322836.7</v>
      </c>
      <c r="U401" s="1">
        <v>10243.74</v>
      </c>
      <c r="V401" s="1">
        <v>43550.07</v>
      </c>
      <c r="W401" s="1">
        <v>148967.84</v>
      </c>
      <c r="X401" s="1">
        <v>3468.58</v>
      </c>
      <c r="Y401" s="1">
        <v>308090.15000000002</v>
      </c>
      <c r="Z401" s="1">
        <v>51006.879999999997</v>
      </c>
      <c r="AA401" s="1">
        <v>96860.52</v>
      </c>
      <c r="AB401" s="1">
        <v>3696.56</v>
      </c>
      <c r="AC401" s="1">
        <v>142332.79</v>
      </c>
      <c r="AD401" s="1">
        <v>136580.94</v>
      </c>
      <c r="AE401" s="1">
        <v>64039.38</v>
      </c>
      <c r="AF401" s="1">
        <v>65431.78</v>
      </c>
      <c r="AG401" s="1">
        <v>42488.29</v>
      </c>
      <c r="AH401" s="1">
        <v>97246.68</v>
      </c>
      <c r="AI401" s="1">
        <v>68580.44</v>
      </c>
      <c r="AJ401" s="1">
        <v>40252.06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413</v>
      </c>
      <c r="B402" s="10" t="s">
        <v>414</v>
      </c>
      <c r="C402" s="1">
        <v>7700</v>
      </c>
      <c r="D402" s="1">
        <v>300</v>
      </c>
      <c r="E402" s="1">
        <v>600</v>
      </c>
      <c r="F402" s="1">
        <v>900</v>
      </c>
      <c r="G402" s="1">
        <v>0</v>
      </c>
      <c r="H402" s="1">
        <v>1800</v>
      </c>
      <c r="I402" s="1">
        <v>-100</v>
      </c>
      <c r="J402" s="1">
        <v>0</v>
      </c>
      <c r="K402" s="1">
        <v>0</v>
      </c>
      <c r="L402" s="1">
        <v>0</v>
      </c>
      <c r="M402" s="1">
        <v>1800</v>
      </c>
      <c r="N402" s="1">
        <v>1200</v>
      </c>
      <c r="O402" s="1">
        <v>0</v>
      </c>
      <c r="P402" s="1">
        <v>0</v>
      </c>
      <c r="Q402" s="1">
        <v>600</v>
      </c>
      <c r="R402" s="1">
        <v>600</v>
      </c>
      <c r="S402" s="1">
        <v>0</v>
      </c>
      <c r="T402" s="1">
        <v>7700</v>
      </c>
      <c r="U402" s="1">
        <v>300</v>
      </c>
      <c r="V402" s="1">
        <v>600</v>
      </c>
      <c r="W402" s="1">
        <v>900</v>
      </c>
      <c r="X402" s="1"/>
      <c r="Y402" s="1">
        <v>1800</v>
      </c>
      <c r="Z402" s="1">
        <v>-100</v>
      </c>
      <c r="AA402" s="1">
        <v>0</v>
      </c>
      <c r="AB402" s="1"/>
      <c r="AC402" s="1">
        <v>0</v>
      </c>
      <c r="AD402" s="1">
        <v>1800</v>
      </c>
      <c r="AE402" s="1">
        <v>1200</v>
      </c>
      <c r="AF402" s="1"/>
      <c r="AG402" s="1"/>
      <c r="AH402" s="1">
        <v>600</v>
      </c>
      <c r="AI402" s="1">
        <v>600</v>
      </c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415</v>
      </c>
      <c r="B403" s="10" t="s">
        <v>416</v>
      </c>
      <c r="C403" s="1">
        <v>168717.27</v>
      </c>
      <c r="D403" s="1">
        <v>3383.4</v>
      </c>
      <c r="E403" s="1">
        <v>10706.1</v>
      </c>
      <c r="F403" s="1">
        <v>6175.5</v>
      </c>
      <c r="G403" s="1">
        <v>2005.8</v>
      </c>
      <c r="H403" s="1">
        <v>27023.1</v>
      </c>
      <c r="I403" s="1">
        <v>7150.5</v>
      </c>
      <c r="J403" s="1">
        <v>9928.2000000000007</v>
      </c>
      <c r="K403" s="1">
        <v>5265</v>
      </c>
      <c r="L403" s="1">
        <v>38242.47</v>
      </c>
      <c r="M403" s="1">
        <v>24137.7</v>
      </c>
      <c r="N403" s="1">
        <v>25172.400000000001</v>
      </c>
      <c r="O403" s="1">
        <v>0</v>
      </c>
      <c r="P403" s="1">
        <v>0</v>
      </c>
      <c r="Q403" s="1">
        <v>4217.7</v>
      </c>
      <c r="R403" s="1">
        <v>1162.8</v>
      </c>
      <c r="S403" s="1">
        <v>4146.6000000000004</v>
      </c>
      <c r="T403" s="1">
        <v>168717.27</v>
      </c>
      <c r="U403" s="1">
        <v>3383.4</v>
      </c>
      <c r="V403" s="1">
        <v>10706.1</v>
      </c>
      <c r="W403" s="1">
        <v>6175.5</v>
      </c>
      <c r="X403" s="1">
        <v>2005.8</v>
      </c>
      <c r="Y403" s="1">
        <v>27023.1</v>
      </c>
      <c r="Z403" s="1">
        <v>7150.5</v>
      </c>
      <c r="AA403" s="1">
        <v>9928.2000000000007</v>
      </c>
      <c r="AB403" s="1">
        <v>5265</v>
      </c>
      <c r="AC403" s="1">
        <v>38242.47</v>
      </c>
      <c r="AD403" s="1">
        <v>24137.7</v>
      </c>
      <c r="AE403" s="1">
        <v>25172.400000000001</v>
      </c>
      <c r="AF403" s="1"/>
      <c r="AG403" s="1"/>
      <c r="AH403" s="1">
        <v>4217.7</v>
      </c>
      <c r="AI403" s="1">
        <v>1162.8</v>
      </c>
      <c r="AJ403" s="1">
        <v>4146.6000000000004</v>
      </c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19" t="s">
        <v>417</v>
      </c>
      <c r="B404" s="10" t="s">
        <v>418</v>
      </c>
      <c r="C404" s="1">
        <v>22491.27</v>
      </c>
      <c r="D404" s="1">
        <v>0</v>
      </c>
      <c r="E404" s="1">
        <v>0</v>
      </c>
      <c r="F404" s="1">
        <v>2814</v>
      </c>
      <c r="G404" s="1">
        <v>2091</v>
      </c>
      <c r="H404" s="1">
        <v>6041</v>
      </c>
      <c r="I404" s="1">
        <v>266</v>
      </c>
      <c r="J404" s="1">
        <v>47</v>
      </c>
      <c r="K404" s="1">
        <v>0</v>
      </c>
      <c r="L404" s="1">
        <v>562</v>
      </c>
      <c r="M404" s="1">
        <v>0</v>
      </c>
      <c r="N404" s="1">
        <v>10032.27</v>
      </c>
      <c r="O404" s="1">
        <v>0</v>
      </c>
      <c r="P404" s="1">
        <v>308</v>
      </c>
      <c r="Q404" s="1">
        <v>0</v>
      </c>
      <c r="R404" s="1">
        <v>330</v>
      </c>
      <c r="S404" s="1">
        <v>0</v>
      </c>
      <c r="T404" s="1">
        <v>22491.27</v>
      </c>
      <c r="U404" s="1"/>
      <c r="V404" s="1"/>
      <c r="W404" s="1">
        <v>2814</v>
      </c>
      <c r="X404" s="1">
        <v>2091</v>
      </c>
      <c r="Y404" s="1">
        <v>6041</v>
      </c>
      <c r="Z404" s="1">
        <v>266</v>
      </c>
      <c r="AA404" s="1">
        <v>47</v>
      </c>
      <c r="AB404" s="1"/>
      <c r="AC404" s="1">
        <v>562</v>
      </c>
      <c r="AD404" s="1">
        <v>0</v>
      </c>
      <c r="AE404" s="1">
        <v>10032.27</v>
      </c>
      <c r="AF404" s="1"/>
      <c r="AG404" s="1">
        <v>308</v>
      </c>
      <c r="AH404" s="1">
        <v>0</v>
      </c>
      <c r="AI404" s="1">
        <v>330</v>
      </c>
      <c r="AJ404" s="1">
        <v>0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>
        <v>0</v>
      </c>
      <c r="BC404" s="1">
        <v>0</v>
      </c>
      <c r="BD404" s="1">
        <v>0</v>
      </c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20" t="s">
        <v>419</v>
      </c>
      <c r="B405" s="10" t="s">
        <v>420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/>
      <c r="V405" s="1"/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/>
      <c r="AC405" s="1">
        <v>0</v>
      </c>
      <c r="AD405" s="1">
        <v>0</v>
      </c>
      <c r="AE405" s="1">
        <v>0</v>
      </c>
      <c r="AF405" s="1"/>
      <c r="AG405" s="1">
        <v>0</v>
      </c>
      <c r="AH405" s="1">
        <v>0</v>
      </c>
      <c r="AI405" s="1">
        <v>0</v>
      </c>
      <c r="AJ405" s="1">
        <v>0</v>
      </c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421</v>
      </c>
      <c r="B406" s="10" t="s">
        <v>422</v>
      </c>
      <c r="C406" s="1">
        <v>22491.27</v>
      </c>
      <c r="D406" s="1">
        <v>0</v>
      </c>
      <c r="E406" s="1">
        <v>0</v>
      </c>
      <c r="F406" s="1">
        <v>2814</v>
      </c>
      <c r="G406" s="1">
        <v>2091</v>
      </c>
      <c r="H406" s="1">
        <v>6041</v>
      </c>
      <c r="I406" s="1">
        <v>266</v>
      </c>
      <c r="J406" s="1">
        <v>47</v>
      </c>
      <c r="K406" s="1">
        <v>0</v>
      </c>
      <c r="L406" s="1">
        <v>562</v>
      </c>
      <c r="M406" s="1">
        <v>0</v>
      </c>
      <c r="N406" s="1">
        <v>10032.27</v>
      </c>
      <c r="O406" s="1">
        <v>0</v>
      </c>
      <c r="P406" s="1">
        <v>308</v>
      </c>
      <c r="Q406" s="1">
        <v>0</v>
      </c>
      <c r="R406" s="1">
        <v>330</v>
      </c>
      <c r="S406" s="1">
        <v>0</v>
      </c>
      <c r="T406" s="1">
        <v>22491.27</v>
      </c>
      <c r="U406" s="1"/>
      <c r="V406" s="1"/>
      <c r="W406" s="1">
        <v>2814</v>
      </c>
      <c r="X406" s="1">
        <v>2091</v>
      </c>
      <c r="Y406" s="1">
        <v>6041</v>
      </c>
      <c r="Z406" s="1">
        <v>266</v>
      </c>
      <c r="AA406" s="1">
        <v>47</v>
      </c>
      <c r="AB406" s="1"/>
      <c r="AC406" s="1">
        <v>562</v>
      </c>
      <c r="AD406" s="1"/>
      <c r="AE406" s="1">
        <v>10032.27</v>
      </c>
      <c r="AF406" s="1"/>
      <c r="AG406" s="1">
        <v>308</v>
      </c>
      <c r="AH406" s="1"/>
      <c r="AI406" s="1">
        <v>330</v>
      </c>
      <c r="AJ406" s="1">
        <v>0</v>
      </c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>
        <v>0</v>
      </c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423</v>
      </c>
      <c r="B407" s="10" t="s">
        <v>424</v>
      </c>
      <c r="C407" s="1"/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19" t="s">
        <v>425</v>
      </c>
      <c r="B408" s="10" t="s">
        <v>426</v>
      </c>
      <c r="C408" s="1">
        <v>9059013.0600000005</v>
      </c>
      <c r="D408" s="1">
        <v>172234.85</v>
      </c>
      <c r="E408" s="1">
        <v>225298.02</v>
      </c>
      <c r="F408" s="1">
        <v>923512.8</v>
      </c>
      <c r="G408" s="1">
        <v>122081.12</v>
      </c>
      <c r="H408" s="1">
        <v>2954394.1</v>
      </c>
      <c r="I408" s="1">
        <v>530295.71</v>
      </c>
      <c r="J408" s="1">
        <v>356086.99</v>
      </c>
      <c r="K408" s="1">
        <v>80442.960000000006</v>
      </c>
      <c r="L408" s="1">
        <v>1041879.22</v>
      </c>
      <c r="M408" s="1">
        <v>1112298.71</v>
      </c>
      <c r="N408" s="1">
        <v>424683.78</v>
      </c>
      <c r="O408" s="1">
        <v>193804.76</v>
      </c>
      <c r="P408" s="1">
        <v>212991.67</v>
      </c>
      <c r="Q408" s="1">
        <v>334685.75</v>
      </c>
      <c r="R408" s="1">
        <v>150021.79</v>
      </c>
      <c r="S408" s="1">
        <v>224300.83</v>
      </c>
      <c r="T408" s="1">
        <v>9059013.0600000005</v>
      </c>
      <c r="U408" s="1">
        <v>172234.85</v>
      </c>
      <c r="V408" s="1">
        <v>225298.02</v>
      </c>
      <c r="W408" s="1">
        <v>923512.8</v>
      </c>
      <c r="X408" s="1">
        <v>122081.12</v>
      </c>
      <c r="Y408" s="1">
        <v>2954394.1</v>
      </c>
      <c r="Z408" s="1">
        <v>530295.71</v>
      </c>
      <c r="AA408" s="1">
        <v>356086.99</v>
      </c>
      <c r="AB408" s="1">
        <v>80442.960000000006</v>
      </c>
      <c r="AC408" s="1">
        <v>1041879.22</v>
      </c>
      <c r="AD408" s="1">
        <v>1112298.71</v>
      </c>
      <c r="AE408" s="1">
        <v>424683.78</v>
      </c>
      <c r="AF408" s="1">
        <v>193804.76</v>
      </c>
      <c r="AG408" s="1">
        <v>212991.67</v>
      </c>
      <c r="AH408" s="1">
        <v>334685.75</v>
      </c>
      <c r="AI408" s="1">
        <v>150021.79</v>
      </c>
      <c r="AJ408" s="1">
        <v>224300.83</v>
      </c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>
        <v>0</v>
      </c>
      <c r="BC408" s="1">
        <v>0</v>
      </c>
      <c r="BD408" s="1">
        <v>0</v>
      </c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20" t="s">
        <v>427</v>
      </c>
      <c r="B409" s="10" t="s">
        <v>428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429</v>
      </c>
      <c r="B410" s="10" t="s">
        <v>430</v>
      </c>
      <c r="C410" s="1">
        <v>8914713.0600000005</v>
      </c>
      <c r="D410" s="1">
        <v>168234.85</v>
      </c>
      <c r="E410" s="1">
        <v>214298.02</v>
      </c>
      <c r="F410" s="1">
        <v>923512.8</v>
      </c>
      <c r="G410" s="1">
        <v>122081.12</v>
      </c>
      <c r="H410" s="1">
        <v>2902394.1</v>
      </c>
      <c r="I410" s="1">
        <v>515745.71</v>
      </c>
      <c r="J410" s="1">
        <v>350086.99</v>
      </c>
      <c r="K410" s="1">
        <v>80442.960000000006</v>
      </c>
      <c r="L410" s="1">
        <v>1032129.22</v>
      </c>
      <c r="M410" s="1">
        <v>1082298.71</v>
      </c>
      <c r="N410" s="1">
        <v>420183.78</v>
      </c>
      <c r="O410" s="1">
        <v>191304.76</v>
      </c>
      <c r="P410" s="1">
        <v>212991.67</v>
      </c>
      <c r="Q410" s="1">
        <v>330685.75</v>
      </c>
      <c r="R410" s="1">
        <v>147021.79</v>
      </c>
      <c r="S410" s="1">
        <v>221300.83</v>
      </c>
      <c r="T410" s="1">
        <v>8914713.0600000005</v>
      </c>
      <c r="U410" s="1">
        <v>168234.85</v>
      </c>
      <c r="V410" s="1">
        <v>214298.02</v>
      </c>
      <c r="W410" s="1">
        <v>923512.8</v>
      </c>
      <c r="X410" s="1">
        <v>122081.12</v>
      </c>
      <c r="Y410" s="1">
        <v>2902394.1</v>
      </c>
      <c r="Z410" s="1">
        <v>515745.71</v>
      </c>
      <c r="AA410" s="1">
        <v>350086.99</v>
      </c>
      <c r="AB410" s="1">
        <v>80442.960000000006</v>
      </c>
      <c r="AC410" s="1">
        <v>1032129.22</v>
      </c>
      <c r="AD410" s="1">
        <v>1082298.71</v>
      </c>
      <c r="AE410" s="1">
        <v>420183.78</v>
      </c>
      <c r="AF410" s="1">
        <v>191304.76</v>
      </c>
      <c r="AG410" s="1">
        <v>212991.67</v>
      </c>
      <c r="AH410" s="1">
        <v>330685.75</v>
      </c>
      <c r="AI410" s="1">
        <v>147021.79</v>
      </c>
      <c r="AJ410" s="1">
        <v>221300.83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>
        <v>0</v>
      </c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431</v>
      </c>
      <c r="B411" s="10" t="s">
        <v>432</v>
      </c>
      <c r="C411" s="1">
        <v>144300</v>
      </c>
      <c r="D411" s="1">
        <v>4000</v>
      </c>
      <c r="E411" s="1">
        <v>11000</v>
      </c>
      <c r="F411" s="1">
        <v>0</v>
      </c>
      <c r="G411" s="1">
        <v>0</v>
      </c>
      <c r="H411" s="1">
        <v>52000</v>
      </c>
      <c r="I411" s="1">
        <v>14550</v>
      </c>
      <c r="J411" s="1">
        <v>6000</v>
      </c>
      <c r="K411" s="1">
        <v>0</v>
      </c>
      <c r="L411" s="1">
        <v>9750</v>
      </c>
      <c r="M411" s="1">
        <v>30000</v>
      </c>
      <c r="N411" s="1">
        <v>4500</v>
      </c>
      <c r="O411" s="1">
        <v>2500</v>
      </c>
      <c r="P411" s="1">
        <v>0</v>
      </c>
      <c r="Q411" s="1">
        <v>4000</v>
      </c>
      <c r="R411" s="1">
        <v>3000</v>
      </c>
      <c r="S411" s="1">
        <v>3000</v>
      </c>
      <c r="T411" s="1">
        <v>144300</v>
      </c>
      <c r="U411" s="1">
        <v>4000</v>
      </c>
      <c r="V411" s="1">
        <v>11000</v>
      </c>
      <c r="W411" s="1"/>
      <c r="X411" s="1"/>
      <c r="Y411" s="1">
        <v>52000</v>
      </c>
      <c r="Z411" s="1">
        <v>14550</v>
      </c>
      <c r="AA411" s="1">
        <v>6000</v>
      </c>
      <c r="AB411" s="1"/>
      <c r="AC411" s="1">
        <v>9750</v>
      </c>
      <c r="AD411" s="1">
        <v>30000</v>
      </c>
      <c r="AE411" s="1">
        <v>4500</v>
      </c>
      <c r="AF411" s="1">
        <v>2500</v>
      </c>
      <c r="AG411" s="1">
        <v>0</v>
      </c>
      <c r="AH411" s="1">
        <v>4000</v>
      </c>
      <c r="AI411" s="1">
        <v>3000</v>
      </c>
      <c r="AJ411" s="1">
        <v>3000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19" t="s">
        <v>433</v>
      </c>
      <c r="B412" s="10" t="s">
        <v>434</v>
      </c>
      <c r="C412" s="1">
        <v>3849934.52</v>
      </c>
      <c r="D412" s="1">
        <v>200209.23</v>
      </c>
      <c r="E412" s="1">
        <v>84955.71</v>
      </c>
      <c r="F412" s="1">
        <v>368297.57</v>
      </c>
      <c r="G412" s="1">
        <v>9303.5400000000009</v>
      </c>
      <c r="H412" s="1">
        <v>1105865.29</v>
      </c>
      <c r="I412" s="1">
        <v>177520.64000000001</v>
      </c>
      <c r="J412" s="1">
        <v>176229.6</v>
      </c>
      <c r="K412" s="1">
        <v>49898.28</v>
      </c>
      <c r="L412" s="1">
        <v>373401.63</v>
      </c>
      <c r="M412" s="1">
        <v>348561.72</v>
      </c>
      <c r="N412" s="1">
        <v>71838.990000000005</v>
      </c>
      <c r="O412" s="1">
        <v>108708.46</v>
      </c>
      <c r="P412" s="1">
        <v>88134.64</v>
      </c>
      <c r="Q412" s="1">
        <v>453438.97</v>
      </c>
      <c r="R412" s="1">
        <v>74707.350000000006</v>
      </c>
      <c r="S412" s="1">
        <v>158862.9</v>
      </c>
      <c r="T412" s="1">
        <v>3849934.52</v>
      </c>
      <c r="U412" s="1">
        <v>200209.23</v>
      </c>
      <c r="V412" s="1">
        <v>84955.71</v>
      </c>
      <c r="W412" s="1">
        <v>368297.57</v>
      </c>
      <c r="X412" s="1">
        <v>9303.5400000000009</v>
      </c>
      <c r="Y412" s="1">
        <v>1105865.29</v>
      </c>
      <c r="Z412" s="1">
        <v>177520.64000000001</v>
      </c>
      <c r="AA412" s="1">
        <v>176229.6</v>
      </c>
      <c r="AB412" s="1">
        <v>49898.28</v>
      </c>
      <c r="AC412" s="1">
        <v>373401.63</v>
      </c>
      <c r="AD412" s="1">
        <v>348561.72</v>
      </c>
      <c r="AE412" s="1">
        <v>71838.990000000005</v>
      </c>
      <c r="AF412" s="1">
        <v>108708.46</v>
      </c>
      <c r="AG412" s="1">
        <v>88134.64</v>
      </c>
      <c r="AH412" s="1">
        <v>453438.97</v>
      </c>
      <c r="AI412" s="1">
        <v>74707.350000000006</v>
      </c>
      <c r="AJ412" s="1">
        <v>158862.9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>
        <v>0</v>
      </c>
      <c r="BC412" s="1">
        <v>0</v>
      </c>
      <c r="BD412" s="1">
        <v>0</v>
      </c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20" t="s">
        <v>435</v>
      </c>
      <c r="B413" s="10" t="s">
        <v>436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437</v>
      </c>
      <c r="B414" s="10" t="s">
        <v>438</v>
      </c>
      <c r="C414" s="1">
        <v>2935209.96</v>
      </c>
      <c r="D414" s="1">
        <v>144326.67000000001</v>
      </c>
      <c r="E414" s="1">
        <v>83943.82</v>
      </c>
      <c r="F414" s="1">
        <v>304627.8</v>
      </c>
      <c r="G414" s="1">
        <v>5640.98</v>
      </c>
      <c r="H414" s="1">
        <v>751343.99</v>
      </c>
      <c r="I414" s="1">
        <v>147615.45000000001</v>
      </c>
      <c r="J414" s="1">
        <v>152684.34</v>
      </c>
      <c r="K414" s="1">
        <v>17555.28</v>
      </c>
      <c r="L414" s="1">
        <v>334265.55</v>
      </c>
      <c r="M414" s="1">
        <v>276233.51</v>
      </c>
      <c r="N414" s="1">
        <v>37839.78</v>
      </c>
      <c r="O414" s="1">
        <v>106962.4</v>
      </c>
      <c r="P414" s="1">
        <v>85124.02</v>
      </c>
      <c r="Q414" s="1">
        <v>322430.09000000003</v>
      </c>
      <c r="R414" s="1">
        <v>51019.54</v>
      </c>
      <c r="S414" s="1">
        <v>113596.74</v>
      </c>
      <c r="T414" s="1">
        <v>2935209.96</v>
      </c>
      <c r="U414" s="1">
        <v>144326.67000000001</v>
      </c>
      <c r="V414" s="1">
        <v>83943.82</v>
      </c>
      <c r="W414" s="1">
        <v>304627.8</v>
      </c>
      <c r="X414" s="1">
        <v>5640.98</v>
      </c>
      <c r="Y414" s="1">
        <v>751343.99</v>
      </c>
      <c r="Z414" s="1">
        <v>147615.45000000001</v>
      </c>
      <c r="AA414" s="1">
        <v>152684.34</v>
      </c>
      <c r="AB414" s="1">
        <v>17555.28</v>
      </c>
      <c r="AC414" s="1">
        <v>334265.55</v>
      </c>
      <c r="AD414" s="1">
        <v>276233.51</v>
      </c>
      <c r="AE414" s="1">
        <v>37839.78</v>
      </c>
      <c r="AF414" s="1">
        <v>106962.4</v>
      </c>
      <c r="AG414" s="1">
        <v>85124.02</v>
      </c>
      <c r="AH414" s="1">
        <v>322430.09000000003</v>
      </c>
      <c r="AI414" s="1">
        <v>51019.54</v>
      </c>
      <c r="AJ414" s="1">
        <v>113596.74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>
        <v>0</v>
      </c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439</v>
      </c>
      <c r="B415" s="10" t="s">
        <v>440</v>
      </c>
      <c r="C415" s="1">
        <v>343314.65</v>
      </c>
      <c r="D415" s="1">
        <v>43688.81</v>
      </c>
      <c r="E415" s="1">
        <v>1011.89</v>
      </c>
      <c r="F415" s="1">
        <v>2075.59</v>
      </c>
      <c r="G415" s="1">
        <v>3662.56</v>
      </c>
      <c r="H415" s="1">
        <v>234110.72</v>
      </c>
      <c r="I415" s="1">
        <v>540.55999999999995</v>
      </c>
      <c r="J415" s="1">
        <v>0</v>
      </c>
      <c r="K415" s="1">
        <v>10721.63</v>
      </c>
      <c r="L415" s="1">
        <v>11759.21</v>
      </c>
      <c r="M415" s="1">
        <v>32733.06</v>
      </c>
      <c r="N415" s="1">
        <v>0</v>
      </c>
      <c r="O415" s="1">
        <v>0</v>
      </c>
      <c r="P415" s="1">
        <v>3010.62</v>
      </c>
      <c r="Q415" s="1">
        <v>0</v>
      </c>
      <c r="R415" s="1">
        <v>0</v>
      </c>
      <c r="S415" s="1">
        <v>0</v>
      </c>
      <c r="T415" s="1">
        <v>343314.65</v>
      </c>
      <c r="U415" s="1">
        <v>43688.81</v>
      </c>
      <c r="V415" s="1">
        <v>1011.89</v>
      </c>
      <c r="W415" s="1">
        <v>2075.59</v>
      </c>
      <c r="X415" s="1">
        <v>3662.56</v>
      </c>
      <c r="Y415" s="1">
        <v>234110.72</v>
      </c>
      <c r="Z415" s="1">
        <v>540.55999999999995</v>
      </c>
      <c r="AA415" s="1">
        <v>0</v>
      </c>
      <c r="AB415" s="1">
        <v>10721.63</v>
      </c>
      <c r="AC415" s="1">
        <v>11759.21</v>
      </c>
      <c r="AD415" s="1">
        <v>32733.06</v>
      </c>
      <c r="AE415" s="1"/>
      <c r="AF415" s="1"/>
      <c r="AG415" s="1">
        <v>3010.62</v>
      </c>
      <c r="AH415" s="1">
        <v>0</v>
      </c>
      <c r="AI415" s="1">
        <v>0</v>
      </c>
      <c r="AJ415" s="1">
        <v>0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441</v>
      </c>
      <c r="B416" s="10" t="s">
        <v>442</v>
      </c>
      <c r="C416" s="1">
        <v>571409.91</v>
      </c>
      <c r="D416" s="1">
        <v>12193.75</v>
      </c>
      <c r="E416" s="1">
        <v>0</v>
      </c>
      <c r="F416" s="1">
        <v>61594.18</v>
      </c>
      <c r="G416" s="1">
        <v>0</v>
      </c>
      <c r="H416" s="1">
        <v>120410.58</v>
      </c>
      <c r="I416" s="1">
        <v>29364.63</v>
      </c>
      <c r="J416" s="1">
        <v>23545.26</v>
      </c>
      <c r="K416" s="1">
        <v>21621.37</v>
      </c>
      <c r="L416" s="1">
        <v>27376.87</v>
      </c>
      <c r="M416" s="1">
        <v>39595.15</v>
      </c>
      <c r="N416" s="1">
        <v>33999.21</v>
      </c>
      <c r="O416" s="1">
        <v>1746.06</v>
      </c>
      <c r="P416" s="1">
        <v>0</v>
      </c>
      <c r="Q416" s="1">
        <v>131008.88</v>
      </c>
      <c r="R416" s="1">
        <v>23687.81</v>
      </c>
      <c r="S416" s="1">
        <v>45266.16</v>
      </c>
      <c r="T416" s="1">
        <v>571409.91</v>
      </c>
      <c r="U416" s="1">
        <v>12193.75</v>
      </c>
      <c r="V416" s="1">
        <v>0</v>
      </c>
      <c r="W416" s="1">
        <v>61594.18</v>
      </c>
      <c r="X416" s="1"/>
      <c r="Y416" s="1">
        <v>120410.58</v>
      </c>
      <c r="Z416" s="1">
        <v>29364.63</v>
      </c>
      <c r="AA416" s="1">
        <v>23545.26</v>
      </c>
      <c r="AB416" s="1">
        <v>21621.37</v>
      </c>
      <c r="AC416" s="1">
        <v>27376.87</v>
      </c>
      <c r="AD416" s="1">
        <v>39595.15</v>
      </c>
      <c r="AE416" s="1">
        <v>33999.21</v>
      </c>
      <c r="AF416" s="1">
        <v>1746.06</v>
      </c>
      <c r="AG416" s="1">
        <v>0</v>
      </c>
      <c r="AH416" s="1">
        <v>131008.88</v>
      </c>
      <c r="AI416" s="1">
        <v>23687.81</v>
      </c>
      <c r="AJ416" s="1">
        <v>45266.16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19" t="s">
        <v>443</v>
      </c>
      <c r="B417" s="10" t="s">
        <v>444</v>
      </c>
      <c r="C417" s="1">
        <v>668600.01</v>
      </c>
      <c r="D417" s="1">
        <v>49923.22</v>
      </c>
      <c r="E417" s="1">
        <v>0</v>
      </c>
      <c r="F417" s="1">
        <v>31345.74</v>
      </c>
      <c r="G417" s="1">
        <v>0</v>
      </c>
      <c r="H417" s="1">
        <v>68255.14</v>
      </c>
      <c r="I417" s="1">
        <v>2248.0500000000002</v>
      </c>
      <c r="J417" s="1">
        <v>16469.900000000001</v>
      </c>
      <c r="K417" s="1">
        <v>0</v>
      </c>
      <c r="L417" s="1">
        <v>19564.12</v>
      </c>
      <c r="M417" s="1">
        <v>10505.15</v>
      </c>
      <c r="N417" s="1">
        <v>0</v>
      </c>
      <c r="O417" s="1">
        <v>0</v>
      </c>
      <c r="P417" s="1">
        <v>149406.47</v>
      </c>
      <c r="Q417" s="1">
        <v>313207.13</v>
      </c>
      <c r="R417" s="1">
        <v>2614.0500000000002</v>
      </c>
      <c r="S417" s="1">
        <v>5061.04</v>
      </c>
      <c r="T417" s="1">
        <v>668600.01</v>
      </c>
      <c r="U417" s="1">
        <v>49923.22</v>
      </c>
      <c r="V417" s="1"/>
      <c r="W417" s="1">
        <v>31345.74</v>
      </c>
      <c r="X417" s="1">
        <v>0</v>
      </c>
      <c r="Y417" s="1">
        <v>68255.14</v>
      </c>
      <c r="Z417" s="1">
        <v>2248.0500000000002</v>
      </c>
      <c r="AA417" s="1">
        <v>16469.900000000001</v>
      </c>
      <c r="AB417" s="1">
        <v>0</v>
      </c>
      <c r="AC417" s="1">
        <v>19564.12</v>
      </c>
      <c r="AD417" s="1">
        <v>10505.15</v>
      </c>
      <c r="AE417" s="1">
        <v>0</v>
      </c>
      <c r="AF417" s="1">
        <v>0</v>
      </c>
      <c r="AG417" s="1">
        <v>149406.47</v>
      </c>
      <c r="AH417" s="1">
        <v>313207.13</v>
      </c>
      <c r="AI417" s="1">
        <v>2614.0500000000002</v>
      </c>
      <c r="AJ417" s="1">
        <v>5061.04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>
        <v>0</v>
      </c>
      <c r="BC417" s="1">
        <v>0</v>
      </c>
      <c r="BD417" s="1">
        <v>0</v>
      </c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20" t="s">
        <v>445</v>
      </c>
      <c r="B418" s="10" t="s">
        <v>446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/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447</v>
      </c>
      <c r="B419" s="10" t="s">
        <v>448</v>
      </c>
      <c r="C419" s="1">
        <v>304754.98</v>
      </c>
      <c r="D419" s="1">
        <v>0</v>
      </c>
      <c r="E419" s="1">
        <v>0</v>
      </c>
      <c r="F419" s="1">
        <v>8408</v>
      </c>
      <c r="G419" s="1">
        <v>0</v>
      </c>
      <c r="H419" s="1">
        <v>10009.08</v>
      </c>
      <c r="I419" s="1">
        <v>0</v>
      </c>
      <c r="J419" s="1">
        <v>14185.04</v>
      </c>
      <c r="K419" s="1">
        <v>0</v>
      </c>
      <c r="L419" s="1">
        <v>5155.84</v>
      </c>
      <c r="M419" s="1">
        <v>3380.18</v>
      </c>
      <c r="N419" s="1">
        <v>0</v>
      </c>
      <c r="O419" s="1">
        <v>0</v>
      </c>
      <c r="P419" s="1">
        <v>112910.74</v>
      </c>
      <c r="Q419" s="1">
        <v>148838.9</v>
      </c>
      <c r="R419" s="1">
        <v>0</v>
      </c>
      <c r="S419" s="1">
        <v>1867.2</v>
      </c>
      <c r="T419" s="1">
        <v>304754.98</v>
      </c>
      <c r="U419" s="1"/>
      <c r="V419" s="1"/>
      <c r="W419" s="1">
        <v>8408</v>
      </c>
      <c r="X419" s="1"/>
      <c r="Y419" s="1">
        <v>10009.08</v>
      </c>
      <c r="Z419" s="1"/>
      <c r="AA419" s="1">
        <v>14185.04</v>
      </c>
      <c r="AB419" s="1"/>
      <c r="AC419" s="1">
        <v>5155.84</v>
      </c>
      <c r="AD419" s="1">
        <v>3380.18</v>
      </c>
      <c r="AE419" s="1"/>
      <c r="AF419" s="1"/>
      <c r="AG419" s="1">
        <v>112910.74</v>
      </c>
      <c r="AH419" s="1">
        <v>148838.9</v>
      </c>
      <c r="AI419" s="1"/>
      <c r="AJ419" s="1">
        <v>1867.2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>
        <v>0</v>
      </c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449</v>
      </c>
      <c r="B420" s="10" t="s">
        <v>450</v>
      </c>
      <c r="C420" s="1">
        <v>113841.59</v>
      </c>
      <c r="D420" s="1">
        <v>34584.559999999998</v>
      </c>
      <c r="E420" s="1">
        <v>0</v>
      </c>
      <c r="F420" s="1">
        <v>7366.54</v>
      </c>
      <c r="G420" s="1">
        <v>0</v>
      </c>
      <c r="H420" s="1">
        <v>25497.46</v>
      </c>
      <c r="I420" s="1">
        <v>981.34</v>
      </c>
      <c r="J420" s="1">
        <v>0</v>
      </c>
      <c r="K420" s="1">
        <v>0</v>
      </c>
      <c r="L420" s="1">
        <v>7356.88</v>
      </c>
      <c r="M420" s="1">
        <v>3042.48</v>
      </c>
      <c r="N420" s="1">
        <v>0</v>
      </c>
      <c r="O420" s="1">
        <v>0</v>
      </c>
      <c r="P420" s="1">
        <v>0</v>
      </c>
      <c r="Q420" s="1">
        <v>32183.13</v>
      </c>
      <c r="R420" s="1">
        <v>1298</v>
      </c>
      <c r="S420" s="1">
        <v>1531.2</v>
      </c>
      <c r="T420" s="1">
        <v>113841.59</v>
      </c>
      <c r="U420" s="1">
        <v>34584.559999999998</v>
      </c>
      <c r="V420" s="1"/>
      <c r="W420" s="1">
        <v>7366.54</v>
      </c>
      <c r="X420" s="1"/>
      <c r="Y420" s="1">
        <v>25497.46</v>
      </c>
      <c r="Z420" s="1">
        <v>981.34</v>
      </c>
      <c r="AA420" s="1"/>
      <c r="AB420" s="1"/>
      <c r="AC420" s="1">
        <v>7356.88</v>
      </c>
      <c r="AD420" s="1">
        <v>3042.48</v>
      </c>
      <c r="AE420" s="1"/>
      <c r="AF420" s="1"/>
      <c r="AG420" s="1"/>
      <c r="AH420" s="1">
        <v>32183.13</v>
      </c>
      <c r="AI420" s="1">
        <v>1298</v>
      </c>
      <c r="AJ420" s="1">
        <v>1531.2</v>
      </c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451</v>
      </c>
      <c r="B421" s="10" t="s">
        <v>452</v>
      </c>
      <c r="C421" s="1">
        <v>249729.44</v>
      </c>
      <c r="D421" s="1">
        <v>15338.66</v>
      </c>
      <c r="E421" s="1">
        <v>0</v>
      </c>
      <c r="F421" s="1">
        <v>15571.2</v>
      </c>
      <c r="G421" s="1">
        <v>0</v>
      </c>
      <c r="H421" s="1">
        <v>32748.6</v>
      </c>
      <c r="I421" s="1">
        <v>1266.71</v>
      </c>
      <c r="J421" s="1">
        <v>2284.86</v>
      </c>
      <c r="K421" s="1">
        <v>0</v>
      </c>
      <c r="L421" s="1">
        <v>7051.4</v>
      </c>
      <c r="M421" s="1">
        <v>4082.49</v>
      </c>
      <c r="N421" s="1">
        <v>0</v>
      </c>
      <c r="O421" s="1">
        <v>0</v>
      </c>
      <c r="P421" s="1">
        <v>36495.730000000003</v>
      </c>
      <c r="Q421" s="1">
        <v>131911.1</v>
      </c>
      <c r="R421" s="1">
        <v>1316.05</v>
      </c>
      <c r="S421" s="1">
        <v>1662.64</v>
      </c>
      <c r="T421" s="1">
        <v>249729.44</v>
      </c>
      <c r="U421" s="1">
        <v>15338.66</v>
      </c>
      <c r="V421" s="1"/>
      <c r="W421" s="1">
        <v>15571.2</v>
      </c>
      <c r="X421" s="1"/>
      <c r="Y421" s="1">
        <v>32748.6</v>
      </c>
      <c r="Z421" s="1">
        <v>1266.71</v>
      </c>
      <c r="AA421" s="1">
        <v>2284.86</v>
      </c>
      <c r="AB421" s="1"/>
      <c r="AC421" s="1">
        <v>7051.4</v>
      </c>
      <c r="AD421" s="1">
        <v>4082.49</v>
      </c>
      <c r="AE421" s="1"/>
      <c r="AF421" s="1"/>
      <c r="AG421" s="1">
        <v>36495.730000000003</v>
      </c>
      <c r="AH421" s="1">
        <v>131911.1</v>
      </c>
      <c r="AI421" s="1">
        <v>1316.05</v>
      </c>
      <c r="AJ421" s="1">
        <v>1662.64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453</v>
      </c>
      <c r="B422" s="10" t="s">
        <v>454</v>
      </c>
      <c r="C422" s="1">
        <v>274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274</v>
      </c>
      <c r="R422" s="1">
        <v>0</v>
      </c>
      <c r="S422" s="1">
        <v>0</v>
      </c>
      <c r="T422" s="1">
        <v>274</v>
      </c>
      <c r="U422" s="1">
        <v>0</v>
      </c>
      <c r="V422" s="1"/>
      <c r="W422" s="1">
        <v>0</v>
      </c>
      <c r="X422" s="1"/>
      <c r="Y422" s="1"/>
      <c r="Z422" s="1">
        <v>0</v>
      </c>
      <c r="AA422" s="1"/>
      <c r="AB422" s="1"/>
      <c r="AC422" s="1"/>
      <c r="AD422" s="1"/>
      <c r="AE422" s="1"/>
      <c r="AF422" s="1"/>
      <c r="AG422" s="1">
        <v>0</v>
      </c>
      <c r="AH422" s="1">
        <v>274</v>
      </c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901</v>
      </c>
      <c r="B423" s="10" t="s">
        <v>902</v>
      </c>
      <c r="C423" s="1"/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19" t="s">
        <v>455</v>
      </c>
      <c r="B424" s="10" t="s">
        <v>456</v>
      </c>
      <c r="C424" s="1">
        <v>3108310.36</v>
      </c>
      <c r="D424" s="1">
        <v>23288.02</v>
      </c>
      <c r="E424" s="1">
        <v>0</v>
      </c>
      <c r="F424" s="1">
        <v>367638.11</v>
      </c>
      <c r="G424" s="1">
        <v>1188.3599999999999</v>
      </c>
      <c r="H424" s="1">
        <v>1047756.96</v>
      </c>
      <c r="I424" s="1">
        <v>145446.60999999999</v>
      </c>
      <c r="J424" s="1">
        <v>157158.22</v>
      </c>
      <c r="K424" s="1">
        <v>1156.98</v>
      </c>
      <c r="L424" s="1">
        <v>258419.95</v>
      </c>
      <c r="M424" s="1">
        <v>114073.21</v>
      </c>
      <c r="N424" s="1">
        <v>0</v>
      </c>
      <c r="O424" s="1">
        <v>52103.78</v>
      </c>
      <c r="P424" s="1">
        <v>177811.79</v>
      </c>
      <c r="Q424" s="1">
        <v>621114.80000000005</v>
      </c>
      <c r="R424" s="1">
        <v>58352.7</v>
      </c>
      <c r="S424" s="1">
        <v>82800.87</v>
      </c>
      <c r="T424" s="1">
        <v>3108310.36</v>
      </c>
      <c r="U424" s="1">
        <v>23288.02</v>
      </c>
      <c r="V424" s="1"/>
      <c r="W424" s="1">
        <v>367638.11</v>
      </c>
      <c r="X424" s="1">
        <v>1188.3599999999999</v>
      </c>
      <c r="Y424" s="1">
        <v>1047756.96</v>
      </c>
      <c r="Z424" s="1">
        <v>145446.60999999999</v>
      </c>
      <c r="AA424" s="1">
        <v>157158.22</v>
      </c>
      <c r="AB424" s="1">
        <v>1156.98</v>
      </c>
      <c r="AC424" s="1">
        <v>258419.95</v>
      </c>
      <c r="AD424" s="1">
        <v>114073.21</v>
      </c>
      <c r="AE424" s="1">
        <v>0</v>
      </c>
      <c r="AF424" s="1">
        <v>52103.78</v>
      </c>
      <c r="AG424" s="1">
        <v>177811.79</v>
      </c>
      <c r="AH424" s="1">
        <v>621114.80000000005</v>
      </c>
      <c r="AI424" s="1">
        <v>58352.7</v>
      </c>
      <c r="AJ424" s="1">
        <v>82800.87</v>
      </c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>
        <v>0</v>
      </c>
      <c r="BC424" s="1">
        <v>0</v>
      </c>
      <c r="BD424" s="1">
        <v>0</v>
      </c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20" t="s">
        <v>457</v>
      </c>
      <c r="B425" s="10" t="s">
        <v>458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/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/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459</v>
      </c>
      <c r="B426" s="10" t="s">
        <v>460</v>
      </c>
      <c r="C426" s="1">
        <v>3092303.8</v>
      </c>
      <c r="D426" s="1">
        <v>23288.02</v>
      </c>
      <c r="E426" s="1">
        <v>0</v>
      </c>
      <c r="F426" s="1">
        <v>367638.11</v>
      </c>
      <c r="G426" s="1">
        <v>1188.3599999999999</v>
      </c>
      <c r="H426" s="1">
        <v>1035168.04</v>
      </c>
      <c r="I426" s="1">
        <v>145446.60999999999</v>
      </c>
      <c r="J426" s="1">
        <v>157158.22</v>
      </c>
      <c r="K426" s="1">
        <v>1156.98</v>
      </c>
      <c r="L426" s="1">
        <v>258419.95</v>
      </c>
      <c r="M426" s="1">
        <v>114073.21</v>
      </c>
      <c r="N426" s="1">
        <v>0</v>
      </c>
      <c r="O426" s="1">
        <v>52103.78</v>
      </c>
      <c r="P426" s="1">
        <v>174394.15</v>
      </c>
      <c r="Q426" s="1">
        <v>621114.80000000005</v>
      </c>
      <c r="R426" s="1">
        <v>58352.7</v>
      </c>
      <c r="S426" s="1">
        <v>82800.87</v>
      </c>
      <c r="T426" s="1">
        <v>3092303.8</v>
      </c>
      <c r="U426" s="1">
        <v>23288.02</v>
      </c>
      <c r="V426" s="1"/>
      <c r="W426" s="1">
        <v>367638.11</v>
      </c>
      <c r="X426" s="1">
        <v>1188.3599999999999</v>
      </c>
      <c r="Y426" s="1">
        <v>1035168.04</v>
      </c>
      <c r="Z426" s="1">
        <v>145446.60999999999</v>
      </c>
      <c r="AA426" s="1">
        <v>157158.22</v>
      </c>
      <c r="AB426" s="1">
        <v>1156.98</v>
      </c>
      <c r="AC426" s="1">
        <v>258419.95</v>
      </c>
      <c r="AD426" s="1">
        <v>114073.21</v>
      </c>
      <c r="AE426" s="1">
        <v>0</v>
      </c>
      <c r="AF426" s="1">
        <v>52103.78</v>
      </c>
      <c r="AG426" s="1">
        <v>174394.15</v>
      </c>
      <c r="AH426" s="1">
        <v>621114.80000000005</v>
      </c>
      <c r="AI426" s="1">
        <v>58352.7</v>
      </c>
      <c r="AJ426" s="1">
        <v>82800.87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>
        <v>0</v>
      </c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461</v>
      </c>
      <c r="B427" s="10" t="s">
        <v>462</v>
      </c>
      <c r="C427" s="1">
        <v>16006.56</v>
      </c>
      <c r="D427" s="1">
        <v>0</v>
      </c>
      <c r="E427" s="1">
        <v>0</v>
      </c>
      <c r="F427" s="1">
        <v>0</v>
      </c>
      <c r="G427" s="1">
        <v>0</v>
      </c>
      <c r="H427" s="1">
        <v>12588.92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3417.64</v>
      </c>
      <c r="Q427" s="1">
        <v>0</v>
      </c>
      <c r="R427" s="1">
        <v>0</v>
      </c>
      <c r="S427" s="1">
        <v>0</v>
      </c>
      <c r="T427" s="1">
        <v>16006.56</v>
      </c>
      <c r="U427" s="1"/>
      <c r="V427" s="1"/>
      <c r="W427" s="1"/>
      <c r="X427" s="1"/>
      <c r="Y427" s="1">
        <v>12588.92</v>
      </c>
      <c r="Z427" s="1"/>
      <c r="AA427" s="1"/>
      <c r="AB427" s="1"/>
      <c r="AC427" s="1">
        <v>0</v>
      </c>
      <c r="AD427" s="1">
        <v>0</v>
      </c>
      <c r="AE427" s="1"/>
      <c r="AF427" s="1"/>
      <c r="AG427" s="1">
        <v>3417.64</v>
      </c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19" t="s">
        <v>463</v>
      </c>
      <c r="B428" s="10" t="s">
        <v>464</v>
      </c>
      <c r="C428" s="1">
        <v>283482.3</v>
      </c>
      <c r="D428" s="1">
        <v>17377.62</v>
      </c>
      <c r="E428" s="1">
        <v>0</v>
      </c>
      <c r="F428" s="1">
        <v>17957.34</v>
      </c>
      <c r="G428" s="1">
        <v>0</v>
      </c>
      <c r="H428" s="1">
        <v>16937.97</v>
      </c>
      <c r="I428" s="1">
        <v>11023.47</v>
      </c>
      <c r="J428" s="1">
        <v>23475.8</v>
      </c>
      <c r="K428" s="1">
        <v>0</v>
      </c>
      <c r="L428" s="1">
        <v>40200.74</v>
      </c>
      <c r="M428" s="1">
        <v>135714.51999999999</v>
      </c>
      <c r="N428" s="1">
        <v>0</v>
      </c>
      <c r="O428" s="1">
        <v>0</v>
      </c>
      <c r="P428" s="1">
        <v>0</v>
      </c>
      <c r="Q428" s="1">
        <v>12021.66</v>
      </c>
      <c r="R428" s="1">
        <v>8773.18</v>
      </c>
      <c r="S428" s="1">
        <v>0</v>
      </c>
      <c r="T428" s="1">
        <v>283482.3</v>
      </c>
      <c r="U428" s="1">
        <v>17377.62</v>
      </c>
      <c r="V428" s="1"/>
      <c r="W428" s="1">
        <v>17957.34</v>
      </c>
      <c r="X428" s="1">
        <v>0</v>
      </c>
      <c r="Y428" s="1">
        <v>16937.97</v>
      </c>
      <c r="Z428" s="1">
        <v>11023.47</v>
      </c>
      <c r="AA428" s="1">
        <v>23475.8</v>
      </c>
      <c r="AB428" s="1">
        <v>0</v>
      </c>
      <c r="AC428" s="1">
        <v>40200.74</v>
      </c>
      <c r="AD428" s="1">
        <v>135714.51999999999</v>
      </c>
      <c r="AE428" s="1"/>
      <c r="AF428" s="1"/>
      <c r="AG428" s="1">
        <v>0</v>
      </c>
      <c r="AH428" s="1">
        <v>12021.66</v>
      </c>
      <c r="AI428" s="1">
        <v>8773.18</v>
      </c>
      <c r="AJ428" s="1">
        <v>0</v>
      </c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>
        <v>0</v>
      </c>
      <c r="BC428" s="1">
        <v>0</v>
      </c>
      <c r="BD428" s="1">
        <v>0</v>
      </c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20" t="s">
        <v>465</v>
      </c>
      <c r="B429" s="10" t="s">
        <v>466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/>
      <c r="AF429" s="1"/>
      <c r="AG429" s="1">
        <v>0</v>
      </c>
      <c r="AH429" s="1">
        <v>0</v>
      </c>
      <c r="AI429" s="1">
        <v>0</v>
      </c>
      <c r="AJ429" s="1">
        <v>0</v>
      </c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467</v>
      </c>
      <c r="B430" s="10" t="s">
        <v>468</v>
      </c>
      <c r="C430" s="1">
        <v>1138.6199999999999</v>
      </c>
      <c r="D430" s="1">
        <v>0</v>
      </c>
      <c r="E430" s="1">
        <v>0</v>
      </c>
      <c r="F430" s="1">
        <v>0</v>
      </c>
      <c r="G430" s="1">
        <v>0</v>
      </c>
      <c r="H430" s="1">
        <v>1138.6199999999999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1138.6199999999999</v>
      </c>
      <c r="U430" s="1"/>
      <c r="V430" s="1"/>
      <c r="W430" s="1"/>
      <c r="X430" s="1"/>
      <c r="Y430" s="1">
        <v>1138.6199999999999</v>
      </c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>
        <v>0</v>
      </c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469</v>
      </c>
      <c r="B431" s="10" t="s">
        <v>470</v>
      </c>
      <c r="C431" s="1">
        <v>282343.67999999999</v>
      </c>
      <c r="D431" s="1">
        <v>17377.62</v>
      </c>
      <c r="E431" s="1">
        <v>0</v>
      </c>
      <c r="F431" s="1">
        <v>17957.34</v>
      </c>
      <c r="G431" s="1">
        <v>0</v>
      </c>
      <c r="H431" s="1">
        <v>15799.35</v>
      </c>
      <c r="I431" s="1">
        <v>11023.47</v>
      </c>
      <c r="J431" s="1">
        <v>23475.8</v>
      </c>
      <c r="K431" s="1">
        <v>0</v>
      </c>
      <c r="L431" s="1">
        <v>40200.74</v>
      </c>
      <c r="M431" s="1">
        <v>135714.51999999999</v>
      </c>
      <c r="N431" s="1">
        <v>0</v>
      </c>
      <c r="O431" s="1">
        <v>0</v>
      </c>
      <c r="P431" s="1">
        <v>0</v>
      </c>
      <c r="Q431" s="1">
        <v>12021.66</v>
      </c>
      <c r="R431" s="1">
        <v>8773.18</v>
      </c>
      <c r="S431" s="1">
        <v>0</v>
      </c>
      <c r="T431" s="1">
        <v>282343.67999999999</v>
      </c>
      <c r="U431" s="1">
        <v>17377.62</v>
      </c>
      <c r="V431" s="1"/>
      <c r="W431" s="1">
        <v>17957.34</v>
      </c>
      <c r="X431" s="1"/>
      <c r="Y431" s="1">
        <v>15799.35</v>
      </c>
      <c r="Z431" s="1">
        <v>11023.47</v>
      </c>
      <c r="AA431" s="1">
        <v>23475.8</v>
      </c>
      <c r="AB431" s="1"/>
      <c r="AC431" s="1">
        <v>40200.74</v>
      </c>
      <c r="AD431" s="1">
        <v>135714.51999999999</v>
      </c>
      <c r="AE431" s="1"/>
      <c r="AF431" s="1"/>
      <c r="AG431" s="1"/>
      <c r="AH431" s="1">
        <v>12021.66</v>
      </c>
      <c r="AI431" s="1">
        <v>8773.18</v>
      </c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19" t="s">
        <v>868</v>
      </c>
      <c r="B432" s="10" t="s">
        <v>869</v>
      </c>
      <c r="C432" s="1">
        <v>3302.53</v>
      </c>
      <c r="D432" s="1">
        <v>0</v>
      </c>
      <c r="E432" s="1">
        <v>0</v>
      </c>
      <c r="F432" s="1">
        <v>0</v>
      </c>
      <c r="G432" s="1">
        <v>0</v>
      </c>
      <c r="H432" s="1">
        <v>183.43</v>
      </c>
      <c r="I432" s="1">
        <v>272.7</v>
      </c>
      <c r="J432" s="1">
        <v>31</v>
      </c>
      <c r="K432" s="1">
        <v>0</v>
      </c>
      <c r="L432" s="1">
        <v>0</v>
      </c>
      <c r="M432" s="1">
        <v>0</v>
      </c>
      <c r="N432" s="1">
        <v>0</v>
      </c>
      <c r="O432" s="1">
        <v>38</v>
      </c>
      <c r="P432" s="1">
        <v>0</v>
      </c>
      <c r="Q432" s="1">
        <v>33.6</v>
      </c>
      <c r="R432" s="1">
        <v>2743.8</v>
      </c>
      <c r="S432" s="1">
        <v>0</v>
      </c>
      <c r="T432" s="1">
        <v>3302.53</v>
      </c>
      <c r="U432" s="1">
        <v>0</v>
      </c>
      <c r="V432" s="1"/>
      <c r="W432" s="1">
        <v>0</v>
      </c>
      <c r="X432" s="1">
        <v>0</v>
      </c>
      <c r="Y432" s="1">
        <v>183.43</v>
      </c>
      <c r="Z432" s="1">
        <v>272.7</v>
      </c>
      <c r="AA432" s="1">
        <v>31</v>
      </c>
      <c r="AB432" s="1">
        <v>0</v>
      </c>
      <c r="AC432" s="1">
        <v>0</v>
      </c>
      <c r="AD432" s="1">
        <v>0</v>
      </c>
      <c r="AE432" s="1">
        <v>0</v>
      </c>
      <c r="AF432" s="1">
        <v>38</v>
      </c>
      <c r="AG432" s="1">
        <v>0</v>
      </c>
      <c r="AH432" s="1">
        <v>33.6</v>
      </c>
      <c r="AI432" s="1">
        <v>2743.8</v>
      </c>
      <c r="AJ432" s="1">
        <v>0</v>
      </c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>
        <v>0</v>
      </c>
      <c r="BC432" s="1">
        <v>0</v>
      </c>
      <c r="BD432" s="1">
        <v>0</v>
      </c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20" t="s">
        <v>870</v>
      </c>
      <c r="B433" s="10" t="s">
        <v>871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/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872</v>
      </c>
      <c r="B434" s="10" t="s">
        <v>873</v>
      </c>
      <c r="C434" s="1">
        <v>3302.53</v>
      </c>
      <c r="D434" s="1">
        <v>0</v>
      </c>
      <c r="E434" s="1">
        <v>0</v>
      </c>
      <c r="F434" s="1">
        <v>0</v>
      </c>
      <c r="G434" s="1">
        <v>0</v>
      </c>
      <c r="H434" s="1">
        <v>183.43</v>
      </c>
      <c r="I434" s="1">
        <v>272.7</v>
      </c>
      <c r="J434" s="1">
        <v>31</v>
      </c>
      <c r="K434" s="1">
        <v>0</v>
      </c>
      <c r="L434" s="1">
        <v>0</v>
      </c>
      <c r="M434" s="1">
        <v>0</v>
      </c>
      <c r="N434" s="1">
        <v>0</v>
      </c>
      <c r="O434" s="1">
        <v>38</v>
      </c>
      <c r="P434" s="1">
        <v>0</v>
      </c>
      <c r="Q434" s="1">
        <v>33.6</v>
      </c>
      <c r="R434" s="1">
        <v>2743.8</v>
      </c>
      <c r="S434" s="1">
        <v>0</v>
      </c>
      <c r="T434" s="1">
        <v>3302.53</v>
      </c>
      <c r="U434" s="1"/>
      <c r="V434" s="1"/>
      <c r="W434" s="1"/>
      <c r="X434" s="1"/>
      <c r="Y434" s="1">
        <v>183.43</v>
      </c>
      <c r="Z434" s="1">
        <v>272.7</v>
      </c>
      <c r="AA434" s="1">
        <v>31</v>
      </c>
      <c r="AB434" s="1"/>
      <c r="AC434" s="1"/>
      <c r="AD434" s="1"/>
      <c r="AE434" s="1"/>
      <c r="AF434" s="1">
        <v>38</v>
      </c>
      <c r="AG434" s="1">
        <v>0</v>
      </c>
      <c r="AH434" s="1">
        <v>33.6</v>
      </c>
      <c r="AI434" s="1">
        <v>2743.8</v>
      </c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>
        <v>0</v>
      </c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874</v>
      </c>
      <c r="B435" s="10" t="s">
        <v>875</v>
      </c>
      <c r="C435" s="1"/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18" t="s">
        <v>205</v>
      </c>
      <c r="B436" s="10" t="s">
        <v>206</v>
      </c>
      <c r="C436" s="1">
        <v>3356643.02</v>
      </c>
      <c r="D436" s="1">
        <v>267655.17</v>
      </c>
      <c r="E436" s="1">
        <v>124843.93</v>
      </c>
      <c r="F436" s="1">
        <v>511866.95</v>
      </c>
      <c r="G436" s="1">
        <v>25548.34</v>
      </c>
      <c r="H436" s="1">
        <v>383328.52</v>
      </c>
      <c r="I436" s="1">
        <v>270894.45</v>
      </c>
      <c r="J436" s="1">
        <v>661528.30000000005</v>
      </c>
      <c r="K436" s="1">
        <v>14607.02</v>
      </c>
      <c r="L436" s="1">
        <v>331465.86</v>
      </c>
      <c r="M436" s="1">
        <v>175177.44</v>
      </c>
      <c r="N436" s="1">
        <v>337494.7</v>
      </c>
      <c r="O436" s="1">
        <v>38503.03</v>
      </c>
      <c r="P436" s="1">
        <v>12692.28</v>
      </c>
      <c r="Q436" s="1">
        <v>164079.73000000001</v>
      </c>
      <c r="R436" s="1">
        <v>12205.36</v>
      </c>
      <c r="S436" s="1">
        <v>24751.94</v>
      </c>
      <c r="T436" s="1">
        <v>3356643.02</v>
      </c>
      <c r="U436" s="1">
        <v>267655.17</v>
      </c>
      <c r="V436" s="1">
        <v>124843.93</v>
      </c>
      <c r="W436" s="1">
        <v>511866.95</v>
      </c>
      <c r="X436" s="1">
        <v>25548.34</v>
      </c>
      <c r="Y436" s="1">
        <v>383328.52</v>
      </c>
      <c r="Z436" s="1">
        <v>270894.45</v>
      </c>
      <c r="AA436" s="1">
        <v>661528.30000000005</v>
      </c>
      <c r="AB436" s="1">
        <v>14607.02</v>
      </c>
      <c r="AC436" s="1">
        <v>331465.86</v>
      </c>
      <c r="AD436" s="1">
        <v>175177.44</v>
      </c>
      <c r="AE436" s="1">
        <v>337494.7</v>
      </c>
      <c r="AF436" s="1">
        <v>38503.03</v>
      </c>
      <c r="AG436" s="1">
        <v>12692.28</v>
      </c>
      <c r="AH436" s="1">
        <v>164079.73000000001</v>
      </c>
      <c r="AI436" s="1">
        <v>12205.36</v>
      </c>
      <c r="AJ436" s="1">
        <v>24751.94</v>
      </c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9" t="s">
        <v>471</v>
      </c>
      <c r="B437" s="10" t="s">
        <v>472</v>
      </c>
      <c r="C437" s="1">
        <v>3189476.41</v>
      </c>
      <c r="D437" s="1">
        <v>267655.17</v>
      </c>
      <c r="E437" s="1">
        <v>124843.93</v>
      </c>
      <c r="F437" s="1">
        <v>511866.95</v>
      </c>
      <c r="G437" s="1">
        <v>25548.34</v>
      </c>
      <c r="H437" s="1">
        <v>246122.39</v>
      </c>
      <c r="I437" s="1">
        <v>270894.45</v>
      </c>
      <c r="J437" s="1">
        <v>661528.30000000005</v>
      </c>
      <c r="K437" s="1">
        <v>14607.02</v>
      </c>
      <c r="L437" s="1">
        <v>312430.3</v>
      </c>
      <c r="M437" s="1">
        <v>175177.44</v>
      </c>
      <c r="N437" s="1">
        <v>337494.7</v>
      </c>
      <c r="O437" s="1">
        <v>38503.03</v>
      </c>
      <c r="P437" s="1">
        <v>12692.28</v>
      </c>
      <c r="Q437" s="1">
        <v>153154.81</v>
      </c>
      <c r="R437" s="1">
        <v>12205.36</v>
      </c>
      <c r="S437" s="1">
        <v>24751.94</v>
      </c>
      <c r="T437" s="1">
        <v>3189476.41</v>
      </c>
      <c r="U437" s="1">
        <v>267655.17</v>
      </c>
      <c r="V437" s="1">
        <v>124843.93</v>
      </c>
      <c r="W437" s="1">
        <v>511866.95</v>
      </c>
      <c r="X437" s="1">
        <v>25548.34</v>
      </c>
      <c r="Y437" s="1">
        <v>246122.39</v>
      </c>
      <c r="Z437" s="1">
        <v>270894.45</v>
      </c>
      <c r="AA437" s="1">
        <v>661528.30000000005</v>
      </c>
      <c r="AB437" s="1">
        <v>14607.02</v>
      </c>
      <c r="AC437" s="1">
        <v>312430.3</v>
      </c>
      <c r="AD437" s="1">
        <v>175177.44</v>
      </c>
      <c r="AE437" s="1">
        <v>337494.7</v>
      </c>
      <c r="AF437" s="1">
        <v>38503.03</v>
      </c>
      <c r="AG437" s="1">
        <v>12692.28</v>
      </c>
      <c r="AH437" s="1">
        <v>153154.81</v>
      </c>
      <c r="AI437" s="1">
        <v>12205.36</v>
      </c>
      <c r="AJ437" s="1">
        <v>24751.94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20" t="s">
        <v>473</v>
      </c>
      <c r="B438" s="10" t="s">
        <v>474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475</v>
      </c>
      <c r="B439" s="10" t="s">
        <v>476</v>
      </c>
      <c r="C439" s="1">
        <v>3180477.66</v>
      </c>
      <c r="D439" s="1">
        <v>267655.17</v>
      </c>
      <c r="E439" s="1">
        <v>124843.93</v>
      </c>
      <c r="F439" s="1">
        <v>511866.95</v>
      </c>
      <c r="G439" s="1">
        <v>23667.439999999999</v>
      </c>
      <c r="H439" s="1">
        <v>246122.39</v>
      </c>
      <c r="I439" s="1">
        <v>270894.45</v>
      </c>
      <c r="J439" s="1">
        <v>661528.30000000005</v>
      </c>
      <c r="K439" s="1">
        <v>14607.02</v>
      </c>
      <c r="L439" s="1">
        <v>312430.3</v>
      </c>
      <c r="M439" s="1">
        <v>174852.81</v>
      </c>
      <c r="N439" s="1">
        <v>337494.7</v>
      </c>
      <c r="O439" s="1">
        <v>38503.03</v>
      </c>
      <c r="P439" s="1">
        <v>12692.28</v>
      </c>
      <c r="Q439" s="1">
        <v>153154.81</v>
      </c>
      <c r="R439" s="1">
        <v>5412.14</v>
      </c>
      <c r="S439" s="1">
        <v>24751.94</v>
      </c>
      <c r="T439" s="1">
        <v>3180477.66</v>
      </c>
      <c r="U439" s="1">
        <v>267655.17</v>
      </c>
      <c r="V439" s="1">
        <v>124843.93</v>
      </c>
      <c r="W439" s="1">
        <v>511866.95</v>
      </c>
      <c r="X439" s="1">
        <v>23667.439999999999</v>
      </c>
      <c r="Y439" s="1">
        <v>246122.39</v>
      </c>
      <c r="Z439" s="1">
        <v>270894.45</v>
      </c>
      <c r="AA439" s="1">
        <v>661528.30000000005</v>
      </c>
      <c r="AB439" s="1">
        <v>14607.02</v>
      </c>
      <c r="AC439" s="1">
        <v>312430.3</v>
      </c>
      <c r="AD439" s="1">
        <v>174852.81</v>
      </c>
      <c r="AE439" s="1">
        <v>337494.7</v>
      </c>
      <c r="AF439" s="1">
        <v>38503.03</v>
      </c>
      <c r="AG439" s="1">
        <v>12692.28</v>
      </c>
      <c r="AH439" s="1">
        <v>153154.81</v>
      </c>
      <c r="AI439" s="1">
        <v>5412.14</v>
      </c>
      <c r="AJ439" s="1">
        <v>24751.94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477</v>
      </c>
      <c r="B440" s="10" t="s">
        <v>478</v>
      </c>
      <c r="C440" s="1">
        <v>1913.38</v>
      </c>
      <c r="D440" s="1">
        <v>0</v>
      </c>
      <c r="E440" s="1">
        <v>0</v>
      </c>
      <c r="F440" s="1">
        <v>0</v>
      </c>
      <c r="G440" s="1">
        <v>1880.9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32.479999999999997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1913.38</v>
      </c>
      <c r="U440" s="1"/>
      <c r="V440" s="1"/>
      <c r="W440" s="1">
        <v>0</v>
      </c>
      <c r="X440" s="1">
        <v>1880.9</v>
      </c>
      <c r="Y440" s="1"/>
      <c r="Z440" s="1"/>
      <c r="AA440" s="1"/>
      <c r="AB440" s="1"/>
      <c r="AC440" s="1">
        <v>0</v>
      </c>
      <c r="AD440" s="1">
        <v>32.479999999999997</v>
      </c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479</v>
      </c>
      <c r="B441" s="10" t="s">
        <v>480</v>
      </c>
      <c r="C441" s="1">
        <v>7085.37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292.14999999999998</v>
      </c>
      <c r="N441" s="1">
        <v>0</v>
      </c>
      <c r="O441" s="1">
        <v>0</v>
      </c>
      <c r="P441" s="1">
        <v>0</v>
      </c>
      <c r="Q441" s="1">
        <v>0</v>
      </c>
      <c r="R441" s="1">
        <v>6793.22</v>
      </c>
      <c r="S441" s="1">
        <v>0</v>
      </c>
      <c r="T441" s="1">
        <v>7085.37</v>
      </c>
      <c r="U441" s="1"/>
      <c r="V441" s="1"/>
      <c r="W441" s="1"/>
      <c r="X441" s="1"/>
      <c r="Y441" s="1"/>
      <c r="Z441" s="1"/>
      <c r="AA441" s="1"/>
      <c r="AB441" s="1"/>
      <c r="AC441" s="1"/>
      <c r="AD441" s="1">
        <v>292.14999999999998</v>
      </c>
      <c r="AE441" s="1"/>
      <c r="AF441" s="1"/>
      <c r="AG441" s="1"/>
      <c r="AH441" s="1"/>
      <c r="AI441" s="1">
        <v>6793.22</v>
      </c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19" t="s">
        <v>481</v>
      </c>
      <c r="B442" s="10" t="s">
        <v>482</v>
      </c>
      <c r="C442" s="1">
        <v>167166.60999999999</v>
      </c>
      <c r="D442" s="1">
        <v>0</v>
      </c>
      <c r="E442" s="1">
        <v>0</v>
      </c>
      <c r="F442" s="1">
        <v>0</v>
      </c>
      <c r="G442" s="1">
        <v>0</v>
      </c>
      <c r="H442" s="1">
        <v>137206.13</v>
      </c>
      <c r="I442" s="1">
        <v>0</v>
      </c>
      <c r="J442" s="1">
        <v>0</v>
      </c>
      <c r="K442" s="1">
        <v>0</v>
      </c>
      <c r="L442" s="1">
        <v>19035.560000000001</v>
      </c>
      <c r="M442" s="1">
        <v>0</v>
      </c>
      <c r="N442" s="1">
        <v>0</v>
      </c>
      <c r="O442" s="1">
        <v>0</v>
      </c>
      <c r="P442" s="1">
        <v>0</v>
      </c>
      <c r="Q442" s="1">
        <v>10924.92</v>
      </c>
      <c r="R442" s="1">
        <v>0</v>
      </c>
      <c r="S442" s="1">
        <v>0</v>
      </c>
      <c r="T442" s="1">
        <v>167166.60999999999</v>
      </c>
      <c r="U442" s="1"/>
      <c r="V442" s="1"/>
      <c r="W442" s="1">
        <v>0</v>
      </c>
      <c r="X442" s="1"/>
      <c r="Y442" s="1">
        <v>137206.13</v>
      </c>
      <c r="Z442" s="1"/>
      <c r="AA442" s="1">
        <v>0</v>
      </c>
      <c r="AB442" s="1"/>
      <c r="AC442" s="1">
        <v>19035.560000000001</v>
      </c>
      <c r="AD442" s="1"/>
      <c r="AE442" s="1">
        <v>0</v>
      </c>
      <c r="AF442" s="1"/>
      <c r="AG442" s="1"/>
      <c r="AH442" s="1">
        <v>10924.92</v>
      </c>
      <c r="AI442" s="1"/>
      <c r="AJ442" s="1">
        <v>0</v>
      </c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20" t="s">
        <v>483</v>
      </c>
      <c r="B443" s="10" t="s">
        <v>484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/>
      <c r="V443" s="1"/>
      <c r="W443" s="1">
        <v>0</v>
      </c>
      <c r="X443" s="1"/>
      <c r="Y443" s="1">
        <v>0</v>
      </c>
      <c r="Z443" s="1"/>
      <c r="AA443" s="1">
        <v>0</v>
      </c>
      <c r="AB443" s="1"/>
      <c r="AC443" s="1">
        <v>0</v>
      </c>
      <c r="AD443" s="1"/>
      <c r="AE443" s="1">
        <v>0</v>
      </c>
      <c r="AF443" s="1"/>
      <c r="AG443" s="1"/>
      <c r="AH443" s="1">
        <v>0</v>
      </c>
      <c r="AI443" s="1"/>
      <c r="AJ443" s="1">
        <v>0</v>
      </c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485</v>
      </c>
      <c r="B444" s="10" t="s">
        <v>486</v>
      </c>
      <c r="C444" s="1">
        <v>167166.60999999999</v>
      </c>
      <c r="D444" s="1">
        <v>0</v>
      </c>
      <c r="E444" s="1">
        <v>0</v>
      </c>
      <c r="F444" s="1">
        <v>0</v>
      </c>
      <c r="G444" s="1">
        <v>0</v>
      </c>
      <c r="H444" s="1">
        <v>137206.13</v>
      </c>
      <c r="I444" s="1">
        <v>0</v>
      </c>
      <c r="J444" s="1">
        <v>0</v>
      </c>
      <c r="K444" s="1">
        <v>0</v>
      </c>
      <c r="L444" s="1">
        <v>19035.560000000001</v>
      </c>
      <c r="M444" s="1">
        <v>0</v>
      </c>
      <c r="N444" s="1">
        <v>0</v>
      </c>
      <c r="O444" s="1">
        <v>0</v>
      </c>
      <c r="P444" s="1">
        <v>0</v>
      </c>
      <c r="Q444" s="1">
        <v>10924.92</v>
      </c>
      <c r="R444" s="1">
        <v>0</v>
      </c>
      <c r="S444" s="1">
        <v>0</v>
      </c>
      <c r="T444" s="1">
        <v>167166.60999999999</v>
      </c>
      <c r="U444" s="1"/>
      <c r="V444" s="1"/>
      <c r="W444" s="1"/>
      <c r="X444" s="1"/>
      <c r="Y444" s="1">
        <v>137206.13</v>
      </c>
      <c r="Z444" s="1"/>
      <c r="AA444" s="1"/>
      <c r="AB444" s="1"/>
      <c r="AC444" s="1">
        <v>19035.560000000001</v>
      </c>
      <c r="AD444" s="1"/>
      <c r="AE444" s="1"/>
      <c r="AF444" s="1"/>
      <c r="AG444" s="1"/>
      <c r="AH444" s="1">
        <v>10924.92</v>
      </c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487</v>
      </c>
      <c r="B445" s="10" t="s">
        <v>488</v>
      </c>
      <c r="C445" s="1"/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17" t="s">
        <v>177</v>
      </c>
      <c r="B446" s="10" t="s">
        <v>178</v>
      </c>
      <c r="C446" s="1">
        <v>296349538.69</v>
      </c>
      <c r="D446" s="1">
        <v>10184496.24</v>
      </c>
      <c r="E446" s="1">
        <v>11885206.24</v>
      </c>
      <c r="F446" s="1">
        <v>26448730.039999999</v>
      </c>
      <c r="G446" s="1">
        <v>3840712.18</v>
      </c>
      <c r="H446" s="1">
        <v>75413984.799999997</v>
      </c>
      <c r="I446" s="1">
        <v>22426711.41</v>
      </c>
      <c r="J446" s="1">
        <v>13087951.279999999</v>
      </c>
      <c r="K446" s="1">
        <v>4105022.49</v>
      </c>
      <c r="L446" s="1">
        <v>34920661.869999997</v>
      </c>
      <c r="M446" s="1">
        <v>37039523.149999999</v>
      </c>
      <c r="N446" s="1">
        <v>19333980.34</v>
      </c>
      <c r="O446" s="1">
        <v>7520358.7800000003</v>
      </c>
      <c r="P446" s="1">
        <v>5522050.5700000003</v>
      </c>
      <c r="Q446" s="1">
        <v>13527937.300000001</v>
      </c>
      <c r="R446" s="1">
        <v>5828388.4299999997</v>
      </c>
      <c r="S446" s="1">
        <v>5263823.57</v>
      </c>
      <c r="T446" s="1">
        <v>296349538.69</v>
      </c>
      <c r="U446" s="1">
        <v>10184496.24</v>
      </c>
      <c r="V446" s="1">
        <v>11885206.24</v>
      </c>
      <c r="W446" s="1">
        <v>26448730.039999999</v>
      </c>
      <c r="X446" s="1">
        <v>3840712.18</v>
      </c>
      <c r="Y446" s="1">
        <v>75413984.799999997</v>
      </c>
      <c r="Z446" s="1">
        <v>22426711.41</v>
      </c>
      <c r="AA446" s="1">
        <v>13087951.279999999</v>
      </c>
      <c r="AB446" s="1">
        <v>4105022.49</v>
      </c>
      <c r="AC446" s="1">
        <v>34920661.869999997</v>
      </c>
      <c r="AD446" s="1">
        <v>37039523.149999999</v>
      </c>
      <c r="AE446" s="1">
        <v>19333980.34</v>
      </c>
      <c r="AF446" s="1">
        <v>7520358.7800000003</v>
      </c>
      <c r="AG446" s="1">
        <v>5522050.5700000003</v>
      </c>
      <c r="AH446" s="1">
        <v>13527937.300000001</v>
      </c>
      <c r="AI446" s="1">
        <v>5828388.4299999997</v>
      </c>
      <c r="AJ446" s="1">
        <v>5263823.57</v>
      </c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>
        <v>0</v>
      </c>
      <c r="BC446" s="1">
        <v>0</v>
      </c>
      <c r="BD446" s="1">
        <v>0</v>
      </c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8" t="s">
        <v>489</v>
      </c>
      <c r="B447" s="10" t="s">
        <v>490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0</v>
      </c>
      <c r="BC447" s="1">
        <v>0</v>
      </c>
      <c r="BD447" s="1">
        <v>0</v>
      </c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4"/>
    </row>
    <row r="448" spans="1:68">
      <c r="A448" s="18" t="s">
        <v>491</v>
      </c>
      <c r="B448" s="10" t="s">
        <v>492</v>
      </c>
      <c r="C448" s="1">
        <v>171894008.69</v>
      </c>
      <c r="D448" s="1">
        <v>5912823.1900000004</v>
      </c>
      <c r="E448" s="1">
        <v>6835312.8200000003</v>
      </c>
      <c r="F448" s="1">
        <v>15356516.689999999</v>
      </c>
      <c r="G448" s="1">
        <v>2211244.5099999998</v>
      </c>
      <c r="H448" s="1">
        <v>43796462.619999997</v>
      </c>
      <c r="I448" s="1">
        <v>13026389.289999999</v>
      </c>
      <c r="J448" s="1">
        <v>7634925.71</v>
      </c>
      <c r="K448" s="1">
        <v>2382434.58</v>
      </c>
      <c r="L448" s="1">
        <v>20251735.670000002</v>
      </c>
      <c r="M448" s="1">
        <v>21499862.359999999</v>
      </c>
      <c r="N448" s="1">
        <v>11061660.08</v>
      </c>
      <c r="O448" s="1">
        <v>4341442.1900000004</v>
      </c>
      <c r="P448" s="1">
        <v>3210031.64</v>
      </c>
      <c r="Q448" s="1">
        <v>7870891.46</v>
      </c>
      <c r="R448" s="1">
        <v>3424026.79</v>
      </c>
      <c r="S448" s="1">
        <v>3078249.09</v>
      </c>
      <c r="T448" s="1">
        <v>171894008.69</v>
      </c>
      <c r="U448" s="1">
        <v>5912823.1900000004</v>
      </c>
      <c r="V448" s="1">
        <v>6835312.8200000003</v>
      </c>
      <c r="W448" s="1">
        <v>15356516.689999999</v>
      </c>
      <c r="X448" s="1">
        <v>2211244.5099999998</v>
      </c>
      <c r="Y448" s="1">
        <v>43796462.619999997</v>
      </c>
      <c r="Z448" s="1">
        <v>13026389.289999999</v>
      </c>
      <c r="AA448" s="1">
        <v>7634925.71</v>
      </c>
      <c r="AB448" s="1">
        <v>2382434.58</v>
      </c>
      <c r="AC448" s="1">
        <v>20251735.670000002</v>
      </c>
      <c r="AD448" s="1">
        <v>21499862.359999999</v>
      </c>
      <c r="AE448" s="1">
        <v>11061660.08</v>
      </c>
      <c r="AF448" s="1">
        <v>4341442.1900000004</v>
      </c>
      <c r="AG448" s="1">
        <v>3210031.64</v>
      </c>
      <c r="AH448" s="1">
        <v>7870891.46</v>
      </c>
      <c r="AI448" s="1">
        <v>3424026.79</v>
      </c>
      <c r="AJ448" s="1">
        <v>3078249.09</v>
      </c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>
        <v>0</v>
      </c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493</v>
      </c>
      <c r="B449" s="10" t="s">
        <v>494</v>
      </c>
      <c r="C449" s="1">
        <v>54482307.729999997</v>
      </c>
      <c r="D449" s="1">
        <v>1868835.31</v>
      </c>
      <c r="E449" s="1">
        <v>2187370.0299999998</v>
      </c>
      <c r="F449" s="1">
        <v>4846788.8099999996</v>
      </c>
      <c r="G449" s="1">
        <v>714170.59</v>
      </c>
      <c r="H449" s="1">
        <v>13917884.43</v>
      </c>
      <c r="I449" s="1">
        <v>4097491.68</v>
      </c>
      <c r="J449" s="1">
        <v>2377763.2799999998</v>
      </c>
      <c r="K449" s="1">
        <v>761784.46</v>
      </c>
      <c r="L449" s="1">
        <v>6400510.6399999997</v>
      </c>
      <c r="M449" s="1">
        <v>6760487.2999999998</v>
      </c>
      <c r="N449" s="1">
        <v>3602739.6</v>
      </c>
      <c r="O449" s="1">
        <v>1397876.03</v>
      </c>
      <c r="P449" s="1">
        <v>1025736.23</v>
      </c>
      <c r="Q449" s="1">
        <v>2500522.0099999998</v>
      </c>
      <c r="R449" s="1">
        <v>1060684.56</v>
      </c>
      <c r="S449" s="1">
        <v>961662.77</v>
      </c>
      <c r="T449" s="1">
        <v>54482307.729999997</v>
      </c>
      <c r="U449" s="1">
        <v>1868835.31</v>
      </c>
      <c r="V449" s="1">
        <v>2187370.0299999998</v>
      </c>
      <c r="W449" s="1">
        <v>4846788.8099999996</v>
      </c>
      <c r="X449" s="1">
        <v>714170.59</v>
      </c>
      <c r="Y449" s="1">
        <v>13917884.43</v>
      </c>
      <c r="Z449" s="1">
        <v>4097491.68</v>
      </c>
      <c r="AA449" s="1">
        <v>2377763.2799999998</v>
      </c>
      <c r="AB449" s="1">
        <v>761784.46</v>
      </c>
      <c r="AC449" s="1">
        <v>6400510.6399999997</v>
      </c>
      <c r="AD449" s="1">
        <v>6760487.2999999998</v>
      </c>
      <c r="AE449" s="1">
        <v>3602739.6</v>
      </c>
      <c r="AF449" s="1">
        <v>1397876.03</v>
      </c>
      <c r="AG449" s="1">
        <v>1025736.23</v>
      </c>
      <c r="AH449" s="1">
        <v>2500522.0099999998</v>
      </c>
      <c r="AI449" s="1">
        <v>1060684.56</v>
      </c>
      <c r="AJ449" s="1">
        <v>961662.77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495</v>
      </c>
      <c r="B450" s="10" t="s">
        <v>496</v>
      </c>
      <c r="C450" s="1">
        <v>58850710.909999996</v>
      </c>
      <c r="D450" s="1">
        <v>2021435.09</v>
      </c>
      <c r="E450" s="1">
        <v>2415184.6</v>
      </c>
      <c r="F450" s="1">
        <v>5251255.53</v>
      </c>
      <c r="G450" s="1">
        <v>768290.18</v>
      </c>
      <c r="H450" s="1">
        <v>14872019.800000001</v>
      </c>
      <c r="I450" s="1">
        <v>4464999.6399999997</v>
      </c>
      <c r="J450" s="1">
        <v>2586944.5499999998</v>
      </c>
      <c r="K450" s="1">
        <v>805345.4</v>
      </c>
      <c r="L450" s="1">
        <v>6957560.3399999999</v>
      </c>
      <c r="M450" s="1">
        <v>7394702.9900000002</v>
      </c>
      <c r="N450" s="1">
        <v>3932667.4</v>
      </c>
      <c r="O450" s="1">
        <v>1498208.28</v>
      </c>
      <c r="P450" s="1">
        <v>1079304.27</v>
      </c>
      <c r="Q450" s="1">
        <v>2647449.9700000002</v>
      </c>
      <c r="R450" s="1">
        <v>1126904.83</v>
      </c>
      <c r="S450" s="1">
        <v>1028438.04</v>
      </c>
      <c r="T450" s="1">
        <v>58850710.909999996</v>
      </c>
      <c r="U450" s="1">
        <v>2021435.09</v>
      </c>
      <c r="V450" s="1">
        <v>2415184.6</v>
      </c>
      <c r="W450" s="1">
        <v>5251255.53</v>
      </c>
      <c r="X450" s="1">
        <v>768290.18</v>
      </c>
      <c r="Y450" s="1">
        <v>14872019.800000001</v>
      </c>
      <c r="Z450" s="1">
        <v>4464999.6399999997</v>
      </c>
      <c r="AA450" s="1">
        <v>2586944.5499999998</v>
      </c>
      <c r="AB450" s="1">
        <v>805345.4</v>
      </c>
      <c r="AC450" s="1">
        <v>6957560.3399999999</v>
      </c>
      <c r="AD450" s="1">
        <v>7394702.9900000002</v>
      </c>
      <c r="AE450" s="1">
        <v>3932667.4</v>
      </c>
      <c r="AF450" s="1">
        <v>1498208.28</v>
      </c>
      <c r="AG450" s="1">
        <v>1079304.27</v>
      </c>
      <c r="AH450" s="1">
        <v>2647449.9700000002</v>
      </c>
      <c r="AI450" s="1">
        <v>1126904.83</v>
      </c>
      <c r="AJ450" s="1">
        <v>1028438.04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497</v>
      </c>
      <c r="B451" s="10" t="s">
        <v>498</v>
      </c>
      <c r="C451" s="1">
        <v>11122511.359999999</v>
      </c>
      <c r="D451" s="1">
        <v>381402.65</v>
      </c>
      <c r="E451" s="1">
        <v>447338.79</v>
      </c>
      <c r="F451" s="1">
        <v>994169.01</v>
      </c>
      <c r="G451" s="1">
        <v>147006.9</v>
      </c>
      <c r="H451" s="1">
        <v>2827617.95</v>
      </c>
      <c r="I451" s="1">
        <v>837830.8</v>
      </c>
      <c r="J451" s="1">
        <v>488317.74</v>
      </c>
      <c r="K451" s="1">
        <v>155458.04999999999</v>
      </c>
      <c r="L451" s="1">
        <v>1310855.22</v>
      </c>
      <c r="M451" s="1">
        <v>1384470.5</v>
      </c>
      <c r="N451" s="1">
        <v>736913.26</v>
      </c>
      <c r="O451" s="1">
        <v>282832.28000000003</v>
      </c>
      <c r="P451" s="1">
        <v>206978.43</v>
      </c>
      <c r="Q451" s="1">
        <v>509073.86</v>
      </c>
      <c r="R451" s="1">
        <v>216772.25</v>
      </c>
      <c r="S451" s="1">
        <v>195473.67</v>
      </c>
      <c r="T451" s="1">
        <v>11122511.359999999</v>
      </c>
      <c r="U451" s="1">
        <v>381402.65</v>
      </c>
      <c r="V451" s="1">
        <v>447338.79</v>
      </c>
      <c r="W451" s="1">
        <v>994169.01</v>
      </c>
      <c r="X451" s="1">
        <v>147006.9</v>
      </c>
      <c r="Y451" s="1">
        <v>2827617.95</v>
      </c>
      <c r="Z451" s="1">
        <v>837830.8</v>
      </c>
      <c r="AA451" s="1">
        <v>488317.74</v>
      </c>
      <c r="AB451" s="1">
        <v>155458.04999999999</v>
      </c>
      <c r="AC451" s="1">
        <v>1310855.22</v>
      </c>
      <c r="AD451" s="1">
        <v>1384470.5</v>
      </c>
      <c r="AE451" s="1">
        <v>736913.26</v>
      </c>
      <c r="AF451" s="1">
        <v>282832.28000000003</v>
      </c>
      <c r="AG451" s="1">
        <v>206978.43</v>
      </c>
      <c r="AH451" s="1">
        <v>509073.86</v>
      </c>
      <c r="AI451" s="1">
        <v>216772.25</v>
      </c>
      <c r="AJ451" s="1">
        <v>195473.67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>
        <v>0</v>
      </c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4"/>
    </row>
    <row r="452" spans="1:68">
      <c r="A452" s="17" t="s">
        <v>179</v>
      </c>
      <c r="B452" s="10" t="s">
        <v>180</v>
      </c>
      <c r="C452" s="1">
        <v>155742609.53999999</v>
      </c>
      <c r="D452" s="1">
        <v>4522859.26</v>
      </c>
      <c r="E452" s="1">
        <v>4839727.71</v>
      </c>
      <c r="F452" s="1">
        <v>13328746.91</v>
      </c>
      <c r="G452" s="1">
        <v>3334721.17</v>
      </c>
      <c r="H452" s="1">
        <v>53568838.079999998</v>
      </c>
      <c r="I452" s="1">
        <v>10747222.1</v>
      </c>
      <c r="J452" s="1">
        <v>5722209.54</v>
      </c>
      <c r="K452" s="1">
        <v>2981084.78</v>
      </c>
      <c r="L452" s="1">
        <v>19284321.09</v>
      </c>
      <c r="M452" s="1">
        <v>19564106.059999999</v>
      </c>
      <c r="N452" s="1">
        <v>4758918.3099999996</v>
      </c>
      <c r="O452" s="1">
        <v>1473761.33</v>
      </c>
      <c r="P452" s="1">
        <v>2375939.15</v>
      </c>
      <c r="Q452" s="1">
        <v>5179443.96</v>
      </c>
      <c r="R452" s="1">
        <v>2221716.8199999998</v>
      </c>
      <c r="S452" s="1">
        <v>1838993.27</v>
      </c>
      <c r="T452" s="1">
        <v>155742609.53999999</v>
      </c>
      <c r="U452" s="1">
        <v>4522859.26</v>
      </c>
      <c r="V452" s="1">
        <v>4839727.71</v>
      </c>
      <c r="W452" s="1">
        <v>13328746.91</v>
      </c>
      <c r="X452" s="1">
        <v>3334721.17</v>
      </c>
      <c r="Y452" s="1">
        <v>53568838.079999998</v>
      </c>
      <c r="Z452" s="1">
        <v>10747222.1</v>
      </c>
      <c r="AA452" s="1">
        <v>5722209.54</v>
      </c>
      <c r="AB452" s="1">
        <v>2981084.78</v>
      </c>
      <c r="AC452" s="1">
        <v>19284321.09</v>
      </c>
      <c r="AD452" s="1">
        <v>19564106.059999999</v>
      </c>
      <c r="AE452" s="1">
        <v>4758918.3099999996</v>
      </c>
      <c r="AF452" s="1">
        <v>1473761.33</v>
      </c>
      <c r="AG452" s="1">
        <v>2375939.15</v>
      </c>
      <c r="AH452" s="1">
        <v>5179443.96</v>
      </c>
      <c r="AI452" s="1">
        <v>2221716.8199999998</v>
      </c>
      <c r="AJ452" s="1">
        <v>1838993.27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>
        <v>0</v>
      </c>
      <c r="BC452" s="1">
        <v>0</v>
      </c>
      <c r="BD452" s="1">
        <v>0</v>
      </c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8" t="s">
        <v>499</v>
      </c>
      <c r="B453" s="10" t="s">
        <v>500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501</v>
      </c>
      <c r="B454" s="10" t="s">
        <v>502</v>
      </c>
      <c r="C454" s="1">
        <v>91714301.730000004</v>
      </c>
      <c r="D454" s="1">
        <v>2345973.65</v>
      </c>
      <c r="E454" s="1">
        <v>3451365.03</v>
      </c>
      <c r="F454" s="1">
        <v>7846907.79</v>
      </c>
      <c r="G454" s="1">
        <v>2143532.27</v>
      </c>
      <c r="H454" s="1">
        <v>36193552.450000003</v>
      </c>
      <c r="I454" s="1">
        <v>6301622.7800000003</v>
      </c>
      <c r="J454" s="1">
        <v>3322827.6</v>
      </c>
      <c r="K454" s="1">
        <v>1914072.78</v>
      </c>
      <c r="L454" s="1">
        <v>11080850.16</v>
      </c>
      <c r="M454" s="1">
        <v>8622088.8599999994</v>
      </c>
      <c r="N454" s="1">
        <v>2671201.15</v>
      </c>
      <c r="O454" s="1">
        <v>700947.19</v>
      </c>
      <c r="P454" s="1">
        <v>843709.37</v>
      </c>
      <c r="Q454" s="1">
        <v>2406863.79</v>
      </c>
      <c r="R454" s="1">
        <v>1099346.02</v>
      </c>
      <c r="S454" s="1">
        <v>769440.84</v>
      </c>
      <c r="T454" s="1">
        <v>91714301.730000004</v>
      </c>
      <c r="U454" s="1">
        <v>2345973.65</v>
      </c>
      <c r="V454" s="1">
        <v>3451365.03</v>
      </c>
      <c r="W454" s="1">
        <v>7846907.79</v>
      </c>
      <c r="X454" s="1">
        <v>2143532.27</v>
      </c>
      <c r="Y454" s="1">
        <v>36193552.450000003</v>
      </c>
      <c r="Z454" s="1">
        <v>6301622.7800000003</v>
      </c>
      <c r="AA454" s="1">
        <v>3322827.6</v>
      </c>
      <c r="AB454" s="1">
        <v>1914072.78</v>
      </c>
      <c r="AC454" s="1">
        <v>11080850.16</v>
      </c>
      <c r="AD454" s="1">
        <v>8622088.8599999994</v>
      </c>
      <c r="AE454" s="1">
        <v>2671201.15</v>
      </c>
      <c r="AF454" s="1">
        <v>700947.19</v>
      </c>
      <c r="AG454" s="1">
        <v>843709.37</v>
      </c>
      <c r="AH454" s="1">
        <v>2406863.79</v>
      </c>
      <c r="AI454" s="1">
        <v>1099346.02</v>
      </c>
      <c r="AJ454" s="1">
        <v>769440.84</v>
      </c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>
        <v>0</v>
      </c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503</v>
      </c>
      <c r="B455" s="10" t="s">
        <v>504</v>
      </c>
      <c r="C455" s="1">
        <v>43321206.32</v>
      </c>
      <c r="D455" s="1">
        <v>1673118.78</v>
      </c>
      <c r="E455" s="1">
        <v>655961.18000000005</v>
      </c>
      <c r="F455" s="1">
        <v>3635099.26</v>
      </c>
      <c r="G455" s="1">
        <v>745875.57</v>
      </c>
      <c r="H455" s="1">
        <v>10848095.48</v>
      </c>
      <c r="I455" s="1">
        <v>3040109.32</v>
      </c>
      <c r="J455" s="1">
        <v>1549767.14</v>
      </c>
      <c r="K455" s="1">
        <v>689492</v>
      </c>
      <c r="L455" s="1">
        <v>5533404.7199999997</v>
      </c>
      <c r="M455" s="1">
        <v>8574564.6600000001</v>
      </c>
      <c r="N455" s="1">
        <v>1190343.49</v>
      </c>
      <c r="O455" s="1">
        <v>451319.14</v>
      </c>
      <c r="P455" s="1">
        <v>1200679.78</v>
      </c>
      <c r="Q455" s="1">
        <v>1996601.37</v>
      </c>
      <c r="R455" s="1">
        <v>803247</v>
      </c>
      <c r="S455" s="1">
        <v>733527.43</v>
      </c>
      <c r="T455" s="1">
        <v>43321206.32</v>
      </c>
      <c r="U455" s="1">
        <v>1673118.78</v>
      </c>
      <c r="V455" s="1">
        <v>655961.18000000005</v>
      </c>
      <c r="W455" s="1">
        <v>3635099.26</v>
      </c>
      <c r="X455" s="1">
        <v>745875.57</v>
      </c>
      <c r="Y455" s="1">
        <v>10848095.48</v>
      </c>
      <c r="Z455" s="1">
        <v>3040109.32</v>
      </c>
      <c r="AA455" s="1">
        <v>1549767.14</v>
      </c>
      <c r="AB455" s="1">
        <v>689492</v>
      </c>
      <c r="AC455" s="1">
        <v>5533404.7199999997</v>
      </c>
      <c r="AD455" s="1">
        <v>8574564.6600000001</v>
      </c>
      <c r="AE455" s="1">
        <v>1190343.49</v>
      </c>
      <c r="AF455" s="1">
        <v>451319.14</v>
      </c>
      <c r="AG455" s="1">
        <v>1200679.78</v>
      </c>
      <c r="AH455" s="1">
        <v>1996601.37</v>
      </c>
      <c r="AI455" s="1">
        <v>803247</v>
      </c>
      <c r="AJ455" s="1">
        <v>733527.43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505</v>
      </c>
      <c r="B456" s="10" t="s">
        <v>506</v>
      </c>
      <c r="C456" s="1">
        <v>7020870</v>
      </c>
      <c r="D456" s="1">
        <v>114000</v>
      </c>
      <c r="E456" s="1">
        <v>204330</v>
      </c>
      <c r="F456" s="1">
        <v>742500</v>
      </c>
      <c r="G456" s="1">
        <v>164500</v>
      </c>
      <c r="H456" s="1">
        <v>1975040</v>
      </c>
      <c r="I456" s="1">
        <v>396500</v>
      </c>
      <c r="J456" s="1">
        <v>291500</v>
      </c>
      <c r="K456" s="1">
        <v>151325</v>
      </c>
      <c r="L456" s="1">
        <v>1058000</v>
      </c>
      <c r="M456" s="1">
        <v>884000</v>
      </c>
      <c r="N456" s="1">
        <v>248895</v>
      </c>
      <c r="O456" s="1">
        <v>129280</v>
      </c>
      <c r="P456" s="1">
        <v>139000</v>
      </c>
      <c r="Q456" s="1">
        <v>255500</v>
      </c>
      <c r="R456" s="1">
        <v>97000</v>
      </c>
      <c r="S456" s="1">
        <v>169500</v>
      </c>
      <c r="T456" s="1">
        <v>7020870</v>
      </c>
      <c r="U456" s="1">
        <v>114000</v>
      </c>
      <c r="V456" s="1">
        <v>204330</v>
      </c>
      <c r="W456" s="1">
        <v>742500</v>
      </c>
      <c r="X456" s="1">
        <v>164500</v>
      </c>
      <c r="Y456" s="1">
        <v>1975040</v>
      </c>
      <c r="Z456" s="1">
        <v>396500</v>
      </c>
      <c r="AA456" s="1">
        <v>291500</v>
      </c>
      <c r="AB456" s="1">
        <v>151325</v>
      </c>
      <c r="AC456" s="1">
        <v>1058000</v>
      </c>
      <c r="AD456" s="1">
        <v>884000</v>
      </c>
      <c r="AE456" s="1">
        <v>248895</v>
      </c>
      <c r="AF456" s="1">
        <v>129280</v>
      </c>
      <c r="AG456" s="1">
        <v>139000</v>
      </c>
      <c r="AH456" s="1">
        <v>255500</v>
      </c>
      <c r="AI456" s="1">
        <v>97000</v>
      </c>
      <c r="AJ456" s="1">
        <v>169500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507</v>
      </c>
      <c r="B457" s="10" t="s">
        <v>508</v>
      </c>
      <c r="C457" s="1">
        <v>13686231.49</v>
      </c>
      <c r="D457" s="1">
        <v>389766.83</v>
      </c>
      <c r="E457" s="1">
        <v>528071.5</v>
      </c>
      <c r="F457" s="1">
        <v>1104239.8600000001</v>
      </c>
      <c r="G457" s="1">
        <v>280813.33</v>
      </c>
      <c r="H457" s="1">
        <v>4552150.1500000004</v>
      </c>
      <c r="I457" s="1">
        <v>1008990</v>
      </c>
      <c r="J457" s="1">
        <v>558114.80000000005</v>
      </c>
      <c r="K457" s="1">
        <v>226195</v>
      </c>
      <c r="L457" s="1">
        <v>1612066.21</v>
      </c>
      <c r="M457" s="1">
        <v>1483452.54</v>
      </c>
      <c r="N457" s="1">
        <v>648478.67000000004</v>
      </c>
      <c r="O457" s="1">
        <v>192215</v>
      </c>
      <c r="P457" s="1">
        <v>192550</v>
      </c>
      <c r="Q457" s="1">
        <v>520478.8</v>
      </c>
      <c r="R457" s="1">
        <v>222123.8</v>
      </c>
      <c r="S457" s="1">
        <v>166525</v>
      </c>
      <c r="T457" s="1">
        <v>13686231.49</v>
      </c>
      <c r="U457" s="1">
        <v>389766.83</v>
      </c>
      <c r="V457" s="1">
        <v>528071.5</v>
      </c>
      <c r="W457" s="1">
        <v>1104239.8600000001</v>
      </c>
      <c r="X457" s="1">
        <v>280813.33</v>
      </c>
      <c r="Y457" s="1">
        <v>4552150.1500000004</v>
      </c>
      <c r="Z457" s="1">
        <v>1008990</v>
      </c>
      <c r="AA457" s="1">
        <v>558114.80000000005</v>
      </c>
      <c r="AB457" s="1">
        <v>226195</v>
      </c>
      <c r="AC457" s="1">
        <v>1612066.21</v>
      </c>
      <c r="AD457" s="1">
        <v>1483452.54</v>
      </c>
      <c r="AE457" s="1">
        <v>648478.67000000004</v>
      </c>
      <c r="AF457" s="1">
        <v>192215</v>
      </c>
      <c r="AG457" s="1">
        <v>192550</v>
      </c>
      <c r="AH457" s="1">
        <v>520478.8</v>
      </c>
      <c r="AI457" s="1">
        <v>222123.8</v>
      </c>
      <c r="AJ457" s="1">
        <v>166525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7" t="s">
        <v>181</v>
      </c>
      <c r="B458" s="10" t="s">
        <v>182</v>
      </c>
      <c r="C458" s="1">
        <v>95006194.25</v>
      </c>
      <c r="D458" s="1">
        <v>1056707.69</v>
      </c>
      <c r="E458" s="1">
        <v>1307620.8799999999</v>
      </c>
      <c r="F458" s="1">
        <v>7150564.8899999997</v>
      </c>
      <c r="G458" s="1">
        <v>377809.45</v>
      </c>
      <c r="H458" s="1">
        <v>20850971.77</v>
      </c>
      <c r="I458" s="1">
        <v>5609011.3700000001</v>
      </c>
      <c r="J458" s="1">
        <v>2946912.73</v>
      </c>
      <c r="K458" s="1">
        <v>902717.18</v>
      </c>
      <c r="L458" s="1">
        <v>23469945.899999999</v>
      </c>
      <c r="M458" s="1">
        <v>20184788.859999999</v>
      </c>
      <c r="N458" s="1">
        <v>1688158.29</v>
      </c>
      <c r="O458" s="1">
        <v>1486372.98</v>
      </c>
      <c r="P458" s="1">
        <v>256427.41</v>
      </c>
      <c r="Q458" s="1">
        <v>4049332.73</v>
      </c>
      <c r="R458" s="1">
        <v>1156158.42</v>
      </c>
      <c r="S458" s="1">
        <v>2512693.7000000002</v>
      </c>
      <c r="T458" s="1">
        <v>95006194.25</v>
      </c>
      <c r="U458" s="1">
        <v>1056707.69</v>
      </c>
      <c r="V458" s="1">
        <v>1307620.8799999999</v>
      </c>
      <c r="W458" s="1">
        <v>7150564.8899999997</v>
      </c>
      <c r="X458" s="1">
        <v>377809.45</v>
      </c>
      <c r="Y458" s="1">
        <v>20850971.77</v>
      </c>
      <c r="Z458" s="1">
        <v>5609011.3700000001</v>
      </c>
      <c r="AA458" s="1">
        <v>2946912.73</v>
      </c>
      <c r="AB458" s="1">
        <v>902717.18</v>
      </c>
      <c r="AC458" s="1">
        <v>23469945.899999999</v>
      </c>
      <c r="AD458" s="1">
        <v>20184788.859999999</v>
      </c>
      <c r="AE458" s="1">
        <v>1688158.29</v>
      </c>
      <c r="AF458" s="1">
        <v>1486372.98</v>
      </c>
      <c r="AG458" s="1">
        <v>256427.41</v>
      </c>
      <c r="AH458" s="1">
        <v>4049332.73</v>
      </c>
      <c r="AI458" s="1">
        <v>1156158.42</v>
      </c>
      <c r="AJ458" s="1">
        <v>2512693.7000000002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>
        <v>0</v>
      </c>
      <c r="BC458" s="1">
        <v>0</v>
      </c>
      <c r="BD458" s="1">
        <v>0</v>
      </c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8" t="s">
        <v>211</v>
      </c>
      <c r="B459" s="10" t="s">
        <v>212</v>
      </c>
      <c r="C459" s="1">
        <v>95697173.5</v>
      </c>
      <c r="D459" s="1">
        <v>1072998.3700000001</v>
      </c>
      <c r="E459" s="1">
        <v>1310383.49</v>
      </c>
      <c r="F459" s="1">
        <v>7162588.0899999999</v>
      </c>
      <c r="G459" s="1">
        <v>380078.11</v>
      </c>
      <c r="H459" s="1">
        <v>21029710.199999999</v>
      </c>
      <c r="I459" s="1">
        <v>5668417.5300000003</v>
      </c>
      <c r="J459" s="1">
        <v>3004069.92</v>
      </c>
      <c r="K459" s="1">
        <v>915969.79</v>
      </c>
      <c r="L459" s="1">
        <v>23595718.140000001</v>
      </c>
      <c r="M459" s="1">
        <v>20275712.780000001</v>
      </c>
      <c r="N459" s="1">
        <v>1746836.55</v>
      </c>
      <c r="O459" s="1">
        <v>1488472.41</v>
      </c>
      <c r="P459" s="1">
        <v>274192.5</v>
      </c>
      <c r="Q459" s="1">
        <v>4093433.31</v>
      </c>
      <c r="R459" s="1">
        <v>1164811.1399999999</v>
      </c>
      <c r="S459" s="1">
        <v>2513781.17</v>
      </c>
      <c r="T459" s="1">
        <v>95697173.5</v>
      </c>
      <c r="U459" s="1">
        <v>1072998.3700000001</v>
      </c>
      <c r="V459" s="1">
        <v>1310383.49</v>
      </c>
      <c r="W459" s="1">
        <v>7162588.0899999999</v>
      </c>
      <c r="X459" s="1">
        <v>380078.11</v>
      </c>
      <c r="Y459" s="1">
        <v>21029710.199999999</v>
      </c>
      <c r="Z459" s="1">
        <v>5668417.5300000003</v>
      </c>
      <c r="AA459" s="1">
        <v>3004069.92</v>
      </c>
      <c r="AB459" s="1">
        <v>915969.79</v>
      </c>
      <c r="AC459" s="1">
        <v>23595718.140000001</v>
      </c>
      <c r="AD459" s="1">
        <v>20275712.780000001</v>
      </c>
      <c r="AE459" s="1">
        <v>1746836.55</v>
      </c>
      <c r="AF459" s="1">
        <v>1488472.41</v>
      </c>
      <c r="AG459" s="1">
        <v>274192.5</v>
      </c>
      <c r="AH459" s="1">
        <v>4093433.31</v>
      </c>
      <c r="AI459" s="1">
        <v>1164811.1399999999</v>
      </c>
      <c r="AJ459" s="1">
        <v>2513781.17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9" t="s">
        <v>509</v>
      </c>
      <c r="B460" s="10" t="s">
        <v>510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511</v>
      </c>
      <c r="B461" s="10" t="s">
        <v>512</v>
      </c>
      <c r="C461" s="1">
        <v>95697173.5</v>
      </c>
      <c r="D461" s="1">
        <v>1072998.3700000001</v>
      </c>
      <c r="E461" s="1">
        <v>1310383.49</v>
      </c>
      <c r="F461" s="1">
        <v>7162588.0899999999</v>
      </c>
      <c r="G461" s="1">
        <v>380078.11</v>
      </c>
      <c r="H461" s="1">
        <v>21029710.199999999</v>
      </c>
      <c r="I461" s="1">
        <v>5668417.5300000003</v>
      </c>
      <c r="J461" s="1">
        <v>3004069.92</v>
      </c>
      <c r="K461" s="1">
        <v>915969.79</v>
      </c>
      <c r="L461" s="1">
        <v>23595718.140000001</v>
      </c>
      <c r="M461" s="1">
        <v>20275712.780000001</v>
      </c>
      <c r="N461" s="1">
        <v>1746836.55</v>
      </c>
      <c r="O461" s="1">
        <v>1488472.41</v>
      </c>
      <c r="P461" s="1">
        <v>274192.5</v>
      </c>
      <c r="Q461" s="1">
        <v>4093433.31</v>
      </c>
      <c r="R461" s="1">
        <v>1164811.1399999999</v>
      </c>
      <c r="S461" s="1">
        <v>2513781.17</v>
      </c>
      <c r="T461" s="1">
        <v>95697173.5</v>
      </c>
      <c r="U461" s="1">
        <v>1072998.3700000001</v>
      </c>
      <c r="V461" s="1">
        <v>1310383.49</v>
      </c>
      <c r="W461" s="1">
        <v>7162588.0899999999</v>
      </c>
      <c r="X461" s="1">
        <v>380078.11</v>
      </c>
      <c r="Y461" s="1">
        <v>21029710.199999999</v>
      </c>
      <c r="Z461" s="1">
        <v>5668417.5300000003</v>
      </c>
      <c r="AA461" s="1">
        <v>3004069.92</v>
      </c>
      <c r="AB461" s="1">
        <v>915969.79</v>
      </c>
      <c r="AC461" s="1">
        <v>23595718.140000001</v>
      </c>
      <c r="AD461" s="1">
        <v>20275712.780000001</v>
      </c>
      <c r="AE461" s="1">
        <v>1746836.55</v>
      </c>
      <c r="AF461" s="1">
        <v>1488472.41</v>
      </c>
      <c r="AG461" s="1">
        <v>274192.5</v>
      </c>
      <c r="AH461" s="1">
        <v>4093433.31</v>
      </c>
      <c r="AI461" s="1">
        <v>1164811.1399999999</v>
      </c>
      <c r="AJ461" s="1">
        <v>2513781.17</v>
      </c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>
        <v>0</v>
      </c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8" t="s">
        <v>213</v>
      </c>
      <c r="B462" s="10" t="s">
        <v>214</v>
      </c>
      <c r="C462" s="1">
        <v>-690979.25</v>
      </c>
      <c r="D462" s="1">
        <v>-16290.68</v>
      </c>
      <c r="E462" s="1">
        <v>-2762.61</v>
      </c>
      <c r="F462" s="1">
        <v>-12023.2</v>
      </c>
      <c r="G462" s="1">
        <v>-2268.66</v>
      </c>
      <c r="H462" s="1">
        <v>-178738.43</v>
      </c>
      <c r="I462" s="1">
        <v>-59406.16</v>
      </c>
      <c r="J462" s="1">
        <v>-57157.19</v>
      </c>
      <c r="K462" s="1">
        <v>-13252.61</v>
      </c>
      <c r="L462" s="1">
        <v>-125772.24</v>
      </c>
      <c r="M462" s="1">
        <v>-90923.92</v>
      </c>
      <c r="N462" s="1">
        <v>-58678.26</v>
      </c>
      <c r="O462" s="1">
        <v>-2099.4299999999998</v>
      </c>
      <c r="P462" s="1">
        <v>-17765.09</v>
      </c>
      <c r="Q462" s="1">
        <v>-44100.58</v>
      </c>
      <c r="R462" s="1">
        <v>-8652.7199999999993</v>
      </c>
      <c r="S462" s="1">
        <v>-1087.47</v>
      </c>
      <c r="T462" s="1">
        <v>-690979.25</v>
      </c>
      <c r="U462" s="1">
        <v>-16290.68</v>
      </c>
      <c r="V462" s="1">
        <v>-2762.61</v>
      </c>
      <c r="W462" s="1">
        <v>-12023.2</v>
      </c>
      <c r="X462" s="1">
        <v>-2268.66</v>
      </c>
      <c r="Y462" s="1">
        <v>-178738.43</v>
      </c>
      <c r="Z462" s="1">
        <v>-59406.16</v>
      </c>
      <c r="AA462" s="1">
        <v>-57157.19</v>
      </c>
      <c r="AB462" s="1">
        <v>-13252.61</v>
      </c>
      <c r="AC462" s="1">
        <v>-125772.24</v>
      </c>
      <c r="AD462" s="1">
        <v>-90923.92</v>
      </c>
      <c r="AE462" s="1">
        <v>-58678.26</v>
      </c>
      <c r="AF462" s="1">
        <v>-2099.4299999999998</v>
      </c>
      <c r="AG462" s="1">
        <v>-17765.09</v>
      </c>
      <c r="AH462" s="1">
        <v>-44100.58</v>
      </c>
      <c r="AI462" s="1">
        <v>-8652.7199999999993</v>
      </c>
      <c r="AJ462" s="1">
        <v>-1087.47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9" t="s">
        <v>513</v>
      </c>
      <c r="B463" s="10" t="s">
        <v>514</v>
      </c>
      <c r="C463" s="1"/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515</v>
      </c>
      <c r="B464" s="10" t="s">
        <v>516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/>
      <c r="W464" s="1"/>
      <c r="X464" s="1"/>
      <c r="Y464" s="1">
        <v>0</v>
      </c>
      <c r="Z464" s="1">
        <v>0</v>
      </c>
      <c r="AA464" s="1"/>
      <c r="AB464" s="1"/>
      <c r="AC464" s="1">
        <v>0</v>
      </c>
      <c r="AD464" s="1">
        <v>0</v>
      </c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517</v>
      </c>
      <c r="B465" s="10" t="s">
        <v>518</v>
      </c>
      <c r="C465" s="1">
        <v>-690979.25</v>
      </c>
      <c r="D465" s="1">
        <v>-16290.68</v>
      </c>
      <c r="E465" s="1">
        <v>-2762.61</v>
      </c>
      <c r="F465" s="1">
        <v>-12023.2</v>
      </c>
      <c r="G465" s="1">
        <v>-2268.66</v>
      </c>
      <c r="H465" s="1">
        <v>-178738.43</v>
      </c>
      <c r="I465" s="1">
        <v>-59406.16</v>
      </c>
      <c r="J465" s="1">
        <v>-57157.19</v>
      </c>
      <c r="K465" s="1">
        <v>-13252.61</v>
      </c>
      <c r="L465" s="1">
        <v>-125772.24</v>
      </c>
      <c r="M465" s="1">
        <v>-90923.92</v>
      </c>
      <c r="N465" s="1">
        <v>-58678.26</v>
      </c>
      <c r="O465" s="1">
        <v>-2099.4299999999998</v>
      </c>
      <c r="P465" s="1">
        <v>-17765.09</v>
      </c>
      <c r="Q465" s="1">
        <v>-44100.58</v>
      </c>
      <c r="R465" s="1">
        <v>-8652.7199999999993</v>
      </c>
      <c r="S465" s="1">
        <v>-1087.47</v>
      </c>
      <c r="T465" s="1">
        <v>-690979.25</v>
      </c>
      <c r="U465" s="1">
        <v>-16290.68</v>
      </c>
      <c r="V465" s="1">
        <v>-2762.61</v>
      </c>
      <c r="W465" s="1">
        <v>-12023.2</v>
      </c>
      <c r="X465" s="1">
        <v>-2268.66</v>
      </c>
      <c r="Y465" s="1">
        <v>-178738.43</v>
      </c>
      <c r="Z465" s="1">
        <v>-59406.16</v>
      </c>
      <c r="AA465" s="1">
        <v>-57157.19</v>
      </c>
      <c r="AB465" s="1">
        <v>-13252.61</v>
      </c>
      <c r="AC465" s="1">
        <v>-125772.24</v>
      </c>
      <c r="AD465" s="1">
        <v>-90923.92</v>
      </c>
      <c r="AE465" s="1">
        <v>-58678.26</v>
      </c>
      <c r="AF465" s="1">
        <v>-2099.4299999999998</v>
      </c>
      <c r="AG465" s="1">
        <v>-17765.09</v>
      </c>
      <c r="AH465" s="1">
        <v>-44100.58</v>
      </c>
      <c r="AI465" s="1">
        <v>-8652.7199999999993</v>
      </c>
      <c r="AJ465" s="1">
        <v>-1087.47</v>
      </c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7" t="s">
        <v>183</v>
      </c>
      <c r="B466" s="10" t="s">
        <v>184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/>
      <c r="V466" s="1"/>
      <c r="W466" s="1">
        <v>0</v>
      </c>
      <c r="X466" s="1"/>
      <c r="Y466" s="1"/>
      <c r="Z466" s="1"/>
      <c r="AA466" s="1">
        <v>0</v>
      </c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>
        <v>0</v>
      </c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8" t="s">
        <v>519</v>
      </c>
      <c r="B467" s="10" t="s">
        <v>520</v>
      </c>
      <c r="C467" s="1"/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>
        <v>0</v>
      </c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521</v>
      </c>
      <c r="B468" s="10" t="s">
        <v>522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/>
      <c r="V468" s="1"/>
      <c r="W468" s="1">
        <v>0</v>
      </c>
      <c r="X468" s="1"/>
      <c r="Y468" s="1"/>
      <c r="Z468" s="1"/>
      <c r="AA468" s="1">
        <v>0</v>
      </c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>
        <v>0</v>
      </c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7" t="s">
        <v>185</v>
      </c>
      <c r="B469" s="10" t="s">
        <v>186</v>
      </c>
      <c r="C469" s="1">
        <v>172305881.38999999</v>
      </c>
      <c r="D469" s="1">
        <v>8953560.5800000001</v>
      </c>
      <c r="E469" s="1">
        <v>2196511.09</v>
      </c>
      <c r="F469" s="1">
        <v>26007532.390000001</v>
      </c>
      <c r="G469" s="1">
        <v>2248421.5499999998</v>
      </c>
      <c r="H469" s="1">
        <v>26824250.370000001</v>
      </c>
      <c r="I469" s="1">
        <v>12497162.1</v>
      </c>
      <c r="J469" s="1">
        <v>8220326.2999999998</v>
      </c>
      <c r="K469" s="1">
        <v>1835398.96</v>
      </c>
      <c r="L469" s="1">
        <v>9712391.0700000003</v>
      </c>
      <c r="M469" s="1">
        <v>36912075.920000002</v>
      </c>
      <c r="N469" s="1">
        <v>3291226.09</v>
      </c>
      <c r="O469" s="1">
        <v>7154979.8499999996</v>
      </c>
      <c r="P469" s="1">
        <v>5554155.8499999996</v>
      </c>
      <c r="Q469" s="1">
        <v>9675495.25</v>
      </c>
      <c r="R469" s="1">
        <v>4751633.47</v>
      </c>
      <c r="S469" s="1">
        <v>6470760.5499999998</v>
      </c>
      <c r="T469" s="1">
        <v>172305881.38999999</v>
      </c>
      <c r="U469" s="1">
        <v>8953560.5800000001</v>
      </c>
      <c r="V469" s="1">
        <v>2196511.09</v>
      </c>
      <c r="W469" s="1">
        <v>26007532.390000001</v>
      </c>
      <c r="X469" s="1">
        <v>2248421.5499999998</v>
      </c>
      <c r="Y469" s="1">
        <v>26824250.370000001</v>
      </c>
      <c r="Z469" s="1">
        <v>12497162.1</v>
      </c>
      <c r="AA469" s="1">
        <v>8220326.2999999998</v>
      </c>
      <c r="AB469" s="1">
        <v>1835398.96</v>
      </c>
      <c r="AC469" s="1">
        <v>9712391.0700000003</v>
      </c>
      <c r="AD469" s="1">
        <v>36912075.920000002</v>
      </c>
      <c r="AE469" s="1">
        <v>3291226.09</v>
      </c>
      <c r="AF469" s="1">
        <v>7154979.8499999996</v>
      </c>
      <c r="AG469" s="1">
        <v>5554155.8499999996</v>
      </c>
      <c r="AH469" s="1">
        <v>9675495.25</v>
      </c>
      <c r="AI469" s="1">
        <v>4751633.47</v>
      </c>
      <c r="AJ469" s="1">
        <v>6470760.5499999998</v>
      </c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>
        <v>0</v>
      </c>
      <c r="BC469" s="1">
        <v>0</v>
      </c>
      <c r="BD469" s="1">
        <v>0</v>
      </c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8" t="s">
        <v>523</v>
      </c>
      <c r="B470" s="10" t="s">
        <v>524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525</v>
      </c>
      <c r="B471" s="10" t="s">
        <v>526</v>
      </c>
      <c r="C471" s="1">
        <v>138090776.80000001</v>
      </c>
      <c r="D471" s="1">
        <v>7225749.7599999998</v>
      </c>
      <c r="E471" s="1">
        <v>1682610.17</v>
      </c>
      <c r="F471" s="1">
        <v>20848199.800000001</v>
      </c>
      <c r="G471" s="1">
        <v>1890886.41</v>
      </c>
      <c r="H471" s="1">
        <v>20128045.68</v>
      </c>
      <c r="I471" s="1">
        <v>10123969.98</v>
      </c>
      <c r="J471" s="1">
        <v>6782738.7199999997</v>
      </c>
      <c r="K471" s="1">
        <v>1375842.93</v>
      </c>
      <c r="L471" s="1">
        <v>7890978.29</v>
      </c>
      <c r="M471" s="1">
        <v>32517375.66</v>
      </c>
      <c r="N471" s="1">
        <v>2461563.48</v>
      </c>
      <c r="O471" s="1">
        <v>5160270.8099999996</v>
      </c>
      <c r="P471" s="1">
        <v>4111042.74</v>
      </c>
      <c r="Q471" s="1">
        <v>7164264.3399999999</v>
      </c>
      <c r="R471" s="1">
        <v>3724798.33</v>
      </c>
      <c r="S471" s="1">
        <v>5002439.7</v>
      </c>
      <c r="T471" s="1">
        <v>138090776.80000001</v>
      </c>
      <c r="U471" s="1">
        <v>7225749.7599999998</v>
      </c>
      <c r="V471" s="1">
        <v>1682610.17</v>
      </c>
      <c r="W471" s="1">
        <v>20848199.800000001</v>
      </c>
      <c r="X471" s="1">
        <v>1890886.41</v>
      </c>
      <c r="Y471" s="1">
        <v>20128045.68</v>
      </c>
      <c r="Z471" s="1">
        <v>10123969.98</v>
      </c>
      <c r="AA471" s="1">
        <v>6782738.7199999997</v>
      </c>
      <c r="AB471" s="1">
        <v>1375842.93</v>
      </c>
      <c r="AC471" s="1">
        <v>7890978.29</v>
      </c>
      <c r="AD471" s="1">
        <v>32517375.66</v>
      </c>
      <c r="AE471" s="1">
        <v>2461563.48</v>
      </c>
      <c r="AF471" s="1">
        <v>5160270.8099999996</v>
      </c>
      <c r="AG471" s="1">
        <v>4111042.74</v>
      </c>
      <c r="AH471" s="1">
        <v>7164264.3399999999</v>
      </c>
      <c r="AI471" s="1">
        <v>3724798.33</v>
      </c>
      <c r="AJ471" s="1">
        <v>5002439.7</v>
      </c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>
        <v>0</v>
      </c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527</v>
      </c>
      <c r="B472" s="10" t="s">
        <v>528</v>
      </c>
      <c r="C472" s="1">
        <v>19620614.460000001</v>
      </c>
      <c r="D472" s="1">
        <v>1051520.1200000001</v>
      </c>
      <c r="E472" s="1">
        <v>186354.47</v>
      </c>
      <c r="F472" s="1">
        <v>3253470.15</v>
      </c>
      <c r="G472" s="1">
        <v>257936.91</v>
      </c>
      <c r="H472" s="1">
        <v>4270159.1900000004</v>
      </c>
      <c r="I472" s="1">
        <v>1217604.1499999999</v>
      </c>
      <c r="J472" s="1">
        <v>863950.65</v>
      </c>
      <c r="K472" s="1">
        <v>213246.14</v>
      </c>
      <c r="L472" s="1">
        <v>570433.17000000004</v>
      </c>
      <c r="M472" s="1">
        <v>1580460.61</v>
      </c>
      <c r="N472" s="1">
        <v>512376.87</v>
      </c>
      <c r="O472" s="1">
        <v>1208971.53</v>
      </c>
      <c r="P472" s="1">
        <v>878375.19</v>
      </c>
      <c r="Q472" s="1">
        <v>1786538.52</v>
      </c>
      <c r="R472" s="1">
        <v>782209.01</v>
      </c>
      <c r="S472" s="1">
        <v>987007.78</v>
      </c>
      <c r="T472" s="1">
        <v>19620614.460000001</v>
      </c>
      <c r="U472" s="1">
        <v>1051520.1200000001</v>
      </c>
      <c r="V472" s="1">
        <v>186354.47</v>
      </c>
      <c r="W472" s="1">
        <v>3253470.15</v>
      </c>
      <c r="X472" s="1">
        <v>257936.91</v>
      </c>
      <c r="Y472" s="1">
        <v>4270159.1900000004</v>
      </c>
      <c r="Z472" s="1">
        <v>1217604.1499999999</v>
      </c>
      <c r="AA472" s="1">
        <v>863950.65</v>
      </c>
      <c r="AB472" s="1">
        <v>213246.14</v>
      </c>
      <c r="AC472" s="1">
        <v>570433.17000000004</v>
      </c>
      <c r="AD472" s="1">
        <v>1580460.61</v>
      </c>
      <c r="AE472" s="1">
        <v>512376.87</v>
      </c>
      <c r="AF472" s="1">
        <v>1208971.53</v>
      </c>
      <c r="AG472" s="1">
        <v>878375.19</v>
      </c>
      <c r="AH472" s="1">
        <v>1786538.52</v>
      </c>
      <c r="AI472" s="1">
        <v>782209.01</v>
      </c>
      <c r="AJ472" s="1">
        <v>987007.78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529</v>
      </c>
      <c r="B473" s="10" t="s">
        <v>530</v>
      </c>
      <c r="C473" s="1">
        <v>11850256.109999999</v>
      </c>
      <c r="D473" s="1">
        <v>581857.71</v>
      </c>
      <c r="E473" s="1">
        <v>185787.15</v>
      </c>
      <c r="F473" s="1">
        <v>1646280.19</v>
      </c>
      <c r="G473" s="1">
        <v>61243.59</v>
      </c>
      <c r="H473" s="1">
        <v>1874039.53</v>
      </c>
      <c r="I473" s="1">
        <v>927704.89</v>
      </c>
      <c r="J473" s="1">
        <v>423004.74</v>
      </c>
      <c r="K473" s="1">
        <v>183172.06</v>
      </c>
      <c r="L473" s="1">
        <v>1095561.81</v>
      </c>
      <c r="M473" s="1">
        <v>2481160.4300000002</v>
      </c>
      <c r="N473" s="1">
        <v>293636.92</v>
      </c>
      <c r="O473" s="1">
        <v>617230.35</v>
      </c>
      <c r="P473" s="1">
        <v>456235.09</v>
      </c>
      <c r="Q473" s="1">
        <v>500356.14</v>
      </c>
      <c r="R473" s="1">
        <v>157280.76999999999</v>
      </c>
      <c r="S473" s="1">
        <v>365704.74</v>
      </c>
      <c r="T473" s="1">
        <v>11850256.109999999</v>
      </c>
      <c r="U473" s="1">
        <v>581857.71</v>
      </c>
      <c r="V473" s="1">
        <v>185787.15</v>
      </c>
      <c r="W473" s="1">
        <v>1646280.19</v>
      </c>
      <c r="X473" s="1">
        <v>61243.59</v>
      </c>
      <c r="Y473" s="1">
        <v>1874039.53</v>
      </c>
      <c r="Z473" s="1">
        <v>927704.89</v>
      </c>
      <c r="AA473" s="1">
        <v>423004.74</v>
      </c>
      <c r="AB473" s="1">
        <v>183172.06</v>
      </c>
      <c r="AC473" s="1">
        <v>1095561.81</v>
      </c>
      <c r="AD473" s="1">
        <v>2481160.4300000002</v>
      </c>
      <c r="AE473" s="1">
        <v>293636.92</v>
      </c>
      <c r="AF473" s="1">
        <v>617230.35</v>
      </c>
      <c r="AG473" s="1">
        <v>456235.09</v>
      </c>
      <c r="AH473" s="1">
        <v>500356.14</v>
      </c>
      <c r="AI473" s="1">
        <v>157280.76999999999</v>
      </c>
      <c r="AJ473" s="1">
        <v>365704.74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531</v>
      </c>
      <c r="B474" s="10" t="s">
        <v>532</v>
      </c>
      <c r="C474" s="1">
        <v>2744234.02</v>
      </c>
      <c r="D474" s="1">
        <v>94432.99</v>
      </c>
      <c r="E474" s="1">
        <v>141759.29999999999</v>
      </c>
      <c r="F474" s="1">
        <v>259582.25</v>
      </c>
      <c r="G474" s="1">
        <v>38354.639999999999</v>
      </c>
      <c r="H474" s="1">
        <v>552005.97</v>
      </c>
      <c r="I474" s="1">
        <v>227883.08</v>
      </c>
      <c r="J474" s="1">
        <v>150632.19</v>
      </c>
      <c r="K474" s="1">
        <v>63137.83</v>
      </c>
      <c r="L474" s="1">
        <v>155417.79999999999</v>
      </c>
      <c r="M474" s="1">
        <v>333079.21999999997</v>
      </c>
      <c r="N474" s="1">
        <v>23648.82</v>
      </c>
      <c r="O474" s="1">
        <v>168507.16</v>
      </c>
      <c r="P474" s="1">
        <v>108502.83</v>
      </c>
      <c r="Q474" s="1">
        <v>224336.25</v>
      </c>
      <c r="R474" s="1">
        <v>87345.36</v>
      </c>
      <c r="S474" s="1">
        <v>115608.33</v>
      </c>
      <c r="T474" s="1">
        <v>2744234.02</v>
      </c>
      <c r="U474" s="1">
        <v>94432.99</v>
      </c>
      <c r="V474" s="1">
        <v>141759.29999999999</v>
      </c>
      <c r="W474" s="1">
        <v>259582.25</v>
      </c>
      <c r="X474" s="1">
        <v>38354.639999999999</v>
      </c>
      <c r="Y474" s="1">
        <v>552005.97</v>
      </c>
      <c r="Z474" s="1">
        <v>227883.08</v>
      </c>
      <c r="AA474" s="1">
        <v>150632.19</v>
      </c>
      <c r="AB474" s="1">
        <v>63137.83</v>
      </c>
      <c r="AC474" s="1">
        <v>155417.79999999999</v>
      </c>
      <c r="AD474" s="1">
        <v>333079.21999999997</v>
      </c>
      <c r="AE474" s="1">
        <v>23648.82</v>
      </c>
      <c r="AF474" s="1">
        <v>168507.16</v>
      </c>
      <c r="AG474" s="1">
        <v>108502.83</v>
      </c>
      <c r="AH474" s="1">
        <v>224336.25</v>
      </c>
      <c r="AI474" s="1">
        <v>87345.36</v>
      </c>
      <c r="AJ474" s="1">
        <v>115608.33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7" t="s">
        <v>187</v>
      </c>
      <c r="B475" s="10" t="s">
        <v>188</v>
      </c>
      <c r="C475" s="1">
        <v>52829301.719999999</v>
      </c>
      <c r="D475" s="1">
        <v>506092.69</v>
      </c>
      <c r="E475" s="1">
        <v>352164.84</v>
      </c>
      <c r="F475" s="1">
        <v>725879.06</v>
      </c>
      <c r="G475" s="1">
        <v>2571215.2599999998</v>
      </c>
      <c r="H475" s="1">
        <v>8856461.1300000008</v>
      </c>
      <c r="I475" s="1">
        <v>2998802.95</v>
      </c>
      <c r="J475" s="1">
        <v>67461.740000000005</v>
      </c>
      <c r="K475" s="1">
        <v>2960797.57</v>
      </c>
      <c r="L475" s="1">
        <v>20100998.260000002</v>
      </c>
      <c r="M475" s="1">
        <v>12166157.199999999</v>
      </c>
      <c r="N475" s="1">
        <v>1288293.94</v>
      </c>
      <c r="O475" s="1">
        <v>127435.18</v>
      </c>
      <c r="P475" s="1">
        <v>0</v>
      </c>
      <c r="Q475" s="1">
        <v>11600</v>
      </c>
      <c r="R475" s="1">
        <v>-23.1</v>
      </c>
      <c r="S475" s="1">
        <v>95965</v>
      </c>
      <c r="T475" s="1">
        <v>52829301.719999999</v>
      </c>
      <c r="U475" s="1">
        <v>506092.69</v>
      </c>
      <c r="V475" s="1">
        <v>352164.84</v>
      </c>
      <c r="W475" s="1">
        <v>725879.06</v>
      </c>
      <c r="X475" s="1">
        <v>2571215.2599999998</v>
      </c>
      <c r="Y475" s="1">
        <v>8856461.1300000008</v>
      </c>
      <c r="Z475" s="1">
        <v>2998802.95</v>
      </c>
      <c r="AA475" s="1">
        <v>67461.740000000005</v>
      </c>
      <c r="AB475" s="1">
        <v>2960797.57</v>
      </c>
      <c r="AC475" s="1">
        <v>20100998.260000002</v>
      </c>
      <c r="AD475" s="1">
        <v>12166157.199999999</v>
      </c>
      <c r="AE475" s="1">
        <v>1288293.94</v>
      </c>
      <c r="AF475" s="1">
        <v>127435.18</v>
      </c>
      <c r="AG475" s="1"/>
      <c r="AH475" s="1">
        <v>11600</v>
      </c>
      <c r="AI475" s="1">
        <v>-23.1</v>
      </c>
      <c r="AJ475" s="1">
        <v>95965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>
        <v>0</v>
      </c>
      <c r="BC475" s="1">
        <v>0</v>
      </c>
      <c r="BD475" s="1">
        <v>0</v>
      </c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8" t="s">
        <v>215</v>
      </c>
      <c r="B476" s="10" t="s">
        <v>216</v>
      </c>
      <c r="C476" s="1">
        <v>51626303.390000001</v>
      </c>
      <c r="D476" s="1">
        <v>506092.69</v>
      </c>
      <c r="E476" s="1">
        <v>347454.84</v>
      </c>
      <c r="F476" s="1">
        <v>725024.06</v>
      </c>
      <c r="G476" s="1">
        <v>2571215.2599999998</v>
      </c>
      <c r="H476" s="1">
        <v>8788858.2300000004</v>
      </c>
      <c r="I476" s="1">
        <v>2808570.15</v>
      </c>
      <c r="J476" s="1">
        <v>30951.74</v>
      </c>
      <c r="K476" s="1">
        <v>2615627.5699999998</v>
      </c>
      <c r="L476" s="1">
        <v>20024063.260000002</v>
      </c>
      <c r="M476" s="1">
        <v>11833196.470000001</v>
      </c>
      <c r="N476" s="1">
        <v>1247813.94</v>
      </c>
      <c r="O476" s="1">
        <v>127435.18</v>
      </c>
      <c r="P476" s="1">
        <v>0</v>
      </c>
      <c r="Q476" s="1">
        <v>0</v>
      </c>
      <c r="R476" s="1">
        <v>0</v>
      </c>
      <c r="S476" s="1">
        <v>0</v>
      </c>
      <c r="T476" s="1">
        <v>51626303.390000001</v>
      </c>
      <c r="U476" s="1">
        <v>506092.69</v>
      </c>
      <c r="V476" s="1">
        <v>347454.84</v>
      </c>
      <c r="W476" s="1">
        <v>725024.06</v>
      </c>
      <c r="X476" s="1">
        <v>2571215.2599999998</v>
      </c>
      <c r="Y476" s="1">
        <v>8788858.2300000004</v>
      </c>
      <c r="Z476" s="1">
        <v>2808570.15</v>
      </c>
      <c r="AA476" s="1">
        <v>30951.74</v>
      </c>
      <c r="AB476" s="1">
        <v>2615627.5699999998</v>
      </c>
      <c r="AC476" s="1">
        <v>20024063.260000002</v>
      </c>
      <c r="AD476" s="1">
        <v>11833196.470000001</v>
      </c>
      <c r="AE476" s="1">
        <v>1247813.94</v>
      </c>
      <c r="AF476" s="1">
        <v>127435.18</v>
      </c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9" t="s">
        <v>533</v>
      </c>
      <c r="B477" s="10" t="s">
        <v>534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535</v>
      </c>
      <c r="B478" s="10" t="s">
        <v>536</v>
      </c>
      <c r="C478" s="1">
        <v>51626303.390000001</v>
      </c>
      <c r="D478" s="1">
        <v>506092.69</v>
      </c>
      <c r="E478" s="1">
        <v>347454.84</v>
      </c>
      <c r="F478" s="1">
        <v>725024.06</v>
      </c>
      <c r="G478" s="1">
        <v>2571215.2599999998</v>
      </c>
      <c r="H478" s="1">
        <v>8788858.2300000004</v>
      </c>
      <c r="I478" s="1">
        <v>2808570.15</v>
      </c>
      <c r="J478" s="1">
        <v>30951.74</v>
      </c>
      <c r="K478" s="1">
        <v>2615627.5699999998</v>
      </c>
      <c r="L478" s="1">
        <v>20024063.260000002</v>
      </c>
      <c r="M478" s="1">
        <v>11833196.470000001</v>
      </c>
      <c r="N478" s="1">
        <v>1247813.94</v>
      </c>
      <c r="O478" s="1">
        <v>127435.18</v>
      </c>
      <c r="P478" s="1">
        <v>0</v>
      </c>
      <c r="Q478" s="1">
        <v>0</v>
      </c>
      <c r="R478" s="1">
        <v>0</v>
      </c>
      <c r="S478" s="1">
        <v>0</v>
      </c>
      <c r="T478" s="1">
        <v>51626303.390000001</v>
      </c>
      <c r="U478" s="1">
        <v>506092.69</v>
      </c>
      <c r="V478" s="1">
        <v>347454.84</v>
      </c>
      <c r="W478" s="1">
        <v>725024.06</v>
      </c>
      <c r="X478" s="1">
        <v>2571215.2599999998</v>
      </c>
      <c r="Y478" s="1">
        <v>8788858.2300000004</v>
      </c>
      <c r="Z478" s="1">
        <v>2808570.15</v>
      </c>
      <c r="AA478" s="1">
        <v>30951.74</v>
      </c>
      <c r="AB478" s="1">
        <v>2615627.5699999998</v>
      </c>
      <c r="AC478" s="1">
        <v>20024063.260000002</v>
      </c>
      <c r="AD478" s="1">
        <v>11833196.470000001</v>
      </c>
      <c r="AE478" s="1">
        <v>1247813.94</v>
      </c>
      <c r="AF478" s="1">
        <v>127435.18</v>
      </c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>
        <v>0</v>
      </c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8" t="s">
        <v>217</v>
      </c>
      <c r="B479" s="10" t="s">
        <v>218</v>
      </c>
      <c r="C479" s="1">
        <v>1202998.33</v>
      </c>
      <c r="D479" s="1">
        <v>0</v>
      </c>
      <c r="E479" s="1">
        <v>4710</v>
      </c>
      <c r="F479" s="1">
        <v>855</v>
      </c>
      <c r="G479" s="1">
        <v>0</v>
      </c>
      <c r="H479" s="1">
        <v>67602.899999999994</v>
      </c>
      <c r="I479" s="1">
        <v>190232.8</v>
      </c>
      <c r="J479" s="1">
        <v>36510</v>
      </c>
      <c r="K479" s="1">
        <v>345170</v>
      </c>
      <c r="L479" s="1">
        <v>76935</v>
      </c>
      <c r="M479" s="1">
        <v>332960.73</v>
      </c>
      <c r="N479" s="1">
        <v>40480</v>
      </c>
      <c r="O479" s="1">
        <v>0</v>
      </c>
      <c r="P479" s="1">
        <v>0</v>
      </c>
      <c r="Q479" s="1">
        <v>11600</v>
      </c>
      <c r="R479" s="1">
        <v>-23.1</v>
      </c>
      <c r="S479" s="1">
        <v>95965</v>
      </c>
      <c r="T479" s="1">
        <v>1202998.33</v>
      </c>
      <c r="U479" s="1"/>
      <c r="V479" s="1">
        <v>4710</v>
      </c>
      <c r="W479" s="1">
        <v>855</v>
      </c>
      <c r="X479" s="1"/>
      <c r="Y479" s="1">
        <v>67602.899999999994</v>
      </c>
      <c r="Z479" s="1">
        <v>190232.8</v>
      </c>
      <c r="AA479" s="1">
        <v>36510</v>
      </c>
      <c r="AB479" s="1">
        <v>345170</v>
      </c>
      <c r="AC479" s="1">
        <v>76935</v>
      </c>
      <c r="AD479" s="1">
        <v>332960.73</v>
      </c>
      <c r="AE479" s="1">
        <v>40480</v>
      </c>
      <c r="AF479" s="1"/>
      <c r="AG479" s="1"/>
      <c r="AH479" s="1">
        <v>11600</v>
      </c>
      <c r="AI479" s="1">
        <v>-23.1</v>
      </c>
      <c r="AJ479" s="1">
        <v>95965</v>
      </c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>
        <v>0</v>
      </c>
      <c r="BC479" s="1">
        <v>0</v>
      </c>
      <c r="BD479" s="1">
        <v>0</v>
      </c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9" t="s">
        <v>537</v>
      </c>
      <c r="B480" s="10" t="s">
        <v>538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217</v>
      </c>
      <c r="B481" s="10" t="s">
        <v>539</v>
      </c>
      <c r="C481" s="1">
        <v>1202998.33</v>
      </c>
      <c r="D481" s="1">
        <v>0</v>
      </c>
      <c r="E481" s="1">
        <v>4710</v>
      </c>
      <c r="F481" s="1">
        <v>855</v>
      </c>
      <c r="G481" s="1">
        <v>0</v>
      </c>
      <c r="H481" s="1">
        <v>67602.899999999994</v>
      </c>
      <c r="I481" s="1">
        <v>190232.8</v>
      </c>
      <c r="J481" s="1">
        <v>36510</v>
      </c>
      <c r="K481" s="1">
        <v>345170</v>
      </c>
      <c r="L481" s="1">
        <v>76935</v>
      </c>
      <c r="M481" s="1">
        <v>332960.73</v>
      </c>
      <c r="N481" s="1">
        <v>40480</v>
      </c>
      <c r="O481" s="1">
        <v>0</v>
      </c>
      <c r="P481" s="1">
        <v>0</v>
      </c>
      <c r="Q481" s="1">
        <v>11600</v>
      </c>
      <c r="R481" s="1">
        <v>-23.1</v>
      </c>
      <c r="S481" s="1">
        <v>95965</v>
      </c>
      <c r="T481" s="1">
        <v>1202998.33</v>
      </c>
      <c r="U481" s="1"/>
      <c r="V481" s="1">
        <v>4710</v>
      </c>
      <c r="W481" s="1">
        <v>855</v>
      </c>
      <c r="X481" s="1"/>
      <c r="Y481" s="1">
        <v>67602.899999999994</v>
      </c>
      <c r="Z481" s="1">
        <v>190232.8</v>
      </c>
      <c r="AA481" s="1">
        <v>36510</v>
      </c>
      <c r="AB481" s="1">
        <v>345170</v>
      </c>
      <c r="AC481" s="1">
        <v>76935</v>
      </c>
      <c r="AD481" s="1">
        <v>332960.73</v>
      </c>
      <c r="AE481" s="1">
        <v>40480</v>
      </c>
      <c r="AF481" s="1"/>
      <c r="AG481" s="1"/>
      <c r="AH481" s="1">
        <v>11600</v>
      </c>
      <c r="AI481" s="1">
        <v>-23.1</v>
      </c>
      <c r="AJ481" s="1">
        <v>95965</v>
      </c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>
        <v>0</v>
      </c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7" t="s">
        <v>189</v>
      </c>
      <c r="B482" s="10" t="s">
        <v>190</v>
      </c>
      <c r="C482" s="1">
        <v>201200</v>
      </c>
      <c r="D482" s="1">
        <v>1250</v>
      </c>
      <c r="E482" s="1">
        <v>12500</v>
      </c>
      <c r="F482" s="1">
        <v>2500</v>
      </c>
      <c r="G482" s="1">
        <v>1250</v>
      </c>
      <c r="H482" s="1">
        <v>46000</v>
      </c>
      <c r="I482" s="1">
        <v>3750</v>
      </c>
      <c r="J482" s="1">
        <v>2500</v>
      </c>
      <c r="K482" s="1">
        <v>0</v>
      </c>
      <c r="L482" s="1">
        <v>3750</v>
      </c>
      <c r="M482" s="1">
        <v>27500</v>
      </c>
      <c r="N482" s="1">
        <v>27500</v>
      </c>
      <c r="O482" s="1">
        <v>7500</v>
      </c>
      <c r="P482" s="1">
        <v>5000</v>
      </c>
      <c r="Q482" s="1">
        <v>31250</v>
      </c>
      <c r="R482" s="1">
        <v>28750</v>
      </c>
      <c r="S482" s="1">
        <v>5000</v>
      </c>
      <c r="T482" s="1">
        <v>206000</v>
      </c>
      <c r="U482" s="1">
        <v>1250</v>
      </c>
      <c r="V482" s="1">
        <v>12500</v>
      </c>
      <c r="W482" s="1">
        <v>2500</v>
      </c>
      <c r="X482" s="1">
        <v>1250</v>
      </c>
      <c r="Y482" s="1">
        <v>46000</v>
      </c>
      <c r="Z482" s="1">
        <v>3750</v>
      </c>
      <c r="AA482" s="1">
        <v>2500</v>
      </c>
      <c r="AB482" s="1">
        <v>0</v>
      </c>
      <c r="AC482" s="1">
        <v>3750</v>
      </c>
      <c r="AD482" s="1">
        <v>27500</v>
      </c>
      <c r="AE482" s="1">
        <v>27500</v>
      </c>
      <c r="AF482" s="1">
        <v>7500</v>
      </c>
      <c r="AG482" s="1">
        <v>5000</v>
      </c>
      <c r="AH482" s="1">
        <v>31250</v>
      </c>
      <c r="AI482" s="1">
        <v>28750</v>
      </c>
      <c r="AJ482" s="1">
        <v>5000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>
        <v>-4800</v>
      </c>
      <c r="BC482" s="1">
        <v>0</v>
      </c>
      <c r="BD482" s="1">
        <v>0</v>
      </c>
      <c r="BE482" s="1"/>
      <c r="BF482" s="1"/>
      <c r="BG482" s="1"/>
      <c r="BH482" s="1"/>
      <c r="BI482" s="1"/>
      <c r="BJ482" s="1"/>
      <c r="BK482" s="1"/>
      <c r="BL482" s="1">
        <v>-4000</v>
      </c>
      <c r="BM482" s="1"/>
      <c r="BN482" s="1">
        <v>-800</v>
      </c>
      <c r="BO482" s="1"/>
      <c r="BP482" s="4"/>
    </row>
    <row r="483" spans="1:68">
      <c r="A483" s="18" t="s">
        <v>540</v>
      </c>
      <c r="B483" s="10" t="s">
        <v>541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/>
      <c r="V483" s="1"/>
      <c r="W483" s="1"/>
      <c r="X483" s="1"/>
      <c r="Y483" s="1">
        <v>0</v>
      </c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0</v>
      </c>
      <c r="BC483" s="1"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4"/>
    </row>
    <row r="484" spans="1:68">
      <c r="A484" s="18" t="s">
        <v>542</v>
      </c>
      <c r="B484" s="10" t="s">
        <v>543</v>
      </c>
      <c r="C484" s="1">
        <v>201200</v>
      </c>
      <c r="D484" s="1">
        <v>1250</v>
      </c>
      <c r="E484" s="1">
        <v>12500</v>
      </c>
      <c r="F484" s="1">
        <v>2500</v>
      </c>
      <c r="G484" s="1">
        <v>1250</v>
      </c>
      <c r="H484" s="1">
        <v>46000</v>
      </c>
      <c r="I484" s="1">
        <v>3750</v>
      </c>
      <c r="J484" s="1">
        <v>2500</v>
      </c>
      <c r="K484" s="1">
        <v>0</v>
      </c>
      <c r="L484" s="1">
        <v>3750</v>
      </c>
      <c r="M484" s="1">
        <v>27500</v>
      </c>
      <c r="N484" s="1">
        <v>27500</v>
      </c>
      <c r="O484" s="1">
        <v>7500</v>
      </c>
      <c r="P484" s="1">
        <v>5000</v>
      </c>
      <c r="Q484" s="1">
        <v>31250</v>
      </c>
      <c r="R484" s="1">
        <v>28750</v>
      </c>
      <c r="S484" s="1">
        <v>5000</v>
      </c>
      <c r="T484" s="1">
        <v>206000</v>
      </c>
      <c r="U484" s="1">
        <v>1250</v>
      </c>
      <c r="V484" s="1">
        <v>12500</v>
      </c>
      <c r="W484" s="1">
        <v>2500</v>
      </c>
      <c r="X484" s="1">
        <v>1250</v>
      </c>
      <c r="Y484" s="1">
        <v>46000</v>
      </c>
      <c r="Z484" s="1">
        <v>3750</v>
      </c>
      <c r="AA484" s="1">
        <v>2500</v>
      </c>
      <c r="AB484" s="1">
        <v>0</v>
      </c>
      <c r="AC484" s="1">
        <v>3750</v>
      </c>
      <c r="AD484" s="1">
        <v>27500</v>
      </c>
      <c r="AE484" s="1">
        <v>27500</v>
      </c>
      <c r="AF484" s="1">
        <v>7500</v>
      </c>
      <c r="AG484" s="1">
        <v>5000</v>
      </c>
      <c r="AH484" s="1">
        <v>31250</v>
      </c>
      <c r="AI484" s="1">
        <v>28750</v>
      </c>
      <c r="AJ484" s="1">
        <v>5000</v>
      </c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-4800</v>
      </c>
      <c r="BC484" s="1">
        <v>0</v>
      </c>
      <c r="BD484" s="1"/>
      <c r="BE484" s="1"/>
      <c r="BF484" s="1"/>
      <c r="BG484" s="1"/>
      <c r="BH484" s="1"/>
      <c r="BI484" s="1"/>
      <c r="BJ484" s="1"/>
      <c r="BK484" s="1"/>
      <c r="BL484" s="1">
        <v>-4000</v>
      </c>
      <c r="BM484" s="1"/>
      <c r="BN484" s="1">
        <v>-800</v>
      </c>
      <c r="BO484" s="1"/>
      <c r="BP484" s="4"/>
    </row>
    <row r="485" spans="1:68">
      <c r="A485" s="17" t="s">
        <v>191</v>
      </c>
      <c r="B485" s="10" t="s">
        <v>192</v>
      </c>
      <c r="C485" s="1">
        <v>203297333.99000001</v>
      </c>
      <c r="D485" s="1">
        <v>9534028.8100000005</v>
      </c>
      <c r="E485" s="1">
        <v>2384040.29</v>
      </c>
      <c r="F485" s="1">
        <v>26718512.170000002</v>
      </c>
      <c r="G485" s="1">
        <v>2284593.87</v>
      </c>
      <c r="H485" s="1">
        <v>36825469.509999998</v>
      </c>
      <c r="I485" s="1">
        <v>14232498.6</v>
      </c>
      <c r="J485" s="1">
        <v>9863688.5399999991</v>
      </c>
      <c r="K485" s="1">
        <v>2406998.5</v>
      </c>
      <c r="L485" s="1">
        <v>17532991.27</v>
      </c>
      <c r="M485" s="1">
        <v>40129866.210000001</v>
      </c>
      <c r="N485" s="1">
        <v>3932906.07</v>
      </c>
      <c r="O485" s="1">
        <v>7611083.6399999997</v>
      </c>
      <c r="P485" s="1">
        <v>5953357.2699999996</v>
      </c>
      <c r="Q485" s="1">
        <v>11084416.83</v>
      </c>
      <c r="R485" s="1">
        <v>5448152.7800000003</v>
      </c>
      <c r="S485" s="1">
        <v>6792707.5800000001</v>
      </c>
      <c r="T485" s="1">
        <v>202735311.94</v>
      </c>
      <c r="U485" s="1">
        <v>9534028.8100000005</v>
      </c>
      <c r="V485" s="1">
        <v>2384040.29</v>
      </c>
      <c r="W485" s="1">
        <v>26718512.170000002</v>
      </c>
      <c r="X485" s="1">
        <v>2284593.87</v>
      </c>
      <c r="Y485" s="1">
        <v>36825469.509999998</v>
      </c>
      <c r="Z485" s="1">
        <v>14232498.6</v>
      </c>
      <c r="AA485" s="1">
        <v>9863688.5399999991</v>
      </c>
      <c r="AB485" s="1">
        <v>2406998.5</v>
      </c>
      <c r="AC485" s="1">
        <v>17532991.27</v>
      </c>
      <c r="AD485" s="1">
        <v>40129866.210000001</v>
      </c>
      <c r="AE485" s="1">
        <v>3932906.07</v>
      </c>
      <c r="AF485" s="1">
        <v>7611083.6399999997</v>
      </c>
      <c r="AG485" s="1">
        <v>5953357.2699999996</v>
      </c>
      <c r="AH485" s="1">
        <v>11084416.83</v>
      </c>
      <c r="AI485" s="1">
        <v>5448152.7800000003</v>
      </c>
      <c r="AJ485" s="1">
        <v>6792707.5800000001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562022.05000000005</v>
      </c>
      <c r="BC485" s="1">
        <v>562022.05000000005</v>
      </c>
      <c r="BD485" s="1">
        <v>0</v>
      </c>
      <c r="BE485" s="1"/>
      <c r="BF485" s="1"/>
      <c r="BG485" s="1"/>
      <c r="BH485" s="1"/>
      <c r="BI485" s="1"/>
      <c r="BJ485" s="1">
        <v>562022.05000000005</v>
      </c>
      <c r="BK485" s="1"/>
      <c r="BL485" s="1"/>
      <c r="BM485" s="1"/>
      <c r="BN485" s="1"/>
      <c r="BO485" s="1">
        <v>0</v>
      </c>
      <c r="BP485" s="4"/>
    </row>
    <row r="486" spans="1:68">
      <c r="A486" s="18" t="s">
        <v>219</v>
      </c>
      <c r="B486" s="10" t="s">
        <v>220</v>
      </c>
      <c r="C486" s="1">
        <v>186595974.71000001</v>
      </c>
      <c r="D486" s="1">
        <v>9249133.4000000004</v>
      </c>
      <c r="E486" s="1">
        <v>2292052.58</v>
      </c>
      <c r="F486" s="1">
        <v>25937417.309999999</v>
      </c>
      <c r="G486" s="1">
        <v>2243615.12</v>
      </c>
      <c r="H486" s="1">
        <v>32333439.649999999</v>
      </c>
      <c r="I486" s="1">
        <v>12503165.390000001</v>
      </c>
      <c r="J486" s="1">
        <v>9404614.5399999991</v>
      </c>
      <c r="K486" s="1">
        <v>2216978.35</v>
      </c>
      <c r="L486" s="1">
        <v>14453825.99</v>
      </c>
      <c r="M486" s="1">
        <v>38668183.090000004</v>
      </c>
      <c r="N486" s="1">
        <v>3293675.58</v>
      </c>
      <c r="O486" s="1">
        <v>7279798.1799999997</v>
      </c>
      <c r="P486" s="1">
        <v>5552938.5499999998</v>
      </c>
      <c r="Q486" s="1">
        <v>9822869.7799999993</v>
      </c>
      <c r="R486" s="1">
        <v>5045631.67</v>
      </c>
      <c r="S486" s="1">
        <v>6298635.5300000003</v>
      </c>
      <c r="T486" s="1">
        <v>186595974.71000001</v>
      </c>
      <c r="U486" s="1">
        <v>9249133.4000000004</v>
      </c>
      <c r="V486" s="1">
        <v>2292052.58</v>
      </c>
      <c r="W486" s="1">
        <v>25937417.309999999</v>
      </c>
      <c r="X486" s="1">
        <v>2243615.12</v>
      </c>
      <c r="Y486" s="1">
        <v>32333439.649999999</v>
      </c>
      <c r="Z486" s="1">
        <v>12503165.390000001</v>
      </c>
      <c r="AA486" s="1">
        <v>9404614.5399999991</v>
      </c>
      <c r="AB486" s="1">
        <v>2216978.35</v>
      </c>
      <c r="AC486" s="1">
        <v>14453825.99</v>
      </c>
      <c r="AD486" s="1">
        <v>38668183.090000004</v>
      </c>
      <c r="AE486" s="1">
        <v>3293675.58</v>
      </c>
      <c r="AF486" s="1">
        <v>7279798.1799999997</v>
      </c>
      <c r="AG486" s="1">
        <v>5552938.5499999998</v>
      </c>
      <c r="AH486" s="1">
        <v>9822869.7799999993</v>
      </c>
      <c r="AI486" s="1">
        <v>5045631.67</v>
      </c>
      <c r="AJ486" s="1">
        <v>6298635.5300000003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0</v>
      </c>
      <c r="BC486" s="1">
        <v>0</v>
      </c>
      <c r="BD486" s="1">
        <v>0</v>
      </c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4"/>
    </row>
    <row r="487" spans="1:68">
      <c r="A487" s="19" t="s">
        <v>229</v>
      </c>
      <c r="B487" s="10" t="s">
        <v>230</v>
      </c>
      <c r="C487" s="1">
        <v>53316649.340000004</v>
      </c>
      <c r="D487" s="1">
        <v>2157184.25</v>
      </c>
      <c r="E487" s="1">
        <v>666051.30000000005</v>
      </c>
      <c r="F487" s="1">
        <v>5802395.5899999999</v>
      </c>
      <c r="G487" s="1">
        <v>521859.44</v>
      </c>
      <c r="H487" s="1">
        <v>11189797.65</v>
      </c>
      <c r="I487" s="1">
        <v>3004129.77</v>
      </c>
      <c r="J487" s="1">
        <v>3001804.48</v>
      </c>
      <c r="K487" s="1">
        <v>798877.22</v>
      </c>
      <c r="L487" s="1">
        <v>6861473.1799999997</v>
      </c>
      <c r="M487" s="1">
        <v>10208751.32</v>
      </c>
      <c r="N487" s="1">
        <v>836582.67</v>
      </c>
      <c r="O487" s="1">
        <v>1763065.64</v>
      </c>
      <c r="P487" s="1">
        <v>1246650.94</v>
      </c>
      <c r="Q487" s="1">
        <v>2520864.35</v>
      </c>
      <c r="R487" s="1">
        <v>1361656.3</v>
      </c>
      <c r="S487" s="1">
        <v>1375505.24</v>
      </c>
      <c r="T487" s="1">
        <v>53316649.340000004</v>
      </c>
      <c r="U487" s="1">
        <v>2157184.25</v>
      </c>
      <c r="V487" s="1">
        <v>666051.30000000005</v>
      </c>
      <c r="W487" s="1">
        <v>5802395.5899999999</v>
      </c>
      <c r="X487" s="1">
        <v>521859.44</v>
      </c>
      <c r="Y487" s="1">
        <v>11189797.65</v>
      </c>
      <c r="Z487" s="1">
        <v>3004129.77</v>
      </c>
      <c r="AA487" s="1">
        <v>3001804.48</v>
      </c>
      <c r="AB487" s="1">
        <v>798877.22</v>
      </c>
      <c r="AC487" s="1">
        <v>6861473.1799999997</v>
      </c>
      <c r="AD487" s="1">
        <v>10208751.32</v>
      </c>
      <c r="AE487" s="1">
        <v>836582.67</v>
      </c>
      <c r="AF487" s="1">
        <v>1763065.64</v>
      </c>
      <c r="AG487" s="1">
        <v>1246650.94</v>
      </c>
      <c r="AH487" s="1">
        <v>2520864.35</v>
      </c>
      <c r="AI487" s="1">
        <v>1361656.3</v>
      </c>
      <c r="AJ487" s="1">
        <v>1375505.24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20" t="s">
        <v>544</v>
      </c>
      <c r="B488" s="10" t="s">
        <v>545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546</v>
      </c>
      <c r="B489" s="10" t="s">
        <v>547</v>
      </c>
      <c r="C489" s="1">
        <v>30253473.100000001</v>
      </c>
      <c r="D489" s="1">
        <v>1272322.01</v>
      </c>
      <c r="E489" s="1">
        <v>376018</v>
      </c>
      <c r="F489" s="1">
        <v>3250046.34</v>
      </c>
      <c r="G489" s="1">
        <v>289024.3</v>
      </c>
      <c r="H489" s="1">
        <v>6383952.9199999999</v>
      </c>
      <c r="I489" s="1">
        <v>1693150.21</v>
      </c>
      <c r="J489" s="1">
        <v>1839557.93</v>
      </c>
      <c r="K489" s="1">
        <v>474848.32</v>
      </c>
      <c r="L489" s="1">
        <v>4231432.55</v>
      </c>
      <c r="M489" s="1">
        <v>5074503.88</v>
      </c>
      <c r="N489" s="1">
        <v>562230.94999999995</v>
      </c>
      <c r="O489" s="1">
        <v>1045661.2</v>
      </c>
      <c r="P489" s="1">
        <v>730014.63</v>
      </c>
      <c r="Q489" s="1">
        <v>1445816.07</v>
      </c>
      <c r="R489" s="1">
        <v>832813.91</v>
      </c>
      <c r="S489" s="1">
        <v>752079.88</v>
      </c>
      <c r="T489" s="1">
        <v>30253473.100000001</v>
      </c>
      <c r="U489" s="1">
        <v>1272322.01</v>
      </c>
      <c r="V489" s="1">
        <v>376018</v>
      </c>
      <c r="W489" s="1">
        <v>3250046.34</v>
      </c>
      <c r="X489" s="1">
        <v>289024.3</v>
      </c>
      <c r="Y489" s="1">
        <v>6383952.9199999999</v>
      </c>
      <c r="Z489" s="1">
        <v>1693150.21</v>
      </c>
      <c r="AA489" s="1">
        <v>1839557.93</v>
      </c>
      <c r="AB489" s="1">
        <v>474848.32</v>
      </c>
      <c r="AC489" s="1">
        <v>4231432.55</v>
      </c>
      <c r="AD489" s="1">
        <v>5074503.88</v>
      </c>
      <c r="AE489" s="1">
        <v>562230.94999999995</v>
      </c>
      <c r="AF489" s="1">
        <v>1045661.2</v>
      </c>
      <c r="AG489" s="1">
        <v>730014.63</v>
      </c>
      <c r="AH489" s="1">
        <v>1445816.07</v>
      </c>
      <c r="AI489" s="1">
        <v>832813.91</v>
      </c>
      <c r="AJ489" s="1">
        <v>752079.88</v>
      </c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>
        <v>0</v>
      </c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548</v>
      </c>
      <c r="B490" s="10" t="s">
        <v>549</v>
      </c>
      <c r="C490" s="1">
        <v>3765764.99</v>
      </c>
      <c r="D490" s="1">
        <v>178952.74</v>
      </c>
      <c r="E490" s="1">
        <v>26017.74</v>
      </c>
      <c r="F490" s="1">
        <v>423865.15</v>
      </c>
      <c r="G490" s="1">
        <v>35297.25</v>
      </c>
      <c r="H490" s="1">
        <v>1373708.73</v>
      </c>
      <c r="I490" s="1">
        <v>255358.07999999999</v>
      </c>
      <c r="J490" s="1">
        <v>301608.11</v>
      </c>
      <c r="K490" s="1">
        <v>77925.3</v>
      </c>
      <c r="L490" s="1">
        <v>256587.93</v>
      </c>
      <c r="M490" s="1">
        <v>243676.54</v>
      </c>
      <c r="N490" s="1">
        <v>84845.95</v>
      </c>
      <c r="O490" s="1">
        <v>108788.71</v>
      </c>
      <c r="P490" s="1">
        <v>77205.95</v>
      </c>
      <c r="Q490" s="1">
        <v>156425.42000000001</v>
      </c>
      <c r="R490" s="1">
        <v>86844.55</v>
      </c>
      <c r="S490" s="1">
        <v>78656.84</v>
      </c>
      <c r="T490" s="1">
        <v>3765764.99</v>
      </c>
      <c r="U490" s="1">
        <v>178952.74</v>
      </c>
      <c r="V490" s="1">
        <v>26017.74</v>
      </c>
      <c r="W490" s="1">
        <v>423865.15</v>
      </c>
      <c r="X490" s="1">
        <v>35297.25</v>
      </c>
      <c r="Y490" s="1">
        <v>1373708.73</v>
      </c>
      <c r="Z490" s="1">
        <v>255358.07999999999</v>
      </c>
      <c r="AA490" s="1">
        <v>301608.11</v>
      </c>
      <c r="AB490" s="1">
        <v>77925.3</v>
      </c>
      <c r="AC490" s="1">
        <v>256587.93</v>
      </c>
      <c r="AD490" s="1">
        <v>243676.54</v>
      </c>
      <c r="AE490" s="1">
        <v>84845.95</v>
      </c>
      <c r="AF490" s="1">
        <v>108788.71</v>
      </c>
      <c r="AG490" s="1">
        <v>77205.95</v>
      </c>
      <c r="AH490" s="1">
        <v>156425.42000000001</v>
      </c>
      <c r="AI490" s="1">
        <v>86844.55</v>
      </c>
      <c r="AJ490" s="1">
        <v>78656.84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550</v>
      </c>
      <c r="B491" s="10" t="s">
        <v>551</v>
      </c>
      <c r="C491" s="1">
        <v>3431899.45</v>
      </c>
      <c r="D491" s="1">
        <v>147319.99</v>
      </c>
      <c r="E491" s="1">
        <v>70474.36</v>
      </c>
      <c r="F491" s="1">
        <v>419761.23</v>
      </c>
      <c r="G491" s="1">
        <v>26427.72</v>
      </c>
      <c r="H491" s="1">
        <v>1124727.1299999999</v>
      </c>
      <c r="I491" s="1">
        <v>212757.74</v>
      </c>
      <c r="J491" s="1">
        <v>149166.91</v>
      </c>
      <c r="K491" s="1">
        <v>31408.42</v>
      </c>
      <c r="L491" s="1">
        <v>549177.62</v>
      </c>
      <c r="M491" s="1">
        <v>313139.25</v>
      </c>
      <c r="N491" s="1">
        <v>38017.379999999997</v>
      </c>
      <c r="O491" s="1">
        <v>111120.72</v>
      </c>
      <c r="P491" s="1">
        <v>68394.09</v>
      </c>
      <c r="Q491" s="1">
        <v>91526.81</v>
      </c>
      <c r="R491" s="1">
        <v>36424.519999999997</v>
      </c>
      <c r="S491" s="1">
        <v>42055.56</v>
      </c>
      <c r="T491" s="1">
        <v>3431899.45</v>
      </c>
      <c r="U491" s="1">
        <v>147319.99</v>
      </c>
      <c r="V491" s="1">
        <v>70474.36</v>
      </c>
      <c r="W491" s="1">
        <v>419761.23</v>
      </c>
      <c r="X491" s="1">
        <v>26427.72</v>
      </c>
      <c r="Y491" s="1">
        <v>1124727.1299999999</v>
      </c>
      <c r="Z491" s="1">
        <v>212757.74</v>
      </c>
      <c r="AA491" s="1">
        <v>149166.91</v>
      </c>
      <c r="AB491" s="1">
        <v>31408.42</v>
      </c>
      <c r="AC491" s="1">
        <v>549177.62</v>
      </c>
      <c r="AD491" s="1">
        <v>313139.25</v>
      </c>
      <c r="AE491" s="1">
        <v>38017.379999999997</v>
      </c>
      <c r="AF491" s="1">
        <v>111120.72</v>
      </c>
      <c r="AG491" s="1">
        <v>68394.09</v>
      </c>
      <c r="AH491" s="1">
        <v>91526.81</v>
      </c>
      <c r="AI491" s="1">
        <v>36424.519999999997</v>
      </c>
      <c r="AJ491" s="1">
        <v>42055.56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552</v>
      </c>
      <c r="B492" s="10" t="s">
        <v>553</v>
      </c>
      <c r="C492" s="1">
        <v>1493377.81</v>
      </c>
      <c r="D492" s="1">
        <v>50627.22</v>
      </c>
      <c r="E492" s="1">
        <v>59400.47</v>
      </c>
      <c r="F492" s="1">
        <v>138738.99</v>
      </c>
      <c r="G492" s="1">
        <v>9974.86</v>
      </c>
      <c r="H492" s="1">
        <v>426687.66</v>
      </c>
      <c r="I492" s="1">
        <v>92599.93</v>
      </c>
      <c r="J492" s="1">
        <v>79233.350000000006</v>
      </c>
      <c r="K492" s="1">
        <v>19938.32</v>
      </c>
      <c r="L492" s="1">
        <v>164684.42000000001</v>
      </c>
      <c r="M492" s="1">
        <v>156280.10999999999</v>
      </c>
      <c r="N492" s="1">
        <v>33081.81</v>
      </c>
      <c r="O492" s="1">
        <v>57013.82</v>
      </c>
      <c r="P492" s="1">
        <v>53132.7</v>
      </c>
      <c r="Q492" s="1">
        <v>72569.95</v>
      </c>
      <c r="R492" s="1">
        <v>61499.93</v>
      </c>
      <c r="S492" s="1">
        <v>17914.27</v>
      </c>
      <c r="T492" s="1">
        <v>1493377.81</v>
      </c>
      <c r="U492" s="1">
        <v>50627.22</v>
      </c>
      <c r="V492" s="1">
        <v>59400.47</v>
      </c>
      <c r="W492" s="1">
        <v>138738.99</v>
      </c>
      <c r="X492" s="1">
        <v>9974.86</v>
      </c>
      <c r="Y492" s="1">
        <v>426687.66</v>
      </c>
      <c r="Z492" s="1">
        <v>92599.93</v>
      </c>
      <c r="AA492" s="1">
        <v>79233.350000000006</v>
      </c>
      <c r="AB492" s="1">
        <v>19938.32</v>
      </c>
      <c r="AC492" s="1">
        <v>164684.42000000001</v>
      </c>
      <c r="AD492" s="1">
        <v>156280.10999999999</v>
      </c>
      <c r="AE492" s="1">
        <v>33081.81</v>
      </c>
      <c r="AF492" s="1">
        <v>57013.82</v>
      </c>
      <c r="AG492" s="1">
        <v>53132.7</v>
      </c>
      <c r="AH492" s="1">
        <v>72569.95</v>
      </c>
      <c r="AI492" s="1">
        <v>61499.93</v>
      </c>
      <c r="AJ492" s="1">
        <v>17914.27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554</v>
      </c>
      <c r="B493" s="10" t="s">
        <v>555</v>
      </c>
      <c r="C493" s="1">
        <v>10251625.16</v>
      </c>
      <c r="D493" s="1">
        <v>343074.45</v>
      </c>
      <c r="E493" s="1">
        <v>72125.66</v>
      </c>
      <c r="F493" s="1">
        <v>982543.15</v>
      </c>
      <c r="G493" s="1">
        <v>133846.20000000001</v>
      </c>
      <c r="H493" s="1">
        <v>1052244.1399999999</v>
      </c>
      <c r="I493" s="1">
        <v>481808.57</v>
      </c>
      <c r="J493" s="1">
        <v>499410.36</v>
      </c>
      <c r="K493" s="1">
        <v>175182.43</v>
      </c>
      <c r="L493" s="1">
        <v>1184716.1000000001</v>
      </c>
      <c r="M493" s="1">
        <v>3463659.84</v>
      </c>
      <c r="N493" s="1">
        <v>72841.3</v>
      </c>
      <c r="O493" s="1">
        <v>323833.81</v>
      </c>
      <c r="P493" s="1">
        <v>223605.12</v>
      </c>
      <c r="Q493" s="1">
        <v>561155.97</v>
      </c>
      <c r="R493" s="1">
        <v>285142.56</v>
      </c>
      <c r="S493" s="1">
        <v>396435.5</v>
      </c>
      <c r="T493" s="1">
        <v>10251625.16</v>
      </c>
      <c r="U493" s="1">
        <v>343074.45</v>
      </c>
      <c r="V493" s="1">
        <v>72125.66</v>
      </c>
      <c r="W493" s="1">
        <v>982543.15</v>
      </c>
      <c r="X493" s="1">
        <v>133846.20000000001</v>
      </c>
      <c r="Y493" s="1">
        <v>1052244.1399999999</v>
      </c>
      <c r="Z493" s="1">
        <v>481808.57</v>
      </c>
      <c r="AA493" s="1">
        <v>499410.36</v>
      </c>
      <c r="AB493" s="1">
        <v>175182.43</v>
      </c>
      <c r="AC493" s="1">
        <v>1184716.1000000001</v>
      </c>
      <c r="AD493" s="1">
        <v>3463659.84</v>
      </c>
      <c r="AE493" s="1">
        <v>72841.3</v>
      </c>
      <c r="AF493" s="1">
        <v>323833.81</v>
      </c>
      <c r="AG493" s="1">
        <v>223605.12</v>
      </c>
      <c r="AH493" s="1">
        <v>561155.97</v>
      </c>
      <c r="AI493" s="1">
        <v>285142.56</v>
      </c>
      <c r="AJ493" s="1">
        <v>396435.5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556</v>
      </c>
      <c r="B494" s="10" t="s">
        <v>557</v>
      </c>
      <c r="C494" s="1">
        <v>1077766.04</v>
      </c>
      <c r="D494" s="1">
        <v>41316.339999999997</v>
      </c>
      <c r="E494" s="1">
        <v>5680.44</v>
      </c>
      <c r="F494" s="1">
        <v>126211.99</v>
      </c>
      <c r="G494" s="1">
        <v>7901.84</v>
      </c>
      <c r="H494" s="1">
        <v>269625.26</v>
      </c>
      <c r="I494" s="1">
        <v>106887.2</v>
      </c>
      <c r="J494" s="1">
        <v>65519.17</v>
      </c>
      <c r="K494" s="1">
        <v>8330.2900000000009</v>
      </c>
      <c r="L494" s="1">
        <v>91842.03</v>
      </c>
      <c r="M494" s="1">
        <v>161251.76</v>
      </c>
      <c r="N494" s="1">
        <v>12708.48</v>
      </c>
      <c r="O494" s="1">
        <v>18704.75</v>
      </c>
      <c r="P494" s="1">
        <v>19117.37</v>
      </c>
      <c r="Q494" s="1">
        <v>68978.28</v>
      </c>
      <c r="R494" s="1">
        <v>32356.78</v>
      </c>
      <c r="S494" s="1">
        <v>41334.06</v>
      </c>
      <c r="T494" s="1">
        <v>1077766.04</v>
      </c>
      <c r="U494" s="1">
        <v>41316.339999999997</v>
      </c>
      <c r="V494" s="1">
        <v>5680.44</v>
      </c>
      <c r="W494" s="1">
        <v>126211.99</v>
      </c>
      <c r="X494" s="1">
        <v>7901.84</v>
      </c>
      <c r="Y494" s="1">
        <v>269625.26</v>
      </c>
      <c r="Z494" s="1">
        <v>106887.2</v>
      </c>
      <c r="AA494" s="1">
        <v>65519.17</v>
      </c>
      <c r="AB494" s="1">
        <v>8330.2900000000009</v>
      </c>
      <c r="AC494" s="1">
        <v>91842.03</v>
      </c>
      <c r="AD494" s="1">
        <v>161251.76</v>
      </c>
      <c r="AE494" s="1">
        <v>12708.48</v>
      </c>
      <c r="AF494" s="1">
        <v>18704.75</v>
      </c>
      <c r="AG494" s="1">
        <v>19117.37</v>
      </c>
      <c r="AH494" s="1">
        <v>68978.28</v>
      </c>
      <c r="AI494" s="1">
        <v>32356.78</v>
      </c>
      <c r="AJ494" s="1">
        <v>41334.06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558</v>
      </c>
      <c r="B495" s="10" t="s">
        <v>559</v>
      </c>
      <c r="C495" s="1">
        <v>2875281.85</v>
      </c>
      <c r="D495" s="1">
        <v>116691.33</v>
      </c>
      <c r="E495" s="1">
        <v>50308.32</v>
      </c>
      <c r="F495" s="1">
        <v>435008.37</v>
      </c>
      <c r="G495" s="1">
        <v>18407.87</v>
      </c>
      <c r="H495" s="1">
        <v>542826.02</v>
      </c>
      <c r="I495" s="1">
        <v>152940.35999999999</v>
      </c>
      <c r="J495" s="1">
        <v>63938.38</v>
      </c>
      <c r="K495" s="1">
        <v>9561.61</v>
      </c>
      <c r="L495" s="1">
        <v>368642.52</v>
      </c>
      <c r="M495" s="1">
        <v>756459.2</v>
      </c>
      <c r="N495" s="1">
        <v>31161.68</v>
      </c>
      <c r="O495" s="1">
        <v>88988.63</v>
      </c>
      <c r="P495" s="1">
        <v>65549.509999999995</v>
      </c>
      <c r="Q495" s="1">
        <v>109577.61</v>
      </c>
      <c r="R495" s="1">
        <v>21318.39</v>
      </c>
      <c r="S495" s="1">
        <v>43902.05</v>
      </c>
      <c r="T495" s="1">
        <v>2875281.85</v>
      </c>
      <c r="U495" s="1">
        <v>116691.33</v>
      </c>
      <c r="V495" s="1">
        <v>50308.32</v>
      </c>
      <c r="W495" s="1">
        <v>435008.37</v>
      </c>
      <c r="X495" s="1">
        <v>18407.87</v>
      </c>
      <c r="Y495" s="1">
        <v>542826.02</v>
      </c>
      <c r="Z495" s="1">
        <v>152940.35999999999</v>
      </c>
      <c r="AA495" s="1">
        <v>63938.38</v>
      </c>
      <c r="AB495" s="1">
        <v>9561.61</v>
      </c>
      <c r="AC495" s="1">
        <v>368642.52</v>
      </c>
      <c r="AD495" s="1">
        <v>756459.2</v>
      </c>
      <c r="AE495" s="1">
        <v>31161.68</v>
      </c>
      <c r="AF495" s="1">
        <v>88988.63</v>
      </c>
      <c r="AG495" s="1">
        <v>65549.509999999995</v>
      </c>
      <c r="AH495" s="1">
        <v>109577.61</v>
      </c>
      <c r="AI495" s="1">
        <v>21318.39</v>
      </c>
      <c r="AJ495" s="1">
        <v>43902.05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560</v>
      </c>
      <c r="B496" s="10" t="s">
        <v>561</v>
      </c>
      <c r="C496" s="1">
        <v>167460.94</v>
      </c>
      <c r="D496" s="1">
        <v>6880.17</v>
      </c>
      <c r="E496" s="1">
        <v>6026.31</v>
      </c>
      <c r="F496" s="1">
        <v>26220.37</v>
      </c>
      <c r="G496" s="1">
        <v>979.4</v>
      </c>
      <c r="H496" s="1">
        <v>16025.79</v>
      </c>
      <c r="I496" s="1">
        <v>8627.68</v>
      </c>
      <c r="J496" s="1">
        <v>3370.27</v>
      </c>
      <c r="K496" s="1">
        <v>1682.53</v>
      </c>
      <c r="L496" s="1">
        <v>14390.01</v>
      </c>
      <c r="M496" s="1">
        <v>39780.74</v>
      </c>
      <c r="N496" s="1">
        <v>1695.12</v>
      </c>
      <c r="O496" s="1">
        <v>8954</v>
      </c>
      <c r="P496" s="1">
        <v>9631.57</v>
      </c>
      <c r="Q496" s="1">
        <v>14814.24</v>
      </c>
      <c r="R496" s="1">
        <v>5255.66</v>
      </c>
      <c r="S496" s="1">
        <v>3127.08</v>
      </c>
      <c r="T496" s="1">
        <v>167460.94</v>
      </c>
      <c r="U496" s="1">
        <v>6880.17</v>
      </c>
      <c r="V496" s="1">
        <v>6026.31</v>
      </c>
      <c r="W496" s="1">
        <v>26220.37</v>
      </c>
      <c r="X496" s="1">
        <v>979.4</v>
      </c>
      <c r="Y496" s="1">
        <v>16025.79</v>
      </c>
      <c r="Z496" s="1">
        <v>8627.68</v>
      </c>
      <c r="AA496" s="1">
        <v>3370.27</v>
      </c>
      <c r="AB496" s="1">
        <v>1682.53</v>
      </c>
      <c r="AC496" s="1">
        <v>14390.01</v>
      </c>
      <c r="AD496" s="1">
        <v>39780.74</v>
      </c>
      <c r="AE496" s="1">
        <v>1695.12</v>
      </c>
      <c r="AF496" s="1">
        <v>8954</v>
      </c>
      <c r="AG496" s="1">
        <v>9631.57</v>
      </c>
      <c r="AH496" s="1">
        <v>14814.24</v>
      </c>
      <c r="AI496" s="1">
        <v>5255.66</v>
      </c>
      <c r="AJ496" s="1">
        <v>3127.08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19" t="s">
        <v>231</v>
      </c>
      <c r="B497" s="10" t="s">
        <v>232</v>
      </c>
      <c r="C497" s="1">
        <v>133279325.37</v>
      </c>
      <c r="D497" s="1">
        <v>7091949.1500000004</v>
      </c>
      <c r="E497" s="1">
        <v>1626001.28</v>
      </c>
      <c r="F497" s="1">
        <v>20135021.719999999</v>
      </c>
      <c r="G497" s="1">
        <v>1721755.68</v>
      </c>
      <c r="H497" s="1">
        <v>21143642</v>
      </c>
      <c r="I497" s="1">
        <v>9499035.6199999992</v>
      </c>
      <c r="J497" s="1">
        <v>6402810.0599999996</v>
      </c>
      <c r="K497" s="1">
        <v>1418101.13</v>
      </c>
      <c r="L497" s="1">
        <v>7592352.8099999996</v>
      </c>
      <c r="M497" s="1">
        <v>28459431.77</v>
      </c>
      <c r="N497" s="1">
        <v>2457092.91</v>
      </c>
      <c r="O497" s="1">
        <v>5516732.54</v>
      </c>
      <c r="P497" s="1">
        <v>4306287.6100000003</v>
      </c>
      <c r="Q497" s="1">
        <v>7302005.4299999997</v>
      </c>
      <c r="R497" s="1">
        <v>3683975.37</v>
      </c>
      <c r="S497" s="1">
        <v>4923130.29</v>
      </c>
      <c r="T497" s="1">
        <v>133279325.37</v>
      </c>
      <c r="U497" s="1">
        <v>7091949.1500000004</v>
      </c>
      <c r="V497" s="1">
        <v>1626001.28</v>
      </c>
      <c r="W497" s="1">
        <v>20135021.719999999</v>
      </c>
      <c r="X497" s="1">
        <v>1721755.68</v>
      </c>
      <c r="Y497" s="1">
        <v>21143642</v>
      </c>
      <c r="Z497" s="1">
        <v>9499035.6199999992</v>
      </c>
      <c r="AA497" s="1">
        <v>6402810.0599999996</v>
      </c>
      <c r="AB497" s="1">
        <v>1418101.13</v>
      </c>
      <c r="AC497" s="1">
        <v>7592352.8099999996</v>
      </c>
      <c r="AD497" s="1">
        <v>28459431.77</v>
      </c>
      <c r="AE497" s="1">
        <v>2457092.91</v>
      </c>
      <c r="AF497" s="1">
        <v>5516732.54</v>
      </c>
      <c r="AG497" s="1">
        <v>4306287.6100000003</v>
      </c>
      <c r="AH497" s="1">
        <v>7302005.4299999997</v>
      </c>
      <c r="AI497" s="1">
        <v>3683975.37</v>
      </c>
      <c r="AJ497" s="1">
        <v>4923130.29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>
        <v>0</v>
      </c>
      <c r="BC497" s="1">
        <v>0</v>
      </c>
      <c r="BD497" s="1">
        <v>0</v>
      </c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20" t="s">
        <v>562</v>
      </c>
      <c r="B498" s="10" t="s">
        <v>563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564</v>
      </c>
      <c r="B499" s="10" t="s">
        <v>565</v>
      </c>
      <c r="C499" s="1">
        <v>106497032.3</v>
      </c>
      <c r="D499" s="1">
        <v>5707323.96</v>
      </c>
      <c r="E499" s="1">
        <v>1228531.02</v>
      </c>
      <c r="F499" s="1">
        <v>16084101.880000001</v>
      </c>
      <c r="G499" s="1">
        <v>1436529.23</v>
      </c>
      <c r="H499" s="1">
        <v>15726182.65</v>
      </c>
      <c r="I499" s="1">
        <v>7666916.3600000003</v>
      </c>
      <c r="J499" s="1">
        <v>5277838.28</v>
      </c>
      <c r="K499" s="1">
        <v>1057697.94</v>
      </c>
      <c r="L499" s="1">
        <v>6172985.9100000001</v>
      </c>
      <c r="M499" s="1">
        <v>25073127.609999999</v>
      </c>
      <c r="N499" s="1">
        <v>1799538.2</v>
      </c>
      <c r="O499" s="1">
        <v>3970633.74</v>
      </c>
      <c r="P499" s="1">
        <v>3183837.57</v>
      </c>
      <c r="Q499" s="1">
        <v>5410255.1900000004</v>
      </c>
      <c r="R499" s="1">
        <v>2888881.57</v>
      </c>
      <c r="S499" s="1">
        <v>3812651.19</v>
      </c>
      <c r="T499" s="1">
        <v>106497032.3</v>
      </c>
      <c r="U499" s="1">
        <v>5707323.96</v>
      </c>
      <c r="V499" s="1">
        <v>1228531.02</v>
      </c>
      <c r="W499" s="1">
        <v>16084101.880000001</v>
      </c>
      <c r="X499" s="1">
        <v>1436529.23</v>
      </c>
      <c r="Y499" s="1">
        <v>15726182.65</v>
      </c>
      <c r="Z499" s="1">
        <v>7666916.3600000003</v>
      </c>
      <c r="AA499" s="1">
        <v>5277838.28</v>
      </c>
      <c r="AB499" s="1">
        <v>1057697.94</v>
      </c>
      <c r="AC499" s="1">
        <v>6172985.9100000001</v>
      </c>
      <c r="AD499" s="1">
        <v>25073127.609999999</v>
      </c>
      <c r="AE499" s="1">
        <v>1799538.2</v>
      </c>
      <c r="AF499" s="1">
        <v>3970633.74</v>
      </c>
      <c r="AG499" s="1">
        <v>3183837.57</v>
      </c>
      <c r="AH499" s="1">
        <v>5410255.1900000004</v>
      </c>
      <c r="AI499" s="1">
        <v>2888881.57</v>
      </c>
      <c r="AJ499" s="1">
        <v>3812651.19</v>
      </c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>
        <v>0</v>
      </c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566</v>
      </c>
      <c r="B500" s="10" t="s">
        <v>567</v>
      </c>
      <c r="C500" s="1">
        <v>15586002.880000001</v>
      </c>
      <c r="D500" s="1">
        <v>855192.6</v>
      </c>
      <c r="E500" s="1">
        <v>147406.01</v>
      </c>
      <c r="F500" s="1">
        <v>2584333.5699999998</v>
      </c>
      <c r="G500" s="1">
        <v>207949.75</v>
      </c>
      <c r="H500" s="1">
        <v>3532534.31</v>
      </c>
      <c r="I500" s="1">
        <v>970063.24</v>
      </c>
      <c r="J500" s="1">
        <v>684025.1</v>
      </c>
      <c r="K500" s="1">
        <v>174922.91</v>
      </c>
      <c r="L500" s="1">
        <v>455476.18</v>
      </c>
      <c r="M500" s="1">
        <v>1243556.96</v>
      </c>
      <c r="N500" s="1">
        <v>410023.63</v>
      </c>
      <c r="O500" s="1">
        <v>935376.76</v>
      </c>
      <c r="P500" s="1">
        <v>679981.49</v>
      </c>
      <c r="Q500" s="1">
        <v>1342378.9</v>
      </c>
      <c r="R500" s="1">
        <v>607304.05000000005</v>
      </c>
      <c r="S500" s="1">
        <v>755477.42</v>
      </c>
      <c r="T500" s="1">
        <v>15586002.880000001</v>
      </c>
      <c r="U500" s="1">
        <v>855192.6</v>
      </c>
      <c r="V500" s="1">
        <v>147406.01</v>
      </c>
      <c r="W500" s="1">
        <v>2584333.5699999998</v>
      </c>
      <c r="X500" s="1">
        <v>207949.75</v>
      </c>
      <c r="Y500" s="1">
        <v>3532534.31</v>
      </c>
      <c r="Z500" s="1">
        <v>970063.24</v>
      </c>
      <c r="AA500" s="1">
        <v>684025.1</v>
      </c>
      <c r="AB500" s="1">
        <v>174922.91</v>
      </c>
      <c r="AC500" s="1">
        <v>455476.18</v>
      </c>
      <c r="AD500" s="1">
        <v>1243556.96</v>
      </c>
      <c r="AE500" s="1">
        <v>410023.63</v>
      </c>
      <c r="AF500" s="1">
        <v>935376.76</v>
      </c>
      <c r="AG500" s="1">
        <v>679981.49</v>
      </c>
      <c r="AH500" s="1">
        <v>1342378.9</v>
      </c>
      <c r="AI500" s="1">
        <v>607304.05000000005</v>
      </c>
      <c r="AJ500" s="1">
        <v>755477.42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568</v>
      </c>
      <c r="B501" s="10" t="s">
        <v>569</v>
      </c>
      <c r="C501" s="1">
        <v>9065940.1099999994</v>
      </c>
      <c r="D501" s="1">
        <v>453707.32</v>
      </c>
      <c r="E501" s="1">
        <v>142156.91</v>
      </c>
      <c r="F501" s="1">
        <v>1265261.06</v>
      </c>
      <c r="G501" s="1">
        <v>47969.120000000003</v>
      </c>
      <c r="H501" s="1">
        <v>1454447.59</v>
      </c>
      <c r="I501" s="1">
        <v>683180.53</v>
      </c>
      <c r="J501" s="1">
        <v>325801.27</v>
      </c>
      <c r="K501" s="1">
        <v>136659.44</v>
      </c>
      <c r="L501" s="1">
        <v>843193.92</v>
      </c>
      <c r="M501" s="1">
        <v>1878452.75</v>
      </c>
      <c r="N501" s="1">
        <v>229439.07</v>
      </c>
      <c r="O501" s="1">
        <v>477857.15</v>
      </c>
      <c r="P501" s="1">
        <v>354883.47</v>
      </c>
      <c r="Q501" s="1">
        <v>382366.83</v>
      </c>
      <c r="R501" s="1">
        <v>122765.07</v>
      </c>
      <c r="S501" s="1">
        <v>267798.61</v>
      </c>
      <c r="T501" s="1">
        <v>9065940.1099999994</v>
      </c>
      <c r="U501" s="1">
        <v>453707.32</v>
      </c>
      <c r="V501" s="1">
        <v>142156.91</v>
      </c>
      <c r="W501" s="1">
        <v>1265261.06</v>
      </c>
      <c r="X501" s="1">
        <v>47969.120000000003</v>
      </c>
      <c r="Y501" s="1">
        <v>1454447.59</v>
      </c>
      <c r="Z501" s="1">
        <v>683180.53</v>
      </c>
      <c r="AA501" s="1">
        <v>325801.27</v>
      </c>
      <c r="AB501" s="1">
        <v>136659.44</v>
      </c>
      <c r="AC501" s="1">
        <v>843193.92</v>
      </c>
      <c r="AD501" s="1">
        <v>1878452.75</v>
      </c>
      <c r="AE501" s="1">
        <v>229439.07</v>
      </c>
      <c r="AF501" s="1">
        <v>477857.15</v>
      </c>
      <c r="AG501" s="1">
        <v>354883.47</v>
      </c>
      <c r="AH501" s="1">
        <v>382366.83</v>
      </c>
      <c r="AI501" s="1">
        <v>122765.07</v>
      </c>
      <c r="AJ501" s="1">
        <v>267798.61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570</v>
      </c>
      <c r="B502" s="10" t="s">
        <v>571</v>
      </c>
      <c r="C502" s="1">
        <v>2130350.0800000001</v>
      </c>
      <c r="D502" s="1">
        <v>75725.27</v>
      </c>
      <c r="E502" s="1">
        <v>107907.34</v>
      </c>
      <c r="F502" s="1">
        <v>201325.21</v>
      </c>
      <c r="G502" s="1">
        <v>29307.58</v>
      </c>
      <c r="H502" s="1">
        <v>430477.45</v>
      </c>
      <c r="I502" s="1">
        <v>178875.49</v>
      </c>
      <c r="J502" s="1">
        <v>115145.41</v>
      </c>
      <c r="K502" s="1">
        <v>48820.84</v>
      </c>
      <c r="L502" s="1">
        <v>120696.8</v>
      </c>
      <c r="M502" s="1">
        <v>264294.45</v>
      </c>
      <c r="N502" s="1">
        <v>18092.009999999998</v>
      </c>
      <c r="O502" s="1">
        <v>132864.89000000001</v>
      </c>
      <c r="P502" s="1">
        <v>87585.08</v>
      </c>
      <c r="Q502" s="1">
        <v>167004.51</v>
      </c>
      <c r="R502" s="1">
        <v>65024.68</v>
      </c>
      <c r="S502" s="1">
        <v>87203.07</v>
      </c>
      <c r="T502" s="1">
        <v>2130350.0800000001</v>
      </c>
      <c r="U502" s="1">
        <v>75725.27</v>
      </c>
      <c r="V502" s="1">
        <v>107907.34</v>
      </c>
      <c r="W502" s="1">
        <v>201325.21</v>
      </c>
      <c r="X502" s="1">
        <v>29307.58</v>
      </c>
      <c r="Y502" s="1">
        <v>430477.45</v>
      </c>
      <c r="Z502" s="1">
        <v>178875.49</v>
      </c>
      <c r="AA502" s="1">
        <v>115145.41</v>
      </c>
      <c r="AB502" s="1">
        <v>48820.84</v>
      </c>
      <c r="AC502" s="1">
        <v>120696.8</v>
      </c>
      <c r="AD502" s="1">
        <v>264294.45</v>
      </c>
      <c r="AE502" s="1">
        <v>18092.009999999998</v>
      </c>
      <c r="AF502" s="1">
        <v>132864.89000000001</v>
      </c>
      <c r="AG502" s="1">
        <v>87585.08</v>
      </c>
      <c r="AH502" s="1">
        <v>167004.51</v>
      </c>
      <c r="AI502" s="1">
        <v>65024.68</v>
      </c>
      <c r="AJ502" s="1">
        <v>87203.07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18" t="s">
        <v>221</v>
      </c>
      <c r="B503" s="10" t="s">
        <v>222</v>
      </c>
      <c r="C503" s="1">
        <v>16296372.41</v>
      </c>
      <c r="D503" s="1">
        <v>284910.12</v>
      </c>
      <c r="E503" s="1">
        <v>91987.71</v>
      </c>
      <c r="F503" s="1">
        <v>781094.86</v>
      </c>
      <c r="G503" s="1">
        <v>41158.06</v>
      </c>
      <c r="H503" s="1">
        <v>4492069.8600000003</v>
      </c>
      <c r="I503" s="1">
        <v>1729433.21</v>
      </c>
      <c r="J503" s="1">
        <v>459074</v>
      </c>
      <c r="K503" s="1">
        <v>190020.15</v>
      </c>
      <c r="L503" s="1">
        <v>3078612.32</v>
      </c>
      <c r="M503" s="1">
        <v>1461823.12</v>
      </c>
      <c r="N503" s="1">
        <v>639461.01</v>
      </c>
      <c r="O503" s="1">
        <v>331285.46000000002</v>
      </c>
      <c r="P503" s="1">
        <v>400538.72</v>
      </c>
      <c r="Q503" s="1">
        <v>1262084.19</v>
      </c>
      <c r="R503" s="1">
        <v>402561.11</v>
      </c>
      <c r="S503" s="1">
        <v>494202.25</v>
      </c>
      <c r="T503" s="1">
        <v>16140316.15</v>
      </c>
      <c r="U503" s="1">
        <v>284910.12</v>
      </c>
      <c r="V503" s="1">
        <v>91987.71</v>
      </c>
      <c r="W503" s="1">
        <v>781094.86</v>
      </c>
      <c r="X503" s="1">
        <v>41158.06</v>
      </c>
      <c r="Y503" s="1">
        <v>4492069.8600000003</v>
      </c>
      <c r="Z503" s="1">
        <v>1729433.21</v>
      </c>
      <c r="AA503" s="1">
        <v>459074</v>
      </c>
      <c r="AB503" s="1">
        <v>190020.15</v>
      </c>
      <c r="AC503" s="1">
        <v>3078612.32</v>
      </c>
      <c r="AD503" s="1">
        <v>1461823.12</v>
      </c>
      <c r="AE503" s="1">
        <v>639461.01</v>
      </c>
      <c r="AF503" s="1">
        <v>331285.46000000002</v>
      </c>
      <c r="AG503" s="1">
        <v>400538.72</v>
      </c>
      <c r="AH503" s="1">
        <v>1262084.19</v>
      </c>
      <c r="AI503" s="1">
        <v>402561.11</v>
      </c>
      <c r="AJ503" s="1">
        <v>494202.25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>
        <v>156056.26</v>
      </c>
      <c r="BC503" s="1">
        <v>156056.26</v>
      </c>
      <c r="BD503" s="1">
        <v>0</v>
      </c>
      <c r="BE503" s="1"/>
      <c r="BF503" s="1"/>
      <c r="BG503" s="1"/>
      <c r="BH503" s="1"/>
      <c r="BI503" s="1"/>
      <c r="BJ503" s="1">
        <v>156056.26</v>
      </c>
      <c r="BK503" s="1"/>
      <c r="BL503" s="1"/>
      <c r="BM503" s="1"/>
      <c r="BN503" s="1"/>
      <c r="BO503" s="1">
        <v>0</v>
      </c>
      <c r="BP503" s="4"/>
    </row>
    <row r="504" spans="1:68">
      <c r="A504" s="19" t="s">
        <v>572</v>
      </c>
      <c r="B504" s="10" t="s">
        <v>573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0</v>
      </c>
      <c r="BC504" s="1">
        <v>0</v>
      </c>
      <c r="BD504" s="1">
        <v>0</v>
      </c>
      <c r="BE504" s="1"/>
      <c r="BF504" s="1"/>
      <c r="BG504" s="1"/>
      <c r="BH504" s="1"/>
      <c r="BI504" s="1"/>
      <c r="BJ504" s="1">
        <v>0</v>
      </c>
      <c r="BK504" s="1"/>
      <c r="BL504" s="1"/>
      <c r="BM504" s="1"/>
      <c r="BN504" s="1"/>
      <c r="BO504" s="1"/>
      <c r="BP504" s="4"/>
    </row>
    <row r="505" spans="1:68">
      <c r="A505" s="19" t="s">
        <v>574</v>
      </c>
      <c r="B505" s="10" t="s">
        <v>575</v>
      </c>
      <c r="C505" s="1">
        <v>12113548.689999999</v>
      </c>
      <c r="D505" s="1">
        <v>138649.23000000001</v>
      </c>
      <c r="E505" s="1">
        <v>40357.910000000003</v>
      </c>
      <c r="F505" s="1">
        <v>259266.32</v>
      </c>
      <c r="G505" s="1">
        <v>22219.96</v>
      </c>
      <c r="H505" s="1">
        <v>3388617.65</v>
      </c>
      <c r="I505" s="1">
        <v>1334485.81</v>
      </c>
      <c r="J505" s="1">
        <v>292392.59000000003</v>
      </c>
      <c r="K505" s="1">
        <v>126478.92</v>
      </c>
      <c r="L505" s="1">
        <v>2659304.59</v>
      </c>
      <c r="M505" s="1">
        <v>1068422.6499999999</v>
      </c>
      <c r="N505" s="1">
        <v>520598.29</v>
      </c>
      <c r="O505" s="1">
        <v>190834.86</v>
      </c>
      <c r="P505" s="1">
        <v>343075.32</v>
      </c>
      <c r="Q505" s="1">
        <v>886730.37</v>
      </c>
      <c r="R505" s="1">
        <v>337787.73</v>
      </c>
      <c r="S505" s="1">
        <v>348270.23</v>
      </c>
      <c r="T505" s="1">
        <v>11957492.43</v>
      </c>
      <c r="U505" s="1">
        <v>138649.23000000001</v>
      </c>
      <c r="V505" s="1">
        <v>40357.910000000003</v>
      </c>
      <c r="W505" s="1">
        <v>259266.32</v>
      </c>
      <c r="X505" s="1">
        <v>22219.96</v>
      </c>
      <c r="Y505" s="1">
        <v>3388617.65</v>
      </c>
      <c r="Z505" s="1">
        <v>1334485.81</v>
      </c>
      <c r="AA505" s="1">
        <v>292392.59000000003</v>
      </c>
      <c r="AB505" s="1">
        <v>126478.92</v>
      </c>
      <c r="AC505" s="1">
        <v>2659304.59</v>
      </c>
      <c r="AD505" s="1">
        <v>1068422.6499999999</v>
      </c>
      <c r="AE505" s="1">
        <v>520598.29</v>
      </c>
      <c r="AF505" s="1">
        <v>190834.86</v>
      </c>
      <c r="AG505" s="1">
        <v>343075.32</v>
      </c>
      <c r="AH505" s="1">
        <v>886730.37</v>
      </c>
      <c r="AI505" s="1">
        <v>337787.73</v>
      </c>
      <c r="AJ505" s="1">
        <v>348270.23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156056.26</v>
      </c>
      <c r="BC505" s="1">
        <v>156056.26</v>
      </c>
      <c r="BD505" s="1"/>
      <c r="BE505" s="1"/>
      <c r="BF505" s="1"/>
      <c r="BG505" s="1"/>
      <c r="BH505" s="1"/>
      <c r="BI505" s="1"/>
      <c r="BJ505" s="1">
        <v>156056.26</v>
      </c>
      <c r="BK505" s="1"/>
      <c r="BL505" s="1"/>
      <c r="BM505" s="1"/>
      <c r="BN505" s="1"/>
      <c r="BO505" s="1">
        <v>0</v>
      </c>
      <c r="BP505" s="4"/>
    </row>
    <row r="506" spans="1:68">
      <c r="A506" s="19" t="s">
        <v>576</v>
      </c>
      <c r="B506" s="10" t="s">
        <v>577</v>
      </c>
      <c r="C506" s="1">
        <v>3477688.1</v>
      </c>
      <c r="D506" s="1">
        <v>146260.89000000001</v>
      </c>
      <c r="E506" s="1">
        <v>51629.8</v>
      </c>
      <c r="F506" s="1">
        <v>472728.3</v>
      </c>
      <c r="G506" s="1">
        <v>18938.099999999999</v>
      </c>
      <c r="H506" s="1">
        <v>936293.32</v>
      </c>
      <c r="I506" s="1">
        <v>306351.06</v>
      </c>
      <c r="J506" s="1">
        <v>130889.53</v>
      </c>
      <c r="K506" s="1">
        <v>24588.52</v>
      </c>
      <c r="L506" s="1">
        <v>326776.28999999998</v>
      </c>
      <c r="M506" s="1">
        <v>360847.28</v>
      </c>
      <c r="N506" s="1">
        <v>105671.62</v>
      </c>
      <c r="O506" s="1">
        <v>105698.83</v>
      </c>
      <c r="P506" s="1">
        <v>57463.4</v>
      </c>
      <c r="Q506" s="1">
        <v>250618.33</v>
      </c>
      <c r="R506" s="1">
        <v>60328.86</v>
      </c>
      <c r="S506" s="1">
        <v>122603.97</v>
      </c>
      <c r="T506" s="1">
        <v>3477688.1</v>
      </c>
      <c r="U506" s="1">
        <v>146260.89000000001</v>
      </c>
      <c r="V506" s="1">
        <v>51629.8</v>
      </c>
      <c r="W506" s="1">
        <v>472728.3</v>
      </c>
      <c r="X506" s="1">
        <v>18938.099999999999</v>
      </c>
      <c r="Y506" s="1">
        <v>936293.32</v>
      </c>
      <c r="Z506" s="1">
        <v>306351.06</v>
      </c>
      <c r="AA506" s="1">
        <v>130889.53</v>
      </c>
      <c r="AB506" s="1">
        <v>24588.52</v>
      </c>
      <c r="AC506" s="1">
        <v>326776.28999999998</v>
      </c>
      <c r="AD506" s="1">
        <v>360847.28</v>
      </c>
      <c r="AE506" s="1">
        <v>105671.62</v>
      </c>
      <c r="AF506" s="1">
        <v>105698.83</v>
      </c>
      <c r="AG506" s="1">
        <v>57463.4</v>
      </c>
      <c r="AH506" s="1">
        <v>250618.33</v>
      </c>
      <c r="AI506" s="1">
        <v>60328.86</v>
      </c>
      <c r="AJ506" s="1">
        <v>122603.97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>
        <v>0</v>
      </c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4"/>
    </row>
    <row r="507" spans="1:68">
      <c r="A507" s="19" t="s">
        <v>578</v>
      </c>
      <c r="B507" s="10" t="s">
        <v>579</v>
      </c>
      <c r="C507" s="1">
        <v>705195.62</v>
      </c>
      <c r="D507" s="1">
        <v>0</v>
      </c>
      <c r="E507" s="1">
        <v>0</v>
      </c>
      <c r="F507" s="1">
        <v>49100.24</v>
      </c>
      <c r="G507" s="1">
        <v>0</v>
      </c>
      <c r="H507" s="1">
        <v>167158.89000000001</v>
      </c>
      <c r="I507" s="1">
        <v>88596.34</v>
      </c>
      <c r="J507" s="1">
        <v>35791.879999999997</v>
      </c>
      <c r="K507" s="1">
        <v>38952.71</v>
      </c>
      <c r="L507" s="1">
        <v>92531.44</v>
      </c>
      <c r="M507" s="1">
        <v>32613.19</v>
      </c>
      <c r="N507" s="1">
        <v>13191.1</v>
      </c>
      <c r="O507" s="1">
        <v>34751.769999999997</v>
      </c>
      <c r="P507" s="1">
        <v>0</v>
      </c>
      <c r="Q507" s="1">
        <v>124735.49</v>
      </c>
      <c r="R507" s="1">
        <v>4444.5200000000004</v>
      </c>
      <c r="S507" s="1">
        <v>23328.05</v>
      </c>
      <c r="T507" s="1">
        <v>705195.62</v>
      </c>
      <c r="U507" s="1">
        <v>0</v>
      </c>
      <c r="V507" s="1">
        <v>0</v>
      </c>
      <c r="W507" s="1">
        <v>49100.24</v>
      </c>
      <c r="X507" s="1"/>
      <c r="Y507" s="1">
        <v>167158.89000000001</v>
      </c>
      <c r="Z507" s="1">
        <v>88596.34</v>
      </c>
      <c r="AA507" s="1">
        <v>35791.879999999997</v>
      </c>
      <c r="AB507" s="1">
        <v>38952.71</v>
      </c>
      <c r="AC507" s="1">
        <v>92531.44</v>
      </c>
      <c r="AD507" s="1">
        <v>32613.19</v>
      </c>
      <c r="AE507" s="1">
        <v>13191.1</v>
      </c>
      <c r="AF507" s="1">
        <v>34751.769999999997</v>
      </c>
      <c r="AG507" s="1">
        <v>0</v>
      </c>
      <c r="AH507" s="1">
        <v>124735.49</v>
      </c>
      <c r="AI507" s="1">
        <v>4444.5200000000004</v>
      </c>
      <c r="AJ507" s="1">
        <v>23328.05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>
        <v>0</v>
      </c>
      <c r="BC507" s="1">
        <v>0</v>
      </c>
      <c r="BD507" s="1"/>
      <c r="BE507" s="1"/>
      <c r="BF507" s="1"/>
      <c r="BG507" s="1"/>
      <c r="BH507" s="1"/>
      <c r="BI507" s="1"/>
      <c r="BJ507" s="1">
        <v>0</v>
      </c>
      <c r="BK507" s="1"/>
      <c r="BL507" s="1"/>
      <c r="BM507" s="1"/>
      <c r="BN507" s="1"/>
      <c r="BO507" s="1"/>
      <c r="BP507" s="4"/>
    </row>
    <row r="508" spans="1:68">
      <c r="A508" s="19" t="s">
        <v>580</v>
      </c>
      <c r="B508" s="10" t="s">
        <v>581</v>
      </c>
      <c r="C508" s="1">
        <v>-60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-60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-60</v>
      </c>
      <c r="U508" s="1"/>
      <c r="V508" s="1">
        <v>0</v>
      </c>
      <c r="W508" s="1">
        <v>0</v>
      </c>
      <c r="X508" s="1"/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-60</v>
      </c>
      <c r="AE508" s="1"/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>
        <v>0</v>
      </c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4"/>
    </row>
    <row r="509" spans="1:68">
      <c r="A509" s="18" t="s">
        <v>223</v>
      </c>
      <c r="B509" s="10" t="s">
        <v>224</v>
      </c>
      <c r="C509" s="1">
        <v>-1494.92</v>
      </c>
      <c r="D509" s="1">
        <v>-14.71</v>
      </c>
      <c r="E509" s="1">
        <v>0</v>
      </c>
      <c r="F509" s="1">
        <v>0</v>
      </c>
      <c r="G509" s="1">
        <v>-179.31</v>
      </c>
      <c r="H509" s="1">
        <v>-40</v>
      </c>
      <c r="I509" s="1">
        <v>-100</v>
      </c>
      <c r="J509" s="1">
        <v>0</v>
      </c>
      <c r="K509" s="1">
        <v>0</v>
      </c>
      <c r="L509" s="1">
        <v>36.96</v>
      </c>
      <c r="M509" s="1">
        <v>-140</v>
      </c>
      <c r="N509" s="1">
        <v>-230.52</v>
      </c>
      <c r="O509" s="1">
        <v>0</v>
      </c>
      <c r="P509" s="1">
        <v>-120</v>
      </c>
      <c r="Q509" s="1">
        <v>-537.14</v>
      </c>
      <c r="R509" s="1">
        <v>-40</v>
      </c>
      <c r="S509" s="1">
        <v>-130.19999999999999</v>
      </c>
      <c r="T509" s="1">
        <v>-1494.92</v>
      </c>
      <c r="U509" s="1">
        <v>-14.71</v>
      </c>
      <c r="V509" s="1">
        <v>0</v>
      </c>
      <c r="W509" s="1">
        <v>0</v>
      </c>
      <c r="X509" s="1">
        <v>-179.31</v>
      </c>
      <c r="Y509" s="1">
        <v>-40</v>
      </c>
      <c r="Z509" s="1">
        <v>-100</v>
      </c>
      <c r="AA509" s="1">
        <v>0</v>
      </c>
      <c r="AB509" s="1">
        <v>0</v>
      </c>
      <c r="AC509" s="1">
        <v>36.96</v>
      </c>
      <c r="AD509" s="1">
        <v>-140</v>
      </c>
      <c r="AE509" s="1">
        <v>-230.52</v>
      </c>
      <c r="AF509" s="1">
        <v>0</v>
      </c>
      <c r="AG509" s="1">
        <v>-120</v>
      </c>
      <c r="AH509" s="1">
        <v>-537.14</v>
      </c>
      <c r="AI509" s="1">
        <v>-40</v>
      </c>
      <c r="AJ509" s="1">
        <v>-130.19999999999999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>
        <v>0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/>
    </row>
    <row r="510" spans="1:68">
      <c r="A510" s="19" t="s">
        <v>582</v>
      </c>
      <c r="B510" s="10" t="s">
        <v>583</v>
      </c>
      <c r="C510" s="1">
        <v>-1494.92</v>
      </c>
      <c r="D510" s="1">
        <v>-14.71</v>
      </c>
      <c r="E510" s="1">
        <v>0</v>
      </c>
      <c r="F510" s="1">
        <v>0</v>
      </c>
      <c r="G510" s="1">
        <v>-179.31</v>
      </c>
      <c r="H510" s="1">
        <v>-40</v>
      </c>
      <c r="I510" s="1">
        <v>-100</v>
      </c>
      <c r="J510" s="1">
        <v>0</v>
      </c>
      <c r="K510" s="1">
        <v>0</v>
      </c>
      <c r="L510" s="1">
        <v>36.96</v>
      </c>
      <c r="M510" s="1">
        <v>-140</v>
      </c>
      <c r="N510" s="1">
        <v>-230.52</v>
      </c>
      <c r="O510" s="1">
        <v>0</v>
      </c>
      <c r="P510" s="1">
        <v>-120</v>
      </c>
      <c r="Q510" s="1">
        <v>-537.14</v>
      </c>
      <c r="R510" s="1">
        <v>-40</v>
      </c>
      <c r="S510" s="1">
        <v>-130.19999999999999</v>
      </c>
      <c r="T510" s="1">
        <v>-1494.92</v>
      </c>
      <c r="U510" s="1">
        <v>-14.71</v>
      </c>
      <c r="V510" s="1">
        <v>0</v>
      </c>
      <c r="W510" s="1">
        <v>0</v>
      </c>
      <c r="X510" s="1">
        <v>-179.31</v>
      </c>
      <c r="Y510" s="1">
        <v>-40</v>
      </c>
      <c r="Z510" s="1">
        <v>-100</v>
      </c>
      <c r="AA510" s="1">
        <v>0</v>
      </c>
      <c r="AB510" s="1">
        <v>0</v>
      </c>
      <c r="AC510" s="1">
        <v>36.96</v>
      </c>
      <c r="AD510" s="1">
        <v>-140</v>
      </c>
      <c r="AE510" s="1">
        <v>-230.52</v>
      </c>
      <c r="AF510" s="1">
        <v>0</v>
      </c>
      <c r="AG510" s="1">
        <v>-120</v>
      </c>
      <c r="AH510" s="1">
        <v>-537.14</v>
      </c>
      <c r="AI510" s="1">
        <v>-40</v>
      </c>
      <c r="AJ510" s="1">
        <v>-130.19999999999999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>
        <v>0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4"/>
    </row>
    <row r="511" spans="1:68">
      <c r="A511" s="20" t="s">
        <v>584</v>
      </c>
      <c r="B511" s="10" t="s">
        <v>585</v>
      </c>
      <c r="C511" s="1"/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>
        <v>0</v>
      </c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4"/>
    </row>
    <row r="512" spans="1:68">
      <c r="A512" s="20" t="s">
        <v>586</v>
      </c>
      <c r="B512" s="10" t="s">
        <v>587</v>
      </c>
      <c r="C512" s="1">
        <v>-577.14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-537.14</v>
      </c>
      <c r="R512" s="1">
        <v>-40</v>
      </c>
      <c r="S512" s="1">
        <v>0</v>
      </c>
      <c r="T512" s="1">
        <v>-577.14</v>
      </c>
      <c r="U512" s="1"/>
      <c r="V512" s="1"/>
      <c r="W512" s="1">
        <v>0</v>
      </c>
      <c r="X512" s="1"/>
      <c r="Y512" s="1">
        <v>0</v>
      </c>
      <c r="Z512" s="1">
        <v>0</v>
      </c>
      <c r="AA512" s="1">
        <v>0</v>
      </c>
      <c r="AB512" s="1"/>
      <c r="AC512" s="1"/>
      <c r="AD512" s="1"/>
      <c r="AE512" s="1">
        <v>0</v>
      </c>
      <c r="AF512" s="1"/>
      <c r="AG512" s="1"/>
      <c r="AH512" s="1">
        <v>-537.14</v>
      </c>
      <c r="AI512" s="1">
        <v>-40</v>
      </c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588</v>
      </c>
      <c r="B513" s="10" t="s">
        <v>589</v>
      </c>
      <c r="C513" s="1">
        <v>-160</v>
      </c>
      <c r="D513" s="1">
        <v>0</v>
      </c>
      <c r="E513" s="1">
        <v>0</v>
      </c>
      <c r="F513" s="1">
        <v>0</v>
      </c>
      <c r="G513" s="1">
        <v>0</v>
      </c>
      <c r="H513" s="1">
        <v>-40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-120</v>
      </c>
      <c r="Q513" s="1">
        <v>0</v>
      </c>
      <c r="R513" s="1">
        <v>0</v>
      </c>
      <c r="S513" s="1">
        <v>0</v>
      </c>
      <c r="T513" s="1">
        <v>-160</v>
      </c>
      <c r="U513" s="1">
        <v>0</v>
      </c>
      <c r="V513" s="1">
        <v>0</v>
      </c>
      <c r="W513" s="1">
        <v>0</v>
      </c>
      <c r="X513" s="1"/>
      <c r="Y513" s="1">
        <v>-40</v>
      </c>
      <c r="Z513" s="1">
        <v>0</v>
      </c>
      <c r="AA513" s="1">
        <v>0</v>
      </c>
      <c r="AB513" s="1">
        <v>0</v>
      </c>
      <c r="AC513" s="1">
        <v>0</v>
      </c>
      <c r="AD513" s="1"/>
      <c r="AE513" s="1">
        <v>0</v>
      </c>
      <c r="AF513" s="1">
        <v>0</v>
      </c>
      <c r="AG513" s="1">
        <v>-120</v>
      </c>
      <c r="AH513" s="1">
        <v>0</v>
      </c>
      <c r="AI513" s="1">
        <v>0</v>
      </c>
      <c r="AJ513" s="1">
        <v>0</v>
      </c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590</v>
      </c>
      <c r="B514" s="10" t="s">
        <v>591</v>
      </c>
      <c r="C514" s="1">
        <v>-560.20000000000005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-100</v>
      </c>
      <c r="J514" s="1">
        <v>0</v>
      </c>
      <c r="K514" s="1">
        <v>0</v>
      </c>
      <c r="L514" s="1">
        <v>0</v>
      </c>
      <c r="M514" s="1">
        <v>-140</v>
      </c>
      <c r="N514" s="1">
        <v>-210</v>
      </c>
      <c r="O514" s="1">
        <v>0</v>
      </c>
      <c r="P514" s="1">
        <v>0</v>
      </c>
      <c r="Q514" s="1">
        <v>0</v>
      </c>
      <c r="R514" s="1">
        <v>0</v>
      </c>
      <c r="S514" s="1">
        <v>-110.2</v>
      </c>
      <c r="T514" s="1">
        <v>-560.20000000000005</v>
      </c>
      <c r="U514" s="1">
        <v>0</v>
      </c>
      <c r="V514" s="1"/>
      <c r="W514" s="1">
        <v>0</v>
      </c>
      <c r="X514" s="1"/>
      <c r="Y514" s="1">
        <v>0</v>
      </c>
      <c r="Z514" s="1">
        <v>-100</v>
      </c>
      <c r="AA514" s="1">
        <v>0</v>
      </c>
      <c r="AB514" s="1">
        <v>0</v>
      </c>
      <c r="AC514" s="1">
        <v>0</v>
      </c>
      <c r="AD514" s="1">
        <v>-140</v>
      </c>
      <c r="AE514" s="1">
        <v>-210</v>
      </c>
      <c r="AF514" s="1">
        <v>0</v>
      </c>
      <c r="AG514" s="1">
        <v>0</v>
      </c>
      <c r="AH514" s="1">
        <v>0</v>
      </c>
      <c r="AI514" s="1">
        <v>0</v>
      </c>
      <c r="AJ514" s="1">
        <v>-110.2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592</v>
      </c>
      <c r="B515" s="10" t="s">
        <v>593</v>
      </c>
      <c r="C515" s="1"/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>
        <v>0</v>
      </c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4"/>
    </row>
    <row r="516" spans="1:68">
      <c r="A516" s="20" t="s">
        <v>594</v>
      </c>
      <c r="B516" s="10" t="s">
        <v>595</v>
      </c>
      <c r="C516" s="1">
        <v>-197.58</v>
      </c>
      <c r="D516" s="1">
        <v>-14.71</v>
      </c>
      <c r="E516" s="1">
        <v>0</v>
      </c>
      <c r="F516" s="1">
        <v>0</v>
      </c>
      <c r="G516" s="1">
        <v>-179.31</v>
      </c>
      <c r="H516" s="1">
        <v>0</v>
      </c>
      <c r="I516" s="1">
        <v>0</v>
      </c>
      <c r="J516" s="1">
        <v>0</v>
      </c>
      <c r="K516" s="1">
        <v>0</v>
      </c>
      <c r="L516" s="1">
        <v>36.96</v>
      </c>
      <c r="M516" s="1">
        <v>0</v>
      </c>
      <c r="N516" s="1">
        <v>-20.52</v>
      </c>
      <c r="O516" s="1">
        <v>0</v>
      </c>
      <c r="P516" s="1">
        <v>0</v>
      </c>
      <c r="Q516" s="1">
        <v>0</v>
      </c>
      <c r="R516" s="1">
        <v>0</v>
      </c>
      <c r="S516" s="1">
        <v>-20</v>
      </c>
      <c r="T516" s="1">
        <v>-197.58</v>
      </c>
      <c r="U516" s="1">
        <v>-14.71</v>
      </c>
      <c r="V516" s="1"/>
      <c r="W516" s="1"/>
      <c r="X516" s="1">
        <v>-179.31</v>
      </c>
      <c r="Y516" s="1">
        <v>0</v>
      </c>
      <c r="Z516" s="1">
        <v>0</v>
      </c>
      <c r="AA516" s="1"/>
      <c r="AB516" s="1"/>
      <c r="AC516" s="1">
        <v>36.96</v>
      </c>
      <c r="AD516" s="1"/>
      <c r="AE516" s="1">
        <v>-20.52</v>
      </c>
      <c r="AF516" s="1">
        <v>0</v>
      </c>
      <c r="AG516" s="1">
        <v>0</v>
      </c>
      <c r="AH516" s="1"/>
      <c r="AI516" s="1">
        <v>0</v>
      </c>
      <c r="AJ516" s="1">
        <v>-20</v>
      </c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596</v>
      </c>
      <c r="B517" s="10" t="s">
        <v>597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/>
      <c r="V517" s="1"/>
      <c r="W517" s="1"/>
      <c r="X517" s="1"/>
      <c r="Y517" s="1">
        <v>0</v>
      </c>
      <c r="Z517" s="1"/>
      <c r="AA517" s="1">
        <v>0</v>
      </c>
      <c r="AB517" s="1"/>
      <c r="AC517" s="1">
        <v>0</v>
      </c>
      <c r="AD517" s="1"/>
      <c r="AE517" s="1"/>
      <c r="AF517" s="1">
        <v>0</v>
      </c>
      <c r="AG517" s="1">
        <v>0</v>
      </c>
      <c r="AH517" s="1"/>
      <c r="AI517" s="1">
        <v>0</v>
      </c>
      <c r="AJ517" s="1">
        <v>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598</v>
      </c>
      <c r="B518" s="10" t="s">
        <v>599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/>
      <c r="V518" s="1"/>
      <c r="W518" s="1">
        <v>0</v>
      </c>
      <c r="X518" s="1"/>
      <c r="Y518" s="1"/>
      <c r="Z518" s="1">
        <v>0</v>
      </c>
      <c r="AA518" s="1"/>
      <c r="AB518" s="1"/>
      <c r="AC518" s="1"/>
      <c r="AD518" s="1">
        <v>0</v>
      </c>
      <c r="AE518" s="1"/>
      <c r="AF518" s="1"/>
      <c r="AG518" s="1"/>
      <c r="AH518" s="1"/>
      <c r="AI518" s="1">
        <v>0</v>
      </c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>
        <v>0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/>
    </row>
    <row r="519" spans="1:68">
      <c r="A519" s="18" t="s">
        <v>225</v>
      </c>
      <c r="B519" s="10" t="s">
        <v>226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/>
      <c r="V519" s="1"/>
      <c r="W519" s="1"/>
      <c r="X519" s="1"/>
      <c r="Y519" s="1"/>
      <c r="Z519" s="1"/>
      <c r="AA519" s="1">
        <v>0</v>
      </c>
      <c r="AB519" s="1"/>
      <c r="AC519" s="1">
        <v>0</v>
      </c>
      <c r="AD519" s="1"/>
      <c r="AE519" s="1">
        <v>0</v>
      </c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>
        <v>0</v>
      </c>
      <c r="BC519" s="1">
        <v>0</v>
      </c>
      <c r="BD519" s="1">
        <v>0</v>
      </c>
      <c r="BE519" s="1"/>
      <c r="BF519" s="1"/>
      <c r="BG519" s="1"/>
      <c r="BH519" s="1"/>
      <c r="BI519" s="1"/>
      <c r="BJ519" s="1">
        <v>0</v>
      </c>
      <c r="BK519" s="1"/>
      <c r="BL519" s="1"/>
      <c r="BM519" s="1"/>
      <c r="BN519" s="1"/>
      <c r="BO519" s="1"/>
      <c r="BP519" s="4"/>
    </row>
    <row r="520" spans="1:68">
      <c r="A520" s="19" t="s">
        <v>600</v>
      </c>
      <c r="B520" s="10" t="s">
        <v>601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>
        <v>0</v>
      </c>
      <c r="BC520" s="1">
        <v>0</v>
      </c>
      <c r="BD520" s="1">
        <v>0</v>
      </c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4"/>
    </row>
    <row r="521" spans="1:68">
      <c r="A521" s="19" t="s">
        <v>602</v>
      </c>
      <c r="B521" s="10" t="s">
        <v>603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/>
      <c r="V521" s="1"/>
      <c r="W521" s="1"/>
      <c r="X521" s="1"/>
      <c r="Y521" s="1"/>
      <c r="Z521" s="1"/>
      <c r="AA521" s="1">
        <v>0</v>
      </c>
      <c r="AB521" s="1"/>
      <c r="AC521" s="1"/>
      <c r="AD521" s="1"/>
      <c r="AE521" s="1">
        <v>0</v>
      </c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>
        <v>0</v>
      </c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604</v>
      </c>
      <c r="B522" s="10" t="s">
        <v>605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>
        <v>0</v>
      </c>
      <c r="BC522" s="1">
        <v>0</v>
      </c>
      <c r="BD522" s="1"/>
      <c r="BE522" s="1"/>
      <c r="BF522" s="1"/>
      <c r="BG522" s="1"/>
      <c r="BH522" s="1"/>
      <c r="BI522" s="1"/>
      <c r="BJ522" s="1">
        <v>0</v>
      </c>
      <c r="BK522" s="1"/>
      <c r="BL522" s="1"/>
      <c r="BM522" s="1"/>
      <c r="BN522" s="1"/>
      <c r="BO522" s="1"/>
      <c r="BP522" s="4"/>
    </row>
    <row r="523" spans="1:68">
      <c r="A523" s="19" t="s">
        <v>606</v>
      </c>
      <c r="B523" s="10" t="s">
        <v>607</v>
      </c>
      <c r="C523" s="1"/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>
        <v>0</v>
      </c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4"/>
    </row>
    <row r="524" spans="1:68">
      <c r="A524" s="19" t="s">
        <v>608</v>
      </c>
      <c r="B524" s="10" t="s">
        <v>609</v>
      </c>
      <c r="C524" s="1"/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610</v>
      </c>
      <c r="B525" s="10" t="s">
        <v>611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/>
      <c r="V525" s="1"/>
      <c r="W525" s="1"/>
      <c r="X525" s="1"/>
      <c r="Y525" s="1"/>
      <c r="Z525" s="1"/>
      <c r="AA525" s="1"/>
      <c r="AB525" s="1"/>
      <c r="AC525" s="1">
        <v>0</v>
      </c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8" t="s">
        <v>227</v>
      </c>
      <c r="B526" s="10" t="s">
        <v>228</v>
      </c>
      <c r="C526" s="1">
        <v>406481.79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516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516</v>
      </c>
      <c r="U526" s="1"/>
      <c r="V526" s="1"/>
      <c r="W526" s="1"/>
      <c r="X526" s="1"/>
      <c r="Y526" s="1"/>
      <c r="Z526" s="1"/>
      <c r="AA526" s="1"/>
      <c r="AB526" s="1"/>
      <c r="AC526" s="1">
        <v>516</v>
      </c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>
        <v>405965.79</v>
      </c>
      <c r="BC526" s="1">
        <v>405965.79</v>
      </c>
      <c r="BD526" s="1">
        <v>0</v>
      </c>
      <c r="BE526" s="1"/>
      <c r="BF526" s="1"/>
      <c r="BG526" s="1"/>
      <c r="BH526" s="1"/>
      <c r="BI526" s="1"/>
      <c r="BJ526" s="1">
        <v>405965.79</v>
      </c>
      <c r="BK526" s="1"/>
      <c r="BL526" s="1"/>
      <c r="BM526" s="1"/>
      <c r="BN526" s="1"/>
      <c r="BO526" s="1"/>
      <c r="BP526" s="4"/>
    </row>
    <row r="527" spans="1:68">
      <c r="A527" s="19" t="s">
        <v>612</v>
      </c>
      <c r="B527" s="10" t="s">
        <v>613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>
        <v>0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0</v>
      </c>
      <c r="BC527" s="1">
        <v>0</v>
      </c>
      <c r="BD527" s="1">
        <v>0</v>
      </c>
      <c r="BE527" s="1"/>
      <c r="BF527" s="1"/>
      <c r="BG527" s="1"/>
      <c r="BH527" s="1"/>
      <c r="BI527" s="1"/>
      <c r="BJ527" s="1">
        <v>0</v>
      </c>
      <c r="BK527" s="1"/>
      <c r="BL527" s="1"/>
      <c r="BM527" s="1"/>
      <c r="BN527" s="1"/>
      <c r="BO527" s="1"/>
      <c r="BP527" s="4"/>
    </row>
    <row r="528" spans="1:68">
      <c r="A528" s="19" t="s">
        <v>614</v>
      </c>
      <c r="B528" s="10" t="s">
        <v>615</v>
      </c>
      <c r="C528" s="1">
        <v>516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516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516</v>
      </c>
      <c r="U528" s="1"/>
      <c r="V528" s="1"/>
      <c r="W528" s="1"/>
      <c r="X528" s="1"/>
      <c r="Y528" s="1"/>
      <c r="Z528" s="1"/>
      <c r="AA528" s="1"/>
      <c r="AB528" s="1"/>
      <c r="AC528" s="1">
        <v>516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>
        <v>0</v>
      </c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4"/>
    </row>
    <row r="529" spans="1:68">
      <c r="A529" s="19" t="s">
        <v>616</v>
      </c>
      <c r="B529" s="10" t="s">
        <v>617</v>
      </c>
      <c r="C529" s="1"/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>
        <v>0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4"/>
    </row>
    <row r="530" spans="1:68">
      <c r="A530" s="19" t="s">
        <v>618</v>
      </c>
      <c r="B530" s="10" t="s">
        <v>619</v>
      </c>
      <c r="C530" s="1"/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620</v>
      </c>
      <c r="B531" s="10" t="s">
        <v>621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>
        <v>0</v>
      </c>
      <c r="BC531" s="1">
        <v>0</v>
      </c>
      <c r="BD531" s="1"/>
      <c r="BE531" s="1"/>
      <c r="BF531" s="1"/>
      <c r="BG531" s="1"/>
      <c r="BH531" s="1"/>
      <c r="BI531" s="1"/>
      <c r="BJ531" s="1">
        <v>0</v>
      </c>
      <c r="BK531" s="1"/>
      <c r="BL531" s="1"/>
      <c r="BM531" s="1"/>
      <c r="BN531" s="1"/>
      <c r="BO531" s="1"/>
      <c r="BP531" s="4"/>
    </row>
    <row r="532" spans="1:68">
      <c r="A532" s="19" t="s">
        <v>622</v>
      </c>
      <c r="B532" s="10" t="s">
        <v>623</v>
      </c>
      <c r="C532" s="1"/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>
        <v>0</v>
      </c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4"/>
    </row>
    <row r="533" spans="1:68">
      <c r="A533" s="19" t="s">
        <v>624</v>
      </c>
      <c r="B533" s="10" t="s">
        <v>625</v>
      </c>
      <c r="C533" s="1"/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626</v>
      </c>
      <c r="B534" s="10" t="s">
        <v>627</v>
      </c>
      <c r="C534" s="1"/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628</v>
      </c>
      <c r="B535" s="10" t="s">
        <v>629</v>
      </c>
      <c r="C535" s="1"/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>
        <v>0</v>
      </c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4"/>
    </row>
    <row r="536" spans="1:68">
      <c r="A536" s="19" t="s">
        <v>630</v>
      </c>
      <c r="B536" s="10" t="s">
        <v>631</v>
      </c>
      <c r="C536" s="1"/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>
        <v>0</v>
      </c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4"/>
    </row>
    <row r="537" spans="1:68">
      <c r="A537" s="19" t="s">
        <v>632</v>
      </c>
      <c r="B537" s="10" t="s">
        <v>633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>
        <v>0</v>
      </c>
      <c r="BC537" s="1">
        <v>0</v>
      </c>
      <c r="BD537" s="1"/>
      <c r="BE537" s="1"/>
      <c r="BF537" s="1"/>
      <c r="BG537" s="1"/>
      <c r="BH537" s="1"/>
      <c r="BI537" s="1"/>
      <c r="BJ537" s="1">
        <v>0</v>
      </c>
      <c r="BK537" s="1"/>
      <c r="BL537" s="1"/>
      <c r="BM537" s="1"/>
      <c r="BN537" s="1"/>
      <c r="BO537" s="1"/>
      <c r="BP537" s="4"/>
    </row>
    <row r="538" spans="1:68">
      <c r="A538" s="19" t="s">
        <v>634</v>
      </c>
      <c r="B538" s="10" t="s">
        <v>635</v>
      </c>
      <c r="C538" s="1"/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>
        <v>0</v>
      </c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4"/>
    </row>
    <row r="539" spans="1:68">
      <c r="A539" s="19" t="s">
        <v>636</v>
      </c>
      <c r="B539" s="10" t="s">
        <v>637</v>
      </c>
      <c r="C539" s="1"/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>
        <v>0</v>
      </c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4"/>
    </row>
    <row r="540" spans="1:68">
      <c r="A540" s="19" t="s">
        <v>638</v>
      </c>
      <c r="B540" s="10" t="s">
        <v>639</v>
      </c>
      <c r="C540" s="1"/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>
        <v>0</v>
      </c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4"/>
    </row>
    <row r="541" spans="1:68">
      <c r="A541" s="19" t="s">
        <v>903</v>
      </c>
      <c r="B541" s="10" t="s">
        <v>640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>
        <v>0</v>
      </c>
      <c r="BC541" s="1">
        <v>0</v>
      </c>
      <c r="BD541" s="1"/>
      <c r="BE541" s="1"/>
      <c r="BF541" s="1"/>
      <c r="BG541" s="1"/>
      <c r="BH541" s="1"/>
      <c r="BI541" s="1"/>
      <c r="BJ541" s="1">
        <v>0</v>
      </c>
      <c r="BK541" s="1"/>
      <c r="BL541" s="1"/>
      <c r="BM541" s="1"/>
      <c r="BN541" s="1"/>
      <c r="BO541" s="1"/>
      <c r="BP541" s="4"/>
    </row>
    <row r="542" spans="1:68">
      <c r="A542" s="19" t="s">
        <v>904</v>
      </c>
      <c r="B542" s="10" t="s">
        <v>641</v>
      </c>
      <c r="C542" s="1">
        <v>143748.96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>
        <v>143748.96</v>
      </c>
      <c r="BC542" s="1">
        <v>143748.96</v>
      </c>
      <c r="BD542" s="1"/>
      <c r="BE542" s="1"/>
      <c r="BF542" s="1"/>
      <c r="BG542" s="1"/>
      <c r="BH542" s="1"/>
      <c r="BI542" s="1"/>
      <c r="BJ542" s="1">
        <v>143748.96</v>
      </c>
      <c r="BK542" s="1"/>
      <c r="BL542" s="1"/>
      <c r="BM542" s="1"/>
      <c r="BN542" s="1"/>
      <c r="BO542" s="1"/>
      <c r="BP542" s="4"/>
    </row>
    <row r="543" spans="1:68">
      <c r="A543" s="19" t="s">
        <v>905</v>
      </c>
      <c r="B543" s="10" t="s">
        <v>642</v>
      </c>
      <c r="C543" s="1">
        <v>13076.83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>
        <v>13076.83</v>
      </c>
      <c r="BC543" s="1">
        <v>13076.83</v>
      </c>
      <c r="BD543" s="1"/>
      <c r="BE543" s="1"/>
      <c r="BF543" s="1"/>
      <c r="BG543" s="1"/>
      <c r="BH543" s="1"/>
      <c r="BI543" s="1"/>
      <c r="BJ543" s="1">
        <v>13076.83</v>
      </c>
      <c r="BK543" s="1"/>
      <c r="BL543" s="1"/>
      <c r="BM543" s="1"/>
      <c r="BN543" s="1"/>
      <c r="BO543" s="1"/>
      <c r="BP543" s="4"/>
    </row>
    <row r="544" spans="1:68">
      <c r="A544" s="19" t="s">
        <v>906</v>
      </c>
      <c r="B544" s="10" t="s">
        <v>643</v>
      </c>
      <c r="C544" s="1">
        <v>227400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>
        <v>227400</v>
      </c>
      <c r="BC544" s="1">
        <v>227400</v>
      </c>
      <c r="BD544" s="1"/>
      <c r="BE544" s="1"/>
      <c r="BF544" s="1"/>
      <c r="BG544" s="1"/>
      <c r="BH544" s="1"/>
      <c r="BI544" s="1"/>
      <c r="BJ544" s="1">
        <v>227400</v>
      </c>
      <c r="BK544" s="1"/>
      <c r="BL544" s="1"/>
      <c r="BM544" s="1"/>
      <c r="BN544" s="1"/>
      <c r="BO544" s="1"/>
      <c r="BP544" s="4"/>
    </row>
    <row r="545" spans="1:68">
      <c r="A545" s="19" t="s">
        <v>907</v>
      </c>
      <c r="B545" s="10" t="s">
        <v>644</v>
      </c>
      <c r="C545" s="1">
        <v>1320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>
        <v>1320</v>
      </c>
      <c r="BC545" s="1">
        <v>1320</v>
      </c>
      <c r="BD545" s="1"/>
      <c r="BE545" s="1"/>
      <c r="BF545" s="1"/>
      <c r="BG545" s="1"/>
      <c r="BH545" s="1"/>
      <c r="BI545" s="1"/>
      <c r="BJ545" s="1">
        <v>1320</v>
      </c>
      <c r="BK545" s="1"/>
      <c r="BL545" s="1"/>
      <c r="BM545" s="1"/>
      <c r="BN545" s="1"/>
      <c r="BO545" s="1"/>
      <c r="BP545" s="4"/>
    </row>
    <row r="546" spans="1:68">
      <c r="A546" s="19" t="s">
        <v>908</v>
      </c>
      <c r="B546" s="10" t="s">
        <v>645</v>
      </c>
      <c r="C546" s="1">
        <v>18920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>
        <v>18920</v>
      </c>
      <c r="BC546" s="1">
        <v>18920</v>
      </c>
      <c r="BD546" s="1"/>
      <c r="BE546" s="1"/>
      <c r="BF546" s="1"/>
      <c r="BG546" s="1"/>
      <c r="BH546" s="1"/>
      <c r="BI546" s="1"/>
      <c r="BJ546" s="1">
        <v>18920</v>
      </c>
      <c r="BK546" s="1"/>
      <c r="BL546" s="1"/>
      <c r="BM546" s="1"/>
      <c r="BN546" s="1"/>
      <c r="BO546" s="1"/>
      <c r="BP546" s="4"/>
    </row>
    <row r="547" spans="1:68">
      <c r="A547" s="19" t="s">
        <v>909</v>
      </c>
      <c r="B547" s="10" t="s">
        <v>646</v>
      </c>
      <c r="C547" s="1">
        <v>1500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>
        <v>1500</v>
      </c>
      <c r="BC547" s="1">
        <v>1500</v>
      </c>
      <c r="BD547" s="1"/>
      <c r="BE547" s="1"/>
      <c r="BF547" s="1"/>
      <c r="BG547" s="1"/>
      <c r="BH547" s="1"/>
      <c r="BI547" s="1"/>
      <c r="BJ547" s="1">
        <v>1500</v>
      </c>
      <c r="BK547" s="1"/>
      <c r="BL547" s="1"/>
      <c r="BM547" s="1"/>
      <c r="BN547" s="1"/>
      <c r="BO547" s="1"/>
      <c r="BP547" s="4"/>
    </row>
    <row r="548" spans="1:68">
      <c r="A548" s="17" t="s">
        <v>193</v>
      </c>
      <c r="B548" s="10" t="s">
        <v>194</v>
      </c>
      <c r="C548" s="1">
        <v>974740.4</v>
      </c>
      <c r="D548" s="1">
        <v>110179.95</v>
      </c>
      <c r="E548" s="1">
        <v>67076.850000000006</v>
      </c>
      <c r="F548" s="1">
        <v>144196.74</v>
      </c>
      <c r="G548" s="1">
        <v>28703.99</v>
      </c>
      <c r="H548" s="1">
        <v>164150.34</v>
      </c>
      <c r="I548" s="1">
        <v>82318.37</v>
      </c>
      <c r="J548" s="1">
        <v>29755.82</v>
      </c>
      <c r="K548" s="1">
        <v>19919.34</v>
      </c>
      <c r="L548" s="1">
        <v>146270.91</v>
      </c>
      <c r="M548" s="1">
        <v>60355.39</v>
      </c>
      <c r="N548" s="1">
        <v>16378.92</v>
      </c>
      <c r="O548" s="1">
        <v>16214.38</v>
      </c>
      <c r="P548" s="1">
        <v>15449.52</v>
      </c>
      <c r="Q548" s="1">
        <v>32952.79</v>
      </c>
      <c r="R548" s="1">
        <v>10228.950000000001</v>
      </c>
      <c r="S548" s="1">
        <v>30588.14</v>
      </c>
      <c r="T548" s="1">
        <v>974740.4</v>
      </c>
      <c r="U548" s="1">
        <v>110179.95</v>
      </c>
      <c r="V548" s="1">
        <v>67076.850000000006</v>
      </c>
      <c r="W548" s="1">
        <v>144196.74</v>
      </c>
      <c r="X548" s="1">
        <v>28703.99</v>
      </c>
      <c r="Y548" s="1">
        <v>164150.34</v>
      </c>
      <c r="Z548" s="1">
        <v>82318.37</v>
      </c>
      <c r="AA548" s="1">
        <v>29755.82</v>
      </c>
      <c r="AB548" s="1">
        <v>19919.34</v>
      </c>
      <c r="AC548" s="1">
        <v>146270.91</v>
      </c>
      <c r="AD548" s="1">
        <v>60355.39</v>
      </c>
      <c r="AE548" s="1">
        <v>16378.92</v>
      </c>
      <c r="AF548" s="1">
        <v>16214.38</v>
      </c>
      <c r="AG548" s="1">
        <v>15449.52</v>
      </c>
      <c r="AH548" s="1">
        <v>32952.79</v>
      </c>
      <c r="AI548" s="1">
        <v>10228.950000000001</v>
      </c>
      <c r="AJ548" s="1">
        <v>30588.14</v>
      </c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>
        <v>0</v>
      </c>
      <c r="BC548" s="1">
        <v>0</v>
      </c>
      <c r="BD548" s="1">
        <v>0</v>
      </c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4"/>
    </row>
    <row r="549" spans="1:68">
      <c r="A549" s="18" t="s">
        <v>233</v>
      </c>
      <c r="B549" s="10" t="s">
        <v>234</v>
      </c>
      <c r="C549" s="1">
        <v>-1523.95</v>
      </c>
      <c r="D549" s="1">
        <v>0</v>
      </c>
      <c r="E549" s="1">
        <v>0</v>
      </c>
      <c r="F549" s="1">
        <v>0</v>
      </c>
      <c r="G549" s="1">
        <v>0</v>
      </c>
      <c r="H549" s="1">
        <v>-60</v>
      </c>
      <c r="I549" s="1">
        <v>0</v>
      </c>
      <c r="J549" s="1">
        <v>0</v>
      </c>
      <c r="K549" s="1">
        <v>0</v>
      </c>
      <c r="L549" s="1">
        <v>-17.600000000000001</v>
      </c>
      <c r="M549" s="1">
        <v>-32.1</v>
      </c>
      <c r="N549" s="1">
        <v>0</v>
      </c>
      <c r="O549" s="1">
        <v>0</v>
      </c>
      <c r="P549" s="1">
        <v>0</v>
      </c>
      <c r="Q549" s="1">
        <v>0</v>
      </c>
      <c r="R549" s="1">
        <v>-1414.25</v>
      </c>
      <c r="S549" s="1">
        <v>0</v>
      </c>
      <c r="T549" s="1">
        <v>-1523.95</v>
      </c>
      <c r="U549" s="1"/>
      <c r="V549" s="1"/>
      <c r="W549" s="1">
        <v>0</v>
      </c>
      <c r="X549" s="1"/>
      <c r="Y549" s="1">
        <v>-60</v>
      </c>
      <c r="Z549" s="1">
        <v>0</v>
      </c>
      <c r="AA549" s="1">
        <v>0</v>
      </c>
      <c r="AB549" s="1">
        <v>0</v>
      </c>
      <c r="AC549" s="1">
        <v>-17.600000000000001</v>
      </c>
      <c r="AD549" s="1">
        <v>-32.1</v>
      </c>
      <c r="AE549" s="1">
        <v>0</v>
      </c>
      <c r="AF549" s="1"/>
      <c r="AG549" s="1">
        <v>0</v>
      </c>
      <c r="AH549" s="1">
        <v>0</v>
      </c>
      <c r="AI549" s="1">
        <v>-1414.25</v>
      </c>
      <c r="AJ549" s="1">
        <v>0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>
        <v>0</v>
      </c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4"/>
    </row>
    <row r="550" spans="1:68">
      <c r="A550" s="19" t="s">
        <v>647</v>
      </c>
      <c r="B550" s="10" t="s">
        <v>648</v>
      </c>
      <c r="C550" s="1"/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649</v>
      </c>
      <c r="B551" s="10" t="s">
        <v>650</v>
      </c>
      <c r="C551" s="1">
        <v>-1523.95</v>
      </c>
      <c r="D551" s="1">
        <v>0</v>
      </c>
      <c r="E551" s="1">
        <v>0</v>
      </c>
      <c r="F551" s="1">
        <v>0</v>
      </c>
      <c r="G551" s="1">
        <v>0</v>
      </c>
      <c r="H551" s="1">
        <v>-60</v>
      </c>
      <c r="I551" s="1">
        <v>0</v>
      </c>
      <c r="J551" s="1">
        <v>0</v>
      </c>
      <c r="K551" s="1">
        <v>0</v>
      </c>
      <c r="L551" s="1">
        <v>-17.600000000000001</v>
      </c>
      <c r="M551" s="1">
        <v>-32.1</v>
      </c>
      <c r="N551" s="1">
        <v>0</v>
      </c>
      <c r="O551" s="1">
        <v>0</v>
      </c>
      <c r="P551" s="1">
        <v>0</v>
      </c>
      <c r="Q551" s="1">
        <v>0</v>
      </c>
      <c r="R551" s="1">
        <v>-1414.25</v>
      </c>
      <c r="S551" s="1">
        <v>0</v>
      </c>
      <c r="T551" s="1">
        <v>-1523.95</v>
      </c>
      <c r="U551" s="1"/>
      <c r="V551" s="1"/>
      <c r="W551" s="1">
        <v>0</v>
      </c>
      <c r="X551" s="1"/>
      <c r="Y551" s="1">
        <v>-60</v>
      </c>
      <c r="Z551" s="1">
        <v>0</v>
      </c>
      <c r="AA551" s="1">
        <v>0</v>
      </c>
      <c r="AB551" s="1">
        <v>0</v>
      </c>
      <c r="AC551" s="1">
        <v>-17.600000000000001</v>
      </c>
      <c r="AD551" s="1">
        <v>-32.1</v>
      </c>
      <c r="AE551" s="1">
        <v>0</v>
      </c>
      <c r="AF551" s="1"/>
      <c r="AG551" s="1">
        <v>0</v>
      </c>
      <c r="AH551" s="1">
        <v>0</v>
      </c>
      <c r="AI551" s="1">
        <v>-1414.25</v>
      </c>
      <c r="AJ551" s="1">
        <v>0</v>
      </c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8" t="s">
        <v>235</v>
      </c>
      <c r="B552" s="10" t="s">
        <v>236</v>
      </c>
      <c r="C552" s="1">
        <v>976264.35</v>
      </c>
      <c r="D552" s="1">
        <v>110179.95</v>
      </c>
      <c r="E552" s="1">
        <v>67076.850000000006</v>
      </c>
      <c r="F552" s="1">
        <v>144196.74</v>
      </c>
      <c r="G552" s="1">
        <v>28703.99</v>
      </c>
      <c r="H552" s="1">
        <v>164210.34</v>
      </c>
      <c r="I552" s="1">
        <v>82318.37</v>
      </c>
      <c r="J552" s="1">
        <v>29755.82</v>
      </c>
      <c r="K552" s="1">
        <v>19919.34</v>
      </c>
      <c r="L552" s="1">
        <v>146288.51</v>
      </c>
      <c r="M552" s="1">
        <v>60387.49</v>
      </c>
      <c r="N552" s="1">
        <v>16378.92</v>
      </c>
      <c r="O552" s="1">
        <v>16214.38</v>
      </c>
      <c r="P552" s="1">
        <v>15449.52</v>
      </c>
      <c r="Q552" s="1">
        <v>32952.79</v>
      </c>
      <c r="R552" s="1">
        <v>11643.2</v>
      </c>
      <c r="S552" s="1">
        <v>30588.14</v>
      </c>
      <c r="T552" s="1">
        <v>976264.35</v>
      </c>
      <c r="U552" s="1">
        <v>110179.95</v>
      </c>
      <c r="V552" s="1">
        <v>67076.850000000006</v>
      </c>
      <c r="W552" s="1">
        <v>144196.74</v>
      </c>
      <c r="X552" s="1">
        <v>28703.99</v>
      </c>
      <c r="Y552" s="1">
        <v>164210.34</v>
      </c>
      <c r="Z552" s="1">
        <v>82318.37</v>
      </c>
      <c r="AA552" s="1">
        <v>29755.82</v>
      </c>
      <c r="AB552" s="1">
        <v>19919.34</v>
      </c>
      <c r="AC552" s="1">
        <v>146288.51</v>
      </c>
      <c r="AD552" s="1">
        <v>60387.49</v>
      </c>
      <c r="AE552" s="1">
        <v>16378.92</v>
      </c>
      <c r="AF552" s="1">
        <v>16214.38</v>
      </c>
      <c r="AG552" s="1">
        <v>15449.52</v>
      </c>
      <c r="AH552" s="1">
        <v>32952.79</v>
      </c>
      <c r="AI552" s="1">
        <v>11643.2</v>
      </c>
      <c r="AJ552" s="1">
        <v>30588.14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>
        <v>0</v>
      </c>
      <c r="BC552" s="1">
        <v>0</v>
      </c>
      <c r="BD552" s="1">
        <v>0</v>
      </c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9" t="s">
        <v>651</v>
      </c>
      <c r="B553" s="10" t="s">
        <v>652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/>
      <c r="V553" s="1"/>
      <c r="W553" s="1"/>
      <c r="X553" s="1"/>
      <c r="Y553" s="1">
        <v>0</v>
      </c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653</v>
      </c>
      <c r="B554" s="10" t="s">
        <v>654</v>
      </c>
      <c r="C554" s="1">
        <v>976264.35</v>
      </c>
      <c r="D554" s="1">
        <v>110179.95</v>
      </c>
      <c r="E554" s="1">
        <v>67076.850000000006</v>
      </c>
      <c r="F554" s="1">
        <v>144196.74</v>
      </c>
      <c r="G554" s="1">
        <v>28703.99</v>
      </c>
      <c r="H554" s="1">
        <v>164210.34</v>
      </c>
      <c r="I554" s="1">
        <v>82318.37</v>
      </c>
      <c r="J554" s="1">
        <v>29755.82</v>
      </c>
      <c r="K554" s="1">
        <v>19919.34</v>
      </c>
      <c r="L554" s="1">
        <v>146288.51</v>
      </c>
      <c r="M554" s="1">
        <v>60387.49</v>
      </c>
      <c r="N554" s="1">
        <v>16378.92</v>
      </c>
      <c r="O554" s="1">
        <v>16214.38</v>
      </c>
      <c r="P554" s="1">
        <v>15449.52</v>
      </c>
      <c r="Q554" s="1">
        <v>32952.79</v>
      </c>
      <c r="R554" s="1">
        <v>11643.2</v>
      </c>
      <c r="S554" s="1">
        <v>30588.14</v>
      </c>
      <c r="T554" s="1">
        <v>976264.35</v>
      </c>
      <c r="U554" s="1">
        <v>110179.95</v>
      </c>
      <c r="V554" s="1">
        <v>67076.850000000006</v>
      </c>
      <c r="W554" s="1">
        <v>144196.74</v>
      </c>
      <c r="X554" s="1">
        <v>28703.99</v>
      </c>
      <c r="Y554" s="1">
        <v>164210.34</v>
      </c>
      <c r="Z554" s="1">
        <v>82318.37</v>
      </c>
      <c r="AA554" s="1">
        <v>29755.82</v>
      </c>
      <c r="AB554" s="1">
        <v>19919.34</v>
      </c>
      <c r="AC554" s="1">
        <v>146288.51</v>
      </c>
      <c r="AD554" s="1">
        <v>60387.49</v>
      </c>
      <c r="AE554" s="1">
        <v>16378.92</v>
      </c>
      <c r="AF554" s="1">
        <v>16214.38</v>
      </c>
      <c r="AG554" s="1">
        <v>15449.52</v>
      </c>
      <c r="AH554" s="1">
        <v>32952.79</v>
      </c>
      <c r="AI554" s="1">
        <v>11643.2</v>
      </c>
      <c r="AJ554" s="1">
        <v>30588.14</v>
      </c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>
        <v>0</v>
      </c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8" t="s">
        <v>237</v>
      </c>
      <c r="B555" s="10" t="s">
        <v>238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/>
      <c r="V555" s="1"/>
      <c r="W555" s="1"/>
      <c r="X555" s="1"/>
      <c r="Y555" s="1"/>
      <c r="Z555" s="1"/>
      <c r="AA555" s="1"/>
      <c r="AB555" s="1"/>
      <c r="AC555" s="1">
        <v>0</v>
      </c>
      <c r="AD555" s="1">
        <v>0</v>
      </c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>
        <v>0</v>
      </c>
      <c r="BC555" s="1">
        <v>0</v>
      </c>
      <c r="BD555" s="1">
        <v>0</v>
      </c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4"/>
    </row>
    <row r="556" spans="1:68">
      <c r="A556" s="19" t="s">
        <v>655</v>
      </c>
      <c r="B556" s="10" t="s">
        <v>656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>
        <v>0</v>
      </c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4"/>
    </row>
    <row r="557" spans="1:68">
      <c r="A557" s="19" t="s">
        <v>657</v>
      </c>
      <c r="B557" s="10" t="s">
        <v>658</v>
      </c>
      <c r="C557" s="1"/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>
        <v>0</v>
      </c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4"/>
    </row>
    <row r="558" spans="1:68">
      <c r="A558" s="16" t="s">
        <v>126</v>
      </c>
      <c r="B558" s="9" t="s">
        <v>127</v>
      </c>
      <c r="C558" s="1">
        <v>5394349829.1899996</v>
      </c>
      <c r="D558" s="1">
        <v>169869933.03999999</v>
      </c>
      <c r="E558" s="1">
        <v>157773014.53999999</v>
      </c>
      <c r="F558" s="1">
        <v>461793910.75</v>
      </c>
      <c r="G558" s="1">
        <v>50974227.75</v>
      </c>
      <c r="H558" s="1">
        <v>1163216138.1400001</v>
      </c>
      <c r="I558" s="1">
        <v>375082365.99000001</v>
      </c>
      <c r="J558" s="1">
        <v>239690062.88999999</v>
      </c>
      <c r="K558" s="1">
        <v>58015893.789999999</v>
      </c>
      <c r="L558" s="1">
        <v>694032933.64999998</v>
      </c>
      <c r="M558" s="1">
        <v>869145564.08000004</v>
      </c>
      <c r="N558" s="1">
        <v>351275794.04000002</v>
      </c>
      <c r="O558" s="1">
        <v>144107119.16999999</v>
      </c>
      <c r="P558" s="1">
        <v>99903002.590000004</v>
      </c>
      <c r="Q558" s="1">
        <v>220656424.38999999</v>
      </c>
      <c r="R558" s="1">
        <v>118062002.15000001</v>
      </c>
      <c r="S558" s="1">
        <v>112471368.91</v>
      </c>
      <c r="T558" s="1">
        <v>5286070108.5100002</v>
      </c>
      <c r="U558" s="1">
        <v>169869933.03999999</v>
      </c>
      <c r="V558" s="1">
        <v>157773014.53999999</v>
      </c>
      <c r="W558" s="1">
        <v>461793910.75</v>
      </c>
      <c r="X558" s="1">
        <v>50974227.75</v>
      </c>
      <c r="Y558" s="1">
        <v>1163216138.1400001</v>
      </c>
      <c r="Z558" s="1">
        <v>375082365.99000001</v>
      </c>
      <c r="AA558" s="1">
        <v>239690062.88999999</v>
      </c>
      <c r="AB558" s="1">
        <v>58015893.789999999</v>
      </c>
      <c r="AC558" s="1">
        <v>694033286.28999996</v>
      </c>
      <c r="AD558" s="1">
        <v>869145564.08000004</v>
      </c>
      <c r="AE558" s="1">
        <v>351275794.04000002</v>
      </c>
      <c r="AF558" s="1">
        <v>144107119.16999999</v>
      </c>
      <c r="AG558" s="1">
        <v>99903002.590000004</v>
      </c>
      <c r="AH558" s="1">
        <v>220656424.38999999</v>
      </c>
      <c r="AI558" s="1">
        <v>118062002.15000001</v>
      </c>
      <c r="AJ558" s="1">
        <v>112471368.91</v>
      </c>
      <c r="AK558" s="1">
        <v>-352.64</v>
      </c>
      <c r="AL558" s="1"/>
      <c r="AM558" s="1"/>
      <c r="AN558" s="1">
        <v>0</v>
      </c>
      <c r="AO558" s="1"/>
      <c r="AP558" s="1"/>
      <c r="AQ558" s="1"/>
      <c r="AR558" s="1"/>
      <c r="AS558" s="1"/>
      <c r="AT558" s="1">
        <v>-352.64</v>
      </c>
      <c r="AU558" s="1"/>
      <c r="AV558" s="1"/>
      <c r="AW558" s="1"/>
      <c r="AX558" s="1"/>
      <c r="AY558" s="1"/>
      <c r="AZ558" s="1"/>
      <c r="BA558" s="1"/>
      <c r="BB558" s="1">
        <v>108280073.31999999</v>
      </c>
      <c r="BC558" s="1">
        <v>108280350.43000001</v>
      </c>
      <c r="BD558" s="1">
        <v>3176838.12</v>
      </c>
      <c r="BE558" s="1"/>
      <c r="BF558" s="1"/>
      <c r="BG558" s="1"/>
      <c r="BH558" s="1"/>
      <c r="BI558" s="1"/>
      <c r="BJ558" s="1"/>
      <c r="BK558" s="1"/>
      <c r="BL558" s="1">
        <v>-72.400000000000006</v>
      </c>
      <c r="BM558" s="1">
        <v>0</v>
      </c>
      <c r="BN558" s="1">
        <v>-160</v>
      </c>
      <c r="BO558" s="1">
        <v>-44.71</v>
      </c>
      <c r="BP558" s="4">
        <v>105103512.31</v>
      </c>
    </row>
    <row r="559" spans="1:68">
      <c r="A559" s="17" t="s">
        <v>910</v>
      </c>
      <c r="B559" s="10" t="s">
        <v>911</v>
      </c>
      <c r="C559" s="1">
        <v>87000000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>
        <v>87000000</v>
      </c>
      <c r="BC559" s="1">
        <v>87000000</v>
      </c>
      <c r="BD559" s="1">
        <v>0</v>
      </c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4">
        <v>87000000</v>
      </c>
    </row>
    <row r="560" spans="1:68">
      <c r="A560" s="18" t="s">
        <v>912</v>
      </c>
      <c r="B560" s="10" t="s">
        <v>913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0</v>
      </c>
      <c r="BC560" s="1">
        <v>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/>
    </row>
    <row r="561" spans="1:68">
      <c r="A561" s="18" t="s">
        <v>914</v>
      </c>
      <c r="B561" s="10" t="s">
        <v>915</v>
      </c>
      <c r="C561" s="1">
        <v>87000000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87000000</v>
      </c>
      <c r="BC561" s="1">
        <v>87000000</v>
      </c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>
        <v>87000000</v>
      </c>
    </row>
    <row r="562" spans="1:68">
      <c r="A562" s="17" t="s">
        <v>239</v>
      </c>
      <c r="B562" s="10" t="s">
        <v>240</v>
      </c>
      <c r="C562" s="1">
        <v>33750000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/>
      <c r="V562" s="1"/>
      <c r="W562" s="1"/>
      <c r="X562" s="1"/>
      <c r="Y562" s="1"/>
      <c r="Z562" s="1"/>
      <c r="AA562" s="1"/>
      <c r="AB562" s="1"/>
      <c r="AC562" s="1"/>
      <c r="AD562" s="1">
        <v>0</v>
      </c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33750000</v>
      </c>
      <c r="BC562" s="1">
        <v>33750000</v>
      </c>
      <c r="BD562" s="1">
        <v>0</v>
      </c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>
        <v>33750000</v>
      </c>
    </row>
    <row r="563" spans="1:68">
      <c r="A563" s="18" t="s">
        <v>659</v>
      </c>
      <c r="B563" s="10" t="s">
        <v>660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0</v>
      </c>
      <c r="BC563" s="1">
        <v>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/>
    </row>
    <row r="564" spans="1:68">
      <c r="A564" s="18" t="s">
        <v>661</v>
      </c>
      <c r="B564" s="10" t="s">
        <v>662</v>
      </c>
      <c r="C564" s="1">
        <v>33750000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/>
      <c r="V564" s="1"/>
      <c r="W564" s="1"/>
      <c r="X564" s="1"/>
      <c r="Y564" s="1"/>
      <c r="Z564" s="1"/>
      <c r="AA564" s="1"/>
      <c r="AB564" s="1"/>
      <c r="AC564" s="1"/>
      <c r="AD564" s="1">
        <v>0</v>
      </c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>
        <v>33750000</v>
      </c>
      <c r="BC564" s="1">
        <v>33750000</v>
      </c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>
        <v>33750000</v>
      </c>
    </row>
    <row r="565" spans="1:68">
      <c r="A565" s="18" t="s">
        <v>663</v>
      </c>
      <c r="B565" s="10" t="s">
        <v>664</v>
      </c>
      <c r="C565" s="1"/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>
        <v>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/>
    </row>
    <row r="566" spans="1:68">
      <c r="A566" s="17" t="s">
        <v>241</v>
      </c>
      <c r="B566" s="10" t="s">
        <v>242</v>
      </c>
      <c r="C566" s="1">
        <v>4994932704.9099998</v>
      </c>
      <c r="D566" s="1">
        <v>162284789.56999999</v>
      </c>
      <c r="E566" s="1">
        <v>147619421.77000001</v>
      </c>
      <c r="F566" s="1">
        <v>433808300.38999999</v>
      </c>
      <c r="G566" s="1">
        <v>47420350.829999998</v>
      </c>
      <c r="H566" s="1">
        <v>1072946346.53</v>
      </c>
      <c r="I566" s="1">
        <v>361301085.14999998</v>
      </c>
      <c r="J566" s="1">
        <v>231107038.75999999</v>
      </c>
      <c r="K566" s="1">
        <v>54407206.539999999</v>
      </c>
      <c r="L566" s="1">
        <v>655780580.43000007</v>
      </c>
      <c r="M566" s="1">
        <v>830079153.14999998</v>
      </c>
      <c r="N566" s="1">
        <v>326196755.51999998</v>
      </c>
      <c r="O566" s="1">
        <v>135927124.24000001</v>
      </c>
      <c r="P566" s="1">
        <v>95027561.780000001</v>
      </c>
      <c r="Q566" s="1">
        <v>212584378.59</v>
      </c>
      <c r="R566" s="1">
        <v>116418153.45</v>
      </c>
      <c r="S566" s="1">
        <v>108847897.2</v>
      </c>
      <c r="T566" s="1">
        <v>4991756496.54</v>
      </c>
      <c r="U566" s="1">
        <v>162284789.56999999</v>
      </c>
      <c r="V566" s="1">
        <v>147619421.77000001</v>
      </c>
      <c r="W566" s="1">
        <v>433808300.38999999</v>
      </c>
      <c r="X566" s="1">
        <v>47420350.829999998</v>
      </c>
      <c r="Y566" s="1">
        <v>1072946346.53</v>
      </c>
      <c r="Z566" s="1">
        <v>361301085.14999998</v>
      </c>
      <c r="AA566" s="1">
        <v>231107038.75999999</v>
      </c>
      <c r="AB566" s="1">
        <v>54407206.539999999</v>
      </c>
      <c r="AC566" s="1">
        <v>655780933.07000005</v>
      </c>
      <c r="AD566" s="1">
        <v>830079153.14999998</v>
      </c>
      <c r="AE566" s="1">
        <v>326196755.51999998</v>
      </c>
      <c r="AF566" s="1">
        <v>135927124.24000001</v>
      </c>
      <c r="AG566" s="1">
        <v>95027561.780000001</v>
      </c>
      <c r="AH566" s="1">
        <v>212584378.59</v>
      </c>
      <c r="AI566" s="1">
        <v>116418153.45</v>
      </c>
      <c r="AJ566" s="1">
        <v>108847897.2</v>
      </c>
      <c r="AK566" s="1">
        <v>-352.64</v>
      </c>
      <c r="AL566" s="1"/>
      <c r="AM566" s="1"/>
      <c r="AN566" s="1">
        <v>0</v>
      </c>
      <c r="AO566" s="1"/>
      <c r="AP566" s="1"/>
      <c r="AQ566" s="1"/>
      <c r="AR566" s="1"/>
      <c r="AS566" s="1"/>
      <c r="AT566" s="1">
        <v>-352.64</v>
      </c>
      <c r="AU566" s="1"/>
      <c r="AV566" s="1"/>
      <c r="AW566" s="1"/>
      <c r="AX566" s="1"/>
      <c r="AY566" s="1"/>
      <c r="AZ566" s="1"/>
      <c r="BA566" s="1"/>
      <c r="BB566" s="1">
        <v>3176561.01</v>
      </c>
      <c r="BC566" s="1">
        <v>3176838.12</v>
      </c>
      <c r="BD566" s="1">
        <v>3176838.12</v>
      </c>
      <c r="BE566" s="1"/>
      <c r="BF566" s="1"/>
      <c r="BG566" s="1"/>
      <c r="BH566" s="1"/>
      <c r="BI566" s="1"/>
      <c r="BJ566" s="1"/>
      <c r="BK566" s="1"/>
      <c r="BL566" s="1">
        <v>-72.400000000000006</v>
      </c>
      <c r="BM566" s="1">
        <v>0</v>
      </c>
      <c r="BN566" s="1">
        <v>-160</v>
      </c>
      <c r="BO566" s="1">
        <v>-44.71</v>
      </c>
      <c r="BP566" s="4"/>
    </row>
    <row r="567" spans="1:68">
      <c r="A567" s="18" t="s">
        <v>665</v>
      </c>
      <c r="B567" s="10" t="s">
        <v>666</v>
      </c>
      <c r="C567" s="1">
        <v>3176838.12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>
        <v>3176838.12</v>
      </c>
      <c r="BC567" s="1">
        <v>3176838.12</v>
      </c>
      <c r="BD567" s="1">
        <v>3176838.12</v>
      </c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4"/>
    </row>
    <row r="568" spans="1:68">
      <c r="A568" s="19" t="s">
        <v>667</v>
      </c>
      <c r="B568" s="10" t="s">
        <v>668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0</v>
      </c>
      <c r="BC568" s="1">
        <v>0</v>
      </c>
      <c r="BD568" s="1">
        <v>0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669</v>
      </c>
      <c r="B569" s="10" t="s">
        <v>670</v>
      </c>
      <c r="C569" s="1">
        <v>3176838.12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3176838.12</v>
      </c>
      <c r="BC569" s="1">
        <v>3176838.12</v>
      </c>
      <c r="BD569" s="1">
        <v>3176838.12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671</v>
      </c>
      <c r="B570" s="10" t="s">
        <v>672</v>
      </c>
      <c r="C570" s="1"/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>
        <v>0</v>
      </c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8" t="s">
        <v>673</v>
      </c>
      <c r="B571" s="10" t="s">
        <v>674</v>
      </c>
      <c r="C571" s="1">
        <v>4991755866.79</v>
      </c>
      <c r="D571" s="1">
        <v>162284789.56999999</v>
      </c>
      <c r="E571" s="1">
        <v>147619421.77000001</v>
      </c>
      <c r="F571" s="1">
        <v>433808300.38999999</v>
      </c>
      <c r="G571" s="1">
        <v>47420350.829999998</v>
      </c>
      <c r="H571" s="1">
        <v>1072946346.53</v>
      </c>
      <c r="I571" s="1">
        <v>361301085.14999998</v>
      </c>
      <c r="J571" s="1">
        <v>231107038.75999999</v>
      </c>
      <c r="K571" s="1">
        <v>54407206.539999999</v>
      </c>
      <c r="L571" s="1">
        <v>655780580.43000007</v>
      </c>
      <c r="M571" s="1">
        <v>830079153.14999998</v>
      </c>
      <c r="N571" s="1">
        <v>326196755.51999998</v>
      </c>
      <c r="O571" s="1">
        <v>135927124.24000001</v>
      </c>
      <c r="P571" s="1">
        <v>95027561.780000001</v>
      </c>
      <c r="Q571" s="1">
        <v>212584378.59</v>
      </c>
      <c r="R571" s="1">
        <v>116418153.45</v>
      </c>
      <c r="S571" s="1">
        <v>108847897.2</v>
      </c>
      <c r="T571" s="1">
        <v>4991756496.54</v>
      </c>
      <c r="U571" s="1">
        <v>162284789.56999999</v>
      </c>
      <c r="V571" s="1">
        <v>147619421.77000001</v>
      </c>
      <c r="W571" s="1">
        <v>433808300.38999999</v>
      </c>
      <c r="X571" s="1">
        <v>47420350.829999998</v>
      </c>
      <c r="Y571" s="1">
        <v>1072946346.53</v>
      </c>
      <c r="Z571" s="1">
        <v>361301085.14999998</v>
      </c>
      <c r="AA571" s="1">
        <v>231107038.75999999</v>
      </c>
      <c r="AB571" s="1">
        <v>54407206.539999999</v>
      </c>
      <c r="AC571" s="1">
        <v>655780933.07000005</v>
      </c>
      <c r="AD571" s="1">
        <v>830079153.14999998</v>
      </c>
      <c r="AE571" s="1">
        <v>326196755.51999998</v>
      </c>
      <c r="AF571" s="1">
        <v>135927124.24000001</v>
      </c>
      <c r="AG571" s="1">
        <v>95027561.780000001</v>
      </c>
      <c r="AH571" s="1">
        <v>212584378.59</v>
      </c>
      <c r="AI571" s="1">
        <v>116418153.45</v>
      </c>
      <c r="AJ571" s="1">
        <v>108847897.2</v>
      </c>
      <c r="AK571" s="1">
        <v>-352.64</v>
      </c>
      <c r="AL571" s="1"/>
      <c r="AM571" s="1"/>
      <c r="AN571" s="1">
        <v>0</v>
      </c>
      <c r="AO571" s="1"/>
      <c r="AP571" s="1"/>
      <c r="AQ571" s="1"/>
      <c r="AR571" s="1"/>
      <c r="AS571" s="1"/>
      <c r="AT571" s="1">
        <v>-352.64</v>
      </c>
      <c r="AU571" s="1"/>
      <c r="AV571" s="1"/>
      <c r="AW571" s="1"/>
      <c r="AX571" s="1"/>
      <c r="AY571" s="1"/>
      <c r="AZ571" s="1"/>
      <c r="BA571" s="1"/>
      <c r="BB571" s="1">
        <v>-277.11</v>
      </c>
      <c r="BC571" s="1">
        <v>0</v>
      </c>
      <c r="BD571" s="1">
        <v>0</v>
      </c>
      <c r="BE571" s="1"/>
      <c r="BF571" s="1"/>
      <c r="BG571" s="1"/>
      <c r="BH571" s="1"/>
      <c r="BI571" s="1"/>
      <c r="BJ571" s="1"/>
      <c r="BK571" s="1"/>
      <c r="BL571" s="1">
        <v>-72.400000000000006</v>
      </c>
      <c r="BM571" s="1">
        <v>0</v>
      </c>
      <c r="BN571" s="1">
        <v>-160</v>
      </c>
      <c r="BO571" s="1">
        <v>-44.71</v>
      </c>
      <c r="BP571" s="4"/>
    </row>
    <row r="572" spans="1:68">
      <c r="A572" s="19" t="s">
        <v>675</v>
      </c>
      <c r="B572" s="10" t="s">
        <v>676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>
        <v>0</v>
      </c>
      <c r="BC572" s="1">
        <v>0</v>
      </c>
      <c r="BD572" s="1">
        <v>0</v>
      </c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4"/>
    </row>
    <row r="573" spans="1:68">
      <c r="A573" s="19" t="s">
        <v>677</v>
      </c>
      <c r="B573" s="10" t="s">
        <v>678</v>
      </c>
      <c r="C573" s="1">
        <v>2862924007.8200002</v>
      </c>
      <c r="D573" s="1">
        <v>93046602.319999993</v>
      </c>
      <c r="E573" s="1">
        <v>84505308.099999994</v>
      </c>
      <c r="F573" s="1">
        <v>249055763.97</v>
      </c>
      <c r="G573" s="1">
        <v>27324198.329999998</v>
      </c>
      <c r="H573" s="1">
        <v>614558444.57000005</v>
      </c>
      <c r="I573" s="1">
        <v>207042283.22</v>
      </c>
      <c r="J573" s="1">
        <v>132745030.19</v>
      </c>
      <c r="K573" s="1">
        <v>31137634.07</v>
      </c>
      <c r="L573" s="1">
        <v>376196005.49000001</v>
      </c>
      <c r="M573" s="1">
        <v>477115755.94999999</v>
      </c>
      <c r="N573" s="1">
        <v>186168689.16999999</v>
      </c>
      <c r="O573" s="1">
        <v>77779405.439999998</v>
      </c>
      <c r="P573" s="1">
        <v>54419726.270000003</v>
      </c>
      <c r="Q573" s="1">
        <v>122180073.06</v>
      </c>
      <c r="R573" s="1">
        <v>67134503.709999993</v>
      </c>
      <c r="S573" s="1">
        <v>62514728.090000004</v>
      </c>
      <c r="T573" s="1">
        <v>2862924151.9499998</v>
      </c>
      <c r="U573" s="1">
        <v>93046602.319999993</v>
      </c>
      <c r="V573" s="1">
        <v>84505308.099999994</v>
      </c>
      <c r="W573" s="1">
        <v>249055763.97</v>
      </c>
      <c r="X573" s="1">
        <v>27324198.329999998</v>
      </c>
      <c r="Y573" s="1">
        <v>614558444.57000005</v>
      </c>
      <c r="Z573" s="1">
        <v>207042283.22</v>
      </c>
      <c r="AA573" s="1">
        <v>132745030.19</v>
      </c>
      <c r="AB573" s="1">
        <v>31137634.07</v>
      </c>
      <c r="AC573" s="1">
        <v>376196005.49000001</v>
      </c>
      <c r="AD573" s="1">
        <v>477115755.94999999</v>
      </c>
      <c r="AE573" s="1">
        <v>186168689.16999999</v>
      </c>
      <c r="AF573" s="1">
        <v>77779405.439999998</v>
      </c>
      <c r="AG573" s="1">
        <v>54419726.270000003</v>
      </c>
      <c r="AH573" s="1">
        <v>122180073.06</v>
      </c>
      <c r="AI573" s="1">
        <v>67134503.709999993</v>
      </c>
      <c r="AJ573" s="1">
        <v>62514728.090000004</v>
      </c>
      <c r="AK573" s="1">
        <v>0</v>
      </c>
      <c r="AL573" s="1"/>
      <c r="AM573" s="1"/>
      <c r="AN573" s="1">
        <v>0</v>
      </c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-144.13</v>
      </c>
      <c r="BC573" s="1">
        <v>0</v>
      </c>
      <c r="BD573" s="1"/>
      <c r="BE573" s="1"/>
      <c r="BF573" s="1"/>
      <c r="BG573" s="1"/>
      <c r="BH573" s="1"/>
      <c r="BI573" s="1"/>
      <c r="BJ573" s="1"/>
      <c r="BK573" s="1"/>
      <c r="BL573" s="1">
        <v>-45.73</v>
      </c>
      <c r="BM573" s="1">
        <v>0</v>
      </c>
      <c r="BN573" s="1">
        <v>-71.599999999999994</v>
      </c>
      <c r="BO573" s="1">
        <v>-26.8</v>
      </c>
      <c r="BP573" s="4"/>
    </row>
    <row r="574" spans="1:68">
      <c r="A574" s="19" t="s">
        <v>679</v>
      </c>
      <c r="B574" s="10" t="s">
        <v>680</v>
      </c>
      <c r="C574" s="1">
        <v>924162836.42999995</v>
      </c>
      <c r="D574" s="1">
        <v>30053986.370000001</v>
      </c>
      <c r="E574" s="1">
        <v>27238816.609999999</v>
      </c>
      <c r="F574" s="1">
        <v>80170863.140000001</v>
      </c>
      <c r="G574" s="1">
        <v>8722775.7100000009</v>
      </c>
      <c r="H574" s="1">
        <v>199527970.13</v>
      </c>
      <c r="I574" s="1">
        <v>66581328.780000001</v>
      </c>
      <c r="J574" s="1">
        <v>42573207.840000004</v>
      </c>
      <c r="K574" s="1">
        <v>10162397.51</v>
      </c>
      <c r="L574" s="1">
        <v>121345846.89</v>
      </c>
      <c r="M574" s="1">
        <v>152349615.63</v>
      </c>
      <c r="N574" s="1">
        <v>60655130.229999997</v>
      </c>
      <c r="O574" s="1">
        <v>25393696.379999999</v>
      </c>
      <c r="P574" s="1">
        <v>17857076.829999998</v>
      </c>
      <c r="Q574" s="1">
        <v>39741070.700000003</v>
      </c>
      <c r="R574" s="1">
        <v>21529925.23</v>
      </c>
      <c r="S574" s="1">
        <v>20259177.670000002</v>
      </c>
      <c r="T574" s="1">
        <v>924163173.76999998</v>
      </c>
      <c r="U574" s="1">
        <v>30053986.370000001</v>
      </c>
      <c r="V574" s="1">
        <v>27238816.609999999</v>
      </c>
      <c r="W574" s="1">
        <v>80170863.140000001</v>
      </c>
      <c r="X574" s="1">
        <v>8722775.7100000009</v>
      </c>
      <c r="Y574" s="1">
        <v>199527970.13</v>
      </c>
      <c r="Z574" s="1">
        <v>66581328.780000001</v>
      </c>
      <c r="AA574" s="1">
        <v>42573207.840000004</v>
      </c>
      <c r="AB574" s="1">
        <v>10162397.51</v>
      </c>
      <c r="AC574" s="1">
        <v>121346135.01000001</v>
      </c>
      <c r="AD574" s="1">
        <v>152349615.63</v>
      </c>
      <c r="AE574" s="1">
        <v>60655130.229999997</v>
      </c>
      <c r="AF574" s="1">
        <v>25393696.379999999</v>
      </c>
      <c r="AG574" s="1">
        <v>17857076.829999998</v>
      </c>
      <c r="AH574" s="1">
        <v>39741070.700000003</v>
      </c>
      <c r="AI574" s="1">
        <v>21529925.23</v>
      </c>
      <c r="AJ574" s="1">
        <v>20259177.670000002</v>
      </c>
      <c r="AK574" s="1">
        <v>-288.12</v>
      </c>
      <c r="AL574" s="1"/>
      <c r="AM574" s="1"/>
      <c r="AN574" s="1"/>
      <c r="AO574" s="1"/>
      <c r="AP574" s="1"/>
      <c r="AQ574" s="1"/>
      <c r="AR574" s="1"/>
      <c r="AS574" s="1"/>
      <c r="AT574" s="1">
        <v>-288.12</v>
      </c>
      <c r="AU574" s="1"/>
      <c r="AV574" s="1"/>
      <c r="AW574" s="1"/>
      <c r="AX574" s="1"/>
      <c r="AY574" s="1"/>
      <c r="AZ574" s="1"/>
      <c r="BA574" s="1"/>
      <c r="BB574" s="1">
        <v>-49.22</v>
      </c>
      <c r="BC574" s="1">
        <v>0</v>
      </c>
      <c r="BD574" s="1"/>
      <c r="BE574" s="1"/>
      <c r="BF574" s="1"/>
      <c r="BG574" s="1"/>
      <c r="BH574" s="1"/>
      <c r="BI574" s="1"/>
      <c r="BJ574" s="1"/>
      <c r="BK574" s="1"/>
      <c r="BL574" s="1">
        <v>-7.45</v>
      </c>
      <c r="BM574" s="1">
        <v>0</v>
      </c>
      <c r="BN574" s="1">
        <v>-34.880000000000003</v>
      </c>
      <c r="BO574" s="1">
        <v>-6.89</v>
      </c>
      <c r="BP574" s="4"/>
    </row>
    <row r="575" spans="1:68">
      <c r="A575" s="19" t="s">
        <v>681</v>
      </c>
      <c r="B575" s="10" t="s">
        <v>682</v>
      </c>
      <c r="C575" s="1">
        <v>1017040172.25</v>
      </c>
      <c r="D575" s="1">
        <v>33090059.32</v>
      </c>
      <c r="E575" s="1">
        <v>30341504.710000001</v>
      </c>
      <c r="F575" s="1">
        <v>88215791.129999995</v>
      </c>
      <c r="G575" s="1">
        <v>9580479.0899999999</v>
      </c>
      <c r="H575" s="1">
        <v>218551449.16999999</v>
      </c>
      <c r="I575" s="1">
        <v>74166831.659999996</v>
      </c>
      <c r="J575" s="1">
        <v>47109769.189999998</v>
      </c>
      <c r="K575" s="1">
        <v>11046243.380000001</v>
      </c>
      <c r="L575" s="1">
        <v>133518210.06</v>
      </c>
      <c r="M575" s="1">
        <v>169611313.69</v>
      </c>
      <c r="N575" s="1">
        <v>67034672.520000003</v>
      </c>
      <c r="O575" s="1">
        <v>27656275.390000001</v>
      </c>
      <c r="P575" s="1">
        <v>19165600</v>
      </c>
      <c r="Q575" s="1">
        <v>42611740.549999997</v>
      </c>
      <c r="R575" s="1">
        <v>23369715.600000001</v>
      </c>
      <c r="S575" s="1">
        <v>21970595.32</v>
      </c>
      <c r="T575" s="1">
        <v>1017040250.78</v>
      </c>
      <c r="U575" s="1">
        <v>33090059.32</v>
      </c>
      <c r="V575" s="1">
        <v>30341504.710000001</v>
      </c>
      <c r="W575" s="1">
        <v>88215791.129999995</v>
      </c>
      <c r="X575" s="1">
        <v>9580479.0899999999</v>
      </c>
      <c r="Y575" s="1">
        <v>218551449.16999999</v>
      </c>
      <c r="Z575" s="1">
        <v>74166831.659999996</v>
      </c>
      <c r="AA575" s="1">
        <v>47109769.189999998</v>
      </c>
      <c r="AB575" s="1">
        <v>11046243.380000001</v>
      </c>
      <c r="AC575" s="1">
        <v>133518210.06</v>
      </c>
      <c r="AD575" s="1">
        <v>169611313.69</v>
      </c>
      <c r="AE575" s="1">
        <v>67034672.520000003</v>
      </c>
      <c r="AF575" s="1">
        <v>27656275.390000001</v>
      </c>
      <c r="AG575" s="1">
        <v>19165600</v>
      </c>
      <c r="AH575" s="1">
        <v>42611740.549999997</v>
      </c>
      <c r="AI575" s="1">
        <v>23369715.600000001</v>
      </c>
      <c r="AJ575" s="1">
        <v>21970595.32</v>
      </c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>
        <v>-78.53</v>
      </c>
      <c r="BC575" s="1">
        <v>0</v>
      </c>
      <c r="BD575" s="1"/>
      <c r="BE575" s="1"/>
      <c r="BF575" s="1"/>
      <c r="BG575" s="1"/>
      <c r="BH575" s="1"/>
      <c r="BI575" s="1"/>
      <c r="BJ575" s="1"/>
      <c r="BK575" s="1"/>
      <c r="BL575" s="1">
        <v>-18.88</v>
      </c>
      <c r="BM575" s="1"/>
      <c r="BN575" s="1">
        <v>-49.51</v>
      </c>
      <c r="BO575" s="1">
        <v>-10.14</v>
      </c>
      <c r="BP575" s="4"/>
    </row>
    <row r="576" spans="1:68">
      <c r="A576" s="19" t="s">
        <v>683</v>
      </c>
      <c r="B576" s="10" t="s">
        <v>684</v>
      </c>
      <c r="C576" s="1">
        <v>187628850.28999999</v>
      </c>
      <c r="D576" s="1">
        <v>6094141.5599999996</v>
      </c>
      <c r="E576" s="1">
        <v>5533792.3499999996</v>
      </c>
      <c r="F576" s="1">
        <v>16365882.15</v>
      </c>
      <c r="G576" s="1">
        <v>1792897.7</v>
      </c>
      <c r="H576" s="1">
        <v>40308482.659999996</v>
      </c>
      <c r="I576" s="1">
        <v>13510641.49</v>
      </c>
      <c r="J576" s="1">
        <v>8679031.5399999991</v>
      </c>
      <c r="K576" s="1">
        <v>2060931.58</v>
      </c>
      <c r="L576" s="1">
        <v>24720517.990000002</v>
      </c>
      <c r="M576" s="1">
        <v>31002467.879999999</v>
      </c>
      <c r="N576" s="1">
        <v>12338263.6</v>
      </c>
      <c r="O576" s="1">
        <v>5097747.03</v>
      </c>
      <c r="P576" s="1">
        <v>3585158.68</v>
      </c>
      <c r="Q576" s="1">
        <v>8051494.2800000003</v>
      </c>
      <c r="R576" s="1">
        <v>4384008.91</v>
      </c>
      <c r="S576" s="1">
        <v>4103396.12</v>
      </c>
      <c r="T576" s="1">
        <v>187628920.03999999</v>
      </c>
      <c r="U576" s="1">
        <v>6094141.5599999996</v>
      </c>
      <c r="V576" s="1">
        <v>5533792.3499999996</v>
      </c>
      <c r="W576" s="1">
        <v>16365882.15</v>
      </c>
      <c r="X576" s="1">
        <v>1792897.7</v>
      </c>
      <c r="Y576" s="1">
        <v>40308482.659999996</v>
      </c>
      <c r="Z576" s="1">
        <v>13510641.49</v>
      </c>
      <c r="AA576" s="1">
        <v>8679031.5399999991</v>
      </c>
      <c r="AB576" s="1">
        <v>2060931.58</v>
      </c>
      <c r="AC576" s="1">
        <v>24720582.510000002</v>
      </c>
      <c r="AD576" s="1">
        <v>31002467.879999999</v>
      </c>
      <c r="AE576" s="1">
        <v>12338263.6</v>
      </c>
      <c r="AF576" s="1">
        <v>5097747.03</v>
      </c>
      <c r="AG576" s="1">
        <v>3585158.68</v>
      </c>
      <c r="AH576" s="1">
        <v>8051494.2800000003</v>
      </c>
      <c r="AI576" s="1">
        <v>4384008.91</v>
      </c>
      <c r="AJ576" s="1">
        <v>4103396.12</v>
      </c>
      <c r="AK576" s="1">
        <v>-64.52</v>
      </c>
      <c r="AL576" s="1"/>
      <c r="AM576" s="1"/>
      <c r="AN576" s="1"/>
      <c r="AO576" s="1"/>
      <c r="AP576" s="1"/>
      <c r="AQ576" s="1"/>
      <c r="AR576" s="1"/>
      <c r="AS576" s="1"/>
      <c r="AT576" s="1">
        <v>-64.52</v>
      </c>
      <c r="AU576" s="1"/>
      <c r="AV576" s="1"/>
      <c r="AW576" s="1"/>
      <c r="AX576" s="1"/>
      <c r="AY576" s="1"/>
      <c r="AZ576" s="1"/>
      <c r="BA576" s="1"/>
      <c r="BB576" s="1">
        <v>-5.23</v>
      </c>
      <c r="BC576" s="1">
        <v>0</v>
      </c>
      <c r="BD576" s="1"/>
      <c r="BE576" s="1"/>
      <c r="BF576" s="1"/>
      <c r="BG576" s="1"/>
      <c r="BH576" s="1"/>
      <c r="BI576" s="1"/>
      <c r="BJ576" s="1"/>
      <c r="BK576" s="1"/>
      <c r="BL576" s="1">
        <v>-0.34</v>
      </c>
      <c r="BM576" s="1"/>
      <c r="BN576" s="1">
        <v>-4.01</v>
      </c>
      <c r="BO576" s="1">
        <v>-0.88</v>
      </c>
      <c r="BP576" s="4"/>
    </row>
    <row r="577" spans="1:68">
      <c r="A577" s="17" t="s">
        <v>243</v>
      </c>
      <c r="B577" s="10" t="s">
        <v>244</v>
      </c>
      <c r="C577" s="1">
        <v>278667124.27999997</v>
      </c>
      <c r="D577" s="1">
        <v>7585143.4699999997</v>
      </c>
      <c r="E577" s="1">
        <v>10153592.77</v>
      </c>
      <c r="F577" s="1">
        <v>27985610.359999999</v>
      </c>
      <c r="G577" s="1">
        <v>3553876.92</v>
      </c>
      <c r="H577" s="1">
        <v>90269791.609999999</v>
      </c>
      <c r="I577" s="1">
        <v>13781280.84</v>
      </c>
      <c r="J577" s="1">
        <v>8583024.1300000008</v>
      </c>
      <c r="K577" s="1">
        <v>3608687.25</v>
      </c>
      <c r="L577" s="1">
        <v>38252353.219999999</v>
      </c>
      <c r="M577" s="1">
        <v>39066410.93</v>
      </c>
      <c r="N577" s="1">
        <v>25079038.52</v>
      </c>
      <c r="O577" s="1">
        <v>8179994.9299999997</v>
      </c>
      <c r="P577" s="1">
        <v>4875440.8099999996</v>
      </c>
      <c r="Q577" s="1">
        <v>8072045.7999999998</v>
      </c>
      <c r="R577" s="1">
        <v>1643848.7</v>
      </c>
      <c r="S577" s="1">
        <v>3623471.71</v>
      </c>
      <c r="T577" s="1">
        <v>294313611.97000003</v>
      </c>
      <c r="U577" s="1">
        <v>7585143.4699999997</v>
      </c>
      <c r="V577" s="1">
        <v>10153592.77</v>
      </c>
      <c r="W577" s="1">
        <v>27985610.359999999</v>
      </c>
      <c r="X577" s="1">
        <v>3553876.92</v>
      </c>
      <c r="Y577" s="1">
        <v>90269791.609999999</v>
      </c>
      <c r="Z577" s="1">
        <v>13781280.84</v>
      </c>
      <c r="AA577" s="1">
        <v>8583024.1300000008</v>
      </c>
      <c r="AB577" s="1">
        <v>3608687.25</v>
      </c>
      <c r="AC577" s="1">
        <v>38252353.219999999</v>
      </c>
      <c r="AD577" s="1">
        <v>39066410.93</v>
      </c>
      <c r="AE577" s="1">
        <v>25079038.52</v>
      </c>
      <c r="AF577" s="1">
        <v>8179994.9299999997</v>
      </c>
      <c r="AG577" s="1">
        <v>4875440.8099999996</v>
      </c>
      <c r="AH577" s="1">
        <v>8072045.7999999998</v>
      </c>
      <c r="AI577" s="1">
        <v>1643848.7</v>
      </c>
      <c r="AJ577" s="1">
        <v>3623471.71</v>
      </c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>
        <v>-15646487.689999999</v>
      </c>
      <c r="BC577" s="1">
        <v>-15646487.689999999</v>
      </c>
      <c r="BD577" s="1">
        <v>0</v>
      </c>
      <c r="BE577" s="1"/>
      <c r="BF577" s="1"/>
      <c r="BG577" s="1"/>
      <c r="BH577" s="1"/>
      <c r="BI577" s="1"/>
      <c r="BJ577" s="1"/>
      <c r="BK577" s="1"/>
      <c r="BL577" s="1"/>
      <c r="BM577" s="1">
        <v>0</v>
      </c>
      <c r="BN577" s="1"/>
      <c r="BO577" s="1"/>
      <c r="BP577" s="4">
        <v>-15646487.689999999</v>
      </c>
    </row>
    <row r="578" spans="1:68">
      <c r="A578" s="18" t="s">
        <v>685</v>
      </c>
      <c r="B578" s="10" t="s">
        <v>686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0</v>
      </c>
      <c r="BC578" s="1">
        <v>0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4"/>
    </row>
    <row r="579" spans="1:68">
      <c r="A579" s="18" t="s">
        <v>243</v>
      </c>
      <c r="B579" s="10" t="s">
        <v>687</v>
      </c>
      <c r="C579" s="1">
        <v>194274579.58000001</v>
      </c>
      <c r="D579" s="1">
        <v>3871162.3</v>
      </c>
      <c r="E579" s="1">
        <v>6161278.5899999999</v>
      </c>
      <c r="F579" s="1">
        <v>19865058.640000001</v>
      </c>
      <c r="G579" s="1">
        <v>2020190.9</v>
      </c>
      <c r="H579" s="1">
        <v>62392021.780000001</v>
      </c>
      <c r="I579" s="1">
        <v>8131624.5499999998</v>
      </c>
      <c r="J579" s="1">
        <v>4091360.81</v>
      </c>
      <c r="K579" s="1">
        <v>3486250.8</v>
      </c>
      <c r="L579" s="1">
        <v>24650735.789999999</v>
      </c>
      <c r="M579" s="1">
        <v>21614791.629999999</v>
      </c>
      <c r="N579" s="1">
        <v>19777190.48</v>
      </c>
      <c r="O579" s="1">
        <v>5044528.47</v>
      </c>
      <c r="P579" s="1">
        <v>3081290.73</v>
      </c>
      <c r="Q579" s="1">
        <v>6152488.6500000004</v>
      </c>
      <c r="R579" s="1">
        <v>1681041.74</v>
      </c>
      <c r="S579" s="1">
        <v>2253563.7200000002</v>
      </c>
      <c r="T579" s="1">
        <v>194274579.58000001</v>
      </c>
      <c r="U579" s="1">
        <v>3871162.3</v>
      </c>
      <c r="V579" s="1">
        <v>6161278.5899999999</v>
      </c>
      <c r="W579" s="1">
        <v>19865058.640000001</v>
      </c>
      <c r="X579" s="1">
        <v>2020190.9</v>
      </c>
      <c r="Y579" s="1">
        <v>62392021.780000001</v>
      </c>
      <c r="Z579" s="1">
        <v>8131624.5499999998</v>
      </c>
      <c r="AA579" s="1">
        <v>4091360.81</v>
      </c>
      <c r="AB579" s="1">
        <v>3486250.8</v>
      </c>
      <c r="AC579" s="1">
        <v>24650735.789999999</v>
      </c>
      <c r="AD579" s="1">
        <v>21614791.629999999</v>
      </c>
      <c r="AE579" s="1">
        <v>19777190.48</v>
      </c>
      <c r="AF579" s="1">
        <v>5044528.47</v>
      </c>
      <c r="AG579" s="1">
        <v>3081290.73</v>
      </c>
      <c r="AH579" s="1">
        <v>6152488.6500000004</v>
      </c>
      <c r="AI579" s="1">
        <v>1681041.74</v>
      </c>
      <c r="AJ579" s="1">
        <v>2253563.7200000002</v>
      </c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>
        <v>0</v>
      </c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688</v>
      </c>
      <c r="B580" s="10" t="s">
        <v>689</v>
      </c>
      <c r="C580" s="1">
        <v>117072051.56999999</v>
      </c>
      <c r="D580" s="1">
        <v>4819767.04</v>
      </c>
      <c r="E580" s="1">
        <v>4109845.87</v>
      </c>
      <c r="F580" s="1">
        <v>10115269.390000001</v>
      </c>
      <c r="G580" s="1">
        <v>1675773.46</v>
      </c>
      <c r="H580" s="1">
        <v>31131393.780000001</v>
      </c>
      <c r="I580" s="1">
        <v>6416076.6200000001</v>
      </c>
      <c r="J580" s="1">
        <v>4990545.3499999996</v>
      </c>
      <c r="K580" s="1">
        <v>2135474.84</v>
      </c>
      <c r="L580" s="1">
        <v>14741636.779999999</v>
      </c>
      <c r="M580" s="1">
        <v>20287981.010000002</v>
      </c>
      <c r="N580" s="1">
        <v>5674090.0899999999</v>
      </c>
      <c r="O580" s="1">
        <v>3302174.27</v>
      </c>
      <c r="P580" s="1">
        <v>1865414.2</v>
      </c>
      <c r="Q580" s="1">
        <v>2376707.7599999998</v>
      </c>
      <c r="R580" s="1">
        <v>1467580.53</v>
      </c>
      <c r="S580" s="1">
        <v>1962320.58</v>
      </c>
      <c r="T580" s="1">
        <v>117072051.56999999</v>
      </c>
      <c r="U580" s="1">
        <v>4819767.04</v>
      </c>
      <c r="V580" s="1">
        <v>4109845.87</v>
      </c>
      <c r="W580" s="1">
        <v>10115269.390000001</v>
      </c>
      <c r="X580" s="1">
        <v>1675773.46</v>
      </c>
      <c r="Y580" s="1">
        <v>31131393.780000001</v>
      </c>
      <c r="Z580" s="1">
        <v>6416076.6200000001</v>
      </c>
      <c r="AA580" s="1">
        <v>4990545.3499999996</v>
      </c>
      <c r="AB580" s="1">
        <v>2135474.84</v>
      </c>
      <c r="AC580" s="1">
        <v>14741636.779999999</v>
      </c>
      <c r="AD580" s="1">
        <v>20287981.010000002</v>
      </c>
      <c r="AE580" s="1">
        <v>5674090.0899999999</v>
      </c>
      <c r="AF580" s="1">
        <v>3302174.27</v>
      </c>
      <c r="AG580" s="1">
        <v>1865414.2</v>
      </c>
      <c r="AH580" s="1">
        <v>2376707.7599999998</v>
      </c>
      <c r="AI580" s="1">
        <v>1467580.53</v>
      </c>
      <c r="AJ580" s="1">
        <v>1962320.58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690</v>
      </c>
      <c r="B581" s="10" t="s">
        <v>691</v>
      </c>
      <c r="C581" s="1">
        <v>-17033019.18</v>
      </c>
      <c r="D581" s="1">
        <v>-1105785.8700000001</v>
      </c>
      <c r="E581" s="1">
        <v>-117531.69</v>
      </c>
      <c r="F581" s="1">
        <v>-1994717.67</v>
      </c>
      <c r="G581" s="1">
        <v>-142087.44</v>
      </c>
      <c r="H581" s="1">
        <v>-3253623.95</v>
      </c>
      <c r="I581" s="1">
        <v>-766420.33</v>
      </c>
      <c r="J581" s="1">
        <v>-498882.03</v>
      </c>
      <c r="K581" s="1">
        <v>-2013038.39</v>
      </c>
      <c r="L581" s="1">
        <v>-1140019.3500000001</v>
      </c>
      <c r="M581" s="1">
        <v>-2836361.71</v>
      </c>
      <c r="N581" s="1">
        <v>-372242.05</v>
      </c>
      <c r="O581" s="1">
        <v>-166707.81</v>
      </c>
      <c r="P581" s="1">
        <v>-71264.12</v>
      </c>
      <c r="Q581" s="1">
        <v>-457150.61</v>
      </c>
      <c r="R581" s="1">
        <v>-1504773.57</v>
      </c>
      <c r="S581" s="1">
        <v>-592412.59</v>
      </c>
      <c r="T581" s="1">
        <v>-17033019.18</v>
      </c>
      <c r="U581" s="1">
        <v>-1105785.8700000001</v>
      </c>
      <c r="V581" s="1">
        <v>-117531.69</v>
      </c>
      <c r="W581" s="1">
        <v>-1994717.67</v>
      </c>
      <c r="X581" s="1">
        <v>-142087.44</v>
      </c>
      <c r="Y581" s="1">
        <v>-3253623.95</v>
      </c>
      <c r="Z581" s="1">
        <v>-766420.33</v>
      </c>
      <c r="AA581" s="1">
        <v>-498882.03</v>
      </c>
      <c r="AB581" s="1">
        <v>-2013038.39</v>
      </c>
      <c r="AC581" s="1">
        <v>-1140019.3500000001</v>
      </c>
      <c r="AD581" s="1">
        <v>-2836361.71</v>
      </c>
      <c r="AE581" s="1">
        <v>-372242.05</v>
      </c>
      <c r="AF581" s="1">
        <v>-166707.81</v>
      </c>
      <c r="AG581" s="1">
        <v>-71264.12</v>
      </c>
      <c r="AH581" s="1">
        <v>-457150.61</v>
      </c>
      <c r="AI581" s="1">
        <v>-1504773.57</v>
      </c>
      <c r="AJ581" s="1">
        <v>-592412.59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>
        <v>0</v>
      </c>
      <c r="BC581" s="1"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>
        <v>0</v>
      </c>
      <c r="BN581" s="1"/>
      <c r="BO581" s="1"/>
      <c r="BP581" s="4"/>
    </row>
    <row r="582" spans="1:68">
      <c r="A582" s="18" t="s">
        <v>692</v>
      </c>
      <c r="B582" s="10" t="s">
        <v>693</v>
      </c>
      <c r="C582" s="1">
        <v>-15646487.689999999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/>
      <c r="V582" s="1"/>
      <c r="W582" s="1">
        <v>0</v>
      </c>
      <c r="X582" s="1"/>
      <c r="Y582" s="1">
        <v>0</v>
      </c>
      <c r="Z582" s="1">
        <v>0</v>
      </c>
      <c r="AA582" s="1"/>
      <c r="AB582" s="1"/>
      <c r="AC582" s="1"/>
      <c r="AD582" s="1">
        <v>0</v>
      </c>
      <c r="AE582" s="1"/>
      <c r="AF582" s="1">
        <v>0</v>
      </c>
      <c r="AG582" s="1"/>
      <c r="AH582" s="1">
        <v>0</v>
      </c>
      <c r="AI582" s="1"/>
      <c r="AJ582" s="1">
        <v>0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-15646487.689999999</v>
      </c>
      <c r="BC582" s="1">
        <v>-15646487.689999999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4">
        <v>-15646487.689999999</v>
      </c>
    </row>
    <row r="583" spans="1:68">
      <c r="A583" s="16" t="s">
        <v>128</v>
      </c>
      <c r="B583" s="9" t="s">
        <v>129</v>
      </c>
      <c r="C583" s="1">
        <v>1384551264.6300001</v>
      </c>
      <c r="D583" s="1">
        <v>22836540.609999999</v>
      </c>
      <c r="E583" s="1">
        <v>21930659.57</v>
      </c>
      <c r="F583" s="1">
        <v>69293390.00999999</v>
      </c>
      <c r="G583" s="1">
        <v>9339350.1400000006</v>
      </c>
      <c r="H583" s="1">
        <v>159939658.94999999</v>
      </c>
      <c r="I583" s="1">
        <v>55145962.169999994</v>
      </c>
      <c r="J583" s="1">
        <v>36657282.729999997</v>
      </c>
      <c r="K583" s="1">
        <v>9936477.6500000004</v>
      </c>
      <c r="L583" s="1">
        <v>91257179.909999996</v>
      </c>
      <c r="M583" s="1">
        <v>114564391.73999999</v>
      </c>
      <c r="N583" s="1">
        <v>33943000.380000003</v>
      </c>
      <c r="O583" s="1">
        <v>26821413.900000002</v>
      </c>
      <c r="P583" s="1">
        <v>18227798.849999998</v>
      </c>
      <c r="Q583" s="1">
        <v>44247115.520000003</v>
      </c>
      <c r="R583" s="1">
        <v>32279144.84</v>
      </c>
      <c r="S583" s="1">
        <v>19214823.330000002</v>
      </c>
      <c r="T583" s="1">
        <v>764781097.73000002</v>
      </c>
      <c r="U583" s="1">
        <v>22815411.050000001</v>
      </c>
      <c r="V583" s="1">
        <v>21765461.550000001</v>
      </c>
      <c r="W583" s="1">
        <v>69301670.209999993</v>
      </c>
      <c r="X583" s="1">
        <v>9331302.4000000004</v>
      </c>
      <c r="Y583" s="1">
        <v>159903990.59999999</v>
      </c>
      <c r="Z583" s="1">
        <v>54568412.619999997</v>
      </c>
      <c r="AA583" s="1">
        <v>36625289.369999997</v>
      </c>
      <c r="AB583" s="1">
        <v>9936069.5500000007</v>
      </c>
      <c r="AC583" s="1">
        <v>91385804.569999993</v>
      </c>
      <c r="AD583" s="1">
        <v>114526814.34999999</v>
      </c>
      <c r="AE583" s="1">
        <v>33838982.990000002</v>
      </c>
      <c r="AF583" s="1">
        <v>26805344.170000002</v>
      </c>
      <c r="AG583" s="1">
        <v>18219570.579999998</v>
      </c>
      <c r="AH583" s="1">
        <v>44276549.810000002</v>
      </c>
      <c r="AI583" s="1">
        <v>32271131.489999998</v>
      </c>
      <c r="AJ583" s="1">
        <v>19209292.420000002</v>
      </c>
      <c r="AK583" s="1">
        <v>853092.57</v>
      </c>
      <c r="AL583" s="1">
        <v>21129.56</v>
      </c>
      <c r="AM583" s="1">
        <v>165198.01999999999</v>
      </c>
      <c r="AN583" s="1">
        <v>-8280.2000000000007</v>
      </c>
      <c r="AO583" s="1">
        <v>8047.74</v>
      </c>
      <c r="AP583" s="1">
        <v>35668.35</v>
      </c>
      <c r="AQ583" s="1">
        <v>577549.55000000005</v>
      </c>
      <c r="AR583" s="1">
        <v>31993.360000000001</v>
      </c>
      <c r="AS583" s="1">
        <v>408.1</v>
      </c>
      <c r="AT583" s="1">
        <v>-128624.66</v>
      </c>
      <c r="AU583" s="1">
        <v>37577.39</v>
      </c>
      <c r="AV583" s="1">
        <v>104017.39</v>
      </c>
      <c r="AW583" s="1">
        <v>16069.73</v>
      </c>
      <c r="AX583" s="1">
        <v>8228.27</v>
      </c>
      <c r="AY583" s="1">
        <v>-29434.29</v>
      </c>
      <c r="AZ583" s="1">
        <v>8013.35</v>
      </c>
      <c r="BA583" s="1">
        <v>5530.91</v>
      </c>
      <c r="BB583" s="1">
        <v>618917074.33000004</v>
      </c>
      <c r="BC583" s="1">
        <v>611895835.92999995</v>
      </c>
      <c r="BD583" s="1">
        <v>44120851.609999999</v>
      </c>
      <c r="BE583" s="1">
        <v>6266417.1500000004</v>
      </c>
      <c r="BF583" s="1">
        <v>185926722.80000001</v>
      </c>
      <c r="BG583" s="1">
        <v>3336072.92</v>
      </c>
      <c r="BH583" s="1">
        <v>1992152.51</v>
      </c>
      <c r="BI583" s="1">
        <v>3782374.87</v>
      </c>
      <c r="BJ583" s="1">
        <v>12993403.73</v>
      </c>
      <c r="BK583" s="1">
        <v>1533585.22</v>
      </c>
      <c r="BL583" s="1">
        <v>1740839.02</v>
      </c>
      <c r="BM583" s="1">
        <v>1315383.76</v>
      </c>
      <c r="BN583" s="1">
        <v>1114176.97</v>
      </c>
      <c r="BO583" s="1">
        <v>1317253.43</v>
      </c>
      <c r="BP583" s="4">
        <v>353477840.33999997</v>
      </c>
    </row>
    <row r="584" spans="1:68">
      <c r="A584" s="17" t="s">
        <v>245</v>
      </c>
      <c r="B584" s="10" t="s">
        <v>246</v>
      </c>
      <c r="C584" s="1">
        <v>80781391.319999993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/>
      <c r="V584" s="1"/>
      <c r="W584" s="1">
        <v>0</v>
      </c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>
        <v>80781391.319999993</v>
      </c>
      <c r="BC584" s="1">
        <v>80781391.319999993</v>
      </c>
      <c r="BD584" s="1">
        <v>0</v>
      </c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4">
        <v>80781391.319999993</v>
      </c>
    </row>
    <row r="585" spans="1:68">
      <c r="A585" s="18" t="s">
        <v>1437</v>
      </c>
      <c r="B585" s="10" t="s">
        <v>1438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0</v>
      </c>
      <c r="BC585" s="1">
        <v>0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0</v>
      </c>
    </row>
    <row r="586" spans="1:68">
      <c r="A586" s="18" t="s">
        <v>1439</v>
      </c>
      <c r="B586" s="10" t="s">
        <v>1440</v>
      </c>
      <c r="C586" s="1">
        <v>78018000.019999996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/>
      <c r="V586" s="1"/>
      <c r="W586" s="1">
        <v>0</v>
      </c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78018000.019999996</v>
      </c>
      <c r="BC586" s="1">
        <v>78018000.019999996</v>
      </c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78018000.019999996</v>
      </c>
    </row>
    <row r="587" spans="1:68">
      <c r="A587" s="18" t="s">
        <v>1441</v>
      </c>
      <c r="B587" s="10" t="s">
        <v>1442</v>
      </c>
      <c r="C587" s="1">
        <v>1434.83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>
        <v>1434.83</v>
      </c>
      <c r="BC587" s="1">
        <v>1434.83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>
        <v>1434.83</v>
      </c>
    </row>
    <row r="588" spans="1:68">
      <c r="A588" s="18" t="s">
        <v>1443</v>
      </c>
      <c r="B588" s="10" t="s">
        <v>1444</v>
      </c>
      <c r="C588" s="1">
        <v>2761956.47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2761956.47</v>
      </c>
      <c r="BC588" s="1">
        <v>2761956.47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2761956.47</v>
      </c>
    </row>
    <row r="589" spans="1:68">
      <c r="A589" s="17" t="s">
        <v>247</v>
      </c>
      <c r="B589" s="10" t="s">
        <v>248</v>
      </c>
      <c r="C589" s="1">
        <v>1303769873.3099999</v>
      </c>
      <c r="D589" s="1">
        <v>22836540.609999999</v>
      </c>
      <c r="E589" s="1">
        <v>21930659.57</v>
      </c>
      <c r="F589" s="1">
        <v>69293390.00999999</v>
      </c>
      <c r="G589" s="1">
        <v>9339350.1400000006</v>
      </c>
      <c r="H589" s="1">
        <v>159939658.94999999</v>
      </c>
      <c r="I589" s="1">
        <v>55145962.169999994</v>
      </c>
      <c r="J589" s="1">
        <v>36657282.729999997</v>
      </c>
      <c r="K589" s="1">
        <v>9936477.6500000004</v>
      </c>
      <c r="L589" s="1">
        <v>91257179.909999996</v>
      </c>
      <c r="M589" s="1">
        <v>114564391.73999999</v>
      </c>
      <c r="N589" s="1">
        <v>33943000.380000003</v>
      </c>
      <c r="O589" s="1">
        <v>26821413.900000002</v>
      </c>
      <c r="P589" s="1">
        <v>18227798.849999998</v>
      </c>
      <c r="Q589" s="1">
        <v>44247115.520000003</v>
      </c>
      <c r="R589" s="1">
        <v>32279144.84</v>
      </c>
      <c r="S589" s="1">
        <v>19214823.330000002</v>
      </c>
      <c r="T589" s="1">
        <v>764781097.73000002</v>
      </c>
      <c r="U589" s="1">
        <v>22815411.050000001</v>
      </c>
      <c r="V589" s="1">
        <v>21765461.550000001</v>
      </c>
      <c r="W589" s="1">
        <v>69301670.209999993</v>
      </c>
      <c r="X589" s="1">
        <v>9331302.4000000004</v>
      </c>
      <c r="Y589" s="1">
        <v>159903990.59999999</v>
      </c>
      <c r="Z589" s="1">
        <v>54568412.619999997</v>
      </c>
      <c r="AA589" s="1">
        <v>36625289.369999997</v>
      </c>
      <c r="AB589" s="1">
        <v>9936069.5500000007</v>
      </c>
      <c r="AC589" s="1">
        <v>91385804.569999993</v>
      </c>
      <c r="AD589" s="1">
        <v>114526814.34999999</v>
      </c>
      <c r="AE589" s="1">
        <v>33838982.990000002</v>
      </c>
      <c r="AF589" s="1">
        <v>26805344.170000002</v>
      </c>
      <c r="AG589" s="1">
        <v>18219570.579999998</v>
      </c>
      <c r="AH589" s="1">
        <v>44276549.810000002</v>
      </c>
      <c r="AI589" s="1">
        <v>32271131.489999998</v>
      </c>
      <c r="AJ589" s="1">
        <v>19209292.420000002</v>
      </c>
      <c r="AK589" s="1">
        <v>853092.57</v>
      </c>
      <c r="AL589" s="1">
        <v>21129.56</v>
      </c>
      <c r="AM589" s="1">
        <v>165198.01999999999</v>
      </c>
      <c r="AN589" s="1">
        <v>-8280.2000000000007</v>
      </c>
      <c r="AO589" s="1">
        <v>8047.74</v>
      </c>
      <c r="AP589" s="1">
        <v>35668.35</v>
      </c>
      <c r="AQ589" s="1">
        <v>577549.55000000005</v>
      </c>
      <c r="AR589" s="1">
        <v>31993.360000000001</v>
      </c>
      <c r="AS589" s="1">
        <v>408.1</v>
      </c>
      <c r="AT589" s="1">
        <v>-128624.66</v>
      </c>
      <c r="AU589" s="1">
        <v>37577.39</v>
      </c>
      <c r="AV589" s="1">
        <v>104017.39</v>
      </c>
      <c r="AW589" s="1">
        <v>16069.73</v>
      </c>
      <c r="AX589" s="1">
        <v>8228.27</v>
      </c>
      <c r="AY589" s="1">
        <v>-29434.29</v>
      </c>
      <c r="AZ589" s="1">
        <v>8013.35</v>
      </c>
      <c r="BA589" s="1">
        <v>5530.91</v>
      </c>
      <c r="BB589" s="1">
        <v>538135683.00999999</v>
      </c>
      <c r="BC589" s="1">
        <v>531114444.60999995</v>
      </c>
      <c r="BD589" s="1">
        <v>44120851.609999999</v>
      </c>
      <c r="BE589" s="1">
        <v>6266417.1500000004</v>
      </c>
      <c r="BF589" s="1">
        <v>185926722.80000001</v>
      </c>
      <c r="BG589" s="1">
        <v>3336072.92</v>
      </c>
      <c r="BH589" s="1">
        <v>1992152.51</v>
      </c>
      <c r="BI589" s="1">
        <v>3782374.87</v>
      </c>
      <c r="BJ589" s="1">
        <v>12993403.73</v>
      </c>
      <c r="BK589" s="1">
        <v>1533585.22</v>
      </c>
      <c r="BL589" s="1">
        <v>1740839.02</v>
      </c>
      <c r="BM589" s="1">
        <v>1315383.76</v>
      </c>
      <c r="BN589" s="1">
        <v>1114176.97</v>
      </c>
      <c r="BO589" s="1">
        <v>1317253.43</v>
      </c>
      <c r="BP589" s="4">
        <v>272696449.01999998</v>
      </c>
    </row>
    <row r="590" spans="1:68">
      <c r="A590" s="18" t="s">
        <v>249</v>
      </c>
      <c r="B590" s="10" t="s">
        <v>250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4">
        <v>0</v>
      </c>
    </row>
    <row r="591" spans="1:68">
      <c r="A591" s="18" t="s">
        <v>251</v>
      </c>
      <c r="B591" s="10" t="s">
        <v>252</v>
      </c>
      <c r="C591" s="1">
        <v>1042711885.05</v>
      </c>
      <c r="D591" s="1">
        <v>20687153.940000001</v>
      </c>
      <c r="E591" s="1">
        <v>20008909.52</v>
      </c>
      <c r="F591" s="1">
        <v>63190825.660000004</v>
      </c>
      <c r="G591" s="1">
        <v>8566966.7700000014</v>
      </c>
      <c r="H591" s="1">
        <v>145204376.55000001</v>
      </c>
      <c r="I591" s="1">
        <v>50758683.240000002</v>
      </c>
      <c r="J591" s="1">
        <v>33003726.799999997</v>
      </c>
      <c r="K591" s="1">
        <v>9134619.9000000004</v>
      </c>
      <c r="L591" s="1">
        <v>83040265.819999993</v>
      </c>
      <c r="M591" s="1">
        <v>104415290.45999999</v>
      </c>
      <c r="N591" s="1">
        <v>31274720.389999997</v>
      </c>
      <c r="O591" s="1">
        <v>24398988.98</v>
      </c>
      <c r="P591" s="1">
        <v>16464506.33</v>
      </c>
      <c r="Q591" s="1">
        <v>38654668.579999998</v>
      </c>
      <c r="R591" s="1">
        <v>29617546.739999998</v>
      </c>
      <c r="S591" s="1">
        <v>16644567.640000001</v>
      </c>
      <c r="T591" s="1">
        <v>694227884.25999999</v>
      </c>
      <c r="U591" s="1">
        <v>20666374.73</v>
      </c>
      <c r="V591" s="1">
        <v>19844227.399999999</v>
      </c>
      <c r="W591" s="1">
        <v>63200503.090000004</v>
      </c>
      <c r="X591" s="1">
        <v>8559442.6300000008</v>
      </c>
      <c r="Y591" s="1">
        <v>145170409.21000001</v>
      </c>
      <c r="Z591" s="1">
        <v>50186576.649999999</v>
      </c>
      <c r="AA591" s="1">
        <v>32972303.239999998</v>
      </c>
      <c r="AB591" s="1">
        <v>9134619.9000000004</v>
      </c>
      <c r="AC591" s="1">
        <v>83169944.329999998</v>
      </c>
      <c r="AD591" s="1">
        <v>104378412.41</v>
      </c>
      <c r="AE591" s="1">
        <v>31172351.489999998</v>
      </c>
      <c r="AF591" s="1">
        <v>24383046.300000001</v>
      </c>
      <c r="AG591" s="1">
        <v>16456320.41</v>
      </c>
      <c r="AH591" s="1">
        <v>38684547.5</v>
      </c>
      <c r="AI591" s="1">
        <v>29609637.34</v>
      </c>
      <c r="AJ591" s="1">
        <v>16639167.630000001</v>
      </c>
      <c r="AK591" s="1">
        <v>837933.06</v>
      </c>
      <c r="AL591" s="1">
        <v>20779.21</v>
      </c>
      <c r="AM591" s="1">
        <v>164682.12</v>
      </c>
      <c r="AN591" s="1">
        <v>-9677.43</v>
      </c>
      <c r="AO591" s="1">
        <v>7524.14</v>
      </c>
      <c r="AP591" s="1">
        <v>33967.339999999997</v>
      </c>
      <c r="AQ591" s="1">
        <v>572106.59</v>
      </c>
      <c r="AR591" s="1">
        <v>31423.56</v>
      </c>
      <c r="AS591" s="1"/>
      <c r="AT591" s="1">
        <v>-129678.51</v>
      </c>
      <c r="AU591" s="1">
        <v>36878.050000000003</v>
      </c>
      <c r="AV591" s="1">
        <v>102368.9</v>
      </c>
      <c r="AW591" s="1">
        <v>15942.68</v>
      </c>
      <c r="AX591" s="1">
        <v>8185.92</v>
      </c>
      <c r="AY591" s="1">
        <v>-29878.92</v>
      </c>
      <c r="AZ591" s="1">
        <v>7909.4</v>
      </c>
      <c r="BA591" s="1">
        <v>5400.01</v>
      </c>
      <c r="BB591" s="1">
        <v>347646067.73000002</v>
      </c>
      <c r="BC591" s="1">
        <v>341281178.08999997</v>
      </c>
      <c r="BD591" s="1">
        <v>26054853.399999999</v>
      </c>
      <c r="BE591" s="1">
        <v>5525367.9000000004</v>
      </c>
      <c r="BF591" s="1">
        <v>30979422.260000002</v>
      </c>
      <c r="BG591" s="1">
        <v>3253154.36</v>
      </c>
      <c r="BH591" s="1">
        <v>1219186.3700000001</v>
      </c>
      <c r="BI591" s="1">
        <v>2741552.84</v>
      </c>
      <c r="BJ591" s="1">
        <v>12247709.32</v>
      </c>
      <c r="BK591" s="1">
        <v>1380558.11</v>
      </c>
      <c r="BL591" s="1">
        <v>1522332.82</v>
      </c>
      <c r="BM591" s="1">
        <v>1165481.7</v>
      </c>
      <c r="BN591" s="1">
        <v>1078187.92</v>
      </c>
      <c r="BO591" s="1">
        <v>1218329.0900000001</v>
      </c>
      <c r="BP591" s="4">
        <v>259259931.63999999</v>
      </c>
    </row>
    <row r="592" spans="1:68">
      <c r="A592" s="19" t="s">
        <v>1445</v>
      </c>
      <c r="B592" s="10" t="s">
        <v>1446</v>
      </c>
      <c r="C592" s="1">
        <v>15193.82</v>
      </c>
      <c r="D592" s="1">
        <v>391.94</v>
      </c>
      <c r="E592" s="1">
        <v>0</v>
      </c>
      <c r="F592" s="1">
        <v>1482.92</v>
      </c>
      <c r="G592" s="1">
        <v>0</v>
      </c>
      <c r="H592" s="1">
        <v>2381.94</v>
      </c>
      <c r="I592" s="1">
        <v>563.30999999999995</v>
      </c>
      <c r="J592" s="1">
        <v>578.4</v>
      </c>
      <c r="K592" s="1">
        <v>0</v>
      </c>
      <c r="L592" s="1">
        <v>1224.0999999999999</v>
      </c>
      <c r="M592" s="1">
        <v>2552.73</v>
      </c>
      <c r="N592" s="1">
        <v>-1317.8</v>
      </c>
      <c r="O592" s="1">
        <v>193</v>
      </c>
      <c r="P592" s="1">
        <v>204.76</v>
      </c>
      <c r="Q592" s="1">
        <v>397.4</v>
      </c>
      <c r="R592" s="1">
        <v>144.9</v>
      </c>
      <c r="S592" s="1">
        <v>696.1</v>
      </c>
      <c r="T592" s="1">
        <v>9493.7000000000007</v>
      </c>
      <c r="U592" s="1">
        <v>391.94</v>
      </c>
      <c r="V592" s="1"/>
      <c r="W592" s="1">
        <v>1482.92</v>
      </c>
      <c r="X592" s="1"/>
      <c r="Y592" s="1">
        <v>2381.94</v>
      </c>
      <c r="Z592" s="1">
        <v>563.30999999999995</v>
      </c>
      <c r="AA592" s="1">
        <v>578.4</v>
      </c>
      <c r="AB592" s="1">
        <v>0</v>
      </c>
      <c r="AC592" s="1">
        <v>1224.0999999999999</v>
      </c>
      <c r="AD592" s="1">
        <v>2552.73</v>
      </c>
      <c r="AE592" s="1">
        <v>-1317.8</v>
      </c>
      <c r="AF592" s="1">
        <v>193</v>
      </c>
      <c r="AG592" s="1">
        <v>204.76</v>
      </c>
      <c r="AH592" s="1">
        <v>397.4</v>
      </c>
      <c r="AI592" s="1">
        <v>144.9</v>
      </c>
      <c r="AJ592" s="1">
        <v>696.1</v>
      </c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>
        <v>5700.12</v>
      </c>
      <c r="BC592" s="1">
        <v>5417.52</v>
      </c>
      <c r="BD592" s="1">
        <v>5417.52</v>
      </c>
      <c r="BE592" s="1"/>
      <c r="BF592" s="1"/>
      <c r="BG592" s="1"/>
      <c r="BH592" s="1"/>
      <c r="BI592" s="1"/>
      <c r="BJ592" s="1"/>
      <c r="BK592" s="1"/>
      <c r="BL592" s="1">
        <v>282.60000000000002</v>
      </c>
      <c r="BM592" s="1"/>
      <c r="BN592" s="1"/>
      <c r="BO592" s="1"/>
      <c r="BP592" s="4"/>
    </row>
    <row r="593" spans="1:68">
      <c r="A593" s="20" t="s">
        <v>1447</v>
      </c>
      <c r="B593" s="10" t="s">
        <v>1448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>
        <v>0</v>
      </c>
      <c r="BC593" s="1">
        <v>0</v>
      </c>
      <c r="BD593" s="1">
        <v>0</v>
      </c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4"/>
    </row>
    <row r="594" spans="1:68">
      <c r="A594" s="20" t="s">
        <v>1449</v>
      </c>
      <c r="B594" s="10" t="s">
        <v>1450</v>
      </c>
      <c r="C594" s="1">
        <v>12029.67</v>
      </c>
      <c r="D594" s="1">
        <v>391.94</v>
      </c>
      <c r="E594" s="1">
        <v>0</v>
      </c>
      <c r="F594" s="1">
        <v>1351.72</v>
      </c>
      <c r="G594" s="1">
        <v>0</v>
      </c>
      <c r="H594" s="1">
        <v>2381.94</v>
      </c>
      <c r="I594" s="1">
        <v>563.30999999999995</v>
      </c>
      <c r="J594" s="1">
        <v>578.4</v>
      </c>
      <c r="K594" s="1">
        <v>0</v>
      </c>
      <c r="L594" s="1">
        <v>1172.0999999999999</v>
      </c>
      <c r="M594" s="1">
        <v>1408.53</v>
      </c>
      <c r="N594" s="1">
        <v>-1533.2</v>
      </c>
      <c r="O594" s="1">
        <v>193</v>
      </c>
      <c r="P594" s="1">
        <v>204.76</v>
      </c>
      <c r="Q594" s="1">
        <v>237.6</v>
      </c>
      <c r="R594" s="1">
        <v>144.9</v>
      </c>
      <c r="S594" s="1">
        <v>696.1</v>
      </c>
      <c r="T594" s="1">
        <v>7791.1</v>
      </c>
      <c r="U594" s="1">
        <v>391.94</v>
      </c>
      <c r="V594" s="1"/>
      <c r="W594" s="1">
        <v>1351.72</v>
      </c>
      <c r="X594" s="1"/>
      <c r="Y594" s="1">
        <v>2381.94</v>
      </c>
      <c r="Z594" s="1">
        <v>563.30999999999995</v>
      </c>
      <c r="AA594" s="1">
        <v>578.4</v>
      </c>
      <c r="AB594" s="1">
        <v>0</v>
      </c>
      <c r="AC594" s="1">
        <v>1172.0999999999999</v>
      </c>
      <c r="AD594" s="1">
        <v>1408.53</v>
      </c>
      <c r="AE594" s="1">
        <v>-1533.2</v>
      </c>
      <c r="AF594" s="1">
        <v>193</v>
      </c>
      <c r="AG594" s="1">
        <v>204.76</v>
      </c>
      <c r="AH594" s="1">
        <v>237.6</v>
      </c>
      <c r="AI594" s="1">
        <v>144.9</v>
      </c>
      <c r="AJ594" s="1">
        <v>696.1</v>
      </c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4238.57</v>
      </c>
      <c r="BC594" s="1">
        <v>4238.57</v>
      </c>
      <c r="BD594" s="1">
        <v>4238.57</v>
      </c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4"/>
    </row>
    <row r="595" spans="1:68">
      <c r="A595" s="20" t="s">
        <v>1451</v>
      </c>
      <c r="B595" s="10" t="s">
        <v>1452</v>
      </c>
      <c r="C595" s="1">
        <v>3164.15</v>
      </c>
      <c r="D595" s="1">
        <v>0</v>
      </c>
      <c r="E595" s="1">
        <v>0</v>
      </c>
      <c r="F595" s="1">
        <v>131.19999999999999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52</v>
      </c>
      <c r="M595" s="1">
        <v>1144.2</v>
      </c>
      <c r="N595" s="1">
        <v>215.4</v>
      </c>
      <c r="O595" s="1">
        <v>0</v>
      </c>
      <c r="P595" s="1">
        <v>0</v>
      </c>
      <c r="Q595" s="1">
        <v>159.80000000000001</v>
      </c>
      <c r="R595" s="1">
        <v>0</v>
      </c>
      <c r="S595" s="1">
        <v>0</v>
      </c>
      <c r="T595" s="1">
        <v>1702.6</v>
      </c>
      <c r="U595" s="1"/>
      <c r="V595" s="1"/>
      <c r="W595" s="1">
        <v>131.19999999999999</v>
      </c>
      <c r="X595" s="1"/>
      <c r="Y595" s="1"/>
      <c r="Z595" s="1"/>
      <c r="AA595" s="1"/>
      <c r="AB595" s="1"/>
      <c r="AC595" s="1">
        <v>52</v>
      </c>
      <c r="AD595" s="1">
        <v>1144.2</v>
      </c>
      <c r="AE595" s="1">
        <v>215.4</v>
      </c>
      <c r="AF595" s="1"/>
      <c r="AG595" s="1"/>
      <c r="AH595" s="1">
        <v>159.80000000000001</v>
      </c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>
        <v>1461.55</v>
      </c>
      <c r="BC595" s="1">
        <v>1178.95</v>
      </c>
      <c r="BD595" s="1">
        <v>1178.95</v>
      </c>
      <c r="BE595" s="1"/>
      <c r="BF595" s="1"/>
      <c r="BG595" s="1"/>
      <c r="BH595" s="1"/>
      <c r="BI595" s="1"/>
      <c r="BJ595" s="1"/>
      <c r="BK595" s="1"/>
      <c r="BL595" s="1">
        <v>282.60000000000002</v>
      </c>
      <c r="BM595" s="1"/>
      <c r="BN595" s="1"/>
      <c r="BO595" s="1"/>
      <c r="BP595" s="4"/>
    </row>
    <row r="596" spans="1:68">
      <c r="A596" s="19" t="s">
        <v>1453</v>
      </c>
      <c r="B596" s="10" t="s">
        <v>1454</v>
      </c>
      <c r="C596" s="1">
        <v>109120.88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/>
      <c r="V596" s="1"/>
      <c r="W596" s="1"/>
      <c r="X596" s="1"/>
      <c r="Y596" s="1"/>
      <c r="Z596" s="1"/>
      <c r="AA596" s="1">
        <v>0</v>
      </c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109120.88</v>
      </c>
      <c r="BC596" s="1">
        <v>109120.88</v>
      </c>
      <c r="BD596" s="1">
        <v>109120.88</v>
      </c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4"/>
    </row>
    <row r="597" spans="1:68">
      <c r="A597" s="20" t="s">
        <v>1455</v>
      </c>
      <c r="B597" s="10" t="s">
        <v>1456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0</v>
      </c>
      <c r="BC597" s="1">
        <v>0</v>
      </c>
      <c r="BD597" s="1">
        <v>0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1453</v>
      </c>
      <c r="B598" s="10" t="s">
        <v>1457</v>
      </c>
      <c r="C598" s="1">
        <v>109120.88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/>
      <c r="V598" s="1"/>
      <c r="W598" s="1"/>
      <c r="X598" s="1"/>
      <c r="Y598" s="1"/>
      <c r="Z598" s="1"/>
      <c r="AA598" s="1">
        <v>0</v>
      </c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109120.88</v>
      </c>
      <c r="BC598" s="1">
        <v>109120.88</v>
      </c>
      <c r="BD598" s="1">
        <v>109120.88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19" t="s">
        <v>1458</v>
      </c>
      <c r="B599" s="10" t="s">
        <v>1459</v>
      </c>
      <c r="C599" s="1">
        <v>57849944.100000001</v>
      </c>
      <c r="D599" s="1">
        <v>2210567.85</v>
      </c>
      <c r="E599" s="1">
        <v>1249048.31</v>
      </c>
      <c r="F599" s="1">
        <v>4682338.88</v>
      </c>
      <c r="G599" s="1">
        <v>663191.86</v>
      </c>
      <c r="H599" s="1">
        <v>9315548.7599999998</v>
      </c>
      <c r="I599" s="1">
        <v>3456941.63</v>
      </c>
      <c r="J599" s="1">
        <v>1943255.68</v>
      </c>
      <c r="K599" s="1">
        <v>604432.28</v>
      </c>
      <c r="L599" s="1">
        <v>6206378.9299999997</v>
      </c>
      <c r="M599" s="1">
        <v>6319842.9899999993</v>
      </c>
      <c r="N599" s="1">
        <v>2493288.63</v>
      </c>
      <c r="O599" s="1">
        <v>2241068.67</v>
      </c>
      <c r="P599" s="1">
        <v>1336318.6100000001</v>
      </c>
      <c r="Q599" s="1">
        <v>3588694.44</v>
      </c>
      <c r="R599" s="1">
        <v>2413153.88</v>
      </c>
      <c r="S599" s="1">
        <v>1575704.31</v>
      </c>
      <c r="T599" s="1">
        <v>50318897.490000002</v>
      </c>
      <c r="U599" s="1">
        <v>2210567.85</v>
      </c>
      <c r="V599" s="1">
        <v>1249048.31</v>
      </c>
      <c r="W599" s="1">
        <v>4682338.88</v>
      </c>
      <c r="X599" s="1">
        <v>663191.86</v>
      </c>
      <c r="Y599" s="1">
        <v>9315548.7599999998</v>
      </c>
      <c r="Z599" s="1">
        <v>3456941.63</v>
      </c>
      <c r="AA599" s="1">
        <v>1943255.68</v>
      </c>
      <c r="AB599" s="1">
        <v>604432.28</v>
      </c>
      <c r="AC599" s="1">
        <v>6206378.9299999997</v>
      </c>
      <c r="AD599" s="1">
        <v>6338964.7699999996</v>
      </c>
      <c r="AE599" s="1">
        <v>2493288.63</v>
      </c>
      <c r="AF599" s="1">
        <v>2241068.67</v>
      </c>
      <c r="AG599" s="1">
        <v>1336318.6100000001</v>
      </c>
      <c r="AH599" s="1">
        <v>3588694.44</v>
      </c>
      <c r="AI599" s="1">
        <v>2413153.88</v>
      </c>
      <c r="AJ599" s="1">
        <v>1575704.31</v>
      </c>
      <c r="AK599" s="1">
        <v>-19121.78</v>
      </c>
      <c r="AL599" s="1"/>
      <c r="AM599" s="1"/>
      <c r="AN599" s="1"/>
      <c r="AO599" s="1"/>
      <c r="AP599" s="1"/>
      <c r="AQ599" s="1"/>
      <c r="AR599" s="1"/>
      <c r="AS599" s="1"/>
      <c r="AT599" s="1"/>
      <c r="AU599" s="1">
        <v>-19121.78</v>
      </c>
      <c r="AV599" s="1"/>
      <c r="AW599" s="1"/>
      <c r="AX599" s="1"/>
      <c r="AY599" s="1"/>
      <c r="AZ599" s="1"/>
      <c r="BA599" s="1"/>
      <c r="BB599" s="1">
        <v>7550168.3899999997</v>
      </c>
      <c r="BC599" s="1">
        <v>6090333.96</v>
      </c>
      <c r="BD599" s="1">
        <v>2031444.79</v>
      </c>
      <c r="BE599" s="1">
        <v>246029.72</v>
      </c>
      <c r="BF599" s="1">
        <v>1084376.07</v>
      </c>
      <c r="BG599" s="1">
        <v>229103.35999999999</v>
      </c>
      <c r="BH599" s="1">
        <v>69784.149999999994</v>
      </c>
      <c r="BI599" s="1">
        <v>365922.28</v>
      </c>
      <c r="BJ599" s="1">
        <v>420053.8</v>
      </c>
      <c r="BK599" s="1">
        <v>331800.06</v>
      </c>
      <c r="BL599" s="1">
        <v>440920.15</v>
      </c>
      <c r="BM599" s="1">
        <v>227064.42</v>
      </c>
      <c r="BN599" s="1">
        <v>173242.82</v>
      </c>
      <c r="BO599" s="1">
        <v>286806.98</v>
      </c>
      <c r="BP599" s="4">
        <v>1643619.79</v>
      </c>
    </row>
    <row r="600" spans="1:68">
      <c r="A600" s="20" t="s">
        <v>1460</v>
      </c>
      <c r="B600" s="10" t="s">
        <v>1461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>
        <v>0</v>
      </c>
      <c r="BC600" s="1">
        <v>0</v>
      </c>
      <c r="BD600" s="1">
        <v>0</v>
      </c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4"/>
    </row>
    <row r="601" spans="1:68">
      <c r="A601" s="20" t="s">
        <v>1458</v>
      </c>
      <c r="B601" s="10" t="s">
        <v>1462</v>
      </c>
      <c r="C601" s="1">
        <v>57849944.100000001</v>
      </c>
      <c r="D601" s="1">
        <v>2210567.85</v>
      </c>
      <c r="E601" s="1">
        <v>1249048.31</v>
      </c>
      <c r="F601" s="1">
        <v>4682338.88</v>
      </c>
      <c r="G601" s="1">
        <v>663191.86</v>
      </c>
      <c r="H601" s="1">
        <v>9315548.7599999998</v>
      </c>
      <c r="I601" s="1">
        <v>3456941.63</v>
      </c>
      <c r="J601" s="1">
        <v>1943255.68</v>
      </c>
      <c r="K601" s="1">
        <v>604432.28</v>
      </c>
      <c r="L601" s="1">
        <v>6206378.9299999997</v>
      </c>
      <c r="M601" s="1">
        <v>6319842.9899999993</v>
      </c>
      <c r="N601" s="1">
        <v>2493288.63</v>
      </c>
      <c r="O601" s="1">
        <v>2241068.67</v>
      </c>
      <c r="P601" s="1">
        <v>1336318.6100000001</v>
      </c>
      <c r="Q601" s="1">
        <v>3588694.44</v>
      </c>
      <c r="R601" s="1">
        <v>2413153.88</v>
      </c>
      <c r="S601" s="1">
        <v>1575704.31</v>
      </c>
      <c r="T601" s="1">
        <v>50318897.490000002</v>
      </c>
      <c r="U601" s="1">
        <v>2210567.85</v>
      </c>
      <c r="V601" s="1">
        <v>1249048.31</v>
      </c>
      <c r="W601" s="1">
        <v>4682338.88</v>
      </c>
      <c r="X601" s="1">
        <v>663191.86</v>
      </c>
      <c r="Y601" s="1">
        <v>9315548.7599999998</v>
      </c>
      <c r="Z601" s="1">
        <v>3456941.63</v>
      </c>
      <c r="AA601" s="1">
        <v>1943255.68</v>
      </c>
      <c r="AB601" s="1">
        <v>604432.28</v>
      </c>
      <c r="AC601" s="1">
        <v>6206378.9299999997</v>
      </c>
      <c r="AD601" s="1">
        <v>6338964.7699999996</v>
      </c>
      <c r="AE601" s="1">
        <v>2493288.63</v>
      </c>
      <c r="AF601" s="1">
        <v>2241068.67</v>
      </c>
      <c r="AG601" s="1">
        <v>1336318.6100000001</v>
      </c>
      <c r="AH601" s="1">
        <v>3588694.44</v>
      </c>
      <c r="AI601" s="1">
        <v>2413153.88</v>
      </c>
      <c r="AJ601" s="1">
        <v>1575704.31</v>
      </c>
      <c r="AK601" s="1">
        <v>-19121.78</v>
      </c>
      <c r="AL601" s="1"/>
      <c r="AM601" s="1"/>
      <c r="AN601" s="1"/>
      <c r="AO601" s="1"/>
      <c r="AP601" s="1"/>
      <c r="AQ601" s="1"/>
      <c r="AR601" s="1"/>
      <c r="AS601" s="1"/>
      <c r="AT601" s="1"/>
      <c r="AU601" s="1">
        <v>-19121.78</v>
      </c>
      <c r="AV601" s="1"/>
      <c r="AW601" s="1"/>
      <c r="AX601" s="1"/>
      <c r="AY601" s="1"/>
      <c r="AZ601" s="1"/>
      <c r="BA601" s="1"/>
      <c r="BB601" s="1">
        <v>7550168.3899999997</v>
      </c>
      <c r="BC601" s="1">
        <v>6090333.96</v>
      </c>
      <c r="BD601" s="1">
        <v>2031444.79</v>
      </c>
      <c r="BE601" s="1">
        <v>246029.72</v>
      </c>
      <c r="BF601" s="1">
        <v>1084376.07</v>
      </c>
      <c r="BG601" s="1">
        <v>229103.35999999999</v>
      </c>
      <c r="BH601" s="1">
        <v>69784.149999999994</v>
      </c>
      <c r="BI601" s="1">
        <v>365922.28</v>
      </c>
      <c r="BJ601" s="1">
        <v>420053.8</v>
      </c>
      <c r="BK601" s="1">
        <v>331800.06</v>
      </c>
      <c r="BL601" s="1">
        <v>440920.15</v>
      </c>
      <c r="BM601" s="1">
        <v>227064.42</v>
      </c>
      <c r="BN601" s="1">
        <v>173242.82</v>
      </c>
      <c r="BO601" s="1">
        <v>286806.98</v>
      </c>
      <c r="BP601" s="4">
        <v>1643619.79</v>
      </c>
    </row>
    <row r="602" spans="1:68">
      <c r="A602" s="20" t="s">
        <v>1463</v>
      </c>
      <c r="B602" s="10" t="s">
        <v>1464</v>
      </c>
      <c r="C602" s="1"/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>
        <v>0</v>
      </c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4"/>
    </row>
    <row r="603" spans="1:68">
      <c r="A603" s="19" t="s">
        <v>1465</v>
      </c>
      <c r="B603" s="10" t="s">
        <v>1466</v>
      </c>
      <c r="C603" s="1">
        <v>225439361.18000001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225439361.18000001</v>
      </c>
      <c r="BC603" s="1">
        <v>225439361.18000001</v>
      </c>
      <c r="BD603" s="1">
        <v>0</v>
      </c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4">
        <v>225439361.18000001</v>
      </c>
    </row>
    <row r="604" spans="1:68">
      <c r="A604" s="20" t="s">
        <v>1467</v>
      </c>
      <c r="B604" s="10" t="s">
        <v>1468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0</v>
      </c>
      <c r="BC604" s="1">
        <v>0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/>
    </row>
    <row r="605" spans="1:68">
      <c r="A605" s="20" t="s">
        <v>1469</v>
      </c>
      <c r="B605" s="10" t="s">
        <v>1470</v>
      </c>
      <c r="C605" s="1">
        <v>225439361.18000001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225439361.18000001</v>
      </c>
      <c r="BC605" s="1">
        <v>225439361.18000001</v>
      </c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>
        <v>225439361.18000001</v>
      </c>
    </row>
    <row r="606" spans="1:68">
      <c r="A606" s="19" t="s">
        <v>1471</v>
      </c>
      <c r="B606" s="10" t="s">
        <v>1472</v>
      </c>
      <c r="C606" s="1">
        <v>19708488.109999999</v>
      </c>
      <c r="D606" s="1">
        <v>76673.72</v>
      </c>
      <c r="E606" s="1">
        <v>127656.71</v>
      </c>
      <c r="F606" s="1">
        <v>926400.07</v>
      </c>
      <c r="G606" s="1">
        <v>127989.66</v>
      </c>
      <c r="H606" s="1">
        <v>3805080.75</v>
      </c>
      <c r="I606" s="1">
        <v>1582689.75</v>
      </c>
      <c r="J606" s="1">
        <v>1211873.52</v>
      </c>
      <c r="K606" s="1">
        <v>337332.14</v>
      </c>
      <c r="L606" s="1">
        <v>2910733.21</v>
      </c>
      <c r="M606" s="1">
        <v>3581570.17</v>
      </c>
      <c r="N606" s="1">
        <v>814858.65</v>
      </c>
      <c r="O606" s="1">
        <v>460163.19</v>
      </c>
      <c r="P606" s="1">
        <v>82542.929999999993</v>
      </c>
      <c r="Q606" s="1">
        <v>639981.16</v>
      </c>
      <c r="R606" s="1">
        <v>828007.2</v>
      </c>
      <c r="S606" s="1">
        <v>732401.79</v>
      </c>
      <c r="T606" s="1">
        <v>18231022.41</v>
      </c>
      <c r="U606" s="1">
        <v>76673.72</v>
      </c>
      <c r="V606" s="1">
        <v>127656.71</v>
      </c>
      <c r="W606" s="1">
        <v>926400.07</v>
      </c>
      <c r="X606" s="1">
        <v>127989.66</v>
      </c>
      <c r="Y606" s="1">
        <v>3805080.75</v>
      </c>
      <c r="Z606" s="1">
        <v>1582689.75</v>
      </c>
      <c r="AA606" s="1">
        <v>1207281.21</v>
      </c>
      <c r="AB606" s="1">
        <v>337332.14</v>
      </c>
      <c r="AC606" s="1">
        <v>2910733.21</v>
      </c>
      <c r="AD606" s="1">
        <v>3577112.52</v>
      </c>
      <c r="AE606" s="1">
        <v>808976.4</v>
      </c>
      <c r="AF606" s="1">
        <v>460163.19</v>
      </c>
      <c r="AG606" s="1">
        <v>82542.929999999993</v>
      </c>
      <c r="AH606" s="1">
        <v>639981.16</v>
      </c>
      <c r="AI606" s="1">
        <v>828007.2</v>
      </c>
      <c r="AJ606" s="1">
        <v>732401.79</v>
      </c>
      <c r="AK606" s="1">
        <v>14932.21</v>
      </c>
      <c r="AL606" s="1"/>
      <c r="AM606" s="1"/>
      <c r="AN606" s="1"/>
      <c r="AO606" s="1"/>
      <c r="AP606" s="1"/>
      <c r="AQ606" s="1"/>
      <c r="AR606" s="1">
        <v>4592.3100000000004</v>
      </c>
      <c r="AS606" s="1"/>
      <c r="AT606" s="1"/>
      <c r="AU606" s="1">
        <v>4457.6499999999996</v>
      </c>
      <c r="AV606" s="1">
        <v>5882.25</v>
      </c>
      <c r="AW606" s="1"/>
      <c r="AX606" s="1"/>
      <c r="AY606" s="1"/>
      <c r="AZ606" s="1"/>
      <c r="BA606" s="1"/>
      <c r="BB606" s="1">
        <v>1462533.49</v>
      </c>
      <c r="BC606" s="1">
        <v>1437338.3</v>
      </c>
      <c r="BD606" s="1">
        <v>47599.8</v>
      </c>
      <c r="BE606" s="1">
        <v>498007.67</v>
      </c>
      <c r="BF606" s="1">
        <v>10203.459999999999</v>
      </c>
      <c r="BG606" s="1">
        <v>4025.41</v>
      </c>
      <c r="BH606" s="1">
        <v>8103.9</v>
      </c>
      <c r="BI606" s="1">
        <v>228226.03</v>
      </c>
      <c r="BJ606" s="1">
        <v>265253.78999999998</v>
      </c>
      <c r="BK606" s="1">
        <v>7692.38</v>
      </c>
      <c r="BL606" s="1"/>
      <c r="BM606" s="1">
        <v>17502.810000000001</v>
      </c>
      <c r="BN606" s="1"/>
      <c r="BO606" s="1"/>
      <c r="BP606" s="4">
        <v>375918.24</v>
      </c>
    </row>
    <row r="607" spans="1:68">
      <c r="A607" s="20" t="s">
        <v>1473</v>
      </c>
      <c r="B607" s="10" t="s">
        <v>1474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>
        <v>0</v>
      </c>
      <c r="BC607" s="1">
        <v>0</v>
      </c>
      <c r="BD607" s="1">
        <v>0</v>
      </c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4"/>
    </row>
    <row r="608" spans="1:68">
      <c r="A608" s="20" t="s">
        <v>1475</v>
      </c>
      <c r="B608" s="10" t="s">
        <v>1476</v>
      </c>
      <c r="C608" s="1">
        <v>19708488.109999999</v>
      </c>
      <c r="D608" s="1">
        <v>76673.72</v>
      </c>
      <c r="E608" s="1">
        <v>127656.71</v>
      </c>
      <c r="F608" s="1">
        <v>926400.07</v>
      </c>
      <c r="G608" s="1">
        <v>127989.66</v>
      </c>
      <c r="H608" s="1">
        <v>3805080.75</v>
      </c>
      <c r="I608" s="1">
        <v>1582689.75</v>
      </c>
      <c r="J608" s="1">
        <v>1211873.52</v>
      </c>
      <c r="K608" s="1">
        <v>337332.14</v>
      </c>
      <c r="L608" s="1">
        <v>2910733.21</v>
      </c>
      <c r="M608" s="1">
        <v>3581570.17</v>
      </c>
      <c r="N608" s="1">
        <v>814858.65</v>
      </c>
      <c r="O608" s="1">
        <v>460163.19</v>
      </c>
      <c r="P608" s="1">
        <v>82542.929999999993</v>
      </c>
      <c r="Q608" s="1">
        <v>639981.16</v>
      </c>
      <c r="R608" s="1">
        <v>828007.2</v>
      </c>
      <c r="S608" s="1">
        <v>732401.79</v>
      </c>
      <c r="T608" s="1">
        <v>18231022.41</v>
      </c>
      <c r="U608" s="1">
        <v>76673.72</v>
      </c>
      <c r="V608" s="1">
        <v>127656.71</v>
      </c>
      <c r="W608" s="1">
        <v>926400.07</v>
      </c>
      <c r="X608" s="1">
        <v>127989.66</v>
      </c>
      <c r="Y608" s="1">
        <v>3805080.75</v>
      </c>
      <c r="Z608" s="1">
        <v>1582689.75</v>
      </c>
      <c r="AA608" s="1">
        <v>1207281.21</v>
      </c>
      <c r="AB608" s="1">
        <v>337332.14</v>
      </c>
      <c r="AC608" s="1">
        <v>2910733.21</v>
      </c>
      <c r="AD608" s="1">
        <v>3577112.52</v>
      </c>
      <c r="AE608" s="1">
        <v>808976.4</v>
      </c>
      <c r="AF608" s="1">
        <v>460163.19</v>
      </c>
      <c r="AG608" s="1">
        <v>82542.929999999993</v>
      </c>
      <c r="AH608" s="1">
        <v>639981.16</v>
      </c>
      <c r="AI608" s="1">
        <v>828007.2</v>
      </c>
      <c r="AJ608" s="1">
        <v>732401.79</v>
      </c>
      <c r="AK608" s="1">
        <v>14932.21</v>
      </c>
      <c r="AL608" s="1"/>
      <c r="AM608" s="1"/>
      <c r="AN608" s="1"/>
      <c r="AO608" s="1"/>
      <c r="AP608" s="1"/>
      <c r="AQ608" s="1"/>
      <c r="AR608" s="1">
        <v>4592.3100000000004</v>
      </c>
      <c r="AS608" s="1"/>
      <c r="AT608" s="1"/>
      <c r="AU608" s="1">
        <v>4457.6499999999996</v>
      </c>
      <c r="AV608" s="1">
        <v>5882.25</v>
      </c>
      <c r="AW608" s="1"/>
      <c r="AX608" s="1"/>
      <c r="AY608" s="1"/>
      <c r="AZ608" s="1"/>
      <c r="BA608" s="1"/>
      <c r="BB608" s="1">
        <v>1462533.49</v>
      </c>
      <c r="BC608" s="1">
        <v>1437338.3</v>
      </c>
      <c r="BD608" s="1">
        <v>47599.8</v>
      </c>
      <c r="BE608" s="1">
        <v>498007.67</v>
      </c>
      <c r="BF608" s="1">
        <v>10203.459999999999</v>
      </c>
      <c r="BG608" s="1">
        <v>4025.41</v>
      </c>
      <c r="BH608" s="1">
        <v>8103.9</v>
      </c>
      <c r="BI608" s="1">
        <v>228226.03</v>
      </c>
      <c r="BJ608" s="1">
        <v>265253.78999999998</v>
      </c>
      <c r="BK608" s="1">
        <v>7692.38</v>
      </c>
      <c r="BL608" s="1"/>
      <c r="BM608" s="1">
        <v>17502.810000000001</v>
      </c>
      <c r="BN608" s="1"/>
      <c r="BO608" s="1"/>
      <c r="BP608" s="4">
        <v>375918.24</v>
      </c>
    </row>
    <row r="609" spans="1:68">
      <c r="A609" s="20" t="s">
        <v>1477</v>
      </c>
      <c r="B609" s="10" t="s">
        <v>1478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>
        <v>0</v>
      </c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>
        <v>0</v>
      </c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4"/>
    </row>
    <row r="610" spans="1:68">
      <c r="A610" s="19" t="s">
        <v>1479</v>
      </c>
      <c r="B610" s="10" t="s">
        <v>1480</v>
      </c>
      <c r="C610" s="1">
        <v>17024151.170000002</v>
      </c>
      <c r="D610" s="1">
        <v>551594.62</v>
      </c>
      <c r="E610" s="1">
        <v>424356.35</v>
      </c>
      <c r="F610" s="1">
        <v>1510565.49</v>
      </c>
      <c r="G610" s="1">
        <v>251656.99</v>
      </c>
      <c r="H610" s="1">
        <v>3645080.1</v>
      </c>
      <c r="I610" s="1">
        <v>1169106.9099999999</v>
      </c>
      <c r="J610" s="1">
        <v>998838.89</v>
      </c>
      <c r="K610" s="1">
        <v>275660.49</v>
      </c>
      <c r="L610" s="1">
        <v>1765146.05</v>
      </c>
      <c r="M610" s="1">
        <v>2255036.41</v>
      </c>
      <c r="N610" s="1">
        <v>747869.19</v>
      </c>
      <c r="O610" s="1">
        <v>670490.37</v>
      </c>
      <c r="P610" s="1">
        <v>450073.09</v>
      </c>
      <c r="Q610" s="1">
        <v>720133.42</v>
      </c>
      <c r="R610" s="1">
        <v>490776.72</v>
      </c>
      <c r="S610" s="1">
        <v>267214.90000000002</v>
      </c>
      <c r="T610" s="1">
        <v>16193599.99</v>
      </c>
      <c r="U610" s="1">
        <v>551594.62</v>
      </c>
      <c r="V610" s="1">
        <v>424356.35</v>
      </c>
      <c r="W610" s="1">
        <v>1510565.49</v>
      </c>
      <c r="X610" s="1">
        <v>251656.99</v>
      </c>
      <c r="Y610" s="1">
        <v>3645080.1</v>
      </c>
      <c r="Z610" s="1">
        <v>1169106.9099999999</v>
      </c>
      <c r="AA610" s="1">
        <v>998838.89</v>
      </c>
      <c r="AB610" s="1">
        <v>275660.49</v>
      </c>
      <c r="AC610" s="1">
        <v>1765146.05</v>
      </c>
      <c r="AD610" s="1">
        <v>2255036.41</v>
      </c>
      <c r="AE610" s="1">
        <v>747869.19</v>
      </c>
      <c r="AF610" s="1">
        <v>670490.37</v>
      </c>
      <c r="AG610" s="1">
        <v>450073.09</v>
      </c>
      <c r="AH610" s="1">
        <v>720133.42</v>
      </c>
      <c r="AI610" s="1">
        <v>490776.72</v>
      </c>
      <c r="AJ610" s="1">
        <v>267214.90000000002</v>
      </c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>
        <v>830551.18</v>
      </c>
      <c r="BC610" s="1">
        <v>830551.17999999993</v>
      </c>
      <c r="BD610" s="1">
        <v>30289.16</v>
      </c>
      <c r="BE610" s="1">
        <v>23488.54</v>
      </c>
      <c r="BF610" s="1">
        <v>740122.51</v>
      </c>
      <c r="BG610" s="1"/>
      <c r="BH610" s="1">
        <v>16790.38</v>
      </c>
      <c r="BI610" s="1"/>
      <c r="BJ610" s="1"/>
      <c r="BK610" s="1"/>
      <c r="BL610" s="1"/>
      <c r="BM610" s="1"/>
      <c r="BN610" s="1"/>
      <c r="BO610" s="1"/>
      <c r="BP610" s="4">
        <v>19860.59</v>
      </c>
    </row>
    <row r="611" spans="1:68">
      <c r="A611" s="20" t="s">
        <v>1481</v>
      </c>
      <c r="B611" s="10" t="s">
        <v>1482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>
        <v>0</v>
      </c>
      <c r="BC611" s="1">
        <v>0</v>
      </c>
      <c r="BD611" s="1">
        <v>0</v>
      </c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4"/>
    </row>
    <row r="612" spans="1:68">
      <c r="A612" s="20" t="s">
        <v>1483</v>
      </c>
      <c r="B612" s="10" t="s">
        <v>1484</v>
      </c>
      <c r="C612" s="1">
        <v>8881151.4800000004</v>
      </c>
      <c r="D612" s="1">
        <v>346620.76</v>
      </c>
      <c r="E612" s="1">
        <v>205374.91</v>
      </c>
      <c r="F612" s="1">
        <v>814565.53</v>
      </c>
      <c r="G612" s="1">
        <v>99315.64</v>
      </c>
      <c r="H612" s="1">
        <v>2075611.19</v>
      </c>
      <c r="I612" s="1">
        <v>618220.80000000005</v>
      </c>
      <c r="J612" s="1">
        <v>554387.73</v>
      </c>
      <c r="K612" s="1">
        <v>135719.98000000001</v>
      </c>
      <c r="L612" s="1">
        <v>807109.19</v>
      </c>
      <c r="M612" s="1">
        <v>1060539.21</v>
      </c>
      <c r="N612" s="1">
        <v>458125.08</v>
      </c>
      <c r="O612" s="1">
        <v>437802.99</v>
      </c>
      <c r="P612" s="1">
        <v>256237.96</v>
      </c>
      <c r="Q612" s="1">
        <v>406573.48</v>
      </c>
      <c r="R612" s="1">
        <v>203249.56</v>
      </c>
      <c r="S612" s="1">
        <v>124174.11</v>
      </c>
      <c r="T612" s="1">
        <v>8603628.1199999992</v>
      </c>
      <c r="U612" s="1">
        <v>346620.76</v>
      </c>
      <c r="V612" s="1">
        <v>205374.91</v>
      </c>
      <c r="W612" s="1">
        <v>814565.53</v>
      </c>
      <c r="X612" s="1">
        <v>99315.64</v>
      </c>
      <c r="Y612" s="1">
        <v>2075611.19</v>
      </c>
      <c r="Z612" s="1">
        <v>618220.80000000005</v>
      </c>
      <c r="AA612" s="1">
        <v>554387.73</v>
      </c>
      <c r="AB612" s="1">
        <v>135719.98000000001</v>
      </c>
      <c r="AC612" s="1">
        <v>807109.19</v>
      </c>
      <c r="AD612" s="1">
        <v>1060539.21</v>
      </c>
      <c r="AE612" s="1">
        <v>458125.08</v>
      </c>
      <c r="AF612" s="1">
        <v>437802.99</v>
      </c>
      <c r="AG612" s="1">
        <v>256237.96</v>
      </c>
      <c r="AH612" s="1">
        <v>406573.48</v>
      </c>
      <c r="AI612" s="1">
        <v>203249.56</v>
      </c>
      <c r="AJ612" s="1">
        <v>124174.11</v>
      </c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277523.36</v>
      </c>
      <c r="BC612" s="1">
        <v>277523.36</v>
      </c>
      <c r="BD612" s="1"/>
      <c r="BE612" s="1"/>
      <c r="BF612" s="1">
        <v>259768.52</v>
      </c>
      <c r="BG612" s="1"/>
      <c r="BH612" s="1"/>
      <c r="BI612" s="1"/>
      <c r="BJ612" s="1"/>
      <c r="BK612" s="1"/>
      <c r="BL612" s="1"/>
      <c r="BM612" s="1"/>
      <c r="BN612" s="1"/>
      <c r="BO612" s="1"/>
      <c r="BP612" s="4">
        <v>17754.84</v>
      </c>
    </row>
    <row r="613" spans="1:68">
      <c r="A613" s="20" t="s">
        <v>1485</v>
      </c>
      <c r="B613" s="10" t="s">
        <v>1486</v>
      </c>
      <c r="C613" s="1">
        <v>8142999.6900000004</v>
      </c>
      <c r="D613" s="1">
        <v>204973.86</v>
      </c>
      <c r="E613" s="1">
        <v>218981.44</v>
      </c>
      <c r="F613" s="1">
        <v>695999.96</v>
      </c>
      <c r="G613" s="1">
        <v>152341.35</v>
      </c>
      <c r="H613" s="1">
        <v>1569468.91</v>
      </c>
      <c r="I613" s="1">
        <v>550886.11</v>
      </c>
      <c r="J613" s="1">
        <v>444451.16</v>
      </c>
      <c r="K613" s="1">
        <v>139940.51</v>
      </c>
      <c r="L613" s="1">
        <v>958036.86</v>
      </c>
      <c r="M613" s="1">
        <v>1194497.2</v>
      </c>
      <c r="N613" s="1">
        <v>289744.11</v>
      </c>
      <c r="O613" s="1">
        <v>232687.38</v>
      </c>
      <c r="P613" s="1">
        <v>193835.13</v>
      </c>
      <c r="Q613" s="1">
        <v>313559.94</v>
      </c>
      <c r="R613" s="1">
        <v>287527.15999999997</v>
      </c>
      <c r="S613" s="1">
        <v>143040.79</v>
      </c>
      <c r="T613" s="1">
        <v>7589971.8700000001</v>
      </c>
      <c r="U613" s="1">
        <v>204973.86</v>
      </c>
      <c r="V613" s="1">
        <v>218981.44</v>
      </c>
      <c r="W613" s="1">
        <v>695999.96</v>
      </c>
      <c r="X613" s="1">
        <v>152341.35</v>
      </c>
      <c r="Y613" s="1">
        <v>1569468.91</v>
      </c>
      <c r="Z613" s="1">
        <v>550886.11</v>
      </c>
      <c r="AA613" s="1">
        <v>444451.16</v>
      </c>
      <c r="AB613" s="1">
        <v>139940.51</v>
      </c>
      <c r="AC613" s="1">
        <v>958036.86</v>
      </c>
      <c r="AD613" s="1">
        <v>1194497.2</v>
      </c>
      <c r="AE613" s="1">
        <v>289744.11</v>
      </c>
      <c r="AF613" s="1">
        <v>232687.38</v>
      </c>
      <c r="AG613" s="1">
        <v>193835.13</v>
      </c>
      <c r="AH613" s="1">
        <v>313559.94</v>
      </c>
      <c r="AI613" s="1">
        <v>287527.15999999997</v>
      </c>
      <c r="AJ613" s="1">
        <v>143040.79</v>
      </c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553027.81999999995</v>
      </c>
      <c r="BC613" s="1">
        <v>553027.81999999995</v>
      </c>
      <c r="BD613" s="1">
        <v>30289.16</v>
      </c>
      <c r="BE613" s="1">
        <v>23488.54</v>
      </c>
      <c r="BF613" s="1">
        <v>480353.99</v>
      </c>
      <c r="BG613" s="1"/>
      <c r="BH613" s="1">
        <v>16790.38</v>
      </c>
      <c r="BI613" s="1"/>
      <c r="BJ613" s="1"/>
      <c r="BK613" s="1"/>
      <c r="BL613" s="1"/>
      <c r="BM613" s="1"/>
      <c r="BN613" s="1"/>
      <c r="BO613" s="1"/>
      <c r="BP613" s="4">
        <v>2105.75</v>
      </c>
    </row>
    <row r="614" spans="1:68">
      <c r="A614" s="19" t="s">
        <v>1487</v>
      </c>
      <c r="B614" s="10" t="s">
        <v>1488</v>
      </c>
      <c r="C614" s="1">
        <v>697213763.25999999</v>
      </c>
      <c r="D614" s="1">
        <v>17686704.760000002</v>
      </c>
      <c r="E614" s="1">
        <v>18167674.27</v>
      </c>
      <c r="F614" s="1">
        <v>55753577.509999998</v>
      </c>
      <c r="G614" s="1">
        <v>7482000.8599999994</v>
      </c>
      <c r="H614" s="1">
        <v>127376446.7</v>
      </c>
      <c r="I614" s="1">
        <v>44180234.830000006</v>
      </c>
      <c r="J614" s="1">
        <v>28640296.140000001</v>
      </c>
      <c r="K614" s="1">
        <v>7882641.71</v>
      </c>
      <c r="L614" s="1">
        <v>71499369.349999994</v>
      </c>
      <c r="M614" s="1">
        <v>91496474.260000005</v>
      </c>
      <c r="N614" s="1">
        <v>27028719.040000003</v>
      </c>
      <c r="O614" s="1">
        <v>20912942.890000001</v>
      </c>
      <c r="P614" s="1">
        <v>14396442.439999999</v>
      </c>
      <c r="Q614" s="1">
        <v>33471285.379999999</v>
      </c>
      <c r="R614" s="1">
        <v>25753345.619999997</v>
      </c>
      <c r="S614" s="1">
        <v>13946442.32</v>
      </c>
      <c r="T614" s="1">
        <v>604892153.76999998</v>
      </c>
      <c r="U614" s="1">
        <v>17665925.550000001</v>
      </c>
      <c r="V614" s="1">
        <v>18002992.149999999</v>
      </c>
      <c r="W614" s="1">
        <v>55763254.939999998</v>
      </c>
      <c r="X614" s="1">
        <v>7474476.7199999997</v>
      </c>
      <c r="Y614" s="1">
        <v>127342479.36</v>
      </c>
      <c r="Z614" s="1">
        <v>43608128.240000002</v>
      </c>
      <c r="AA614" s="1">
        <v>28630658.09</v>
      </c>
      <c r="AB614" s="1">
        <v>7882641.71</v>
      </c>
      <c r="AC614" s="1">
        <v>71629047.859999999</v>
      </c>
      <c r="AD614" s="1">
        <v>91444932.079999998</v>
      </c>
      <c r="AE614" s="1">
        <v>26974717.510000002</v>
      </c>
      <c r="AF614" s="1">
        <v>20897000.210000001</v>
      </c>
      <c r="AG614" s="1">
        <v>14388256.52</v>
      </c>
      <c r="AH614" s="1">
        <v>33501164.300000001</v>
      </c>
      <c r="AI614" s="1">
        <v>25745436.219999999</v>
      </c>
      <c r="AJ614" s="1">
        <v>13941042.310000001</v>
      </c>
      <c r="AK614" s="1">
        <v>782444.31</v>
      </c>
      <c r="AL614" s="1">
        <v>20779.21</v>
      </c>
      <c r="AM614" s="1">
        <v>164682.12</v>
      </c>
      <c r="AN614" s="1">
        <v>-9677.43</v>
      </c>
      <c r="AO614" s="1">
        <v>7524.14</v>
      </c>
      <c r="AP614" s="1">
        <v>33967.339999999997</v>
      </c>
      <c r="AQ614" s="1">
        <v>572106.59</v>
      </c>
      <c r="AR614" s="1">
        <v>9638.0499999999993</v>
      </c>
      <c r="AS614" s="1"/>
      <c r="AT614" s="1">
        <v>-129678.51</v>
      </c>
      <c r="AU614" s="1">
        <v>51542.18</v>
      </c>
      <c r="AV614" s="1">
        <v>54001.53</v>
      </c>
      <c r="AW614" s="1">
        <v>15942.68</v>
      </c>
      <c r="AX614" s="1">
        <v>8185.92</v>
      </c>
      <c r="AY614" s="1">
        <v>-29878.92</v>
      </c>
      <c r="AZ614" s="1">
        <v>7909.4</v>
      </c>
      <c r="BA614" s="1">
        <v>5400.01</v>
      </c>
      <c r="BB614" s="1">
        <v>91539165.180000007</v>
      </c>
      <c r="BC614" s="1">
        <v>87104890.789999992</v>
      </c>
      <c r="BD614" s="1">
        <v>16142387.93</v>
      </c>
      <c r="BE614" s="1">
        <v>4195934.79</v>
      </c>
      <c r="BF614" s="1">
        <v>27404264.390000001</v>
      </c>
      <c r="BG614" s="1">
        <v>2947663.18</v>
      </c>
      <c r="BH614" s="1">
        <v>1004427.05</v>
      </c>
      <c r="BI614" s="1">
        <v>1001407.82</v>
      </c>
      <c r="BJ614" s="1">
        <v>11490466.33</v>
      </c>
      <c r="BK614" s="1">
        <v>969679.84</v>
      </c>
      <c r="BL614" s="1">
        <v>957685.48</v>
      </c>
      <c r="BM614" s="1">
        <v>843609.21</v>
      </c>
      <c r="BN614" s="1">
        <v>802500.47</v>
      </c>
      <c r="BO614" s="1">
        <v>860799.39</v>
      </c>
      <c r="BP614" s="4">
        <v>22918339.300000001</v>
      </c>
    </row>
    <row r="615" spans="1:68">
      <c r="A615" s="20" t="s">
        <v>1489</v>
      </c>
      <c r="B615" s="10" t="s">
        <v>1490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>
        <v>0</v>
      </c>
      <c r="BC615" s="1">
        <v>0</v>
      </c>
      <c r="BD615" s="1">
        <v>0</v>
      </c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4"/>
    </row>
    <row r="616" spans="1:68">
      <c r="A616" s="20" t="s">
        <v>1491</v>
      </c>
      <c r="B616" s="10" t="s">
        <v>1492</v>
      </c>
      <c r="C616" s="1">
        <v>663560001.07000005</v>
      </c>
      <c r="D616" s="1">
        <v>16823465.93</v>
      </c>
      <c r="E616" s="1">
        <v>17844586.150000002</v>
      </c>
      <c r="F616" s="1">
        <v>53078523.119999997</v>
      </c>
      <c r="G616" s="1">
        <v>7069354.7799999993</v>
      </c>
      <c r="H616" s="1">
        <v>122769119.64</v>
      </c>
      <c r="I616" s="1">
        <v>40993899.780000001</v>
      </c>
      <c r="J616" s="1">
        <v>27522010.880000003</v>
      </c>
      <c r="K616" s="1">
        <v>7643384.2400000002</v>
      </c>
      <c r="L616" s="1">
        <v>67653645.289999992</v>
      </c>
      <c r="M616" s="1">
        <v>86903520.620000005</v>
      </c>
      <c r="N616" s="1">
        <v>25921838.77</v>
      </c>
      <c r="O616" s="1">
        <v>19876585.539999999</v>
      </c>
      <c r="P616" s="1">
        <v>13986526.369999999</v>
      </c>
      <c r="Q616" s="1">
        <v>31738904.989999998</v>
      </c>
      <c r="R616" s="1">
        <v>24583322.149999999</v>
      </c>
      <c r="S616" s="1">
        <v>13668029.65</v>
      </c>
      <c r="T616" s="1">
        <v>577281786.51999998</v>
      </c>
      <c r="U616" s="1">
        <v>16802686.719999999</v>
      </c>
      <c r="V616" s="1">
        <v>17679904.030000001</v>
      </c>
      <c r="W616" s="1">
        <v>53075491.390000001</v>
      </c>
      <c r="X616" s="1">
        <v>7061830.6399999997</v>
      </c>
      <c r="Y616" s="1">
        <v>122735152.3</v>
      </c>
      <c r="Z616" s="1">
        <v>40421793.189999998</v>
      </c>
      <c r="AA616" s="1">
        <v>27512594.920000002</v>
      </c>
      <c r="AB616" s="1">
        <v>7643384.2400000002</v>
      </c>
      <c r="AC616" s="1">
        <v>67783323.799999997</v>
      </c>
      <c r="AD616" s="1">
        <v>86851978.439999998</v>
      </c>
      <c r="AE616" s="1">
        <v>25867837.239999998</v>
      </c>
      <c r="AF616" s="1">
        <v>19860642.859999999</v>
      </c>
      <c r="AG616" s="1">
        <v>13978340.449999999</v>
      </c>
      <c r="AH616" s="1">
        <v>31768783.91</v>
      </c>
      <c r="AI616" s="1">
        <v>24575412.75</v>
      </c>
      <c r="AJ616" s="1">
        <v>13662629.640000001</v>
      </c>
      <c r="AK616" s="1">
        <v>794931.38</v>
      </c>
      <c r="AL616" s="1">
        <v>20779.21</v>
      </c>
      <c r="AM616" s="1">
        <v>164682.12</v>
      </c>
      <c r="AN616" s="1">
        <v>3031.73</v>
      </c>
      <c r="AO616" s="1">
        <v>7524.14</v>
      </c>
      <c r="AP616" s="1">
        <v>33967.339999999997</v>
      </c>
      <c r="AQ616" s="1">
        <v>572106.59</v>
      </c>
      <c r="AR616" s="1">
        <v>9415.9599999999991</v>
      </c>
      <c r="AS616" s="1"/>
      <c r="AT616" s="1">
        <v>-129678.51</v>
      </c>
      <c r="AU616" s="1">
        <v>51542.18</v>
      </c>
      <c r="AV616" s="1">
        <v>54001.53</v>
      </c>
      <c r="AW616" s="1">
        <v>15942.68</v>
      </c>
      <c r="AX616" s="1">
        <v>8185.92</v>
      </c>
      <c r="AY616" s="1">
        <v>-29878.92</v>
      </c>
      <c r="AZ616" s="1">
        <v>7909.4</v>
      </c>
      <c r="BA616" s="1">
        <v>5400.01</v>
      </c>
      <c r="BB616" s="1">
        <v>85483283.170000002</v>
      </c>
      <c r="BC616" s="1">
        <v>81593750.519999996</v>
      </c>
      <c r="BD616" s="1">
        <v>14647048.16</v>
      </c>
      <c r="BE616" s="1">
        <v>3095681.86</v>
      </c>
      <c r="BF616" s="1">
        <v>26257213.460000001</v>
      </c>
      <c r="BG616" s="1">
        <v>2916347.09</v>
      </c>
      <c r="BH616" s="1">
        <v>896165.8</v>
      </c>
      <c r="BI616" s="1">
        <v>934643.66</v>
      </c>
      <c r="BJ616" s="1">
        <v>10936055.01</v>
      </c>
      <c r="BK616" s="1">
        <v>782943.04</v>
      </c>
      <c r="BL616" s="1">
        <v>921940.76</v>
      </c>
      <c r="BM616" s="1">
        <v>713361.91</v>
      </c>
      <c r="BN616" s="1">
        <v>783414.95</v>
      </c>
      <c r="BO616" s="1">
        <v>687871.99</v>
      </c>
      <c r="BP616" s="4">
        <v>21910595.48</v>
      </c>
    </row>
    <row r="617" spans="1:68">
      <c r="A617" s="20" t="s">
        <v>1493</v>
      </c>
      <c r="B617" s="10" t="s">
        <v>1494</v>
      </c>
      <c r="C617" s="1">
        <v>10063195.16</v>
      </c>
      <c r="D617" s="1">
        <v>192946.71</v>
      </c>
      <c r="E617" s="1">
        <v>55545.37</v>
      </c>
      <c r="F617" s="1">
        <v>716795.49</v>
      </c>
      <c r="G617" s="1">
        <v>116681.11</v>
      </c>
      <c r="H617" s="1">
        <v>1666852.17</v>
      </c>
      <c r="I617" s="1">
        <v>493209.61</v>
      </c>
      <c r="J617" s="1">
        <v>305405.31</v>
      </c>
      <c r="K617" s="1">
        <v>145332.9</v>
      </c>
      <c r="L617" s="1">
        <v>627619.04</v>
      </c>
      <c r="M617" s="1">
        <v>897409.5</v>
      </c>
      <c r="N617" s="1">
        <v>138118.88</v>
      </c>
      <c r="O617" s="1">
        <v>190469.5</v>
      </c>
      <c r="P617" s="1">
        <v>262904.45</v>
      </c>
      <c r="Q617" s="1">
        <v>494192.28</v>
      </c>
      <c r="R617" s="1">
        <v>179363.9</v>
      </c>
      <c r="S617" s="1">
        <v>213955.20000000001</v>
      </c>
      <c r="T617" s="1">
        <v>6696801.4199999999</v>
      </c>
      <c r="U617" s="1">
        <v>192946.71</v>
      </c>
      <c r="V617" s="1">
        <v>55545.37</v>
      </c>
      <c r="W617" s="1">
        <v>716795.49</v>
      </c>
      <c r="X617" s="1">
        <v>116681.11</v>
      </c>
      <c r="Y617" s="1">
        <v>1666852.17</v>
      </c>
      <c r="Z617" s="1">
        <v>493209.61</v>
      </c>
      <c r="AA617" s="1">
        <v>305405.31</v>
      </c>
      <c r="AB617" s="1">
        <v>145332.9</v>
      </c>
      <c r="AC617" s="1">
        <v>627619.04</v>
      </c>
      <c r="AD617" s="1">
        <v>897409.5</v>
      </c>
      <c r="AE617" s="1">
        <v>138118.88</v>
      </c>
      <c r="AF617" s="1">
        <v>190469.5</v>
      </c>
      <c r="AG617" s="1">
        <v>262904.45</v>
      </c>
      <c r="AH617" s="1">
        <v>494192.28</v>
      </c>
      <c r="AI617" s="1">
        <v>179363.9</v>
      </c>
      <c r="AJ617" s="1">
        <v>213955.20000000001</v>
      </c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>
        <v>3366393.74</v>
      </c>
      <c r="BC617" s="1">
        <v>2844350.5</v>
      </c>
      <c r="BD617" s="1">
        <v>1376532.94</v>
      </c>
      <c r="BE617" s="1">
        <v>15175.74</v>
      </c>
      <c r="BF617" s="1">
        <v>803629.55</v>
      </c>
      <c r="BG617" s="1">
        <v>15175.74</v>
      </c>
      <c r="BH617" s="1">
        <v>72333.759999999995</v>
      </c>
      <c r="BI617" s="1">
        <v>42073.54</v>
      </c>
      <c r="BJ617" s="1">
        <v>37862.28</v>
      </c>
      <c r="BK617" s="1">
        <v>180756.02</v>
      </c>
      <c r="BL617" s="1">
        <v>27070.639999999999</v>
      </c>
      <c r="BM617" s="1">
        <v>130247.3</v>
      </c>
      <c r="BN617" s="1">
        <v>19085.52</v>
      </c>
      <c r="BO617" s="1">
        <v>164883.76</v>
      </c>
      <c r="BP617" s="4">
        <v>481566.95</v>
      </c>
    </row>
    <row r="618" spans="1:68">
      <c r="A618" s="20" t="s">
        <v>1495</v>
      </c>
      <c r="B618" s="10" t="s">
        <v>1496</v>
      </c>
      <c r="C618" s="1">
        <v>23590567.030000001</v>
      </c>
      <c r="D618" s="1">
        <v>670292.12</v>
      </c>
      <c r="E618" s="1">
        <v>267542.75</v>
      </c>
      <c r="F618" s="1">
        <v>1958258.9000000001</v>
      </c>
      <c r="G618" s="1">
        <v>295964.96999999997</v>
      </c>
      <c r="H618" s="1">
        <v>2940474.89</v>
      </c>
      <c r="I618" s="1">
        <v>2693125.44</v>
      </c>
      <c r="J618" s="1">
        <v>812879.95</v>
      </c>
      <c r="K618" s="1">
        <v>93924.57</v>
      </c>
      <c r="L618" s="1">
        <v>3218105.02</v>
      </c>
      <c r="M618" s="1">
        <v>3695544.14</v>
      </c>
      <c r="N618" s="1">
        <v>968761.39</v>
      </c>
      <c r="O618" s="1">
        <v>845887.85</v>
      </c>
      <c r="P618" s="1">
        <v>147011.62</v>
      </c>
      <c r="Q618" s="1">
        <v>1238188.1100000001</v>
      </c>
      <c r="R618" s="1">
        <v>990659.57</v>
      </c>
      <c r="S618" s="1">
        <v>64457.47</v>
      </c>
      <c r="T618" s="1">
        <v>20913565.829999998</v>
      </c>
      <c r="U618" s="1">
        <v>670292.12</v>
      </c>
      <c r="V618" s="1">
        <v>267542.75</v>
      </c>
      <c r="W618" s="1">
        <v>1970968.06</v>
      </c>
      <c r="X618" s="1">
        <v>295964.96999999997</v>
      </c>
      <c r="Y618" s="1">
        <v>2940474.89</v>
      </c>
      <c r="Z618" s="1">
        <v>2693125.44</v>
      </c>
      <c r="AA618" s="1">
        <v>812657.86</v>
      </c>
      <c r="AB618" s="1">
        <v>93924.57</v>
      </c>
      <c r="AC618" s="1">
        <v>3218105.02</v>
      </c>
      <c r="AD618" s="1">
        <v>3695544.14</v>
      </c>
      <c r="AE618" s="1">
        <v>968761.39</v>
      </c>
      <c r="AF618" s="1">
        <v>845887.85</v>
      </c>
      <c r="AG618" s="1">
        <v>147011.62</v>
      </c>
      <c r="AH618" s="1">
        <v>1238188.1100000001</v>
      </c>
      <c r="AI618" s="1">
        <v>990659.57</v>
      </c>
      <c r="AJ618" s="1">
        <v>64457.47</v>
      </c>
      <c r="AK618" s="1">
        <v>-12487.07</v>
      </c>
      <c r="AL618" s="1"/>
      <c r="AM618" s="1"/>
      <c r="AN618" s="1">
        <v>-12709.16</v>
      </c>
      <c r="AO618" s="1"/>
      <c r="AP618" s="1"/>
      <c r="AQ618" s="1"/>
      <c r="AR618" s="1">
        <v>222.09</v>
      </c>
      <c r="AS618" s="1"/>
      <c r="AT618" s="1"/>
      <c r="AU618" s="1"/>
      <c r="AV618" s="1">
        <v>0</v>
      </c>
      <c r="AW618" s="1"/>
      <c r="AX618" s="1"/>
      <c r="AY618" s="1"/>
      <c r="AZ618" s="1"/>
      <c r="BA618" s="1"/>
      <c r="BB618" s="1">
        <v>2689488.27</v>
      </c>
      <c r="BC618" s="1">
        <v>2666789.77</v>
      </c>
      <c r="BD618" s="1">
        <v>118806.83</v>
      </c>
      <c r="BE618" s="1">
        <v>1085077.19</v>
      </c>
      <c r="BF618" s="1">
        <v>343421.38</v>
      </c>
      <c r="BG618" s="1">
        <v>16140.35</v>
      </c>
      <c r="BH618" s="1">
        <v>35927.49</v>
      </c>
      <c r="BI618" s="1">
        <v>24690.62</v>
      </c>
      <c r="BJ618" s="1">
        <v>516549.04</v>
      </c>
      <c r="BK618" s="1">
        <v>5980.78</v>
      </c>
      <c r="BL618" s="1">
        <v>8674.08</v>
      </c>
      <c r="BM618" s="1"/>
      <c r="BN618" s="1"/>
      <c r="BO618" s="1">
        <v>8043.64</v>
      </c>
      <c r="BP618" s="4">
        <v>526176.87</v>
      </c>
    </row>
    <row r="619" spans="1:68">
      <c r="A619" s="19" t="s">
        <v>1497</v>
      </c>
      <c r="B619" s="10" t="s">
        <v>1498</v>
      </c>
      <c r="C619" s="1">
        <v>11456375.449999999</v>
      </c>
      <c r="D619" s="1">
        <v>131490.15</v>
      </c>
      <c r="E619" s="1">
        <v>27633.14</v>
      </c>
      <c r="F619" s="1">
        <v>246132.88</v>
      </c>
      <c r="G619" s="1">
        <v>41789.800000000003</v>
      </c>
      <c r="H619" s="1">
        <v>950701.67</v>
      </c>
      <c r="I619" s="1">
        <v>322566.07</v>
      </c>
      <c r="J619" s="1">
        <v>171933.87000000002</v>
      </c>
      <c r="K619" s="1">
        <v>23696.28</v>
      </c>
      <c r="L619" s="1">
        <v>560311.46</v>
      </c>
      <c r="M619" s="1">
        <v>674470.08</v>
      </c>
      <c r="N619" s="1">
        <v>165901.36000000002</v>
      </c>
      <c r="O619" s="1">
        <v>98520.22</v>
      </c>
      <c r="P619" s="1">
        <v>158992.99</v>
      </c>
      <c r="Q619" s="1">
        <v>199603.58</v>
      </c>
      <c r="R619" s="1">
        <v>72724.5</v>
      </c>
      <c r="S619" s="1">
        <v>123837.72</v>
      </c>
      <c r="T619" s="1">
        <v>3910627.45</v>
      </c>
      <c r="U619" s="1">
        <v>131490.15</v>
      </c>
      <c r="V619" s="1">
        <v>27633.14</v>
      </c>
      <c r="W619" s="1">
        <v>246132.88</v>
      </c>
      <c r="X619" s="1">
        <v>41789.800000000003</v>
      </c>
      <c r="Y619" s="1">
        <v>950701.67</v>
      </c>
      <c r="Z619" s="1">
        <v>322566.07</v>
      </c>
      <c r="AA619" s="1">
        <v>154740.67000000001</v>
      </c>
      <c r="AB619" s="1">
        <v>23696.28</v>
      </c>
      <c r="AC619" s="1">
        <v>560311.46</v>
      </c>
      <c r="AD619" s="1">
        <v>674470.08</v>
      </c>
      <c r="AE619" s="1">
        <v>123416.24</v>
      </c>
      <c r="AF619" s="1">
        <v>98520.22</v>
      </c>
      <c r="AG619" s="1">
        <v>158992.99</v>
      </c>
      <c r="AH619" s="1">
        <v>199603.58</v>
      </c>
      <c r="AI619" s="1">
        <v>72724.5</v>
      </c>
      <c r="AJ619" s="1">
        <v>123837.72</v>
      </c>
      <c r="AK619" s="1">
        <v>59678.32</v>
      </c>
      <c r="AL619" s="1"/>
      <c r="AM619" s="1"/>
      <c r="AN619" s="1"/>
      <c r="AO619" s="1">
        <v>0</v>
      </c>
      <c r="AP619" s="1"/>
      <c r="AQ619" s="1"/>
      <c r="AR619" s="1">
        <v>17193.2</v>
      </c>
      <c r="AS619" s="1"/>
      <c r="AT619" s="1"/>
      <c r="AU619" s="1"/>
      <c r="AV619" s="1">
        <v>42485.120000000003</v>
      </c>
      <c r="AW619" s="1"/>
      <c r="AX619" s="1"/>
      <c r="AY619" s="1"/>
      <c r="AZ619" s="1"/>
      <c r="BA619" s="1"/>
      <c r="BB619" s="1">
        <v>7486069.6799999997</v>
      </c>
      <c r="BC619" s="1">
        <v>7069368.3000000007</v>
      </c>
      <c r="BD619" s="1">
        <v>3300590.76</v>
      </c>
      <c r="BE619" s="1">
        <v>556484.92000000004</v>
      </c>
      <c r="BF619" s="1">
        <v>1650052.56</v>
      </c>
      <c r="BG619" s="1">
        <v>56903.839999999997</v>
      </c>
      <c r="BH619" s="1">
        <v>113573.24</v>
      </c>
      <c r="BI619" s="1">
        <v>1123743.1599999999</v>
      </c>
      <c r="BJ619" s="1">
        <v>53787.59</v>
      </c>
      <c r="BK619" s="1">
        <v>67352.44</v>
      </c>
      <c r="BL619" s="1">
        <v>113654.58</v>
      </c>
      <c r="BM619" s="1">
        <v>71621.17</v>
      </c>
      <c r="BN619" s="1">
        <v>99631.09</v>
      </c>
      <c r="BO619" s="1">
        <v>64442.1</v>
      </c>
      <c r="BP619" s="4">
        <v>214232.23</v>
      </c>
    </row>
    <row r="620" spans="1:68">
      <c r="A620" s="20" t="s">
        <v>1499</v>
      </c>
      <c r="B620" s="10" t="s">
        <v>1500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>
        <v>0</v>
      </c>
      <c r="BC620" s="1">
        <v>0</v>
      </c>
      <c r="BD620" s="1">
        <v>0</v>
      </c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4"/>
    </row>
    <row r="621" spans="1:68">
      <c r="A621" s="20" t="s">
        <v>1501</v>
      </c>
      <c r="B621" s="10" t="s">
        <v>1502</v>
      </c>
      <c r="C621" s="1">
        <v>6362059.0899999999</v>
      </c>
      <c r="D621" s="1">
        <v>40533.480000000003</v>
      </c>
      <c r="E621" s="1">
        <v>10769.4</v>
      </c>
      <c r="F621" s="1">
        <v>62788.02</v>
      </c>
      <c r="G621" s="1">
        <v>19300.759999999998</v>
      </c>
      <c r="H621" s="1">
        <v>312911.84000000003</v>
      </c>
      <c r="I621" s="1">
        <v>200794.08</v>
      </c>
      <c r="J621" s="1">
        <v>41892.57</v>
      </c>
      <c r="K621" s="1">
        <v>22723.84</v>
      </c>
      <c r="L621" s="1">
        <v>227832.52</v>
      </c>
      <c r="M621" s="1">
        <v>334598.55</v>
      </c>
      <c r="N621" s="1">
        <v>100745.16</v>
      </c>
      <c r="O621" s="1">
        <v>40027.919999999998</v>
      </c>
      <c r="P621" s="1">
        <v>64213.05</v>
      </c>
      <c r="Q621" s="1">
        <v>41912.959999999999</v>
      </c>
      <c r="R621" s="1">
        <v>0</v>
      </c>
      <c r="S621" s="1">
        <v>59498.52</v>
      </c>
      <c r="T621" s="1">
        <v>1540002.43</v>
      </c>
      <c r="U621" s="1">
        <v>40533.480000000003</v>
      </c>
      <c r="V621" s="1">
        <v>10769.4</v>
      </c>
      <c r="W621" s="1">
        <v>62788.02</v>
      </c>
      <c r="X621" s="1">
        <v>19300.759999999998</v>
      </c>
      <c r="Y621" s="1">
        <v>312911.84000000003</v>
      </c>
      <c r="Z621" s="1">
        <v>200794.08</v>
      </c>
      <c r="AA621" s="1">
        <v>41892.57</v>
      </c>
      <c r="AB621" s="1">
        <v>22723.84</v>
      </c>
      <c r="AC621" s="1">
        <v>227832.52</v>
      </c>
      <c r="AD621" s="1">
        <v>334598.55</v>
      </c>
      <c r="AE621" s="1">
        <v>60204.92</v>
      </c>
      <c r="AF621" s="1">
        <v>40027.919999999998</v>
      </c>
      <c r="AG621" s="1">
        <v>64213.05</v>
      </c>
      <c r="AH621" s="1">
        <v>41912.959999999999</v>
      </c>
      <c r="AI621" s="1"/>
      <c r="AJ621" s="1">
        <v>59498.52</v>
      </c>
      <c r="AK621" s="1">
        <v>40540.239999999998</v>
      </c>
      <c r="AL621" s="1"/>
      <c r="AM621" s="1"/>
      <c r="AN621" s="1"/>
      <c r="AO621" s="1">
        <v>0</v>
      </c>
      <c r="AP621" s="1"/>
      <c r="AQ621" s="1"/>
      <c r="AR621" s="1"/>
      <c r="AS621" s="1"/>
      <c r="AT621" s="1"/>
      <c r="AU621" s="1"/>
      <c r="AV621" s="1">
        <v>40540.239999999998</v>
      </c>
      <c r="AW621" s="1"/>
      <c r="AX621" s="1"/>
      <c r="AY621" s="1"/>
      <c r="AZ621" s="1"/>
      <c r="BA621" s="1"/>
      <c r="BB621" s="1">
        <v>4781516.42</v>
      </c>
      <c r="BC621" s="1">
        <v>4638692.4000000004</v>
      </c>
      <c r="BD621" s="1">
        <v>1983075.8</v>
      </c>
      <c r="BE621" s="1">
        <v>425836.44</v>
      </c>
      <c r="BF621" s="1">
        <v>967152.02</v>
      </c>
      <c r="BG621" s="1"/>
      <c r="BH621" s="1">
        <v>88541.62</v>
      </c>
      <c r="BI621" s="1">
        <v>1032332.3</v>
      </c>
      <c r="BJ621" s="1">
        <v>15467.71</v>
      </c>
      <c r="BK621" s="1">
        <v>20229.36</v>
      </c>
      <c r="BL621" s="1">
        <v>82715.039999999994</v>
      </c>
      <c r="BM621" s="1">
        <v>20260.86</v>
      </c>
      <c r="BN621" s="1"/>
      <c r="BO621" s="1">
        <v>19618.759999999998</v>
      </c>
      <c r="BP621" s="4">
        <v>126286.51</v>
      </c>
    </row>
    <row r="622" spans="1:68">
      <c r="A622" s="20" t="s">
        <v>1503</v>
      </c>
      <c r="B622" s="10" t="s">
        <v>1504</v>
      </c>
      <c r="C622" s="1">
        <v>341655.42</v>
      </c>
      <c r="D622" s="1">
        <v>0</v>
      </c>
      <c r="E622" s="1">
        <v>0</v>
      </c>
      <c r="F622" s="1">
        <v>0</v>
      </c>
      <c r="G622" s="1">
        <v>0</v>
      </c>
      <c r="H622" s="1">
        <v>38530.519999999997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38530.519999999997</v>
      </c>
      <c r="U622" s="1"/>
      <c r="V622" s="1"/>
      <c r="W622" s="1"/>
      <c r="X622" s="1"/>
      <c r="Y622" s="1">
        <v>38530.519999999997</v>
      </c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>
        <v>303124.90000000002</v>
      </c>
      <c r="BC622" s="1">
        <v>274870.56</v>
      </c>
      <c r="BD622" s="1">
        <v>100224.64</v>
      </c>
      <c r="BE622" s="1">
        <v>64056.58</v>
      </c>
      <c r="BF622" s="1">
        <v>77079.679999999993</v>
      </c>
      <c r="BG622" s="1"/>
      <c r="BH622" s="1"/>
      <c r="BI622" s="1">
        <v>33509.660000000003</v>
      </c>
      <c r="BJ622" s="1"/>
      <c r="BK622" s="1"/>
      <c r="BL622" s="1"/>
      <c r="BM622" s="1"/>
      <c r="BN622" s="1">
        <v>28254.34</v>
      </c>
      <c r="BO622" s="1"/>
      <c r="BP622" s="4"/>
    </row>
    <row r="623" spans="1:68">
      <c r="A623" s="20" t="s">
        <v>1505</v>
      </c>
      <c r="B623" s="10" t="s">
        <v>1506</v>
      </c>
      <c r="C623" s="1">
        <v>3842288.52</v>
      </c>
      <c r="D623" s="1">
        <v>74861.710000000006</v>
      </c>
      <c r="E623" s="1">
        <v>15441.22</v>
      </c>
      <c r="F623" s="1">
        <v>166813.29999999999</v>
      </c>
      <c r="G623" s="1">
        <v>18599.240000000002</v>
      </c>
      <c r="H623" s="1">
        <v>527794.31999999995</v>
      </c>
      <c r="I623" s="1">
        <v>99671.26</v>
      </c>
      <c r="J623" s="1">
        <v>115029.62</v>
      </c>
      <c r="K623" s="1">
        <v>0</v>
      </c>
      <c r="L623" s="1">
        <v>287900.09999999998</v>
      </c>
      <c r="M623" s="1">
        <v>273999.78999999998</v>
      </c>
      <c r="N623" s="1">
        <v>52657.64</v>
      </c>
      <c r="O623" s="1">
        <v>52657.64</v>
      </c>
      <c r="P623" s="1">
        <v>83110.58</v>
      </c>
      <c r="Q623" s="1">
        <v>141051.26</v>
      </c>
      <c r="R623" s="1">
        <v>66889.820000000007</v>
      </c>
      <c r="S623" s="1">
        <v>54614.720000000001</v>
      </c>
      <c r="T623" s="1">
        <v>2014871.46</v>
      </c>
      <c r="U623" s="1">
        <v>74861.710000000006</v>
      </c>
      <c r="V623" s="1">
        <v>15441.22</v>
      </c>
      <c r="W623" s="1">
        <v>166813.29999999999</v>
      </c>
      <c r="X623" s="1">
        <v>18599.240000000002</v>
      </c>
      <c r="Y623" s="1">
        <v>527794.31999999995</v>
      </c>
      <c r="Z623" s="1">
        <v>99671.26</v>
      </c>
      <c r="AA623" s="1">
        <v>98808.86</v>
      </c>
      <c r="AB623" s="1"/>
      <c r="AC623" s="1">
        <v>287900.09999999998</v>
      </c>
      <c r="AD623" s="1">
        <v>273999.78999999998</v>
      </c>
      <c r="AE623" s="1">
        <v>52657.64</v>
      </c>
      <c r="AF623" s="1">
        <v>52657.64</v>
      </c>
      <c r="AG623" s="1">
        <v>83110.58</v>
      </c>
      <c r="AH623" s="1">
        <v>141051.26</v>
      </c>
      <c r="AI623" s="1">
        <v>66889.820000000007</v>
      </c>
      <c r="AJ623" s="1">
        <v>54614.720000000001</v>
      </c>
      <c r="AK623" s="1">
        <v>16220.76</v>
      </c>
      <c r="AL623" s="1"/>
      <c r="AM623" s="1"/>
      <c r="AN623" s="1"/>
      <c r="AO623" s="1"/>
      <c r="AP623" s="1"/>
      <c r="AQ623" s="1"/>
      <c r="AR623" s="1">
        <v>16220.76</v>
      </c>
      <c r="AS623" s="1"/>
      <c r="AT623" s="1"/>
      <c r="AU623" s="1"/>
      <c r="AV623" s="1"/>
      <c r="AW623" s="1"/>
      <c r="AX623" s="1"/>
      <c r="AY623" s="1"/>
      <c r="AZ623" s="1"/>
      <c r="BA623" s="1"/>
      <c r="BB623" s="1">
        <v>1811196.3</v>
      </c>
      <c r="BC623" s="1">
        <v>1614760.9100000001</v>
      </c>
      <c r="BD623" s="1">
        <v>947553.7</v>
      </c>
      <c r="BE623" s="1"/>
      <c r="BF623" s="1">
        <v>470666.65</v>
      </c>
      <c r="BG623" s="1">
        <v>52691.79</v>
      </c>
      <c r="BH623" s="1">
        <v>16220.76</v>
      </c>
      <c r="BI623" s="1">
        <v>16220.76</v>
      </c>
      <c r="BJ623" s="1">
        <v>34430.1</v>
      </c>
      <c r="BK623" s="1">
        <v>40552.14</v>
      </c>
      <c r="BL623" s="1">
        <v>23764.3</v>
      </c>
      <c r="BM623" s="1">
        <v>44122.28</v>
      </c>
      <c r="BN623" s="1">
        <v>47431.23</v>
      </c>
      <c r="BO623" s="1">
        <v>40565.440000000002</v>
      </c>
      <c r="BP623" s="4">
        <v>76977.149999999994</v>
      </c>
    </row>
    <row r="624" spans="1:68">
      <c r="A624" s="20" t="s">
        <v>1507</v>
      </c>
      <c r="B624" s="10" t="s">
        <v>1508</v>
      </c>
      <c r="C624" s="1">
        <v>173600.87</v>
      </c>
      <c r="D624" s="1">
        <v>0</v>
      </c>
      <c r="E624" s="1">
        <v>0</v>
      </c>
      <c r="F624" s="1">
        <v>0</v>
      </c>
      <c r="G624" s="1">
        <v>0</v>
      </c>
      <c r="H624" s="1">
        <v>5970.38</v>
      </c>
      <c r="I624" s="1">
        <v>0</v>
      </c>
      <c r="J624" s="1">
        <v>0</v>
      </c>
      <c r="K624" s="1">
        <v>0</v>
      </c>
      <c r="L624" s="1">
        <v>0</v>
      </c>
      <c r="M624" s="1">
        <v>6976.04</v>
      </c>
      <c r="N624" s="1">
        <v>1974.19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14920.61</v>
      </c>
      <c r="U624" s="1"/>
      <c r="V624" s="1"/>
      <c r="W624" s="1"/>
      <c r="X624" s="1"/>
      <c r="Y624" s="1">
        <v>5970.38</v>
      </c>
      <c r="Z624" s="1"/>
      <c r="AA624" s="1"/>
      <c r="AB624" s="1"/>
      <c r="AC624" s="1"/>
      <c r="AD624" s="1">
        <v>6976.04</v>
      </c>
      <c r="AE624" s="1">
        <v>1974.19</v>
      </c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>
        <v>158680.26</v>
      </c>
      <c r="BC624" s="1">
        <v>158680.26</v>
      </c>
      <c r="BD624" s="1">
        <v>62915.13</v>
      </c>
      <c r="BE624" s="1">
        <v>26338.240000000002</v>
      </c>
      <c r="BF624" s="1">
        <v>28718.89</v>
      </c>
      <c r="BG624" s="1"/>
      <c r="BH624" s="1"/>
      <c r="BI624" s="1">
        <v>40708</v>
      </c>
      <c r="BJ624" s="1"/>
      <c r="BK624" s="1"/>
      <c r="BL624" s="1"/>
      <c r="BM624" s="1"/>
      <c r="BN624" s="1"/>
      <c r="BO624" s="1"/>
      <c r="BP624" s="4"/>
    </row>
    <row r="625" spans="1:68">
      <c r="A625" s="20" t="s">
        <v>1509</v>
      </c>
      <c r="B625" s="10" t="s">
        <v>1510</v>
      </c>
      <c r="C625" s="1">
        <v>736771.55</v>
      </c>
      <c r="D625" s="1">
        <v>16094.96</v>
      </c>
      <c r="E625" s="1">
        <v>1422.52</v>
      </c>
      <c r="F625" s="1">
        <v>16531.560000000001</v>
      </c>
      <c r="G625" s="1">
        <v>3889.8</v>
      </c>
      <c r="H625" s="1">
        <v>65494.61</v>
      </c>
      <c r="I625" s="1">
        <v>22100.73</v>
      </c>
      <c r="J625" s="1">
        <v>15011.68</v>
      </c>
      <c r="K625" s="1">
        <v>972.44</v>
      </c>
      <c r="L625" s="1">
        <v>44578.84</v>
      </c>
      <c r="M625" s="1">
        <v>58895.7</v>
      </c>
      <c r="N625" s="1">
        <v>10524.369999999999</v>
      </c>
      <c r="O625" s="1">
        <v>5834.66</v>
      </c>
      <c r="P625" s="1">
        <v>11669.36</v>
      </c>
      <c r="Q625" s="1">
        <v>16639.36</v>
      </c>
      <c r="R625" s="1">
        <v>5834.68</v>
      </c>
      <c r="S625" s="1">
        <v>9724.48</v>
      </c>
      <c r="T625" s="1">
        <v>302302.43</v>
      </c>
      <c r="U625" s="1">
        <v>16094.96</v>
      </c>
      <c r="V625" s="1">
        <v>1422.52</v>
      </c>
      <c r="W625" s="1">
        <v>16531.560000000001</v>
      </c>
      <c r="X625" s="1">
        <v>3889.8</v>
      </c>
      <c r="Y625" s="1">
        <v>65494.61</v>
      </c>
      <c r="Z625" s="1">
        <v>22100.73</v>
      </c>
      <c r="AA625" s="1">
        <v>14039.24</v>
      </c>
      <c r="AB625" s="1">
        <v>972.44</v>
      </c>
      <c r="AC625" s="1">
        <v>44578.84</v>
      </c>
      <c r="AD625" s="1">
        <v>58895.7</v>
      </c>
      <c r="AE625" s="1">
        <v>8579.49</v>
      </c>
      <c r="AF625" s="1">
        <v>5834.66</v>
      </c>
      <c r="AG625" s="1">
        <v>11669.36</v>
      </c>
      <c r="AH625" s="1">
        <v>16639.36</v>
      </c>
      <c r="AI625" s="1">
        <v>5834.68</v>
      </c>
      <c r="AJ625" s="1">
        <v>9724.48</v>
      </c>
      <c r="AK625" s="1">
        <v>2917.32</v>
      </c>
      <c r="AL625" s="1"/>
      <c r="AM625" s="1"/>
      <c r="AN625" s="1"/>
      <c r="AO625" s="1">
        <v>0</v>
      </c>
      <c r="AP625" s="1"/>
      <c r="AQ625" s="1"/>
      <c r="AR625" s="1">
        <v>972.44</v>
      </c>
      <c r="AS625" s="1"/>
      <c r="AT625" s="1"/>
      <c r="AU625" s="1"/>
      <c r="AV625" s="1">
        <v>1944.88</v>
      </c>
      <c r="AW625" s="1"/>
      <c r="AX625" s="1"/>
      <c r="AY625" s="1"/>
      <c r="AZ625" s="1"/>
      <c r="BA625" s="1"/>
      <c r="BB625" s="1">
        <v>431551.8</v>
      </c>
      <c r="BC625" s="1">
        <v>382364.17</v>
      </c>
      <c r="BD625" s="1">
        <v>206821.49</v>
      </c>
      <c r="BE625" s="1">
        <v>40253.660000000003</v>
      </c>
      <c r="BF625" s="1">
        <v>106435.32</v>
      </c>
      <c r="BG625" s="1">
        <v>4212.05</v>
      </c>
      <c r="BH625" s="1">
        <v>8810.86</v>
      </c>
      <c r="BI625" s="1">
        <v>972.44</v>
      </c>
      <c r="BJ625" s="1">
        <v>3889.78</v>
      </c>
      <c r="BK625" s="1">
        <v>6570.94</v>
      </c>
      <c r="BL625" s="1">
        <v>7175.24</v>
      </c>
      <c r="BM625" s="1">
        <v>7238.03</v>
      </c>
      <c r="BN625" s="1">
        <v>23945.52</v>
      </c>
      <c r="BO625" s="1">
        <v>4257.8999999999996</v>
      </c>
      <c r="BP625" s="4">
        <v>10968.57</v>
      </c>
    </row>
    <row r="626" spans="1:68">
      <c r="A626" s="20" t="s">
        <v>1511</v>
      </c>
      <c r="B626" s="10" t="s">
        <v>1512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>
        <v>0</v>
      </c>
      <c r="BC626" s="1">
        <v>0</v>
      </c>
      <c r="BD626" s="1">
        <v>0</v>
      </c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4"/>
    </row>
    <row r="627" spans="1:68">
      <c r="A627" s="19" t="s">
        <v>1513</v>
      </c>
      <c r="B627" s="10" t="s">
        <v>1514</v>
      </c>
      <c r="C627" s="1">
        <v>7317017.8200000003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>
        <v>7317017.8200000003</v>
      </c>
      <c r="BC627" s="1">
        <v>7317017.8200000003</v>
      </c>
      <c r="BD627" s="1">
        <v>0</v>
      </c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4">
        <v>7317017.8200000003</v>
      </c>
    </row>
    <row r="628" spans="1:68">
      <c r="A628" s="20" t="s">
        <v>1515</v>
      </c>
      <c r="B628" s="10" t="s">
        <v>1516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0</v>
      </c>
      <c r="BC628" s="1">
        <v>0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0</v>
      </c>
    </row>
    <row r="629" spans="1:68">
      <c r="A629" s="20" t="s">
        <v>1517</v>
      </c>
      <c r="B629" s="10" t="s">
        <v>1518</v>
      </c>
      <c r="C629" s="1">
        <v>7317017.8200000003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7317017.8200000003</v>
      </c>
      <c r="BC629" s="1">
        <v>7317017.8200000003</v>
      </c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7317017.8200000003</v>
      </c>
    </row>
    <row r="630" spans="1:68">
      <c r="A630" s="20" t="s">
        <v>1519</v>
      </c>
      <c r="B630" s="10" t="s">
        <v>1520</v>
      </c>
      <c r="C630" s="1"/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>
        <v>0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/>
    </row>
    <row r="631" spans="1:68">
      <c r="A631" s="19" t="s">
        <v>1521</v>
      </c>
      <c r="B631" s="10" t="s">
        <v>1522</v>
      </c>
      <c r="C631" s="1">
        <v>244889.46</v>
      </c>
      <c r="D631" s="1">
        <v>10329.98</v>
      </c>
      <c r="E631" s="1">
        <v>2172.6799999999998</v>
      </c>
      <c r="F631" s="1">
        <v>12887.51</v>
      </c>
      <c r="G631" s="1">
        <v>0</v>
      </c>
      <c r="H631" s="1">
        <v>68423.240000000005</v>
      </c>
      <c r="I631" s="1">
        <v>17529.66</v>
      </c>
      <c r="J631" s="1">
        <v>13805.12</v>
      </c>
      <c r="K631" s="1">
        <v>1533.87</v>
      </c>
      <c r="L631" s="1">
        <v>31961.13</v>
      </c>
      <c r="M631" s="1">
        <v>22409.34</v>
      </c>
      <c r="N631" s="1">
        <v>9759.02</v>
      </c>
      <c r="O631" s="1">
        <v>9800.1299999999992</v>
      </c>
      <c r="P631" s="1">
        <v>14354.18</v>
      </c>
      <c r="Q631" s="1">
        <v>5423.2</v>
      </c>
      <c r="R631" s="1">
        <v>10454.24</v>
      </c>
      <c r="S631" s="1">
        <v>2451.4</v>
      </c>
      <c r="T631" s="1">
        <v>233294.7</v>
      </c>
      <c r="U631" s="1">
        <v>10329.98</v>
      </c>
      <c r="V631" s="1">
        <v>2172.6799999999998</v>
      </c>
      <c r="W631" s="1">
        <v>12887.51</v>
      </c>
      <c r="X631" s="1"/>
      <c r="Y631" s="1">
        <v>68423.240000000005</v>
      </c>
      <c r="Z631" s="1">
        <v>17529.66</v>
      </c>
      <c r="AA631" s="1">
        <v>13805.12</v>
      </c>
      <c r="AB631" s="1">
        <v>1533.87</v>
      </c>
      <c r="AC631" s="1">
        <v>31961.13</v>
      </c>
      <c r="AD631" s="1">
        <v>22409.34</v>
      </c>
      <c r="AE631" s="1">
        <v>9759.02</v>
      </c>
      <c r="AF631" s="1">
        <v>9800.1299999999992</v>
      </c>
      <c r="AG631" s="1">
        <v>14354.18</v>
      </c>
      <c r="AH631" s="1">
        <v>5423.2</v>
      </c>
      <c r="AI631" s="1">
        <v>10454.24</v>
      </c>
      <c r="AJ631" s="1">
        <v>2451.4</v>
      </c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>
        <v>11594.76</v>
      </c>
      <c r="BC631" s="1">
        <v>9075.43</v>
      </c>
      <c r="BD631" s="1">
        <v>0</v>
      </c>
      <c r="BE631" s="1"/>
      <c r="BF631" s="1"/>
      <c r="BG631" s="1"/>
      <c r="BH631" s="1"/>
      <c r="BI631" s="1"/>
      <c r="BJ631" s="1">
        <v>0</v>
      </c>
      <c r="BK631" s="1"/>
      <c r="BL631" s="1">
        <v>429.32</v>
      </c>
      <c r="BM631" s="1">
        <v>849.15</v>
      </c>
      <c r="BN631" s="1">
        <v>684.26</v>
      </c>
      <c r="BO631" s="1">
        <v>556.6</v>
      </c>
      <c r="BP631" s="4">
        <v>9075.43</v>
      </c>
    </row>
    <row r="632" spans="1:68">
      <c r="A632" s="20" t="s">
        <v>1523</v>
      </c>
      <c r="B632" s="10" t="s">
        <v>1524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>
        <v>0</v>
      </c>
      <c r="BC632" s="1">
        <v>0</v>
      </c>
      <c r="BD632" s="1">
        <v>0</v>
      </c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4"/>
    </row>
    <row r="633" spans="1:68">
      <c r="A633" s="20" t="s">
        <v>1525</v>
      </c>
      <c r="B633" s="10" t="s">
        <v>1526</v>
      </c>
      <c r="C633" s="1">
        <v>196690.76</v>
      </c>
      <c r="D633" s="1">
        <v>9756.23</v>
      </c>
      <c r="E633" s="1">
        <v>1076.48</v>
      </c>
      <c r="F633" s="1">
        <v>11643.57</v>
      </c>
      <c r="G633" s="1">
        <v>0</v>
      </c>
      <c r="H633" s="1">
        <v>60878.74</v>
      </c>
      <c r="I633" s="1">
        <v>11599.96</v>
      </c>
      <c r="J633" s="1">
        <v>13175.58</v>
      </c>
      <c r="K633" s="1">
        <v>1489.1</v>
      </c>
      <c r="L633" s="1">
        <v>19958.599999999999</v>
      </c>
      <c r="M633" s="1">
        <v>16111.18</v>
      </c>
      <c r="N633" s="1">
        <v>9004.02</v>
      </c>
      <c r="O633" s="1">
        <v>8891.4599999999991</v>
      </c>
      <c r="P633" s="1">
        <v>10347.530000000001</v>
      </c>
      <c r="Q633" s="1">
        <v>3039.43</v>
      </c>
      <c r="R633" s="1">
        <v>6121.72</v>
      </c>
      <c r="S633" s="1">
        <v>2451.4</v>
      </c>
      <c r="T633" s="1">
        <v>185545</v>
      </c>
      <c r="U633" s="1">
        <v>9756.23</v>
      </c>
      <c r="V633" s="1">
        <v>1076.48</v>
      </c>
      <c r="W633" s="1">
        <v>11643.57</v>
      </c>
      <c r="X633" s="1"/>
      <c r="Y633" s="1">
        <v>60878.74</v>
      </c>
      <c r="Z633" s="1">
        <v>11599.96</v>
      </c>
      <c r="AA633" s="1">
        <v>13175.58</v>
      </c>
      <c r="AB633" s="1">
        <v>1489.1</v>
      </c>
      <c r="AC633" s="1">
        <v>19958.599999999999</v>
      </c>
      <c r="AD633" s="1">
        <v>16111.18</v>
      </c>
      <c r="AE633" s="1">
        <v>9004.02</v>
      </c>
      <c r="AF633" s="1">
        <v>8891.4599999999991</v>
      </c>
      <c r="AG633" s="1">
        <v>10347.530000000001</v>
      </c>
      <c r="AH633" s="1">
        <v>3039.43</v>
      </c>
      <c r="AI633" s="1">
        <v>6121.72</v>
      </c>
      <c r="AJ633" s="1">
        <v>2451.4</v>
      </c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>
        <v>11145.76</v>
      </c>
      <c r="BC633" s="1">
        <v>9075.43</v>
      </c>
      <c r="BD633" s="1"/>
      <c r="BE633" s="1"/>
      <c r="BF633" s="1"/>
      <c r="BG633" s="1"/>
      <c r="BH633" s="1"/>
      <c r="BI633" s="1"/>
      <c r="BJ633" s="1"/>
      <c r="BK633" s="1"/>
      <c r="BL633" s="1">
        <v>370.32</v>
      </c>
      <c r="BM633" s="1">
        <v>849.15</v>
      </c>
      <c r="BN633" s="1">
        <v>684.26</v>
      </c>
      <c r="BO633" s="1">
        <v>166.6</v>
      </c>
      <c r="BP633" s="4">
        <v>9075.43</v>
      </c>
    </row>
    <row r="634" spans="1:68">
      <c r="A634" s="20" t="s">
        <v>1527</v>
      </c>
      <c r="B634" s="10" t="s">
        <v>1528</v>
      </c>
      <c r="C634" s="1">
        <v>48198.7</v>
      </c>
      <c r="D634" s="1">
        <v>573.75</v>
      </c>
      <c r="E634" s="1">
        <v>1096.2</v>
      </c>
      <c r="F634" s="1">
        <v>1243.94</v>
      </c>
      <c r="G634" s="1">
        <v>0</v>
      </c>
      <c r="H634" s="1">
        <v>7544.5</v>
      </c>
      <c r="I634" s="1">
        <v>5929.7</v>
      </c>
      <c r="J634" s="1">
        <v>629.54</v>
      </c>
      <c r="K634" s="1">
        <v>44.77</v>
      </c>
      <c r="L634" s="1">
        <v>12002.53</v>
      </c>
      <c r="M634" s="1">
        <v>6298.16</v>
      </c>
      <c r="N634" s="1">
        <v>755</v>
      </c>
      <c r="O634" s="1">
        <v>908.67</v>
      </c>
      <c r="P634" s="1">
        <v>4006.65</v>
      </c>
      <c r="Q634" s="1">
        <v>2383.77</v>
      </c>
      <c r="R634" s="1">
        <v>4332.5200000000004</v>
      </c>
      <c r="S634" s="1">
        <v>0</v>
      </c>
      <c r="T634" s="1">
        <v>47749.7</v>
      </c>
      <c r="U634" s="1">
        <v>573.75</v>
      </c>
      <c r="V634" s="1">
        <v>1096.2</v>
      </c>
      <c r="W634" s="1">
        <v>1243.94</v>
      </c>
      <c r="X634" s="1"/>
      <c r="Y634" s="1">
        <v>7544.5</v>
      </c>
      <c r="Z634" s="1">
        <v>5929.7</v>
      </c>
      <c r="AA634" s="1">
        <v>629.54</v>
      </c>
      <c r="AB634" s="1">
        <v>44.77</v>
      </c>
      <c r="AC634" s="1">
        <v>12002.53</v>
      </c>
      <c r="AD634" s="1">
        <v>6298.16</v>
      </c>
      <c r="AE634" s="1">
        <v>755</v>
      </c>
      <c r="AF634" s="1">
        <v>908.67</v>
      </c>
      <c r="AG634" s="1">
        <v>4006.65</v>
      </c>
      <c r="AH634" s="1">
        <v>2383.77</v>
      </c>
      <c r="AI634" s="1">
        <v>4332.5200000000004</v>
      </c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>
        <v>449</v>
      </c>
      <c r="BC634" s="1">
        <v>0</v>
      </c>
      <c r="BD634" s="1"/>
      <c r="BE634" s="1"/>
      <c r="BF634" s="1"/>
      <c r="BG634" s="1"/>
      <c r="BH634" s="1"/>
      <c r="BI634" s="1"/>
      <c r="BJ634" s="1">
        <v>0</v>
      </c>
      <c r="BK634" s="1"/>
      <c r="BL634" s="1">
        <v>59</v>
      </c>
      <c r="BM634" s="1"/>
      <c r="BN634" s="1"/>
      <c r="BO634" s="1">
        <v>390</v>
      </c>
      <c r="BP634" s="4"/>
    </row>
    <row r="635" spans="1:68">
      <c r="A635" s="20" t="s">
        <v>1529</v>
      </c>
      <c r="B635" s="10" t="s">
        <v>1530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/>
      <c r="V635" s="1"/>
      <c r="W635" s="1"/>
      <c r="X635" s="1"/>
      <c r="Y635" s="1"/>
      <c r="Z635" s="1">
        <v>0</v>
      </c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>
        <v>0</v>
      </c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4"/>
    </row>
    <row r="636" spans="1:68">
      <c r="A636" s="19" t="s">
        <v>1531</v>
      </c>
      <c r="B636" s="10" t="s">
        <v>1532</v>
      </c>
      <c r="C636" s="1">
        <v>3491.15</v>
      </c>
      <c r="D636" s="1">
        <v>0</v>
      </c>
      <c r="E636" s="1">
        <v>1398.04</v>
      </c>
      <c r="F636" s="1">
        <v>314.77999999999997</v>
      </c>
      <c r="G636" s="1">
        <v>0</v>
      </c>
      <c r="H636" s="1">
        <v>0</v>
      </c>
      <c r="I636" s="1">
        <v>523.25</v>
      </c>
      <c r="J636" s="1">
        <v>0</v>
      </c>
      <c r="K636" s="1">
        <v>0</v>
      </c>
      <c r="L636" s="1">
        <v>25</v>
      </c>
      <c r="M636" s="1">
        <v>0</v>
      </c>
      <c r="N636" s="1">
        <v>24.54</v>
      </c>
      <c r="O636" s="1">
        <v>996.74</v>
      </c>
      <c r="P636" s="1">
        <v>0</v>
      </c>
      <c r="Q636" s="1">
        <v>0</v>
      </c>
      <c r="R636" s="1">
        <v>0</v>
      </c>
      <c r="S636" s="1">
        <v>208.8</v>
      </c>
      <c r="T636" s="1">
        <v>3491.15</v>
      </c>
      <c r="U636" s="1"/>
      <c r="V636" s="1">
        <v>1398.04</v>
      </c>
      <c r="W636" s="1">
        <v>314.77999999999997</v>
      </c>
      <c r="X636" s="1"/>
      <c r="Y636" s="1"/>
      <c r="Z636" s="1">
        <v>523.25</v>
      </c>
      <c r="AA636" s="1"/>
      <c r="AB636" s="1"/>
      <c r="AC636" s="1">
        <v>25</v>
      </c>
      <c r="AD636" s="1">
        <v>0</v>
      </c>
      <c r="AE636" s="1">
        <v>24.54</v>
      </c>
      <c r="AF636" s="1">
        <v>996.74</v>
      </c>
      <c r="AG636" s="1"/>
      <c r="AH636" s="1">
        <v>0</v>
      </c>
      <c r="AI636" s="1"/>
      <c r="AJ636" s="1">
        <v>208.8</v>
      </c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>
        <v>0</v>
      </c>
      <c r="BC636" s="1">
        <v>0</v>
      </c>
      <c r="BD636" s="1">
        <v>0</v>
      </c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4"/>
    </row>
    <row r="637" spans="1:68">
      <c r="A637" s="20" t="s">
        <v>1533</v>
      </c>
      <c r="B637" s="10" t="s">
        <v>1534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0</v>
      </c>
      <c r="BC637" s="1">
        <v>0</v>
      </c>
      <c r="BD637" s="1">
        <v>0</v>
      </c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4"/>
    </row>
    <row r="638" spans="1:68">
      <c r="A638" s="20" t="s">
        <v>1535</v>
      </c>
      <c r="B638" s="10" t="s">
        <v>1536</v>
      </c>
      <c r="C638" s="1">
        <v>2494.41</v>
      </c>
      <c r="D638" s="1">
        <v>0</v>
      </c>
      <c r="E638" s="1">
        <v>1398.04</v>
      </c>
      <c r="F638" s="1">
        <v>314.77999999999997</v>
      </c>
      <c r="G638" s="1">
        <v>0</v>
      </c>
      <c r="H638" s="1">
        <v>0</v>
      </c>
      <c r="I638" s="1">
        <v>523.25</v>
      </c>
      <c r="J638" s="1">
        <v>0</v>
      </c>
      <c r="K638" s="1">
        <v>0</v>
      </c>
      <c r="L638" s="1">
        <v>25</v>
      </c>
      <c r="M638" s="1">
        <v>0</v>
      </c>
      <c r="N638" s="1">
        <v>24.54</v>
      </c>
      <c r="O638" s="1">
        <v>0</v>
      </c>
      <c r="P638" s="1">
        <v>0</v>
      </c>
      <c r="Q638" s="1">
        <v>0</v>
      </c>
      <c r="R638" s="1">
        <v>0</v>
      </c>
      <c r="S638" s="1">
        <v>208.8</v>
      </c>
      <c r="T638" s="1">
        <v>2494.41</v>
      </c>
      <c r="U638" s="1"/>
      <c r="V638" s="1">
        <v>1398.04</v>
      </c>
      <c r="W638" s="1">
        <v>314.77999999999997</v>
      </c>
      <c r="X638" s="1"/>
      <c r="Y638" s="1"/>
      <c r="Z638" s="1">
        <v>523.25</v>
      </c>
      <c r="AA638" s="1"/>
      <c r="AB638" s="1"/>
      <c r="AC638" s="1">
        <v>25</v>
      </c>
      <c r="AD638" s="1">
        <v>0</v>
      </c>
      <c r="AE638" s="1">
        <v>24.54</v>
      </c>
      <c r="AF638" s="1"/>
      <c r="AG638" s="1"/>
      <c r="AH638" s="1">
        <v>0</v>
      </c>
      <c r="AI638" s="1"/>
      <c r="AJ638" s="1">
        <v>208.8</v>
      </c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>
        <v>0</v>
      </c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4"/>
    </row>
    <row r="639" spans="1:68">
      <c r="A639" s="20" t="s">
        <v>1537</v>
      </c>
      <c r="B639" s="10" t="s">
        <v>1538</v>
      </c>
      <c r="C639" s="1">
        <v>996.74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996.74</v>
      </c>
      <c r="P639" s="1">
        <v>0</v>
      </c>
      <c r="Q639" s="1">
        <v>0</v>
      </c>
      <c r="R639" s="1">
        <v>0</v>
      </c>
      <c r="S639" s="1">
        <v>0</v>
      </c>
      <c r="T639" s="1">
        <v>996.74</v>
      </c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>
        <v>996.74</v>
      </c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>
        <v>0</v>
      </c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4"/>
    </row>
    <row r="640" spans="1:68">
      <c r="A640" s="19" t="s">
        <v>1539</v>
      </c>
      <c r="B640" s="10" t="s">
        <v>1540</v>
      </c>
      <c r="C640" s="1">
        <v>47248.29</v>
      </c>
      <c r="D640" s="1">
        <v>907.59</v>
      </c>
      <c r="E640" s="1">
        <v>630.70000000000005</v>
      </c>
      <c r="F640" s="1">
        <v>5789.21</v>
      </c>
      <c r="G640" s="1">
        <v>0</v>
      </c>
      <c r="H640" s="1">
        <v>449.59</v>
      </c>
      <c r="I640" s="1">
        <v>3834.83</v>
      </c>
      <c r="J640" s="1">
        <v>4343.54</v>
      </c>
      <c r="K640" s="1">
        <v>0</v>
      </c>
      <c r="L640" s="1">
        <v>5030.41</v>
      </c>
      <c r="M640" s="1">
        <v>20179.86</v>
      </c>
      <c r="N640" s="1">
        <v>0</v>
      </c>
      <c r="O640" s="1">
        <v>0</v>
      </c>
      <c r="P640" s="1">
        <v>517.65</v>
      </c>
      <c r="Q640" s="1">
        <v>4674.93</v>
      </c>
      <c r="R640" s="1">
        <v>800</v>
      </c>
      <c r="S640" s="1">
        <v>-7060.24</v>
      </c>
      <c r="T640" s="1">
        <v>40098.07</v>
      </c>
      <c r="U640" s="1">
        <v>907.59</v>
      </c>
      <c r="V640" s="1">
        <v>630.70000000000005</v>
      </c>
      <c r="W640" s="1">
        <v>5789.21</v>
      </c>
      <c r="X640" s="1">
        <v>0</v>
      </c>
      <c r="Y640" s="1">
        <v>449.59</v>
      </c>
      <c r="Z640" s="1">
        <v>3834.83</v>
      </c>
      <c r="AA640" s="1">
        <v>4343.54</v>
      </c>
      <c r="AB640" s="1">
        <v>0</v>
      </c>
      <c r="AC640" s="1">
        <v>5030.41</v>
      </c>
      <c r="AD640" s="1">
        <v>20179.86</v>
      </c>
      <c r="AE640" s="1">
        <v>0</v>
      </c>
      <c r="AF640" s="1">
        <v>0</v>
      </c>
      <c r="AG640" s="1">
        <v>517.65</v>
      </c>
      <c r="AH640" s="1">
        <v>4674.93</v>
      </c>
      <c r="AI640" s="1">
        <v>800</v>
      </c>
      <c r="AJ640" s="1">
        <v>-7060.24</v>
      </c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>
        <v>7150.22</v>
      </c>
      <c r="BC640" s="1">
        <v>5451.3</v>
      </c>
      <c r="BD640" s="1">
        <v>821.1</v>
      </c>
      <c r="BE640" s="1">
        <v>0</v>
      </c>
      <c r="BF640" s="1">
        <v>2606.1</v>
      </c>
      <c r="BG640" s="1">
        <v>0</v>
      </c>
      <c r="BH640" s="1">
        <v>0</v>
      </c>
      <c r="BI640" s="1">
        <v>428.4</v>
      </c>
      <c r="BJ640" s="1">
        <v>0</v>
      </c>
      <c r="BK640" s="1">
        <v>573.72</v>
      </c>
      <c r="BL640" s="1">
        <v>583.1</v>
      </c>
      <c r="BM640" s="1">
        <v>0</v>
      </c>
      <c r="BN640" s="1">
        <v>0</v>
      </c>
      <c r="BO640" s="1">
        <v>542.1</v>
      </c>
      <c r="BP640" s="4">
        <v>1595.7</v>
      </c>
    </row>
    <row r="641" spans="1:68">
      <c r="A641" s="20" t="s">
        <v>1541</v>
      </c>
      <c r="B641" s="10" t="s">
        <v>1542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4">
        <v>0</v>
      </c>
    </row>
    <row r="642" spans="1:68">
      <c r="A642" s="20" t="s">
        <v>1543</v>
      </c>
      <c r="B642" s="10" t="s">
        <v>1544</v>
      </c>
      <c r="C642" s="1">
        <v>47248.29</v>
      </c>
      <c r="D642" s="1">
        <v>907.59</v>
      </c>
      <c r="E642" s="1">
        <v>630.70000000000005</v>
      </c>
      <c r="F642" s="1">
        <v>5789.21</v>
      </c>
      <c r="G642" s="1">
        <v>0</v>
      </c>
      <c r="H642" s="1">
        <v>449.59</v>
      </c>
      <c r="I642" s="1">
        <v>3834.83</v>
      </c>
      <c r="J642" s="1">
        <v>4343.54</v>
      </c>
      <c r="K642" s="1">
        <v>0</v>
      </c>
      <c r="L642" s="1">
        <v>5030.41</v>
      </c>
      <c r="M642" s="1">
        <v>20179.86</v>
      </c>
      <c r="N642" s="1">
        <v>0</v>
      </c>
      <c r="O642" s="1">
        <v>0</v>
      </c>
      <c r="P642" s="1">
        <v>517.65</v>
      </c>
      <c r="Q642" s="1">
        <v>4674.93</v>
      </c>
      <c r="R642" s="1">
        <v>800</v>
      </c>
      <c r="S642" s="1">
        <v>-7060.24</v>
      </c>
      <c r="T642" s="1">
        <v>40098.07</v>
      </c>
      <c r="U642" s="1">
        <v>907.59</v>
      </c>
      <c r="V642" s="1">
        <v>630.70000000000005</v>
      </c>
      <c r="W642" s="1">
        <v>5789.21</v>
      </c>
      <c r="X642" s="1"/>
      <c r="Y642" s="1">
        <v>449.59</v>
      </c>
      <c r="Z642" s="1">
        <v>3834.83</v>
      </c>
      <c r="AA642" s="1">
        <v>4343.54</v>
      </c>
      <c r="AB642" s="1"/>
      <c r="AC642" s="1">
        <v>5030.41</v>
      </c>
      <c r="AD642" s="1">
        <v>20179.86</v>
      </c>
      <c r="AE642" s="1">
        <v>0</v>
      </c>
      <c r="AF642" s="1">
        <v>0</v>
      </c>
      <c r="AG642" s="1">
        <v>517.65</v>
      </c>
      <c r="AH642" s="1">
        <v>4674.93</v>
      </c>
      <c r="AI642" s="1">
        <v>800</v>
      </c>
      <c r="AJ642" s="1">
        <v>-7060.24</v>
      </c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7150.22</v>
      </c>
      <c r="BC642" s="1">
        <v>5451.3</v>
      </c>
      <c r="BD642" s="1">
        <v>821.1</v>
      </c>
      <c r="BE642" s="1"/>
      <c r="BF642" s="1">
        <v>2606.1</v>
      </c>
      <c r="BG642" s="1">
        <v>0</v>
      </c>
      <c r="BH642" s="1"/>
      <c r="BI642" s="1">
        <v>428.4</v>
      </c>
      <c r="BJ642" s="1"/>
      <c r="BK642" s="1">
        <v>573.72</v>
      </c>
      <c r="BL642" s="1">
        <v>583.1</v>
      </c>
      <c r="BM642" s="1"/>
      <c r="BN642" s="1"/>
      <c r="BO642" s="1">
        <v>542.1</v>
      </c>
      <c r="BP642" s="4">
        <v>1595.7</v>
      </c>
    </row>
    <row r="643" spans="1:68">
      <c r="A643" s="19" t="s">
        <v>1545</v>
      </c>
      <c r="B643" s="10" t="s">
        <v>1546</v>
      </c>
      <c r="C643" s="1">
        <v>76939.77</v>
      </c>
      <c r="D643" s="1">
        <v>250.2</v>
      </c>
      <c r="E643" s="1">
        <v>752.2</v>
      </c>
      <c r="F643" s="1">
        <v>763</v>
      </c>
      <c r="G643" s="1">
        <v>0</v>
      </c>
      <c r="H643" s="1">
        <v>2166</v>
      </c>
      <c r="I643" s="1">
        <v>3598.5</v>
      </c>
      <c r="J643" s="1">
        <v>511</v>
      </c>
      <c r="K643" s="1">
        <v>290</v>
      </c>
      <c r="L643" s="1">
        <v>3253.19</v>
      </c>
      <c r="M643" s="1">
        <v>6790.18</v>
      </c>
      <c r="N643" s="1">
        <v>908</v>
      </c>
      <c r="O643" s="1">
        <v>1638</v>
      </c>
      <c r="P643" s="1">
        <v>1072</v>
      </c>
      <c r="Q643" s="1">
        <v>-22.6</v>
      </c>
      <c r="R643" s="1">
        <v>85</v>
      </c>
      <c r="S643" s="1">
        <v>0</v>
      </c>
      <c r="T643" s="1">
        <v>22054.67</v>
      </c>
      <c r="U643" s="1">
        <v>250.2</v>
      </c>
      <c r="V643" s="1">
        <v>752.2</v>
      </c>
      <c r="W643" s="1">
        <v>763</v>
      </c>
      <c r="X643" s="1"/>
      <c r="Y643" s="1">
        <v>2166</v>
      </c>
      <c r="Z643" s="1">
        <v>3598.5</v>
      </c>
      <c r="AA643" s="1">
        <v>511</v>
      </c>
      <c r="AB643" s="1">
        <v>290</v>
      </c>
      <c r="AC643" s="1">
        <v>3253.19</v>
      </c>
      <c r="AD643" s="1">
        <v>6790.18</v>
      </c>
      <c r="AE643" s="1">
        <v>908</v>
      </c>
      <c r="AF643" s="1">
        <v>1638</v>
      </c>
      <c r="AG643" s="1">
        <v>1072</v>
      </c>
      <c r="AH643" s="1">
        <v>-22.6</v>
      </c>
      <c r="AI643" s="1">
        <v>85</v>
      </c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54885.1</v>
      </c>
      <c r="BC643" s="1">
        <v>54885.1</v>
      </c>
      <c r="BD643" s="1">
        <v>0</v>
      </c>
      <c r="BE643" s="1">
        <v>500</v>
      </c>
      <c r="BF643" s="1"/>
      <c r="BG643" s="1"/>
      <c r="BH643" s="1"/>
      <c r="BI643" s="1">
        <v>275</v>
      </c>
      <c r="BJ643" s="1">
        <v>600</v>
      </c>
      <c r="BK643" s="1"/>
      <c r="BL643" s="1"/>
      <c r="BM643" s="1"/>
      <c r="BN643" s="1"/>
      <c r="BO643" s="1"/>
      <c r="BP643" s="4">
        <v>53510.1</v>
      </c>
    </row>
    <row r="644" spans="1:68">
      <c r="A644" s="20" t="s">
        <v>1547</v>
      </c>
      <c r="B644" s="10" t="s">
        <v>1548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0</v>
      </c>
      <c r="BC644" s="1">
        <v>0</v>
      </c>
      <c r="BD644" s="1">
        <v>0</v>
      </c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4"/>
    </row>
    <row r="645" spans="1:68">
      <c r="A645" s="20" t="s">
        <v>1549</v>
      </c>
      <c r="B645" s="10" t="s">
        <v>1550</v>
      </c>
      <c r="C645" s="1">
        <v>76820.77</v>
      </c>
      <c r="D645" s="1">
        <v>250.2</v>
      </c>
      <c r="E645" s="1">
        <v>752.2</v>
      </c>
      <c r="F645" s="1">
        <v>763</v>
      </c>
      <c r="G645" s="1">
        <v>0</v>
      </c>
      <c r="H645" s="1">
        <v>2166</v>
      </c>
      <c r="I645" s="1">
        <v>3598.5</v>
      </c>
      <c r="J645" s="1">
        <v>511</v>
      </c>
      <c r="K645" s="1">
        <v>290</v>
      </c>
      <c r="L645" s="1">
        <v>3253.19</v>
      </c>
      <c r="M645" s="1">
        <v>6790.18</v>
      </c>
      <c r="N645" s="1">
        <v>908</v>
      </c>
      <c r="O645" s="1">
        <v>1638</v>
      </c>
      <c r="P645" s="1">
        <v>953</v>
      </c>
      <c r="Q645" s="1">
        <v>-22.6</v>
      </c>
      <c r="R645" s="1">
        <v>85</v>
      </c>
      <c r="S645" s="1">
        <v>0</v>
      </c>
      <c r="T645" s="1">
        <v>21935.67</v>
      </c>
      <c r="U645" s="1">
        <v>250.2</v>
      </c>
      <c r="V645" s="1">
        <v>752.2</v>
      </c>
      <c r="W645" s="1">
        <v>763</v>
      </c>
      <c r="X645" s="1"/>
      <c r="Y645" s="1">
        <v>2166</v>
      </c>
      <c r="Z645" s="1">
        <v>3598.5</v>
      </c>
      <c r="AA645" s="1">
        <v>511</v>
      </c>
      <c r="AB645" s="1">
        <v>290</v>
      </c>
      <c r="AC645" s="1">
        <v>3253.19</v>
      </c>
      <c r="AD645" s="1">
        <v>6790.18</v>
      </c>
      <c r="AE645" s="1">
        <v>908</v>
      </c>
      <c r="AF645" s="1">
        <v>1638</v>
      </c>
      <c r="AG645" s="1">
        <v>953</v>
      </c>
      <c r="AH645" s="1">
        <v>-22.6</v>
      </c>
      <c r="AI645" s="1">
        <v>85</v>
      </c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54885.1</v>
      </c>
      <c r="BC645" s="1">
        <v>54885.1</v>
      </c>
      <c r="BD645" s="1">
        <v>0</v>
      </c>
      <c r="BE645" s="1">
        <v>500</v>
      </c>
      <c r="BF645" s="1"/>
      <c r="BG645" s="1"/>
      <c r="BH645" s="1"/>
      <c r="BI645" s="1">
        <v>275</v>
      </c>
      <c r="BJ645" s="1">
        <v>600</v>
      </c>
      <c r="BK645" s="1"/>
      <c r="BL645" s="1"/>
      <c r="BM645" s="1"/>
      <c r="BN645" s="1"/>
      <c r="BO645" s="1"/>
      <c r="BP645" s="4">
        <v>53510.1</v>
      </c>
    </row>
    <row r="646" spans="1:68">
      <c r="A646" s="20" t="s">
        <v>1551</v>
      </c>
      <c r="B646" s="10" t="s">
        <v>1552</v>
      </c>
      <c r="C646" s="1">
        <v>119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119</v>
      </c>
      <c r="Q646" s="1">
        <v>0</v>
      </c>
      <c r="R646" s="1">
        <v>0</v>
      </c>
      <c r="S646" s="1">
        <v>0</v>
      </c>
      <c r="T646" s="1">
        <v>119</v>
      </c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>
        <v>119</v>
      </c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>
        <v>0</v>
      </c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4"/>
    </row>
    <row r="647" spans="1:68">
      <c r="A647" s="19" t="s">
        <v>1553</v>
      </c>
      <c r="B647" s="10" t="s">
        <v>1554</v>
      </c>
      <c r="C647" s="1">
        <v>4060000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>
        <v>4060000</v>
      </c>
      <c r="BC647" s="1">
        <v>4060000</v>
      </c>
      <c r="BD647" s="1">
        <v>4060000</v>
      </c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20" t="s">
        <v>1555</v>
      </c>
      <c r="B648" s="10" t="s">
        <v>1556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0</v>
      </c>
      <c r="BC648" s="1">
        <v>0</v>
      </c>
      <c r="BD648" s="1">
        <v>0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1557</v>
      </c>
      <c r="B649" s="10" t="s">
        <v>1558</v>
      </c>
      <c r="C649" s="1">
        <v>4060000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4060000</v>
      </c>
      <c r="BC649" s="1">
        <v>4060000</v>
      </c>
      <c r="BD649" s="1">
        <v>4060000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19" t="s">
        <v>1559</v>
      </c>
      <c r="B650" s="10" t="s">
        <v>1560</v>
      </c>
      <c r="C650" s="1">
        <v>787549.69</v>
      </c>
      <c r="D650" s="1">
        <v>18243.13</v>
      </c>
      <c r="E650" s="1">
        <v>7587.12</v>
      </c>
      <c r="F650" s="1">
        <v>49198.66</v>
      </c>
      <c r="G650" s="1">
        <v>337.6</v>
      </c>
      <c r="H650" s="1">
        <v>38097.800000000003</v>
      </c>
      <c r="I650" s="1">
        <v>21094.5</v>
      </c>
      <c r="J650" s="1">
        <v>18290.64</v>
      </c>
      <c r="K650" s="1">
        <v>9033.1299999999992</v>
      </c>
      <c r="L650" s="1">
        <v>55465.49</v>
      </c>
      <c r="M650" s="1">
        <v>35964.44</v>
      </c>
      <c r="N650" s="1">
        <v>14709.76</v>
      </c>
      <c r="O650" s="1">
        <v>3175.77</v>
      </c>
      <c r="P650" s="1">
        <v>8188.42</v>
      </c>
      <c r="Q650" s="1">
        <v>24408.42</v>
      </c>
      <c r="R650" s="1">
        <v>17102.82</v>
      </c>
      <c r="S650" s="1">
        <v>2670.54</v>
      </c>
      <c r="T650" s="1">
        <v>323568.24</v>
      </c>
      <c r="U650" s="1">
        <v>18243.13</v>
      </c>
      <c r="V650" s="1">
        <v>7587.12</v>
      </c>
      <c r="W650" s="1">
        <v>49198.66</v>
      </c>
      <c r="X650" s="1">
        <v>337.6</v>
      </c>
      <c r="Y650" s="1">
        <v>38097.800000000003</v>
      </c>
      <c r="Z650" s="1">
        <v>21094.5</v>
      </c>
      <c r="AA650" s="1">
        <v>18290.64</v>
      </c>
      <c r="AB650" s="1">
        <v>9033.1299999999992</v>
      </c>
      <c r="AC650" s="1">
        <v>55465.49</v>
      </c>
      <c r="AD650" s="1">
        <v>35964.44</v>
      </c>
      <c r="AE650" s="1">
        <v>14709.76</v>
      </c>
      <c r="AF650" s="1">
        <v>3175.77</v>
      </c>
      <c r="AG650" s="1">
        <v>8188.42</v>
      </c>
      <c r="AH650" s="1">
        <v>24408.42</v>
      </c>
      <c r="AI650" s="1">
        <v>17102.82</v>
      </c>
      <c r="AJ650" s="1">
        <v>2670.54</v>
      </c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463981.45</v>
      </c>
      <c r="BC650" s="1">
        <v>439598.05000000005</v>
      </c>
      <c r="BD650" s="1">
        <v>327181.46000000002</v>
      </c>
      <c r="BE650" s="1">
        <v>4922.26</v>
      </c>
      <c r="BF650" s="1">
        <v>12367.35</v>
      </c>
      <c r="BG650" s="1">
        <v>15458.57</v>
      </c>
      <c r="BH650" s="1">
        <v>6507.65</v>
      </c>
      <c r="BI650" s="1">
        <v>21550.15</v>
      </c>
      <c r="BJ650" s="1">
        <v>17547.810000000001</v>
      </c>
      <c r="BK650" s="1">
        <v>3459.67</v>
      </c>
      <c r="BL650" s="1">
        <v>8777.59</v>
      </c>
      <c r="BM650" s="1">
        <v>4834.9399999999996</v>
      </c>
      <c r="BN650" s="1">
        <v>2129.2800000000002</v>
      </c>
      <c r="BO650" s="1">
        <v>5181.92</v>
      </c>
      <c r="BP650" s="4">
        <v>34062.800000000003</v>
      </c>
    </row>
    <row r="651" spans="1:68">
      <c r="A651" s="20" t="s">
        <v>1561</v>
      </c>
      <c r="B651" s="10" t="s">
        <v>1562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0</v>
      </c>
      <c r="BC651" s="1">
        <v>0</v>
      </c>
      <c r="BD651" s="1">
        <v>0</v>
      </c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4"/>
    </row>
    <row r="652" spans="1:68">
      <c r="A652" s="20" t="s">
        <v>1563</v>
      </c>
      <c r="B652" s="10" t="s">
        <v>1564</v>
      </c>
      <c r="C652" s="1">
        <v>661019.74</v>
      </c>
      <c r="D652" s="1">
        <v>15971.23</v>
      </c>
      <c r="E652" s="1">
        <v>1954.53</v>
      </c>
      <c r="F652" s="1">
        <v>22526.38</v>
      </c>
      <c r="G652" s="1">
        <v>337.6</v>
      </c>
      <c r="H652" s="1">
        <v>20377.009999999998</v>
      </c>
      <c r="I652" s="1">
        <v>14447.56</v>
      </c>
      <c r="J652" s="1">
        <v>14890.44</v>
      </c>
      <c r="K652" s="1">
        <v>5913.46</v>
      </c>
      <c r="L652" s="1">
        <v>39883.4</v>
      </c>
      <c r="M652" s="1">
        <v>32812.83</v>
      </c>
      <c r="N652" s="1">
        <v>14709.76</v>
      </c>
      <c r="O652" s="1">
        <v>3175.77</v>
      </c>
      <c r="P652" s="1">
        <v>2930.01</v>
      </c>
      <c r="Q652" s="1">
        <v>12761.09</v>
      </c>
      <c r="R652" s="1">
        <v>17102.82</v>
      </c>
      <c r="S652" s="1">
        <v>2670.54</v>
      </c>
      <c r="T652" s="1">
        <v>222464.43</v>
      </c>
      <c r="U652" s="1">
        <v>15971.23</v>
      </c>
      <c r="V652" s="1">
        <v>1954.53</v>
      </c>
      <c r="W652" s="1">
        <v>22526.38</v>
      </c>
      <c r="X652" s="1">
        <v>337.6</v>
      </c>
      <c r="Y652" s="1">
        <v>20377.009999999998</v>
      </c>
      <c r="Z652" s="1">
        <v>14447.56</v>
      </c>
      <c r="AA652" s="1">
        <v>14890.44</v>
      </c>
      <c r="AB652" s="1">
        <v>5913.46</v>
      </c>
      <c r="AC652" s="1">
        <v>39883.4</v>
      </c>
      <c r="AD652" s="1">
        <v>32812.83</v>
      </c>
      <c r="AE652" s="1">
        <v>14709.76</v>
      </c>
      <c r="AF652" s="1">
        <v>3175.77</v>
      </c>
      <c r="AG652" s="1">
        <v>2930.01</v>
      </c>
      <c r="AH652" s="1">
        <v>12761.09</v>
      </c>
      <c r="AI652" s="1">
        <v>17102.82</v>
      </c>
      <c r="AJ652" s="1">
        <v>2670.54</v>
      </c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438555.31</v>
      </c>
      <c r="BC652" s="1">
        <v>414171.91000000003</v>
      </c>
      <c r="BD652" s="1">
        <v>320003.21999999997</v>
      </c>
      <c r="BE652" s="1">
        <v>4922.26</v>
      </c>
      <c r="BF652" s="1">
        <v>10576.71</v>
      </c>
      <c r="BG652" s="1">
        <v>15458.57</v>
      </c>
      <c r="BH652" s="1">
        <v>6507.65</v>
      </c>
      <c r="BI652" s="1">
        <v>17475.5</v>
      </c>
      <c r="BJ652" s="1">
        <v>5165.2</v>
      </c>
      <c r="BK652" s="1">
        <v>3459.67</v>
      </c>
      <c r="BL652" s="1">
        <v>8777.59</v>
      </c>
      <c r="BM652" s="1">
        <v>4834.9399999999996</v>
      </c>
      <c r="BN652" s="1">
        <v>2129.2800000000002</v>
      </c>
      <c r="BO652" s="1">
        <v>5181.92</v>
      </c>
      <c r="BP652" s="4">
        <v>34062.800000000003</v>
      </c>
    </row>
    <row r="653" spans="1:68">
      <c r="A653" s="20" t="s">
        <v>1565</v>
      </c>
      <c r="B653" s="10" t="s">
        <v>1566</v>
      </c>
      <c r="C653" s="1">
        <v>126529.95</v>
      </c>
      <c r="D653" s="1">
        <v>2271.9</v>
      </c>
      <c r="E653" s="1">
        <v>5632.59</v>
      </c>
      <c r="F653" s="1">
        <v>26672.28</v>
      </c>
      <c r="G653" s="1">
        <v>0</v>
      </c>
      <c r="H653" s="1">
        <v>17720.79</v>
      </c>
      <c r="I653" s="1">
        <v>6646.94</v>
      </c>
      <c r="J653" s="1">
        <v>3400.2</v>
      </c>
      <c r="K653" s="1">
        <v>3119.67</v>
      </c>
      <c r="L653" s="1">
        <v>15582.09</v>
      </c>
      <c r="M653" s="1">
        <v>3151.61</v>
      </c>
      <c r="N653" s="1">
        <v>0</v>
      </c>
      <c r="O653" s="1">
        <v>0</v>
      </c>
      <c r="P653" s="1">
        <v>5258.41</v>
      </c>
      <c r="Q653" s="1">
        <v>11647.33</v>
      </c>
      <c r="R653" s="1">
        <v>0</v>
      </c>
      <c r="S653" s="1">
        <v>0</v>
      </c>
      <c r="T653" s="1">
        <v>101103.81</v>
      </c>
      <c r="U653" s="1">
        <v>2271.9</v>
      </c>
      <c r="V653" s="1">
        <v>5632.59</v>
      </c>
      <c r="W653" s="1">
        <v>26672.28</v>
      </c>
      <c r="X653" s="1"/>
      <c r="Y653" s="1">
        <v>17720.79</v>
      </c>
      <c r="Z653" s="1">
        <v>6646.94</v>
      </c>
      <c r="AA653" s="1">
        <v>3400.2</v>
      </c>
      <c r="AB653" s="1">
        <v>3119.67</v>
      </c>
      <c r="AC653" s="1">
        <v>15582.09</v>
      </c>
      <c r="AD653" s="1">
        <v>3151.61</v>
      </c>
      <c r="AE653" s="1"/>
      <c r="AF653" s="1"/>
      <c r="AG653" s="1">
        <v>5258.41</v>
      </c>
      <c r="AH653" s="1">
        <v>11647.33</v>
      </c>
      <c r="AI653" s="1">
        <v>0</v>
      </c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25426.14</v>
      </c>
      <c r="BC653" s="1">
        <v>25426.14</v>
      </c>
      <c r="BD653" s="1">
        <v>7178.24</v>
      </c>
      <c r="BE653" s="1"/>
      <c r="BF653" s="1">
        <v>1790.64</v>
      </c>
      <c r="BG653" s="1"/>
      <c r="BH653" s="1"/>
      <c r="BI653" s="1">
        <v>4074.65</v>
      </c>
      <c r="BJ653" s="1">
        <v>12382.61</v>
      </c>
      <c r="BK653" s="1"/>
      <c r="BL653" s="1"/>
      <c r="BM653" s="1"/>
      <c r="BN653" s="1"/>
      <c r="BO653" s="1"/>
      <c r="BP653" s="4"/>
    </row>
    <row r="654" spans="1:68">
      <c r="A654" s="19" t="s">
        <v>1567</v>
      </c>
      <c r="B654" s="10" t="s">
        <v>1568</v>
      </c>
      <c r="C654" s="1">
        <v>1358350.9</v>
      </c>
      <c r="D654" s="1">
        <v>0</v>
      </c>
      <c r="E654" s="1">
        <v>0</v>
      </c>
      <c r="F654" s="1">
        <v>1374.75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1367.5</v>
      </c>
      <c r="M654" s="1">
        <v>0</v>
      </c>
      <c r="N654" s="1">
        <v>0</v>
      </c>
      <c r="O654" s="1">
        <v>0</v>
      </c>
      <c r="P654" s="1">
        <v>15799.26</v>
      </c>
      <c r="Q654" s="1">
        <v>89.25</v>
      </c>
      <c r="R654" s="1">
        <v>30951.86</v>
      </c>
      <c r="S654" s="1">
        <v>0</v>
      </c>
      <c r="T654" s="1">
        <v>49582.62</v>
      </c>
      <c r="U654" s="1"/>
      <c r="V654" s="1">
        <v>0</v>
      </c>
      <c r="W654" s="1">
        <v>1374.75</v>
      </c>
      <c r="X654" s="1">
        <v>0</v>
      </c>
      <c r="Y654" s="1"/>
      <c r="Z654" s="1"/>
      <c r="AA654" s="1"/>
      <c r="AB654" s="1"/>
      <c r="AC654" s="1">
        <v>1367.5</v>
      </c>
      <c r="AD654" s="1"/>
      <c r="AE654" s="1"/>
      <c r="AF654" s="1"/>
      <c r="AG654" s="1">
        <v>15799.26</v>
      </c>
      <c r="AH654" s="1">
        <v>89.25</v>
      </c>
      <c r="AI654" s="1">
        <v>30951.86</v>
      </c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1308768.28</v>
      </c>
      <c r="BC654" s="1">
        <v>1308768.28</v>
      </c>
      <c r="BD654" s="1">
        <v>0</v>
      </c>
      <c r="BE654" s="1"/>
      <c r="BF654" s="1">
        <v>75429.820000000007</v>
      </c>
      <c r="BG654" s="1"/>
      <c r="BH654" s="1"/>
      <c r="BI654" s="1"/>
      <c r="BJ654" s="1"/>
      <c r="BK654" s="1">
        <v>0</v>
      </c>
      <c r="BL654" s="1"/>
      <c r="BM654" s="1"/>
      <c r="BN654" s="1"/>
      <c r="BO654" s="1"/>
      <c r="BP654" s="4">
        <v>1233338.46</v>
      </c>
    </row>
    <row r="655" spans="1:68">
      <c r="A655" s="20" t="s">
        <v>1569</v>
      </c>
      <c r="B655" s="10" t="s">
        <v>1570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0</v>
      </c>
      <c r="BC655" s="1">
        <v>0</v>
      </c>
      <c r="BD655" s="1">
        <v>0</v>
      </c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4"/>
    </row>
    <row r="656" spans="1:68">
      <c r="A656" s="20" t="s">
        <v>1571</v>
      </c>
      <c r="B656" s="10" t="s">
        <v>1572</v>
      </c>
      <c r="C656" s="1">
        <v>1358350.9</v>
      </c>
      <c r="D656" s="1">
        <v>0</v>
      </c>
      <c r="E656" s="1">
        <v>0</v>
      </c>
      <c r="F656" s="1">
        <v>1374.75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1367.5</v>
      </c>
      <c r="M656" s="1">
        <v>0</v>
      </c>
      <c r="N656" s="1">
        <v>0</v>
      </c>
      <c r="O656" s="1">
        <v>0</v>
      </c>
      <c r="P656" s="1">
        <v>15799.26</v>
      </c>
      <c r="Q656" s="1">
        <v>89.25</v>
      </c>
      <c r="R656" s="1">
        <v>30951.86</v>
      </c>
      <c r="S656" s="1">
        <v>0</v>
      </c>
      <c r="T656" s="1">
        <v>49582.62</v>
      </c>
      <c r="U656" s="1"/>
      <c r="V656" s="1">
        <v>0</v>
      </c>
      <c r="W656" s="1">
        <v>1374.75</v>
      </c>
      <c r="X656" s="1">
        <v>0</v>
      </c>
      <c r="Y656" s="1"/>
      <c r="Z656" s="1"/>
      <c r="AA656" s="1"/>
      <c r="AB656" s="1"/>
      <c r="AC656" s="1">
        <v>1367.5</v>
      </c>
      <c r="AD656" s="1"/>
      <c r="AE656" s="1"/>
      <c r="AF656" s="1"/>
      <c r="AG656" s="1">
        <v>15799.26</v>
      </c>
      <c r="AH656" s="1">
        <v>89.25</v>
      </c>
      <c r="AI656" s="1">
        <v>30951.86</v>
      </c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1308768.28</v>
      </c>
      <c r="BC656" s="1">
        <v>1308768.28</v>
      </c>
      <c r="BD656" s="1"/>
      <c r="BE656" s="1"/>
      <c r="BF656" s="1">
        <v>75429.820000000007</v>
      </c>
      <c r="BG656" s="1"/>
      <c r="BH656" s="1"/>
      <c r="BI656" s="1"/>
      <c r="BJ656" s="1"/>
      <c r="BK656" s="1">
        <v>0</v>
      </c>
      <c r="BL656" s="1"/>
      <c r="BM656" s="1"/>
      <c r="BN656" s="1"/>
      <c r="BO656" s="1"/>
      <c r="BP656" s="4">
        <v>1233338.46</v>
      </c>
    </row>
    <row r="657" spans="1:68">
      <c r="A657" s="18" t="s">
        <v>253</v>
      </c>
      <c r="B657" s="10" t="s">
        <v>254</v>
      </c>
      <c r="C657" s="1">
        <v>261057988.25999999</v>
      </c>
      <c r="D657" s="1">
        <v>2149386.67</v>
      </c>
      <c r="E657" s="1">
        <v>1921750.0499999998</v>
      </c>
      <c r="F657" s="1">
        <v>6102564.3500000006</v>
      </c>
      <c r="G657" s="1">
        <v>772383.37</v>
      </c>
      <c r="H657" s="1">
        <v>14735282.4</v>
      </c>
      <c r="I657" s="1">
        <v>4387278.93</v>
      </c>
      <c r="J657" s="1">
        <v>3653555.9299999997</v>
      </c>
      <c r="K657" s="1">
        <v>801857.75</v>
      </c>
      <c r="L657" s="1">
        <v>8216914.0899999999</v>
      </c>
      <c r="M657" s="1">
        <v>10149101.279999999</v>
      </c>
      <c r="N657" s="1">
        <v>2668279.9900000002</v>
      </c>
      <c r="O657" s="1">
        <v>2422424.92</v>
      </c>
      <c r="P657" s="1">
        <v>1763292.52</v>
      </c>
      <c r="Q657" s="1">
        <v>5592446.9399999995</v>
      </c>
      <c r="R657" s="1">
        <v>2661598.1</v>
      </c>
      <c r="S657" s="1">
        <v>2570255.69</v>
      </c>
      <c r="T657" s="1">
        <v>70553213.469999999</v>
      </c>
      <c r="U657" s="1">
        <v>2149036.3199999998</v>
      </c>
      <c r="V657" s="1">
        <v>1921234.15</v>
      </c>
      <c r="W657" s="1">
        <v>6101167.1200000001</v>
      </c>
      <c r="X657" s="1">
        <v>771859.77</v>
      </c>
      <c r="Y657" s="1">
        <v>14733581.390000001</v>
      </c>
      <c r="Z657" s="1">
        <v>4381835.97</v>
      </c>
      <c r="AA657" s="1">
        <v>3652986.13</v>
      </c>
      <c r="AB657" s="1">
        <v>801449.65</v>
      </c>
      <c r="AC657" s="1">
        <v>8215860.2400000002</v>
      </c>
      <c r="AD657" s="1">
        <v>10148401.939999999</v>
      </c>
      <c r="AE657" s="1">
        <v>2666631.5</v>
      </c>
      <c r="AF657" s="1">
        <v>2422297.87</v>
      </c>
      <c r="AG657" s="1">
        <v>1763250.17</v>
      </c>
      <c r="AH657" s="1">
        <v>5592002.3099999996</v>
      </c>
      <c r="AI657" s="1">
        <v>2661494.15</v>
      </c>
      <c r="AJ657" s="1">
        <v>2570124.79</v>
      </c>
      <c r="AK657" s="1">
        <v>15159.51</v>
      </c>
      <c r="AL657" s="1">
        <v>350.35</v>
      </c>
      <c r="AM657" s="1">
        <v>515.9</v>
      </c>
      <c r="AN657" s="1">
        <v>1397.23</v>
      </c>
      <c r="AO657" s="1">
        <v>523.6</v>
      </c>
      <c r="AP657" s="1">
        <v>1701.01</v>
      </c>
      <c r="AQ657" s="1">
        <v>5442.96</v>
      </c>
      <c r="AR657" s="1">
        <v>569.79999999999995</v>
      </c>
      <c r="AS657" s="1">
        <v>408.1</v>
      </c>
      <c r="AT657" s="1">
        <v>1053.8499999999999</v>
      </c>
      <c r="AU657" s="1">
        <v>699.34</v>
      </c>
      <c r="AV657" s="1">
        <v>1648.49</v>
      </c>
      <c r="AW657" s="1">
        <v>127.05</v>
      </c>
      <c r="AX657" s="1">
        <v>42.35</v>
      </c>
      <c r="AY657" s="1">
        <v>444.63</v>
      </c>
      <c r="AZ657" s="1">
        <v>103.95</v>
      </c>
      <c r="BA657" s="1">
        <v>130.9</v>
      </c>
      <c r="BB657" s="1">
        <v>190489615.28</v>
      </c>
      <c r="BC657" s="1">
        <v>189833266.51999998</v>
      </c>
      <c r="BD657" s="1">
        <v>18065998.210000001</v>
      </c>
      <c r="BE657" s="1">
        <v>741049.25</v>
      </c>
      <c r="BF657" s="1">
        <v>154947300.53999999</v>
      </c>
      <c r="BG657" s="1">
        <v>82918.559999999998</v>
      </c>
      <c r="BH657" s="1">
        <v>772966.14</v>
      </c>
      <c r="BI657" s="1">
        <v>1040822.03</v>
      </c>
      <c r="BJ657" s="1">
        <v>745694.41</v>
      </c>
      <c r="BK657" s="1">
        <v>153027.10999999999</v>
      </c>
      <c r="BL657" s="1">
        <v>218506.2</v>
      </c>
      <c r="BM657" s="1">
        <v>149902.06</v>
      </c>
      <c r="BN657" s="1">
        <v>35989.050000000003</v>
      </c>
      <c r="BO657" s="1">
        <v>98924.34</v>
      </c>
      <c r="BP657" s="4">
        <v>13436517.380000001</v>
      </c>
    </row>
    <row r="658" spans="1:68">
      <c r="A658" s="19" t="s">
        <v>1573</v>
      </c>
      <c r="B658" s="10" t="s">
        <v>1574</v>
      </c>
      <c r="C658" s="1">
        <v>17140954.899999999</v>
      </c>
      <c r="D658" s="1">
        <v>172930.13</v>
      </c>
      <c r="E658" s="1">
        <v>135344.91</v>
      </c>
      <c r="F658" s="1">
        <v>677985.29</v>
      </c>
      <c r="G658" s="1">
        <v>48456.67</v>
      </c>
      <c r="H658" s="1">
        <v>1063803.42</v>
      </c>
      <c r="I658" s="1">
        <v>441226.01</v>
      </c>
      <c r="J658" s="1">
        <v>354852.55</v>
      </c>
      <c r="K658" s="1">
        <v>71209.38</v>
      </c>
      <c r="L658" s="1">
        <v>771301.02</v>
      </c>
      <c r="M658" s="1">
        <v>936199.9</v>
      </c>
      <c r="N658" s="1">
        <v>161387.09999999998</v>
      </c>
      <c r="O658" s="1">
        <v>171762.47</v>
      </c>
      <c r="P658" s="1">
        <v>168879.99000000002</v>
      </c>
      <c r="Q658" s="1">
        <v>400751.73000000004</v>
      </c>
      <c r="R658" s="1">
        <v>169285.1</v>
      </c>
      <c r="S658" s="1">
        <v>167738.97</v>
      </c>
      <c r="T658" s="1">
        <v>5902849.6699999999</v>
      </c>
      <c r="U658" s="1">
        <v>172579.78</v>
      </c>
      <c r="V658" s="1">
        <v>134829.01</v>
      </c>
      <c r="W658" s="1">
        <v>676588.06</v>
      </c>
      <c r="X658" s="1">
        <v>47933.07</v>
      </c>
      <c r="Y658" s="1">
        <v>1062120.97</v>
      </c>
      <c r="Z658" s="1">
        <v>440504.51</v>
      </c>
      <c r="AA658" s="1">
        <v>354282.75</v>
      </c>
      <c r="AB658" s="1">
        <v>70801.279999999999</v>
      </c>
      <c r="AC658" s="1">
        <v>770247.17</v>
      </c>
      <c r="AD658" s="1">
        <v>935514.6</v>
      </c>
      <c r="AE658" s="1">
        <v>159738.60999999999</v>
      </c>
      <c r="AF658" s="1">
        <v>171635.42</v>
      </c>
      <c r="AG658" s="1">
        <v>168837.64</v>
      </c>
      <c r="AH658" s="1">
        <v>400447.58</v>
      </c>
      <c r="AI658" s="1">
        <v>169181.15</v>
      </c>
      <c r="AJ658" s="1">
        <v>167608.07</v>
      </c>
      <c r="AK658" s="1">
        <v>10264.969999999999</v>
      </c>
      <c r="AL658" s="1">
        <v>350.35</v>
      </c>
      <c r="AM658" s="1">
        <v>515.9</v>
      </c>
      <c r="AN658" s="1">
        <v>1397.23</v>
      </c>
      <c r="AO658" s="1">
        <v>523.6</v>
      </c>
      <c r="AP658" s="1">
        <v>1682.45</v>
      </c>
      <c r="AQ658" s="1">
        <v>721.5</v>
      </c>
      <c r="AR658" s="1">
        <v>569.79999999999995</v>
      </c>
      <c r="AS658" s="1">
        <v>408.1</v>
      </c>
      <c r="AT658" s="1">
        <v>1053.8499999999999</v>
      </c>
      <c r="AU658" s="1">
        <v>685.3</v>
      </c>
      <c r="AV658" s="1">
        <v>1648.49</v>
      </c>
      <c r="AW658" s="1">
        <v>127.05</v>
      </c>
      <c r="AX658" s="1">
        <v>42.35</v>
      </c>
      <c r="AY658" s="1">
        <v>304.14999999999998</v>
      </c>
      <c r="AZ658" s="1">
        <v>103.95</v>
      </c>
      <c r="BA658" s="1">
        <v>130.9</v>
      </c>
      <c r="BB658" s="1">
        <v>11227840.26</v>
      </c>
      <c r="BC658" s="1">
        <v>11166635.669999998</v>
      </c>
      <c r="BD658" s="1">
        <v>10852573.630000001</v>
      </c>
      <c r="BE658" s="1">
        <v>10618.44</v>
      </c>
      <c r="BF658" s="1">
        <v>-2962.72</v>
      </c>
      <c r="BG658" s="1">
        <v>285.62</v>
      </c>
      <c r="BH658" s="1">
        <v>7280.41</v>
      </c>
      <c r="BI658" s="1">
        <v>28543.29</v>
      </c>
      <c r="BJ658" s="1">
        <v>29097.27</v>
      </c>
      <c r="BK658" s="1">
        <v>18381.28</v>
      </c>
      <c r="BL658" s="1">
        <v>4561.8999999999996</v>
      </c>
      <c r="BM658" s="1">
        <v>16220.76</v>
      </c>
      <c r="BN658" s="1">
        <v>8038.61</v>
      </c>
      <c r="BO658" s="1">
        <v>14002.04</v>
      </c>
      <c r="BP658" s="4">
        <v>241199.73</v>
      </c>
    </row>
    <row r="659" spans="1:68">
      <c r="A659" s="20" t="s">
        <v>1575</v>
      </c>
      <c r="B659" s="10" t="s">
        <v>1576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4">
        <v>0</v>
      </c>
    </row>
    <row r="660" spans="1:68">
      <c r="A660" s="20" t="s">
        <v>1577</v>
      </c>
      <c r="B660" s="10" t="s">
        <v>1578</v>
      </c>
      <c r="C660" s="1">
        <v>2014688.69</v>
      </c>
      <c r="D660" s="1">
        <v>62731.63</v>
      </c>
      <c r="E660" s="1">
        <v>35227.910000000003</v>
      </c>
      <c r="F660" s="1">
        <v>189291.73</v>
      </c>
      <c r="G660" s="1">
        <v>30116.46</v>
      </c>
      <c r="H660" s="1">
        <v>328696.65999999997</v>
      </c>
      <c r="I660" s="1">
        <v>133805.96</v>
      </c>
      <c r="J660" s="1">
        <v>82056.7</v>
      </c>
      <c r="K660" s="1">
        <v>13464.68</v>
      </c>
      <c r="L660" s="1">
        <v>296475.44</v>
      </c>
      <c r="M660" s="1">
        <v>345092.95</v>
      </c>
      <c r="N660" s="1">
        <v>45306.01</v>
      </c>
      <c r="O660" s="1">
        <v>42633.13</v>
      </c>
      <c r="P660" s="1">
        <v>52578.82</v>
      </c>
      <c r="Q660" s="1">
        <v>97020.91</v>
      </c>
      <c r="R660" s="1">
        <v>62383.83</v>
      </c>
      <c r="S660" s="1">
        <v>62833.02</v>
      </c>
      <c r="T660" s="1">
        <v>1878806.74</v>
      </c>
      <c r="U660" s="1">
        <v>62731.63</v>
      </c>
      <c r="V660" s="1">
        <v>35227.910000000003</v>
      </c>
      <c r="W660" s="1">
        <v>189291.73</v>
      </c>
      <c r="X660" s="1">
        <v>30116.46</v>
      </c>
      <c r="Y660" s="1">
        <v>328696.65999999997</v>
      </c>
      <c r="Z660" s="1">
        <v>133450.21</v>
      </c>
      <c r="AA660" s="1">
        <v>82056.7</v>
      </c>
      <c r="AB660" s="1">
        <v>13464.68</v>
      </c>
      <c r="AC660" s="1">
        <v>295922.09000000003</v>
      </c>
      <c r="AD660" s="1">
        <v>345092.95</v>
      </c>
      <c r="AE660" s="1">
        <v>45306.01</v>
      </c>
      <c r="AF660" s="1">
        <v>42633.13</v>
      </c>
      <c r="AG660" s="1">
        <v>52578.82</v>
      </c>
      <c r="AH660" s="1">
        <v>97020.91</v>
      </c>
      <c r="AI660" s="1">
        <v>62383.83</v>
      </c>
      <c r="AJ660" s="1">
        <v>62833.02</v>
      </c>
      <c r="AK660" s="1">
        <v>909.1</v>
      </c>
      <c r="AL660" s="1"/>
      <c r="AM660" s="1">
        <v>0</v>
      </c>
      <c r="AN660" s="1">
        <v>0</v>
      </c>
      <c r="AO660" s="1"/>
      <c r="AP660" s="1"/>
      <c r="AQ660" s="1">
        <v>355.75</v>
      </c>
      <c r="AR660" s="1"/>
      <c r="AS660" s="1"/>
      <c r="AT660" s="1">
        <v>553.35</v>
      </c>
      <c r="AU660" s="1">
        <v>0</v>
      </c>
      <c r="AV660" s="1">
        <v>0</v>
      </c>
      <c r="AW660" s="1"/>
      <c r="AX660" s="1"/>
      <c r="AY660" s="1">
        <v>0</v>
      </c>
      <c r="AZ660" s="1">
        <v>0</v>
      </c>
      <c r="BA660" s="1">
        <v>0</v>
      </c>
      <c r="BB660" s="1">
        <v>134972.85</v>
      </c>
      <c r="BC660" s="1">
        <v>87972.4</v>
      </c>
      <c r="BD660" s="1">
        <v>202.07</v>
      </c>
      <c r="BE660" s="1">
        <v>13.44</v>
      </c>
      <c r="BF660" s="1">
        <v>-3120.3</v>
      </c>
      <c r="BG660" s="1"/>
      <c r="BH660" s="1">
        <v>6132.76</v>
      </c>
      <c r="BI660" s="1">
        <v>19925.84</v>
      </c>
      <c r="BJ660" s="1">
        <v>16608.759999999998</v>
      </c>
      <c r="BK660" s="1">
        <v>16096.25</v>
      </c>
      <c r="BL660" s="1">
        <v>3707.28</v>
      </c>
      <c r="BM660" s="1">
        <v>14257.66</v>
      </c>
      <c r="BN660" s="1">
        <v>7129.69</v>
      </c>
      <c r="BO660" s="1">
        <v>5809.57</v>
      </c>
      <c r="BP660" s="4">
        <v>48209.83</v>
      </c>
    </row>
    <row r="661" spans="1:68">
      <c r="A661" s="20" t="s">
        <v>1579</v>
      </c>
      <c r="B661" s="10" t="s">
        <v>1580</v>
      </c>
      <c r="C661" s="1">
        <v>13508893.5</v>
      </c>
      <c r="D661" s="1">
        <v>72450.880000000005</v>
      </c>
      <c r="E661" s="1">
        <v>60555.28</v>
      </c>
      <c r="F661" s="1">
        <v>389704.63</v>
      </c>
      <c r="G661" s="1">
        <v>13263.56</v>
      </c>
      <c r="H661" s="1">
        <v>575118.80000000005</v>
      </c>
      <c r="I661" s="1">
        <v>273854.03000000003</v>
      </c>
      <c r="J661" s="1">
        <v>236257.24</v>
      </c>
      <c r="K661" s="1">
        <v>48178.22</v>
      </c>
      <c r="L661" s="1">
        <v>384611.29</v>
      </c>
      <c r="M661" s="1">
        <v>470366.79</v>
      </c>
      <c r="N661" s="1">
        <v>52188.43</v>
      </c>
      <c r="O661" s="1">
        <v>113720.37</v>
      </c>
      <c r="P661" s="1">
        <v>106622.04</v>
      </c>
      <c r="Q661" s="1">
        <v>244003.27</v>
      </c>
      <c r="R661" s="1">
        <v>68624.649999999994</v>
      </c>
      <c r="S661" s="1">
        <v>84633.17</v>
      </c>
      <c r="T661" s="1">
        <v>3194152.65</v>
      </c>
      <c r="U661" s="1">
        <v>72450.880000000005</v>
      </c>
      <c r="V661" s="1">
        <v>60555.28</v>
      </c>
      <c r="W661" s="1">
        <v>389704.63</v>
      </c>
      <c r="X661" s="1">
        <v>13263.56</v>
      </c>
      <c r="Y661" s="1">
        <v>575118.80000000005</v>
      </c>
      <c r="Z661" s="1">
        <v>273854.03000000003</v>
      </c>
      <c r="AA661" s="1">
        <v>236257.24</v>
      </c>
      <c r="AB661" s="1">
        <v>48178.22</v>
      </c>
      <c r="AC661" s="1">
        <v>384611.29</v>
      </c>
      <c r="AD661" s="1">
        <v>470366.79</v>
      </c>
      <c r="AE661" s="1">
        <v>52188.43</v>
      </c>
      <c r="AF661" s="1">
        <v>113720.37</v>
      </c>
      <c r="AG661" s="1">
        <v>106622.04</v>
      </c>
      <c r="AH661" s="1">
        <v>244003.27</v>
      </c>
      <c r="AI661" s="1">
        <v>68624.649999999994</v>
      </c>
      <c r="AJ661" s="1">
        <v>84633.17</v>
      </c>
      <c r="AK661" s="1">
        <v>0</v>
      </c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>
        <v>0</v>
      </c>
      <c r="AZ661" s="1"/>
      <c r="BA661" s="1"/>
      <c r="BB661" s="1">
        <v>10314740.85</v>
      </c>
      <c r="BC661" s="1">
        <v>10304910.83</v>
      </c>
      <c r="BD661" s="1">
        <v>10386495</v>
      </c>
      <c r="BE661" s="1"/>
      <c r="BF661" s="1"/>
      <c r="BG661" s="1"/>
      <c r="BH661" s="1">
        <v>1108.4100000000001</v>
      </c>
      <c r="BI661" s="1">
        <v>4015.49</v>
      </c>
      <c r="BJ661" s="1">
        <v>3310</v>
      </c>
      <c r="BK661" s="1">
        <v>2285.0300000000002</v>
      </c>
      <c r="BL661" s="1">
        <v>854.62</v>
      </c>
      <c r="BM661" s="1">
        <v>1928.3</v>
      </c>
      <c r="BN661" s="1">
        <v>615.25</v>
      </c>
      <c r="BO661" s="1">
        <v>4146.82</v>
      </c>
      <c r="BP661" s="4">
        <v>-90018.07</v>
      </c>
    </row>
    <row r="662" spans="1:68">
      <c r="A662" s="20" t="s">
        <v>1581</v>
      </c>
      <c r="B662" s="10" t="s">
        <v>1582</v>
      </c>
      <c r="C662" s="1">
        <v>956230.14</v>
      </c>
      <c r="D662" s="1">
        <v>5694.22</v>
      </c>
      <c r="E662" s="1">
        <v>3523.38</v>
      </c>
      <c r="F662" s="1">
        <v>41731.480000000003</v>
      </c>
      <c r="G662" s="1">
        <v>2155.94</v>
      </c>
      <c r="H662" s="1">
        <v>43324.92</v>
      </c>
      <c r="I662" s="1">
        <v>9924.81</v>
      </c>
      <c r="J662" s="1">
        <v>17188.8</v>
      </c>
      <c r="K662" s="1">
        <v>806.74</v>
      </c>
      <c r="L662" s="1">
        <v>35860.269999999997</v>
      </c>
      <c r="M662" s="1">
        <v>56094.55</v>
      </c>
      <c r="N662" s="1">
        <v>11187.93</v>
      </c>
      <c r="O662" s="1">
        <v>6412.67</v>
      </c>
      <c r="P662" s="1">
        <v>5942.8600000000006</v>
      </c>
      <c r="Q662" s="1">
        <v>7633.12</v>
      </c>
      <c r="R662" s="1">
        <v>26192.38</v>
      </c>
      <c r="S662" s="1">
        <v>14524.46</v>
      </c>
      <c r="T662" s="1">
        <v>279383.07</v>
      </c>
      <c r="U662" s="1">
        <v>5343.87</v>
      </c>
      <c r="V662" s="1">
        <v>3007.48</v>
      </c>
      <c r="W662" s="1">
        <v>40334.25</v>
      </c>
      <c r="X662" s="1">
        <v>1632.34</v>
      </c>
      <c r="Y662" s="1">
        <v>41642.47</v>
      </c>
      <c r="Z662" s="1">
        <v>9559.06</v>
      </c>
      <c r="AA662" s="1">
        <v>16619</v>
      </c>
      <c r="AB662" s="1">
        <v>398.64</v>
      </c>
      <c r="AC662" s="1">
        <v>35359.769999999997</v>
      </c>
      <c r="AD662" s="1">
        <v>55409.25</v>
      </c>
      <c r="AE662" s="1">
        <v>10079.85</v>
      </c>
      <c r="AF662" s="1">
        <v>6285.62</v>
      </c>
      <c r="AG662" s="1">
        <v>5900.51</v>
      </c>
      <c r="AH662" s="1">
        <v>7328.97</v>
      </c>
      <c r="AI662" s="1">
        <v>26088.43</v>
      </c>
      <c r="AJ662" s="1">
        <v>14393.56</v>
      </c>
      <c r="AK662" s="1">
        <v>8815.4599999999991</v>
      </c>
      <c r="AL662" s="1">
        <v>350.35</v>
      </c>
      <c r="AM662" s="1">
        <v>515.9</v>
      </c>
      <c r="AN662" s="1">
        <v>1397.23</v>
      </c>
      <c r="AO662" s="1">
        <v>523.6</v>
      </c>
      <c r="AP662" s="1">
        <v>1682.45</v>
      </c>
      <c r="AQ662" s="1">
        <v>365.75</v>
      </c>
      <c r="AR662" s="1">
        <v>569.79999999999995</v>
      </c>
      <c r="AS662" s="1">
        <v>408.1</v>
      </c>
      <c r="AT662" s="1">
        <v>500.5</v>
      </c>
      <c r="AU662" s="1">
        <v>685.3</v>
      </c>
      <c r="AV662" s="1">
        <v>1108.08</v>
      </c>
      <c r="AW662" s="1">
        <v>127.05</v>
      </c>
      <c r="AX662" s="1">
        <v>42.35</v>
      </c>
      <c r="AY662" s="1">
        <v>304.14999999999998</v>
      </c>
      <c r="AZ662" s="1">
        <v>103.95</v>
      </c>
      <c r="BA662" s="1">
        <v>130.9</v>
      </c>
      <c r="BB662" s="1">
        <v>668031.61</v>
      </c>
      <c r="BC662" s="1">
        <v>663657.49</v>
      </c>
      <c r="BD662" s="1">
        <v>400844.65</v>
      </c>
      <c r="BE662" s="1">
        <v>9189.8799999999992</v>
      </c>
      <c r="BF662" s="1">
        <v>157.58000000000001</v>
      </c>
      <c r="BG662" s="1">
        <v>0</v>
      </c>
      <c r="BH662" s="1">
        <v>39.24</v>
      </c>
      <c r="BI662" s="1">
        <v>4601.96</v>
      </c>
      <c r="BJ662" s="1">
        <v>8713.99</v>
      </c>
      <c r="BK662" s="1">
        <v>0</v>
      </c>
      <c r="BL662" s="1"/>
      <c r="BM662" s="1">
        <v>34.799999999999997</v>
      </c>
      <c r="BN662" s="1">
        <v>293.67</v>
      </c>
      <c r="BO662" s="1">
        <v>4045.65</v>
      </c>
      <c r="BP662" s="4">
        <v>240110.19</v>
      </c>
    </row>
    <row r="663" spans="1:68">
      <c r="A663" s="20" t="s">
        <v>1583</v>
      </c>
      <c r="B663" s="10" t="s">
        <v>1584</v>
      </c>
      <c r="C663" s="1">
        <v>661142.56999999995</v>
      </c>
      <c r="D663" s="1">
        <v>32053.4</v>
      </c>
      <c r="E663" s="1">
        <v>36038.339999999997</v>
      </c>
      <c r="F663" s="1">
        <v>57257.45</v>
      </c>
      <c r="G663" s="1">
        <v>2920.71</v>
      </c>
      <c r="H663" s="1">
        <v>116663.03999999999</v>
      </c>
      <c r="I663" s="1">
        <v>23641.21</v>
      </c>
      <c r="J663" s="1">
        <v>19349.810000000001</v>
      </c>
      <c r="K663" s="1">
        <v>8759.74</v>
      </c>
      <c r="L663" s="1">
        <v>54354.02</v>
      </c>
      <c r="M663" s="1">
        <v>64645.61</v>
      </c>
      <c r="N663" s="1">
        <v>52704.73</v>
      </c>
      <c r="O663" s="1">
        <v>8996.2999999999993</v>
      </c>
      <c r="P663" s="1">
        <v>3736.27</v>
      </c>
      <c r="Q663" s="1">
        <v>52094.43</v>
      </c>
      <c r="R663" s="1">
        <v>12084.24</v>
      </c>
      <c r="S663" s="1">
        <v>5748.32</v>
      </c>
      <c r="T663" s="1">
        <v>550507.21</v>
      </c>
      <c r="U663" s="1">
        <v>32053.4</v>
      </c>
      <c r="V663" s="1">
        <v>36038.339999999997</v>
      </c>
      <c r="W663" s="1">
        <v>57257.45</v>
      </c>
      <c r="X663" s="1">
        <v>2920.71</v>
      </c>
      <c r="Y663" s="1">
        <v>116663.03999999999</v>
      </c>
      <c r="Z663" s="1">
        <v>23641.21</v>
      </c>
      <c r="AA663" s="1">
        <v>19349.810000000001</v>
      </c>
      <c r="AB663" s="1">
        <v>8759.74</v>
      </c>
      <c r="AC663" s="1">
        <v>54354.02</v>
      </c>
      <c r="AD663" s="1">
        <v>64645.61</v>
      </c>
      <c r="AE663" s="1">
        <v>52164.32</v>
      </c>
      <c r="AF663" s="1">
        <v>8996.2999999999993</v>
      </c>
      <c r="AG663" s="1">
        <v>3736.27</v>
      </c>
      <c r="AH663" s="1">
        <v>52094.43</v>
      </c>
      <c r="AI663" s="1">
        <v>12084.24</v>
      </c>
      <c r="AJ663" s="1">
        <v>5748.32</v>
      </c>
      <c r="AK663" s="1">
        <v>540.41</v>
      </c>
      <c r="AL663" s="1"/>
      <c r="AM663" s="1"/>
      <c r="AN663" s="1">
        <v>0</v>
      </c>
      <c r="AO663" s="1"/>
      <c r="AP663" s="1"/>
      <c r="AQ663" s="1"/>
      <c r="AR663" s="1"/>
      <c r="AS663" s="1"/>
      <c r="AT663" s="1"/>
      <c r="AU663" s="1"/>
      <c r="AV663" s="1">
        <v>540.41</v>
      </c>
      <c r="AW663" s="1"/>
      <c r="AX663" s="1"/>
      <c r="AY663" s="1"/>
      <c r="AZ663" s="1"/>
      <c r="BA663" s="1"/>
      <c r="BB663" s="1">
        <v>110094.95</v>
      </c>
      <c r="BC663" s="1">
        <v>110094.95</v>
      </c>
      <c r="BD663" s="1">
        <v>65031.91</v>
      </c>
      <c r="BE663" s="1">
        <v>1415.12</v>
      </c>
      <c r="BF663" s="1"/>
      <c r="BG663" s="1">
        <v>285.62</v>
      </c>
      <c r="BH663" s="1"/>
      <c r="BI663" s="1"/>
      <c r="BJ663" s="1">
        <v>464.52</v>
      </c>
      <c r="BK663" s="1"/>
      <c r="BL663" s="1"/>
      <c r="BM663" s="1"/>
      <c r="BN663" s="1"/>
      <c r="BO663" s="1"/>
      <c r="BP663" s="4">
        <v>42897.78</v>
      </c>
    </row>
    <row r="664" spans="1:68">
      <c r="A664" s="19" t="s">
        <v>1585</v>
      </c>
      <c r="B664" s="10" t="s">
        <v>1586</v>
      </c>
      <c r="C664" s="1">
        <v>772693.93</v>
      </c>
      <c r="D664" s="1">
        <v>10433.75</v>
      </c>
      <c r="E664" s="1">
        <v>18238.16</v>
      </c>
      <c r="F664" s="1">
        <v>56713.440000000002</v>
      </c>
      <c r="G664" s="1">
        <v>9627.5300000000007</v>
      </c>
      <c r="H664" s="1">
        <v>143159.89000000001</v>
      </c>
      <c r="I664" s="1">
        <v>66047.72</v>
      </c>
      <c r="J664" s="1">
        <v>42899.62</v>
      </c>
      <c r="K664" s="1">
        <v>10316.219999999999</v>
      </c>
      <c r="L664" s="1">
        <v>68875.240000000005</v>
      </c>
      <c r="M664" s="1">
        <v>119291.03</v>
      </c>
      <c r="N664" s="1">
        <v>17641.259999999998</v>
      </c>
      <c r="O664" s="1">
        <v>28367.16</v>
      </c>
      <c r="P664" s="1">
        <v>22379.5</v>
      </c>
      <c r="Q664" s="1">
        <v>41165.1</v>
      </c>
      <c r="R664" s="1">
        <v>23343.89</v>
      </c>
      <c r="S664" s="1">
        <v>21842.47</v>
      </c>
      <c r="T664" s="1">
        <v>700341.98</v>
      </c>
      <c r="U664" s="1">
        <v>10433.75</v>
      </c>
      <c r="V664" s="1">
        <v>18238.16</v>
      </c>
      <c r="W664" s="1">
        <v>56713.440000000002</v>
      </c>
      <c r="X664" s="1">
        <v>9627.5300000000007</v>
      </c>
      <c r="Y664" s="1">
        <v>143159.89000000001</v>
      </c>
      <c r="Z664" s="1">
        <v>66047.72</v>
      </c>
      <c r="AA664" s="1">
        <v>42899.62</v>
      </c>
      <c r="AB664" s="1">
        <v>10316.219999999999</v>
      </c>
      <c r="AC664" s="1">
        <v>68875.240000000005</v>
      </c>
      <c r="AD664" s="1">
        <v>119291.03</v>
      </c>
      <c r="AE664" s="1">
        <v>17641.259999999998</v>
      </c>
      <c r="AF664" s="1">
        <v>28367.16</v>
      </c>
      <c r="AG664" s="1">
        <v>22379.5</v>
      </c>
      <c r="AH664" s="1">
        <v>41165.1</v>
      </c>
      <c r="AI664" s="1">
        <v>23343.89</v>
      </c>
      <c r="AJ664" s="1">
        <v>21842.47</v>
      </c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>
        <v>72351.95</v>
      </c>
      <c r="BC664" s="1">
        <v>53429.47</v>
      </c>
      <c r="BD664" s="1">
        <v>0</v>
      </c>
      <c r="BE664" s="1"/>
      <c r="BF664" s="1"/>
      <c r="BG664" s="1"/>
      <c r="BH664" s="1">
        <v>943.44</v>
      </c>
      <c r="BI664" s="1">
        <v>448.66</v>
      </c>
      <c r="BJ664" s="1">
        <v>3950.23</v>
      </c>
      <c r="BK664" s="1">
        <v>4369.5600000000004</v>
      </c>
      <c r="BL664" s="1">
        <v>4156.55</v>
      </c>
      <c r="BM664" s="1">
        <v>10396.370000000001</v>
      </c>
      <c r="BN664" s="1">
        <v>0</v>
      </c>
      <c r="BO664" s="1">
        <v>0</v>
      </c>
      <c r="BP664" s="4">
        <v>48087.14</v>
      </c>
    </row>
    <row r="665" spans="1:68">
      <c r="A665" s="20" t="s">
        <v>1587</v>
      </c>
      <c r="B665" s="10" t="s">
        <v>1588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0</v>
      </c>
      <c r="BC665" s="1">
        <v>0</v>
      </c>
      <c r="BD665" s="1">
        <v>0</v>
      </c>
      <c r="BE665" s="1"/>
      <c r="BF665" s="1"/>
      <c r="BG665" s="1"/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4">
        <v>0</v>
      </c>
    </row>
    <row r="666" spans="1:68">
      <c r="A666" s="20" t="s">
        <v>1589</v>
      </c>
      <c r="B666" s="10" t="s">
        <v>1590</v>
      </c>
      <c r="C666" s="1">
        <v>596753.04</v>
      </c>
      <c r="D666" s="1">
        <v>6085.75</v>
      </c>
      <c r="E666" s="1">
        <v>10790.87</v>
      </c>
      <c r="F666" s="1">
        <v>40228.699999999997</v>
      </c>
      <c r="G666" s="1">
        <v>7431.53</v>
      </c>
      <c r="H666" s="1">
        <v>120750.39</v>
      </c>
      <c r="I666" s="1">
        <v>54226.64</v>
      </c>
      <c r="J666" s="1">
        <v>35740.01</v>
      </c>
      <c r="K666" s="1">
        <v>8990.16</v>
      </c>
      <c r="L666" s="1">
        <v>44982.41</v>
      </c>
      <c r="M666" s="1">
        <v>100443.72</v>
      </c>
      <c r="N666" s="1">
        <v>12141.4</v>
      </c>
      <c r="O666" s="1">
        <v>24286.05</v>
      </c>
      <c r="P666" s="1">
        <v>19709.91</v>
      </c>
      <c r="Q666" s="1">
        <v>27913.62</v>
      </c>
      <c r="R666" s="1">
        <v>20566.66</v>
      </c>
      <c r="S666" s="1">
        <v>15737.29</v>
      </c>
      <c r="T666" s="1">
        <v>550025.11</v>
      </c>
      <c r="U666" s="1">
        <v>6085.75</v>
      </c>
      <c r="V666" s="1">
        <v>10790.87</v>
      </c>
      <c r="W666" s="1">
        <v>40228.699999999997</v>
      </c>
      <c r="X666" s="1">
        <v>7431.53</v>
      </c>
      <c r="Y666" s="1">
        <v>120750.39</v>
      </c>
      <c r="Z666" s="1">
        <v>54226.64</v>
      </c>
      <c r="AA666" s="1">
        <v>35740.01</v>
      </c>
      <c r="AB666" s="1">
        <v>8990.16</v>
      </c>
      <c r="AC666" s="1">
        <v>44982.41</v>
      </c>
      <c r="AD666" s="1">
        <v>100443.72</v>
      </c>
      <c r="AE666" s="1">
        <v>12141.4</v>
      </c>
      <c r="AF666" s="1">
        <v>24286.05</v>
      </c>
      <c r="AG666" s="1">
        <v>19709.91</v>
      </c>
      <c r="AH666" s="1">
        <v>27913.62</v>
      </c>
      <c r="AI666" s="1">
        <v>20566.66</v>
      </c>
      <c r="AJ666" s="1">
        <v>15737.29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46727.93</v>
      </c>
      <c r="BC666" s="1">
        <v>28278.6</v>
      </c>
      <c r="BD666" s="1"/>
      <c r="BE666" s="1"/>
      <c r="BF666" s="1"/>
      <c r="BG666" s="1"/>
      <c r="BH666" s="1"/>
      <c r="BI666" s="1">
        <v>319.17</v>
      </c>
      <c r="BJ666" s="1">
        <v>0</v>
      </c>
      <c r="BK666" s="1">
        <v>4008.66</v>
      </c>
      <c r="BL666" s="1">
        <v>4156.55</v>
      </c>
      <c r="BM666" s="1">
        <v>10284.120000000001</v>
      </c>
      <c r="BN666" s="1"/>
      <c r="BO666" s="1">
        <v>0</v>
      </c>
      <c r="BP666" s="4">
        <v>27959.43</v>
      </c>
    </row>
    <row r="667" spans="1:68">
      <c r="A667" s="20" t="s">
        <v>1591</v>
      </c>
      <c r="B667" s="10" t="s">
        <v>1592</v>
      </c>
      <c r="C667" s="1">
        <v>135926.37</v>
      </c>
      <c r="D667" s="1">
        <v>3288.67</v>
      </c>
      <c r="E667" s="1">
        <v>5319.16</v>
      </c>
      <c r="F667" s="1">
        <v>10462.290000000001</v>
      </c>
      <c r="G667" s="1">
        <v>1813.43</v>
      </c>
      <c r="H667" s="1">
        <v>18153.099999999999</v>
      </c>
      <c r="I667" s="1">
        <v>7448.83</v>
      </c>
      <c r="J667" s="1">
        <v>6617.51</v>
      </c>
      <c r="K667" s="1">
        <v>982.39</v>
      </c>
      <c r="L667" s="1">
        <v>17041.37</v>
      </c>
      <c r="M667" s="1">
        <v>12897.87</v>
      </c>
      <c r="N667" s="1">
        <v>3315.8</v>
      </c>
      <c r="O667" s="1">
        <v>3255.93</v>
      </c>
      <c r="P667" s="1">
        <v>2119.1</v>
      </c>
      <c r="Q667" s="1">
        <v>11693.58</v>
      </c>
      <c r="R667" s="1">
        <v>2362.89</v>
      </c>
      <c r="S667" s="1">
        <v>5318.6</v>
      </c>
      <c r="T667" s="1">
        <v>112090.52</v>
      </c>
      <c r="U667" s="1">
        <v>3288.67</v>
      </c>
      <c r="V667" s="1">
        <v>5319.16</v>
      </c>
      <c r="W667" s="1">
        <v>10462.290000000001</v>
      </c>
      <c r="X667" s="1">
        <v>1813.43</v>
      </c>
      <c r="Y667" s="1">
        <v>18153.099999999999</v>
      </c>
      <c r="Z667" s="1">
        <v>7448.83</v>
      </c>
      <c r="AA667" s="1">
        <v>6617.51</v>
      </c>
      <c r="AB667" s="1">
        <v>982.39</v>
      </c>
      <c r="AC667" s="1">
        <v>17041.37</v>
      </c>
      <c r="AD667" s="1">
        <v>12897.87</v>
      </c>
      <c r="AE667" s="1">
        <v>3315.8</v>
      </c>
      <c r="AF667" s="1">
        <v>3255.93</v>
      </c>
      <c r="AG667" s="1">
        <v>2119.1</v>
      </c>
      <c r="AH667" s="1">
        <v>11693.58</v>
      </c>
      <c r="AI667" s="1">
        <v>2362.89</v>
      </c>
      <c r="AJ667" s="1">
        <v>5318.6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23835.85</v>
      </c>
      <c r="BC667" s="1">
        <v>23362.699999999997</v>
      </c>
      <c r="BD667" s="1"/>
      <c r="BE667" s="1"/>
      <c r="BF667" s="1"/>
      <c r="BG667" s="1"/>
      <c r="BH667" s="1">
        <v>262.27999999999997</v>
      </c>
      <c r="BI667" s="1">
        <v>81.569999999999993</v>
      </c>
      <c r="BJ667" s="1">
        <v>3805.07</v>
      </c>
      <c r="BK667" s="1">
        <v>360.9</v>
      </c>
      <c r="BL667" s="1"/>
      <c r="BM667" s="1">
        <v>112.25</v>
      </c>
      <c r="BN667" s="1"/>
      <c r="BO667" s="1">
        <v>0</v>
      </c>
      <c r="BP667" s="4">
        <v>19213.78</v>
      </c>
    </row>
    <row r="668" spans="1:68">
      <c r="A668" s="20" t="s">
        <v>1593</v>
      </c>
      <c r="B668" s="10" t="s">
        <v>1594</v>
      </c>
      <c r="C668" s="1">
        <v>40014.519999999997</v>
      </c>
      <c r="D668" s="1">
        <v>1059.33</v>
      </c>
      <c r="E668" s="1">
        <v>2128.13</v>
      </c>
      <c r="F668" s="1">
        <v>6022.45</v>
      </c>
      <c r="G668" s="1">
        <v>382.57</v>
      </c>
      <c r="H668" s="1">
        <v>4256.3999999999996</v>
      </c>
      <c r="I668" s="1">
        <v>4372.25</v>
      </c>
      <c r="J668" s="1">
        <v>542.1</v>
      </c>
      <c r="K668" s="1">
        <v>343.67</v>
      </c>
      <c r="L668" s="1">
        <v>6851.46</v>
      </c>
      <c r="M668" s="1">
        <v>5949.44</v>
      </c>
      <c r="N668" s="1">
        <v>2184.06</v>
      </c>
      <c r="O668" s="1">
        <v>825.18</v>
      </c>
      <c r="P668" s="1">
        <v>550.49</v>
      </c>
      <c r="Q668" s="1">
        <v>1557.9</v>
      </c>
      <c r="R668" s="1">
        <v>414.34</v>
      </c>
      <c r="S668" s="1">
        <v>786.58</v>
      </c>
      <c r="T668" s="1">
        <v>38226.35</v>
      </c>
      <c r="U668" s="1">
        <v>1059.33</v>
      </c>
      <c r="V668" s="1">
        <v>2128.13</v>
      </c>
      <c r="W668" s="1">
        <v>6022.45</v>
      </c>
      <c r="X668" s="1">
        <v>382.57</v>
      </c>
      <c r="Y668" s="1">
        <v>4256.3999999999996</v>
      </c>
      <c r="Z668" s="1">
        <v>4372.25</v>
      </c>
      <c r="AA668" s="1">
        <v>542.1</v>
      </c>
      <c r="AB668" s="1">
        <v>343.67</v>
      </c>
      <c r="AC668" s="1">
        <v>6851.46</v>
      </c>
      <c r="AD668" s="1">
        <v>5949.44</v>
      </c>
      <c r="AE668" s="1">
        <v>2184.06</v>
      </c>
      <c r="AF668" s="1">
        <v>825.18</v>
      </c>
      <c r="AG668" s="1">
        <v>550.49</v>
      </c>
      <c r="AH668" s="1">
        <v>1557.9</v>
      </c>
      <c r="AI668" s="1">
        <v>414.34</v>
      </c>
      <c r="AJ668" s="1">
        <v>786.58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1788.17</v>
      </c>
      <c r="BC668" s="1">
        <v>1788.1699999999998</v>
      </c>
      <c r="BD668" s="1"/>
      <c r="BE668" s="1"/>
      <c r="BF668" s="1"/>
      <c r="BG668" s="1"/>
      <c r="BH668" s="1">
        <v>681.16</v>
      </c>
      <c r="BI668" s="1">
        <v>47.92</v>
      </c>
      <c r="BJ668" s="1">
        <v>145.16</v>
      </c>
      <c r="BK668" s="1"/>
      <c r="BL668" s="1"/>
      <c r="BM668" s="1">
        <v>0</v>
      </c>
      <c r="BN668" s="1"/>
      <c r="BO668" s="1"/>
      <c r="BP668" s="4">
        <v>913.93</v>
      </c>
    </row>
    <row r="669" spans="1:68">
      <c r="A669" s="19" t="s">
        <v>1595</v>
      </c>
      <c r="B669" s="10" t="s">
        <v>1596</v>
      </c>
      <c r="C669" s="1">
        <v>18015888.449999999</v>
      </c>
      <c r="D669" s="1">
        <v>572843.41</v>
      </c>
      <c r="E669" s="1">
        <v>167185.66</v>
      </c>
      <c r="F669" s="1">
        <v>1094319.1499999999</v>
      </c>
      <c r="G669" s="1">
        <v>128143.9</v>
      </c>
      <c r="H669" s="1">
        <v>3152677.0500000003</v>
      </c>
      <c r="I669" s="1">
        <v>1054432.46</v>
      </c>
      <c r="J669" s="1">
        <v>1024020.76</v>
      </c>
      <c r="K669" s="1">
        <v>243356.36</v>
      </c>
      <c r="L669" s="1">
        <v>2128472.44</v>
      </c>
      <c r="M669" s="1">
        <v>2398364.2400000002</v>
      </c>
      <c r="N669" s="1">
        <v>650015.21</v>
      </c>
      <c r="O669" s="1">
        <v>316773.09999999998</v>
      </c>
      <c r="P669" s="1">
        <v>268447.92</v>
      </c>
      <c r="Q669" s="1">
        <v>1165087.3799999999</v>
      </c>
      <c r="R669" s="1">
        <v>566097.67000000004</v>
      </c>
      <c r="S669" s="1">
        <v>540796.13</v>
      </c>
      <c r="T669" s="1">
        <v>15466149.5</v>
      </c>
      <c r="U669" s="1">
        <v>572843.41</v>
      </c>
      <c r="V669" s="1">
        <v>167185.66</v>
      </c>
      <c r="W669" s="1">
        <v>1094319.1499999999</v>
      </c>
      <c r="X669" s="1">
        <v>128143.9</v>
      </c>
      <c r="Y669" s="1">
        <v>3152658.49</v>
      </c>
      <c r="Z669" s="1">
        <v>1049722.2</v>
      </c>
      <c r="AA669" s="1">
        <v>1024020.76</v>
      </c>
      <c r="AB669" s="1">
        <v>243356.36</v>
      </c>
      <c r="AC669" s="1">
        <v>2128472.44</v>
      </c>
      <c r="AD669" s="1">
        <v>2398350.2000000002</v>
      </c>
      <c r="AE669" s="1">
        <v>650015.21</v>
      </c>
      <c r="AF669" s="1">
        <v>316773.09999999998</v>
      </c>
      <c r="AG669" s="1">
        <v>268447.92</v>
      </c>
      <c r="AH669" s="1">
        <v>1164946.8999999999</v>
      </c>
      <c r="AI669" s="1">
        <v>566097.67000000004</v>
      </c>
      <c r="AJ669" s="1">
        <v>540796.13</v>
      </c>
      <c r="AK669" s="1">
        <v>4883.34</v>
      </c>
      <c r="AL669" s="1"/>
      <c r="AM669" s="1"/>
      <c r="AN669" s="1">
        <v>0</v>
      </c>
      <c r="AO669" s="1"/>
      <c r="AP669" s="1">
        <v>18.559999999999999</v>
      </c>
      <c r="AQ669" s="1">
        <v>4710.26</v>
      </c>
      <c r="AR669" s="1">
        <v>0</v>
      </c>
      <c r="AS669" s="1"/>
      <c r="AT669" s="1">
        <v>0</v>
      </c>
      <c r="AU669" s="1">
        <v>14.04</v>
      </c>
      <c r="AV669" s="1"/>
      <c r="AW669" s="1"/>
      <c r="AX669" s="1">
        <v>0</v>
      </c>
      <c r="AY669" s="1">
        <v>140.47999999999999</v>
      </c>
      <c r="AZ669" s="1"/>
      <c r="BA669" s="1"/>
      <c r="BB669" s="1">
        <v>2544855.61</v>
      </c>
      <c r="BC669" s="1">
        <v>2381656.87</v>
      </c>
      <c r="BD669" s="1">
        <v>456236.33</v>
      </c>
      <c r="BE669" s="1"/>
      <c r="BF669" s="1"/>
      <c r="BG669" s="1">
        <v>0</v>
      </c>
      <c r="BH669" s="1">
        <v>35670.06</v>
      </c>
      <c r="BI669" s="1">
        <v>332186.23999999999</v>
      </c>
      <c r="BJ669" s="1">
        <v>60695</v>
      </c>
      <c r="BK669" s="1">
        <v>41238.42</v>
      </c>
      <c r="BL669" s="1">
        <v>14638.99</v>
      </c>
      <c r="BM669" s="1">
        <v>66027.03</v>
      </c>
      <c r="BN669" s="1"/>
      <c r="BO669" s="1">
        <v>41294.300000000003</v>
      </c>
      <c r="BP669" s="4">
        <v>1496869.24</v>
      </c>
    </row>
    <row r="670" spans="1:68">
      <c r="A670" s="20" t="s">
        <v>1597</v>
      </c>
      <c r="B670" s="10" t="s">
        <v>1598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>
        <v>0</v>
      </c>
      <c r="BC670" s="1">
        <v>0</v>
      </c>
      <c r="BD670" s="1">
        <v>0</v>
      </c>
      <c r="BE670" s="1"/>
      <c r="BF670" s="1"/>
      <c r="BG670" s="1"/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/>
      <c r="BO670" s="1">
        <v>0</v>
      </c>
      <c r="BP670" s="4">
        <v>0</v>
      </c>
    </row>
    <row r="671" spans="1:68">
      <c r="A671" s="20" t="s">
        <v>1599</v>
      </c>
      <c r="B671" s="10" t="s">
        <v>1600</v>
      </c>
      <c r="C671" s="1">
        <v>4099236.58</v>
      </c>
      <c r="D671" s="1">
        <v>103568.75</v>
      </c>
      <c r="E671" s="1">
        <v>19152.810000000001</v>
      </c>
      <c r="F671" s="1">
        <v>401997.83</v>
      </c>
      <c r="G671" s="1">
        <v>33831.79</v>
      </c>
      <c r="H671" s="1">
        <v>761730.9</v>
      </c>
      <c r="I671" s="1">
        <v>152527.37</v>
      </c>
      <c r="J671" s="1">
        <v>234657.2</v>
      </c>
      <c r="K671" s="1">
        <v>72003.3</v>
      </c>
      <c r="L671" s="1">
        <v>213005.59</v>
      </c>
      <c r="M671" s="1">
        <v>308061.98</v>
      </c>
      <c r="N671" s="1">
        <v>115609.22</v>
      </c>
      <c r="O671" s="1">
        <v>54440.66</v>
      </c>
      <c r="P671" s="1">
        <v>37210.61</v>
      </c>
      <c r="Q671" s="1">
        <v>174053.39</v>
      </c>
      <c r="R671" s="1">
        <v>162035.26</v>
      </c>
      <c r="S671" s="1">
        <v>136862.92000000001</v>
      </c>
      <c r="T671" s="1">
        <v>2980749.58</v>
      </c>
      <c r="U671" s="1">
        <v>103568.75</v>
      </c>
      <c r="V671" s="1">
        <v>19152.810000000001</v>
      </c>
      <c r="W671" s="1">
        <v>401997.83</v>
      </c>
      <c r="X671" s="1">
        <v>33831.79</v>
      </c>
      <c r="Y671" s="1">
        <v>761730.9</v>
      </c>
      <c r="Z671" s="1">
        <v>152527.37</v>
      </c>
      <c r="AA671" s="1">
        <v>234657.2</v>
      </c>
      <c r="AB671" s="1">
        <v>72003.3</v>
      </c>
      <c r="AC671" s="1">
        <v>213005.59</v>
      </c>
      <c r="AD671" s="1">
        <v>308061.98</v>
      </c>
      <c r="AE671" s="1">
        <v>115609.22</v>
      </c>
      <c r="AF671" s="1">
        <v>54440.66</v>
      </c>
      <c r="AG671" s="1">
        <v>37210.61</v>
      </c>
      <c r="AH671" s="1">
        <v>174053.39</v>
      </c>
      <c r="AI671" s="1">
        <v>162035.26</v>
      </c>
      <c r="AJ671" s="1">
        <v>136862.92000000001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1118487</v>
      </c>
      <c r="BC671" s="1">
        <v>1077406.21</v>
      </c>
      <c r="BD671" s="1"/>
      <c r="BE671" s="1"/>
      <c r="BF671" s="1"/>
      <c r="BG671" s="1"/>
      <c r="BH671" s="1">
        <v>7173.77</v>
      </c>
      <c r="BI671" s="1">
        <v>99643.83</v>
      </c>
      <c r="BJ671" s="1">
        <v>8414</v>
      </c>
      <c r="BK671" s="1">
        <v>4440</v>
      </c>
      <c r="BL671" s="1">
        <v>4784.83</v>
      </c>
      <c r="BM671" s="1">
        <v>27146</v>
      </c>
      <c r="BN671" s="1"/>
      <c r="BO671" s="1">
        <v>4709.96</v>
      </c>
      <c r="BP671" s="4">
        <v>962174.61</v>
      </c>
    </row>
    <row r="672" spans="1:68">
      <c r="A672" s="20" t="s">
        <v>1601</v>
      </c>
      <c r="B672" s="10" t="s">
        <v>1602</v>
      </c>
      <c r="C672" s="1">
        <v>1325065.81</v>
      </c>
      <c r="D672" s="1">
        <v>54759.17</v>
      </c>
      <c r="E672" s="1">
        <v>20607.25</v>
      </c>
      <c r="F672" s="1">
        <v>37093.85</v>
      </c>
      <c r="G672" s="1">
        <v>1817.12</v>
      </c>
      <c r="H672" s="1">
        <v>76706.17</v>
      </c>
      <c r="I672" s="1">
        <v>115569.5</v>
      </c>
      <c r="J672" s="1">
        <v>49973.68</v>
      </c>
      <c r="K672" s="1">
        <v>4063</v>
      </c>
      <c r="L672" s="1">
        <v>173267.94</v>
      </c>
      <c r="M672" s="1">
        <v>209851.68</v>
      </c>
      <c r="N672" s="1">
        <v>15605.81</v>
      </c>
      <c r="O672" s="1">
        <v>24050.799999999999</v>
      </c>
      <c r="P672" s="1">
        <v>31586.71</v>
      </c>
      <c r="Q672" s="1">
        <v>96505.25</v>
      </c>
      <c r="R672" s="1">
        <v>72419.33</v>
      </c>
      <c r="S672" s="1">
        <v>63200.97</v>
      </c>
      <c r="T672" s="1">
        <v>1047078.23</v>
      </c>
      <c r="U672" s="1">
        <v>54759.17</v>
      </c>
      <c r="V672" s="1">
        <v>20607.25</v>
      </c>
      <c r="W672" s="1">
        <v>37093.85</v>
      </c>
      <c r="X672" s="1">
        <v>1817.12</v>
      </c>
      <c r="Y672" s="1">
        <v>76706.17</v>
      </c>
      <c r="Z672" s="1">
        <v>115569.5</v>
      </c>
      <c r="AA672" s="1">
        <v>49973.68</v>
      </c>
      <c r="AB672" s="1">
        <v>4063</v>
      </c>
      <c r="AC672" s="1">
        <v>173267.94</v>
      </c>
      <c r="AD672" s="1">
        <v>209851.68</v>
      </c>
      <c r="AE672" s="1">
        <v>15605.81</v>
      </c>
      <c r="AF672" s="1">
        <v>24050.799999999999</v>
      </c>
      <c r="AG672" s="1">
        <v>31586.71</v>
      </c>
      <c r="AH672" s="1">
        <v>96505.25</v>
      </c>
      <c r="AI672" s="1">
        <v>72419.33</v>
      </c>
      <c r="AJ672" s="1">
        <v>63200.97</v>
      </c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>
        <v>277987.58</v>
      </c>
      <c r="BC672" s="1">
        <v>267126.94</v>
      </c>
      <c r="BD672" s="1">
        <v>0</v>
      </c>
      <c r="BE672" s="1"/>
      <c r="BF672" s="1"/>
      <c r="BG672" s="1"/>
      <c r="BH672" s="1">
        <v>32</v>
      </c>
      <c r="BI672" s="1">
        <v>26949.87</v>
      </c>
      <c r="BJ672" s="1">
        <v>104</v>
      </c>
      <c r="BK672" s="1">
        <v>2058.3200000000002</v>
      </c>
      <c r="BL672" s="1">
        <v>528</v>
      </c>
      <c r="BM672" s="1">
        <v>40</v>
      </c>
      <c r="BN672" s="1"/>
      <c r="BO672" s="1">
        <v>8234.32</v>
      </c>
      <c r="BP672" s="4">
        <v>240041.07</v>
      </c>
    </row>
    <row r="673" spans="1:68">
      <c r="A673" s="20" t="s">
        <v>1603</v>
      </c>
      <c r="B673" s="10" t="s">
        <v>1604</v>
      </c>
      <c r="C673" s="1">
        <v>8701465.4100000001</v>
      </c>
      <c r="D673" s="1">
        <v>330233.62</v>
      </c>
      <c r="E673" s="1">
        <v>59070.13</v>
      </c>
      <c r="F673" s="1">
        <v>519741.19</v>
      </c>
      <c r="G673" s="1">
        <v>69493.36</v>
      </c>
      <c r="H673" s="1">
        <v>1845590.48</v>
      </c>
      <c r="I673" s="1">
        <v>591102.02</v>
      </c>
      <c r="J673" s="1">
        <v>563344.25</v>
      </c>
      <c r="K673" s="1">
        <v>88287.59</v>
      </c>
      <c r="L673" s="1">
        <v>1187564.1599999999</v>
      </c>
      <c r="M673" s="1">
        <v>1263927.8400000001</v>
      </c>
      <c r="N673" s="1">
        <v>289808.07</v>
      </c>
      <c r="O673" s="1">
        <v>213019.01</v>
      </c>
      <c r="P673" s="1">
        <v>184489.38</v>
      </c>
      <c r="Q673" s="1">
        <v>497871.38999999996</v>
      </c>
      <c r="R673" s="1">
        <v>254564.87</v>
      </c>
      <c r="S673" s="1">
        <v>197491.71</v>
      </c>
      <c r="T673" s="1">
        <v>8150715.7300000004</v>
      </c>
      <c r="U673" s="1">
        <v>330233.62</v>
      </c>
      <c r="V673" s="1">
        <v>59070.13</v>
      </c>
      <c r="W673" s="1">
        <v>519741.19</v>
      </c>
      <c r="X673" s="1">
        <v>69493.36</v>
      </c>
      <c r="Y673" s="1">
        <v>1845571.92</v>
      </c>
      <c r="Z673" s="1">
        <v>586391.76</v>
      </c>
      <c r="AA673" s="1">
        <v>563344.25</v>
      </c>
      <c r="AB673" s="1">
        <v>88287.59</v>
      </c>
      <c r="AC673" s="1">
        <v>1187564.1599999999</v>
      </c>
      <c r="AD673" s="1">
        <v>1263913.8</v>
      </c>
      <c r="AE673" s="1">
        <v>289808.07</v>
      </c>
      <c r="AF673" s="1">
        <v>213019.01</v>
      </c>
      <c r="AG673" s="1">
        <v>184489.38</v>
      </c>
      <c r="AH673" s="1">
        <v>497730.91</v>
      </c>
      <c r="AI673" s="1">
        <v>254564.87</v>
      </c>
      <c r="AJ673" s="1">
        <v>197491.71</v>
      </c>
      <c r="AK673" s="1">
        <v>4883.34</v>
      </c>
      <c r="AL673" s="1"/>
      <c r="AM673" s="1"/>
      <c r="AN673" s="1">
        <v>0</v>
      </c>
      <c r="AO673" s="1"/>
      <c r="AP673" s="1">
        <v>18.559999999999999</v>
      </c>
      <c r="AQ673" s="1">
        <v>4710.26</v>
      </c>
      <c r="AR673" s="1">
        <v>0</v>
      </c>
      <c r="AS673" s="1"/>
      <c r="AT673" s="1">
        <v>0</v>
      </c>
      <c r="AU673" s="1">
        <v>14.04</v>
      </c>
      <c r="AV673" s="1"/>
      <c r="AW673" s="1"/>
      <c r="AX673" s="1">
        <v>0</v>
      </c>
      <c r="AY673" s="1">
        <v>140.47999999999999</v>
      </c>
      <c r="AZ673" s="1"/>
      <c r="BA673" s="1"/>
      <c r="BB673" s="1">
        <v>545866.34</v>
      </c>
      <c r="BC673" s="1">
        <v>467173.42000000004</v>
      </c>
      <c r="BD673" s="1">
        <v>41055</v>
      </c>
      <c r="BE673" s="1"/>
      <c r="BF673" s="1"/>
      <c r="BG673" s="1"/>
      <c r="BH673" s="1">
        <v>11530.97</v>
      </c>
      <c r="BI673" s="1">
        <v>154690.94</v>
      </c>
      <c r="BJ673" s="1">
        <v>50393.47</v>
      </c>
      <c r="BK673" s="1">
        <v>26982.17</v>
      </c>
      <c r="BL673" s="1">
        <v>9326.16</v>
      </c>
      <c r="BM673" s="1">
        <v>21682.39</v>
      </c>
      <c r="BN673" s="1"/>
      <c r="BO673" s="1">
        <v>20702.2</v>
      </c>
      <c r="BP673" s="4">
        <v>209503.04</v>
      </c>
    </row>
    <row r="674" spans="1:68">
      <c r="A674" s="20" t="s">
        <v>1605</v>
      </c>
      <c r="B674" s="10" t="s">
        <v>1606</v>
      </c>
      <c r="C674" s="1">
        <v>3471712.94</v>
      </c>
      <c r="D674" s="1">
        <v>84281.87</v>
      </c>
      <c r="E674" s="1">
        <v>68355.47</v>
      </c>
      <c r="F674" s="1">
        <v>134351.14000000001</v>
      </c>
      <c r="G674" s="1">
        <v>23001.63</v>
      </c>
      <c r="H674" s="1">
        <v>468535.06</v>
      </c>
      <c r="I674" s="1">
        <v>195233.57</v>
      </c>
      <c r="J674" s="1">
        <v>176045.63</v>
      </c>
      <c r="K674" s="1">
        <v>79002.47</v>
      </c>
      <c r="L674" s="1">
        <v>554634.75</v>
      </c>
      <c r="M674" s="1">
        <v>616522.74</v>
      </c>
      <c r="N674" s="1">
        <v>228694.88</v>
      </c>
      <c r="O674" s="1">
        <v>25262.63</v>
      </c>
      <c r="P674" s="1">
        <v>15161.22</v>
      </c>
      <c r="Q674" s="1">
        <v>396575.24</v>
      </c>
      <c r="R674" s="1">
        <v>77078.210000000006</v>
      </c>
      <c r="S674" s="1">
        <v>143240.53</v>
      </c>
      <c r="T674" s="1">
        <v>3285977.04</v>
      </c>
      <c r="U674" s="1">
        <v>84281.87</v>
      </c>
      <c r="V674" s="1">
        <v>68355.47</v>
      </c>
      <c r="W674" s="1">
        <v>134351.14000000001</v>
      </c>
      <c r="X674" s="1">
        <v>23001.63</v>
      </c>
      <c r="Y674" s="1">
        <v>468535.06</v>
      </c>
      <c r="Z674" s="1">
        <v>195233.57</v>
      </c>
      <c r="AA674" s="1">
        <v>176045.63</v>
      </c>
      <c r="AB674" s="1">
        <v>79002.47</v>
      </c>
      <c r="AC674" s="1">
        <v>554634.75</v>
      </c>
      <c r="AD674" s="1">
        <v>616522.74</v>
      </c>
      <c r="AE674" s="1">
        <v>228694.88</v>
      </c>
      <c r="AF674" s="1">
        <v>25262.63</v>
      </c>
      <c r="AG674" s="1">
        <v>15161.22</v>
      </c>
      <c r="AH674" s="1">
        <v>396575.24</v>
      </c>
      <c r="AI674" s="1">
        <v>77078.210000000006</v>
      </c>
      <c r="AJ674" s="1">
        <v>143240.53</v>
      </c>
      <c r="AK674" s="1">
        <v>0</v>
      </c>
      <c r="AL674" s="1"/>
      <c r="AM674" s="1"/>
      <c r="AN674" s="1"/>
      <c r="AO674" s="1"/>
      <c r="AP674" s="1"/>
      <c r="AQ674" s="1"/>
      <c r="AR674" s="1"/>
      <c r="AS674" s="1"/>
      <c r="AT674" s="1">
        <v>0</v>
      </c>
      <c r="AU674" s="1"/>
      <c r="AV674" s="1"/>
      <c r="AW674" s="1"/>
      <c r="AX674" s="1"/>
      <c r="AY674" s="1"/>
      <c r="AZ674" s="1"/>
      <c r="BA674" s="1"/>
      <c r="BB674" s="1">
        <v>185735.9</v>
      </c>
      <c r="BC674" s="1">
        <v>153171.51</v>
      </c>
      <c r="BD674" s="1">
        <v>238</v>
      </c>
      <c r="BE674" s="1"/>
      <c r="BF674" s="1"/>
      <c r="BG674" s="1">
        <v>0</v>
      </c>
      <c r="BH674" s="1">
        <v>16933.32</v>
      </c>
      <c r="BI674" s="1">
        <v>50901.599999999999</v>
      </c>
      <c r="BJ674" s="1">
        <v>1783.53</v>
      </c>
      <c r="BK674" s="1">
        <v>7757.93</v>
      </c>
      <c r="BL674" s="1"/>
      <c r="BM674" s="1">
        <v>17158.64</v>
      </c>
      <c r="BN674" s="1"/>
      <c r="BO674" s="1">
        <v>7647.82</v>
      </c>
      <c r="BP674" s="4">
        <v>83315.06</v>
      </c>
    </row>
    <row r="675" spans="1:68">
      <c r="A675" s="20" t="s">
        <v>1607</v>
      </c>
      <c r="B675" s="10" t="s">
        <v>1608</v>
      </c>
      <c r="C675" s="1">
        <v>418407.71</v>
      </c>
      <c r="D675" s="1">
        <v>0</v>
      </c>
      <c r="E675" s="1">
        <v>0</v>
      </c>
      <c r="F675" s="1">
        <v>1135.1400000000001</v>
      </c>
      <c r="G675" s="1">
        <v>0</v>
      </c>
      <c r="H675" s="1">
        <v>114.44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297.23</v>
      </c>
      <c r="O675" s="1">
        <v>0</v>
      </c>
      <c r="P675" s="1">
        <v>0</v>
      </c>
      <c r="Q675" s="1">
        <v>82.11</v>
      </c>
      <c r="R675" s="1">
        <v>0</v>
      </c>
      <c r="S675" s="1">
        <v>0</v>
      </c>
      <c r="T675" s="1">
        <v>1628.92</v>
      </c>
      <c r="U675" s="1"/>
      <c r="V675" s="1"/>
      <c r="W675" s="1">
        <v>1135.1400000000001</v>
      </c>
      <c r="X675" s="1"/>
      <c r="Y675" s="1">
        <v>114.44</v>
      </c>
      <c r="Z675" s="1"/>
      <c r="AA675" s="1"/>
      <c r="AB675" s="1"/>
      <c r="AC675" s="1">
        <v>0</v>
      </c>
      <c r="AD675" s="1"/>
      <c r="AE675" s="1">
        <v>297.23</v>
      </c>
      <c r="AF675" s="1"/>
      <c r="AG675" s="1"/>
      <c r="AH675" s="1">
        <v>82.11</v>
      </c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>
        <v>416778.79</v>
      </c>
      <c r="BC675" s="1">
        <v>416778.79000000004</v>
      </c>
      <c r="BD675" s="1">
        <v>414943.33</v>
      </c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4">
        <v>1835.46</v>
      </c>
    </row>
    <row r="676" spans="1:68">
      <c r="A676" s="19" t="s">
        <v>1609</v>
      </c>
      <c r="B676" s="10" t="s">
        <v>1610</v>
      </c>
      <c r="C676" s="1">
        <v>23483512.02</v>
      </c>
      <c r="D676" s="1">
        <v>587343.97</v>
      </c>
      <c r="E676" s="1">
        <v>595348.27</v>
      </c>
      <c r="F676" s="1">
        <v>1533891.74</v>
      </c>
      <c r="G676" s="1">
        <v>157930.82999999999</v>
      </c>
      <c r="H676" s="1">
        <v>4381042.58</v>
      </c>
      <c r="I676" s="1">
        <v>1006650.25</v>
      </c>
      <c r="J676" s="1">
        <v>798454.57</v>
      </c>
      <c r="K676" s="1">
        <v>72861.8</v>
      </c>
      <c r="L676" s="1">
        <v>2028395.11</v>
      </c>
      <c r="M676" s="1">
        <v>2158324.7599999998</v>
      </c>
      <c r="N676" s="1">
        <v>470307.46</v>
      </c>
      <c r="O676" s="1">
        <v>1354631.95</v>
      </c>
      <c r="P676" s="1">
        <v>896958.27</v>
      </c>
      <c r="Q676" s="1">
        <v>2092312.95</v>
      </c>
      <c r="R676" s="1">
        <v>741368.04</v>
      </c>
      <c r="S676" s="1">
        <v>898801.61</v>
      </c>
      <c r="T676" s="1">
        <v>19774624.16</v>
      </c>
      <c r="U676" s="1">
        <v>587343.97</v>
      </c>
      <c r="V676" s="1">
        <v>595348.27</v>
      </c>
      <c r="W676" s="1">
        <v>1533891.74</v>
      </c>
      <c r="X676" s="1">
        <v>157930.82999999999</v>
      </c>
      <c r="Y676" s="1">
        <v>4381042.58</v>
      </c>
      <c r="Z676" s="1">
        <v>1006650.25</v>
      </c>
      <c r="AA676" s="1">
        <v>798454.57</v>
      </c>
      <c r="AB676" s="1">
        <v>72861.8</v>
      </c>
      <c r="AC676" s="1">
        <v>2028395.11</v>
      </c>
      <c r="AD676" s="1">
        <v>2158324.7599999998</v>
      </c>
      <c r="AE676" s="1">
        <v>470307.46</v>
      </c>
      <c r="AF676" s="1">
        <v>1354631.95</v>
      </c>
      <c r="AG676" s="1">
        <v>896958.27</v>
      </c>
      <c r="AH676" s="1">
        <v>2092312.95</v>
      </c>
      <c r="AI676" s="1">
        <v>741368.04</v>
      </c>
      <c r="AJ676" s="1">
        <v>898801.61</v>
      </c>
      <c r="AK676" s="1">
        <v>0</v>
      </c>
      <c r="AL676" s="1"/>
      <c r="AM676" s="1"/>
      <c r="AN676" s="1"/>
      <c r="AO676" s="1"/>
      <c r="AP676" s="1"/>
      <c r="AQ676" s="1"/>
      <c r="AR676" s="1"/>
      <c r="AS676" s="1"/>
      <c r="AT676" s="1"/>
      <c r="AU676" s="1">
        <v>0</v>
      </c>
      <c r="AV676" s="1"/>
      <c r="AW676" s="1"/>
      <c r="AX676" s="1"/>
      <c r="AY676" s="1"/>
      <c r="AZ676" s="1"/>
      <c r="BA676" s="1"/>
      <c r="BB676" s="1">
        <v>3708887.86</v>
      </c>
      <c r="BC676" s="1">
        <v>3515885.19</v>
      </c>
      <c r="BD676" s="1">
        <v>481546</v>
      </c>
      <c r="BE676" s="1"/>
      <c r="BF676" s="1"/>
      <c r="BG676" s="1"/>
      <c r="BH676" s="1">
        <v>22001.96</v>
      </c>
      <c r="BI676" s="1">
        <v>4039.85</v>
      </c>
      <c r="BJ676" s="1">
        <v>345702.44</v>
      </c>
      <c r="BK676" s="1">
        <v>12718.85</v>
      </c>
      <c r="BL676" s="1">
        <v>163819.03</v>
      </c>
      <c r="BM676" s="1">
        <v>11456.36</v>
      </c>
      <c r="BN676" s="1"/>
      <c r="BO676" s="1">
        <v>5008.43</v>
      </c>
      <c r="BP676" s="4">
        <v>2662594.94</v>
      </c>
    </row>
    <row r="677" spans="1:68">
      <c r="A677" s="20" t="s">
        <v>1611</v>
      </c>
      <c r="B677" s="10" t="s">
        <v>1612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>
        <v>0</v>
      </c>
      <c r="BC677" s="1">
        <v>0</v>
      </c>
      <c r="BD677" s="1">
        <v>0</v>
      </c>
      <c r="BE677" s="1"/>
      <c r="BF677" s="1"/>
      <c r="BG677" s="1"/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/>
      <c r="BO677" s="1">
        <v>0</v>
      </c>
      <c r="BP677" s="4">
        <v>0</v>
      </c>
    </row>
    <row r="678" spans="1:68">
      <c r="A678" s="20" t="s">
        <v>1613</v>
      </c>
      <c r="B678" s="10" t="s">
        <v>1614</v>
      </c>
      <c r="C678" s="1">
        <v>22331044.52</v>
      </c>
      <c r="D678" s="1">
        <v>572855.88</v>
      </c>
      <c r="E678" s="1">
        <v>571541.01</v>
      </c>
      <c r="F678" s="1">
        <v>1420503.16</v>
      </c>
      <c r="G678" s="1">
        <v>145277.45000000001</v>
      </c>
      <c r="H678" s="1">
        <v>4228936.54</v>
      </c>
      <c r="I678" s="1">
        <v>952156.08</v>
      </c>
      <c r="J678" s="1">
        <v>729349.73</v>
      </c>
      <c r="K678" s="1">
        <v>66264.820000000007</v>
      </c>
      <c r="L678" s="1">
        <v>1878121.21</v>
      </c>
      <c r="M678" s="1">
        <v>1993031.04</v>
      </c>
      <c r="N678" s="1">
        <v>422089.18</v>
      </c>
      <c r="O678" s="1">
        <v>1309570.43</v>
      </c>
      <c r="P678" s="1">
        <v>844858.7</v>
      </c>
      <c r="Q678" s="1">
        <v>2030140.57</v>
      </c>
      <c r="R678" s="1">
        <v>711567.97</v>
      </c>
      <c r="S678" s="1">
        <v>855455.64</v>
      </c>
      <c r="T678" s="1">
        <v>18731719.41</v>
      </c>
      <c r="U678" s="1">
        <v>572855.88</v>
      </c>
      <c r="V678" s="1">
        <v>571541.01</v>
      </c>
      <c r="W678" s="1">
        <v>1420503.16</v>
      </c>
      <c r="X678" s="1">
        <v>145277.45000000001</v>
      </c>
      <c r="Y678" s="1">
        <v>4228936.54</v>
      </c>
      <c r="Z678" s="1">
        <v>952156.08</v>
      </c>
      <c r="AA678" s="1">
        <v>729349.73</v>
      </c>
      <c r="AB678" s="1">
        <v>66264.820000000007</v>
      </c>
      <c r="AC678" s="1">
        <v>1878121.21</v>
      </c>
      <c r="AD678" s="1">
        <v>1993031.04</v>
      </c>
      <c r="AE678" s="1">
        <v>422089.18</v>
      </c>
      <c r="AF678" s="1">
        <v>1309570.43</v>
      </c>
      <c r="AG678" s="1">
        <v>844858.7</v>
      </c>
      <c r="AH678" s="1">
        <v>2030140.57</v>
      </c>
      <c r="AI678" s="1">
        <v>711567.97</v>
      </c>
      <c r="AJ678" s="1">
        <v>855455.64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3599325.11</v>
      </c>
      <c r="BC678" s="1">
        <v>3434496.64</v>
      </c>
      <c r="BD678" s="1">
        <v>481546</v>
      </c>
      <c r="BE678" s="1"/>
      <c r="BF678" s="1"/>
      <c r="BG678" s="1"/>
      <c r="BH678" s="1">
        <v>22001.96</v>
      </c>
      <c r="BI678" s="1">
        <v>474.81</v>
      </c>
      <c r="BJ678" s="1">
        <v>344836.77</v>
      </c>
      <c r="BK678" s="1">
        <v>4274.3999999999996</v>
      </c>
      <c r="BL678" s="1">
        <v>159554.07</v>
      </c>
      <c r="BM678" s="1">
        <v>1000</v>
      </c>
      <c r="BN678" s="1"/>
      <c r="BO678" s="1"/>
      <c r="BP678" s="4">
        <v>2585637.1</v>
      </c>
    </row>
    <row r="679" spans="1:68">
      <c r="A679" s="20" t="s">
        <v>1615</v>
      </c>
      <c r="B679" s="10" t="s">
        <v>1616</v>
      </c>
      <c r="C679" s="1">
        <v>1137032.23</v>
      </c>
      <c r="D679" s="1">
        <v>14309.59</v>
      </c>
      <c r="E679" s="1">
        <v>23807.26</v>
      </c>
      <c r="F679" s="1">
        <v>112375.45</v>
      </c>
      <c r="G679" s="1">
        <v>12653.38</v>
      </c>
      <c r="H679" s="1">
        <v>150421.81</v>
      </c>
      <c r="I679" s="1">
        <v>54244.75</v>
      </c>
      <c r="J679" s="1">
        <v>69104.84</v>
      </c>
      <c r="K679" s="1">
        <v>6596.98</v>
      </c>
      <c r="L679" s="1">
        <v>145601.92000000001</v>
      </c>
      <c r="M679" s="1">
        <v>162391.34</v>
      </c>
      <c r="N679" s="1">
        <v>47706.42</v>
      </c>
      <c r="O679" s="1">
        <v>45061.52</v>
      </c>
      <c r="P679" s="1">
        <v>52099.57</v>
      </c>
      <c r="Q679" s="1">
        <v>60993.49</v>
      </c>
      <c r="R679" s="1">
        <v>28970.400000000001</v>
      </c>
      <c r="S679" s="1">
        <v>43345.97</v>
      </c>
      <c r="T679" s="1">
        <v>1029684.69</v>
      </c>
      <c r="U679" s="1">
        <v>14309.59</v>
      </c>
      <c r="V679" s="1">
        <v>23807.26</v>
      </c>
      <c r="W679" s="1">
        <v>112375.45</v>
      </c>
      <c r="X679" s="1">
        <v>12653.38</v>
      </c>
      <c r="Y679" s="1">
        <v>150421.81</v>
      </c>
      <c r="Z679" s="1">
        <v>54244.75</v>
      </c>
      <c r="AA679" s="1">
        <v>69104.84</v>
      </c>
      <c r="AB679" s="1">
        <v>6596.98</v>
      </c>
      <c r="AC679" s="1">
        <v>145601.92000000001</v>
      </c>
      <c r="AD679" s="1">
        <v>162391.34</v>
      </c>
      <c r="AE679" s="1">
        <v>47706.42</v>
      </c>
      <c r="AF679" s="1">
        <v>45061.52</v>
      </c>
      <c r="AG679" s="1">
        <v>52099.57</v>
      </c>
      <c r="AH679" s="1">
        <v>60993.49</v>
      </c>
      <c r="AI679" s="1">
        <v>28970.400000000001</v>
      </c>
      <c r="AJ679" s="1">
        <v>43345.97</v>
      </c>
      <c r="AK679" s="1">
        <v>0</v>
      </c>
      <c r="AL679" s="1"/>
      <c r="AM679" s="1"/>
      <c r="AN679" s="1"/>
      <c r="AO679" s="1"/>
      <c r="AP679" s="1"/>
      <c r="AQ679" s="1"/>
      <c r="AR679" s="1"/>
      <c r="AS679" s="1"/>
      <c r="AT679" s="1"/>
      <c r="AU679" s="1">
        <v>0</v>
      </c>
      <c r="AV679" s="1"/>
      <c r="AW679" s="1"/>
      <c r="AX679" s="1"/>
      <c r="AY679" s="1"/>
      <c r="AZ679" s="1"/>
      <c r="BA679" s="1"/>
      <c r="BB679" s="1">
        <v>107347.54</v>
      </c>
      <c r="BC679" s="1">
        <v>79202.97</v>
      </c>
      <c r="BD679" s="1"/>
      <c r="BE679" s="1"/>
      <c r="BF679" s="1"/>
      <c r="BG679" s="1"/>
      <c r="BH679" s="1"/>
      <c r="BI679" s="1">
        <v>3565.04</v>
      </c>
      <c r="BJ679" s="1">
        <v>820.95</v>
      </c>
      <c r="BK679" s="1">
        <v>8444.4500000000007</v>
      </c>
      <c r="BL679" s="1">
        <v>4264.96</v>
      </c>
      <c r="BM679" s="1">
        <v>10456.36</v>
      </c>
      <c r="BN679" s="1"/>
      <c r="BO679" s="1">
        <v>4978.8</v>
      </c>
      <c r="BP679" s="4">
        <v>74816.98</v>
      </c>
    </row>
    <row r="680" spans="1:68">
      <c r="A680" s="20" t="s">
        <v>1617</v>
      </c>
      <c r="B680" s="10" t="s">
        <v>1618</v>
      </c>
      <c r="C680" s="1">
        <v>15435.27</v>
      </c>
      <c r="D680" s="1">
        <v>178.5</v>
      </c>
      <c r="E680" s="1">
        <v>0</v>
      </c>
      <c r="F680" s="1">
        <v>1013.13</v>
      </c>
      <c r="G680" s="1">
        <v>0</v>
      </c>
      <c r="H680" s="1">
        <v>1684.23</v>
      </c>
      <c r="I680" s="1">
        <v>249.42</v>
      </c>
      <c r="J680" s="1">
        <v>0</v>
      </c>
      <c r="K680" s="1">
        <v>0</v>
      </c>
      <c r="L680" s="1">
        <v>4671.9799999999996</v>
      </c>
      <c r="M680" s="1">
        <v>2902.38</v>
      </c>
      <c r="N680" s="1">
        <v>511.86</v>
      </c>
      <c r="O680" s="1">
        <v>0</v>
      </c>
      <c r="P680" s="1">
        <v>0</v>
      </c>
      <c r="Q680" s="1">
        <v>1178.8900000000001</v>
      </c>
      <c r="R680" s="1">
        <v>829.67</v>
      </c>
      <c r="S680" s="1">
        <v>0</v>
      </c>
      <c r="T680" s="1">
        <v>13220.06</v>
      </c>
      <c r="U680" s="1">
        <v>178.5</v>
      </c>
      <c r="V680" s="1"/>
      <c r="W680" s="1">
        <v>1013.13</v>
      </c>
      <c r="X680" s="1"/>
      <c r="Y680" s="1">
        <v>1684.23</v>
      </c>
      <c r="Z680" s="1">
        <v>249.42</v>
      </c>
      <c r="AA680" s="1"/>
      <c r="AB680" s="1"/>
      <c r="AC680" s="1">
        <v>4671.9799999999996</v>
      </c>
      <c r="AD680" s="1">
        <v>2902.38</v>
      </c>
      <c r="AE680" s="1">
        <v>511.86</v>
      </c>
      <c r="AF680" s="1"/>
      <c r="AG680" s="1"/>
      <c r="AH680" s="1">
        <v>1178.8900000000001</v>
      </c>
      <c r="AI680" s="1">
        <v>829.67</v>
      </c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>
        <v>2215.21</v>
      </c>
      <c r="BC680" s="1">
        <v>2185.58</v>
      </c>
      <c r="BD680" s="1"/>
      <c r="BE680" s="1"/>
      <c r="BF680" s="1"/>
      <c r="BG680" s="1"/>
      <c r="BH680" s="1"/>
      <c r="BI680" s="1"/>
      <c r="BJ680" s="1">
        <v>44.72</v>
      </c>
      <c r="BK680" s="1"/>
      <c r="BL680" s="1"/>
      <c r="BM680" s="1"/>
      <c r="BN680" s="1"/>
      <c r="BO680" s="1">
        <v>29.63</v>
      </c>
      <c r="BP680" s="4">
        <v>2140.86</v>
      </c>
    </row>
    <row r="681" spans="1:68">
      <c r="A681" s="19" t="s">
        <v>1619</v>
      </c>
      <c r="B681" s="10" t="s">
        <v>1620</v>
      </c>
      <c r="C681" s="1">
        <v>14761209.619999999</v>
      </c>
      <c r="D681" s="1">
        <v>386869.56</v>
      </c>
      <c r="E681" s="1">
        <v>487763.78</v>
      </c>
      <c r="F681" s="1">
        <v>1273880.93</v>
      </c>
      <c r="G681" s="1">
        <v>132637.51999999999</v>
      </c>
      <c r="H681" s="1">
        <v>2734074.19</v>
      </c>
      <c r="I681" s="1">
        <v>650912.48</v>
      </c>
      <c r="J681" s="1">
        <v>683500.62</v>
      </c>
      <c r="K681" s="1">
        <v>125561.56</v>
      </c>
      <c r="L681" s="1">
        <v>1080078.99</v>
      </c>
      <c r="M681" s="1">
        <v>2060627.11</v>
      </c>
      <c r="N681" s="1">
        <v>549087.44999999995</v>
      </c>
      <c r="O681" s="1">
        <v>38283.620000000003</v>
      </c>
      <c r="P681" s="1">
        <v>59599.22</v>
      </c>
      <c r="Q681" s="1">
        <v>967254.93</v>
      </c>
      <c r="R681" s="1">
        <v>512096.91</v>
      </c>
      <c r="S681" s="1">
        <v>369503.12</v>
      </c>
      <c r="T681" s="1">
        <v>12111731.99</v>
      </c>
      <c r="U681" s="1">
        <v>386869.56</v>
      </c>
      <c r="V681" s="1">
        <v>487763.78</v>
      </c>
      <c r="W681" s="1">
        <v>1273880.93</v>
      </c>
      <c r="X681" s="1">
        <v>132637.51999999999</v>
      </c>
      <c r="Y681" s="1">
        <v>2734074.19</v>
      </c>
      <c r="Z681" s="1">
        <v>650912.48</v>
      </c>
      <c r="AA681" s="1">
        <v>683500.62</v>
      </c>
      <c r="AB681" s="1">
        <v>125561.56</v>
      </c>
      <c r="AC681" s="1">
        <v>1080078.99</v>
      </c>
      <c r="AD681" s="1">
        <v>2060627.11</v>
      </c>
      <c r="AE681" s="1">
        <v>549087.44999999995</v>
      </c>
      <c r="AF681" s="1">
        <v>38283.620000000003</v>
      </c>
      <c r="AG681" s="1">
        <v>59599.22</v>
      </c>
      <c r="AH681" s="1">
        <v>967254.93</v>
      </c>
      <c r="AI681" s="1">
        <v>512096.91</v>
      </c>
      <c r="AJ681" s="1">
        <v>369503.12</v>
      </c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>
        <v>2649477.63</v>
      </c>
      <c r="BC681" s="1">
        <v>2584131.9099999997</v>
      </c>
      <c r="BD681" s="1">
        <v>1719401.18</v>
      </c>
      <c r="BE681" s="1"/>
      <c r="BF681" s="1"/>
      <c r="BG681" s="1"/>
      <c r="BH681" s="1">
        <v>11844.63</v>
      </c>
      <c r="BI681" s="1">
        <v>428822.35</v>
      </c>
      <c r="BJ681" s="1">
        <v>2948.81</v>
      </c>
      <c r="BK681" s="1">
        <v>28683.83</v>
      </c>
      <c r="BL681" s="1"/>
      <c r="BM681" s="1">
        <v>12037.35</v>
      </c>
      <c r="BN681" s="1">
        <v>0</v>
      </c>
      <c r="BO681" s="1">
        <v>24624.54</v>
      </c>
      <c r="BP681" s="4">
        <v>421114.94</v>
      </c>
    </row>
    <row r="682" spans="1:68">
      <c r="A682" s="20" t="s">
        <v>1621</v>
      </c>
      <c r="B682" s="10" t="s">
        <v>1622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>
        <v>0</v>
      </c>
      <c r="BC682" s="1">
        <v>0</v>
      </c>
      <c r="BD682" s="1">
        <v>0</v>
      </c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4"/>
    </row>
    <row r="683" spans="1:68">
      <c r="A683" s="20" t="s">
        <v>1623</v>
      </c>
      <c r="B683" s="10" t="s">
        <v>1624</v>
      </c>
      <c r="C683" s="1">
        <v>13071358.75</v>
      </c>
      <c r="D683" s="1">
        <v>339144.22</v>
      </c>
      <c r="E683" s="1">
        <v>459293.23</v>
      </c>
      <c r="F683" s="1">
        <v>1084794.25</v>
      </c>
      <c r="G683" s="1">
        <v>108521.62</v>
      </c>
      <c r="H683" s="1">
        <v>2429372.75</v>
      </c>
      <c r="I683" s="1">
        <v>528561.42000000004</v>
      </c>
      <c r="J683" s="1">
        <v>590090.69999999995</v>
      </c>
      <c r="K683" s="1">
        <v>101252.17</v>
      </c>
      <c r="L683" s="1">
        <v>799236.09</v>
      </c>
      <c r="M683" s="1">
        <v>1898086.79</v>
      </c>
      <c r="N683" s="1">
        <v>473278.6</v>
      </c>
      <c r="O683" s="1">
        <v>15032.61</v>
      </c>
      <c r="P683" s="1">
        <v>61259.97</v>
      </c>
      <c r="Q683" s="1">
        <v>923912.7</v>
      </c>
      <c r="R683" s="1">
        <v>464928.4</v>
      </c>
      <c r="S683" s="1">
        <v>331167.19</v>
      </c>
      <c r="T683" s="1">
        <v>10607932.710000001</v>
      </c>
      <c r="U683" s="1">
        <v>339144.22</v>
      </c>
      <c r="V683" s="1">
        <v>459293.23</v>
      </c>
      <c r="W683" s="1">
        <v>1084794.25</v>
      </c>
      <c r="X683" s="1">
        <v>108521.62</v>
      </c>
      <c r="Y683" s="1">
        <v>2429372.75</v>
      </c>
      <c r="Z683" s="1">
        <v>528561.42000000004</v>
      </c>
      <c r="AA683" s="1">
        <v>590090.69999999995</v>
      </c>
      <c r="AB683" s="1">
        <v>101252.17</v>
      </c>
      <c r="AC683" s="1">
        <v>799236.09</v>
      </c>
      <c r="AD683" s="1">
        <v>1898086.79</v>
      </c>
      <c r="AE683" s="1">
        <v>473278.6</v>
      </c>
      <c r="AF683" s="1">
        <v>15032.61</v>
      </c>
      <c r="AG683" s="1">
        <v>61259.97</v>
      </c>
      <c r="AH683" s="1">
        <v>923912.7</v>
      </c>
      <c r="AI683" s="1">
        <v>464928.4</v>
      </c>
      <c r="AJ683" s="1">
        <v>331167.19</v>
      </c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2463426.04</v>
      </c>
      <c r="BC683" s="1">
        <v>2433288.64</v>
      </c>
      <c r="BD683" s="1">
        <v>1719401.18</v>
      </c>
      <c r="BE683" s="1"/>
      <c r="BF683" s="1"/>
      <c r="BG683" s="1"/>
      <c r="BH683" s="1">
        <v>1772.3</v>
      </c>
      <c r="BI683" s="1">
        <v>373626.82</v>
      </c>
      <c r="BJ683" s="1">
        <v>0</v>
      </c>
      <c r="BK683" s="1">
        <v>19103.13</v>
      </c>
      <c r="BL683" s="1"/>
      <c r="BM683" s="1">
        <v>6451.13</v>
      </c>
      <c r="BN683" s="1"/>
      <c r="BO683" s="1">
        <v>4583.1400000000003</v>
      </c>
      <c r="BP683" s="4">
        <v>338488.34</v>
      </c>
    </row>
    <row r="684" spans="1:68">
      <c r="A684" s="21" t="s">
        <v>1625</v>
      </c>
      <c r="B684" s="10" t="s">
        <v>1626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0</v>
      </c>
      <c r="BC684" s="1">
        <v>0</v>
      </c>
      <c r="BD684" s="1">
        <v>0</v>
      </c>
      <c r="BE684" s="1"/>
      <c r="BF684" s="1"/>
      <c r="BG684" s="1"/>
      <c r="BH684" s="1">
        <v>0</v>
      </c>
      <c r="BI684" s="1">
        <v>0</v>
      </c>
      <c r="BJ684" s="1">
        <v>0</v>
      </c>
      <c r="BK684" s="1">
        <v>0</v>
      </c>
      <c r="BL684" s="1"/>
      <c r="BM684" s="1">
        <v>0</v>
      </c>
      <c r="BN684" s="1"/>
      <c r="BO684" s="1">
        <v>0</v>
      </c>
      <c r="BP684" s="4">
        <v>0</v>
      </c>
    </row>
    <row r="685" spans="1:68">
      <c r="A685" s="21" t="s">
        <v>1627</v>
      </c>
      <c r="B685" s="10" t="s">
        <v>1628</v>
      </c>
      <c r="C685" s="1">
        <v>13029150.17</v>
      </c>
      <c r="D685" s="1">
        <v>339144.22</v>
      </c>
      <c r="E685" s="1">
        <v>459293.23</v>
      </c>
      <c r="F685" s="1">
        <v>1084794.25</v>
      </c>
      <c r="G685" s="1">
        <v>108521.62</v>
      </c>
      <c r="H685" s="1">
        <v>2429372.75</v>
      </c>
      <c r="I685" s="1">
        <v>528561.42000000004</v>
      </c>
      <c r="J685" s="1">
        <v>590090.69999999995</v>
      </c>
      <c r="K685" s="1">
        <v>101252.17</v>
      </c>
      <c r="L685" s="1">
        <v>757027.51</v>
      </c>
      <c r="M685" s="1">
        <v>1898086.79</v>
      </c>
      <c r="N685" s="1">
        <v>473278.6</v>
      </c>
      <c r="O685" s="1">
        <v>15032.61</v>
      </c>
      <c r="P685" s="1">
        <v>61259.97</v>
      </c>
      <c r="Q685" s="1">
        <v>923912.7</v>
      </c>
      <c r="R685" s="1">
        <v>464928.4</v>
      </c>
      <c r="S685" s="1">
        <v>331167.19</v>
      </c>
      <c r="T685" s="1">
        <v>10565724.130000001</v>
      </c>
      <c r="U685" s="1">
        <v>339144.22</v>
      </c>
      <c r="V685" s="1">
        <v>459293.23</v>
      </c>
      <c r="W685" s="1">
        <v>1084794.25</v>
      </c>
      <c r="X685" s="1">
        <v>108521.62</v>
      </c>
      <c r="Y685" s="1">
        <v>2429372.75</v>
      </c>
      <c r="Z685" s="1">
        <v>528561.42000000004</v>
      </c>
      <c r="AA685" s="1">
        <v>590090.69999999995</v>
      </c>
      <c r="AB685" s="1">
        <v>101252.17</v>
      </c>
      <c r="AC685" s="1">
        <v>757027.51</v>
      </c>
      <c r="AD685" s="1">
        <v>1898086.79</v>
      </c>
      <c r="AE685" s="1">
        <v>473278.6</v>
      </c>
      <c r="AF685" s="1">
        <v>15032.61</v>
      </c>
      <c r="AG685" s="1">
        <v>61259.97</v>
      </c>
      <c r="AH685" s="1">
        <v>923912.7</v>
      </c>
      <c r="AI685" s="1">
        <v>464928.4</v>
      </c>
      <c r="AJ685" s="1">
        <v>331167.19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2463426.04</v>
      </c>
      <c r="BC685" s="1">
        <v>2433288.64</v>
      </c>
      <c r="BD685" s="1">
        <v>1719401.18</v>
      </c>
      <c r="BE685" s="1"/>
      <c r="BF685" s="1"/>
      <c r="BG685" s="1"/>
      <c r="BH685" s="1">
        <v>1772.3</v>
      </c>
      <c r="BI685" s="1">
        <v>373626.82</v>
      </c>
      <c r="BJ685" s="1"/>
      <c r="BK685" s="1">
        <v>19103.13</v>
      </c>
      <c r="BL685" s="1"/>
      <c r="BM685" s="1">
        <v>6451.13</v>
      </c>
      <c r="BN685" s="1"/>
      <c r="BO685" s="1">
        <v>4583.1400000000003</v>
      </c>
      <c r="BP685" s="4">
        <v>338488.34</v>
      </c>
    </row>
    <row r="686" spans="1:68">
      <c r="A686" s="21" t="s">
        <v>1629</v>
      </c>
      <c r="B686" s="10" t="s">
        <v>1630</v>
      </c>
      <c r="C686" s="1">
        <v>42208.58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42208.58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42208.58</v>
      </c>
      <c r="U686" s="1"/>
      <c r="V686" s="1"/>
      <c r="W686" s="1"/>
      <c r="X686" s="1"/>
      <c r="Y686" s="1"/>
      <c r="Z686" s="1"/>
      <c r="AA686" s="1"/>
      <c r="AB686" s="1"/>
      <c r="AC686" s="1">
        <v>42208.58</v>
      </c>
      <c r="AD686" s="1">
        <v>0</v>
      </c>
      <c r="AE686" s="1">
        <v>0</v>
      </c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>
        <v>0</v>
      </c>
      <c r="BC686" s="1">
        <v>0</v>
      </c>
      <c r="BD686" s="1"/>
      <c r="BE686" s="1"/>
      <c r="BF686" s="1"/>
      <c r="BG686" s="1"/>
      <c r="BH686" s="1"/>
      <c r="BI686" s="1">
        <v>0</v>
      </c>
      <c r="BJ686" s="1"/>
      <c r="BK686" s="1"/>
      <c r="BL686" s="1"/>
      <c r="BM686" s="1"/>
      <c r="BN686" s="1"/>
      <c r="BO686" s="1"/>
      <c r="BP686" s="4"/>
    </row>
    <row r="687" spans="1:68">
      <c r="A687" s="20" t="s">
        <v>1631</v>
      </c>
      <c r="B687" s="10" t="s">
        <v>1632</v>
      </c>
      <c r="C687" s="1">
        <v>291940.68</v>
      </c>
      <c r="D687" s="1">
        <v>0</v>
      </c>
      <c r="E687" s="1">
        <v>0</v>
      </c>
      <c r="F687" s="1">
        <v>39963.9</v>
      </c>
      <c r="G687" s="1">
        <v>0</v>
      </c>
      <c r="H687" s="1">
        <v>90995.8</v>
      </c>
      <c r="I687" s="1">
        <v>12314.72</v>
      </c>
      <c r="J687" s="1">
        <v>2675.42</v>
      </c>
      <c r="K687" s="1">
        <v>0</v>
      </c>
      <c r="L687" s="1">
        <v>27052.46</v>
      </c>
      <c r="M687" s="1">
        <v>7238.78</v>
      </c>
      <c r="N687" s="1">
        <v>0</v>
      </c>
      <c r="O687" s="1">
        <v>8173.31</v>
      </c>
      <c r="P687" s="1">
        <v>0</v>
      </c>
      <c r="Q687" s="1">
        <v>1187.6199999999999</v>
      </c>
      <c r="R687" s="1">
        <v>6463.45</v>
      </c>
      <c r="S687" s="1">
        <v>15148.21</v>
      </c>
      <c r="T687" s="1">
        <v>211213.67</v>
      </c>
      <c r="U687" s="1">
        <v>0</v>
      </c>
      <c r="V687" s="1">
        <v>0</v>
      </c>
      <c r="W687" s="1">
        <v>39963.9</v>
      </c>
      <c r="X687" s="1">
        <v>0</v>
      </c>
      <c r="Y687" s="1">
        <v>90995.8</v>
      </c>
      <c r="Z687" s="1">
        <v>12314.72</v>
      </c>
      <c r="AA687" s="1">
        <v>2675.42</v>
      </c>
      <c r="AB687" s="1">
        <v>0</v>
      </c>
      <c r="AC687" s="1">
        <v>27052.46</v>
      </c>
      <c r="AD687" s="1">
        <v>7238.78</v>
      </c>
      <c r="AE687" s="1">
        <v>0</v>
      </c>
      <c r="AF687" s="1">
        <v>8173.31</v>
      </c>
      <c r="AG687" s="1">
        <v>0</v>
      </c>
      <c r="AH687" s="1">
        <v>1187.6199999999999</v>
      </c>
      <c r="AI687" s="1">
        <v>6463.45</v>
      </c>
      <c r="AJ687" s="1">
        <v>15148.21</v>
      </c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>
        <v>80727.009999999995</v>
      </c>
      <c r="BC687" s="1">
        <v>65004.070000000007</v>
      </c>
      <c r="BD687" s="1">
        <v>0</v>
      </c>
      <c r="BE687" s="1"/>
      <c r="BF687" s="1"/>
      <c r="BG687" s="1"/>
      <c r="BH687" s="1">
        <v>10072.33</v>
      </c>
      <c r="BI687" s="1">
        <v>32590.83</v>
      </c>
      <c r="BJ687" s="1"/>
      <c r="BK687" s="1">
        <v>0</v>
      </c>
      <c r="BL687" s="1"/>
      <c r="BM687" s="1">
        <v>0</v>
      </c>
      <c r="BN687" s="1"/>
      <c r="BO687" s="1">
        <v>15722.94</v>
      </c>
      <c r="BP687" s="4">
        <v>22340.91</v>
      </c>
    </row>
    <row r="688" spans="1:68">
      <c r="A688" s="21" t="s">
        <v>1633</v>
      </c>
      <c r="B688" s="10" t="s">
        <v>1634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0</v>
      </c>
      <c r="BC688" s="1">
        <v>0</v>
      </c>
      <c r="BD688" s="1">
        <v>0</v>
      </c>
      <c r="BE688" s="1"/>
      <c r="BF688" s="1"/>
      <c r="BG688" s="1"/>
      <c r="BH688" s="1">
        <v>0</v>
      </c>
      <c r="BI688" s="1">
        <v>0</v>
      </c>
      <c r="BJ688" s="1"/>
      <c r="BK688" s="1">
        <v>0</v>
      </c>
      <c r="BL688" s="1"/>
      <c r="BM688" s="1">
        <v>0</v>
      </c>
      <c r="BN688" s="1"/>
      <c r="BO688" s="1">
        <v>0</v>
      </c>
      <c r="BP688" s="4">
        <v>0</v>
      </c>
    </row>
    <row r="689" spans="1:68">
      <c r="A689" s="21" t="s">
        <v>1635</v>
      </c>
      <c r="B689" s="10" t="s">
        <v>1636</v>
      </c>
      <c r="C689" s="1">
        <v>286988.39</v>
      </c>
      <c r="D689" s="1">
        <v>0</v>
      </c>
      <c r="E689" s="1">
        <v>0</v>
      </c>
      <c r="F689" s="1">
        <v>39963.9</v>
      </c>
      <c r="G689" s="1">
        <v>0</v>
      </c>
      <c r="H689" s="1">
        <v>88718.93</v>
      </c>
      <c r="I689" s="1">
        <v>12314.72</v>
      </c>
      <c r="J689" s="1">
        <v>0</v>
      </c>
      <c r="K689" s="1">
        <v>0</v>
      </c>
      <c r="L689" s="1">
        <v>27052.46</v>
      </c>
      <c r="M689" s="1">
        <v>7238.78</v>
      </c>
      <c r="N689" s="1">
        <v>0</v>
      </c>
      <c r="O689" s="1">
        <v>8173.31</v>
      </c>
      <c r="P689" s="1">
        <v>0</v>
      </c>
      <c r="Q689" s="1">
        <v>1187.6199999999999</v>
      </c>
      <c r="R689" s="1">
        <v>6463.45</v>
      </c>
      <c r="S689" s="1">
        <v>15148.21</v>
      </c>
      <c r="T689" s="1">
        <v>206261.38</v>
      </c>
      <c r="U689" s="1">
        <v>0</v>
      </c>
      <c r="V689" s="1">
        <v>0</v>
      </c>
      <c r="W689" s="1">
        <v>39963.9</v>
      </c>
      <c r="X689" s="1">
        <v>0</v>
      </c>
      <c r="Y689" s="1">
        <v>88718.93</v>
      </c>
      <c r="Z689" s="1">
        <v>12314.72</v>
      </c>
      <c r="AA689" s="1">
        <v>0</v>
      </c>
      <c r="AB689" s="1">
        <v>0</v>
      </c>
      <c r="AC689" s="1">
        <v>27052.46</v>
      </c>
      <c r="AD689" s="1">
        <v>7238.78</v>
      </c>
      <c r="AE689" s="1">
        <v>0</v>
      </c>
      <c r="AF689" s="1">
        <v>8173.31</v>
      </c>
      <c r="AG689" s="1">
        <v>0</v>
      </c>
      <c r="AH689" s="1">
        <v>1187.6199999999999</v>
      </c>
      <c r="AI689" s="1">
        <v>6463.45</v>
      </c>
      <c r="AJ689" s="1">
        <v>15148.21</v>
      </c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80727.009999999995</v>
      </c>
      <c r="BC689" s="1">
        <v>65004.070000000007</v>
      </c>
      <c r="BD689" s="1"/>
      <c r="BE689" s="1"/>
      <c r="BF689" s="1"/>
      <c r="BG689" s="1"/>
      <c r="BH689" s="1">
        <v>10072.33</v>
      </c>
      <c r="BI689" s="1">
        <v>32590.83</v>
      </c>
      <c r="BJ689" s="1"/>
      <c r="BK689" s="1"/>
      <c r="BL689" s="1"/>
      <c r="BM689" s="1">
        <v>0</v>
      </c>
      <c r="BN689" s="1"/>
      <c r="BO689" s="1">
        <v>15722.94</v>
      </c>
      <c r="BP689" s="4">
        <v>22340.91</v>
      </c>
    </row>
    <row r="690" spans="1:68">
      <c r="A690" s="21" t="s">
        <v>1637</v>
      </c>
      <c r="B690" s="10" t="s">
        <v>1638</v>
      </c>
      <c r="C690" s="1">
        <v>4952.29</v>
      </c>
      <c r="D690" s="1">
        <v>0</v>
      </c>
      <c r="E690" s="1">
        <v>0</v>
      </c>
      <c r="F690" s="1">
        <v>0</v>
      </c>
      <c r="G690" s="1">
        <v>0</v>
      </c>
      <c r="H690" s="1">
        <v>2276.87</v>
      </c>
      <c r="I690" s="1">
        <v>0</v>
      </c>
      <c r="J690" s="1">
        <v>2675.42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4952.29</v>
      </c>
      <c r="U690" s="1"/>
      <c r="V690" s="1"/>
      <c r="W690" s="1"/>
      <c r="X690" s="1"/>
      <c r="Y690" s="1">
        <v>2276.87</v>
      </c>
      <c r="Z690" s="1"/>
      <c r="AA690" s="1">
        <v>2675.42</v>
      </c>
      <c r="AB690" s="1"/>
      <c r="AC690" s="1">
        <v>0</v>
      </c>
      <c r="AD690" s="1">
        <v>0</v>
      </c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>
        <v>0</v>
      </c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4"/>
    </row>
    <row r="691" spans="1:68">
      <c r="A691" s="20" t="s">
        <v>1639</v>
      </c>
      <c r="B691" s="10" t="s">
        <v>1640</v>
      </c>
      <c r="C691" s="1">
        <v>1397910.19</v>
      </c>
      <c r="D691" s="1">
        <v>47725.34</v>
      </c>
      <c r="E691" s="1">
        <v>28470.55</v>
      </c>
      <c r="F691" s="1">
        <v>149122.78</v>
      </c>
      <c r="G691" s="1">
        <v>24115.9</v>
      </c>
      <c r="H691" s="1">
        <v>213705.64</v>
      </c>
      <c r="I691" s="1">
        <v>110036.34</v>
      </c>
      <c r="J691" s="1">
        <v>90734.5</v>
      </c>
      <c r="K691" s="1">
        <v>24309.39</v>
      </c>
      <c r="L691" s="1">
        <v>253790.44</v>
      </c>
      <c r="M691" s="1">
        <v>155301.54</v>
      </c>
      <c r="N691" s="1">
        <v>75808.850000000006</v>
      </c>
      <c r="O691" s="1">
        <v>15077.7</v>
      </c>
      <c r="P691" s="1">
        <v>-1660.75</v>
      </c>
      <c r="Q691" s="1">
        <v>42154.61</v>
      </c>
      <c r="R691" s="1">
        <v>40705.06</v>
      </c>
      <c r="S691" s="1">
        <v>23187.72</v>
      </c>
      <c r="T691" s="1">
        <v>1292585.6100000001</v>
      </c>
      <c r="U691" s="1">
        <v>47725.34</v>
      </c>
      <c r="V691" s="1">
        <v>28470.55</v>
      </c>
      <c r="W691" s="1">
        <v>149122.78</v>
      </c>
      <c r="X691" s="1">
        <v>24115.9</v>
      </c>
      <c r="Y691" s="1">
        <v>213705.64</v>
      </c>
      <c r="Z691" s="1">
        <v>110036.34</v>
      </c>
      <c r="AA691" s="1">
        <v>90734.5</v>
      </c>
      <c r="AB691" s="1">
        <v>24309.39</v>
      </c>
      <c r="AC691" s="1">
        <v>253790.44</v>
      </c>
      <c r="AD691" s="1">
        <v>155301.54</v>
      </c>
      <c r="AE691" s="1">
        <v>75808.850000000006</v>
      </c>
      <c r="AF691" s="1">
        <v>15077.7</v>
      </c>
      <c r="AG691" s="1">
        <v>-1660.75</v>
      </c>
      <c r="AH691" s="1">
        <v>42154.61</v>
      </c>
      <c r="AI691" s="1">
        <v>40705.06</v>
      </c>
      <c r="AJ691" s="1">
        <v>23187.72</v>
      </c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>
        <v>105324.58</v>
      </c>
      <c r="BC691" s="1">
        <v>85839.200000000012</v>
      </c>
      <c r="BD691" s="1">
        <v>0</v>
      </c>
      <c r="BE691" s="1"/>
      <c r="BF691" s="1"/>
      <c r="BG691" s="1"/>
      <c r="BH691" s="1"/>
      <c r="BI691" s="1">
        <v>22604.7</v>
      </c>
      <c r="BJ691" s="1">
        <v>2948.81</v>
      </c>
      <c r="BK691" s="1">
        <v>9580.7000000000007</v>
      </c>
      <c r="BL691" s="1"/>
      <c r="BM691" s="1">
        <v>5586.22</v>
      </c>
      <c r="BN691" s="1">
        <v>0</v>
      </c>
      <c r="BO691" s="1">
        <v>4318.46</v>
      </c>
      <c r="BP691" s="4">
        <v>60285.69</v>
      </c>
    </row>
    <row r="692" spans="1:68">
      <c r="A692" s="21" t="s">
        <v>1641</v>
      </c>
      <c r="B692" s="10" t="s">
        <v>1642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>
        <v>0</v>
      </c>
      <c r="BC692" s="1">
        <v>0</v>
      </c>
      <c r="BD692" s="1">
        <v>0</v>
      </c>
      <c r="BE692" s="1"/>
      <c r="BF692" s="1"/>
      <c r="BG692" s="1"/>
      <c r="BH692" s="1"/>
      <c r="BI692" s="1">
        <v>0</v>
      </c>
      <c r="BJ692" s="1">
        <v>0</v>
      </c>
      <c r="BK692" s="1">
        <v>0</v>
      </c>
      <c r="BL692" s="1"/>
      <c r="BM692" s="1">
        <v>0</v>
      </c>
      <c r="BN692" s="1"/>
      <c r="BO692" s="1">
        <v>0</v>
      </c>
      <c r="BP692" s="4">
        <v>0</v>
      </c>
    </row>
    <row r="693" spans="1:68">
      <c r="A693" s="21" t="s">
        <v>1643</v>
      </c>
      <c r="B693" s="10" t="s">
        <v>1644</v>
      </c>
      <c r="C693" s="1">
        <v>1397910.19</v>
      </c>
      <c r="D693" s="1">
        <v>47725.34</v>
      </c>
      <c r="E693" s="1">
        <v>28470.55</v>
      </c>
      <c r="F693" s="1">
        <v>149122.78</v>
      </c>
      <c r="G693" s="1">
        <v>24115.9</v>
      </c>
      <c r="H693" s="1">
        <v>213705.64</v>
      </c>
      <c r="I693" s="1">
        <v>110036.34</v>
      </c>
      <c r="J693" s="1">
        <v>90734.5</v>
      </c>
      <c r="K693" s="1">
        <v>24309.39</v>
      </c>
      <c r="L693" s="1">
        <v>253790.44</v>
      </c>
      <c r="M693" s="1">
        <v>155301.54</v>
      </c>
      <c r="N693" s="1">
        <v>75808.850000000006</v>
      </c>
      <c r="O693" s="1">
        <v>15077.7</v>
      </c>
      <c r="P693" s="1">
        <v>-1660.75</v>
      </c>
      <c r="Q693" s="1">
        <v>42154.61</v>
      </c>
      <c r="R693" s="1">
        <v>40705.06</v>
      </c>
      <c r="S693" s="1">
        <v>23187.72</v>
      </c>
      <c r="T693" s="1">
        <v>1292585.6100000001</v>
      </c>
      <c r="U693" s="1">
        <v>47725.34</v>
      </c>
      <c r="V693" s="1">
        <v>28470.55</v>
      </c>
      <c r="W693" s="1">
        <v>149122.78</v>
      </c>
      <c r="X693" s="1">
        <v>24115.9</v>
      </c>
      <c r="Y693" s="1">
        <v>213705.64</v>
      </c>
      <c r="Z693" s="1">
        <v>110036.34</v>
      </c>
      <c r="AA693" s="1">
        <v>90734.5</v>
      </c>
      <c r="AB693" s="1">
        <v>24309.39</v>
      </c>
      <c r="AC693" s="1">
        <v>253790.44</v>
      </c>
      <c r="AD693" s="1">
        <v>155301.54</v>
      </c>
      <c r="AE693" s="1">
        <v>75808.850000000006</v>
      </c>
      <c r="AF693" s="1">
        <v>15077.7</v>
      </c>
      <c r="AG693" s="1">
        <v>-1660.75</v>
      </c>
      <c r="AH693" s="1">
        <v>42154.61</v>
      </c>
      <c r="AI693" s="1">
        <v>40705.06</v>
      </c>
      <c r="AJ693" s="1">
        <v>23187.72</v>
      </c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>
        <v>105324.58</v>
      </c>
      <c r="BC693" s="1">
        <v>85839.200000000012</v>
      </c>
      <c r="BD693" s="1"/>
      <c r="BE693" s="1"/>
      <c r="BF693" s="1"/>
      <c r="BG693" s="1"/>
      <c r="BH693" s="1"/>
      <c r="BI693" s="1">
        <v>22604.7</v>
      </c>
      <c r="BJ693" s="1">
        <v>2948.81</v>
      </c>
      <c r="BK693" s="1">
        <v>9580.7000000000007</v>
      </c>
      <c r="BL693" s="1"/>
      <c r="BM693" s="1">
        <v>5586.22</v>
      </c>
      <c r="BN693" s="1">
        <v>0</v>
      </c>
      <c r="BO693" s="1">
        <v>4318.46</v>
      </c>
      <c r="BP693" s="4">
        <v>60285.69</v>
      </c>
    </row>
    <row r="694" spans="1:68">
      <c r="A694" s="19" t="s">
        <v>1645</v>
      </c>
      <c r="B694" s="10" t="s">
        <v>1646</v>
      </c>
      <c r="C694" s="1">
        <v>95450.2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177.2</v>
      </c>
      <c r="P694" s="1">
        <v>0</v>
      </c>
      <c r="Q694" s="1">
        <v>0</v>
      </c>
      <c r="R694" s="1">
        <v>0</v>
      </c>
      <c r="S694" s="1">
        <v>0</v>
      </c>
      <c r="T694" s="1">
        <v>177.2</v>
      </c>
      <c r="U694" s="1"/>
      <c r="V694" s="1"/>
      <c r="W694" s="1">
        <v>0</v>
      </c>
      <c r="X694" s="1"/>
      <c r="Y694" s="1"/>
      <c r="Z694" s="1"/>
      <c r="AA694" s="1"/>
      <c r="AB694" s="1"/>
      <c r="AC694" s="1"/>
      <c r="AD694" s="1"/>
      <c r="AE694" s="1"/>
      <c r="AF694" s="1">
        <v>177.2</v>
      </c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>
        <v>95273</v>
      </c>
      <c r="BC694" s="1">
        <v>95273</v>
      </c>
      <c r="BD694" s="1">
        <v>0</v>
      </c>
      <c r="BE694" s="1">
        <v>72789.02</v>
      </c>
      <c r="BF694" s="1"/>
      <c r="BG694" s="1"/>
      <c r="BH694" s="1"/>
      <c r="BI694" s="1">
        <v>22483.98</v>
      </c>
      <c r="BJ694" s="1"/>
      <c r="BK694" s="1"/>
      <c r="BL694" s="1">
        <v>0</v>
      </c>
      <c r="BM694" s="1"/>
      <c r="BN694" s="1"/>
      <c r="BO694" s="1"/>
      <c r="BP694" s="4"/>
    </row>
    <row r="695" spans="1:68">
      <c r="A695" s="20" t="s">
        <v>1647</v>
      </c>
      <c r="B695" s="10" t="s">
        <v>1648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0</v>
      </c>
      <c r="BC695" s="1">
        <v>0</v>
      </c>
      <c r="BD695" s="1">
        <v>0</v>
      </c>
      <c r="BE695" s="1">
        <v>0</v>
      </c>
      <c r="BF695" s="1"/>
      <c r="BG695" s="1"/>
      <c r="BH695" s="1"/>
      <c r="BI695" s="1">
        <v>0</v>
      </c>
      <c r="BJ695" s="1"/>
      <c r="BK695" s="1"/>
      <c r="BL695" s="1"/>
      <c r="BM695" s="1"/>
      <c r="BN695" s="1"/>
      <c r="BO695" s="1"/>
      <c r="BP695" s="4"/>
    </row>
    <row r="696" spans="1:68">
      <c r="A696" s="20" t="s">
        <v>1649</v>
      </c>
      <c r="B696" s="10" t="s">
        <v>1650</v>
      </c>
      <c r="C696" s="1">
        <v>82364.960000000006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177.2</v>
      </c>
      <c r="P696" s="1">
        <v>0</v>
      </c>
      <c r="Q696" s="1">
        <v>0</v>
      </c>
      <c r="R696" s="1">
        <v>0</v>
      </c>
      <c r="S696" s="1">
        <v>0</v>
      </c>
      <c r="T696" s="1">
        <v>177.2</v>
      </c>
      <c r="U696" s="1"/>
      <c r="V696" s="1"/>
      <c r="W696" s="1">
        <v>0</v>
      </c>
      <c r="X696" s="1"/>
      <c r="Y696" s="1"/>
      <c r="Z696" s="1"/>
      <c r="AA696" s="1"/>
      <c r="AB696" s="1"/>
      <c r="AC696" s="1"/>
      <c r="AD696" s="1"/>
      <c r="AE696" s="1"/>
      <c r="AF696" s="1">
        <v>177.2</v>
      </c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82187.759999999995</v>
      </c>
      <c r="BC696" s="1">
        <v>82187.759999999995</v>
      </c>
      <c r="BD696" s="1"/>
      <c r="BE696" s="1">
        <v>61439.99</v>
      </c>
      <c r="BF696" s="1"/>
      <c r="BG696" s="1"/>
      <c r="BH696" s="1"/>
      <c r="BI696" s="1">
        <v>20747.77</v>
      </c>
      <c r="BJ696" s="1"/>
      <c r="BK696" s="1"/>
      <c r="BL696" s="1">
        <v>0</v>
      </c>
      <c r="BM696" s="1"/>
      <c r="BN696" s="1"/>
      <c r="BO696" s="1"/>
      <c r="BP696" s="4"/>
    </row>
    <row r="697" spans="1:68">
      <c r="A697" s="20" t="s">
        <v>1651</v>
      </c>
      <c r="B697" s="10" t="s">
        <v>1652</v>
      </c>
      <c r="C697" s="1">
        <v>13085.24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13085.24</v>
      </c>
      <c r="BC697" s="1">
        <v>13085.240000000002</v>
      </c>
      <c r="BD697" s="1"/>
      <c r="BE697" s="1">
        <v>11349.03</v>
      </c>
      <c r="BF697" s="1"/>
      <c r="BG697" s="1"/>
      <c r="BH697" s="1"/>
      <c r="BI697" s="1">
        <v>1736.21</v>
      </c>
      <c r="BJ697" s="1"/>
      <c r="BK697" s="1"/>
      <c r="BL697" s="1"/>
      <c r="BM697" s="1"/>
      <c r="BN697" s="1"/>
      <c r="BO697" s="1"/>
      <c r="BP697" s="4"/>
    </row>
    <row r="698" spans="1:68">
      <c r="A698" s="19" t="s">
        <v>1653</v>
      </c>
      <c r="B698" s="10" t="s">
        <v>1654</v>
      </c>
      <c r="C698" s="1">
        <v>1141767.8899999999</v>
      </c>
      <c r="D698" s="1">
        <v>24558.57</v>
      </c>
      <c r="E698" s="1">
        <v>3915.31</v>
      </c>
      <c r="F698" s="1">
        <v>130820.78</v>
      </c>
      <c r="G698" s="1">
        <v>21404.959999999999</v>
      </c>
      <c r="H698" s="1">
        <v>128006.99</v>
      </c>
      <c r="I698" s="1">
        <v>52965.99</v>
      </c>
      <c r="J698" s="1">
        <v>61439.33</v>
      </c>
      <c r="K698" s="1">
        <v>7252.84</v>
      </c>
      <c r="L698" s="1">
        <v>264607.32</v>
      </c>
      <c r="M698" s="1">
        <v>128385.86</v>
      </c>
      <c r="N698" s="1">
        <v>10818.01</v>
      </c>
      <c r="O698" s="1">
        <v>42008.43</v>
      </c>
      <c r="P698" s="1">
        <v>66525.710000000006</v>
      </c>
      <c r="Q698" s="1">
        <v>73014.7</v>
      </c>
      <c r="R698" s="1">
        <v>13426.13</v>
      </c>
      <c r="S698" s="1">
        <v>50758.43</v>
      </c>
      <c r="T698" s="1">
        <v>1079909.3600000001</v>
      </c>
      <c r="U698" s="1">
        <v>24558.57</v>
      </c>
      <c r="V698" s="1">
        <v>3915.31</v>
      </c>
      <c r="W698" s="1">
        <v>130820.78</v>
      </c>
      <c r="X698" s="1">
        <v>21404.959999999999</v>
      </c>
      <c r="Y698" s="1">
        <v>128006.99</v>
      </c>
      <c r="Z698" s="1">
        <v>52965.99</v>
      </c>
      <c r="AA698" s="1">
        <v>61439.33</v>
      </c>
      <c r="AB698" s="1">
        <v>7252.84</v>
      </c>
      <c r="AC698" s="1">
        <v>264607.32</v>
      </c>
      <c r="AD698" s="1">
        <v>128385.86</v>
      </c>
      <c r="AE698" s="1">
        <v>10818.01</v>
      </c>
      <c r="AF698" s="1">
        <v>42008.43</v>
      </c>
      <c r="AG698" s="1">
        <v>66525.710000000006</v>
      </c>
      <c r="AH698" s="1">
        <v>73014.7</v>
      </c>
      <c r="AI698" s="1">
        <v>13426.13</v>
      </c>
      <c r="AJ698" s="1">
        <v>50758.43</v>
      </c>
      <c r="AK698" s="1">
        <v>0</v>
      </c>
      <c r="AL698" s="1"/>
      <c r="AM698" s="1"/>
      <c r="AN698" s="1"/>
      <c r="AO698" s="1"/>
      <c r="AP698" s="1"/>
      <c r="AQ698" s="1"/>
      <c r="AR698" s="1">
        <v>0</v>
      </c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61858.53</v>
      </c>
      <c r="BC698" s="1">
        <v>54857.36</v>
      </c>
      <c r="BD698" s="1">
        <v>7420.65</v>
      </c>
      <c r="BE698" s="1">
        <v>0</v>
      </c>
      <c r="BF698" s="1">
        <v>16762.54</v>
      </c>
      <c r="BG698" s="1"/>
      <c r="BH698" s="1">
        <v>324.57</v>
      </c>
      <c r="BI698" s="1">
        <v>29839.1</v>
      </c>
      <c r="BJ698" s="1"/>
      <c r="BK698" s="1">
        <v>3012.26</v>
      </c>
      <c r="BL698" s="1">
        <v>2113.48</v>
      </c>
      <c r="BM698" s="1">
        <v>877.2</v>
      </c>
      <c r="BN698" s="1">
        <v>111.6</v>
      </c>
      <c r="BO698" s="1">
        <v>886.63</v>
      </c>
      <c r="BP698" s="4">
        <v>510.5</v>
      </c>
    </row>
    <row r="699" spans="1:68">
      <c r="A699" s="20" t="s">
        <v>1655</v>
      </c>
      <c r="B699" s="10" t="s">
        <v>1656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>
        <v>0</v>
      </c>
      <c r="BC699" s="1">
        <v>0</v>
      </c>
      <c r="BD699" s="1">
        <v>0</v>
      </c>
      <c r="BE699" s="1"/>
      <c r="BF699" s="1">
        <v>0</v>
      </c>
      <c r="BG699" s="1"/>
      <c r="BH699" s="1"/>
      <c r="BI699" s="1">
        <v>0</v>
      </c>
      <c r="BJ699" s="1"/>
      <c r="BK699" s="1">
        <v>0</v>
      </c>
      <c r="BL699" s="1">
        <v>0</v>
      </c>
      <c r="BM699" s="1">
        <v>0</v>
      </c>
      <c r="BN699" s="1">
        <v>0</v>
      </c>
      <c r="BO699" s="1">
        <v>0</v>
      </c>
      <c r="BP699" s="4"/>
    </row>
    <row r="700" spans="1:68">
      <c r="A700" s="20" t="s">
        <v>1657</v>
      </c>
      <c r="B700" s="10" t="s">
        <v>1658</v>
      </c>
      <c r="C700" s="1">
        <v>1141767.8899999999</v>
      </c>
      <c r="D700" s="1">
        <v>24558.57</v>
      </c>
      <c r="E700" s="1">
        <v>3915.31</v>
      </c>
      <c r="F700" s="1">
        <v>130820.78</v>
      </c>
      <c r="G700" s="1">
        <v>21404.959999999999</v>
      </c>
      <c r="H700" s="1">
        <v>128006.99</v>
      </c>
      <c r="I700" s="1">
        <v>52965.99</v>
      </c>
      <c r="J700" s="1">
        <v>61439.33</v>
      </c>
      <c r="K700" s="1">
        <v>7252.84</v>
      </c>
      <c r="L700" s="1">
        <v>264607.32</v>
      </c>
      <c r="M700" s="1">
        <v>128385.86</v>
      </c>
      <c r="N700" s="1">
        <v>10818.01</v>
      </c>
      <c r="O700" s="1">
        <v>42008.43</v>
      </c>
      <c r="P700" s="1">
        <v>66525.710000000006</v>
      </c>
      <c r="Q700" s="1">
        <v>73014.7</v>
      </c>
      <c r="R700" s="1">
        <v>13426.13</v>
      </c>
      <c r="S700" s="1">
        <v>50758.43</v>
      </c>
      <c r="T700" s="1">
        <v>1079909.3600000001</v>
      </c>
      <c r="U700" s="1">
        <v>24558.57</v>
      </c>
      <c r="V700" s="1">
        <v>3915.31</v>
      </c>
      <c r="W700" s="1">
        <v>130820.78</v>
      </c>
      <c r="X700" s="1">
        <v>21404.959999999999</v>
      </c>
      <c r="Y700" s="1">
        <v>128006.99</v>
      </c>
      <c r="Z700" s="1">
        <v>52965.99</v>
      </c>
      <c r="AA700" s="1">
        <v>61439.33</v>
      </c>
      <c r="AB700" s="1">
        <v>7252.84</v>
      </c>
      <c r="AC700" s="1">
        <v>264607.32</v>
      </c>
      <c r="AD700" s="1">
        <v>128385.86</v>
      </c>
      <c r="AE700" s="1">
        <v>10818.01</v>
      </c>
      <c r="AF700" s="1">
        <v>42008.43</v>
      </c>
      <c r="AG700" s="1">
        <v>66525.710000000006</v>
      </c>
      <c r="AH700" s="1">
        <v>73014.7</v>
      </c>
      <c r="AI700" s="1">
        <v>13426.13</v>
      </c>
      <c r="AJ700" s="1">
        <v>50758.43</v>
      </c>
      <c r="AK700" s="1">
        <v>0</v>
      </c>
      <c r="AL700" s="1"/>
      <c r="AM700" s="1"/>
      <c r="AN700" s="1"/>
      <c r="AO700" s="1"/>
      <c r="AP700" s="1"/>
      <c r="AQ700" s="1"/>
      <c r="AR700" s="1">
        <v>0</v>
      </c>
      <c r="AS700" s="1"/>
      <c r="AT700" s="1"/>
      <c r="AU700" s="1"/>
      <c r="AV700" s="1"/>
      <c r="AW700" s="1"/>
      <c r="AX700" s="1"/>
      <c r="AY700" s="1"/>
      <c r="AZ700" s="1"/>
      <c r="BA700" s="1"/>
      <c r="BB700" s="1">
        <v>61858.53</v>
      </c>
      <c r="BC700" s="1">
        <v>54857.36</v>
      </c>
      <c r="BD700" s="1">
        <v>7420.65</v>
      </c>
      <c r="BE700" s="1">
        <v>0</v>
      </c>
      <c r="BF700" s="1">
        <v>16762.54</v>
      </c>
      <c r="BG700" s="1"/>
      <c r="BH700" s="1">
        <v>324.57</v>
      </c>
      <c r="BI700" s="1">
        <v>29839.1</v>
      </c>
      <c r="BJ700" s="1"/>
      <c r="BK700" s="1">
        <v>3012.26</v>
      </c>
      <c r="BL700" s="1">
        <v>2113.48</v>
      </c>
      <c r="BM700" s="1">
        <v>877.2</v>
      </c>
      <c r="BN700" s="1">
        <v>111.6</v>
      </c>
      <c r="BO700" s="1">
        <v>886.63</v>
      </c>
      <c r="BP700" s="4">
        <v>510.5</v>
      </c>
    </row>
    <row r="701" spans="1:68">
      <c r="A701" s="20" t="s">
        <v>917</v>
      </c>
      <c r="B701" s="10" t="s">
        <v>1659</v>
      </c>
      <c r="C701" s="1"/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>
        <v>0</v>
      </c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4"/>
    </row>
    <row r="702" spans="1:68">
      <c r="A702" s="21" t="s">
        <v>1660</v>
      </c>
      <c r="B702" s="10" t="s">
        <v>1661</v>
      </c>
      <c r="C702" s="1"/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>
        <v>0</v>
      </c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4"/>
    </row>
    <row r="703" spans="1:68">
      <c r="A703" s="19" t="s">
        <v>1662</v>
      </c>
      <c r="B703" s="10" t="s">
        <v>1663</v>
      </c>
      <c r="C703" s="1">
        <v>2564526.17</v>
      </c>
      <c r="D703" s="1">
        <v>61107.76</v>
      </c>
      <c r="E703" s="1">
        <v>27695.78</v>
      </c>
      <c r="F703" s="1">
        <v>137732.54999999999</v>
      </c>
      <c r="G703" s="1">
        <v>16454.919999999998</v>
      </c>
      <c r="H703" s="1">
        <v>270807.84000000003</v>
      </c>
      <c r="I703" s="1">
        <v>75005.06</v>
      </c>
      <c r="J703" s="1">
        <v>57212.49</v>
      </c>
      <c r="K703" s="1">
        <v>16692.73</v>
      </c>
      <c r="L703" s="1">
        <v>102204.88</v>
      </c>
      <c r="M703" s="1">
        <v>177167.18</v>
      </c>
      <c r="N703" s="1">
        <v>42265.2</v>
      </c>
      <c r="O703" s="1">
        <v>43014.76</v>
      </c>
      <c r="P703" s="1">
        <v>23643.599999999999</v>
      </c>
      <c r="Q703" s="1">
        <v>58417.56</v>
      </c>
      <c r="R703" s="1">
        <v>37307.85</v>
      </c>
      <c r="S703" s="1">
        <v>68838.86</v>
      </c>
      <c r="T703" s="1">
        <v>1215569.02</v>
      </c>
      <c r="U703" s="1">
        <v>61107.76</v>
      </c>
      <c r="V703" s="1">
        <v>27695.78</v>
      </c>
      <c r="W703" s="1">
        <v>137732.54999999999</v>
      </c>
      <c r="X703" s="1">
        <v>16454.919999999998</v>
      </c>
      <c r="Y703" s="1">
        <v>270807.84000000003</v>
      </c>
      <c r="Z703" s="1">
        <v>75005.06</v>
      </c>
      <c r="AA703" s="1">
        <v>57212.49</v>
      </c>
      <c r="AB703" s="1">
        <v>16692.73</v>
      </c>
      <c r="AC703" s="1">
        <v>102204.88</v>
      </c>
      <c r="AD703" s="1">
        <v>177167.18</v>
      </c>
      <c r="AE703" s="1">
        <v>42265.2</v>
      </c>
      <c r="AF703" s="1">
        <v>43014.76</v>
      </c>
      <c r="AG703" s="1">
        <v>23643.599999999999</v>
      </c>
      <c r="AH703" s="1">
        <v>58417.56</v>
      </c>
      <c r="AI703" s="1">
        <v>37307.85</v>
      </c>
      <c r="AJ703" s="1">
        <v>68838.86</v>
      </c>
      <c r="AK703" s="1">
        <v>0</v>
      </c>
      <c r="AL703" s="1"/>
      <c r="AM703" s="1"/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/>
      <c r="AT703" s="1">
        <v>0</v>
      </c>
      <c r="AU703" s="1">
        <v>0</v>
      </c>
      <c r="AV703" s="1">
        <v>0</v>
      </c>
      <c r="AW703" s="1">
        <v>0</v>
      </c>
      <c r="AX703" s="1"/>
      <c r="AY703" s="1">
        <v>0</v>
      </c>
      <c r="AZ703" s="1"/>
      <c r="BA703" s="1">
        <v>0</v>
      </c>
      <c r="BB703" s="1">
        <v>1348957.15</v>
      </c>
      <c r="BC703" s="1">
        <v>1317756.8799999999</v>
      </c>
      <c r="BD703" s="1">
        <v>359163.11</v>
      </c>
      <c r="BE703" s="1">
        <v>24278.53</v>
      </c>
      <c r="BF703" s="1">
        <v>162895.24</v>
      </c>
      <c r="BG703" s="1">
        <v>13107.5</v>
      </c>
      <c r="BH703" s="1">
        <v>597207.52</v>
      </c>
      <c r="BI703" s="1">
        <v>19163.88</v>
      </c>
      <c r="BJ703" s="1">
        <v>16202.5</v>
      </c>
      <c r="BK703" s="1">
        <v>6337.64</v>
      </c>
      <c r="BL703" s="1">
        <v>4642.3</v>
      </c>
      <c r="BM703" s="1">
        <v>4619.66</v>
      </c>
      <c r="BN703" s="1">
        <v>15486.05</v>
      </c>
      <c r="BO703" s="1">
        <v>114.62</v>
      </c>
      <c r="BP703" s="4">
        <v>125738.6</v>
      </c>
    </row>
    <row r="704" spans="1:68">
      <c r="A704" s="20" t="s">
        <v>1664</v>
      </c>
      <c r="B704" s="10" t="s">
        <v>1665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O704" s="1">
        <v>0</v>
      </c>
      <c r="BP704" s="4">
        <v>0</v>
      </c>
    </row>
    <row r="705" spans="1:68">
      <c r="A705" s="20" t="s">
        <v>1666</v>
      </c>
      <c r="B705" s="10" t="s">
        <v>1667</v>
      </c>
      <c r="C705" s="1">
        <v>2303499.86</v>
      </c>
      <c r="D705" s="1">
        <v>33579.339999999997</v>
      </c>
      <c r="E705" s="1">
        <v>27695.78</v>
      </c>
      <c r="F705" s="1">
        <v>112279.5</v>
      </c>
      <c r="G705" s="1">
        <v>16454.919999999998</v>
      </c>
      <c r="H705" s="1">
        <v>208279.01</v>
      </c>
      <c r="I705" s="1">
        <v>50556.82</v>
      </c>
      <c r="J705" s="1">
        <v>38145.839999999997</v>
      </c>
      <c r="K705" s="1">
        <v>5455.23</v>
      </c>
      <c r="L705" s="1">
        <v>71449.710000000006</v>
      </c>
      <c r="M705" s="1">
        <v>167682.57</v>
      </c>
      <c r="N705" s="1">
        <v>42265.2</v>
      </c>
      <c r="O705" s="1">
        <v>43014.76</v>
      </c>
      <c r="P705" s="1">
        <v>23643.599999999999</v>
      </c>
      <c r="Q705" s="1">
        <v>39993.769999999997</v>
      </c>
      <c r="R705" s="1">
        <v>37307.85</v>
      </c>
      <c r="S705" s="1">
        <v>62297.39</v>
      </c>
      <c r="T705" s="1">
        <v>980101.29</v>
      </c>
      <c r="U705" s="1">
        <v>33579.339999999997</v>
      </c>
      <c r="V705" s="1">
        <v>27695.78</v>
      </c>
      <c r="W705" s="1">
        <v>112279.5</v>
      </c>
      <c r="X705" s="1">
        <v>16454.919999999998</v>
      </c>
      <c r="Y705" s="1">
        <v>208279.01</v>
      </c>
      <c r="Z705" s="1">
        <v>50556.82</v>
      </c>
      <c r="AA705" s="1">
        <v>38145.839999999997</v>
      </c>
      <c r="AB705" s="1">
        <v>5455.23</v>
      </c>
      <c r="AC705" s="1">
        <v>71449.710000000006</v>
      </c>
      <c r="AD705" s="1">
        <v>167682.57</v>
      </c>
      <c r="AE705" s="1">
        <v>42265.2</v>
      </c>
      <c r="AF705" s="1">
        <v>43014.76</v>
      </c>
      <c r="AG705" s="1">
        <v>23643.599999999999</v>
      </c>
      <c r="AH705" s="1">
        <v>39993.769999999997</v>
      </c>
      <c r="AI705" s="1">
        <v>37307.85</v>
      </c>
      <c r="AJ705" s="1">
        <v>62297.39</v>
      </c>
      <c r="AK705" s="1">
        <v>0</v>
      </c>
      <c r="AL705" s="1"/>
      <c r="AM705" s="1"/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/>
      <c r="AT705" s="1">
        <v>0</v>
      </c>
      <c r="AU705" s="1">
        <v>0</v>
      </c>
      <c r="AV705" s="1">
        <v>0</v>
      </c>
      <c r="AW705" s="1">
        <v>0</v>
      </c>
      <c r="AX705" s="1"/>
      <c r="AY705" s="1">
        <v>0</v>
      </c>
      <c r="AZ705" s="1"/>
      <c r="BA705" s="1">
        <v>0</v>
      </c>
      <c r="BB705" s="1">
        <v>1323398.57</v>
      </c>
      <c r="BC705" s="1">
        <v>1292198.2999999998</v>
      </c>
      <c r="BD705" s="1">
        <v>359163.11</v>
      </c>
      <c r="BE705" s="1">
        <v>24278.53</v>
      </c>
      <c r="BF705" s="1">
        <v>162895.24</v>
      </c>
      <c r="BG705" s="1">
        <v>13107.5</v>
      </c>
      <c r="BH705" s="1">
        <v>571648.93999999994</v>
      </c>
      <c r="BI705" s="1">
        <v>19163.88</v>
      </c>
      <c r="BJ705" s="1">
        <v>16202.5</v>
      </c>
      <c r="BK705" s="1">
        <v>6337.64</v>
      </c>
      <c r="BL705" s="1">
        <v>4642.3</v>
      </c>
      <c r="BM705" s="1">
        <v>4619.66</v>
      </c>
      <c r="BN705" s="1">
        <v>15486.05</v>
      </c>
      <c r="BO705" s="1">
        <v>114.62</v>
      </c>
      <c r="BP705" s="4">
        <v>125738.6</v>
      </c>
    </row>
    <row r="706" spans="1:68">
      <c r="A706" s="20" t="s">
        <v>1668</v>
      </c>
      <c r="B706" s="10" t="s">
        <v>1669</v>
      </c>
      <c r="C706" s="1">
        <v>261026.31</v>
      </c>
      <c r="D706" s="1">
        <v>27528.42</v>
      </c>
      <c r="E706" s="1">
        <v>0</v>
      </c>
      <c r="F706" s="1">
        <v>25453.05</v>
      </c>
      <c r="G706" s="1">
        <v>0</v>
      </c>
      <c r="H706" s="1">
        <v>62528.83</v>
      </c>
      <c r="I706" s="1">
        <v>24448.240000000002</v>
      </c>
      <c r="J706" s="1">
        <v>19066.650000000001</v>
      </c>
      <c r="K706" s="1">
        <v>11237.5</v>
      </c>
      <c r="L706" s="1">
        <v>30755.17</v>
      </c>
      <c r="M706" s="1">
        <v>9484.61</v>
      </c>
      <c r="N706" s="1">
        <v>0</v>
      </c>
      <c r="O706" s="1">
        <v>0</v>
      </c>
      <c r="P706" s="1">
        <v>0</v>
      </c>
      <c r="Q706" s="1">
        <v>18423.79</v>
      </c>
      <c r="R706" s="1">
        <v>0</v>
      </c>
      <c r="S706" s="1">
        <v>6541.47</v>
      </c>
      <c r="T706" s="1">
        <v>235467.73</v>
      </c>
      <c r="U706" s="1">
        <v>27528.42</v>
      </c>
      <c r="V706" s="1"/>
      <c r="W706" s="1">
        <v>25453.05</v>
      </c>
      <c r="X706" s="1"/>
      <c r="Y706" s="1">
        <v>62528.83</v>
      </c>
      <c r="Z706" s="1">
        <v>24448.240000000002</v>
      </c>
      <c r="AA706" s="1">
        <v>19066.650000000001</v>
      </c>
      <c r="AB706" s="1">
        <v>11237.5</v>
      </c>
      <c r="AC706" s="1">
        <v>30755.17</v>
      </c>
      <c r="AD706" s="1">
        <v>9484.61</v>
      </c>
      <c r="AE706" s="1"/>
      <c r="AF706" s="1"/>
      <c r="AG706" s="1"/>
      <c r="AH706" s="1">
        <v>18423.79</v>
      </c>
      <c r="AI706" s="1"/>
      <c r="AJ706" s="1">
        <v>6541.47</v>
      </c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>
        <v>25558.58</v>
      </c>
      <c r="BC706" s="1">
        <v>25558.58</v>
      </c>
      <c r="BD706" s="1"/>
      <c r="BE706" s="1"/>
      <c r="BF706" s="1">
        <v>0</v>
      </c>
      <c r="BG706" s="1"/>
      <c r="BH706" s="1">
        <v>25558.58</v>
      </c>
      <c r="BI706" s="1"/>
      <c r="BJ706" s="1"/>
      <c r="BK706" s="1"/>
      <c r="BL706" s="1"/>
      <c r="BM706" s="1">
        <v>0</v>
      </c>
      <c r="BN706" s="1"/>
      <c r="BO706" s="1">
        <v>0</v>
      </c>
      <c r="BP706" s="4"/>
    </row>
    <row r="707" spans="1:68">
      <c r="A707" s="20" t="s">
        <v>917</v>
      </c>
      <c r="B707" s="10" t="s">
        <v>1670</v>
      </c>
      <c r="C707" s="1"/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>
        <v>0</v>
      </c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4"/>
    </row>
    <row r="708" spans="1:68">
      <c r="A708" s="21" t="s">
        <v>1671</v>
      </c>
      <c r="B708" s="10" t="s">
        <v>1672</v>
      </c>
      <c r="C708" s="1"/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>
        <v>0</v>
      </c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4"/>
    </row>
    <row r="709" spans="1:68">
      <c r="A709" s="259" t="s">
        <v>1673</v>
      </c>
      <c r="B709" s="10" t="s">
        <v>1674</v>
      </c>
      <c r="C709" s="1"/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>
        <v>0</v>
      </c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4"/>
    </row>
    <row r="710" spans="1:68">
      <c r="A710" s="259" t="s">
        <v>1675</v>
      </c>
      <c r="B710" s="10" t="s">
        <v>1676</v>
      </c>
      <c r="C710" s="1"/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>
        <v>0</v>
      </c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4"/>
    </row>
    <row r="711" spans="1:68">
      <c r="A711" s="259" t="s">
        <v>1668</v>
      </c>
      <c r="B711" s="10" t="s">
        <v>1677</v>
      </c>
      <c r="C711" s="1"/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>
        <v>0</v>
      </c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4"/>
    </row>
    <row r="712" spans="1:68">
      <c r="A712" s="259" t="s">
        <v>1678</v>
      </c>
      <c r="B712" s="10" t="s">
        <v>1679</v>
      </c>
      <c r="C712" s="1"/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>
        <v>0</v>
      </c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4"/>
    </row>
    <row r="713" spans="1:68">
      <c r="A713" s="19" t="s">
        <v>1680</v>
      </c>
      <c r="B713" s="10" t="s">
        <v>1681</v>
      </c>
      <c r="C713" s="1">
        <v>1499389.05</v>
      </c>
      <c r="D713" s="1">
        <v>13418.3</v>
      </c>
      <c r="E713" s="1">
        <v>21376.95</v>
      </c>
      <c r="F713" s="1">
        <v>25820.66</v>
      </c>
      <c r="G713" s="1">
        <v>48025.3</v>
      </c>
      <c r="H713" s="1">
        <v>357995.71</v>
      </c>
      <c r="I713" s="1">
        <v>86094.95</v>
      </c>
      <c r="J713" s="1">
        <v>42997.58</v>
      </c>
      <c r="K713" s="1">
        <v>9789.49</v>
      </c>
      <c r="L713" s="1">
        <v>111958.49</v>
      </c>
      <c r="M713" s="1">
        <v>147816.64000000001</v>
      </c>
      <c r="N713" s="1">
        <v>78289.25</v>
      </c>
      <c r="O713" s="1">
        <v>31034.85</v>
      </c>
      <c r="P713" s="1">
        <v>20980.34</v>
      </c>
      <c r="Q713" s="1">
        <v>104656.36</v>
      </c>
      <c r="R713" s="1">
        <v>67379</v>
      </c>
      <c r="S713" s="1">
        <v>24041.360000000001</v>
      </c>
      <c r="T713" s="1">
        <v>1191675.23</v>
      </c>
      <c r="U713" s="1">
        <v>13418.3</v>
      </c>
      <c r="V713" s="1">
        <v>21376.95</v>
      </c>
      <c r="W713" s="1">
        <v>25820.66</v>
      </c>
      <c r="X713" s="1">
        <v>48025.3</v>
      </c>
      <c r="Y713" s="1">
        <v>357995.71</v>
      </c>
      <c r="Z713" s="1">
        <v>86094.95</v>
      </c>
      <c r="AA713" s="1">
        <v>42997.58</v>
      </c>
      <c r="AB713" s="1">
        <v>9789.49</v>
      </c>
      <c r="AC713" s="1">
        <v>111958.49</v>
      </c>
      <c r="AD713" s="1">
        <v>147816.64000000001</v>
      </c>
      <c r="AE713" s="1">
        <v>78289.25</v>
      </c>
      <c r="AF713" s="1">
        <v>31034.85</v>
      </c>
      <c r="AG713" s="1">
        <v>20980.34</v>
      </c>
      <c r="AH713" s="1">
        <v>104656.36</v>
      </c>
      <c r="AI713" s="1">
        <v>67379</v>
      </c>
      <c r="AJ713" s="1">
        <v>24041.360000000001</v>
      </c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>
        <v>307713.82</v>
      </c>
      <c r="BC713" s="1">
        <v>306991.57</v>
      </c>
      <c r="BD713" s="1">
        <v>82091.11</v>
      </c>
      <c r="BE713" s="1"/>
      <c r="BF713" s="1">
        <v>204927.52</v>
      </c>
      <c r="BG713" s="1">
        <v>7229.33</v>
      </c>
      <c r="BH713" s="1"/>
      <c r="BI713" s="1"/>
      <c r="BJ713" s="1"/>
      <c r="BK713" s="1">
        <v>-3</v>
      </c>
      <c r="BL713" s="1">
        <v>0</v>
      </c>
      <c r="BM713" s="1">
        <v>728.25</v>
      </c>
      <c r="BN713" s="1">
        <v>0</v>
      </c>
      <c r="BO713" s="1">
        <v>-3</v>
      </c>
      <c r="BP713" s="4">
        <v>12743.61</v>
      </c>
    </row>
    <row r="714" spans="1:68">
      <c r="A714" s="20" t="s">
        <v>1682</v>
      </c>
      <c r="B714" s="10" t="s">
        <v>1683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>
        <v>0</v>
      </c>
      <c r="BC714" s="1">
        <v>0</v>
      </c>
      <c r="BD714" s="1">
        <v>0</v>
      </c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4"/>
    </row>
    <row r="715" spans="1:68">
      <c r="A715" s="20" t="s">
        <v>1684</v>
      </c>
      <c r="B715" s="10" t="s">
        <v>1685</v>
      </c>
      <c r="C715" s="1">
        <v>1028078.98</v>
      </c>
      <c r="D715" s="1">
        <v>13149.8</v>
      </c>
      <c r="E715" s="1">
        <v>13883.98</v>
      </c>
      <c r="F715" s="1">
        <v>13160.57</v>
      </c>
      <c r="G715" s="1">
        <v>47909.3</v>
      </c>
      <c r="H715" s="1">
        <v>198994.92</v>
      </c>
      <c r="I715" s="1">
        <v>72005.87</v>
      </c>
      <c r="J715" s="1">
        <v>32240.6</v>
      </c>
      <c r="K715" s="1">
        <v>11782.95</v>
      </c>
      <c r="L715" s="1">
        <v>87706.28</v>
      </c>
      <c r="M715" s="1">
        <v>94922.79</v>
      </c>
      <c r="N715" s="1">
        <v>69260.929999999993</v>
      </c>
      <c r="O715" s="1">
        <v>19385.18</v>
      </c>
      <c r="P715" s="1">
        <v>20980.34</v>
      </c>
      <c r="Q715" s="1">
        <v>80599.460000000006</v>
      </c>
      <c r="R715" s="1">
        <v>25427.1</v>
      </c>
      <c r="S715" s="1">
        <v>17462.64</v>
      </c>
      <c r="T715" s="1">
        <v>818872.71</v>
      </c>
      <c r="U715" s="1">
        <v>13149.8</v>
      </c>
      <c r="V715" s="1">
        <v>13883.98</v>
      </c>
      <c r="W715" s="1">
        <v>13160.57</v>
      </c>
      <c r="X715" s="1">
        <v>47909.3</v>
      </c>
      <c r="Y715" s="1">
        <v>198994.92</v>
      </c>
      <c r="Z715" s="1">
        <v>72005.87</v>
      </c>
      <c r="AA715" s="1">
        <v>32240.6</v>
      </c>
      <c r="AB715" s="1">
        <v>11782.95</v>
      </c>
      <c r="AC715" s="1">
        <v>87706.28</v>
      </c>
      <c r="AD715" s="1">
        <v>94922.79</v>
      </c>
      <c r="AE715" s="1">
        <v>69260.929999999993</v>
      </c>
      <c r="AF715" s="1">
        <v>19385.18</v>
      </c>
      <c r="AG715" s="1">
        <v>20980.34</v>
      </c>
      <c r="AH715" s="1">
        <v>80599.460000000006</v>
      </c>
      <c r="AI715" s="1">
        <v>25427.1</v>
      </c>
      <c r="AJ715" s="1">
        <v>17462.64</v>
      </c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209206.27</v>
      </c>
      <c r="BC715" s="1">
        <v>208954.97</v>
      </c>
      <c r="BD715" s="1">
        <v>-406</v>
      </c>
      <c r="BE715" s="1"/>
      <c r="BF715" s="1">
        <v>197573.32</v>
      </c>
      <c r="BG715" s="1"/>
      <c r="BH715" s="1"/>
      <c r="BI715" s="1"/>
      <c r="BJ715" s="1"/>
      <c r="BK715" s="1"/>
      <c r="BL715" s="1"/>
      <c r="BM715" s="1">
        <v>251.3</v>
      </c>
      <c r="BN715" s="1"/>
      <c r="BO715" s="1"/>
      <c r="BP715" s="4">
        <v>11787.65</v>
      </c>
    </row>
    <row r="716" spans="1:68">
      <c r="A716" s="20" t="s">
        <v>1686</v>
      </c>
      <c r="B716" s="10" t="s">
        <v>1687</v>
      </c>
      <c r="C716" s="1">
        <v>36788.94</v>
      </c>
      <c r="D716" s="1">
        <v>0</v>
      </c>
      <c r="E716" s="1">
        <v>1417.77</v>
      </c>
      <c r="F716" s="1">
        <v>3202.78</v>
      </c>
      <c r="G716" s="1">
        <v>0</v>
      </c>
      <c r="H716" s="1">
        <v>5687.55</v>
      </c>
      <c r="I716" s="1">
        <v>2177.02</v>
      </c>
      <c r="J716" s="1">
        <v>0</v>
      </c>
      <c r="K716" s="1">
        <v>0</v>
      </c>
      <c r="L716" s="1">
        <v>5032.28</v>
      </c>
      <c r="M716" s="1">
        <v>4242.38</v>
      </c>
      <c r="N716" s="1">
        <v>0</v>
      </c>
      <c r="O716" s="1">
        <v>1126.17</v>
      </c>
      <c r="P716" s="1">
        <v>0</v>
      </c>
      <c r="Q716" s="1">
        <v>3484.36</v>
      </c>
      <c r="R716" s="1">
        <v>2992.79</v>
      </c>
      <c r="S716" s="1">
        <v>0</v>
      </c>
      <c r="T716" s="1">
        <v>29363.1</v>
      </c>
      <c r="U716" s="1"/>
      <c r="V716" s="1">
        <v>1417.77</v>
      </c>
      <c r="W716" s="1">
        <v>3202.78</v>
      </c>
      <c r="X716" s="1"/>
      <c r="Y716" s="1">
        <v>5687.55</v>
      </c>
      <c r="Z716" s="1">
        <v>2177.02</v>
      </c>
      <c r="AA716" s="1"/>
      <c r="AB716" s="1"/>
      <c r="AC716" s="1">
        <v>5032.28</v>
      </c>
      <c r="AD716" s="1">
        <v>4242.38</v>
      </c>
      <c r="AE716" s="1"/>
      <c r="AF716" s="1">
        <v>1126.17</v>
      </c>
      <c r="AG716" s="1"/>
      <c r="AH716" s="1">
        <v>3484.36</v>
      </c>
      <c r="AI716" s="1">
        <v>2992.79</v>
      </c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7425.84</v>
      </c>
      <c r="BC716" s="1">
        <v>7425.84</v>
      </c>
      <c r="BD716" s="1"/>
      <c r="BE716" s="1"/>
      <c r="BF716" s="1">
        <v>6336.75</v>
      </c>
      <c r="BG716" s="1">
        <v>1089.0899999999999</v>
      </c>
      <c r="BH716" s="1"/>
      <c r="BI716" s="1"/>
      <c r="BJ716" s="1"/>
      <c r="BK716" s="1"/>
      <c r="BL716" s="1"/>
      <c r="BM716" s="1"/>
      <c r="BN716" s="1"/>
      <c r="BO716" s="1"/>
      <c r="BP716" s="4"/>
    </row>
    <row r="717" spans="1:68">
      <c r="A717" s="20" t="s">
        <v>1688</v>
      </c>
      <c r="B717" s="10" t="s">
        <v>1689</v>
      </c>
      <c r="C717" s="1">
        <v>158137.85</v>
      </c>
      <c r="D717" s="1">
        <v>0</v>
      </c>
      <c r="E717" s="1">
        <v>5333.7</v>
      </c>
      <c r="F717" s="1">
        <v>4256.66</v>
      </c>
      <c r="G717" s="1">
        <v>0</v>
      </c>
      <c r="H717" s="1">
        <v>37452.85</v>
      </c>
      <c r="I717" s="1">
        <v>6208.44</v>
      </c>
      <c r="J717" s="1">
        <v>631</v>
      </c>
      <c r="K717" s="1">
        <v>0</v>
      </c>
      <c r="L717" s="1">
        <v>10894.77</v>
      </c>
      <c r="M717" s="1">
        <v>25827.360000000001</v>
      </c>
      <c r="N717" s="1">
        <v>0</v>
      </c>
      <c r="O717" s="1">
        <v>6629.81</v>
      </c>
      <c r="P717" s="1">
        <v>0</v>
      </c>
      <c r="Q717" s="1">
        <v>20003.61</v>
      </c>
      <c r="R717" s="1">
        <v>36773.46</v>
      </c>
      <c r="S717" s="1">
        <v>0</v>
      </c>
      <c r="T717" s="1">
        <v>154011.66</v>
      </c>
      <c r="U717" s="1">
        <v>0</v>
      </c>
      <c r="V717" s="1">
        <v>5333.7</v>
      </c>
      <c r="W717" s="1">
        <v>4256.66</v>
      </c>
      <c r="X717" s="1"/>
      <c r="Y717" s="1">
        <v>37452.85</v>
      </c>
      <c r="Z717" s="1">
        <v>6208.44</v>
      </c>
      <c r="AA717" s="1">
        <v>631</v>
      </c>
      <c r="AB717" s="1"/>
      <c r="AC717" s="1">
        <v>10894.77</v>
      </c>
      <c r="AD717" s="1">
        <v>25827.360000000001</v>
      </c>
      <c r="AE717" s="1"/>
      <c r="AF717" s="1">
        <v>6629.81</v>
      </c>
      <c r="AG717" s="1"/>
      <c r="AH717" s="1">
        <v>20003.61</v>
      </c>
      <c r="AI717" s="1">
        <v>36773.46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4126.1899999999996</v>
      </c>
      <c r="BC717" s="1">
        <v>4126.1899999999996</v>
      </c>
      <c r="BD717" s="1"/>
      <c r="BE717" s="1"/>
      <c r="BF717" s="1"/>
      <c r="BG717" s="1">
        <v>4126.1899999999996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1690</v>
      </c>
      <c r="B718" s="10" t="s">
        <v>1691</v>
      </c>
      <c r="C718" s="1">
        <v>128201.7</v>
      </c>
      <c r="D718" s="1">
        <v>0</v>
      </c>
      <c r="E718" s="1">
        <v>0</v>
      </c>
      <c r="F718" s="1">
        <v>3172.12</v>
      </c>
      <c r="G718" s="1">
        <v>0</v>
      </c>
      <c r="H718" s="1">
        <v>14392.23</v>
      </c>
      <c r="I718" s="1">
        <v>1143.5</v>
      </c>
      <c r="J718" s="1">
        <v>1361.21</v>
      </c>
      <c r="K718" s="1">
        <v>-1993.46</v>
      </c>
      <c r="L718" s="1">
        <v>-542.33000000000004</v>
      </c>
      <c r="M718" s="1">
        <v>16761.84</v>
      </c>
      <c r="N718" s="1">
        <v>8601.5499999999993</v>
      </c>
      <c r="O718" s="1">
        <v>42</v>
      </c>
      <c r="P718" s="1">
        <v>0</v>
      </c>
      <c r="Q718" s="1">
        <v>252.43</v>
      </c>
      <c r="R718" s="1">
        <v>19.100000000000001</v>
      </c>
      <c r="S718" s="1">
        <v>1000</v>
      </c>
      <c r="T718" s="1">
        <v>44210.19</v>
      </c>
      <c r="U718" s="1"/>
      <c r="V718" s="1">
        <v>0</v>
      </c>
      <c r="W718" s="1">
        <v>3172.12</v>
      </c>
      <c r="X718" s="1">
        <v>0</v>
      </c>
      <c r="Y718" s="1">
        <v>14392.23</v>
      </c>
      <c r="Z718" s="1">
        <v>1143.5</v>
      </c>
      <c r="AA718" s="1">
        <v>1361.21</v>
      </c>
      <c r="AB718" s="1">
        <v>-1993.46</v>
      </c>
      <c r="AC718" s="1">
        <v>-542.33000000000004</v>
      </c>
      <c r="AD718" s="1">
        <v>16761.84</v>
      </c>
      <c r="AE718" s="1">
        <v>8601.5499999999993</v>
      </c>
      <c r="AF718" s="1">
        <v>42</v>
      </c>
      <c r="AG718" s="1"/>
      <c r="AH718" s="1">
        <v>252.43</v>
      </c>
      <c r="AI718" s="1">
        <v>19.100000000000001</v>
      </c>
      <c r="AJ718" s="1">
        <v>1000</v>
      </c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>
        <v>83991.51</v>
      </c>
      <c r="BC718" s="1">
        <v>83514.559999999998</v>
      </c>
      <c r="BD718" s="1">
        <v>82497.11</v>
      </c>
      <c r="BE718" s="1"/>
      <c r="BF718" s="1">
        <v>1017.45</v>
      </c>
      <c r="BG718" s="1">
        <v>0</v>
      </c>
      <c r="BH718" s="1"/>
      <c r="BI718" s="1"/>
      <c r="BJ718" s="1"/>
      <c r="BK718" s="1"/>
      <c r="BL718" s="1"/>
      <c r="BM718" s="1">
        <v>476.95</v>
      </c>
      <c r="BN718" s="1"/>
      <c r="BO718" s="1"/>
      <c r="BP718" s="4"/>
    </row>
    <row r="719" spans="1:68">
      <c r="A719" s="20" t="s">
        <v>1692</v>
      </c>
      <c r="B719" s="10" t="s">
        <v>1693</v>
      </c>
      <c r="C719" s="1">
        <v>16340.09</v>
      </c>
      <c r="D719" s="1">
        <v>268.5</v>
      </c>
      <c r="E719" s="1">
        <v>265</v>
      </c>
      <c r="F719" s="1">
        <v>1242.8900000000001</v>
      </c>
      <c r="G719" s="1">
        <v>70</v>
      </c>
      <c r="H719" s="1">
        <v>13171.15</v>
      </c>
      <c r="I719" s="1">
        <v>540.11</v>
      </c>
      <c r="J719" s="1">
        <v>-5.22</v>
      </c>
      <c r="K719" s="1">
        <v>0</v>
      </c>
      <c r="L719" s="1">
        <v>-2286.56</v>
      </c>
      <c r="M719" s="1">
        <v>2174.77</v>
      </c>
      <c r="N719" s="1">
        <v>29</v>
      </c>
      <c r="O719" s="1">
        <v>305.95</v>
      </c>
      <c r="P719" s="1">
        <v>0</v>
      </c>
      <c r="Q719" s="1">
        <v>190.5</v>
      </c>
      <c r="R719" s="1">
        <v>80</v>
      </c>
      <c r="S719" s="1">
        <v>0</v>
      </c>
      <c r="T719" s="1">
        <v>16046.09</v>
      </c>
      <c r="U719" s="1">
        <v>268.5</v>
      </c>
      <c r="V719" s="1">
        <v>265</v>
      </c>
      <c r="W719" s="1">
        <v>1242.8900000000001</v>
      </c>
      <c r="X719" s="1">
        <v>70</v>
      </c>
      <c r="Y719" s="1">
        <v>13171.15</v>
      </c>
      <c r="Z719" s="1">
        <v>540.11</v>
      </c>
      <c r="AA719" s="1">
        <v>-5.22</v>
      </c>
      <c r="AB719" s="1">
        <v>0</v>
      </c>
      <c r="AC719" s="1">
        <v>-2286.56</v>
      </c>
      <c r="AD719" s="1">
        <v>2174.77</v>
      </c>
      <c r="AE719" s="1">
        <v>29</v>
      </c>
      <c r="AF719" s="1">
        <v>305.95</v>
      </c>
      <c r="AG719" s="1">
        <v>0</v>
      </c>
      <c r="AH719" s="1">
        <v>190.5</v>
      </c>
      <c r="AI719" s="1">
        <v>80</v>
      </c>
      <c r="AJ719" s="1">
        <v>0</v>
      </c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>
        <v>294</v>
      </c>
      <c r="BC719" s="1">
        <v>297</v>
      </c>
      <c r="BD719" s="1"/>
      <c r="BE719" s="1"/>
      <c r="BF719" s="1"/>
      <c r="BG719" s="1">
        <v>0</v>
      </c>
      <c r="BH719" s="1"/>
      <c r="BI719" s="1"/>
      <c r="BJ719" s="1"/>
      <c r="BK719" s="1">
        <v>0</v>
      </c>
      <c r="BL719" s="1">
        <v>0</v>
      </c>
      <c r="BM719" s="1">
        <v>0</v>
      </c>
      <c r="BN719" s="1">
        <v>0</v>
      </c>
      <c r="BO719" s="1">
        <v>-3</v>
      </c>
      <c r="BP719" s="4">
        <v>297</v>
      </c>
    </row>
    <row r="720" spans="1:68">
      <c r="A720" s="20" t="s">
        <v>1694</v>
      </c>
      <c r="B720" s="10" t="s">
        <v>1695</v>
      </c>
      <c r="C720" s="1">
        <v>48493.4</v>
      </c>
      <c r="D720" s="1">
        <v>0</v>
      </c>
      <c r="E720" s="1">
        <v>476.5</v>
      </c>
      <c r="F720" s="1">
        <v>794.74</v>
      </c>
      <c r="G720" s="1">
        <v>46</v>
      </c>
      <c r="H720" s="1">
        <v>5112.28</v>
      </c>
      <c r="I720" s="1">
        <v>4020.01</v>
      </c>
      <c r="J720" s="1">
        <v>8769.99</v>
      </c>
      <c r="K720" s="1">
        <v>0</v>
      </c>
      <c r="L720" s="1">
        <v>11154.05</v>
      </c>
      <c r="M720" s="1">
        <v>3972</v>
      </c>
      <c r="N720" s="1">
        <v>397.77</v>
      </c>
      <c r="O720" s="1">
        <v>3545.74</v>
      </c>
      <c r="P720" s="1">
        <v>0</v>
      </c>
      <c r="Q720" s="1">
        <v>126</v>
      </c>
      <c r="R720" s="1">
        <v>2086.5500000000002</v>
      </c>
      <c r="S720" s="1">
        <v>5578.72</v>
      </c>
      <c r="T720" s="1">
        <v>46080.35</v>
      </c>
      <c r="U720" s="1">
        <v>0</v>
      </c>
      <c r="V720" s="1">
        <v>476.5</v>
      </c>
      <c r="W720" s="1">
        <v>794.74</v>
      </c>
      <c r="X720" s="1">
        <v>46</v>
      </c>
      <c r="Y720" s="1">
        <v>5112.28</v>
      </c>
      <c r="Z720" s="1">
        <v>4020.01</v>
      </c>
      <c r="AA720" s="1">
        <v>8769.99</v>
      </c>
      <c r="AB720" s="1">
        <v>0</v>
      </c>
      <c r="AC720" s="1">
        <v>11154.05</v>
      </c>
      <c r="AD720" s="1">
        <v>3972</v>
      </c>
      <c r="AE720" s="1">
        <v>397.77</v>
      </c>
      <c r="AF720" s="1">
        <v>3545.74</v>
      </c>
      <c r="AG720" s="1"/>
      <c r="AH720" s="1">
        <v>126</v>
      </c>
      <c r="AI720" s="1">
        <v>2086.5500000000002</v>
      </c>
      <c r="AJ720" s="1">
        <v>5578.72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2413.0500000000002</v>
      </c>
      <c r="BC720" s="1">
        <v>2413.0500000000002</v>
      </c>
      <c r="BD720" s="1">
        <v>0</v>
      </c>
      <c r="BE720" s="1"/>
      <c r="BF720" s="1"/>
      <c r="BG720" s="1">
        <v>2014.05</v>
      </c>
      <c r="BH720" s="1"/>
      <c r="BI720" s="1"/>
      <c r="BJ720" s="1"/>
      <c r="BK720" s="1"/>
      <c r="BL720" s="1">
        <v>0</v>
      </c>
      <c r="BM720" s="1"/>
      <c r="BN720" s="1">
        <v>0</v>
      </c>
      <c r="BO720" s="1"/>
      <c r="BP720" s="4">
        <v>399</v>
      </c>
    </row>
    <row r="721" spans="1:68">
      <c r="A721" s="20" t="s">
        <v>1696</v>
      </c>
      <c r="B721" s="10" t="s">
        <v>1697</v>
      </c>
      <c r="C721" s="1">
        <v>83348.09</v>
      </c>
      <c r="D721" s="1">
        <v>0</v>
      </c>
      <c r="E721" s="1">
        <v>0</v>
      </c>
      <c r="F721" s="1">
        <v>-9.1</v>
      </c>
      <c r="G721" s="1">
        <v>0</v>
      </c>
      <c r="H721" s="1">
        <v>83184.73</v>
      </c>
      <c r="I721" s="1">
        <v>0</v>
      </c>
      <c r="J721" s="1">
        <v>0</v>
      </c>
      <c r="K721" s="1">
        <v>0</v>
      </c>
      <c r="L721" s="1">
        <v>0</v>
      </c>
      <c r="M721" s="1">
        <v>-84.5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83091.13</v>
      </c>
      <c r="U721" s="1">
        <v>0</v>
      </c>
      <c r="V721" s="1"/>
      <c r="W721" s="1">
        <v>-9.1</v>
      </c>
      <c r="X721" s="1"/>
      <c r="Y721" s="1">
        <v>83184.73</v>
      </c>
      <c r="Z721" s="1">
        <v>0</v>
      </c>
      <c r="AA721" s="1"/>
      <c r="AB721" s="1"/>
      <c r="AC721" s="1">
        <v>0</v>
      </c>
      <c r="AD721" s="1">
        <v>-84.5</v>
      </c>
      <c r="AE721" s="1">
        <v>0</v>
      </c>
      <c r="AF721" s="1"/>
      <c r="AG721" s="1"/>
      <c r="AH721" s="1">
        <v>0</v>
      </c>
      <c r="AI721" s="1">
        <v>0</v>
      </c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256.95999999999998</v>
      </c>
      <c r="BC721" s="1">
        <v>259.95999999999998</v>
      </c>
      <c r="BD721" s="1"/>
      <c r="BE721" s="1"/>
      <c r="BF721" s="1"/>
      <c r="BG721" s="1">
        <v>0</v>
      </c>
      <c r="BH721" s="1"/>
      <c r="BI721" s="1"/>
      <c r="BJ721" s="1"/>
      <c r="BK721" s="1">
        <v>-3</v>
      </c>
      <c r="BL721" s="1">
        <v>0</v>
      </c>
      <c r="BM721" s="1">
        <v>0</v>
      </c>
      <c r="BN721" s="1">
        <v>0</v>
      </c>
      <c r="BO721" s="1">
        <v>0</v>
      </c>
      <c r="BP721" s="4">
        <v>259.95999999999998</v>
      </c>
    </row>
    <row r="722" spans="1:68">
      <c r="A722" s="19" t="s">
        <v>1698</v>
      </c>
      <c r="B722" s="10" t="s">
        <v>1699</v>
      </c>
      <c r="C722" s="1">
        <v>8873560.8399999999</v>
      </c>
      <c r="D722" s="1">
        <v>175893.75</v>
      </c>
      <c r="E722" s="1">
        <v>372638.95</v>
      </c>
      <c r="F722" s="1">
        <v>581232</v>
      </c>
      <c r="G722" s="1">
        <v>168828.22</v>
      </c>
      <c r="H722" s="1">
        <v>1539536.22</v>
      </c>
      <c r="I722" s="1">
        <v>516324.28</v>
      </c>
      <c r="J722" s="1">
        <v>311635.08</v>
      </c>
      <c r="K722" s="1">
        <v>178235.56</v>
      </c>
      <c r="L722" s="1">
        <v>756314.36</v>
      </c>
      <c r="M722" s="1">
        <v>1028260.65</v>
      </c>
      <c r="N722" s="1">
        <v>565597.77</v>
      </c>
      <c r="O722" s="1">
        <v>265118.19</v>
      </c>
      <c r="P722" s="1">
        <v>154041.26</v>
      </c>
      <c r="Q722" s="1">
        <v>505010.46</v>
      </c>
      <c r="R722" s="1">
        <v>191898.3</v>
      </c>
      <c r="S722" s="1">
        <v>241428.7</v>
      </c>
      <c r="T722" s="1">
        <v>7551993.75</v>
      </c>
      <c r="U722" s="1">
        <v>175893.75</v>
      </c>
      <c r="V722" s="1">
        <v>372638.95</v>
      </c>
      <c r="W722" s="1">
        <v>581232</v>
      </c>
      <c r="X722" s="1">
        <v>168828.22</v>
      </c>
      <c r="Y722" s="1">
        <v>1539536.22</v>
      </c>
      <c r="Z722" s="1">
        <v>516324.28</v>
      </c>
      <c r="AA722" s="1">
        <v>311635.08</v>
      </c>
      <c r="AB722" s="1">
        <v>178235.56</v>
      </c>
      <c r="AC722" s="1">
        <v>756314.36</v>
      </c>
      <c r="AD722" s="1">
        <v>1028260.65</v>
      </c>
      <c r="AE722" s="1">
        <v>565597.77</v>
      </c>
      <c r="AF722" s="1">
        <v>265118.19</v>
      </c>
      <c r="AG722" s="1">
        <v>154041.26</v>
      </c>
      <c r="AH722" s="1">
        <v>505010.46</v>
      </c>
      <c r="AI722" s="1">
        <v>191898.3</v>
      </c>
      <c r="AJ722" s="1">
        <v>241428.7</v>
      </c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1321567.0900000001</v>
      </c>
      <c r="BC722" s="1">
        <v>1321567.0900000001</v>
      </c>
      <c r="BD722" s="1">
        <v>1054436.57</v>
      </c>
      <c r="BE722" s="1">
        <v>16784.099999999999</v>
      </c>
      <c r="BF722" s="1">
        <v>0</v>
      </c>
      <c r="BG722" s="1"/>
      <c r="BH722" s="1"/>
      <c r="BI722" s="1">
        <v>200</v>
      </c>
      <c r="BJ722" s="1"/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4">
        <v>250146.42</v>
      </c>
    </row>
    <row r="723" spans="1:68">
      <c r="A723" s="20" t="s">
        <v>1700</v>
      </c>
      <c r="B723" s="10" t="s">
        <v>1701</v>
      </c>
      <c r="C723" s="1">
        <v>1099845.28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1099845.28</v>
      </c>
      <c r="BC723" s="1">
        <v>1099845.28</v>
      </c>
      <c r="BD723" s="1">
        <v>1054201.42</v>
      </c>
      <c r="BE723" s="1">
        <v>16784.099999999999</v>
      </c>
      <c r="BF723" s="1">
        <v>0</v>
      </c>
      <c r="BG723" s="1"/>
      <c r="BH723" s="1"/>
      <c r="BI723" s="1">
        <v>200</v>
      </c>
      <c r="BJ723" s="1"/>
      <c r="BK723" s="1"/>
      <c r="BL723" s="1"/>
      <c r="BM723" s="1"/>
      <c r="BN723" s="1"/>
      <c r="BO723" s="1"/>
      <c r="BP723" s="4">
        <v>28659.759999999998</v>
      </c>
    </row>
    <row r="724" spans="1:68">
      <c r="A724" s="21" t="s">
        <v>1702</v>
      </c>
      <c r="B724" s="10" t="s">
        <v>1703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0</v>
      </c>
      <c r="BC724" s="1">
        <v>0</v>
      </c>
      <c r="BD724" s="1">
        <v>0</v>
      </c>
      <c r="BE724" s="1">
        <v>0</v>
      </c>
      <c r="BF724" s="1"/>
      <c r="BG724" s="1"/>
      <c r="BH724" s="1"/>
      <c r="BI724" s="1">
        <v>0</v>
      </c>
      <c r="BJ724" s="1"/>
      <c r="BK724" s="1"/>
      <c r="BL724" s="1"/>
      <c r="BM724" s="1"/>
      <c r="BN724" s="1"/>
      <c r="BO724" s="1"/>
      <c r="BP724" s="4">
        <v>0</v>
      </c>
    </row>
    <row r="725" spans="1:68">
      <c r="A725" s="21" t="s">
        <v>1704</v>
      </c>
      <c r="B725" s="10" t="s">
        <v>1705</v>
      </c>
      <c r="C725" s="1">
        <v>1097715.75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1097715.75</v>
      </c>
      <c r="BC725" s="1">
        <v>1097715.75</v>
      </c>
      <c r="BD725" s="1">
        <v>1052271.8899999999</v>
      </c>
      <c r="BE725" s="1">
        <v>16784.099999999999</v>
      </c>
      <c r="BF725" s="1">
        <v>0</v>
      </c>
      <c r="BG725" s="1"/>
      <c r="BH725" s="1"/>
      <c r="BI725" s="1"/>
      <c r="BJ725" s="1"/>
      <c r="BK725" s="1"/>
      <c r="BL725" s="1"/>
      <c r="BM725" s="1"/>
      <c r="BN725" s="1"/>
      <c r="BO725" s="1"/>
      <c r="BP725" s="4">
        <v>28659.759999999998</v>
      </c>
    </row>
    <row r="726" spans="1:68">
      <c r="A726" s="21" t="s">
        <v>1706</v>
      </c>
      <c r="B726" s="10" t="s">
        <v>1707</v>
      </c>
      <c r="C726" s="1">
        <v>2129.5300000000002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2129.5300000000002</v>
      </c>
      <c r="BC726" s="1">
        <v>2129.5299999999997</v>
      </c>
      <c r="BD726" s="1">
        <v>1929.53</v>
      </c>
      <c r="BE726" s="1">
        <v>0</v>
      </c>
      <c r="BF726" s="1"/>
      <c r="BG726" s="1"/>
      <c r="BH726" s="1"/>
      <c r="BI726" s="1">
        <v>200</v>
      </c>
      <c r="BJ726" s="1"/>
      <c r="BK726" s="1"/>
      <c r="BL726" s="1"/>
      <c r="BM726" s="1"/>
      <c r="BN726" s="1"/>
      <c r="BO726" s="1"/>
      <c r="BP726" s="4"/>
    </row>
    <row r="727" spans="1:68">
      <c r="A727" s="20" t="s">
        <v>1708</v>
      </c>
      <c r="B727" s="10" t="s">
        <v>1709</v>
      </c>
      <c r="C727" s="1">
        <v>7552228.9000000004</v>
      </c>
      <c r="D727" s="1">
        <v>175893.75</v>
      </c>
      <c r="E727" s="1">
        <v>372638.95</v>
      </c>
      <c r="F727" s="1">
        <v>581232</v>
      </c>
      <c r="G727" s="1">
        <v>168828.22</v>
      </c>
      <c r="H727" s="1">
        <v>1539536.22</v>
      </c>
      <c r="I727" s="1">
        <v>516324.28</v>
      </c>
      <c r="J727" s="1">
        <v>311635.08</v>
      </c>
      <c r="K727" s="1">
        <v>178235.56</v>
      </c>
      <c r="L727" s="1">
        <v>756314.36</v>
      </c>
      <c r="M727" s="1">
        <v>1028260.65</v>
      </c>
      <c r="N727" s="1">
        <v>565597.77</v>
      </c>
      <c r="O727" s="1">
        <v>265118.19</v>
      </c>
      <c r="P727" s="1">
        <v>154041.26</v>
      </c>
      <c r="Q727" s="1">
        <v>505010.46</v>
      </c>
      <c r="R727" s="1">
        <v>191898.3</v>
      </c>
      <c r="S727" s="1">
        <v>241428.7</v>
      </c>
      <c r="T727" s="1">
        <v>7551993.75</v>
      </c>
      <c r="U727" s="1">
        <v>175893.75</v>
      </c>
      <c r="V727" s="1">
        <v>372638.95</v>
      </c>
      <c r="W727" s="1">
        <v>581232</v>
      </c>
      <c r="X727" s="1">
        <v>168828.22</v>
      </c>
      <c r="Y727" s="1">
        <v>1539536.22</v>
      </c>
      <c r="Z727" s="1">
        <v>516324.28</v>
      </c>
      <c r="AA727" s="1">
        <v>311635.08</v>
      </c>
      <c r="AB727" s="1">
        <v>178235.56</v>
      </c>
      <c r="AC727" s="1">
        <v>756314.36</v>
      </c>
      <c r="AD727" s="1">
        <v>1028260.65</v>
      </c>
      <c r="AE727" s="1">
        <v>565597.77</v>
      </c>
      <c r="AF727" s="1">
        <v>265118.19</v>
      </c>
      <c r="AG727" s="1">
        <v>154041.26</v>
      </c>
      <c r="AH727" s="1">
        <v>505010.46</v>
      </c>
      <c r="AI727" s="1">
        <v>191898.3</v>
      </c>
      <c r="AJ727" s="1">
        <v>241428.7</v>
      </c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235.15</v>
      </c>
      <c r="BC727" s="1">
        <v>235.15</v>
      </c>
      <c r="BD727" s="1">
        <v>235.15</v>
      </c>
      <c r="BE727" s="1"/>
      <c r="BF727" s="1"/>
      <c r="BG727" s="1"/>
      <c r="BH727" s="1"/>
      <c r="BI727" s="1"/>
      <c r="BJ727" s="1"/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4"/>
    </row>
    <row r="728" spans="1:68">
      <c r="A728" s="21" t="s">
        <v>1710</v>
      </c>
      <c r="B728" s="10" t="s">
        <v>1711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0</v>
      </c>
      <c r="BC728" s="1">
        <v>0</v>
      </c>
      <c r="BD728" s="1">
        <v>0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1712</v>
      </c>
      <c r="B729" s="10" t="s">
        <v>1713</v>
      </c>
      <c r="C729" s="1">
        <v>4111376.68</v>
      </c>
      <c r="D729" s="1">
        <v>73742.62</v>
      </c>
      <c r="E729" s="1">
        <v>212543.35999999999</v>
      </c>
      <c r="F729" s="1">
        <v>252380.2</v>
      </c>
      <c r="G729" s="1">
        <v>76601.399999999994</v>
      </c>
      <c r="H729" s="1">
        <v>1022233.27</v>
      </c>
      <c r="I729" s="1">
        <v>275514.23999999999</v>
      </c>
      <c r="J729" s="1">
        <v>177650.66</v>
      </c>
      <c r="K729" s="1">
        <v>99065.16</v>
      </c>
      <c r="L729" s="1">
        <v>380992.93</v>
      </c>
      <c r="M729" s="1">
        <v>474798.7</v>
      </c>
      <c r="N729" s="1">
        <v>406469.6</v>
      </c>
      <c r="O729" s="1">
        <v>156946.17000000001</v>
      </c>
      <c r="P729" s="1">
        <v>53060.53</v>
      </c>
      <c r="Q729" s="1">
        <v>262667.44</v>
      </c>
      <c r="R729" s="1">
        <v>82253.149999999994</v>
      </c>
      <c r="S729" s="1">
        <v>104457.25</v>
      </c>
      <c r="T729" s="1">
        <v>4111376.68</v>
      </c>
      <c r="U729" s="1">
        <v>73742.62</v>
      </c>
      <c r="V729" s="1">
        <v>212543.35999999999</v>
      </c>
      <c r="W729" s="1">
        <v>252380.2</v>
      </c>
      <c r="X729" s="1">
        <v>76601.399999999994</v>
      </c>
      <c r="Y729" s="1">
        <v>1022233.27</v>
      </c>
      <c r="Z729" s="1">
        <v>275514.23999999999</v>
      </c>
      <c r="AA729" s="1">
        <v>177650.66</v>
      </c>
      <c r="AB729" s="1">
        <v>99065.16</v>
      </c>
      <c r="AC729" s="1">
        <v>380992.93</v>
      </c>
      <c r="AD729" s="1">
        <v>474798.7</v>
      </c>
      <c r="AE729" s="1">
        <v>406469.6</v>
      </c>
      <c r="AF729" s="1">
        <v>156946.17000000001</v>
      </c>
      <c r="AG729" s="1">
        <v>53060.53</v>
      </c>
      <c r="AH729" s="1">
        <v>262667.44</v>
      </c>
      <c r="AI729" s="1">
        <v>82253.149999999994</v>
      </c>
      <c r="AJ729" s="1">
        <v>104457.25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>
        <v>0</v>
      </c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4"/>
    </row>
    <row r="730" spans="1:68">
      <c r="A730" s="21" t="s">
        <v>1714</v>
      </c>
      <c r="B730" s="10" t="s">
        <v>1715</v>
      </c>
      <c r="C730" s="1">
        <v>2270145.5099999998</v>
      </c>
      <c r="D730" s="1">
        <v>68658.490000000005</v>
      </c>
      <c r="E730" s="1">
        <v>70118.820000000007</v>
      </c>
      <c r="F730" s="1">
        <v>234217.2</v>
      </c>
      <c r="G730" s="1">
        <v>53072.18</v>
      </c>
      <c r="H730" s="1">
        <v>345528.4</v>
      </c>
      <c r="I730" s="1">
        <v>174117.13</v>
      </c>
      <c r="J730" s="1">
        <v>88117.38</v>
      </c>
      <c r="K730" s="1">
        <v>46554.8</v>
      </c>
      <c r="L730" s="1">
        <v>247552.21</v>
      </c>
      <c r="M730" s="1">
        <v>376814.21</v>
      </c>
      <c r="N730" s="1">
        <v>69186.98</v>
      </c>
      <c r="O730" s="1">
        <v>71946.67</v>
      </c>
      <c r="P730" s="1">
        <v>70753.78</v>
      </c>
      <c r="Q730" s="1">
        <v>170538.88</v>
      </c>
      <c r="R730" s="1">
        <v>78255.77</v>
      </c>
      <c r="S730" s="1">
        <v>104712.61</v>
      </c>
      <c r="T730" s="1">
        <v>2270145.5099999998</v>
      </c>
      <c r="U730" s="1">
        <v>68658.490000000005</v>
      </c>
      <c r="V730" s="1">
        <v>70118.820000000007</v>
      </c>
      <c r="W730" s="1">
        <v>234217.2</v>
      </c>
      <c r="X730" s="1">
        <v>53072.18</v>
      </c>
      <c r="Y730" s="1">
        <v>345528.4</v>
      </c>
      <c r="Z730" s="1">
        <v>174117.13</v>
      </c>
      <c r="AA730" s="1">
        <v>88117.38</v>
      </c>
      <c r="AB730" s="1">
        <v>46554.8</v>
      </c>
      <c r="AC730" s="1">
        <v>247552.21</v>
      </c>
      <c r="AD730" s="1">
        <v>376814.21</v>
      </c>
      <c r="AE730" s="1">
        <v>69186.98</v>
      </c>
      <c r="AF730" s="1">
        <v>71946.67</v>
      </c>
      <c r="AG730" s="1">
        <v>70753.78</v>
      </c>
      <c r="AH730" s="1">
        <v>170538.88</v>
      </c>
      <c r="AI730" s="1">
        <v>78255.77</v>
      </c>
      <c r="AJ730" s="1">
        <v>104712.61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1716</v>
      </c>
      <c r="B731" s="10" t="s">
        <v>1717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/>
      <c r="V731" s="1"/>
      <c r="W731" s="1"/>
      <c r="X731" s="1"/>
      <c r="Y731" s="1">
        <v>0</v>
      </c>
      <c r="Z731" s="1"/>
      <c r="AA731" s="1"/>
      <c r="AB731" s="1"/>
      <c r="AC731" s="1"/>
      <c r="AD731" s="1">
        <v>0</v>
      </c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1718</v>
      </c>
      <c r="B732" s="10" t="s">
        <v>1719</v>
      </c>
      <c r="C732" s="1">
        <v>268.75</v>
      </c>
      <c r="D732" s="1">
        <v>0</v>
      </c>
      <c r="E732" s="1">
        <v>0</v>
      </c>
      <c r="F732" s="1">
        <v>33.6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33.6</v>
      </c>
      <c r="U732" s="1"/>
      <c r="V732" s="1"/>
      <c r="W732" s="1">
        <v>33.6</v>
      </c>
      <c r="X732" s="1"/>
      <c r="Y732" s="1"/>
      <c r="Z732" s="1"/>
      <c r="AA732" s="1"/>
      <c r="AB732" s="1"/>
      <c r="AC732" s="1"/>
      <c r="AD732" s="1"/>
      <c r="AE732" s="1">
        <v>0</v>
      </c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>
        <v>235.15</v>
      </c>
      <c r="BC732" s="1">
        <v>235.15</v>
      </c>
      <c r="BD732" s="1">
        <v>235.15</v>
      </c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1720</v>
      </c>
      <c r="B733" s="10" t="s">
        <v>1721</v>
      </c>
      <c r="C733" s="1">
        <v>1170437.96</v>
      </c>
      <c r="D733" s="1">
        <v>33492.639999999999</v>
      </c>
      <c r="E733" s="1">
        <v>89976.77</v>
      </c>
      <c r="F733" s="1">
        <v>94601</v>
      </c>
      <c r="G733" s="1">
        <v>39154.639999999999</v>
      </c>
      <c r="H733" s="1">
        <v>171774.55</v>
      </c>
      <c r="I733" s="1">
        <v>66692.91</v>
      </c>
      <c r="J733" s="1">
        <v>45867.040000000001</v>
      </c>
      <c r="K733" s="1">
        <v>32615.599999999999</v>
      </c>
      <c r="L733" s="1">
        <v>127769.22</v>
      </c>
      <c r="M733" s="1">
        <v>176647.74</v>
      </c>
      <c r="N733" s="1">
        <v>89941.19</v>
      </c>
      <c r="O733" s="1">
        <v>36225.35</v>
      </c>
      <c r="P733" s="1">
        <v>30226.95</v>
      </c>
      <c r="Q733" s="1">
        <v>71804.14</v>
      </c>
      <c r="R733" s="1">
        <v>31389.38</v>
      </c>
      <c r="S733" s="1">
        <v>32258.84</v>
      </c>
      <c r="T733" s="1">
        <v>1170437.96</v>
      </c>
      <c r="U733" s="1">
        <v>33492.639999999999</v>
      </c>
      <c r="V733" s="1">
        <v>89976.77</v>
      </c>
      <c r="W733" s="1">
        <v>94601</v>
      </c>
      <c r="X733" s="1">
        <v>39154.639999999999</v>
      </c>
      <c r="Y733" s="1">
        <v>171774.55</v>
      </c>
      <c r="Z733" s="1">
        <v>66692.91</v>
      </c>
      <c r="AA733" s="1">
        <v>45867.040000000001</v>
      </c>
      <c r="AB733" s="1">
        <v>32615.599999999999</v>
      </c>
      <c r="AC733" s="1">
        <v>127769.22</v>
      </c>
      <c r="AD733" s="1">
        <v>176647.74</v>
      </c>
      <c r="AE733" s="1">
        <v>89941.19</v>
      </c>
      <c r="AF733" s="1">
        <v>36225.35</v>
      </c>
      <c r="AG733" s="1">
        <v>30226.95</v>
      </c>
      <c r="AH733" s="1">
        <v>71804.14</v>
      </c>
      <c r="AI733" s="1">
        <v>31389.38</v>
      </c>
      <c r="AJ733" s="1">
        <v>32258.84</v>
      </c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>
        <v>0</v>
      </c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0" t="s">
        <v>1722</v>
      </c>
      <c r="B734" s="10" t="s">
        <v>1723</v>
      </c>
      <c r="C734" s="1">
        <v>221486.66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>
        <v>221486.66</v>
      </c>
      <c r="BC734" s="1">
        <v>221486.66</v>
      </c>
      <c r="BD734" s="1">
        <v>0</v>
      </c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>
        <v>221486.66</v>
      </c>
    </row>
    <row r="735" spans="1:68">
      <c r="A735" s="21" t="s">
        <v>1724</v>
      </c>
      <c r="B735" s="10" t="s">
        <v>1725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0</v>
      </c>
      <c r="BC735" s="1">
        <v>0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0</v>
      </c>
    </row>
    <row r="736" spans="1:68">
      <c r="A736" s="21" t="s">
        <v>1726</v>
      </c>
      <c r="B736" s="10" t="s">
        <v>1727</v>
      </c>
      <c r="C736" s="1">
        <v>221486.66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221486.66</v>
      </c>
      <c r="BC736" s="1">
        <v>221486.66</v>
      </c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221486.66</v>
      </c>
    </row>
    <row r="737" spans="1:68">
      <c r="A737" s="19" t="s">
        <v>1728</v>
      </c>
      <c r="B737" s="10" t="s">
        <v>1729</v>
      </c>
      <c r="C737" s="1">
        <v>3328685.93</v>
      </c>
      <c r="D737" s="1">
        <v>94902.35</v>
      </c>
      <c r="E737" s="1">
        <v>23154.26</v>
      </c>
      <c r="F737" s="1">
        <v>225086.3</v>
      </c>
      <c r="G737" s="1">
        <v>17279.86</v>
      </c>
      <c r="H737" s="1">
        <v>445738.8</v>
      </c>
      <c r="I737" s="1">
        <v>180886.07</v>
      </c>
      <c r="J737" s="1">
        <v>141733.18</v>
      </c>
      <c r="K737" s="1">
        <v>37060.370000000003</v>
      </c>
      <c r="L737" s="1">
        <v>261440.47</v>
      </c>
      <c r="M737" s="1">
        <v>371815.9</v>
      </c>
      <c r="N737" s="1">
        <v>63940.23</v>
      </c>
      <c r="O737" s="1">
        <v>89267.72</v>
      </c>
      <c r="P737" s="1">
        <v>57935.6</v>
      </c>
      <c r="Q737" s="1">
        <v>116914.02</v>
      </c>
      <c r="R737" s="1">
        <v>94723.79</v>
      </c>
      <c r="S737" s="1">
        <v>92875.66</v>
      </c>
      <c r="T737" s="1">
        <v>2314743.38</v>
      </c>
      <c r="U737" s="1">
        <v>94902.35</v>
      </c>
      <c r="V737" s="1">
        <v>23154.26</v>
      </c>
      <c r="W737" s="1">
        <v>225086.3</v>
      </c>
      <c r="X737" s="1">
        <v>17279.86</v>
      </c>
      <c r="Y737" s="1">
        <v>445738.8</v>
      </c>
      <c r="Z737" s="1">
        <v>180874.87</v>
      </c>
      <c r="AA737" s="1">
        <v>141733.18</v>
      </c>
      <c r="AB737" s="1">
        <v>37060.370000000003</v>
      </c>
      <c r="AC737" s="1">
        <v>261440.47</v>
      </c>
      <c r="AD737" s="1">
        <v>371815.9</v>
      </c>
      <c r="AE737" s="1">
        <v>63940.23</v>
      </c>
      <c r="AF737" s="1">
        <v>89267.72</v>
      </c>
      <c r="AG737" s="1">
        <v>57935.6</v>
      </c>
      <c r="AH737" s="1">
        <v>116914.02</v>
      </c>
      <c r="AI737" s="1">
        <v>94723.79</v>
      </c>
      <c r="AJ737" s="1">
        <v>92875.66</v>
      </c>
      <c r="AK737" s="1">
        <v>11.2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11.2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1013931.35</v>
      </c>
      <c r="BC737" s="1">
        <v>946301.89000000013</v>
      </c>
      <c r="BD737" s="1">
        <v>338440.63</v>
      </c>
      <c r="BE737" s="1">
        <v>38865.629999999997</v>
      </c>
      <c r="BF737" s="1">
        <v>140582.96</v>
      </c>
      <c r="BG737" s="1">
        <v>59881.03</v>
      </c>
      <c r="BH737" s="1">
        <v>9050.68</v>
      </c>
      <c r="BI737" s="1">
        <v>55592.04</v>
      </c>
      <c r="BJ737" s="1">
        <v>124251.69</v>
      </c>
      <c r="BK737" s="1">
        <v>21723.48</v>
      </c>
      <c r="BL737" s="1">
        <v>15184.55</v>
      </c>
      <c r="BM737" s="1">
        <v>13693.26</v>
      </c>
      <c r="BN737" s="1">
        <v>8041.87</v>
      </c>
      <c r="BO737" s="1">
        <v>8986.2999999999993</v>
      </c>
      <c r="BP737" s="4">
        <v>179637.23</v>
      </c>
    </row>
    <row r="738" spans="1:68">
      <c r="A738" s="20" t="s">
        <v>1730</v>
      </c>
      <c r="B738" s="10" t="s">
        <v>1731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4">
        <v>0</v>
      </c>
    </row>
    <row r="739" spans="1:68">
      <c r="A739" s="20" t="s">
        <v>1728</v>
      </c>
      <c r="B739" s="10" t="s">
        <v>1732</v>
      </c>
      <c r="C739" s="1">
        <v>3328685.93</v>
      </c>
      <c r="D739" s="1">
        <v>94902.35</v>
      </c>
      <c r="E739" s="1">
        <v>23154.26</v>
      </c>
      <c r="F739" s="1">
        <v>225086.3</v>
      </c>
      <c r="G739" s="1">
        <v>17279.86</v>
      </c>
      <c r="H739" s="1">
        <v>445738.8</v>
      </c>
      <c r="I739" s="1">
        <v>180886.07</v>
      </c>
      <c r="J739" s="1">
        <v>141733.18</v>
      </c>
      <c r="K739" s="1">
        <v>37060.370000000003</v>
      </c>
      <c r="L739" s="1">
        <v>261440.47</v>
      </c>
      <c r="M739" s="1">
        <v>371815.9</v>
      </c>
      <c r="N739" s="1">
        <v>63940.23</v>
      </c>
      <c r="O739" s="1">
        <v>89267.72</v>
      </c>
      <c r="P739" s="1">
        <v>57935.6</v>
      </c>
      <c r="Q739" s="1">
        <v>116914.02</v>
      </c>
      <c r="R739" s="1">
        <v>94723.79</v>
      </c>
      <c r="S739" s="1">
        <v>92875.66</v>
      </c>
      <c r="T739" s="1">
        <v>2314743.38</v>
      </c>
      <c r="U739" s="1">
        <v>94902.35</v>
      </c>
      <c r="V739" s="1">
        <v>23154.26</v>
      </c>
      <c r="W739" s="1">
        <v>225086.3</v>
      </c>
      <c r="X739" s="1">
        <v>17279.86</v>
      </c>
      <c r="Y739" s="1">
        <v>445738.8</v>
      </c>
      <c r="Z739" s="1">
        <v>180874.87</v>
      </c>
      <c r="AA739" s="1">
        <v>141733.18</v>
      </c>
      <c r="AB739" s="1">
        <v>37060.370000000003</v>
      </c>
      <c r="AC739" s="1">
        <v>261440.47</v>
      </c>
      <c r="AD739" s="1">
        <v>371815.9</v>
      </c>
      <c r="AE739" s="1">
        <v>63940.23</v>
      </c>
      <c r="AF739" s="1">
        <v>89267.72</v>
      </c>
      <c r="AG739" s="1">
        <v>57935.6</v>
      </c>
      <c r="AH739" s="1">
        <v>116914.02</v>
      </c>
      <c r="AI739" s="1">
        <v>94723.79</v>
      </c>
      <c r="AJ739" s="1">
        <v>92875.66</v>
      </c>
      <c r="AK739" s="1">
        <v>11.2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11.2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1013931.35</v>
      </c>
      <c r="BC739" s="1">
        <v>946301.89000000013</v>
      </c>
      <c r="BD739" s="1">
        <v>338440.63</v>
      </c>
      <c r="BE739" s="1">
        <v>38865.629999999997</v>
      </c>
      <c r="BF739" s="1">
        <v>140582.96</v>
      </c>
      <c r="BG739" s="1">
        <v>59881.03</v>
      </c>
      <c r="BH739" s="1">
        <v>9050.68</v>
      </c>
      <c r="BI739" s="1">
        <v>55592.04</v>
      </c>
      <c r="BJ739" s="1">
        <v>124251.69</v>
      </c>
      <c r="BK739" s="1">
        <v>21723.48</v>
      </c>
      <c r="BL739" s="1">
        <v>15184.55</v>
      </c>
      <c r="BM739" s="1">
        <v>13693.26</v>
      </c>
      <c r="BN739" s="1">
        <v>8041.87</v>
      </c>
      <c r="BO739" s="1">
        <v>8986.2999999999993</v>
      </c>
      <c r="BP739" s="4">
        <v>179637.23</v>
      </c>
    </row>
    <row r="740" spans="1:68">
      <c r="A740" s="19" t="s">
        <v>1733</v>
      </c>
      <c r="B740" s="10" t="s">
        <v>1734</v>
      </c>
      <c r="C740" s="1">
        <v>196497.06</v>
      </c>
      <c r="D740" s="1">
        <v>5253.24</v>
      </c>
      <c r="E740" s="1">
        <v>4286.79</v>
      </c>
      <c r="F740" s="1">
        <v>16560.48</v>
      </c>
      <c r="G740" s="1">
        <v>386.6</v>
      </c>
      <c r="H740" s="1">
        <v>26767.71</v>
      </c>
      <c r="I740" s="1">
        <v>15555.19</v>
      </c>
      <c r="J740" s="1">
        <v>6621.8</v>
      </c>
      <c r="K740" s="1">
        <v>3919.89</v>
      </c>
      <c r="L740" s="1">
        <v>20803.04</v>
      </c>
      <c r="M740" s="1">
        <v>21190.2</v>
      </c>
      <c r="N740" s="1">
        <v>5540.7</v>
      </c>
      <c r="O740" s="1">
        <v>5162.1000000000004</v>
      </c>
      <c r="P740" s="1">
        <v>2293.27</v>
      </c>
      <c r="Q740" s="1">
        <v>6196.59</v>
      </c>
      <c r="R740" s="1">
        <v>7771.36</v>
      </c>
      <c r="S740" s="1">
        <v>8070.55</v>
      </c>
      <c r="T740" s="1">
        <v>156379.51</v>
      </c>
      <c r="U740" s="1">
        <v>5253.24</v>
      </c>
      <c r="V740" s="1">
        <v>4286.79</v>
      </c>
      <c r="W740" s="1">
        <v>16560.48</v>
      </c>
      <c r="X740" s="1">
        <v>386.6</v>
      </c>
      <c r="Y740" s="1">
        <v>26767.71</v>
      </c>
      <c r="Z740" s="1">
        <v>15555.19</v>
      </c>
      <c r="AA740" s="1">
        <v>6621.8</v>
      </c>
      <c r="AB740" s="1">
        <v>3919.89</v>
      </c>
      <c r="AC740" s="1">
        <v>20803.04</v>
      </c>
      <c r="AD740" s="1">
        <v>21190.2</v>
      </c>
      <c r="AE740" s="1">
        <v>5540.7</v>
      </c>
      <c r="AF740" s="1">
        <v>5162.1000000000004</v>
      </c>
      <c r="AG740" s="1">
        <v>2293.27</v>
      </c>
      <c r="AH740" s="1">
        <v>6196.59</v>
      </c>
      <c r="AI740" s="1">
        <v>7771.36</v>
      </c>
      <c r="AJ740" s="1">
        <v>8070.55</v>
      </c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>
        <v>40117.550000000003</v>
      </c>
      <c r="BC740" s="1">
        <v>26728.230000000003</v>
      </c>
      <c r="BD740" s="1">
        <v>12335.04</v>
      </c>
      <c r="BE740" s="1">
        <v>827.1</v>
      </c>
      <c r="BF740" s="1">
        <v>9825.58</v>
      </c>
      <c r="BG740" s="1">
        <v>0</v>
      </c>
      <c r="BH740" s="1">
        <v>9</v>
      </c>
      <c r="BI740" s="1">
        <v>151</v>
      </c>
      <c r="BJ740" s="1">
        <v>3132.01</v>
      </c>
      <c r="BK740" s="1">
        <v>1337.56</v>
      </c>
      <c r="BL740" s="1">
        <v>7894.88</v>
      </c>
      <c r="BM740" s="1">
        <v>1793</v>
      </c>
      <c r="BN740" s="1">
        <v>1202.73</v>
      </c>
      <c r="BO740" s="1">
        <v>1161.1500000000001</v>
      </c>
      <c r="BP740" s="4">
        <v>448.5</v>
      </c>
    </row>
    <row r="741" spans="1:68">
      <c r="A741" s="20" t="s">
        <v>1735</v>
      </c>
      <c r="B741" s="10" t="s">
        <v>1736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4">
        <v>0</v>
      </c>
    </row>
    <row r="742" spans="1:68">
      <c r="A742" s="20" t="s">
        <v>1737</v>
      </c>
      <c r="B742" s="10" t="s">
        <v>1738</v>
      </c>
      <c r="C742" s="1">
        <v>162467.60999999999</v>
      </c>
      <c r="D742" s="1">
        <v>3617.1</v>
      </c>
      <c r="E742" s="1">
        <v>3784.59</v>
      </c>
      <c r="F742" s="1">
        <v>15734.08</v>
      </c>
      <c r="G742" s="1">
        <v>321.89999999999998</v>
      </c>
      <c r="H742" s="1">
        <v>20113.13</v>
      </c>
      <c r="I742" s="1">
        <v>14131.39</v>
      </c>
      <c r="J742" s="1">
        <v>3148.3</v>
      </c>
      <c r="K742" s="1">
        <v>3050.79</v>
      </c>
      <c r="L742" s="1">
        <v>18053.54</v>
      </c>
      <c r="M742" s="1">
        <v>17309.490000000002</v>
      </c>
      <c r="N742" s="1">
        <v>5448.7</v>
      </c>
      <c r="O742" s="1">
        <v>4491.5</v>
      </c>
      <c r="P742" s="1">
        <v>1364.72</v>
      </c>
      <c r="Q742" s="1">
        <v>4763.58</v>
      </c>
      <c r="R742" s="1">
        <v>7145.26</v>
      </c>
      <c r="S742" s="1">
        <v>7364.28</v>
      </c>
      <c r="T742" s="1">
        <v>129842.35</v>
      </c>
      <c r="U742" s="1">
        <v>3617.1</v>
      </c>
      <c r="V742" s="1">
        <v>3784.59</v>
      </c>
      <c r="W742" s="1">
        <v>15734.08</v>
      </c>
      <c r="X742" s="1">
        <v>321.89999999999998</v>
      </c>
      <c r="Y742" s="1">
        <v>20113.13</v>
      </c>
      <c r="Z742" s="1">
        <v>14131.39</v>
      </c>
      <c r="AA742" s="1">
        <v>3148.3</v>
      </c>
      <c r="AB742" s="1">
        <v>3050.79</v>
      </c>
      <c r="AC742" s="1">
        <v>18053.54</v>
      </c>
      <c r="AD742" s="1">
        <v>17309.490000000002</v>
      </c>
      <c r="AE742" s="1">
        <v>5448.7</v>
      </c>
      <c r="AF742" s="1">
        <v>4491.5</v>
      </c>
      <c r="AG742" s="1">
        <v>1364.72</v>
      </c>
      <c r="AH742" s="1">
        <v>4763.58</v>
      </c>
      <c r="AI742" s="1">
        <v>7145.26</v>
      </c>
      <c r="AJ742" s="1">
        <v>7364.28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32625.26</v>
      </c>
      <c r="BC742" s="1">
        <v>21025.43</v>
      </c>
      <c r="BD742" s="1">
        <v>8579.99</v>
      </c>
      <c r="BE742" s="1">
        <v>6</v>
      </c>
      <c r="BF742" s="1">
        <v>9766.7800000000007</v>
      </c>
      <c r="BG742" s="1">
        <v>0</v>
      </c>
      <c r="BH742" s="1">
        <v>9</v>
      </c>
      <c r="BI742" s="1">
        <v>0</v>
      </c>
      <c r="BJ742" s="1">
        <v>2599.7600000000002</v>
      </c>
      <c r="BK742" s="1">
        <v>973.83</v>
      </c>
      <c r="BL742" s="1">
        <v>6598.22</v>
      </c>
      <c r="BM742" s="1">
        <v>1793</v>
      </c>
      <c r="BN742" s="1">
        <v>1202.73</v>
      </c>
      <c r="BO742" s="1">
        <v>1032.05</v>
      </c>
      <c r="BP742" s="4">
        <v>63.9</v>
      </c>
    </row>
    <row r="743" spans="1:68">
      <c r="A743" s="20" t="s">
        <v>1739</v>
      </c>
      <c r="B743" s="10" t="s">
        <v>1740</v>
      </c>
      <c r="C743" s="1">
        <v>20053.22</v>
      </c>
      <c r="D743" s="1">
        <v>1593.94</v>
      </c>
      <c r="E743" s="1">
        <v>81.8</v>
      </c>
      <c r="F743" s="1">
        <v>449.1</v>
      </c>
      <c r="G743" s="1">
        <v>64.7</v>
      </c>
      <c r="H743" s="1">
        <v>5002.18</v>
      </c>
      <c r="I743" s="1">
        <v>356.7</v>
      </c>
      <c r="J743" s="1">
        <v>119.7</v>
      </c>
      <c r="K743" s="1">
        <v>497.4</v>
      </c>
      <c r="L743" s="1">
        <v>1858.21</v>
      </c>
      <c r="M743" s="1">
        <v>2134.96</v>
      </c>
      <c r="N743" s="1">
        <v>68.400000000000006</v>
      </c>
      <c r="O743" s="1">
        <v>413.8</v>
      </c>
      <c r="P743" s="1">
        <v>44.3</v>
      </c>
      <c r="Q743" s="1">
        <v>35.700000000000003</v>
      </c>
      <c r="R743" s="1">
        <v>493.7</v>
      </c>
      <c r="S743" s="1">
        <v>692.27</v>
      </c>
      <c r="T743" s="1">
        <v>13906.86</v>
      </c>
      <c r="U743" s="1">
        <v>1593.94</v>
      </c>
      <c r="V743" s="1">
        <v>81.8</v>
      </c>
      <c r="W743" s="1">
        <v>449.1</v>
      </c>
      <c r="X743" s="1">
        <v>64.7</v>
      </c>
      <c r="Y743" s="1">
        <v>5002.18</v>
      </c>
      <c r="Z743" s="1">
        <v>356.7</v>
      </c>
      <c r="AA743" s="1">
        <v>119.7</v>
      </c>
      <c r="AB743" s="1">
        <v>497.4</v>
      </c>
      <c r="AC743" s="1">
        <v>1858.21</v>
      </c>
      <c r="AD743" s="1">
        <v>2134.96</v>
      </c>
      <c r="AE743" s="1">
        <v>68.400000000000006</v>
      </c>
      <c r="AF743" s="1">
        <v>413.8</v>
      </c>
      <c r="AG743" s="1">
        <v>44.3</v>
      </c>
      <c r="AH743" s="1">
        <v>35.700000000000003</v>
      </c>
      <c r="AI743" s="1">
        <v>493.7</v>
      </c>
      <c r="AJ743" s="1">
        <v>692.27</v>
      </c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>
        <v>6146.36</v>
      </c>
      <c r="BC743" s="1">
        <v>4784.6000000000004</v>
      </c>
      <c r="BD743" s="1">
        <v>3372.45</v>
      </c>
      <c r="BE743" s="1">
        <v>821.1</v>
      </c>
      <c r="BF743" s="1">
        <v>58.8</v>
      </c>
      <c r="BG743" s="1"/>
      <c r="BH743" s="1"/>
      <c r="BI743" s="1">
        <v>0</v>
      </c>
      <c r="BJ743" s="1">
        <v>532.25</v>
      </c>
      <c r="BK743" s="1">
        <v>0</v>
      </c>
      <c r="BL743" s="1">
        <v>1296.6600000000001</v>
      </c>
      <c r="BM743" s="1">
        <v>0</v>
      </c>
      <c r="BN743" s="1">
        <v>0</v>
      </c>
      <c r="BO743" s="1">
        <v>65.099999999999994</v>
      </c>
      <c r="BP743" s="4">
        <v>0</v>
      </c>
    </row>
    <row r="744" spans="1:68">
      <c r="A744" s="20" t="s">
        <v>1741</v>
      </c>
      <c r="B744" s="10" t="s">
        <v>1742</v>
      </c>
      <c r="C744" s="1">
        <v>13976.23</v>
      </c>
      <c r="D744" s="1">
        <v>42.2</v>
      </c>
      <c r="E744" s="1">
        <v>420.4</v>
      </c>
      <c r="F744" s="1">
        <v>377.3</v>
      </c>
      <c r="G744" s="1">
        <v>0</v>
      </c>
      <c r="H744" s="1">
        <v>1652.4</v>
      </c>
      <c r="I744" s="1">
        <v>1067.0999999999999</v>
      </c>
      <c r="J744" s="1">
        <v>3353.8</v>
      </c>
      <c r="K744" s="1">
        <v>371.7</v>
      </c>
      <c r="L744" s="1">
        <v>891.29</v>
      </c>
      <c r="M744" s="1">
        <v>1745.75</v>
      </c>
      <c r="N744" s="1">
        <v>23.6</v>
      </c>
      <c r="O744" s="1">
        <v>256.8</v>
      </c>
      <c r="P744" s="1">
        <v>884.25</v>
      </c>
      <c r="Q744" s="1">
        <v>1397.31</v>
      </c>
      <c r="R744" s="1">
        <v>132.4</v>
      </c>
      <c r="S744" s="1">
        <v>14</v>
      </c>
      <c r="T744" s="1">
        <v>12630.3</v>
      </c>
      <c r="U744" s="1">
        <v>42.2</v>
      </c>
      <c r="V744" s="1">
        <v>420.4</v>
      </c>
      <c r="W744" s="1">
        <v>377.3</v>
      </c>
      <c r="X744" s="1">
        <v>0</v>
      </c>
      <c r="Y744" s="1">
        <v>1652.4</v>
      </c>
      <c r="Z744" s="1">
        <v>1067.0999999999999</v>
      </c>
      <c r="AA744" s="1">
        <v>3353.8</v>
      </c>
      <c r="AB744" s="1">
        <v>371.7</v>
      </c>
      <c r="AC744" s="1">
        <v>891.29</v>
      </c>
      <c r="AD744" s="1">
        <v>1745.75</v>
      </c>
      <c r="AE744" s="1">
        <v>23.6</v>
      </c>
      <c r="AF744" s="1">
        <v>256.8</v>
      </c>
      <c r="AG744" s="1">
        <v>884.25</v>
      </c>
      <c r="AH744" s="1">
        <v>1397.31</v>
      </c>
      <c r="AI744" s="1">
        <v>132.4</v>
      </c>
      <c r="AJ744" s="1">
        <v>14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1345.93</v>
      </c>
      <c r="BC744" s="1">
        <v>918.2</v>
      </c>
      <c r="BD744" s="1">
        <v>382.6</v>
      </c>
      <c r="BE744" s="1">
        <v>0</v>
      </c>
      <c r="BF744" s="1"/>
      <c r="BG744" s="1"/>
      <c r="BH744" s="1"/>
      <c r="BI744" s="1">
        <v>151</v>
      </c>
      <c r="BJ744" s="1">
        <v>0</v>
      </c>
      <c r="BK744" s="1">
        <v>363.73</v>
      </c>
      <c r="BL744" s="1">
        <v>0</v>
      </c>
      <c r="BM744" s="1">
        <v>0</v>
      </c>
      <c r="BN744" s="1">
        <v>0</v>
      </c>
      <c r="BO744" s="1">
        <v>64</v>
      </c>
      <c r="BP744" s="4">
        <v>384.6</v>
      </c>
    </row>
    <row r="745" spans="1:68">
      <c r="A745" s="19" t="s">
        <v>1743</v>
      </c>
      <c r="B745" s="10" t="s">
        <v>1744</v>
      </c>
      <c r="C745" s="1">
        <v>34860.14</v>
      </c>
      <c r="D745" s="1">
        <v>336.41</v>
      </c>
      <c r="E745" s="1">
        <v>0</v>
      </c>
      <c r="F745" s="1">
        <v>950.22</v>
      </c>
      <c r="G745" s="1">
        <v>10.48</v>
      </c>
      <c r="H745" s="1">
        <v>3653.56</v>
      </c>
      <c r="I745" s="1">
        <v>2039.45</v>
      </c>
      <c r="J745" s="1">
        <v>1232.1500000000001</v>
      </c>
      <c r="K745" s="1">
        <v>120.6</v>
      </c>
      <c r="L745" s="1">
        <v>2055.12</v>
      </c>
      <c r="M745" s="1">
        <v>3001.11</v>
      </c>
      <c r="N745" s="1">
        <v>261.10000000000002</v>
      </c>
      <c r="O745" s="1">
        <v>686.31</v>
      </c>
      <c r="P745" s="1">
        <v>163.18</v>
      </c>
      <c r="Q745" s="1">
        <v>971.98</v>
      </c>
      <c r="R745" s="1">
        <v>557.72</v>
      </c>
      <c r="S745" s="1">
        <v>463.56</v>
      </c>
      <c r="T745" s="1">
        <v>16502.95</v>
      </c>
      <c r="U745" s="1">
        <v>336.41</v>
      </c>
      <c r="V745" s="1">
        <v>0</v>
      </c>
      <c r="W745" s="1">
        <v>950.22</v>
      </c>
      <c r="X745" s="1">
        <v>10.48</v>
      </c>
      <c r="Y745" s="1">
        <v>3653.56</v>
      </c>
      <c r="Z745" s="1">
        <v>2039.45</v>
      </c>
      <c r="AA745" s="1">
        <v>1232.1500000000001</v>
      </c>
      <c r="AB745" s="1">
        <v>120.6</v>
      </c>
      <c r="AC745" s="1">
        <v>2055.12</v>
      </c>
      <c r="AD745" s="1">
        <v>3001.11</v>
      </c>
      <c r="AE745" s="1">
        <v>261.10000000000002</v>
      </c>
      <c r="AF745" s="1">
        <v>686.31</v>
      </c>
      <c r="AG745" s="1">
        <v>163.18</v>
      </c>
      <c r="AH745" s="1">
        <v>971.98</v>
      </c>
      <c r="AI745" s="1">
        <v>557.72</v>
      </c>
      <c r="AJ745" s="1">
        <v>463.56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18357.189999999999</v>
      </c>
      <c r="BC745" s="1">
        <v>16636.240000000002</v>
      </c>
      <c r="BD745" s="1">
        <v>3331.62</v>
      </c>
      <c r="BE745" s="1">
        <v>4570.8900000000003</v>
      </c>
      <c r="BF745" s="1">
        <v>0</v>
      </c>
      <c r="BG745" s="1">
        <v>123.3</v>
      </c>
      <c r="BH745" s="1">
        <v>0</v>
      </c>
      <c r="BI745" s="1">
        <v>8355.73</v>
      </c>
      <c r="BJ745" s="1">
        <v>199.93</v>
      </c>
      <c r="BK745" s="1">
        <v>275.2</v>
      </c>
      <c r="BL745" s="1">
        <v>32.14</v>
      </c>
      <c r="BM745" s="1">
        <v>978.03</v>
      </c>
      <c r="BN745" s="1">
        <v>24.39</v>
      </c>
      <c r="BO745" s="1">
        <v>411.19</v>
      </c>
      <c r="BP745" s="4">
        <v>54.77</v>
      </c>
    </row>
    <row r="746" spans="1:68">
      <c r="A746" s="20" t="s">
        <v>1745</v>
      </c>
      <c r="B746" s="10" t="s">
        <v>1746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4">
        <v>0</v>
      </c>
    </row>
    <row r="747" spans="1:68">
      <c r="A747" s="20" t="s">
        <v>1747</v>
      </c>
      <c r="B747" s="10" t="s">
        <v>1748</v>
      </c>
      <c r="C747" s="1">
        <v>34860.14</v>
      </c>
      <c r="D747" s="1">
        <v>336.41</v>
      </c>
      <c r="E747" s="1">
        <v>0</v>
      </c>
      <c r="F747" s="1">
        <v>950.22</v>
      </c>
      <c r="G747" s="1">
        <v>10.48</v>
      </c>
      <c r="H747" s="1">
        <v>3653.56</v>
      </c>
      <c r="I747" s="1">
        <v>2039.45</v>
      </c>
      <c r="J747" s="1">
        <v>1232.1500000000001</v>
      </c>
      <c r="K747" s="1">
        <v>120.6</v>
      </c>
      <c r="L747" s="1">
        <v>2055.12</v>
      </c>
      <c r="M747" s="1">
        <v>3001.11</v>
      </c>
      <c r="N747" s="1">
        <v>261.10000000000002</v>
      </c>
      <c r="O747" s="1">
        <v>686.31</v>
      </c>
      <c r="P747" s="1">
        <v>163.18</v>
      </c>
      <c r="Q747" s="1">
        <v>971.98</v>
      </c>
      <c r="R747" s="1">
        <v>557.72</v>
      </c>
      <c r="S747" s="1">
        <v>463.56</v>
      </c>
      <c r="T747" s="1">
        <v>16502.95</v>
      </c>
      <c r="U747" s="1">
        <v>336.41</v>
      </c>
      <c r="V747" s="1"/>
      <c r="W747" s="1">
        <v>950.22</v>
      </c>
      <c r="X747" s="1">
        <v>10.48</v>
      </c>
      <c r="Y747" s="1">
        <v>3653.56</v>
      </c>
      <c r="Z747" s="1">
        <v>2039.45</v>
      </c>
      <c r="AA747" s="1">
        <v>1232.1500000000001</v>
      </c>
      <c r="AB747" s="1">
        <v>120.6</v>
      </c>
      <c r="AC747" s="1">
        <v>2055.12</v>
      </c>
      <c r="AD747" s="1">
        <v>3001.11</v>
      </c>
      <c r="AE747" s="1">
        <v>261.10000000000002</v>
      </c>
      <c r="AF747" s="1">
        <v>686.31</v>
      </c>
      <c r="AG747" s="1">
        <v>163.18</v>
      </c>
      <c r="AH747" s="1">
        <v>971.98</v>
      </c>
      <c r="AI747" s="1">
        <v>557.72</v>
      </c>
      <c r="AJ747" s="1">
        <v>463.56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18357.189999999999</v>
      </c>
      <c r="BC747" s="1">
        <v>16636.240000000002</v>
      </c>
      <c r="BD747" s="1">
        <v>3331.62</v>
      </c>
      <c r="BE747" s="1">
        <v>4570.8900000000003</v>
      </c>
      <c r="BF747" s="1"/>
      <c r="BG747" s="1">
        <v>123.3</v>
      </c>
      <c r="BH747" s="1"/>
      <c r="BI747" s="1">
        <v>8355.73</v>
      </c>
      <c r="BJ747" s="1">
        <v>199.93</v>
      </c>
      <c r="BK747" s="1">
        <v>275.2</v>
      </c>
      <c r="BL747" s="1">
        <v>32.14</v>
      </c>
      <c r="BM747" s="1">
        <v>978.03</v>
      </c>
      <c r="BN747" s="1">
        <v>24.39</v>
      </c>
      <c r="BO747" s="1">
        <v>411.19</v>
      </c>
      <c r="BP747" s="4">
        <v>54.77</v>
      </c>
    </row>
    <row r="748" spans="1:68">
      <c r="A748" s="19" t="s">
        <v>1749</v>
      </c>
      <c r="B748" s="10" t="s">
        <v>1750</v>
      </c>
      <c r="C748" s="1">
        <v>53368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53368</v>
      </c>
      <c r="BC748" s="1">
        <v>53368</v>
      </c>
      <c r="BD748" s="1">
        <v>0</v>
      </c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4">
        <v>53368</v>
      </c>
    </row>
    <row r="749" spans="1:68">
      <c r="A749" s="20" t="s">
        <v>1751</v>
      </c>
      <c r="B749" s="10" t="s">
        <v>1752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0</v>
      </c>
      <c r="BC749" s="1">
        <v>0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0</v>
      </c>
    </row>
    <row r="750" spans="1:68">
      <c r="A750" s="20" t="s">
        <v>1753</v>
      </c>
      <c r="B750" s="10" t="s">
        <v>1754</v>
      </c>
      <c r="C750" s="1">
        <v>43055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43055</v>
      </c>
      <c r="BC750" s="1">
        <v>43055</v>
      </c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43055</v>
      </c>
    </row>
    <row r="751" spans="1:68">
      <c r="A751" s="20" t="s">
        <v>1755</v>
      </c>
      <c r="B751" s="10" t="s">
        <v>1756</v>
      </c>
      <c r="C751" s="1">
        <v>10313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10313</v>
      </c>
      <c r="BC751" s="1">
        <v>10313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10313</v>
      </c>
    </row>
    <row r="752" spans="1:68">
      <c r="A752" s="19" t="s">
        <v>1757</v>
      </c>
      <c r="B752" s="10" t="s">
        <v>1758</v>
      </c>
      <c r="C752" s="1">
        <v>4334564.3499999996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4334564.3499999996</v>
      </c>
      <c r="BC752" s="1">
        <v>4334564.3499999996</v>
      </c>
      <c r="BD752" s="1">
        <v>0</v>
      </c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4334564.3499999996</v>
      </c>
    </row>
    <row r="753" spans="1:68">
      <c r="A753" s="20" t="s">
        <v>1759</v>
      </c>
      <c r="B753" s="10" t="s">
        <v>1760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0</v>
      </c>
      <c r="BC753" s="1">
        <v>0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0</v>
      </c>
    </row>
    <row r="754" spans="1:68">
      <c r="A754" s="20" t="s">
        <v>1761</v>
      </c>
      <c r="B754" s="10" t="s">
        <v>1762</v>
      </c>
      <c r="C754" s="1">
        <v>4334564.3499999996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4334564.3499999996</v>
      </c>
      <c r="BC754" s="1">
        <v>4334564.3499999996</v>
      </c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4334564.3499999996</v>
      </c>
    </row>
    <row r="755" spans="1:68">
      <c r="A755" s="19" t="s">
        <v>1763</v>
      </c>
      <c r="B755" s="10" t="s">
        <v>1764</v>
      </c>
      <c r="C755" s="1">
        <v>1802637.12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1802637.12</v>
      </c>
      <c r="BC755" s="1">
        <v>1802637.12</v>
      </c>
      <c r="BD755" s="1">
        <v>0</v>
      </c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1802637.12</v>
      </c>
    </row>
    <row r="756" spans="1:68">
      <c r="A756" s="20" t="s">
        <v>1765</v>
      </c>
      <c r="B756" s="10" t="s">
        <v>1766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0</v>
      </c>
      <c r="BC756" s="1">
        <v>0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0</v>
      </c>
    </row>
    <row r="757" spans="1:68">
      <c r="A757" s="20" t="s">
        <v>1767</v>
      </c>
      <c r="B757" s="10" t="s">
        <v>1768</v>
      </c>
      <c r="C757" s="1">
        <v>1802637.12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1802637.12</v>
      </c>
      <c r="BC757" s="1">
        <v>1802637.12</v>
      </c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1802637.12</v>
      </c>
    </row>
    <row r="758" spans="1:68">
      <c r="A758" s="19" t="s">
        <v>1769</v>
      </c>
      <c r="B758" s="10" t="s">
        <v>1770</v>
      </c>
      <c r="C758" s="1">
        <v>136858.48000000001</v>
      </c>
      <c r="D758" s="1">
        <v>2346</v>
      </c>
      <c r="E758" s="1">
        <v>483.8</v>
      </c>
      <c r="F758" s="1">
        <v>2168.8200000000002</v>
      </c>
      <c r="G758" s="1">
        <v>2042.2</v>
      </c>
      <c r="H758" s="1">
        <v>20301.66</v>
      </c>
      <c r="I758" s="1">
        <v>5375.8</v>
      </c>
      <c r="J758" s="1">
        <v>2817.29</v>
      </c>
      <c r="K758" s="1">
        <v>304.75</v>
      </c>
      <c r="L758" s="1">
        <v>7254.33</v>
      </c>
      <c r="M758" s="1">
        <v>9125.69</v>
      </c>
      <c r="N758" s="1">
        <v>661.52</v>
      </c>
      <c r="O758" s="1">
        <v>1953.65</v>
      </c>
      <c r="P758" s="1">
        <v>1830.71</v>
      </c>
      <c r="Q758" s="1">
        <v>4562.4399999999996</v>
      </c>
      <c r="R758" s="1">
        <v>7071.18</v>
      </c>
      <c r="S758" s="1">
        <v>1600.65</v>
      </c>
      <c r="T758" s="1">
        <v>69900.490000000005</v>
      </c>
      <c r="U758" s="1">
        <v>2346</v>
      </c>
      <c r="V758" s="1">
        <v>483.8</v>
      </c>
      <c r="W758" s="1">
        <v>2168.8200000000002</v>
      </c>
      <c r="X758" s="1">
        <v>2042.2</v>
      </c>
      <c r="Y758" s="1">
        <v>20301.66</v>
      </c>
      <c r="Z758" s="1">
        <v>5375.8</v>
      </c>
      <c r="AA758" s="1">
        <v>2817.29</v>
      </c>
      <c r="AB758" s="1">
        <v>304.75</v>
      </c>
      <c r="AC758" s="1">
        <v>7254.33</v>
      </c>
      <c r="AD758" s="1">
        <v>9125.69</v>
      </c>
      <c r="AE758" s="1">
        <v>661.52</v>
      </c>
      <c r="AF758" s="1">
        <v>1953.65</v>
      </c>
      <c r="AG758" s="1">
        <v>1830.71</v>
      </c>
      <c r="AH758" s="1">
        <v>4562.4399999999996</v>
      </c>
      <c r="AI758" s="1">
        <v>7071.18</v>
      </c>
      <c r="AJ758" s="1">
        <v>1600.65</v>
      </c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>
        <v>66957.990000000005</v>
      </c>
      <c r="BC758" s="1">
        <v>66289.289999999994</v>
      </c>
      <c r="BD758" s="1">
        <v>25073.279999999999</v>
      </c>
      <c r="BE758" s="1">
        <v>1623</v>
      </c>
      <c r="BF758" s="1">
        <v>597.63</v>
      </c>
      <c r="BG758" s="1"/>
      <c r="BH758" s="1"/>
      <c r="BI758" s="1"/>
      <c r="BJ758" s="1"/>
      <c r="BK758" s="1"/>
      <c r="BL758" s="1">
        <v>210</v>
      </c>
      <c r="BM758" s="1"/>
      <c r="BN758" s="1"/>
      <c r="BO758" s="1">
        <v>458.7</v>
      </c>
      <c r="BP758" s="4">
        <v>38995.379999999997</v>
      </c>
    </row>
    <row r="759" spans="1:68">
      <c r="A759" s="20" t="s">
        <v>1771</v>
      </c>
      <c r="B759" s="10" t="s">
        <v>1772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>
        <v>0</v>
      </c>
      <c r="BC759" s="1">
        <v>0</v>
      </c>
      <c r="BD759" s="1">
        <v>0</v>
      </c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4"/>
    </row>
    <row r="760" spans="1:68">
      <c r="A760" s="20" t="s">
        <v>1773</v>
      </c>
      <c r="B760" s="10" t="s">
        <v>1774</v>
      </c>
      <c r="C760" s="1">
        <v>118921.07</v>
      </c>
      <c r="D760" s="1">
        <v>2346</v>
      </c>
      <c r="E760" s="1">
        <v>483.8</v>
      </c>
      <c r="F760" s="1">
        <v>2168.8200000000002</v>
      </c>
      <c r="G760" s="1">
        <v>2042.2</v>
      </c>
      <c r="H760" s="1">
        <v>15206.43</v>
      </c>
      <c r="I760" s="1">
        <v>3021.8</v>
      </c>
      <c r="J760" s="1">
        <v>1212.29</v>
      </c>
      <c r="K760" s="1">
        <v>304.75</v>
      </c>
      <c r="L760" s="1">
        <v>4770.33</v>
      </c>
      <c r="M760" s="1">
        <v>8055.69</v>
      </c>
      <c r="N760" s="1">
        <v>661.52</v>
      </c>
      <c r="O760" s="1">
        <v>1953.65</v>
      </c>
      <c r="P760" s="1">
        <v>1830.71</v>
      </c>
      <c r="Q760" s="1">
        <v>1605.49</v>
      </c>
      <c r="R760" s="1">
        <v>6945.95</v>
      </c>
      <c r="S760" s="1">
        <v>1600.65</v>
      </c>
      <c r="T760" s="1">
        <v>54210.080000000002</v>
      </c>
      <c r="U760" s="1">
        <v>2346</v>
      </c>
      <c r="V760" s="1">
        <v>483.8</v>
      </c>
      <c r="W760" s="1">
        <v>2168.8200000000002</v>
      </c>
      <c r="X760" s="1">
        <v>2042.2</v>
      </c>
      <c r="Y760" s="1">
        <v>15206.43</v>
      </c>
      <c r="Z760" s="1">
        <v>3021.8</v>
      </c>
      <c r="AA760" s="1">
        <v>1212.29</v>
      </c>
      <c r="AB760" s="1">
        <v>304.75</v>
      </c>
      <c r="AC760" s="1">
        <v>4770.33</v>
      </c>
      <c r="AD760" s="1">
        <v>8055.69</v>
      </c>
      <c r="AE760" s="1">
        <v>661.52</v>
      </c>
      <c r="AF760" s="1">
        <v>1953.65</v>
      </c>
      <c r="AG760" s="1">
        <v>1830.71</v>
      </c>
      <c r="AH760" s="1">
        <v>1605.49</v>
      </c>
      <c r="AI760" s="1">
        <v>6945.95</v>
      </c>
      <c r="AJ760" s="1">
        <v>1600.65</v>
      </c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>
        <v>64710.99</v>
      </c>
      <c r="BC760" s="1">
        <v>64042.289999999994</v>
      </c>
      <c r="BD760" s="1">
        <v>25073.279999999999</v>
      </c>
      <c r="BE760" s="1">
        <v>1623</v>
      </c>
      <c r="BF760" s="1">
        <v>597.63</v>
      </c>
      <c r="BG760" s="1"/>
      <c r="BH760" s="1"/>
      <c r="BI760" s="1"/>
      <c r="BJ760" s="1"/>
      <c r="BK760" s="1"/>
      <c r="BL760" s="1">
        <v>210</v>
      </c>
      <c r="BM760" s="1"/>
      <c r="BN760" s="1"/>
      <c r="BO760" s="1">
        <v>458.7</v>
      </c>
      <c r="BP760" s="4">
        <v>36748.379999999997</v>
      </c>
    </row>
    <row r="761" spans="1:68">
      <c r="A761" s="20" t="s">
        <v>1775</v>
      </c>
      <c r="B761" s="10" t="s">
        <v>1776</v>
      </c>
      <c r="C761" s="1">
        <v>17937.41</v>
      </c>
      <c r="D761" s="1">
        <v>0</v>
      </c>
      <c r="E761" s="1">
        <v>0</v>
      </c>
      <c r="F761" s="1">
        <v>0</v>
      </c>
      <c r="G761" s="1">
        <v>0</v>
      </c>
      <c r="H761" s="1">
        <v>5095.2299999999996</v>
      </c>
      <c r="I761" s="1">
        <v>2354</v>
      </c>
      <c r="J761" s="1">
        <v>1605</v>
      </c>
      <c r="K761" s="1">
        <v>0</v>
      </c>
      <c r="L761" s="1">
        <v>2484</v>
      </c>
      <c r="M761" s="1">
        <v>1070</v>
      </c>
      <c r="N761" s="1">
        <v>0</v>
      </c>
      <c r="O761" s="1">
        <v>0</v>
      </c>
      <c r="P761" s="1">
        <v>0</v>
      </c>
      <c r="Q761" s="1">
        <v>2956.95</v>
      </c>
      <c r="R761" s="1">
        <v>125.23</v>
      </c>
      <c r="S761" s="1">
        <v>0</v>
      </c>
      <c r="T761" s="1">
        <v>15690.41</v>
      </c>
      <c r="U761" s="1"/>
      <c r="V761" s="1"/>
      <c r="W761" s="1"/>
      <c r="X761" s="1"/>
      <c r="Y761" s="1">
        <v>5095.2299999999996</v>
      </c>
      <c r="Z761" s="1">
        <v>2354</v>
      </c>
      <c r="AA761" s="1">
        <v>1605</v>
      </c>
      <c r="AB761" s="1"/>
      <c r="AC761" s="1">
        <v>2484</v>
      </c>
      <c r="AD761" s="1">
        <v>1070</v>
      </c>
      <c r="AE761" s="1"/>
      <c r="AF761" s="1"/>
      <c r="AG761" s="1">
        <v>0</v>
      </c>
      <c r="AH761" s="1">
        <v>2956.95</v>
      </c>
      <c r="AI761" s="1">
        <v>125.23</v>
      </c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>
        <v>2247</v>
      </c>
      <c r="BC761" s="1">
        <v>2247</v>
      </c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4">
        <v>2247</v>
      </c>
    </row>
    <row r="762" spans="1:68">
      <c r="A762" s="20" t="s">
        <v>917</v>
      </c>
      <c r="B762" s="10" t="s">
        <v>1777</v>
      </c>
      <c r="C762" s="1"/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>
        <v>0</v>
      </c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/>
    </row>
    <row r="763" spans="1:68">
      <c r="A763" s="21" t="s">
        <v>1778</v>
      </c>
      <c r="B763" s="10" t="s">
        <v>1779</v>
      </c>
      <c r="C763" s="1"/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/>
    </row>
    <row r="764" spans="1:68">
      <c r="A764" s="259" t="s">
        <v>1780</v>
      </c>
      <c r="B764" s="10" t="s">
        <v>1781</v>
      </c>
      <c r="C764" s="1"/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/>
    </row>
    <row r="765" spans="1:68">
      <c r="A765" s="259" t="s">
        <v>1782</v>
      </c>
      <c r="B765" s="10" t="s">
        <v>1783</v>
      </c>
      <c r="C765" s="1"/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/>
    </row>
    <row r="766" spans="1:68">
      <c r="A766" s="259" t="s">
        <v>1784</v>
      </c>
      <c r="B766" s="10" t="s">
        <v>1785</v>
      </c>
      <c r="C766" s="1"/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/>
    </row>
    <row r="767" spans="1:68">
      <c r="A767" s="259" t="s">
        <v>1786</v>
      </c>
      <c r="B767" s="10" t="s">
        <v>1787</v>
      </c>
      <c r="C767" s="1"/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19" t="s">
        <v>1788</v>
      </c>
      <c r="B768" s="10" t="s">
        <v>1789</v>
      </c>
      <c r="C768" s="1">
        <v>667391.42000000004</v>
      </c>
      <c r="D768" s="1">
        <v>18292.23</v>
      </c>
      <c r="E768" s="1">
        <v>1675.37</v>
      </c>
      <c r="F768" s="1">
        <v>30017.96</v>
      </c>
      <c r="G768" s="1">
        <v>5377.19</v>
      </c>
      <c r="H768" s="1">
        <v>26342.83</v>
      </c>
      <c r="I768" s="1">
        <v>13555.34</v>
      </c>
      <c r="J768" s="1">
        <v>12441.1</v>
      </c>
      <c r="K768" s="1">
        <v>4844.05</v>
      </c>
      <c r="L768" s="1">
        <v>34288.03</v>
      </c>
      <c r="M768" s="1">
        <v>31965.01</v>
      </c>
      <c r="N768" s="1">
        <v>263.81</v>
      </c>
      <c r="O768" s="1">
        <v>14120.34</v>
      </c>
      <c r="P768" s="1">
        <v>6786.07</v>
      </c>
      <c r="Q768" s="1">
        <v>26654.45</v>
      </c>
      <c r="R768" s="1">
        <v>7557.39</v>
      </c>
      <c r="S768" s="1">
        <v>9070.1299999999992</v>
      </c>
      <c r="T768" s="1">
        <v>243251.3</v>
      </c>
      <c r="U768" s="1">
        <v>18292.23</v>
      </c>
      <c r="V768" s="1">
        <v>1675.37</v>
      </c>
      <c r="W768" s="1">
        <v>30017.96</v>
      </c>
      <c r="X768" s="1">
        <v>5377.19</v>
      </c>
      <c r="Y768" s="1">
        <v>26342.83</v>
      </c>
      <c r="Z768" s="1">
        <v>13555.34</v>
      </c>
      <c r="AA768" s="1">
        <v>12441.1</v>
      </c>
      <c r="AB768" s="1">
        <v>4844.05</v>
      </c>
      <c r="AC768" s="1">
        <v>34288.03</v>
      </c>
      <c r="AD768" s="1">
        <v>31965.01</v>
      </c>
      <c r="AE768" s="1">
        <v>263.81</v>
      </c>
      <c r="AF768" s="1">
        <v>14120.34</v>
      </c>
      <c r="AG768" s="1">
        <v>6786.07</v>
      </c>
      <c r="AH768" s="1">
        <v>26654.45</v>
      </c>
      <c r="AI768" s="1">
        <v>7557.39</v>
      </c>
      <c r="AJ768" s="1">
        <v>9070.1299999999992</v>
      </c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>
        <v>424140.12</v>
      </c>
      <c r="BC768" s="1">
        <v>420673.42</v>
      </c>
      <c r="BD768" s="1">
        <v>315049.42</v>
      </c>
      <c r="BE768" s="1">
        <v>3076.15</v>
      </c>
      <c r="BF768" s="1">
        <v>289.5</v>
      </c>
      <c r="BG768" s="1">
        <v>1121</v>
      </c>
      <c r="BH768" s="1"/>
      <c r="BI768" s="1">
        <v>0</v>
      </c>
      <c r="BJ768" s="1">
        <v>100915.38</v>
      </c>
      <c r="BK768" s="1">
        <v>1178.0999999999999</v>
      </c>
      <c r="BL768" s="1">
        <v>0</v>
      </c>
      <c r="BM768" s="1">
        <v>0</v>
      </c>
      <c r="BN768" s="1">
        <v>2288.73</v>
      </c>
      <c r="BO768" s="1">
        <v>-0.13</v>
      </c>
      <c r="BP768" s="4">
        <v>221.97</v>
      </c>
    </row>
    <row r="769" spans="1:68">
      <c r="A769" s="20" t="s">
        <v>1790</v>
      </c>
      <c r="B769" s="10" t="s">
        <v>1791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/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  <c r="BO769" s="1">
        <v>0</v>
      </c>
      <c r="BP769" s="4">
        <v>0</v>
      </c>
    </row>
    <row r="770" spans="1:68">
      <c r="A770" s="20" t="s">
        <v>1792</v>
      </c>
      <c r="B770" s="10" t="s">
        <v>1793</v>
      </c>
      <c r="C770" s="1">
        <v>667391.42000000004</v>
      </c>
      <c r="D770" s="1">
        <v>18292.23</v>
      </c>
      <c r="E770" s="1">
        <v>1675.37</v>
      </c>
      <c r="F770" s="1">
        <v>30017.96</v>
      </c>
      <c r="G770" s="1">
        <v>5377.19</v>
      </c>
      <c r="H770" s="1">
        <v>26342.83</v>
      </c>
      <c r="I770" s="1">
        <v>13555.34</v>
      </c>
      <c r="J770" s="1">
        <v>12441.1</v>
      </c>
      <c r="K770" s="1">
        <v>4844.05</v>
      </c>
      <c r="L770" s="1">
        <v>34288.03</v>
      </c>
      <c r="M770" s="1">
        <v>31965.01</v>
      </c>
      <c r="N770" s="1">
        <v>263.81</v>
      </c>
      <c r="O770" s="1">
        <v>14120.34</v>
      </c>
      <c r="P770" s="1">
        <v>6786.07</v>
      </c>
      <c r="Q770" s="1">
        <v>26654.45</v>
      </c>
      <c r="R770" s="1">
        <v>7557.39</v>
      </c>
      <c r="S770" s="1">
        <v>9070.1299999999992</v>
      </c>
      <c r="T770" s="1">
        <v>243251.3</v>
      </c>
      <c r="U770" s="1">
        <v>18292.23</v>
      </c>
      <c r="V770" s="1">
        <v>1675.37</v>
      </c>
      <c r="W770" s="1">
        <v>30017.96</v>
      </c>
      <c r="X770" s="1">
        <v>5377.19</v>
      </c>
      <c r="Y770" s="1">
        <v>26342.83</v>
      </c>
      <c r="Z770" s="1">
        <v>13555.34</v>
      </c>
      <c r="AA770" s="1">
        <v>12441.1</v>
      </c>
      <c r="AB770" s="1">
        <v>4844.05</v>
      </c>
      <c r="AC770" s="1">
        <v>34288.03</v>
      </c>
      <c r="AD770" s="1">
        <v>31965.01</v>
      </c>
      <c r="AE770" s="1">
        <v>263.81</v>
      </c>
      <c r="AF770" s="1">
        <v>14120.34</v>
      </c>
      <c r="AG770" s="1">
        <v>6786.07</v>
      </c>
      <c r="AH770" s="1">
        <v>26654.45</v>
      </c>
      <c r="AI770" s="1">
        <v>7557.39</v>
      </c>
      <c r="AJ770" s="1">
        <v>9070.1299999999992</v>
      </c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>
        <v>424140.12</v>
      </c>
      <c r="BC770" s="1">
        <v>420673.42</v>
      </c>
      <c r="BD770" s="1">
        <v>315049.42</v>
      </c>
      <c r="BE770" s="1">
        <v>3076.15</v>
      </c>
      <c r="BF770" s="1">
        <v>289.5</v>
      </c>
      <c r="BG770" s="1">
        <v>1121</v>
      </c>
      <c r="BH770" s="1"/>
      <c r="BI770" s="1">
        <v>0</v>
      </c>
      <c r="BJ770" s="1">
        <v>100915.38</v>
      </c>
      <c r="BK770" s="1">
        <v>1178.0999999999999</v>
      </c>
      <c r="BL770" s="1">
        <v>0</v>
      </c>
      <c r="BM770" s="1">
        <v>0</v>
      </c>
      <c r="BN770" s="1">
        <v>2288.73</v>
      </c>
      <c r="BO770" s="1">
        <v>-0.13</v>
      </c>
      <c r="BP770" s="4">
        <v>221.97</v>
      </c>
    </row>
    <row r="771" spans="1:68">
      <c r="A771" s="20" t="s">
        <v>865</v>
      </c>
      <c r="B771" s="10" t="s">
        <v>1794</v>
      </c>
      <c r="C771" s="1"/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>
        <v>0</v>
      </c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4"/>
    </row>
    <row r="772" spans="1:68">
      <c r="A772" s="21" t="s">
        <v>1795</v>
      </c>
      <c r="B772" s="10" t="s">
        <v>1796</v>
      </c>
      <c r="C772" s="1"/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>
        <v>0</v>
      </c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4"/>
    </row>
    <row r="773" spans="1:68">
      <c r="A773" s="259" t="s">
        <v>1790</v>
      </c>
      <c r="B773" s="10" t="s">
        <v>1797</v>
      </c>
      <c r="C773" s="1"/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>
        <v>0</v>
      </c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4"/>
    </row>
    <row r="774" spans="1:68">
      <c r="A774" s="259" t="s">
        <v>1792</v>
      </c>
      <c r="B774" s="10" t="s">
        <v>1798</v>
      </c>
      <c r="C774" s="1"/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>
        <v>0</v>
      </c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4"/>
    </row>
    <row r="775" spans="1:68">
      <c r="A775" s="259" t="s">
        <v>1799</v>
      </c>
      <c r="B775" s="10" t="s">
        <v>1800</v>
      </c>
      <c r="C775" s="1"/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>
        <v>0</v>
      </c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4"/>
    </row>
    <row r="776" spans="1:68">
      <c r="A776" s="19" t="s">
        <v>1801</v>
      </c>
      <c r="B776" s="10" t="s">
        <v>1802</v>
      </c>
      <c r="C776" s="1">
        <v>48174.04</v>
      </c>
      <c r="D776" s="1">
        <v>0</v>
      </c>
      <c r="E776" s="1">
        <v>0</v>
      </c>
      <c r="F776" s="1">
        <v>3260.85</v>
      </c>
      <c r="G776" s="1">
        <v>0</v>
      </c>
      <c r="H776" s="1">
        <v>-1859.38</v>
      </c>
      <c r="I776" s="1">
        <v>0</v>
      </c>
      <c r="J776" s="1">
        <v>0</v>
      </c>
      <c r="K776" s="1">
        <v>0</v>
      </c>
      <c r="L776" s="1">
        <v>403.77</v>
      </c>
      <c r="M776" s="1">
        <v>2134.31</v>
      </c>
      <c r="N776" s="1">
        <v>0</v>
      </c>
      <c r="O776" s="1">
        <v>-5823.86</v>
      </c>
      <c r="P776" s="1">
        <v>0</v>
      </c>
      <c r="Q776" s="1">
        <v>0</v>
      </c>
      <c r="R776" s="1">
        <v>0</v>
      </c>
      <c r="S776" s="1">
        <v>0</v>
      </c>
      <c r="T776" s="1">
        <v>-1884.31</v>
      </c>
      <c r="U776" s="1">
        <v>0</v>
      </c>
      <c r="V776" s="1">
        <v>0</v>
      </c>
      <c r="W776" s="1">
        <v>3260.85</v>
      </c>
      <c r="X776" s="1"/>
      <c r="Y776" s="1">
        <v>-1859.38</v>
      </c>
      <c r="Z776" s="1"/>
      <c r="AA776" s="1"/>
      <c r="AB776" s="1"/>
      <c r="AC776" s="1">
        <v>403.77</v>
      </c>
      <c r="AD776" s="1">
        <v>2134.31</v>
      </c>
      <c r="AE776" s="1"/>
      <c r="AF776" s="1">
        <v>-5823.86</v>
      </c>
      <c r="AG776" s="1"/>
      <c r="AH776" s="1">
        <v>0</v>
      </c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>
        <v>50058.35</v>
      </c>
      <c r="BC776" s="1">
        <v>50058.350000000006</v>
      </c>
      <c r="BD776" s="1">
        <v>43146.11</v>
      </c>
      <c r="BE776" s="1">
        <v>336.3</v>
      </c>
      <c r="BF776" s="1">
        <v>0</v>
      </c>
      <c r="BG776" s="1"/>
      <c r="BH776" s="1"/>
      <c r="BI776" s="1">
        <v>6575.94</v>
      </c>
      <c r="BJ776" s="1"/>
      <c r="BK776" s="1"/>
      <c r="BL776" s="1"/>
      <c r="BM776" s="1"/>
      <c r="BN776" s="1"/>
      <c r="BO776" s="1"/>
      <c r="BP776" s="4"/>
    </row>
    <row r="777" spans="1:68">
      <c r="A777" s="20" t="s">
        <v>1803</v>
      </c>
      <c r="B777" s="10" t="s">
        <v>1804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>
        <v>0</v>
      </c>
      <c r="BC777" s="1">
        <v>0</v>
      </c>
      <c r="BD777" s="1">
        <v>0</v>
      </c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4"/>
    </row>
    <row r="778" spans="1:68">
      <c r="A778" s="20" t="s">
        <v>1801</v>
      </c>
      <c r="B778" s="10" t="s">
        <v>1805</v>
      </c>
      <c r="C778" s="1">
        <v>48174.04</v>
      </c>
      <c r="D778" s="1">
        <v>0</v>
      </c>
      <c r="E778" s="1">
        <v>0</v>
      </c>
      <c r="F778" s="1">
        <v>3260.85</v>
      </c>
      <c r="G778" s="1">
        <v>0</v>
      </c>
      <c r="H778" s="1">
        <v>-1859.38</v>
      </c>
      <c r="I778" s="1">
        <v>0</v>
      </c>
      <c r="J778" s="1">
        <v>0</v>
      </c>
      <c r="K778" s="1">
        <v>0</v>
      </c>
      <c r="L778" s="1">
        <v>403.77</v>
      </c>
      <c r="M778" s="1">
        <v>2134.31</v>
      </c>
      <c r="N778" s="1">
        <v>0</v>
      </c>
      <c r="O778" s="1">
        <v>-5823.86</v>
      </c>
      <c r="P778" s="1">
        <v>0</v>
      </c>
      <c r="Q778" s="1">
        <v>0</v>
      </c>
      <c r="R778" s="1">
        <v>0</v>
      </c>
      <c r="S778" s="1">
        <v>0</v>
      </c>
      <c r="T778" s="1">
        <v>-1884.31</v>
      </c>
      <c r="U778" s="1">
        <v>0</v>
      </c>
      <c r="V778" s="1">
        <v>0</v>
      </c>
      <c r="W778" s="1">
        <v>3260.85</v>
      </c>
      <c r="X778" s="1"/>
      <c r="Y778" s="1">
        <v>-1859.38</v>
      </c>
      <c r="Z778" s="1"/>
      <c r="AA778" s="1"/>
      <c r="AB778" s="1"/>
      <c r="AC778" s="1">
        <v>403.77</v>
      </c>
      <c r="AD778" s="1">
        <v>2134.31</v>
      </c>
      <c r="AE778" s="1"/>
      <c r="AF778" s="1">
        <v>-5823.86</v>
      </c>
      <c r="AG778" s="1"/>
      <c r="AH778" s="1">
        <v>0</v>
      </c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>
        <v>50058.35</v>
      </c>
      <c r="BC778" s="1">
        <v>50058.350000000006</v>
      </c>
      <c r="BD778" s="1">
        <v>43146.11</v>
      </c>
      <c r="BE778" s="1">
        <v>336.3</v>
      </c>
      <c r="BF778" s="1">
        <v>0</v>
      </c>
      <c r="BG778" s="1"/>
      <c r="BH778" s="1"/>
      <c r="BI778" s="1">
        <v>6575.94</v>
      </c>
      <c r="BJ778" s="1"/>
      <c r="BK778" s="1"/>
      <c r="BL778" s="1"/>
      <c r="BM778" s="1"/>
      <c r="BN778" s="1"/>
      <c r="BO778" s="1"/>
      <c r="BP778" s="4"/>
    </row>
    <row r="779" spans="1:68">
      <c r="A779" s="20" t="s">
        <v>865</v>
      </c>
      <c r="B779" s="10" t="s">
        <v>1806</v>
      </c>
      <c r="C779" s="1"/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>
        <v>0</v>
      </c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4"/>
    </row>
    <row r="780" spans="1:68">
      <c r="A780" s="21" t="s">
        <v>1801</v>
      </c>
      <c r="B780" s="10" t="s">
        <v>1807</v>
      </c>
      <c r="C780" s="1"/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>
        <v>0</v>
      </c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4"/>
    </row>
    <row r="781" spans="1:68">
      <c r="A781" s="19" t="s">
        <v>1808</v>
      </c>
      <c r="B781" s="10" t="s">
        <v>1809</v>
      </c>
      <c r="C781" s="1">
        <v>1194599.72</v>
      </c>
      <c r="D781" s="1">
        <v>494.35</v>
      </c>
      <c r="E781" s="1">
        <v>5429.73</v>
      </c>
      <c r="F781" s="1">
        <v>5929.89</v>
      </c>
      <c r="G781" s="1">
        <v>415.38</v>
      </c>
      <c r="H781" s="1">
        <v>3473</v>
      </c>
      <c r="I781" s="1">
        <v>4800.33</v>
      </c>
      <c r="J781" s="1">
        <v>3431.01</v>
      </c>
      <c r="K781" s="1">
        <v>0</v>
      </c>
      <c r="L781" s="1">
        <v>7280.69</v>
      </c>
      <c r="M781" s="1">
        <v>3047.63</v>
      </c>
      <c r="N781" s="1">
        <v>-664.83</v>
      </c>
      <c r="O781" s="1">
        <v>0</v>
      </c>
      <c r="P781" s="1">
        <v>678.21</v>
      </c>
      <c r="Q781" s="1">
        <v>3781.07</v>
      </c>
      <c r="R781" s="1">
        <v>0</v>
      </c>
      <c r="S781" s="1">
        <v>810.94</v>
      </c>
      <c r="T781" s="1">
        <v>38907.4</v>
      </c>
      <c r="U781" s="1">
        <v>494.35</v>
      </c>
      <c r="V781" s="1">
        <v>5429.73</v>
      </c>
      <c r="W781" s="1">
        <v>5929.89</v>
      </c>
      <c r="X781" s="1">
        <v>415.38</v>
      </c>
      <c r="Y781" s="1">
        <v>3473</v>
      </c>
      <c r="Z781" s="1">
        <v>4800.33</v>
      </c>
      <c r="AA781" s="1">
        <v>3431.01</v>
      </c>
      <c r="AB781" s="1"/>
      <c r="AC781" s="1">
        <v>7280.69</v>
      </c>
      <c r="AD781" s="1">
        <v>3047.63</v>
      </c>
      <c r="AE781" s="1">
        <v>-664.83</v>
      </c>
      <c r="AF781" s="1">
        <v>0</v>
      </c>
      <c r="AG781" s="1">
        <v>678.21</v>
      </c>
      <c r="AH781" s="1">
        <v>3781.07</v>
      </c>
      <c r="AI781" s="1">
        <v>0</v>
      </c>
      <c r="AJ781" s="1">
        <v>810.94</v>
      </c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>
        <v>1155692.32</v>
      </c>
      <c r="BC781" s="1">
        <v>1155692.3200000003</v>
      </c>
      <c r="BD781" s="1">
        <v>1097873.31</v>
      </c>
      <c r="BE781" s="1">
        <v>34491.370000000003</v>
      </c>
      <c r="BF781" s="1"/>
      <c r="BG781" s="1"/>
      <c r="BH781" s="1"/>
      <c r="BI781" s="1">
        <v>2962.34</v>
      </c>
      <c r="BJ781" s="1"/>
      <c r="BK781" s="1"/>
      <c r="BL781" s="1"/>
      <c r="BM781" s="1"/>
      <c r="BN781" s="1"/>
      <c r="BO781" s="1"/>
      <c r="BP781" s="4">
        <v>20365.3</v>
      </c>
    </row>
    <row r="782" spans="1:68">
      <c r="A782" s="20" t="s">
        <v>1810</v>
      </c>
      <c r="B782" s="10" t="s">
        <v>1811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0</v>
      </c>
      <c r="BC782" s="1">
        <v>0</v>
      </c>
      <c r="BD782" s="1">
        <v>0</v>
      </c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4"/>
    </row>
    <row r="783" spans="1:68">
      <c r="A783" s="20" t="s">
        <v>1812</v>
      </c>
      <c r="B783" s="10" t="s">
        <v>1813</v>
      </c>
      <c r="C783" s="1">
        <v>1194599.72</v>
      </c>
      <c r="D783" s="1">
        <v>494.35</v>
      </c>
      <c r="E783" s="1">
        <v>5429.73</v>
      </c>
      <c r="F783" s="1">
        <v>5929.89</v>
      </c>
      <c r="G783" s="1">
        <v>415.38</v>
      </c>
      <c r="H783" s="1">
        <v>3473</v>
      </c>
      <c r="I783" s="1">
        <v>4800.33</v>
      </c>
      <c r="J783" s="1">
        <v>3431.01</v>
      </c>
      <c r="K783" s="1">
        <v>0</v>
      </c>
      <c r="L783" s="1">
        <v>7280.69</v>
      </c>
      <c r="M783" s="1">
        <v>3047.63</v>
      </c>
      <c r="N783" s="1">
        <v>-664.83</v>
      </c>
      <c r="O783" s="1">
        <v>0</v>
      </c>
      <c r="P783" s="1">
        <v>678.21</v>
      </c>
      <c r="Q783" s="1">
        <v>3781.07</v>
      </c>
      <c r="R783" s="1">
        <v>0</v>
      </c>
      <c r="S783" s="1">
        <v>810.94</v>
      </c>
      <c r="T783" s="1">
        <v>38907.4</v>
      </c>
      <c r="U783" s="1">
        <v>494.35</v>
      </c>
      <c r="V783" s="1">
        <v>5429.73</v>
      </c>
      <c r="W783" s="1">
        <v>5929.89</v>
      </c>
      <c r="X783" s="1">
        <v>415.38</v>
      </c>
      <c r="Y783" s="1">
        <v>3473</v>
      </c>
      <c r="Z783" s="1">
        <v>4800.33</v>
      </c>
      <c r="AA783" s="1">
        <v>3431.01</v>
      </c>
      <c r="AB783" s="1"/>
      <c r="AC783" s="1">
        <v>7280.69</v>
      </c>
      <c r="AD783" s="1">
        <v>3047.63</v>
      </c>
      <c r="AE783" s="1">
        <v>-664.83</v>
      </c>
      <c r="AF783" s="1">
        <v>0</v>
      </c>
      <c r="AG783" s="1">
        <v>678.21</v>
      </c>
      <c r="AH783" s="1">
        <v>3781.07</v>
      </c>
      <c r="AI783" s="1">
        <v>0</v>
      </c>
      <c r="AJ783" s="1">
        <v>810.94</v>
      </c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1155692.32</v>
      </c>
      <c r="BC783" s="1">
        <v>1155692.3200000003</v>
      </c>
      <c r="BD783" s="1">
        <v>1097873.31</v>
      </c>
      <c r="BE783" s="1">
        <v>34491.370000000003</v>
      </c>
      <c r="BF783" s="1"/>
      <c r="BG783" s="1"/>
      <c r="BH783" s="1"/>
      <c r="BI783" s="1">
        <v>2962.34</v>
      </c>
      <c r="BJ783" s="1"/>
      <c r="BK783" s="1"/>
      <c r="BL783" s="1"/>
      <c r="BM783" s="1"/>
      <c r="BN783" s="1"/>
      <c r="BO783" s="1"/>
      <c r="BP783" s="4">
        <v>20365.3</v>
      </c>
    </row>
    <row r="784" spans="1:68">
      <c r="A784" s="19" t="s">
        <v>1814</v>
      </c>
      <c r="B784" s="10" t="s">
        <v>1815</v>
      </c>
      <c r="C784" s="1">
        <v>457773.38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12234.91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12234.91</v>
      </c>
      <c r="U784" s="1"/>
      <c r="V784" s="1"/>
      <c r="W784" s="1"/>
      <c r="X784" s="1"/>
      <c r="Y784" s="1"/>
      <c r="Z784" s="1"/>
      <c r="AA784" s="1"/>
      <c r="AB784" s="1"/>
      <c r="AC784" s="1">
        <v>12234.91</v>
      </c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445538.47</v>
      </c>
      <c r="BC784" s="1">
        <v>445538.47000000003</v>
      </c>
      <c r="BD784" s="1">
        <v>0</v>
      </c>
      <c r="BE784" s="1">
        <v>443436.02</v>
      </c>
      <c r="BF784" s="1"/>
      <c r="BG784" s="1"/>
      <c r="BH784" s="1"/>
      <c r="BI784" s="1">
        <v>2102.4499999999998</v>
      </c>
      <c r="BJ784" s="1"/>
      <c r="BK784" s="1"/>
      <c r="BL784" s="1">
        <v>0</v>
      </c>
      <c r="BM784" s="1"/>
      <c r="BN784" s="1"/>
      <c r="BO784" s="1"/>
      <c r="BP784" s="4"/>
    </row>
    <row r="785" spans="1:68">
      <c r="A785" s="20" t="s">
        <v>1816</v>
      </c>
      <c r="B785" s="10" t="s">
        <v>1817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>
        <v>0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0</v>
      </c>
      <c r="BC785" s="1">
        <v>0</v>
      </c>
      <c r="BD785" s="1">
        <v>0</v>
      </c>
      <c r="BE785" s="1">
        <v>0</v>
      </c>
      <c r="BF785" s="1"/>
      <c r="BG785" s="1"/>
      <c r="BH785" s="1"/>
      <c r="BI785" s="1">
        <v>0</v>
      </c>
      <c r="BJ785" s="1"/>
      <c r="BK785" s="1"/>
      <c r="BL785" s="1">
        <v>0</v>
      </c>
      <c r="BM785" s="1"/>
      <c r="BN785" s="1"/>
      <c r="BO785" s="1"/>
      <c r="BP785" s="4"/>
    </row>
    <row r="786" spans="1:68">
      <c r="A786" s="20" t="s">
        <v>1818</v>
      </c>
      <c r="B786" s="10" t="s">
        <v>1819</v>
      </c>
      <c r="C786" s="1">
        <v>432983.1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12234.91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12234.91</v>
      </c>
      <c r="U786" s="1"/>
      <c r="V786" s="1"/>
      <c r="W786" s="1"/>
      <c r="X786" s="1"/>
      <c r="Y786" s="1"/>
      <c r="Z786" s="1"/>
      <c r="AA786" s="1"/>
      <c r="AB786" s="1"/>
      <c r="AC786" s="1">
        <v>12234.91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420748.19</v>
      </c>
      <c r="BC786" s="1">
        <v>420748.19</v>
      </c>
      <c r="BD786" s="1">
        <v>0</v>
      </c>
      <c r="BE786" s="1">
        <v>418645.74</v>
      </c>
      <c r="BF786" s="1"/>
      <c r="BG786" s="1"/>
      <c r="BH786" s="1"/>
      <c r="BI786" s="1">
        <v>2102.4499999999998</v>
      </c>
      <c r="BJ786" s="1"/>
      <c r="BK786" s="1"/>
      <c r="BL786" s="1"/>
      <c r="BM786" s="1"/>
      <c r="BN786" s="1"/>
      <c r="BO786" s="1"/>
      <c r="BP786" s="4"/>
    </row>
    <row r="787" spans="1:68">
      <c r="A787" s="20" t="s">
        <v>1820</v>
      </c>
      <c r="B787" s="10" t="s">
        <v>1821</v>
      </c>
      <c r="C787" s="1">
        <v>24790.28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24790.28</v>
      </c>
      <c r="BC787" s="1">
        <v>24790.28</v>
      </c>
      <c r="BD787" s="1"/>
      <c r="BE787" s="1">
        <v>24790.28</v>
      </c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4"/>
    </row>
    <row r="788" spans="1:68">
      <c r="A788" s="19" t="s">
        <v>1822</v>
      </c>
      <c r="B788" s="10" t="s">
        <v>1823</v>
      </c>
      <c r="C788" s="1">
        <v>1282515.3600000001</v>
      </c>
      <c r="D788" s="1">
        <v>2323.92</v>
      </c>
      <c r="E788" s="1">
        <v>31731.71</v>
      </c>
      <c r="F788" s="1">
        <v>8326.5300000000007</v>
      </c>
      <c r="G788" s="1">
        <v>2230.0500000000002</v>
      </c>
      <c r="H788" s="1">
        <v>37463.57</v>
      </c>
      <c r="I788" s="1">
        <v>13255.5</v>
      </c>
      <c r="J788" s="1">
        <v>6557.51</v>
      </c>
      <c r="K788" s="1">
        <v>673.09</v>
      </c>
      <c r="L788" s="1">
        <v>34136.78</v>
      </c>
      <c r="M788" s="1">
        <v>16379.38</v>
      </c>
      <c r="N788" s="1">
        <v>1101.49</v>
      </c>
      <c r="O788" s="1">
        <v>8136.32</v>
      </c>
      <c r="P788" s="1">
        <v>81.650000000000006</v>
      </c>
      <c r="Q788" s="1">
        <v>2972.98</v>
      </c>
      <c r="R788" s="1">
        <v>2504.16</v>
      </c>
      <c r="S788" s="1">
        <v>3536.12</v>
      </c>
      <c r="T788" s="1">
        <v>171410.76</v>
      </c>
      <c r="U788" s="1">
        <v>2323.92</v>
      </c>
      <c r="V788" s="1">
        <v>31731.71</v>
      </c>
      <c r="W788" s="1">
        <v>8326.5300000000007</v>
      </c>
      <c r="X788" s="1">
        <v>2230.0500000000002</v>
      </c>
      <c r="Y788" s="1">
        <v>37463.57</v>
      </c>
      <c r="Z788" s="1">
        <v>13255.5</v>
      </c>
      <c r="AA788" s="1">
        <v>6557.51</v>
      </c>
      <c r="AB788" s="1">
        <v>673.09</v>
      </c>
      <c r="AC788" s="1">
        <v>34136.78</v>
      </c>
      <c r="AD788" s="1">
        <v>16379.38</v>
      </c>
      <c r="AE788" s="1">
        <v>1101.49</v>
      </c>
      <c r="AF788" s="1">
        <v>8136.32</v>
      </c>
      <c r="AG788" s="1">
        <v>81.650000000000006</v>
      </c>
      <c r="AH788" s="1">
        <v>2972.98</v>
      </c>
      <c r="AI788" s="1">
        <v>2504.16</v>
      </c>
      <c r="AJ788" s="1">
        <v>3536.12</v>
      </c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1111104.6000000001</v>
      </c>
      <c r="BC788" s="1">
        <v>1108582.93</v>
      </c>
      <c r="BD788" s="1">
        <v>190575.11</v>
      </c>
      <c r="BE788" s="1">
        <v>2049.92</v>
      </c>
      <c r="BF788" s="1">
        <v>1525</v>
      </c>
      <c r="BG788" s="1">
        <v>1170.78</v>
      </c>
      <c r="BH788" s="1"/>
      <c r="BI788" s="1">
        <v>2987.3</v>
      </c>
      <c r="BJ788" s="1">
        <v>14317.49</v>
      </c>
      <c r="BK788" s="1">
        <v>1449.34</v>
      </c>
      <c r="BL788" s="1">
        <v>0</v>
      </c>
      <c r="BM788" s="1">
        <v>439.33</v>
      </c>
      <c r="BN788" s="1">
        <v>633</v>
      </c>
      <c r="BO788" s="1">
        <v>0</v>
      </c>
      <c r="BP788" s="4">
        <v>895957.33</v>
      </c>
    </row>
    <row r="789" spans="1:68">
      <c r="A789" s="20" t="s">
        <v>1824</v>
      </c>
      <c r="B789" s="10" t="s">
        <v>1825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/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  <c r="BP789" s="4">
        <v>0</v>
      </c>
    </row>
    <row r="790" spans="1:68">
      <c r="A790" s="20" t="s">
        <v>1826</v>
      </c>
      <c r="B790" s="10" t="s">
        <v>1827</v>
      </c>
      <c r="C790" s="1">
        <v>902062.04</v>
      </c>
      <c r="D790" s="1">
        <v>1055.53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85.93</v>
      </c>
      <c r="M790" s="1">
        <v>0</v>
      </c>
      <c r="N790" s="1">
        <v>0</v>
      </c>
      <c r="O790" s="1">
        <v>4373.25</v>
      </c>
      <c r="P790" s="1">
        <v>0</v>
      </c>
      <c r="Q790" s="1">
        <v>590</v>
      </c>
      <c r="R790" s="1">
        <v>0</v>
      </c>
      <c r="S790" s="1">
        <v>0</v>
      </c>
      <c r="T790" s="1">
        <v>6104.71</v>
      </c>
      <c r="U790" s="1">
        <v>1055.53</v>
      </c>
      <c r="V790" s="1"/>
      <c r="W790" s="1"/>
      <c r="X790" s="1"/>
      <c r="Y790" s="1">
        <v>0</v>
      </c>
      <c r="Z790" s="1"/>
      <c r="AA790" s="1"/>
      <c r="AB790" s="1"/>
      <c r="AC790" s="1">
        <v>85.93</v>
      </c>
      <c r="AD790" s="1">
        <v>0</v>
      </c>
      <c r="AE790" s="1"/>
      <c r="AF790" s="1">
        <v>4373.25</v>
      </c>
      <c r="AG790" s="1"/>
      <c r="AH790" s="1">
        <v>590</v>
      </c>
      <c r="AI790" s="1"/>
      <c r="AJ790" s="1">
        <v>0</v>
      </c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895957.33</v>
      </c>
      <c r="BC790" s="1">
        <v>895957.33</v>
      </c>
      <c r="BD790" s="1">
        <v>0</v>
      </c>
      <c r="BE790" s="1"/>
      <c r="BF790" s="1"/>
      <c r="BG790" s="1"/>
      <c r="BH790" s="1"/>
      <c r="BI790" s="1"/>
      <c r="BJ790" s="1"/>
      <c r="BK790" s="1">
        <v>0</v>
      </c>
      <c r="BL790" s="1"/>
      <c r="BM790" s="1"/>
      <c r="BN790" s="1"/>
      <c r="BO790" s="1"/>
      <c r="BP790" s="4">
        <v>895957.33</v>
      </c>
    </row>
    <row r="791" spans="1:68">
      <c r="A791" s="20" t="s">
        <v>1828</v>
      </c>
      <c r="B791" s="10" t="s">
        <v>1829</v>
      </c>
      <c r="C791" s="1">
        <v>380453.32</v>
      </c>
      <c r="D791" s="1">
        <v>1268.3900000000001</v>
      </c>
      <c r="E791" s="1">
        <v>31731.71</v>
      </c>
      <c r="F791" s="1">
        <v>8326.5300000000007</v>
      </c>
      <c r="G791" s="1">
        <v>2230.0500000000002</v>
      </c>
      <c r="H791" s="1">
        <v>37463.57</v>
      </c>
      <c r="I791" s="1">
        <v>13255.5</v>
      </c>
      <c r="J791" s="1">
        <v>6557.51</v>
      </c>
      <c r="K791" s="1">
        <v>673.09</v>
      </c>
      <c r="L791" s="1">
        <v>34050.85</v>
      </c>
      <c r="M791" s="1">
        <v>16379.38</v>
      </c>
      <c r="N791" s="1">
        <v>1101.49</v>
      </c>
      <c r="O791" s="1">
        <v>3763.07</v>
      </c>
      <c r="P791" s="1">
        <v>81.650000000000006</v>
      </c>
      <c r="Q791" s="1">
        <v>2382.98</v>
      </c>
      <c r="R791" s="1">
        <v>2504.16</v>
      </c>
      <c r="S791" s="1">
        <v>3536.12</v>
      </c>
      <c r="T791" s="1">
        <v>165306.04999999999</v>
      </c>
      <c r="U791" s="1">
        <v>1268.3900000000001</v>
      </c>
      <c r="V791" s="1">
        <v>31731.71</v>
      </c>
      <c r="W791" s="1">
        <v>8326.5300000000007</v>
      </c>
      <c r="X791" s="1">
        <v>2230.0500000000002</v>
      </c>
      <c r="Y791" s="1">
        <v>37463.57</v>
      </c>
      <c r="Z791" s="1">
        <v>13255.5</v>
      </c>
      <c r="AA791" s="1">
        <v>6557.51</v>
      </c>
      <c r="AB791" s="1">
        <v>673.09</v>
      </c>
      <c r="AC791" s="1">
        <v>34050.85</v>
      </c>
      <c r="AD791" s="1">
        <v>16379.38</v>
      </c>
      <c r="AE791" s="1">
        <v>1101.49</v>
      </c>
      <c r="AF791" s="1">
        <v>3763.07</v>
      </c>
      <c r="AG791" s="1">
        <v>81.650000000000006</v>
      </c>
      <c r="AH791" s="1">
        <v>2382.98</v>
      </c>
      <c r="AI791" s="1">
        <v>2504.16</v>
      </c>
      <c r="AJ791" s="1">
        <v>3536.12</v>
      </c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215147.27</v>
      </c>
      <c r="BC791" s="1">
        <v>212625.59999999998</v>
      </c>
      <c r="BD791" s="1">
        <v>190575.11</v>
      </c>
      <c r="BE791" s="1">
        <v>2049.92</v>
      </c>
      <c r="BF791" s="1">
        <v>1525</v>
      </c>
      <c r="BG791" s="1">
        <v>1170.78</v>
      </c>
      <c r="BH791" s="1"/>
      <c r="BI791" s="1">
        <v>2987.3</v>
      </c>
      <c r="BJ791" s="1">
        <v>14317.49</v>
      </c>
      <c r="BK791" s="1">
        <v>1449.34</v>
      </c>
      <c r="BL791" s="1">
        <v>0</v>
      </c>
      <c r="BM791" s="1">
        <v>439.33</v>
      </c>
      <c r="BN791" s="1">
        <v>633</v>
      </c>
      <c r="BO791" s="1">
        <v>0</v>
      </c>
      <c r="BP791" s="4">
        <v>0</v>
      </c>
    </row>
    <row r="792" spans="1:68">
      <c r="A792" s="19" t="s">
        <v>1830</v>
      </c>
      <c r="B792" s="10" t="s">
        <v>1831</v>
      </c>
      <c r="C792" s="1">
        <v>22990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22990</v>
      </c>
      <c r="BC792" s="1">
        <v>22990</v>
      </c>
      <c r="BD792" s="1">
        <v>22990</v>
      </c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4"/>
    </row>
    <row r="793" spans="1:68">
      <c r="A793" s="20" t="s">
        <v>1832</v>
      </c>
      <c r="B793" s="10" t="s">
        <v>1833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0</v>
      </c>
      <c r="BC793" s="1">
        <v>0</v>
      </c>
      <c r="BD793" s="1">
        <v>0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1834</v>
      </c>
      <c r="B794" s="10" t="s">
        <v>1835</v>
      </c>
      <c r="C794" s="1">
        <v>22990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22990</v>
      </c>
      <c r="BC794" s="1">
        <v>22990</v>
      </c>
      <c r="BD794" s="1">
        <v>22990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19" t="s">
        <v>1836</v>
      </c>
      <c r="B795" s="10" t="s">
        <v>1837</v>
      </c>
      <c r="C795" s="1">
        <v>85586.43</v>
      </c>
      <c r="D795" s="1">
        <v>144.9</v>
      </c>
      <c r="E795" s="1">
        <v>60</v>
      </c>
      <c r="F795" s="1">
        <v>318.7</v>
      </c>
      <c r="G795" s="1">
        <v>0</v>
      </c>
      <c r="H795" s="1">
        <v>2478.5500000000002</v>
      </c>
      <c r="I795" s="1">
        <v>813.59</v>
      </c>
      <c r="J795" s="1">
        <v>714.23</v>
      </c>
      <c r="K795" s="1">
        <v>2113.6999999999998</v>
      </c>
      <c r="L795" s="1">
        <v>16631.71</v>
      </c>
      <c r="M795" s="1">
        <v>2777.56</v>
      </c>
      <c r="N795" s="1">
        <v>1017.19</v>
      </c>
      <c r="O795" s="1">
        <v>544.70000000000005</v>
      </c>
      <c r="P795" s="1">
        <v>5070.45</v>
      </c>
      <c r="Q795" s="1">
        <v>271.8</v>
      </c>
      <c r="R795" s="1">
        <v>0</v>
      </c>
      <c r="S795" s="1">
        <v>0</v>
      </c>
      <c r="T795" s="1">
        <v>32957.08</v>
      </c>
      <c r="U795" s="1">
        <v>144.9</v>
      </c>
      <c r="V795" s="1">
        <v>60</v>
      </c>
      <c r="W795" s="1">
        <v>318.7</v>
      </c>
      <c r="X795" s="1">
        <v>0</v>
      </c>
      <c r="Y795" s="1">
        <v>2478.5500000000002</v>
      </c>
      <c r="Z795" s="1">
        <v>813.59</v>
      </c>
      <c r="AA795" s="1">
        <v>714.23</v>
      </c>
      <c r="AB795" s="1">
        <v>2113.6999999999998</v>
      </c>
      <c r="AC795" s="1">
        <v>16631.71</v>
      </c>
      <c r="AD795" s="1">
        <v>2777.56</v>
      </c>
      <c r="AE795" s="1">
        <v>1017.19</v>
      </c>
      <c r="AF795" s="1">
        <v>544.70000000000005</v>
      </c>
      <c r="AG795" s="1">
        <v>5070.45</v>
      </c>
      <c r="AH795" s="1">
        <v>271.8</v>
      </c>
      <c r="AI795" s="1">
        <v>0</v>
      </c>
      <c r="AJ795" s="1">
        <v>0</v>
      </c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52629.35</v>
      </c>
      <c r="BC795" s="1">
        <v>49397.399999999994</v>
      </c>
      <c r="BD795" s="1">
        <v>5417.27</v>
      </c>
      <c r="BE795" s="1"/>
      <c r="BF795" s="1"/>
      <c r="BG795" s="1"/>
      <c r="BH795" s="1"/>
      <c r="BI795" s="1">
        <v>1471.57</v>
      </c>
      <c r="BJ795" s="1">
        <v>42508.56</v>
      </c>
      <c r="BK795" s="1">
        <v>0</v>
      </c>
      <c r="BL795" s="1">
        <v>1252.3800000000001</v>
      </c>
      <c r="BM795" s="1">
        <v>0</v>
      </c>
      <c r="BN795" s="1">
        <v>0</v>
      </c>
      <c r="BO795" s="1">
        <v>1979.57</v>
      </c>
      <c r="BP795" s="4"/>
    </row>
    <row r="796" spans="1:68">
      <c r="A796" s="20" t="s">
        <v>1838</v>
      </c>
      <c r="B796" s="10" t="s">
        <v>1839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0</v>
      </c>
      <c r="BC796" s="1">
        <v>0</v>
      </c>
      <c r="BD796" s="1">
        <v>0</v>
      </c>
      <c r="BE796" s="1"/>
      <c r="BF796" s="1"/>
      <c r="BG796" s="1"/>
      <c r="BH796" s="1"/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4"/>
    </row>
    <row r="797" spans="1:68">
      <c r="A797" s="20" t="s">
        <v>1840</v>
      </c>
      <c r="B797" s="10" t="s">
        <v>1841</v>
      </c>
      <c r="C797" s="1">
        <v>50323.23</v>
      </c>
      <c r="D797" s="1">
        <v>61.8</v>
      </c>
      <c r="E797" s="1">
        <v>60</v>
      </c>
      <c r="F797" s="1">
        <v>250</v>
      </c>
      <c r="G797" s="1">
        <v>0</v>
      </c>
      <c r="H797" s="1">
        <v>452.3</v>
      </c>
      <c r="I797" s="1">
        <v>813.59</v>
      </c>
      <c r="J797" s="1">
        <v>30</v>
      </c>
      <c r="K797" s="1">
        <v>0</v>
      </c>
      <c r="L797" s="1">
        <v>14125.94</v>
      </c>
      <c r="M797" s="1">
        <v>408.2</v>
      </c>
      <c r="N797" s="1">
        <v>63.4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16265.23</v>
      </c>
      <c r="U797" s="1">
        <v>61.8</v>
      </c>
      <c r="V797" s="1">
        <v>60</v>
      </c>
      <c r="W797" s="1">
        <v>250</v>
      </c>
      <c r="X797" s="1">
        <v>0</v>
      </c>
      <c r="Y797" s="1">
        <v>452.3</v>
      </c>
      <c r="Z797" s="1">
        <v>813.59</v>
      </c>
      <c r="AA797" s="1">
        <v>30</v>
      </c>
      <c r="AB797" s="1">
        <v>0</v>
      </c>
      <c r="AC797" s="1">
        <v>14125.94</v>
      </c>
      <c r="AD797" s="1">
        <v>408.2</v>
      </c>
      <c r="AE797" s="1">
        <v>63.4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34058</v>
      </c>
      <c r="BC797" s="1">
        <v>31262.83</v>
      </c>
      <c r="BD797" s="1">
        <v>5417.27</v>
      </c>
      <c r="BE797" s="1"/>
      <c r="BF797" s="1"/>
      <c r="BG797" s="1"/>
      <c r="BH797" s="1"/>
      <c r="BI797" s="1">
        <v>0</v>
      </c>
      <c r="BJ797" s="1">
        <v>25845.56</v>
      </c>
      <c r="BK797" s="1">
        <v>0</v>
      </c>
      <c r="BL797" s="1">
        <v>815.6</v>
      </c>
      <c r="BM797" s="1">
        <v>0</v>
      </c>
      <c r="BN797" s="1">
        <v>0</v>
      </c>
      <c r="BO797" s="1">
        <v>1979.57</v>
      </c>
      <c r="BP797" s="4"/>
    </row>
    <row r="798" spans="1:68">
      <c r="A798" s="20" t="s">
        <v>1254</v>
      </c>
      <c r="B798" s="10" t="s">
        <v>1842</v>
      </c>
      <c r="C798" s="1">
        <v>18134.57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/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/>
      <c r="AB798" s="1"/>
      <c r="AC798" s="1"/>
      <c r="AD798" s="1"/>
      <c r="AE798" s="1"/>
      <c r="AF798" s="1"/>
      <c r="AG798" s="1"/>
      <c r="AH798" s="1">
        <v>0</v>
      </c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18134.57</v>
      </c>
      <c r="BC798" s="1">
        <v>18134.57</v>
      </c>
      <c r="BD798" s="1">
        <v>0</v>
      </c>
      <c r="BE798" s="1"/>
      <c r="BF798" s="1"/>
      <c r="BG798" s="1"/>
      <c r="BH798" s="1"/>
      <c r="BI798" s="1">
        <v>1471.57</v>
      </c>
      <c r="BJ798" s="1">
        <v>16663</v>
      </c>
      <c r="BK798" s="1"/>
      <c r="BL798" s="1"/>
      <c r="BM798" s="1"/>
      <c r="BN798" s="1"/>
      <c r="BO798" s="1"/>
      <c r="BP798" s="4"/>
    </row>
    <row r="799" spans="1:68">
      <c r="A799" s="20" t="s">
        <v>1843</v>
      </c>
      <c r="B799" s="10" t="s">
        <v>1844</v>
      </c>
      <c r="C799" s="1">
        <v>17128.63</v>
      </c>
      <c r="D799" s="1">
        <v>83.1</v>
      </c>
      <c r="E799" s="1">
        <v>0</v>
      </c>
      <c r="F799" s="1">
        <v>68.7</v>
      </c>
      <c r="G799" s="1">
        <v>0</v>
      </c>
      <c r="H799" s="1">
        <v>2026.25</v>
      </c>
      <c r="I799" s="1">
        <v>0</v>
      </c>
      <c r="J799" s="1">
        <v>684.23</v>
      </c>
      <c r="K799" s="1">
        <v>2113.6999999999998</v>
      </c>
      <c r="L799" s="1">
        <v>2505.77</v>
      </c>
      <c r="M799" s="1">
        <v>2369.36</v>
      </c>
      <c r="N799" s="1">
        <v>953.79</v>
      </c>
      <c r="O799" s="1">
        <v>544.70000000000005</v>
      </c>
      <c r="P799" s="1">
        <v>5070.45</v>
      </c>
      <c r="Q799" s="1">
        <v>271.8</v>
      </c>
      <c r="R799" s="1">
        <v>0</v>
      </c>
      <c r="S799" s="1">
        <v>0</v>
      </c>
      <c r="T799" s="1">
        <v>16691.849999999999</v>
      </c>
      <c r="U799" s="1">
        <v>83.1</v>
      </c>
      <c r="V799" s="1"/>
      <c r="W799" s="1">
        <v>68.7</v>
      </c>
      <c r="X799" s="1"/>
      <c r="Y799" s="1">
        <v>2026.25</v>
      </c>
      <c r="Z799" s="1"/>
      <c r="AA799" s="1">
        <v>684.23</v>
      </c>
      <c r="AB799" s="1">
        <v>2113.6999999999998</v>
      </c>
      <c r="AC799" s="1">
        <v>2505.77</v>
      </c>
      <c r="AD799" s="1">
        <v>2369.36</v>
      </c>
      <c r="AE799" s="1">
        <v>953.79</v>
      </c>
      <c r="AF799" s="1">
        <v>544.70000000000005</v>
      </c>
      <c r="AG799" s="1">
        <v>5070.45</v>
      </c>
      <c r="AH799" s="1">
        <v>271.8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436.78</v>
      </c>
      <c r="BC799" s="1">
        <v>0</v>
      </c>
      <c r="BD799" s="1"/>
      <c r="BE799" s="1"/>
      <c r="BF799" s="1"/>
      <c r="BG799" s="1"/>
      <c r="BH799" s="1"/>
      <c r="BI799" s="1"/>
      <c r="BJ799" s="1"/>
      <c r="BK799" s="1">
        <v>0</v>
      </c>
      <c r="BL799" s="1">
        <v>436.78</v>
      </c>
      <c r="BM799" s="1">
        <v>0</v>
      </c>
      <c r="BN799" s="1">
        <v>0</v>
      </c>
      <c r="BO799" s="1"/>
      <c r="BP799" s="4"/>
    </row>
    <row r="800" spans="1:68">
      <c r="A800" s="20" t="s">
        <v>1845</v>
      </c>
      <c r="B800" s="10" t="s">
        <v>1846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/>
      <c r="V800" s="1"/>
      <c r="W800" s="1"/>
      <c r="X800" s="1"/>
      <c r="Y800" s="1"/>
      <c r="Z800" s="1"/>
      <c r="AA800" s="1"/>
      <c r="AB800" s="1">
        <v>0</v>
      </c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>
        <v>0</v>
      </c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4"/>
    </row>
    <row r="801" spans="1:68">
      <c r="A801" s="19" t="s">
        <v>1847</v>
      </c>
      <c r="B801" s="10" t="s">
        <v>1848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>
        <v>0</v>
      </c>
      <c r="BC801" s="1">
        <v>0</v>
      </c>
      <c r="BD801" s="1">
        <v>0</v>
      </c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4">
        <v>0</v>
      </c>
    </row>
    <row r="802" spans="1:68">
      <c r="A802" s="20" t="s">
        <v>1849</v>
      </c>
      <c r="B802" s="10" t="s">
        <v>1850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1851</v>
      </c>
      <c r="B803" s="10" t="s">
        <v>1852</v>
      </c>
      <c r="C803" s="1"/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>
        <v>0</v>
      </c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/>
    </row>
    <row r="804" spans="1:68">
      <c r="A804" s="19" t="s">
        <v>1853</v>
      </c>
      <c r="B804" s="10" t="s">
        <v>1854</v>
      </c>
      <c r="C804" s="1">
        <v>100886.87</v>
      </c>
      <c r="D804" s="1">
        <v>0</v>
      </c>
      <c r="E804" s="1">
        <v>0</v>
      </c>
      <c r="F804" s="1">
        <v>1099.01</v>
      </c>
      <c r="G804" s="1">
        <v>0</v>
      </c>
      <c r="H804" s="1">
        <v>22704.07</v>
      </c>
      <c r="I804" s="1">
        <v>-19866.98</v>
      </c>
      <c r="J804" s="1">
        <v>0</v>
      </c>
      <c r="K804" s="1">
        <v>0</v>
      </c>
      <c r="L804" s="1">
        <v>0</v>
      </c>
      <c r="M804" s="1">
        <v>9327.99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13264.09</v>
      </c>
      <c r="U804" s="1"/>
      <c r="V804" s="1"/>
      <c r="W804" s="1">
        <v>1099.01</v>
      </c>
      <c r="X804" s="1"/>
      <c r="Y804" s="1">
        <v>22704.07</v>
      </c>
      <c r="Z804" s="1">
        <v>-19866.98</v>
      </c>
      <c r="AA804" s="1"/>
      <c r="AB804" s="1"/>
      <c r="AC804" s="1"/>
      <c r="AD804" s="1">
        <v>9327.99</v>
      </c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>
        <v>87622.78</v>
      </c>
      <c r="BC804" s="1">
        <v>87622.78</v>
      </c>
      <c r="BD804" s="1">
        <v>1320</v>
      </c>
      <c r="BE804" s="1">
        <v>86302.78</v>
      </c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20" t="s">
        <v>1855</v>
      </c>
      <c r="B805" s="10" t="s">
        <v>1856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0</v>
      </c>
      <c r="BC805" s="1">
        <v>0</v>
      </c>
      <c r="BD805" s="1">
        <v>0</v>
      </c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1857</v>
      </c>
      <c r="B806" s="10" t="s">
        <v>1858</v>
      </c>
      <c r="C806" s="1">
        <v>100886.87</v>
      </c>
      <c r="D806" s="1">
        <v>0</v>
      </c>
      <c r="E806" s="1">
        <v>0</v>
      </c>
      <c r="F806" s="1">
        <v>1099.01</v>
      </c>
      <c r="G806" s="1">
        <v>0</v>
      </c>
      <c r="H806" s="1">
        <v>22704.07</v>
      </c>
      <c r="I806" s="1">
        <v>-19866.98</v>
      </c>
      <c r="J806" s="1">
        <v>0</v>
      </c>
      <c r="K806" s="1">
        <v>0</v>
      </c>
      <c r="L806" s="1">
        <v>0</v>
      </c>
      <c r="M806" s="1">
        <v>9327.99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13264.09</v>
      </c>
      <c r="U806" s="1"/>
      <c r="V806" s="1"/>
      <c r="W806" s="1">
        <v>1099.01</v>
      </c>
      <c r="X806" s="1"/>
      <c r="Y806" s="1">
        <v>22704.07</v>
      </c>
      <c r="Z806" s="1">
        <v>-19866.98</v>
      </c>
      <c r="AA806" s="1"/>
      <c r="AB806" s="1"/>
      <c r="AC806" s="1"/>
      <c r="AD806" s="1">
        <v>9327.99</v>
      </c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87622.78</v>
      </c>
      <c r="BC806" s="1">
        <v>87622.78</v>
      </c>
      <c r="BD806" s="1">
        <v>1320</v>
      </c>
      <c r="BE806" s="1">
        <v>86302.78</v>
      </c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19" t="s">
        <v>1859</v>
      </c>
      <c r="B807" s="10" t="s">
        <v>1860</v>
      </c>
      <c r="C807" s="1">
        <v>327887.43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600</v>
      </c>
      <c r="K807" s="1">
        <v>0</v>
      </c>
      <c r="L807" s="1">
        <v>245</v>
      </c>
      <c r="M807" s="1">
        <v>832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1677</v>
      </c>
      <c r="U807" s="1"/>
      <c r="V807" s="1"/>
      <c r="W807" s="1">
        <v>0</v>
      </c>
      <c r="X807" s="1"/>
      <c r="Y807" s="1"/>
      <c r="Z807" s="1"/>
      <c r="AA807" s="1">
        <v>600</v>
      </c>
      <c r="AB807" s="1"/>
      <c r="AC807" s="1">
        <v>245</v>
      </c>
      <c r="AD807" s="1">
        <v>832</v>
      </c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326210.43</v>
      </c>
      <c r="BC807" s="1">
        <v>325680.43</v>
      </c>
      <c r="BD807" s="1">
        <v>316114.5</v>
      </c>
      <c r="BE807" s="1">
        <v>1000</v>
      </c>
      <c r="BF807" s="1">
        <v>8565.93</v>
      </c>
      <c r="BG807" s="1"/>
      <c r="BH807" s="1">
        <v>0</v>
      </c>
      <c r="BI807" s="1"/>
      <c r="BJ807" s="1"/>
      <c r="BK807" s="1"/>
      <c r="BL807" s="1"/>
      <c r="BM807" s="1">
        <v>365</v>
      </c>
      <c r="BN807" s="1">
        <v>165</v>
      </c>
      <c r="BO807" s="1"/>
      <c r="BP807" s="4"/>
    </row>
    <row r="808" spans="1:68">
      <c r="A808" s="20" t="s">
        <v>1861</v>
      </c>
      <c r="B808" s="10" t="s">
        <v>1862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0</v>
      </c>
      <c r="BC808" s="1">
        <v>0</v>
      </c>
      <c r="BD808" s="1">
        <v>0</v>
      </c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4"/>
    </row>
    <row r="809" spans="1:68">
      <c r="A809" s="20" t="s">
        <v>1863</v>
      </c>
      <c r="B809" s="10" t="s">
        <v>1864</v>
      </c>
      <c r="C809" s="1">
        <v>327887.43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600</v>
      </c>
      <c r="K809" s="1">
        <v>0</v>
      </c>
      <c r="L809" s="1">
        <v>245</v>
      </c>
      <c r="M809" s="1">
        <v>832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1677</v>
      </c>
      <c r="U809" s="1"/>
      <c r="V809" s="1"/>
      <c r="W809" s="1">
        <v>0</v>
      </c>
      <c r="X809" s="1"/>
      <c r="Y809" s="1"/>
      <c r="Z809" s="1"/>
      <c r="AA809" s="1">
        <v>600</v>
      </c>
      <c r="AB809" s="1"/>
      <c r="AC809" s="1">
        <v>245</v>
      </c>
      <c r="AD809" s="1">
        <v>832</v>
      </c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326210.43</v>
      </c>
      <c r="BC809" s="1">
        <v>325680.43</v>
      </c>
      <c r="BD809" s="1">
        <v>316114.5</v>
      </c>
      <c r="BE809" s="1">
        <v>1000</v>
      </c>
      <c r="BF809" s="1">
        <v>8565.93</v>
      </c>
      <c r="BG809" s="1"/>
      <c r="BH809" s="1">
        <v>0</v>
      </c>
      <c r="BI809" s="1"/>
      <c r="BJ809" s="1"/>
      <c r="BK809" s="1"/>
      <c r="BL809" s="1"/>
      <c r="BM809" s="1">
        <v>365</v>
      </c>
      <c r="BN809" s="1">
        <v>165</v>
      </c>
      <c r="BO809" s="1"/>
      <c r="BP809" s="4"/>
    </row>
    <row r="810" spans="1:68">
      <c r="A810" s="19" t="s">
        <v>1865</v>
      </c>
      <c r="B810" s="10" t="s">
        <v>1866</v>
      </c>
      <c r="C810" s="1">
        <v>2137260.31</v>
      </c>
      <c r="D810" s="1">
        <v>10065.06</v>
      </c>
      <c r="E810" s="1">
        <v>25420.62</v>
      </c>
      <c r="F810" s="1">
        <v>95690.89</v>
      </c>
      <c r="G810" s="1">
        <v>0</v>
      </c>
      <c r="H810" s="1">
        <v>258034.45</v>
      </c>
      <c r="I810" s="1">
        <v>62198.8</v>
      </c>
      <c r="J810" s="1">
        <v>15489.12</v>
      </c>
      <c r="K810" s="1">
        <v>17545.36</v>
      </c>
      <c r="L810" s="1">
        <v>497807.17</v>
      </c>
      <c r="M810" s="1">
        <v>333769.59999999998</v>
      </c>
      <c r="N810" s="1">
        <v>43614.89</v>
      </c>
      <c r="O810" s="1">
        <v>0</v>
      </c>
      <c r="P810" s="1">
        <v>5224.47</v>
      </c>
      <c r="Q810" s="1">
        <v>10473.209999999999</v>
      </c>
      <c r="R810" s="1">
        <v>201451.24</v>
      </c>
      <c r="S810" s="1">
        <v>66184.75</v>
      </c>
      <c r="T810" s="1">
        <v>1642969.63</v>
      </c>
      <c r="U810" s="1">
        <v>10065.06</v>
      </c>
      <c r="V810" s="1">
        <v>25420.62</v>
      </c>
      <c r="W810" s="1">
        <v>95690.89</v>
      </c>
      <c r="X810" s="1">
        <v>0</v>
      </c>
      <c r="Y810" s="1">
        <v>258034.45</v>
      </c>
      <c r="Z810" s="1">
        <v>62198.8</v>
      </c>
      <c r="AA810" s="1">
        <v>15489.12</v>
      </c>
      <c r="AB810" s="1">
        <v>17545.36</v>
      </c>
      <c r="AC810" s="1">
        <v>497807.17</v>
      </c>
      <c r="AD810" s="1">
        <v>333769.59999999998</v>
      </c>
      <c r="AE810" s="1">
        <v>43614.89</v>
      </c>
      <c r="AF810" s="1">
        <v>0</v>
      </c>
      <c r="AG810" s="1">
        <v>5224.47</v>
      </c>
      <c r="AH810" s="1">
        <v>10473.209999999999</v>
      </c>
      <c r="AI810" s="1">
        <v>201451.24</v>
      </c>
      <c r="AJ810" s="1">
        <v>66184.75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494290.68</v>
      </c>
      <c r="BC810" s="1">
        <v>471695.63</v>
      </c>
      <c r="BD810" s="1">
        <v>366971.13</v>
      </c>
      <c r="BE810" s="1"/>
      <c r="BF810" s="1"/>
      <c r="BG810" s="1"/>
      <c r="BH810" s="1"/>
      <c r="BI810" s="1">
        <v>94896.31</v>
      </c>
      <c r="BJ810" s="1"/>
      <c r="BK810" s="1">
        <v>12324.59</v>
      </c>
      <c r="BL810" s="1"/>
      <c r="BM810" s="1">
        <v>10270.459999999999</v>
      </c>
      <c r="BN810" s="1"/>
      <c r="BO810" s="1">
        <v>0</v>
      </c>
      <c r="BP810" s="4">
        <v>9828.19</v>
      </c>
    </row>
    <row r="811" spans="1:68">
      <c r="A811" s="20" t="s">
        <v>1867</v>
      </c>
      <c r="B811" s="10" t="s">
        <v>1868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0</v>
      </c>
      <c r="BC811" s="1">
        <v>0</v>
      </c>
      <c r="BD811" s="1">
        <v>0</v>
      </c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4"/>
    </row>
    <row r="812" spans="1:68">
      <c r="A812" s="20" t="s">
        <v>1869</v>
      </c>
      <c r="B812" s="10" t="s">
        <v>1870</v>
      </c>
      <c r="C812" s="1">
        <v>420072.35</v>
      </c>
      <c r="D812" s="1">
        <v>0</v>
      </c>
      <c r="E812" s="1">
        <v>21676.560000000001</v>
      </c>
      <c r="F812" s="1">
        <v>21651.03</v>
      </c>
      <c r="G812" s="1">
        <v>0</v>
      </c>
      <c r="H812" s="1">
        <v>140949.19</v>
      </c>
      <c r="I812" s="1">
        <v>7659.99</v>
      </c>
      <c r="J812" s="1">
        <v>3267.39</v>
      </c>
      <c r="K812" s="1">
        <v>0</v>
      </c>
      <c r="L812" s="1">
        <v>57599.99</v>
      </c>
      <c r="M812" s="1">
        <v>14884.79</v>
      </c>
      <c r="N812" s="1">
        <v>42972.29</v>
      </c>
      <c r="O812" s="1">
        <v>0</v>
      </c>
      <c r="P812" s="1">
        <v>5224.47</v>
      </c>
      <c r="Q812" s="1">
        <v>8313.11</v>
      </c>
      <c r="R812" s="1">
        <v>54768.02</v>
      </c>
      <c r="S812" s="1">
        <v>36966.89</v>
      </c>
      <c r="T812" s="1">
        <v>415933.72</v>
      </c>
      <c r="U812" s="1">
        <v>0</v>
      </c>
      <c r="V812" s="1">
        <v>21676.560000000001</v>
      </c>
      <c r="W812" s="1">
        <v>21651.03</v>
      </c>
      <c r="X812" s="1">
        <v>0</v>
      </c>
      <c r="Y812" s="1">
        <v>140949.19</v>
      </c>
      <c r="Z812" s="1">
        <v>7659.99</v>
      </c>
      <c r="AA812" s="1">
        <v>3267.39</v>
      </c>
      <c r="AB812" s="1">
        <v>0</v>
      </c>
      <c r="AC812" s="1">
        <v>57599.99</v>
      </c>
      <c r="AD812" s="1">
        <v>14884.79</v>
      </c>
      <c r="AE812" s="1">
        <v>42972.29</v>
      </c>
      <c r="AF812" s="1"/>
      <c r="AG812" s="1">
        <v>5224.47</v>
      </c>
      <c r="AH812" s="1">
        <v>8313.11</v>
      </c>
      <c r="AI812" s="1">
        <v>54768.02</v>
      </c>
      <c r="AJ812" s="1">
        <v>36966.89</v>
      </c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4138.63</v>
      </c>
      <c r="BC812" s="1">
        <v>4138.63</v>
      </c>
      <c r="BD812" s="1">
        <v>0</v>
      </c>
      <c r="BE812" s="1"/>
      <c r="BF812" s="1"/>
      <c r="BG812" s="1"/>
      <c r="BH812" s="1"/>
      <c r="BI812" s="1">
        <v>4138.63</v>
      </c>
      <c r="BJ812" s="1"/>
      <c r="BK812" s="1"/>
      <c r="BL812" s="1"/>
      <c r="BM812" s="1">
        <v>0</v>
      </c>
      <c r="BN812" s="1"/>
      <c r="BO812" s="1"/>
      <c r="BP812" s="4">
        <v>0</v>
      </c>
    </row>
    <row r="813" spans="1:68">
      <c r="A813" s="21" t="s">
        <v>1871</v>
      </c>
      <c r="B813" s="10" t="s">
        <v>1872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/>
      <c r="AG813" s="1">
        <v>0</v>
      </c>
      <c r="AH813" s="1">
        <v>0</v>
      </c>
      <c r="AI813" s="1">
        <v>0</v>
      </c>
      <c r="AJ813" s="1">
        <v>0</v>
      </c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0</v>
      </c>
      <c r="BC813" s="1">
        <v>0</v>
      </c>
      <c r="BD813" s="1">
        <v>0</v>
      </c>
      <c r="BE813" s="1"/>
      <c r="BF813" s="1"/>
      <c r="BG813" s="1"/>
      <c r="BH813" s="1"/>
      <c r="BI813" s="1">
        <v>0</v>
      </c>
      <c r="BJ813" s="1"/>
      <c r="BK813" s="1"/>
      <c r="BL813" s="1"/>
      <c r="BM813" s="1">
        <v>0</v>
      </c>
      <c r="BN813" s="1"/>
      <c r="BO813" s="1"/>
      <c r="BP813" s="4">
        <v>0</v>
      </c>
    </row>
    <row r="814" spans="1:68">
      <c r="A814" s="21" t="s">
        <v>1873</v>
      </c>
      <c r="B814" s="10" t="s">
        <v>1874</v>
      </c>
      <c r="C814" s="1">
        <v>416247.77</v>
      </c>
      <c r="D814" s="1">
        <v>0</v>
      </c>
      <c r="E814" s="1">
        <v>21676.560000000001</v>
      </c>
      <c r="F814" s="1">
        <v>22690.94</v>
      </c>
      <c r="G814" s="1">
        <v>0</v>
      </c>
      <c r="H814" s="1">
        <v>140949.19</v>
      </c>
      <c r="I814" s="1">
        <v>7659.99</v>
      </c>
      <c r="J814" s="1">
        <v>3267.39</v>
      </c>
      <c r="K814" s="1">
        <v>0</v>
      </c>
      <c r="L814" s="1">
        <v>57599.99</v>
      </c>
      <c r="M814" s="1">
        <v>14884.79</v>
      </c>
      <c r="N814" s="1">
        <v>38107.800000000003</v>
      </c>
      <c r="O814" s="1">
        <v>0</v>
      </c>
      <c r="P814" s="1">
        <v>5224.47</v>
      </c>
      <c r="Q814" s="1">
        <v>8313.11</v>
      </c>
      <c r="R814" s="1">
        <v>54768.02</v>
      </c>
      <c r="S814" s="1">
        <v>36966.89</v>
      </c>
      <c r="T814" s="1">
        <v>412109.14</v>
      </c>
      <c r="U814" s="1">
        <v>0</v>
      </c>
      <c r="V814" s="1">
        <v>21676.560000000001</v>
      </c>
      <c r="W814" s="1">
        <v>22690.94</v>
      </c>
      <c r="X814" s="1">
        <v>0</v>
      </c>
      <c r="Y814" s="1">
        <v>140949.19</v>
      </c>
      <c r="Z814" s="1">
        <v>7659.99</v>
      </c>
      <c r="AA814" s="1">
        <v>3267.39</v>
      </c>
      <c r="AB814" s="1">
        <v>0</v>
      </c>
      <c r="AC814" s="1">
        <v>57599.99</v>
      </c>
      <c r="AD814" s="1">
        <v>14884.79</v>
      </c>
      <c r="AE814" s="1">
        <v>38107.800000000003</v>
      </c>
      <c r="AF814" s="1"/>
      <c r="AG814" s="1">
        <v>5224.47</v>
      </c>
      <c r="AH814" s="1">
        <v>8313.11</v>
      </c>
      <c r="AI814" s="1">
        <v>54768.02</v>
      </c>
      <c r="AJ814" s="1">
        <v>36966.89</v>
      </c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4138.63</v>
      </c>
      <c r="BC814" s="1">
        <v>4138.63</v>
      </c>
      <c r="BD814" s="1"/>
      <c r="BE814" s="1"/>
      <c r="BF814" s="1"/>
      <c r="BG814" s="1"/>
      <c r="BH814" s="1"/>
      <c r="BI814" s="1">
        <v>4138.63</v>
      </c>
      <c r="BJ814" s="1"/>
      <c r="BK814" s="1"/>
      <c r="BL814" s="1"/>
      <c r="BM814" s="1">
        <v>0</v>
      </c>
      <c r="BN814" s="1"/>
      <c r="BO814" s="1"/>
      <c r="BP814" s="4">
        <v>0</v>
      </c>
    </row>
    <row r="815" spans="1:68">
      <c r="A815" s="21" t="s">
        <v>1875</v>
      </c>
      <c r="B815" s="10" t="s">
        <v>1876</v>
      </c>
      <c r="C815" s="1">
        <v>3824.58</v>
      </c>
      <c r="D815" s="1">
        <v>0</v>
      </c>
      <c r="E815" s="1">
        <v>0</v>
      </c>
      <c r="F815" s="1">
        <v>-1039.9100000000001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4864.49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3824.58</v>
      </c>
      <c r="U815" s="1"/>
      <c r="V815" s="1"/>
      <c r="W815" s="1">
        <v>-1039.9100000000001</v>
      </c>
      <c r="X815" s="1"/>
      <c r="Y815" s="1"/>
      <c r="Z815" s="1"/>
      <c r="AA815" s="1"/>
      <c r="AB815" s="1"/>
      <c r="AC815" s="1"/>
      <c r="AD815" s="1"/>
      <c r="AE815" s="1">
        <v>4864.49</v>
      </c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>
        <v>0</v>
      </c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4"/>
    </row>
    <row r="816" spans="1:68">
      <c r="A816" s="20" t="s">
        <v>1877</v>
      </c>
      <c r="B816" s="10" t="s">
        <v>1878</v>
      </c>
      <c r="C816" s="1">
        <v>-145.13</v>
      </c>
      <c r="D816" s="1">
        <v>0</v>
      </c>
      <c r="E816" s="1">
        <v>0</v>
      </c>
      <c r="F816" s="1">
        <v>446.25</v>
      </c>
      <c r="G816" s="1">
        <v>0</v>
      </c>
      <c r="H816" s="1">
        <v>-15392.05</v>
      </c>
      <c r="I816" s="1">
        <v>0</v>
      </c>
      <c r="J816" s="1">
        <v>0</v>
      </c>
      <c r="K816" s="1">
        <v>0</v>
      </c>
      <c r="L816" s="1">
        <v>6682.46</v>
      </c>
      <c r="M816" s="1">
        <v>487.57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-7775.77</v>
      </c>
      <c r="U816" s="1">
        <v>0</v>
      </c>
      <c r="V816" s="1">
        <v>0</v>
      </c>
      <c r="W816" s="1">
        <v>446.25</v>
      </c>
      <c r="X816" s="1">
        <v>0</v>
      </c>
      <c r="Y816" s="1">
        <v>-15392.05</v>
      </c>
      <c r="Z816" s="1">
        <v>0</v>
      </c>
      <c r="AA816" s="1">
        <v>0</v>
      </c>
      <c r="AB816" s="1"/>
      <c r="AC816" s="1">
        <v>6682.46</v>
      </c>
      <c r="AD816" s="1">
        <v>487.57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>
        <v>7630.64</v>
      </c>
      <c r="BC816" s="1">
        <v>7630.64</v>
      </c>
      <c r="BD816" s="1">
        <v>0</v>
      </c>
      <c r="BE816" s="1"/>
      <c r="BF816" s="1"/>
      <c r="BG816" s="1"/>
      <c r="BH816" s="1"/>
      <c r="BI816" s="1">
        <v>0</v>
      </c>
      <c r="BJ816" s="1"/>
      <c r="BK816" s="1"/>
      <c r="BL816" s="1"/>
      <c r="BM816" s="1"/>
      <c r="BN816" s="1"/>
      <c r="BO816" s="1">
        <v>0</v>
      </c>
      <c r="BP816" s="4">
        <v>7630.64</v>
      </c>
    </row>
    <row r="817" spans="1:68">
      <c r="A817" s="21" t="s">
        <v>1879</v>
      </c>
      <c r="B817" s="10" t="s">
        <v>1880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/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0</v>
      </c>
      <c r="BC817" s="1">
        <v>0</v>
      </c>
      <c r="BD817" s="1">
        <v>0</v>
      </c>
      <c r="BE817" s="1"/>
      <c r="BF817" s="1"/>
      <c r="BG817" s="1"/>
      <c r="BH817" s="1"/>
      <c r="BI817" s="1">
        <v>0</v>
      </c>
      <c r="BJ817" s="1"/>
      <c r="BK817" s="1"/>
      <c r="BL817" s="1"/>
      <c r="BM817" s="1"/>
      <c r="BN817" s="1"/>
      <c r="BO817" s="1">
        <v>0</v>
      </c>
      <c r="BP817" s="4">
        <v>0</v>
      </c>
    </row>
    <row r="818" spans="1:68">
      <c r="A818" s="21" t="s">
        <v>1881</v>
      </c>
      <c r="B818" s="10" t="s">
        <v>1882</v>
      </c>
      <c r="C818" s="1">
        <v>-7421.95</v>
      </c>
      <c r="D818" s="1">
        <v>0</v>
      </c>
      <c r="E818" s="1">
        <v>0</v>
      </c>
      <c r="F818" s="1">
        <v>446.25</v>
      </c>
      <c r="G818" s="1">
        <v>0</v>
      </c>
      <c r="H818" s="1">
        <v>-22668.87</v>
      </c>
      <c r="I818" s="1">
        <v>0</v>
      </c>
      <c r="J818" s="1">
        <v>0</v>
      </c>
      <c r="K818" s="1">
        <v>0</v>
      </c>
      <c r="L818" s="1">
        <v>6682.46</v>
      </c>
      <c r="M818" s="1">
        <v>487.57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-15052.59</v>
      </c>
      <c r="U818" s="1"/>
      <c r="V818" s="1">
        <v>0</v>
      </c>
      <c r="W818" s="1">
        <v>446.25</v>
      </c>
      <c r="X818" s="1">
        <v>0</v>
      </c>
      <c r="Y818" s="1">
        <v>-22668.87</v>
      </c>
      <c r="Z818" s="1"/>
      <c r="AA818" s="1">
        <v>0</v>
      </c>
      <c r="AB818" s="1"/>
      <c r="AC818" s="1">
        <v>6682.46</v>
      </c>
      <c r="AD818" s="1">
        <v>487.57</v>
      </c>
      <c r="AE818" s="1">
        <v>0</v>
      </c>
      <c r="AF818" s="1"/>
      <c r="AG818" s="1">
        <v>0</v>
      </c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>
        <v>7630.64</v>
      </c>
      <c r="BC818" s="1">
        <v>7630.64</v>
      </c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>
        <v>0</v>
      </c>
      <c r="BP818" s="4">
        <v>7630.64</v>
      </c>
    </row>
    <row r="819" spans="1:68">
      <c r="A819" s="21" t="s">
        <v>1883</v>
      </c>
      <c r="B819" s="10" t="s">
        <v>1884</v>
      </c>
      <c r="C819" s="1">
        <v>7276.82</v>
      </c>
      <c r="D819" s="1">
        <v>0</v>
      </c>
      <c r="E819" s="1">
        <v>0</v>
      </c>
      <c r="F819" s="1">
        <v>0</v>
      </c>
      <c r="G819" s="1">
        <v>0</v>
      </c>
      <c r="H819" s="1">
        <v>7276.82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7276.82</v>
      </c>
      <c r="U819" s="1">
        <v>0</v>
      </c>
      <c r="V819" s="1">
        <v>0</v>
      </c>
      <c r="W819" s="1"/>
      <c r="X819" s="1"/>
      <c r="Y819" s="1">
        <v>7276.82</v>
      </c>
      <c r="Z819" s="1"/>
      <c r="AA819" s="1"/>
      <c r="AB819" s="1"/>
      <c r="AC819" s="1"/>
      <c r="AD819" s="1"/>
      <c r="AE819" s="1"/>
      <c r="AF819" s="1"/>
      <c r="AG819" s="1">
        <v>0</v>
      </c>
      <c r="AH819" s="1">
        <v>0</v>
      </c>
      <c r="AI819" s="1">
        <v>0</v>
      </c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>
        <v>0</v>
      </c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4"/>
    </row>
    <row r="820" spans="1:68">
      <c r="A820" s="20" t="s">
        <v>1885</v>
      </c>
      <c r="B820" s="10" t="s">
        <v>1886</v>
      </c>
      <c r="C820" s="1">
        <v>1717333.09</v>
      </c>
      <c r="D820" s="1">
        <v>10065.06</v>
      </c>
      <c r="E820" s="1">
        <v>3744.06</v>
      </c>
      <c r="F820" s="1">
        <v>73593.61</v>
      </c>
      <c r="G820" s="1">
        <v>0</v>
      </c>
      <c r="H820" s="1">
        <v>132477.31</v>
      </c>
      <c r="I820" s="1">
        <v>54538.81</v>
      </c>
      <c r="J820" s="1">
        <v>12221.73</v>
      </c>
      <c r="K820" s="1">
        <v>17545.36</v>
      </c>
      <c r="L820" s="1">
        <v>433524.72</v>
      </c>
      <c r="M820" s="1">
        <v>318397.24</v>
      </c>
      <c r="N820" s="1">
        <v>642.6</v>
      </c>
      <c r="O820" s="1">
        <v>0</v>
      </c>
      <c r="P820" s="1">
        <v>0</v>
      </c>
      <c r="Q820" s="1">
        <v>2160.1</v>
      </c>
      <c r="R820" s="1">
        <v>146683.22</v>
      </c>
      <c r="S820" s="1">
        <v>29217.86</v>
      </c>
      <c r="T820" s="1">
        <v>1234811.68</v>
      </c>
      <c r="U820" s="1">
        <v>10065.06</v>
      </c>
      <c r="V820" s="1">
        <v>3744.06</v>
      </c>
      <c r="W820" s="1">
        <v>73593.61</v>
      </c>
      <c r="X820" s="1">
        <v>0</v>
      </c>
      <c r="Y820" s="1">
        <v>132477.31</v>
      </c>
      <c r="Z820" s="1">
        <v>54538.81</v>
      </c>
      <c r="AA820" s="1">
        <v>12221.73</v>
      </c>
      <c r="AB820" s="1">
        <v>17545.36</v>
      </c>
      <c r="AC820" s="1">
        <v>433524.72</v>
      </c>
      <c r="AD820" s="1">
        <v>318397.24</v>
      </c>
      <c r="AE820" s="1">
        <v>642.6</v>
      </c>
      <c r="AF820" s="1">
        <v>0</v>
      </c>
      <c r="AG820" s="1">
        <v>0</v>
      </c>
      <c r="AH820" s="1">
        <v>2160.1</v>
      </c>
      <c r="AI820" s="1">
        <v>146683.22</v>
      </c>
      <c r="AJ820" s="1">
        <v>29217.86</v>
      </c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482521.41</v>
      </c>
      <c r="BC820" s="1">
        <v>459926.36</v>
      </c>
      <c r="BD820" s="1">
        <v>366971.13</v>
      </c>
      <c r="BE820" s="1"/>
      <c r="BF820" s="1"/>
      <c r="BG820" s="1"/>
      <c r="BH820" s="1"/>
      <c r="BI820" s="1">
        <v>90757.68</v>
      </c>
      <c r="BJ820" s="1"/>
      <c r="BK820" s="1">
        <v>12324.59</v>
      </c>
      <c r="BL820" s="1"/>
      <c r="BM820" s="1">
        <v>10270.459999999999</v>
      </c>
      <c r="BN820" s="1"/>
      <c r="BO820" s="1">
        <v>0</v>
      </c>
      <c r="BP820" s="4">
        <v>2197.5500000000002</v>
      </c>
    </row>
    <row r="821" spans="1:68">
      <c r="A821" s="21" t="s">
        <v>1887</v>
      </c>
      <c r="B821" s="10" t="s">
        <v>1888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0</v>
      </c>
      <c r="BC821" s="1">
        <v>0</v>
      </c>
      <c r="BD821" s="1">
        <v>0</v>
      </c>
      <c r="BE821" s="1"/>
      <c r="BF821" s="1"/>
      <c r="BG821" s="1"/>
      <c r="BH821" s="1"/>
      <c r="BI821" s="1">
        <v>0</v>
      </c>
      <c r="BJ821" s="1"/>
      <c r="BK821" s="1">
        <v>0</v>
      </c>
      <c r="BL821" s="1"/>
      <c r="BM821" s="1">
        <v>0</v>
      </c>
      <c r="BN821" s="1"/>
      <c r="BO821" s="1">
        <v>0</v>
      </c>
      <c r="BP821" s="4">
        <v>0</v>
      </c>
    </row>
    <row r="822" spans="1:68">
      <c r="A822" s="21" t="s">
        <v>1889</v>
      </c>
      <c r="B822" s="10" t="s">
        <v>1890</v>
      </c>
      <c r="C822" s="1">
        <v>1717333.09</v>
      </c>
      <c r="D822" s="1">
        <v>10065.06</v>
      </c>
      <c r="E822" s="1">
        <v>3744.06</v>
      </c>
      <c r="F822" s="1">
        <v>73593.61</v>
      </c>
      <c r="G822" s="1">
        <v>0</v>
      </c>
      <c r="H822" s="1">
        <v>132477.31</v>
      </c>
      <c r="I822" s="1">
        <v>54538.81</v>
      </c>
      <c r="J822" s="1">
        <v>12221.73</v>
      </c>
      <c r="K822" s="1">
        <v>17545.36</v>
      </c>
      <c r="L822" s="1">
        <v>433524.72</v>
      </c>
      <c r="M822" s="1">
        <v>318397.24</v>
      </c>
      <c r="N822" s="1">
        <v>642.6</v>
      </c>
      <c r="O822" s="1">
        <v>0</v>
      </c>
      <c r="P822" s="1">
        <v>0</v>
      </c>
      <c r="Q822" s="1">
        <v>2160.1</v>
      </c>
      <c r="R822" s="1">
        <v>146683.22</v>
      </c>
      <c r="S822" s="1">
        <v>29217.86</v>
      </c>
      <c r="T822" s="1">
        <v>1234811.68</v>
      </c>
      <c r="U822" s="1">
        <v>10065.06</v>
      </c>
      <c r="V822" s="1">
        <v>3744.06</v>
      </c>
      <c r="W822" s="1">
        <v>73593.61</v>
      </c>
      <c r="X822" s="1"/>
      <c r="Y822" s="1">
        <v>132477.31</v>
      </c>
      <c r="Z822" s="1">
        <v>54538.81</v>
      </c>
      <c r="AA822" s="1">
        <v>12221.73</v>
      </c>
      <c r="AB822" s="1">
        <v>17545.36</v>
      </c>
      <c r="AC822" s="1">
        <v>433524.72</v>
      </c>
      <c r="AD822" s="1">
        <v>318397.24</v>
      </c>
      <c r="AE822" s="1">
        <v>642.6</v>
      </c>
      <c r="AF822" s="1"/>
      <c r="AG822" s="1"/>
      <c r="AH822" s="1">
        <v>2160.1</v>
      </c>
      <c r="AI822" s="1">
        <v>146683.22</v>
      </c>
      <c r="AJ822" s="1">
        <v>29217.86</v>
      </c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482521.41</v>
      </c>
      <c r="BC822" s="1">
        <v>459926.36</v>
      </c>
      <c r="BD822" s="1">
        <v>366971.13</v>
      </c>
      <c r="BE822" s="1"/>
      <c r="BF822" s="1"/>
      <c r="BG822" s="1"/>
      <c r="BH822" s="1"/>
      <c r="BI822" s="1">
        <v>90757.68</v>
      </c>
      <c r="BJ822" s="1"/>
      <c r="BK822" s="1">
        <v>12324.59</v>
      </c>
      <c r="BL822" s="1"/>
      <c r="BM822" s="1">
        <v>10270.459999999999</v>
      </c>
      <c r="BN822" s="1"/>
      <c r="BO822" s="1"/>
      <c r="BP822" s="4">
        <v>2197.5500000000002</v>
      </c>
    </row>
    <row r="823" spans="1:68">
      <c r="A823" s="21" t="s">
        <v>1891</v>
      </c>
      <c r="B823" s="10" t="s">
        <v>1892</v>
      </c>
      <c r="C823" s="1"/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>
        <v>0</v>
      </c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4"/>
    </row>
    <row r="824" spans="1:68">
      <c r="A824" s="20" t="s">
        <v>1893</v>
      </c>
      <c r="B824" s="10" t="s">
        <v>1894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/>
      <c r="V824" s="1"/>
      <c r="W824" s="1"/>
      <c r="X824" s="1"/>
      <c r="Y824" s="1"/>
      <c r="Z824" s="1"/>
      <c r="AA824" s="1"/>
      <c r="AB824" s="1"/>
      <c r="AC824" s="1">
        <v>0</v>
      </c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>
        <v>0</v>
      </c>
      <c r="BC824" s="1">
        <v>0</v>
      </c>
      <c r="BD824" s="1">
        <v>0</v>
      </c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/>
    </row>
    <row r="825" spans="1:68">
      <c r="A825" s="21" t="s">
        <v>1895</v>
      </c>
      <c r="B825" s="10" t="s">
        <v>1896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/>
    </row>
    <row r="826" spans="1:68">
      <c r="A826" s="21" t="s">
        <v>1897</v>
      </c>
      <c r="B826" s="10" t="s">
        <v>1898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/>
      <c r="V826" s="1"/>
      <c r="W826" s="1"/>
      <c r="X826" s="1"/>
      <c r="Y826" s="1"/>
      <c r="Z826" s="1"/>
      <c r="AA826" s="1"/>
      <c r="AB826" s="1"/>
      <c r="AC826" s="1">
        <v>0</v>
      </c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>
        <v>0</v>
      </c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/>
    </row>
    <row r="827" spans="1:68">
      <c r="A827" s="19" t="s">
        <v>1899</v>
      </c>
      <c r="B827" s="10" t="s">
        <v>1900</v>
      </c>
      <c r="C827" s="1">
        <v>1437798.53</v>
      </c>
      <c r="D827" s="1">
        <v>0</v>
      </c>
      <c r="E827" s="1">
        <v>0</v>
      </c>
      <c r="F827" s="1">
        <v>160268.16</v>
      </c>
      <c r="G827" s="1">
        <v>0</v>
      </c>
      <c r="H827" s="1">
        <v>3264.53</v>
      </c>
      <c r="I827" s="1">
        <v>130701</v>
      </c>
      <c r="J827" s="1">
        <v>74230.06</v>
      </c>
      <c r="K827" s="1">
        <v>0</v>
      </c>
      <c r="L827" s="1">
        <v>0</v>
      </c>
      <c r="M827" s="1">
        <v>106030.99</v>
      </c>
      <c r="N827" s="1">
        <v>0</v>
      </c>
      <c r="O827" s="1">
        <v>0</v>
      </c>
      <c r="P827" s="1">
        <v>0</v>
      </c>
      <c r="Q827" s="1">
        <v>802.06</v>
      </c>
      <c r="R827" s="1">
        <v>0</v>
      </c>
      <c r="S827" s="1">
        <v>0</v>
      </c>
      <c r="T827" s="1">
        <v>475296.8</v>
      </c>
      <c r="U827" s="1"/>
      <c r="V827" s="1"/>
      <c r="W827" s="1">
        <v>160268.16</v>
      </c>
      <c r="X827" s="1"/>
      <c r="Y827" s="1">
        <v>3264.53</v>
      </c>
      <c r="Z827" s="1">
        <v>130701</v>
      </c>
      <c r="AA827" s="1">
        <v>74230.06</v>
      </c>
      <c r="AB827" s="1"/>
      <c r="AC827" s="1"/>
      <c r="AD827" s="1">
        <v>106030.99</v>
      </c>
      <c r="AE827" s="1"/>
      <c r="AF827" s="1"/>
      <c r="AG827" s="1"/>
      <c r="AH827" s="1">
        <v>802.06</v>
      </c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>
        <v>962501.73</v>
      </c>
      <c r="BC827" s="1">
        <v>962501.73</v>
      </c>
      <c r="BD827" s="1">
        <v>302689.34999999998</v>
      </c>
      <c r="BE827" s="1"/>
      <c r="BF827" s="1"/>
      <c r="BG827" s="1"/>
      <c r="BH827" s="1">
        <v>88033.87</v>
      </c>
      <c r="BI827" s="1">
        <v>0</v>
      </c>
      <c r="BJ827" s="1"/>
      <c r="BK827" s="1"/>
      <c r="BL827" s="1"/>
      <c r="BM827" s="1"/>
      <c r="BN827" s="1"/>
      <c r="BO827" s="1"/>
      <c r="BP827" s="4">
        <v>571778.51</v>
      </c>
    </row>
    <row r="828" spans="1:68">
      <c r="A828" s="20" t="s">
        <v>1901</v>
      </c>
      <c r="B828" s="10" t="s">
        <v>1902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/>
      <c r="V828" s="1"/>
      <c r="W828" s="1">
        <v>0</v>
      </c>
      <c r="X828" s="1"/>
      <c r="Y828" s="1">
        <v>0</v>
      </c>
      <c r="Z828" s="1">
        <v>0</v>
      </c>
      <c r="AA828" s="1">
        <v>0</v>
      </c>
      <c r="AB828" s="1"/>
      <c r="AC828" s="1"/>
      <c r="AD828" s="1">
        <v>0</v>
      </c>
      <c r="AE828" s="1"/>
      <c r="AF828" s="1"/>
      <c r="AG828" s="1"/>
      <c r="AH828" s="1">
        <v>0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0</v>
      </c>
      <c r="BC828" s="1">
        <v>0</v>
      </c>
      <c r="BD828" s="1">
        <v>0</v>
      </c>
      <c r="BE828" s="1"/>
      <c r="BF828" s="1"/>
      <c r="BG828" s="1"/>
      <c r="BH828" s="1">
        <v>0</v>
      </c>
      <c r="BI828" s="1"/>
      <c r="BJ828" s="1"/>
      <c r="BK828" s="1"/>
      <c r="BL828" s="1"/>
      <c r="BM828" s="1"/>
      <c r="BN828" s="1"/>
      <c r="BO828" s="1"/>
      <c r="BP828" s="4">
        <v>0</v>
      </c>
    </row>
    <row r="829" spans="1:68">
      <c r="A829" s="20" t="s">
        <v>1903</v>
      </c>
      <c r="B829" s="10" t="s">
        <v>1904</v>
      </c>
      <c r="C829" s="1"/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>
        <v>0</v>
      </c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4"/>
    </row>
    <row r="830" spans="1:68">
      <c r="A830" s="20" t="s">
        <v>1905</v>
      </c>
      <c r="B830" s="10" t="s">
        <v>1906</v>
      </c>
      <c r="C830" s="1"/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1907</v>
      </c>
      <c r="B831" s="10" t="s">
        <v>1908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/>
      <c r="V831" s="1"/>
      <c r="W831" s="1">
        <v>0</v>
      </c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1909</v>
      </c>
      <c r="B832" s="10" t="s">
        <v>1910</v>
      </c>
      <c r="C832" s="1"/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1911</v>
      </c>
      <c r="B833" s="10" t="s">
        <v>1912</v>
      </c>
      <c r="C833" s="1">
        <v>160268.16</v>
      </c>
      <c r="D833" s="1">
        <v>0</v>
      </c>
      <c r="E833" s="1">
        <v>0</v>
      </c>
      <c r="F833" s="1">
        <v>160268.16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160268.16</v>
      </c>
      <c r="U833" s="1"/>
      <c r="V833" s="1"/>
      <c r="W833" s="1">
        <v>160268.16</v>
      </c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/>
    </row>
    <row r="834" spans="1:68">
      <c r="A834" s="20" t="s">
        <v>1913</v>
      </c>
      <c r="B834" s="10" t="s">
        <v>1914</v>
      </c>
      <c r="C834" s="1"/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>
        <v>0</v>
      </c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/>
    </row>
    <row r="835" spans="1:68">
      <c r="A835" s="20" t="s">
        <v>1915</v>
      </c>
      <c r="B835" s="10" t="s">
        <v>1916</v>
      </c>
      <c r="C835" s="1"/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1917</v>
      </c>
      <c r="B836" s="10" t="s">
        <v>1918</v>
      </c>
      <c r="C836" s="1"/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1919</v>
      </c>
      <c r="B837" s="10" t="s">
        <v>1920</v>
      </c>
      <c r="C837" s="1"/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1921</v>
      </c>
      <c r="B838" s="10" t="s">
        <v>1922</v>
      </c>
      <c r="C838" s="1"/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1923</v>
      </c>
      <c r="B839" s="10" t="s">
        <v>1924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/>
      <c r="V839" s="1"/>
      <c r="W839" s="1"/>
      <c r="X839" s="1"/>
      <c r="Y839" s="1">
        <v>0</v>
      </c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/>
    </row>
    <row r="840" spans="1:68">
      <c r="A840" s="20" t="s">
        <v>1925</v>
      </c>
      <c r="B840" s="10" t="s">
        <v>1926</v>
      </c>
      <c r="C840" s="1"/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>
        <v>0</v>
      </c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/>
    </row>
    <row r="841" spans="1:68">
      <c r="A841" s="20" t="s">
        <v>1927</v>
      </c>
      <c r="B841" s="10" t="s">
        <v>1928</v>
      </c>
      <c r="C841" s="1">
        <v>920.82</v>
      </c>
      <c r="D841" s="1">
        <v>0</v>
      </c>
      <c r="E841" s="1">
        <v>0</v>
      </c>
      <c r="F841" s="1">
        <v>0</v>
      </c>
      <c r="G841" s="1">
        <v>0</v>
      </c>
      <c r="H841" s="1">
        <v>920.82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920.82</v>
      </c>
      <c r="U841" s="1"/>
      <c r="V841" s="1"/>
      <c r="W841" s="1"/>
      <c r="X841" s="1"/>
      <c r="Y841" s="1">
        <v>920.82</v>
      </c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/>
    </row>
    <row r="842" spans="1:68">
      <c r="A842" s="20" t="s">
        <v>1929</v>
      </c>
      <c r="B842" s="10" t="s">
        <v>1930</v>
      </c>
      <c r="C842" s="1">
        <v>2343.71</v>
      </c>
      <c r="D842" s="1">
        <v>0</v>
      </c>
      <c r="E842" s="1">
        <v>0</v>
      </c>
      <c r="F842" s="1">
        <v>0</v>
      </c>
      <c r="G842" s="1">
        <v>0</v>
      </c>
      <c r="H842" s="1">
        <v>2343.71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2343.71</v>
      </c>
      <c r="U842" s="1"/>
      <c r="V842" s="1"/>
      <c r="W842" s="1"/>
      <c r="X842" s="1"/>
      <c r="Y842" s="1">
        <v>2343.71</v>
      </c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>
        <v>0</v>
      </c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/>
    </row>
    <row r="843" spans="1:68">
      <c r="A843" s="20" t="s">
        <v>1931</v>
      </c>
      <c r="B843" s="10" t="s">
        <v>1932</v>
      </c>
      <c r="C843" s="1"/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>
        <v>0</v>
      </c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1933</v>
      </c>
      <c r="B844" s="10" t="s">
        <v>1934</v>
      </c>
      <c r="C844" s="1"/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1935</v>
      </c>
      <c r="B845" s="10" t="s">
        <v>1936</v>
      </c>
      <c r="C845" s="1"/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1937</v>
      </c>
      <c r="B846" s="10" t="s">
        <v>1938</v>
      </c>
      <c r="C846" s="1"/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1939</v>
      </c>
      <c r="B847" s="10" t="s">
        <v>1940</v>
      </c>
      <c r="C847" s="1"/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1941</v>
      </c>
      <c r="B848" s="10" t="s">
        <v>1942</v>
      </c>
      <c r="C848" s="1">
        <v>130593.9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130593.9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130593.9</v>
      </c>
      <c r="U848" s="1"/>
      <c r="V848" s="1"/>
      <c r="W848" s="1"/>
      <c r="X848" s="1"/>
      <c r="Y848" s="1"/>
      <c r="Z848" s="1">
        <v>130593.9</v>
      </c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/>
    </row>
    <row r="849" spans="1:68">
      <c r="A849" s="20" t="s">
        <v>1943</v>
      </c>
      <c r="B849" s="10" t="s">
        <v>1944</v>
      </c>
      <c r="C849" s="1">
        <v>107.1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107.1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107.1</v>
      </c>
      <c r="U849" s="1"/>
      <c r="V849" s="1"/>
      <c r="W849" s="1"/>
      <c r="X849" s="1"/>
      <c r="Y849" s="1"/>
      <c r="Z849" s="1">
        <v>107.1</v>
      </c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>
        <v>0</v>
      </c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/>
    </row>
    <row r="850" spans="1:68">
      <c r="A850" s="20" t="s">
        <v>1945</v>
      </c>
      <c r="B850" s="10" t="s">
        <v>1946</v>
      </c>
      <c r="C850" s="1"/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>
        <v>0</v>
      </c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/>
    </row>
    <row r="851" spans="1:68">
      <c r="A851" s="20" t="s">
        <v>1947</v>
      </c>
      <c r="B851" s="10" t="s">
        <v>1948</v>
      </c>
      <c r="C851" s="1"/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1949</v>
      </c>
      <c r="B852" s="10" t="s">
        <v>1950</v>
      </c>
      <c r="C852" s="1"/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1951</v>
      </c>
      <c r="B853" s="10" t="s">
        <v>1952</v>
      </c>
      <c r="C853" s="1">
        <v>74230.06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74230.06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74230.06</v>
      </c>
      <c r="U853" s="1"/>
      <c r="V853" s="1"/>
      <c r="W853" s="1"/>
      <c r="X853" s="1"/>
      <c r="Y853" s="1"/>
      <c r="Z853" s="1"/>
      <c r="AA853" s="1">
        <v>74230.06</v>
      </c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/>
    </row>
    <row r="854" spans="1:68">
      <c r="A854" s="20" t="s">
        <v>1953</v>
      </c>
      <c r="B854" s="10" t="s">
        <v>1954</v>
      </c>
      <c r="C854" s="1"/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/>
    </row>
    <row r="855" spans="1:68">
      <c r="A855" s="20" t="s">
        <v>1955</v>
      </c>
      <c r="B855" s="10" t="s">
        <v>1956</v>
      </c>
      <c r="C855" s="1"/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>
        <v>0</v>
      </c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/>
    </row>
    <row r="856" spans="1:68">
      <c r="A856" s="20" t="s">
        <v>1957</v>
      </c>
      <c r="B856" s="10" t="s">
        <v>1958</v>
      </c>
      <c r="C856" s="1"/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>
        <v>0</v>
      </c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/>
    </row>
    <row r="857" spans="1:68">
      <c r="A857" s="20" t="s">
        <v>1959</v>
      </c>
      <c r="B857" s="10" t="s">
        <v>1960</v>
      </c>
      <c r="C857" s="1"/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1961</v>
      </c>
      <c r="B858" s="10" t="s">
        <v>1962</v>
      </c>
      <c r="C858" s="1"/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1963</v>
      </c>
      <c r="B859" s="10" t="s">
        <v>1964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>
        <v>0</v>
      </c>
      <c r="BC859" s="1">
        <v>0</v>
      </c>
      <c r="BD859" s="1"/>
      <c r="BE859" s="1"/>
      <c r="BF859" s="1"/>
      <c r="BG859" s="1"/>
      <c r="BH859" s="1"/>
      <c r="BI859" s="1">
        <v>0</v>
      </c>
      <c r="BJ859" s="1"/>
      <c r="BK859" s="1"/>
      <c r="BL859" s="1"/>
      <c r="BM859" s="1"/>
      <c r="BN859" s="1"/>
      <c r="BO859" s="1"/>
      <c r="BP859" s="4"/>
    </row>
    <row r="860" spans="1:68">
      <c r="A860" s="20" t="s">
        <v>1965</v>
      </c>
      <c r="B860" s="10" t="s">
        <v>1966</v>
      </c>
      <c r="C860" s="1"/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1967</v>
      </c>
      <c r="B861" s="10" t="s">
        <v>1968</v>
      </c>
      <c r="C861" s="1"/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>
        <v>0</v>
      </c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4"/>
    </row>
    <row r="862" spans="1:68">
      <c r="A862" s="20" t="s">
        <v>1969</v>
      </c>
      <c r="B862" s="10" t="s">
        <v>1970</v>
      </c>
      <c r="C862" s="1"/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1971</v>
      </c>
      <c r="B863" s="10" t="s">
        <v>1972</v>
      </c>
      <c r="C863" s="1">
        <v>106030.99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106030.99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106030.99</v>
      </c>
      <c r="U863" s="1"/>
      <c r="V863" s="1"/>
      <c r="W863" s="1"/>
      <c r="X863" s="1"/>
      <c r="Y863" s="1"/>
      <c r="Z863" s="1"/>
      <c r="AA863" s="1"/>
      <c r="AB863" s="1"/>
      <c r="AC863" s="1"/>
      <c r="AD863" s="1">
        <v>106030.99</v>
      </c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/>
    </row>
    <row r="864" spans="1:68">
      <c r="A864" s="20" t="s">
        <v>1973</v>
      </c>
      <c r="B864" s="10" t="s">
        <v>1974</v>
      </c>
      <c r="C864" s="1"/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1975</v>
      </c>
      <c r="B865" s="10" t="s">
        <v>1976</v>
      </c>
      <c r="C865" s="1"/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>
        <v>0</v>
      </c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/>
    </row>
    <row r="866" spans="1:68">
      <c r="A866" s="20" t="s">
        <v>1977</v>
      </c>
      <c r="B866" s="10" t="s">
        <v>1978</v>
      </c>
      <c r="C866" s="1">
        <v>802.06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802.06</v>
      </c>
      <c r="R866" s="1">
        <v>0</v>
      </c>
      <c r="S866" s="1">
        <v>0</v>
      </c>
      <c r="T866" s="1">
        <v>802.06</v>
      </c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>
        <v>802.06</v>
      </c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/>
    </row>
    <row r="867" spans="1:68">
      <c r="A867" s="20" t="s">
        <v>1979</v>
      </c>
      <c r="B867" s="10" t="s">
        <v>1980</v>
      </c>
      <c r="C867" s="1"/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1981</v>
      </c>
      <c r="B868" s="10" t="s">
        <v>1982</v>
      </c>
      <c r="C868" s="1"/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>
        <v>0</v>
      </c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/>
    </row>
    <row r="869" spans="1:68">
      <c r="A869" s="20" t="s">
        <v>1983</v>
      </c>
      <c r="B869" s="10" t="s">
        <v>1984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>
        <v>0</v>
      </c>
      <c r="BC869" s="1">
        <v>0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>
        <v>0</v>
      </c>
    </row>
    <row r="870" spans="1:68">
      <c r="A870" s="20" t="s">
        <v>1985</v>
      </c>
      <c r="B870" s="10" t="s">
        <v>1986</v>
      </c>
      <c r="C870" s="1"/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1987</v>
      </c>
      <c r="B871" s="10" t="s">
        <v>1988</v>
      </c>
      <c r="C871" s="1"/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>
        <v>0</v>
      </c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/>
    </row>
    <row r="872" spans="1:68">
      <c r="A872" s="20" t="s">
        <v>1989</v>
      </c>
      <c r="B872" s="10" t="s">
        <v>1990</v>
      </c>
      <c r="C872" s="1"/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1991</v>
      </c>
      <c r="B873" s="10" t="s">
        <v>1992</v>
      </c>
      <c r="C873" s="1"/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/>
    </row>
    <row r="874" spans="1:68">
      <c r="A874" s="20" t="s">
        <v>1993</v>
      </c>
      <c r="B874" s="10" t="s">
        <v>1994</v>
      </c>
      <c r="C874" s="1">
        <v>571778.51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>
        <v>571778.51</v>
      </c>
      <c r="BC874" s="1">
        <v>571778.51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>
        <v>571778.51</v>
      </c>
    </row>
    <row r="875" spans="1:68">
      <c r="A875" s="20" t="s">
        <v>1995</v>
      </c>
      <c r="B875" s="10" t="s">
        <v>1996</v>
      </c>
      <c r="C875" s="1">
        <v>88033.87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88033.87</v>
      </c>
      <c r="BC875" s="1">
        <v>88033.87</v>
      </c>
      <c r="BD875" s="1"/>
      <c r="BE875" s="1"/>
      <c r="BF875" s="1"/>
      <c r="BG875" s="1"/>
      <c r="BH875" s="1">
        <v>88033.87</v>
      </c>
      <c r="BI875" s="1"/>
      <c r="BJ875" s="1"/>
      <c r="BK875" s="1"/>
      <c r="BL875" s="1"/>
      <c r="BM875" s="1"/>
      <c r="BN875" s="1"/>
      <c r="BO875" s="1"/>
      <c r="BP875" s="4"/>
    </row>
    <row r="876" spans="1:68">
      <c r="A876" s="20" t="s">
        <v>1997</v>
      </c>
      <c r="B876" s="10" t="s">
        <v>1998</v>
      </c>
      <c r="C876" s="1">
        <v>302689.34999999998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302689.34999999998</v>
      </c>
      <c r="BC876" s="1">
        <v>302689.34999999998</v>
      </c>
      <c r="BD876" s="1">
        <v>302689.34999999998</v>
      </c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/>
    </row>
    <row r="877" spans="1:68">
      <c r="A877" s="19" t="s">
        <v>1999</v>
      </c>
      <c r="B877" s="10" t="s">
        <v>2000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0</v>
      </c>
      <c r="BC877" s="1">
        <v>0</v>
      </c>
      <c r="BD877" s="1">
        <v>0</v>
      </c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4">
        <v>0</v>
      </c>
    </row>
    <row r="878" spans="1:68">
      <c r="A878" s="20" t="s">
        <v>2001</v>
      </c>
      <c r="B878" s="10" t="s">
        <v>2002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0</v>
      </c>
      <c r="BC878" s="1">
        <v>0</v>
      </c>
      <c r="BD878" s="1">
        <v>0</v>
      </c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>
        <v>0</v>
      </c>
    </row>
    <row r="879" spans="1:68">
      <c r="A879" s="20" t="s">
        <v>2003</v>
      </c>
      <c r="B879" s="10" t="s">
        <v>2004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0</v>
      </c>
      <c r="BC879" s="1">
        <v>0</v>
      </c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0</v>
      </c>
    </row>
    <row r="880" spans="1:68">
      <c r="A880" s="20" t="s">
        <v>2005</v>
      </c>
      <c r="B880" s="10" t="s">
        <v>2006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v>0</v>
      </c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19" t="s">
        <v>2007</v>
      </c>
      <c r="B881" s="10" t="s">
        <v>2008</v>
      </c>
      <c r="C881" s="1">
        <v>642630.19999999995</v>
      </c>
      <c r="D881" s="1">
        <v>9829.01</v>
      </c>
      <c r="E881" s="1">
        <v>0</v>
      </c>
      <c r="F881" s="1">
        <v>40415.620000000003</v>
      </c>
      <c r="G881" s="1">
        <v>13131.76</v>
      </c>
      <c r="H881" s="1">
        <v>115815.16</v>
      </c>
      <c r="I881" s="1">
        <v>28305.64</v>
      </c>
      <c r="J881" s="1">
        <v>10675.88</v>
      </c>
      <c r="K881" s="1">
        <v>0</v>
      </c>
      <c r="L881" s="1">
        <v>10125.219999999999</v>
      </c>
      <c r="M881" s="1">
        <v>83266.539999999994</v>
      </c>
      <c r="N881" s="1">
        <v>7230.43</v>
      </c>
      <c r="O881" s="1">
        <v>17205.91</v>
      </c>
      <c r="P881" s="1">
        <v>1773.1</v>
      </c>
      <c r="Q881" s="1">
        <v>11175.17</v>
      </c>
      <c r="R881" s="1">
        <v>17758.37</v>
      </c>
      <c r="S881" s="1">
        <v>3893.68</v>
      </c>
      <c r="T881" s="1">
        <v>370601.49</v>
      </c>
      <c r="U881" s="1">
        <v>9829.01</v>
      </c>
      <c r="V881" s="1">
        <v>0</v>
      </c>
      <c r="W881" s="1">
        <v>40415.620000000003</v>
      </c>
      <c r="X881" s="1">
        <v>13131.76</v>
      </c>
      <c r="Y881" s="1">
        <v>115815.16</v>
      </c>
      <c r="Z881" s="1">
        <v>28305.64</v>
      </c>
      <c r="AA881" s="1">
        <v>10675.88</v>
      </c>
      <c r="AB881" s="1">
        <v>0</v>
      </c>
      <c r="AC881" s="1">
        <v>10125.219999999999</v>
      </c>
      <c r="AD881" s="1">
        <v>83266.539999999994</v>
      </c>
      <c r="AE881" s="1">
        <v>7230.43</v>
      </c>
      <c r="AF881" s="1">
        <v>17205.91</v>
      </c>
      <c r="AG881" s="1">
        <v>1773.1</v>
      </c>
      <c r="AH881" s="1">
        <v>11175.17</v>
      </c>
      <c r="AI881" s="1">
        <v>17758.37</v>
      </c>
      <c r="AJ881" s="1">
        <v>3893.68</v>
      </c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272028.71000000002</v>
      </c>
      <c r="BC881" s="1">
        <v>272028.70999999996</v>
      </c>
      <c r="BD881" s="1">
        <v>0</v>
      </c>
      <c r="BE881" s="1"/>
      <c r="BF881" s="1"/>
      <c r="BG881" s="1"/>
      <c r="BH881" s="1">
        <v>600</v>
      </c>
      <c r="BI881" s="1">
        <v>0</v>
      </c>
      <c r="BJ881" s="1">
        <v>1773.1</v>
      </c>
      <c r="BK881" s="1">
        <v>0</v>
      </c>
      <c r="BL881" s="1">
        <v>0</v>
      </c>
      <c r="BM881" s="1">
        <v>0</v>
      </c>
      <c r="BN881" s="1">
        <v>0</v>
      </c>
      <c r="BO881" s="1">
        <v>0</v>
      </c>
      <c r="BP881" s="4">
        <v>269655.61</v>
      </c>
    </row>
    <row r="882" spans="1:68">
      <c r="A882" s="20" t="s">
        <v>2009</v>
      </c>
      <c r="B882" s="10" t="s">
        <v>2010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0</v>
      </c>
      <c r="BC882" s="1">
        <v>0</v>
      </c>
      <c r="BD882" s="1">
        <v>0</v>
      </c>
      <c r="BE882" s="1"/>
      <c r="BF882" s="1"/>
      <c r="BG882" s="1"/>
      <c r="BH882" s="1">
        <v>0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  <c r="BP882" s="4">
        <v>0</v>
      </c>
    </row>
    <row r="883" spans="1:68">
      <c r="A883" s="20" t="s">
        <v>2011</v>
      </c>
      <c r="B883" s="10" t="s">
        <v>2012</v>
      </c>
      <c r="C883" s="1">
        <v>642630.19999999995</v>
      </c>
      <c r="D883" s="1">
        <v>9829.01</v>
      </c>
      <c r="E883" s="1">
        <v>0</v>
      </c>
      <c r="F883" s="1">
        <v>40415.620000000003</v>
      </c>
      <c r="G883" s="1">
        <v>13131.76</v>
      </c>
      <c r="H883" s="1">
        <v>115815.16</v>
      </c>
      <c r="I883" s="1">
        <v>28305.64</v>
      </c>
      <c r="J883" s="1">
        <v>10675.88</v>
      </c>
      <c r="K883" s="1">
        <v>0</v>
      </c>
      <c r="L883" s="1">
        <v>10125.219999999999</v>
      </c>
      <c r="M883" s="1">
        <v>83266.539999999994</v>
      </c>
      <c r="N883" s="1">
        <v>7230.43</v>
      </c>
      <c r="O883" s="1">
        <v>17205.91</v>
      </c>
      <c r="P883" s="1">
        <v>1773.1</v>
      </c>
      <c r="Q883" s="1">
        <v>11175.17</v>
      </c>
      <c r="R883" s="1">
        <v>17758.37</v>
      </c>
      <c r="S883" s="1">
        <v>3893.68</v>
      </c>
      <c r="T883" s="1">
        <v>370601.49</v>
      </c>
      <c r="U883" s="1">
        <v>9829.01</v>
      </c>
      <c r="V883" s="1">
        <v>0</v>
      </c>
      <c r="W883" s="1">
        <v>40415.620000000003</v>
      </c>
      <c r="X883" s="1">
        <v>13131.76</v>
      </c>
      <c r="Y883" s="1">
        <v>115815.16</v>
      </c>
      <c r="Z883" s="1">
        <v>28305.64</v>
      </c>
      <c r="AA883" s="1">
        <v>10675.88</v>
      </c>
      <c r="AB883" s="1">
        <v>0</v>
      </c>
      <c r="AC883" s="1">
        <v>10125.219999999999</v>
      </c>
      <c r="AD883" s="1">
        <v>83266.539999999994</v>
      </c>
      <c r="AE883" s="1">
        <v>7230.43</v>
      </c>
      <c r="AF883" s="1">
        <v>17205.91</v>
      </c>
      <c r="AG883" s="1">
        <v>1773.1</v>
      </c>
      <c r="AH883" s="1">
        <v>11175.17</v>
      </c>
      <c r="AI883" s="1">
        <v>17758.37</v>
      </c>
      <c r="AJ883" s="1">
        <v>3893.68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272028.71000000002</v>
      </c>
      <c r="BC883" s="1">
        <v>272028.70999999996</v>
      </c>
      <c r="BD883" s="1"/>
      <c r="BE883" s="1"/>
      <c r="BF883" s="1"/>
      <c r="BG883" s="1"/>
      <c r="BH883" s="1">
        <v>600</v>
      </c>
      <c r="BI883" s="1"/>
      <c r="BJ883" s="1">
        <v>1773.1</v>
      </c>
      <c r="BK883" s="1">
        <v>0</v>
      </c>
      <c r="BL883" s="1">
        <v>0</v>
      </c>
      <c r="BM883" s="1">
        <v>0</v>
      </c>
      <c r="BN883" s="1"/>
      <c r="BO883" s="1"/>
      <c r="BP883" s="4">
        <v>269655.61</v>
      </c>
    </row>
    <row r="884" spans="1:68">
      <c r="A884" s="19" t="s">
        <v>2013</v>
      </c>
      <c r="B884" s="10" t="s">
        <v>2014</v>
      </c>
      <c r="C884" s="1">
        <v>11802.86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/>
      <c r="V884" s="1"/>
      <c r="W884" s="1"/>
      <c r="X884" s="1"/>
      <c r="Y884" s="1"/>
      <c r="Z884" s="1">
        <v>0</v>
      </c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11802.86</v>
      </c>
      <c r="BC884" s="1">
        <v>11802.86</v>
      </c>
      <c r="BD884" s="1">
        <v>11802.86</v>
      </c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4"/>
    </row>
    <row r="885" spans="1:68">
      <c r="A885" s="20" t="s">
        <v>2015</v>
      </c>
      <c r="B885" s="10" t="s">
        <v>2016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0</v>
      </c>
      <c r="BC885" s="1">
        <v>0</v>
      </c>
      <c r="BD885" s="1">
        <v>0</v>
      </c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4"/>
    </row>
    <row r="886" spans="1:68">
      <c r="A886" s="20" t="s">
        <v>2013</v>
      </c>
      <c r="B886" s="10" t="s">
        <v>2017</v>
      </c>
      <c r="C886" s="1">
        <v>11802.86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/>
      <c r="V886" s="1"/>
      <c r="W886" s="1"/>
      <c r="X886" s="1"/>
      <c r="Y886" s="1"/>
      <c r="Z886" s="1">
        <v>0</v>
      </c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11802.86</v>
      </c>
      <c r="BC886" s="1">
        <v>11802.86</v>
      </c>
      <c r="BD886" s="1">
        <v>11802.86</v>
      </c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4"/>
    </row>
    <row r="887" spans="1:68">
      <c r="A887" s="19" t="s">
        <v>2018</v>
      </c>
      <c r="B887" s="10" t="s">
        <v>2019</v>
      </c>
      <c r="C887" s="1"/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>
        <v>0</v>
      </c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/>
    </row>
    <row r="888" spans="1:68">
      <c r="A888" s="20" t="s">
        <v>2020</v>
      </c>
      <c r="B888" s="10" t="s">
        <v>2021</v>
      </c>
      <c r="C888" s="1"/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>
        <v>0</v>
      </c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4"/>
    </row>
    <row r="889" spans="1:68">
      <c r="A889" s="20" t="s">
        <v>2022</v>
      </c>
      <c r="B889" s="10" t="s">
        <v>2023</v>
      </c>
      <c r="C889" s="1"/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>
        <v>0</v>
      </c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19" t="s">
        <v>2024</v>
      </c>
      <c r="B890" s="10" t="s">
        <v>2025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>
        <v>0</v>
      </c>
      <c r="BC890" s="1">
        <v>0</v>
      </c>
      <c r="BD890" s="1">
        <v>0</v>
      </c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>
        <v>0</v>
      </c>
    </row>
    <row r="891" spans="1:68">
      <c r="A891" s="20" t="s">
        <v>2026</v>
      </c>
      <c r="B891" s="10" t="s">
        <v>2027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>
        <v>0</v>
      </c>
      <c r="BC891" s="1">
        <v>0</v>
      </c>
      <c r="BD891" s="1">
        <v>0</v>
      </c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>
        <v>0</v>
      </c>
    </row>
    <row r="892" spans="1:68">
      <c r="A892" s="20" t="s">
        <v>2028</v>
      </c>
      <c r="B892" s="10" t="s">
        <v>2029</v>
      </c>
      <c r="C892" s="1"/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>
        <v>0</v>
      </c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/>
    </row>
    <row r="893" spans="1:68">
      <c r="A893" s="19" t="s">
        <v>2030</v>
      </c>
      <c r="B893" s="10" t="s">
        <v>2031</v>
      </c>
      <c r="C893" s="1">
        <v>154404267.56</v>
      </c>
      <c r="D893" s="1">
        <v>0</v>
      </c>
      <c r="E893" s="1">
        <v>0</v>
      </c>
      <c r="F893" s="1">
        <v>74.38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-95.25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-20.87</v>
      </c>
      <c r="U893" s="1"/>
      <c r="V893" s="1"/>
      <c r="W893" s="1">
        <v>74.38</v>
      </c>
      <c r="X893" s="1"/>
      <c r="Y893" s="1"/>
      <c r="Z893" s="1"/>
      <c r="AA893" s="1"/>
      <c r="AB893" s="1"/>
      <c r="AC893" s="1"/>
      <c r="AD893" s="1"/>
      <c r="AE893" s="1">
        <v>-95.25</v>
      </c>
      <c r="AF893" s="1">
        <v>0</v>
      </c>
      <c r="AG893" s="1"/>
      <c r="AH893" s="1"/>
      <c r="AI893" s="1">
        <v>0</v>
      </c>
      <c r="AJ893" s="1"/>
      <c r="AK893" s="1">
        <v>0</v>
      </c>
      <c r="AL893" s="1"/>
      <c r="AM893" s="1">
        <v>0</v>
      </c>
      <c r="AN893" s="1"/>
      <c r="AO893" s="1"/>
      <c r="AP893" s="1"/>
      <c r="AQ893" s="1"/>
      <c r="AR893" s="1">
        <v>0</v>
      </c>
      <c r="AS893" s="1">
        <v>0</v>
      </c>
      <c r="AT893" s="1"/>
      <c r="AU893" s="1">
        <v>0</v>
      </c>
      <c r="AV893" s="1"/>
      <c r="AW893" s="1"/>
      <c r="AX893" s="1"/>
      <c r="AY893" s="1">
        <v>0</v>
      </c>
      <c r="AZ893" s="1"/>
      <c r="BA893" s="1"/>
      <c r="BB893" s="1">
        <v>154404288.43000001</v>
      </c>
      <c r="BC893" s="1">
        <v>154404291.36000001</v>
      </c>
      <c r="BD893" s="1">
        <v>0</v>
      </c>
      <c r="BE893" s="1"/>
      <c r="BF893" s="1">
        <v>154404291.36000001</v>
      </c>
      <c r="BG893" s="1"/>
      <c r="BH893" s="1"/>
      <c r="BI893" s="1"/>
      <c r="BJ893" s="1"/>
      <c r="BK893" s="1"/>
      <c r="BL893" s="1"/>
      <c r="BM893" s="1"/>
      <c r="BN893" s="1">
        <v>-2.93</v>
      </c>
      <c r="BO893" s="1"/>
      <c r="BP893" s="4"/>
    </row>
    <row r="894" spans="1:68">
      <c r="A894" s="20" t="s">
        <v>2032</v>
      </c>
      <c r="B894" s="10" t="s">
        <v>2033</v>
      </c>
      <c r="C894" s="1">
        <v>23483792.059999999</v>
      </c>
      <c r="D894" s="1">
        <v>0</v>
      </c>
      <c r="E894" s="1">
        <v>0</v>
      </c>
      <c r="F894" s="1">
        <v>74.38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-95.25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-20.87</v>
      </c>
      <c r="U894" s="1"/>
      <c r="V894" s="1"/>
      <c r="W894" s="1">
        <v>74.38</v>
      </c>
      <c r="X894" s="1"/>
      <c r="Y894" s="1"/>
      <c r="Z894" s="1"/>
      <c r="AA894" s="1"/>
      <c r="AB894" s="1"/>
      <c r="AC894" s="1"/>
      <c r="AD894" s="1"/>
      <c r="AE894" s="1">
        <v>-95.25</v>
      </c>
      <c r="AF894" s="1">
        <v>0</v>
      </c>
      <c r="AG894" s="1"/>
      <c r="AH894" s="1"/>
      <c r="AI894" s="1">
        <v>0</v>
      </c>
      <c r="AJ894" s="1"/>
      <c r="AK894" s="1">
        <v>0</v>
      </c>
      <c r="AL894" s="1"/>
      <c r="AM894" s="1">
        <v>0</v>
      </c>
      <c r="AN894" s="1"/>
      <c r="AO894" s="1"/>
      <c r="AP894" s="1"/>
      <c r="AQ894" s="1"/>
      <c r="AR894" s="1">
        <v>0</v>
      </c>
      <c r="AS894" s="1">
        <v>0</v>
      </c>
      <c r="AT894" s="1"/>
      <c r="AU894" s="1">
        <v>0</v>
      </c>
      <c r="AV894" s="1"/>
      <c r="AW894" s="1"/>
      <c r="AX894" s="1"/>
      <c r="AY894" s="1">
        <v>0</v>
      </c>
      <c r="AZ894" s="1"/>
      <c r="BA894" s="1"/>
      <c r="BB894" s="1">
        <v>23483812.93</v>
      </c>
      <c r="BC894" s="1">
        <v>23483815.859999999</v>
      </c>
      <c r="BD894" s="1">
        <v>0</v>
      </c>
      <c r="BE894" s="1"/>
      <c r="BF894" s="1">
        <v>23483815.859999999</v>
      </c>
      <c r="BG894" s="1"/>
      <c r="BH894" s="1"/>
      <c r="BI894" s="1"/>
      <c r="BJ894" s="1"/>
      <c r="BK894" s="1"/>
      <c r="BL894" s="1"/>
      <c r="BM894" s="1"/>
      <c r="BN894" s="1">
        <v>-2.93</v>
      </c>
      <c r="BO894" s="1"/>
      <c r="BP894" s="4"/>
    </row>
    <row r="895" spans="1:68">
      <c r="A895" s="21" t="s">
        <v>2034</v>
      </c>
      <c r="B895" s="10" t="s">
        <v>2035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>
        <v>0</v>
      </c>
      <c r="BC895" s="1">
        <v>0</v>
      </c>
      <c r="BD895" s="1">
        <v>0</v>
      </c>
      <c r="BE895" s="1"/>
      <c r="BF895" s="1">
        <v>0</v>
      </c>
      <c r="BG895" s="1"/>
      <c r="BH895" s="1"/>
      <c r="BI895" s="1"/>
      <c r="BJ895" s="1"/>
      <c r="BK895" s="1"/>
      <c r="BL895" s="1"/>
      <c r="BM895" s="1"/>
      <c r="BN895" s="1"/>
      <c r="BO895" s="1"/>
      <c r="BP895" s="4"/>
    </row>
    <row r="896" spans="1:68">
      <c r="A896" s="21" t="s">
        <v>2036</v>
      </c>
      <c r="B896" s="10" t="s">
        <v>2037</v>
      </c>
      <c r="C896" s="1">
        <v>6024112.0899999999</v>
      </c>
      <c r="D896" s="1">
        <v>0</v>
      </c>
      <c r="E896" s="1">
        <v>0</v>
      </c>
      <c r="F896" s="1">
        <v>74.38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-95.25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-20.87</v>
      </c>
      <c r="U896" s="1"/>
      <c r="V896" s="1"/>
      <c r="W896" s="1">
        <v>74.38</v>
      </c>
      <c r="X896" s="1"/>
      <c r="Y896" s="1"/>
      <c r="Z896" s="1"/>
      <c r="AA896" s="1"/>
      <c r="AB896" s="1"/>
      <c r="AC896" s="1"/>
      <c r="AD896" s="1"/>
      <c r="AE896" s="1">
        <v>-95.25</v>
      </c>
      <c r="AF896" s="1"/>
      <c r="AG896" s="1"/>
      <c r="AH896" s="1"/>
      <c r="AI896" s="1">
        <v>0</v>
      </c>
      <c r="AJ896" s="1"/>
      <c r="AK896" s="1">
        <v>0</v>
      </c>
      <c r="AL896" s="1"/>
      <c r="AM896" s="1">
        <v>0</v>
      </c>
      <c r="AN896" s="1"/>
      <c r="AO896" s="1"/>
      <c r="AP896" s="1"/>
      <c r="AQ896" s="1"/>
      <c r="AR896" s="1">
        <v>0</v>
      </c>
      <c r="AS896" s="1">
        <v>0</v>
      </c>
      <c r="AT896" s="1"/>
      <c r="AU896" s="1">
        <v>0</v>
      </c>
      <c r="AV896" s="1"/>
      <c r="AW896" s="1"/>
      <c r="AX896" s="1"/>
      <c r="AY896" s="1">
        <v>0</v>
      </c>
      <c r="AZ896" s="1"/>
      <c r="BA896" s="1"/>
      <c r="BB896" s="1">
        <v>6024132.96</v>
      </c>
      <c r="BC896" s="1">
        <v>6024135.8899999997</v>
      </c>
      <c r="BD896" s="1"/>
      <c r="BE896" s="1"/>
      <c r="BF896" s="1">
        <v>6024135.8899999997</v>
      </c>
      <c r="BG896" s="1"/>
      <c r="BH896" s="1"/>
      <c r="BI896" s="1"/>
      <c r="BJ896" s="1"/>
      <c r="BK896" s="1"/>
      <c r="BL896" s="1"/>
      <c r="BM896" s="1"/>
      <c r="BN896" s="1">
        <v>-2.93</v>
      </c>
      <c r="BO896" s="1"/>
      <c r="BP896" s="4"/>
    </row>
    <row r="897" spans="1:68">
      <c r="A897" s="21" t="s">
        <v>2038</v>
      </c>
      <c r="B897" s="10" t="s">
        <v>2039</v>
      </c>
      <c r="C897" s="1">
        <v>1854843.08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1854843.08</v>
      </c>
      <c r="BC897" s="1">
        <v>1854843.08</v>
      </c>
      <c r="BD897" s="1"/>
      <c r="BE897" s="1"/>
      <c r="BF897" s="1">
        <v>1854843.08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2040</v>
      </c>
      <c r="B898" s="10" t="s">
        <v>2041</v>
      </c>
      <c r="C898" s="1">
        <v>15604836.890000001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>
        <v>0</v>
      </c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>
        <v>15604836.890000001</v>
      </c>
      <c r="BC898" s="1">
        <v>15604836.890000001</v>
      </c>
      <c r="BD898" s="1"/>
      <c r="BE898" s="1"/>
      <c r="BF898" s="1">
        <v>15604836.890000001</v>
      </c>
      <c r="BG898" s="1"/>
      <c r="BH898" s="1"/>
      <c r="BI898" s="1"/>
      <c r="BJ898" s="1"/>
      <c r="BK898" s="1"/>
      <c r="BL898" s="1"/>
      <c r="BM898" s="1"/>
      <c r="BN898" s="1"/>
      <c r="BO898" s="1"/>
      <c r="BP898" s="4"/>
    </row>
    <row r="899" spans="1:68">
      <c r="A899" s="21" t="s">
        <v>865</v>
      </c>
      <c r="B899" s="10" t="s">
        <v>2042</v>
      </c>
      <c r="C899" s="1"/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>
        <v>0</v>
      </c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59" t="s">
        <v>2043</v>
      </c>
      <c r="B900" s="10" t="s">
        <v>2044</v>
      </c>
      <c r="C900" s="1"/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>
        <v>0</v>
      </c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0" t="s">
        <v>2045</v>
      </c>
      <c r="B901" s="10" t="s">
        <v>2046</v>
      </c>
      <c r="C901" s="1">
        <v>61732146.869999997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>
        <v>0</v>
      </c>
      <c r="AL901" s="1"/>
      <c r="AM901" s="1">
        <v>0</v>
      </c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>
        <v>61732146.869999997</v>
      </c>
      <c r="BC901" s="1">
        <v>61732146.869999997</v>
      </c>
      <c r="BD901" s="1">
        <v>0</v>
      </c>
      <c r="BE901" s="1"/>
      <c r="BF901" s="1">
        <v>61732146.869999997</v>
      </c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1" t="s">
        <v>2047</v>
      </c>
      <c r="B902" s="10" t="s">
        <v>2048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>
        <v>0</v>
      </c>
      <c r="BC902" s="1">
        <v>0</v>
      </c>
      <c r="BD902" s="1">
        <v>0</v>
      </c>
      <c r="BE902" s="1"/>
      <c r="BF902" s="1">
        <v>0</v>
      </c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1" t="s">
        <v>2045</v>
      </c>
      <c r="B903" s="10" t="s">
        <v>2049</v>
      </c>
      <c r="C903" s="1">
        <v>61732146.869999997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>
        <v>0</v>
      </c>
      <c r="AL903" s="1"/>
      <c r="AM903" s="1">
        <v>0</v>
      </c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61732146.869999997</v>
      </c>
      <c r="BC903" s="1">
        <v>61732146.869999997</v>
      </c>
      <c r="BD903" s="1"/>
      <c r="BE903" s="1"/>
      <c r="BF903" s="1">
        <v>61732146.869999997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0" t="s">
        <v>2050</v>
      </c>
      <c r="B904" s="10" t="s">
        <v>2051</v>
      </c>
      <c r="C904" s="1">
        <v>64823353.5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64823353.5</v>
      </c>
      <c r="BC904" s="1">
        <v>64823353.5</v>
      </c>
      <c r="BD904" s="1">
        <v>0</v>
      </c>
      <c r="BE904" s="1"/>
      <c r="BF904" s="1">
        <v>64823353.5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2052</v>
      </c>
      <c r="B905" s="10" t="s">
        <v>2053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0</v>
      </c>
      <c r="BC905" s="1">
        <v>0</v>
      </c>
      <c r="BD905" s="1">
        <v>0</v>
      </c>
      <c r="BE905" s="1"/>
      <c r="BF905" s="1">
        <v>0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1" t="s">
        <v>2054</v>
      </c>
      <c r="B906" s="10" t="s">
        <v>2055</v>
      </c>
      <c r="C906" s="1">
        <v>45299058.380000003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45299058.380000003</v>
      </c>
      <c r="BC906" s="1">
        <v>45299058.380000003</v>
      </c>
      <c r="BD906" s="1">
        <v>0</v>
      </c>
      <c r="BE906" s="1"/>
      <c r="BF906" s="1">
        <v>45299058.380000003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2056</v>
      </c>
      <c r="B907" s="10" t="s">
        <v>2057</v>
      </c>
      <c r="C907" s="1">
        <v>82801.399999999994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82801.399999999994</v>
      </c>
      <c r="BC907" s="1">
        <v>82801.399999999994</v>
      </c>
      <c r="BD907" s="1"/>
      <c r="BE907" s="1"/>
      <c r="BF907" s="1">
        <v>82801.399999999994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2058</v>
      </c>
      <c r="B908" s="10" t="s">
        <v>2059</v>
      </c>
      <c r="C908" s="1">
        <v>91778.18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91778.18</v>
      </c>
      <c r="BC908" s="1">
        <v>91778.18</v>
      </c>
      <c r="BD908" s="1"/>
      <c r="BE908" s="1"/>
      <c r="BF908" s="1">
        <v>91778.18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2060</v>
      </c>
      <c r="B909" s="10" t="s">
        <v>2061</v>
      </c>
      <c r="C909" s="1">
        <v>46172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>
        <v>46172</v>
      </c>
      <c r="BC909" s="1">
        <v>46172</v>
      </c>
      <c r="BD909" s="1"/>
      <c r="BE909" s="1"/>
      <c r="BF909" s="1">
        <v>46172</v>
      </c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2062</v>
      </c>
      <c r="B910" s="10" t="s">
        <v>2063</v>
      </c>
      <c r="C910" s="1">
        <v>712931.13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>
        <v>712931.13</v>
      </c>
      <c r="BC910" s="1">
        <v>712931.13</v>
      </c>
      <c r="BD910" s="1"/>
      <c r="BE910" s="1"/>
      <c r="BF910" s="1">
        <v>712931.13</v>
      </c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2064</v>
      </c>
      <c r="B911" s="10" t="s">
        <v>2065</v>
      </c>
      <c r="C911" s="1">
        <v>16266709.130000001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16266709.130000001</v>
      </c>
      <c r="BC911" s="1">
        <v>16266709.130000001</v>
      </c>
      <c r="BD911" s="1"/>
      <c r="BE911" s="1"/>
      <c r="BF911" s="1">
        <v>16266709.130000001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2066</v>
      </c>
      <c r="B912" s="10" t="s">
        <v>2067</v>
      </c>
      <c r="C912" s="1">
        <v>2323903.2799999998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2323903.2799999998</v>
      </c>
      <c r="BC912" s="1">
        <v>2323903.2799999998</v>
      </c>
      <c r="BD912" s="1"/>
      <c r="BE912" s="1"/>
      <c r="BF912" s="1">
        <v>2323903.2799999998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0" t="s">
        <v>2068</v>
      </c>
      <c r="B913" s="10" t="s">
        <v>2069</v>
      </c>
      <c r="C913" s="1">
        <v>4364975.13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4364975.13</v>
      </c>
      <c r="BC913" s="1">
        <v>4364975.13</v>
      </c>
      <c r="BD913" s="1">
        <v>0</v>
      </c>
      <c r="BE913" s="1"/>
      <c r="BF913" s="1">
        <v>4364975.13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2070</v>
      </c>
      <c r="B914" s="10" t="s">
        <v>2071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0</v>
      </c>
      <c r="BC914" s="1">
        <v>0</v>
      </c>
      <c r="BD914" s="1">
        <v>0</v>
      </c>
      <c r="BE914" s="1"/>
      <c r="BF914" s="1">
        <v>0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1" t="s">
        <v>2068</v>
      </c>
      <c r="B915" s="10" t="s">
        <v>2072</v>
      </c>
      <c r="C915" s="1">
        <v>4364975.13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4364975.13</v>
      </c>
      <c r="BC915" s="1">
        <v>4364975.13</v>
      </c>
      <c r="BD915" s="1"/>
      <c r="BE915" s="1"/>
      <c r="BF915" s="1">
        <v>4364975.13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16" t="s">
        <v>130</v>
      </c>
      <c r="B916" s="9" t="s">
        <v>131</v>
      </c>
      <c r="C916" s="1">
        <v>526612590.5</v>
      </c>
      <c r="D916" s="1">
        <v>21854389.040000003</v>
      </c>
      <c r="E916" s="1">
        <v>18686639.07</v>
      </c>
      <c r="F916" s="1">
        <v>50073375.890000001</v>
      </c>
      <c r="G916" s="1">
        <v>9471520.2400000002</v>
      </c>
      <c r="H916" s="1">
        <v>121082737.47</v>
      </c>
      <c r="I916" s="1">
        <v>19293103.73</v>
      </c>
      <c r="J916" s="1">
        <v>26011952.73</v>
      </c>
      <c r="K916" s="1">
        <v>5372369.4399999995</v>
      </c>
      <c r="L916" s="1">
        <v>40313881.689999998</v>
      </c>
      <c r="M916" s="1">
        <v>50210924.769999996</v>
      </c>
      <c r="N916" s="1">
        <v>62121792.869999997</v>
      </c>
      <c r="O916" s="1">
        <v>13364781.129999999</v>
      </c>
      <c r="P916" s="1">
        <v>15312734.290000001</v>
      </c>
      <c r="Q916" s="1">
        <v>21638497.77</v>
      </c>
      <c r="R916" s="1">
        <v>13435098.75</v>
      </c>
      <c r="S916" s="1">
        <v>15825292.68</v>
      </c>
      <c r="T916" s="1">
        <v>5407323.2599999998</v>
      </c>
      <c r="U916" s="1">
        <v>200791.17</v>
      </c>
      <c r="V916" s="1">
        <v>-51696.93</v>
      </c>
      <c r="W916" s="1">
        <v>338986.25</v>
      </c>
      <c r="X916" s="1">
        <v>74201.009999999995</v>
      </c>
      <c r="Y916" s="1">
        <v>1100200.19</v>
      </c>
      <c r="Z916" s="1">
        <v>317028.76</v>
      </c>
      <c r="AA916" s="1">
        <v>250645.71</v>
      </c>
      <c r="AB916" s="1">
        <v>90657.22</v>
      </c>
      <c r="AC916" s="1">
        <v>582471.21</v>
      </c>
      <c r="AD916" s="1">
        <v>1103272.1100000001</v>
      </c>
      <c r="AE916" s="1">
        <v>467286.93</v>
      </c>
      <c r="AF916" s="1">
        <v>6297.87</v>
      </c>
      <c r="AG916" s="1">
        <v>170603.8</v>
      </c>
      <c r="AH916" s="1">
        <v>432316.84</v>
      </c>
      <c r="AI916" s="1">
        <v>98707.47</v>
      </c>
      <c r="AJ916" s="1">
        <v>225553.65</v>
      </c>
      <c r="AK916" s="1">
        <v>498661768.30000001</v>
      </c>
      <c r="AL916" s="1">
        <v>21653597.870000001</v>
      </c>
      <c r="AM916" s="1">
        <v>18738336</v>
      </c>
      <c r="AN916" s="1">
        <v>49734389.640000001</v>
      </c>
      <c r="AO916" s="1">
        <v>9397319.2300000004</v>
      </c>
      <c r="AP916" s="1">
        <v>119982537.28</v>
      </c>
      <c r="AQ916" s="1">
        <v>18976074.969999999</v>
      </c>
      <c r="AR916" s="1">
        <v>25761307.02</v>
      </c>
      <c r="AS916" s="1">
        <v>5281712.22</v>
      </c>
      <c r="AT916" s="1">
        <v>39731410.479999997</v>
      </c>
      <c r="AU916" s="1">
        <v>49107652.659999996</v>
      </c>
      <c r="AV916" s="1">
        <v>61654505.939999998</v>
      </c>
      <c r="AW916" s="1">
        <v>13358483.26</v>
      </c>
      <c r="AX916" s="1">
        <v>15142130.49</v>
      </c>
      <c r="AY916" s="1">
        <v>21206180.93</v>
      </c>
      <c r="AZ916" s="1">
        <v>13336391.279999999</v>
      </c>
      <c r="BA916" s="1">
        <v>15599739.029999999</v>
      </c>
      <c r="BB916" s="1">
        <v>22543498.940000001</v>
      </c>
      <c r="BC916" s="1">
        <v>21292057.109999999</v>
      </c>
      <c r="BD916" s="1">
        <v>2200049.73</v>
      </c>
      <c r="BE916" s="1">
        <v>0</v>
      </c>
      <c r="BF916" s="1">
        <v>44646.77</v>
      </c>
      <c r="BG916" s="1">
        <v>0</v>
      </c>
      <c r="BH916" s="1">
        <v>50394.400000000001</v>
      </c>
      <c r="BI916" s="1">
        <v>15228.32</v>
      </c>
      <c r="BJ916" s="1">
        <v>13763.71</v>
      </c>
      <c r="BK916" s="1">
        <v>199106.36</v>
      </c>
      <c r="BL916" s="1">
        <v>329544.48</v>
      </c>
      <c r="BM916" s="1">
        <v>253727.69</v>
      </c>
      <c r="BN916" s="1">
        <v>313867.94</v>
      </c>
      <c r="BO916" s="1">
        <v>155195.35999999999</v>
      </c>
      <c r="BP916" s="4">
        <v>18967974.18</v>
      </c>
    </row>
    <row r="917" spans="1:68">
      <c r="A917" s="17" t="s">
        <v>255</v>
      </c>
      <c r="B917" s="10" t="s">
        <v>256</v>
      </c>
      <c r="C917" s="1">
        <v>526200811.43000001</v>
      </c>
      <c r="D917" s="1">
        <v>21854389.040000003</v>
      </c>
      <c r="E917" s="1">
        <v>18686639.07</v>
      </c>
      <c r="F917" s="1">
        <v>50073375.890000001</v>
      </c>
      <c r="G917" s="1">
        <v>9471520.2400000002</v>
      </c>
      <c r="H917" s="1">
        <v>121082215.16</v>
      </c>
      <c r="I917" s="1">
        <v>19293103.73</v>
      </c>
      <c r="J917" s="1">
        <v>26011939.740000002</v>
      </c>
      <c r="K917" s="1">
        <v>5372369.4399999995</v>
      </c>
      <c r="L917" s="1">
        <v>40313881.689999998</v>
      </c>
      <c r="M917" s="1">
        <v>50210654.769999996</v>
      </c>
      <c r="N917" s="1">
        <v>62121792.869999997</v>
      </c>
      <c r="O917" s="1">
        <v>13364781.129999999</v>
      </c>
      <c r="P917" s="1">
        <v>15312734.290000001</v>
      </c>
      <c r="Q917" s="1">
        <v>21638497.77</v>
      </c>
      <c r="R917" s="1">
        <v>13435098.75</v>
      </c>
      <c r="S917" s="1">
        <v>15825250.98</v>
      </c>
      <c r="T917" s="1">
        <v>5406530.9500000002</v>
      </c>
      <c r="U917" s="1">
        <v>200791.17</v>
      </c>
      <c r="V917" s="1">
        <v>-51696.93</v>
      </c>
      <c r="W917" s="1">
        <v>338986.25</v>
      </c>
      <c r="X917" s="1">
        <v>74201.009999999995</v>
      </c>
      <c r="Y917" s="1">
        <v>1099677.8799999999</v>
      </c>
      <c r="Z917" s="1">
        <v>317028.76</v>
      </c>
      <c r="AA917" s="1">
        <v>250645.71</v>
      </c>
      <c r="AB917" s="1">
        <v>90657.22</v>
      </c>
      <c r="AC917" s="1">
        <v>582471.21</v>
      </c>
      <c r="AD917" s="1">
        <v>1103002.1100000001</v>
      </c>
      <c r="AE917" s="1">
        <v>467286.93</v>
      </c>
      <c r="AF917" s="1">
        <v>6297.87</v>
      </c>
      <c r="AG917" s="1">
        <v>170603.8</v>
      </c>
      <c r="AH917" s="1">
        <v>432316.84</v>
      </c>
      <c r="AI917" s="1">
        <v>98707.47</v>
      </c>
      <c r="AJ917" s="1">
        <v>225553.65</v>
      </c>
      <c r="AK917" s="1">
        <v>498661713.61000001</v>
      </c>
      <c r="AL917" s="1">
        <v>21653597.870000001</v>
      </c>
      <c r="AM917" s="1">
        <v>18738336</v>
      </c>
      <c r="AN917" s="1">
        <v>49734389.640000001</v>
      </c>
      <c r="AO917" s="1">
        <v>9397319.2300000004</v>
      </c>
      <c r="AP917" s="1">
        <v>119982537.28</v>
      </c>
      <c r="AQ917" s="1">
        <v>18976074.969999999</v>
      </c>
      <c r="AR917" s="1">
        <v>25761294.030000001</v>
      </c>
      <c r="AS917" s="1">
        <v>5281712.22</v>
      </c>
      <c r="AT917" s="1">
        <v>39731410.479999997</v>
      </c>
      <c r="AU917" s="1">
        <v>49107652.659999996</v>
      </c>
      <c r="AV917" s="1">
        <v>61654505.939999998</v>
      </c>
      <c r="AW917" s="1">
        <v>13358483.26</v>
      </c>
      <c r="AX917" s="1">
        <v>15142130.49</v>
      </c>
      <c r="AY917" s="1">
        <v>21206180.93</v>
      </c>
      <c r="AZ917" s="1">
        <v>13336391.279999999</v>
      </c>
      <c r="BA917" s="1">
        <v>15599697.33</v>
      </c>
      <c r="BB917" s="1">
        <v>22132566.870000001</v>
      </c>
      <c r="BC917" s="1">
        <v>20881125.039999999</v>
      </c>
      <c r="BD917" s="1">
        <v>1839153.6</v>
      </c>
      <c r="BE917" s="1">
        <v>0</v>
      </c>
      <c r="BF917" s="1">
        <v>44646.77</v>
      </c>
      <c r="BG917" s="1"/>
      <c r="BH917" s="1">
        <v>358.46</v>
      </c>
      <c r="BI917" s="1">
        <v>15228.32</v>
      </c>
      <c r="BJ917" s="1">
        <v>13763.71</v>
      </c>
      <c r="BK917" s="1">
        <v>199106.36</v>
      </c>
      <c r="BL917" s="1">
        <v>329544.48</v>
      </c>
      <c r="BM917" s="1">
        <v>253727.69</v>
      </c>
      <c r="BN917" s="1">
        <v>313867.94</v>
      </c>
      <c r="BO917" s="1">
        <v>155195.35999999999</v>
      </c>
      <c r="BP917" s="4">
        <v>18967974.18</v>
      </c>
    </row>
    <row r="918" spans="1:68">
      <c r="A918" s="18" t="s">
        <v>1453</v>
      </c>
      <c r="B918" s="10" t="s">
        <v>2073</v>
      </c>
      <c r="C918" s="1">
        <v>72747.240000000005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>
        <v>72747.240000000005</v>
      </c>
      <c r="BC918" s="1">
        <v>72747.240000000005</v>
      </c>
      <c r="BD918" s="1">
        <v>72747.240000000005</v>
      </c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4"/>
    </row>
    <row r="919" spans="1:68">
      <c r="A919" s="19" t="s">
        <v>1455</v>
      </c>
      <c r="B919" s="10" t="s">
        <v>2074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>
        <v>0</v>
      </c>
      <c r="BC919" s="1">
        <v>0</v>
      </c>
      <c r="BD919" s="1">
        <v>0</v>
      </c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4"/>
    </row>
    <row r="920" spans="1:68">
      <c r="A920" s="19" t="s">
        <v>1453</v>
      </c>
      <c r="B920" s="10" t="s">
        <v>2075</v>
      </c>
      <c r="C920" s="1">
        <v>72747.240000000005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72747.240000000005</v>
      </c>
      <c r="BC920" s="1">
        <v>72747.240000000005</v>
      </c>
      <c r="BD920" s="1">
        <v>72747.240000000005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8" t="s">
        <v>1458</v>
      </c>
      <c r="B921" s="10" t="s">
        <v>2076</v>
      </c>
      <c r="C921" s="1">
        <v>25338486.600000001</v>
      </c>
      <c r="D921" s="1">
        <v>1303263.72</v>
      </c>
      <c r="E921" s="1">
        <v>921925.8</v>
      </c>
      <c r="F921" s="1">
        <v>2769077.17</v>
      </c>
      <c r="G921" s="1">
        <v>703527.53</v>
      </c>
      <c r="H921" s="1">
        <v>4640302.29</v>
      </c>
      <c r="I921" s="1">
        <v>841101.15999999992</v>
      </c>
      <c r="J921" s="1">
        <v>1278665.8999999999</v>
      </c>
      <c r="K921" s="1">
        <v>342271.22</v>
      </c>
      <c r="L921" s="1">
        <v>2048038.37</v>
      </c>
      <c r="M921" s="1">
        <v>2972360.25</v>
      </c>
      <c r="N921" s="1">
        <v>1645413.36</v>
      </c>
      <c r="O921" s="1">
        <v>824595.27</v>
      </c>
      <c r="P921" s="1">
        <v>1038724.86</v>
      </c>
      <c r="Q921" s="1">
        <v>1429845.1800000002</v>
      </c>
      <c r="R921" s="1">
        <v>744776.18</v>
      </c>
      <c r="S921" s="1">
        <v>1333878.6600000001</v>
      </c>
      <c r="T921" s="1">
        <v>1321782.8799999999</v>
      </c>
      <c r="U921" s="1">
        <v>62563.82</v>
      </c>
      <c r="V921" s="1"/>
      <c r="W921" s="1">
        <v>129581.85</v>
      </c>
      <c r="X921" s="1">
        <v>31237.26</v>
      </c>
      <c r="Y921" s="1">
        <v>215977.46</v>
      </c>
      <c r="Z921" s="1">
        <v>-9218.41</v>
      </c>
      <c r="AA921" s="1">
        <v>105136</v>
      </c>
      <c r="AB921" s="1">
        <v>37131.54</v>
      </c>
      <c r="AC921" s="1">
        <v>161726.6</v>
      </c>
      <c r="AD921" s="1">
        <v>266188.48</v>
      </c>
      <c r="AE921" s="1">
        <v>108221.77</v>
      </c>
      <c r="AF921" s="1">
        <v>9837.66</v>
      </c>
      <c r="AG921" s="1">
        <v>22799.32</v>
      </c>
      <c r="AH921" s="1">
        <v>89947.08</v>
      </c>
      <c r="AI921" s="1">
        <v>16965.39</v>
      </c>
      <c r="AJ921" s="1">
        <v>73687.06</v>
      </c>
      <c r="AK921" s="1">
        <v>23515984.039999999</v>
      </c>
      <c r="AL921" s="1">
        <v>1240699.8999999999</v>
      </c>
      <c r="AM921" s="1">
        <v>921925.8</v>
      </c>
      <c r="AN921" s="1">
        <v>2639495.3199999998</v>
      </c>
      <c r="AO921" s="1">
        <v>672290.27</v>
      </c>
      <c r="AP921" s="1">
        <v>4424324.83</v>
      </c>
      <c r="AQ921" s="1">
        <v>850319.57</v>
      </c>
      <c r="AR921" s="1">
        <v>1173529.8999999999</v>
      </c>
      <c r="AS921" s="1">
        <v>305139.68</v>
      </c>
      <c r="AT921" s="1">
        <v>1886311.77</v>
      </c>
      <c r="AU921" s="1">
        <v>2706171.77</v>
      </c>
      <c r="AV921" s="1">
        <v>1537191.59</v>
      </c>
      <c r="AW921" s="1">
        <v>814757.61</v>
      </c>
      <c r="AX921" s="1">
        <v>1015925.54</v>
      </c>
      <c r="AY921" s="1">
        <v>1339898.1000000001</v>
      </c>
      <c r="AZ921" s="1">
        <v>727810.79</v>
      </c>
      <c r="BA921" s="1">
        <v>1260191.6000000001</v>
      </c>
      <c r="BB921" s="1">
        <v>500719.68</v>
      </c>
      <c r="BC921" s="1">
        <v>242534.46</v>
      </c>
      <c r="BD921" s="1">
        <v>238968.31</v>
      </c>
      <c r="BE921" s="1"/>
      <c r="BF921" s="1"/>
      <c r="BG921" s="1"/>
      <c r="BH921" s="1"/>
      <c r="BI921" s="1"/>
      <c r="BJ921" s="1"/>
      <c r="BK921" s="1">
        <v>34195.4</v>
      </c>
      <c r="BL921" s="1">
        <v>95743.2</v>
      </c>
      <c r="BM921" s="1">
        <v>31996.52</v>
      </c>
      <c r="BN921" s="1">
        <v>74950.559999999998</v>
      </c>
      <c r="BO921" s="1">
        <v>21299.54</v>
      </c>
      <c r="BP921" s="4">
        <v>3566.15</v>
      </c>
    </row>
    <row r="922" spans="1:68">
      <c r="A922" s="19" t="s">
        <v>1460</v>
      </c>
      <c r="B922" s="10" t="s">
        <v>2077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0</v>
      </c>
      <c r="BC922" s="1">
        <v>0</v>
      </c>
      <c r="BD922" s="1">
        <v>0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9" t="s">
        <v>1458</v>
      </c>
      <c r="B923" s="10" t="s">
        <v>2078</v>
      </c>
      <c r="C923" s="1">
        <v>25338486.600000001</v>
      </c>
      <c r="D923" s="1">
        <v>1303263.72</v>
      </c>
      <c r="E923" s="1">
        <v>921925.8</v>
      </c>
      <c r="F923" s="1">
        <v>2769077.17</v>
      </c>
      <c r="G923" s="1">
        <v>703527.53</v>
      </c>
      <c r="H923" s="1">
        <v>4640302.29</v>
      </c>
      <c r="I923" s="1">
        <v>841101.15999999992</v>
      </c>
      <c r="J923" s="1">
        <v>1278665.8999999999</v>
      </c>
      <c r="K923" s="1">
        <v>342271.22</v>
      </c>
      <c r="L923" s="1">
        <v>2048038.37</v>
      </c>
      <c r="M923" s="1">
        <v>2972360.25</v>
      </c>
      <c r="N923" s="1">
        <v>1645413.36</v>
      </c>
      <c r="O923" s="1">
        <v>824595.27</v>
      </c>
      <c r="P923" s="1">
        <v>1038724.86</v>
      </c>
      <c r="Q923" s="1">
        <v>1429845.1800000002</v>
      </c>
      <c r="R923" s="1">
        <v>744776.18</v>
      </c>
      <c r="S923" s="1">
        <v>1333878.6600000001</v>
      </c>
      <c r="T923" s="1">
        <v>1321782.8799999999</v>
      </c>
      <c r="U923" s="1">
        <v>62563.82</v>
      </c>
      <c r="V923" s="1"/>
      <c r="W923" s="1">
        <v>129581.85</v>
      </c>
      <c r="X923" s="1">
        <v>31237.26</v>
      </c>
      <c r="Y923" s="1">
        <v>215977.46</v>
      </c>
      <c r="Z923" s="1">
        <v>-9218.41</v>
      </c>
      <c r="AA923" s="1">
        <v>105136</v>
      </c>
      <c r="AB923" s="1">
        <v>37131.54</v>
      </c>
      <c r="AC923" s="1">
        <v>161726.6</v>
      </c>
      <c r="AD923" s="1">
        <v>266188.48</v>
      </c>
      <c r="AE923" s="1">
        <v>108221.77</v>
      </c>
      <c r="AF923" s="1">
        <v>9837.66</v>
      </c>
      <c r="AG923" s="1">
        <v>22799.32</v>
      </c>
      <c r="AH923" s="1">
        <v>89947.08</v>
      </c>
      <c r="AI923" s="1">
        <v>16965.39</v>
      </c>
      <c r="AJ923" s="1">
        <v>73687.06</v>
      </c>
      <c r="AK923" s="1">
        <v>23515984.039999999</v>
      </c>
      <c r="AL923" s="1">
        <v>1240699.8999999999</v>
      </c>
      <c r="AM923" s="1">
        <v>921925.8</v>
      </c>
      <c r="AN923" s="1">
        <v>2639495.3199999998</v>
      </c>
      <c r="AO923" s="1">
        <v>672290.27</v>
      </c>
      <c r="AP923" s="1">
        <v>4424324.83</v>
      </c>
      <c r="AQ923" s="1">
        <v>850319.57</v>
      </c>
      <c r="AR923" s="1">
        <v>1173529.8999999999</v>
      </c>
      <c r="AS923" s="1">
        <v>305139.68</v>
      </c>
      <c r="AT923" s="1">
        <v>1886311.77</v>
      </c>
      <c r="AU923" s="1">
        <v>2706171.77</v>
      </c>
      <c r="AV923" s="1">
        <v>1537191.59</v>
      </c>
      <c r="AW923" s="1">
        <v>814757.61</v>
      </c>
      <c r="AX923" s="1">
        <v>1015925.54</v>
      </c>
      <c r="AY923" s="1">
        <v>1339898.1000000001</v>
      </c>
      <c r="AZ923" s="1">
        <v>727810.79</v>
      </c>
      <c r="BA923" s="1">
        <v>1260191.6000000001</v>
      </c>
      <c r="BB923" s="1">
        <v>500719.68</v>
      </c>
      <c r="BC923" s="1">
        <v>242534.46</v>
      </c>
      <c r="BD923" s="1">
        <v>238968.31</v>
      </c>
      <c r="BE923" s="1"/>
      <c r="BF923" s="1"/>
      <c r="BG923" s="1"/>
      <c r="BH923" s="1"/>
      <c r="BI923" s="1"/>
      <c r="BJ923" s="1"/>
      <c r="BK923" s="1">
        <v>34195.4</v>
      </c>
      <c r="BL923" s="1">
        <v>95743.2</v>
      </c>
      <c r="BM923" s="1">
        <v>31996.52</v>
      </c>
      <c r="BN923" s="1">
        <v>74950.559999999998</v>
      </c>
      <c r="BO923" s="1">
        <v>21299.54</v>
      </c>
      <c r="BP923" s="4">
        <v>3566.15</v>
      </c>
    </row>
    <row r="924" spans="1:68">
      <c r="A924" s="18" t="s">
        <v>1465</v>
      </c>
      <c r="B924" s="10" t="s">
        <v>2079</v>
      </c>
      <c r="C924" s="1">
        <v>15539654.48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15539654.48</v>
      </c>
      <c r="BC924" s="1">
        <v>15539654.48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>
        <v>15539654.48</v>
      </c>
    </row>
    <row r="925" spans="1:68">
      <c r="A925" s="19" t="s">
        <v>2080</v>
      </c>
      <c r="B925" s="10" t="s">
        <v>2081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>
        <v>0</v>
      </c>
      <c r="BC925" s="1">
        <v>0</v>
      </c>
      <c r="BD925" s="1">
        <v>0</v>
      </c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4"/>
    </row>
    <row r="926" spans="1:68">
      <c r="A926" s="19" t="s">
        <v>1469</v>
      </c>
      <c r="B926" s="10" t="s">
        <v>2082</v>
      </c>
      <c r="C926" s="1">
        <v>15539654.48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15539654.48</v>
      </c>
      <c r="BC926" s="1">
        <v>15539654.48</v>
      </c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15539654.48</v>
      </c>
    </row>
    <row r="927" spans="1:68">
      <c r="A927" s="18" t="s">
        <v>1471</v>
      </c>
      <c r="B927" s="10" t="s">
        <v>2083</v>
      </c>
      <c r="C927" s="1">
        <v>2774570.26</v>
      </c>
      <c r="D927" s="1">
        <v>35004.9</v>
      </c>
      <c r="E927" s="1">
        <v>6084.88</v>
      </c>
      <c r="F927" s="1">
        <v>189035.62</v>
      </c>
      <c r="G927" s="1">
        <v>6386.97</v>
      </c>
      <c r="H927" s="1">
        <v>1139110.8700000001</v>
      </c>
      <c r="I927" s="1">
        <v>20557.14</v>
      </c>
      <c r="J927" s="1">
        <v>-239686.66</v>
      </c>
      <c r="K927" s="1">
        <v>122182.84</v>
      </c>
      <c r="L927" s="1">
        <v>443057.5</v>
      </c>
      <c r="M927" s="1">
        <v>305255.96000000002</v>
      </c>
      <c r="N927" s="1">
        <v>161351.17000000001</v>
      </c>
      <c r="O927" s="1">
        <v>-41696.729999999996</v>
      </c>
      <c r="P927" s="1">
        <v>0</v>
      </c>
      <c r="Q927" s="1">
        <v>457586.36</v>
      </c>
      <c r="R927" s="1">
        <v>155954.15</v>
      </c>
      <c r="S927" s="1">
        <v>61648.83</v>
      </c>
      <c r="T927" s="1">
        <v>4386.54</v>
      </c>
      <c r="U927" s="1"/>
      <c r="V927" s="1"/>
      <c r="W927" s="1"/>
      <c r="X927" s="1"/>
      <c r="Y927" s="1">
        <v>0</v>
      </c>
      <c r="Z927" s="1">
        <v>15171.6</v>
      </c>
      <c r="AA927" s="1">
        <v>0</v>
      </c>
      <c r="AB927" s="1"/>
      <c r="AC927" s="1">
        <v>0</v>
      </c>
      <c r="AD927" s="1"/>
      <c r="AE927" s="1">
        <v>0</v>
      </c>
      <c r="AF927" s="1">
        <v>-10785.06</v>
      </c>
      <c r="AG927" s="1"/>
      <c r="AH927" s="1"/>
      <c r="AI927" s="1"/>
      <c r="AJ927" s="1"/>
      <c r="AK927" s="1">
        <v>2817447.26</v>
      </c>
      <c r="AL927" s="1">
        <v>35004.9</v>
      </c>
      <c r="AM927" s="1">
        <v>6084.88</v>
      </c>
      <c r="AN927" s="1">
        <v>189035.62</v>
      </c>
      <c r="AO927" s="1">
        <v>6386.97</v>
      </c>
      <c r="AP927" s="1">
        <v>1139110.8700000001</v>
      </c>
      <c r="AQ927" s="1">
        <v>5385.54</v>
      </c>
      <c r="AR927" s="1">
        <v>-239686.66</v>
      </c>
      <c r="AS927" s="1">
        <v>122182.84</v>
      </c>
      <c r="AT927" s="1">
        <v>443057.5</v>
      </c>
      <c r="AU927" s="1">
        <v>305255.96000000002</v>
      </c>
      <c r="AV927" s="1">
        <v>161351.17000000001</v>
      </c>
      <c r="AW927" s="1">
        <v>-30911.67</v>
      </c>
      <c r="AX927" s="1"/>
      <c r="AY927" s="1">
        <v>457586.36</v>
      </c>
      <c r="AZ927" s="1">
        <v>155954.15</v>
      </c>
      <c r="BA927" s="1">
        <v>61648.83</v>
      </c>
      <c r="BB927" s="1">
        <v>-47263.54</v>
      </c>
      <c r="BC927" s="1">
        <v>-47263.54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>
        <v>-47263.54</v>
      </c>
    </row>
    <row r="928" spans="1:68">
      <c r="A928" s="19" t="s">
        <v>2084</v>
      </c>
      <c r="B928" s="10" t="s">
        <v>2085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0</v>
      </c>
      <c r="BC928" s="1">
        <v>0</v>
      </c>
      <c r="BD928" s="1">
        <v>0</v>
      </c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/>
    </row>
    <row r="929" spans="1:68">
      <c r="A929" s="19" t="s">
        <v>1475</v>
      </c>
      <c r="B929" s="10" t="s">
        <v>2086</v>
      </c>
      <c r="C929" s="1">
        <v>2774570.26</v>
      </c>
      <c r="D929" s="1">
        <v>35004.9</v>
      </c>
      <c r="E929" s="1">
        <v>6084.88</v>
      </c>
      <c r="F929" s="1">
        <v>189035.62</v>
      </c>
      <c r="G929" s="1">
        <v>6386.97</v>
      </c>
      <c r="H929" s="1">
        <v>1139110.8700000001</v>
      </c>
      <c r="I929" s="1">
        <v>20557.14</v>
      </c>
      <c r="J929" s="1">
        <v>-239686.66</v>
      </c>
      <c r="K929" s="1">
        <v>122182.84</v>
      </c>
      <c r="L929" s="1">
        <v>443057.5</v>
      </c>
      <c r="M929" s="1">
        <v>305255.96000000002</v>
      </c>
      <c r="N929" s="1">
        <v>161351.17000000001</v>
      </c>
      <c r="O929" s="1">
        <v>-41696.729999999996</v>
      </c>
      <c r="P929" s="1">
        <v>0</v>
      </c>
      <c r="Q929" s="1">
        <v>457586.36</v>
      </c>
      <c r="R929" s="1">
        <v>155954.15</v>
      </c>
      <c r="S929" s="1">
        <v>61648.83</v>
      </c>
      <c r="T929" s="1">
        <v>4386.54</v>
      </c>
      <c r="U929" s="1"/>
      <c r="V929" s="1"/>
      <c r="W929" s="1"/>
      <c r="X929" s="1"/>
      <c r="Y929" s="1">
        <v>0</v>
      </c>
      <c r="Z929" s="1">
        <v>15171.6</v>
      </c>
      <c r="AA929" s="1">
        <v>0</v>
      </c>
      <c r="AB929" s="1"/>
      <c r="AC929" s="1">
        <v>0</v>
      </c>
      <c r="AD929" s="1"/>
      <c r="AE929" s="1">
        <v>0</v>
      </c>
      <c r="AF929" s="1">
        <v>-10785.06</v>
      </c>
      <c r="AG929" s="1"/>
      <c r="AH929" s="1"/>
      <c r="AI929" s="1"/>
      <c r="AJ929" s="1"/>
      <c r="AK929" s="1">
        <v>2817447.26</v>
      </c>
      <c r="AL929" s="1">
        <v>35004.9</v>
      </c>
      <c r="AM929" s="1">
        <v>6084.88</v>
      </c>
      <c r="AN929" s="1">
        <v>189035.62</v>
      </c>
      <c r="AO929" s="1">
        <v>6386.97</v>
      </c>
      <c r="AP929" s="1">
        <v>1139110.8700000001</v>
      </c>
      <c r="AQ929" s="1">
        <v>5385.54</v>
      </c>
      <c r="AR929" s="1">
        <v>-239686.66</v>
      </c>
      <c r="AS929" s="1">
        <v>122182.84</v>
      </c>
      <c r="AT929" s="1">
        <v>443057.5</v>
      </c>
      <c r="AU929" s="1">
        <v>305255.96000000002</v>
      </c>
      <c r="AV929" s="1">
        <v>161351.17000000001</v>
      </c>
      <c r="AW929" s="1">
        <v>-30911.67</v>
      </c>
      <c r="AX929" s="1"/>
      <c r="AY929" s="1">
        <v>457586.36</v>
      </c>
      <c r="AZ929" s="1">
        <v>155954.15</v>
      </c>
      <c r="BA929" s="1">
        <v>61648.83</v>
      </c>
      <c r="BB929" s="1">
        <v>-47263.54</v>
      </c>
      <c r="BC929" s="1">
        <v>-47263.54</v>
      </c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4">
        <v>-47263.54</v>
      </c>
    </row>
    <row r="930" spans="1:68">
      <c r="A930" s="18" t="s">
        <v>2087</v>
      </c>
      <c r="B930" s="10" t="s">
        <v>2088</v>
      </c>
      <c r="C930" s="1">
        <v>39377.339999999997</v>
      </c>
      <c r="D930" s="1">
        <v>0</v>
      </c>
      <c r="E930" s="1">
        <v>0</v>
      </c>
      <c r="F930" s="1">
        <v>4501.9799999999996</v>
      </c>
      <c r="G930" s="1">
        <v>0</v>
      </c>
      <c r="H930" s="1">
        <v>400</v>
      </c>
      <c r="I930" s="1">
        <v>5850</v>
      </c>
      <c r="J930" s="1">
        <v>4404.1899999999996</v>
      </c>
      <c r="K930" s="1">
        <v>6126.62</v>
      </c>
      <c r="L930" s="1">
        <v>2087.04</v>
      </c>
      <c r="M930" s="1">
        <v>3907.22</v>
      </c>
      <c r="N930" s="1">
        <v>4178.33</v>
      </c>
      <c r="O930" s="1">
        <v>4711.96</v>
      </c>
      <c r="P930" s="1">
        <v>0</v>
      </c>
      <c r="Q930" s="1">
        <v>1800</v>
      </c>
      <c r="R930" s="1">
        <v>1890</v>
      </c>
      <c r="S930" s="1">
        <v>0</v>
      </c>
      <c r="T930" s="1">
        <v>5664.11</v>
      </c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>
        <v>1493.33</v>
      </c>
      <c r="AF930" s="1">
        <v>4170.78</v>
      </c>
      <c r="AG930" s="1"/>
      <c r="AH930" s="1"/>
      <c r="AI930" s="1"/>
      <c r="AJ930" s="1"/>
      <c r="AK930" s="1">
        <v>34193.230000000003</v>
      </c>
      <c r="AL930" s="1"/>
      <c r="AM930" s="1"/>
      <c r="AN930" s="1">
        <v>4501.9799999999996</v>
      </c>
      <c r="AO930" s="1"/>
      <c r="AP930" s="1">
        <v>400</v>
      </c>
      <c r="AQ930" s="1">
        <v>5850</v>
      </c>
      <c r="AR930" s="1">
        <v>4404.1899999999996</v>
      </c>
      <c r="AS930" s="1">
        <v>6126.62</v>
      </c>
      <c r="AT930" s="1">
        <v>2087.04</v>
      </c>
      <c r="AU930" s="1">
        <v>3907.22</v>
      </c>
      <c r="AV930" s="1">
        <v>2685</v>
      </c>
      <c r="AW930" s="1">
        <v>541.17999999999995</v>
      </c>
      <c r="AX930" s="1"/>
      <c r="AY930" s="1">
        <v>1800</v>
      </c>
      <c r="AZ930" s="1">
        <v>1890</v>
      </c>
      <c r="BA930" s="1"/>
      <c r="BB930" s="1">
        <v>-480</v>
      </c>
      <c r="BC930" s="1">
        <v>-480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>
        <v>-480</v>
      </c>
    </row>
    <row r="931" spans="1:68">
      <c r="A931" s="19" t="s">
        <v>2089</v>
      </c>
      <c r="B931" s="10" t="s">
        <v>2090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>
        <v>0</v>
      </c>
      <c r="BC931" s="1">
        <v>0</v>
      </c>
      <c r="BD931" s="1">
        <v>0</v>
      </c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4"/>
    </row>
    <row r="932" spans="1:68">
      <c r="A932" s="19" t="s">
        <v>2091</v>
      </c>
      <c r="B932" s="10" t="s">
        <v>2092</v>
      </c>
      <c r="C932" s="1">
        <v>39377.339999999997</v>
      </c>
      <c r="D932" s="1">
        <v>0</v>
      </c>
      <c r="E932" s="1">
        <v>0</v>
      </c>
      <c r="F932" s="1">
        <v>4501.9799999999996</v>
      </c>
      <c r="G932" s="1">
        <v>0</v>
      </c>
      <c r="H932" s="1">
        <v>400</v>
      </c>
      <c r="I932" s="1">
        <v>5850</v>
      </c>
      <c r="J932" s="1">
        <v>4404.1899999999996</v>
      </c>
      <c r="K932" s="1">
        <v>6126.62</v>
      </c>
      <c r="L932" s="1">
        <v>2087.04</v>
      </c>
      <c r="M932" s="1">
        <v>3907.22</v>
      </c>
      <c r="N932" s="1">
        <v>4178.33</v>
      </c>
      <c r="O932" s="1">
        <v>4711.96</v>
      </c>
      <c r="P932" s="1">
        <v>0</v>
      </c>
      <c r="Q932" s="1">
        <v>1800</v>
      </c>
      <c r="R932" s="1">
        <v>1890</v>
      </c>
      <c r="S932" s="1">
        <v>0</v>
      </c>
      <c r="T932" s="1">
        <v>5664.11</v>
      </c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>
        <v>1493.33</v>
      </c>
      <c r="AF932" s="1">
        <v>4170.78</v>
      </c>
      <c r="AG932" s="1"/>
      <c r="AH932" s="1"/>
      <c r="AI932" s="1"/>
      <c r="AJ932" s="1"/>
      <c r="AK932" s="1">
        <v>34193.230000000003</v>
      </c>
      <c r="AL932" s="1"/>
      <c r="AM932" s="1"/>
      <c r="AN932" s="1">
        <v>4501.9799999999996</v>
      </c>
      <c r="AO932" s="1"/>
      <c r="AP932" s="1">
        <v>400</v>
      </c>
      <c r="AQ932" s="1">
        <v>5850</v>
      </c>
      <c r="AR932" s="1">
        <v>4404.1899999999996</v>
      </c>
      <c r="AS932" s="1">
        <v>6126.62</v>
      </c>
      <c r="AT932" s="1">
        <v>2087.04</v>
      </c>
      <c r="AU932" s="1">
        <v>3907.22</v>
      </c>
      <c r="AV932" s="1">
        <v>2685</v>
      </c>
      <c r="AW932" s="1">
        <v>541.17999999999995</v>
      </c>
      <c r="AX932" s="1"/>
      <c r="AY932" s="1">
        <v>1800</v>
      </c>
      <c r="AZ932" s="1">
        <v>1890</v>
      </c>
      <c r="BA932" s="1"/>
      <c r="BB932" s="1">
        <v>-480</v>
      </c>
      <c r="BC932" s="1">
        <v>-480</v>
      </c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>
        <v>-480</v>
      </c>
    </row>
    <row r="933" spans="1:68">
      <c r="A933" s="18" t="s">
        <v>1487</v>
      </c>
      <c r="B933" s="10" t="s">
        <v>2093</v>
      </c>
      <c r="C933" s="1">
        <v>478017089.37</v>
      </c>
      <c r="D933" s="1">
        <v>20460537.620000001</v>
      </c>
      <c r="E933" s="1">
        <v>17713575.949999999</v>
      </c>
      <c r="F933" s="1">
        <v>47085116.759999998</v>
      </c>
      <c r="G933" s="1">
        <v>8739603.5199999996</v>
      </c>
      <c r="H933" s="1">
        <v>115052143.59</v>
      </c>
      <c r="I933" s="1">
        <v>18425595.43</v>
      </c>
      <c r="J933" s="1">
        <v>24968556.310000002</v>
      </c>
      <c r="K933" s="1">
        <v>4884608.8599999994</v>
      </c>
      <c r="L933" s="1">
        <v>37796482.420000002</v>
      </c>
      <c r="M933" s="1">
        <v>46873511.020000003</v>
      </c>
      <c r="N933" s="1">
        <v>60119970.189999998</v>
      </c>
      <c r="O933" s="1">
        <v>12577170.630000001</v>
      </c>
      <c r="P933" s="1">
        <v>14238663.870000001</v>
      </c>
      <c r="Q933" s="1">
        <v>19686427.16</v>
      </c>
      <c r="R933" s="1">
        <v>12493607.810000001</v>
      </c>
      <c r="S933" s="1">
        <v>14412530.289999999</v>
      </c>
      <c r="T933" s="1">
        <v>3955483.88</v>
      </c>
      <c r="U933" s="1">
        <v>117004.35</v>
      </c>
      <c r="V933" s="1">
        <v>-51696.93</v>
      </c>
      <c r="W933" s="1">
        <v>209404.4</v>
      </c>
      <c r="X933" s="1">
        <v>42963.75</v>
      </c>
      <c r="Y933" s="1">
        <v>835262.04</v>
      </c>
      <c r="Z933" s="1">
        <v>311075.57</v>
      </c>
      <c r="AA933" s="1">
        <v>145509.71</v>
      </c>
      <c r="AB933" s="1">
        <v>53525.68</v>
      </c>
      <c r="AC933" s="1">
        <v>396528.25</v>
      </c>
      <c r="AD933" s="1">
        <v>836813.63</v>
      </c>
      <c r="AE933" s="1">
        <v>332236.03000000003</v>
      </c>
      <c r="AF933" s="1">
        <v>3074.49</v>
      </c>
      <c r="AG933" s="1">
        <v>147804.48000000001</v>
      </c>
      <c r="AH933" s="1">
        <v>342369.76</v>
      </c>
      <c r="AI933" s="1">
        <v>81742.080000000002</v>
      </c>
      <c r="AJ933" s="1">
        <v>151866.59</v>
      </c>
      <c r="AK933" s="1">
        <v>471572617.55000001</v>
      </c>
      <c r="AL933" s="1">
        <v>20343533.27</v>
      </c>
      <c r="AM933" s="1">
        <v>17765272.879999999</v>
      </c>
      <c r="AN933" s="1">
        <v>46875712.359999999</v>
      </c>
      <c r="AO933" s="1">
        <v>8696639.7699999996</v>
      </c>
      <c r="AP933" s="1">
        <v>114216881.55</v>
      </c>
      <c r="AQ933" s="1">
        <v>18114519.859999999</v>
      </c>
      <c r="AR933" s="1">
        <v>24823046.600000001</v>
      </c>
      <c r="AS933" s="1">
        <v>4831083.18</v>
      </c>
      <c r="AT933" s="1">
        <v>37399954.170000002</v>
      </c>
      <c r="AU933" s="1">
        <v>46036697.390000001</v>
      </c>
      <c r="AV933" s="1">
        <v>59787734.159999996</v>
      </c>
      <c r="AW933" s="1">
        <v>12574096.140000001</v>
      </c>
      <c r="AX933" s="1">
        <v>14090859.390000001</v>
      </c>
      <c r="AY933" s="1">
        <v>19344057.399999999</v>
      </c>
      <c r="AZ933" s="1">
        <v>12411865.73</v>
      </c>
      <c r="BA933" s="1">
        <v>14260663.699999999</v>
      </c>
      <c r="BB933" s="1">
        <v>2488987.94</v>
      </c>
      <c r="BC933" s="1">
        <v>1564370.79</v>
      </c>
      <c r="BD933" s="1">
        <v>1163376.27</v>
      </c>
      <c r="BE933" s="1">
        <v>0</v>
      </c>
      <c r="BF933" s="1">
        <v>44646.77</v>
      </c>
      <c r="BG933" s="1"/>
      <c r="BH933" s="1">
        <v>358.46</v>
      </c>
      <c r="BI933" s="1">
        <v>15228.32</v>
      </c>
      <c r="BJ933" s="1">
        <v>13763.71</v>
      </c>
      <c r="BK933" s="1">
        <v>139572.22</v>
      </c>
      <c r="BL933" s="1">
        <v>233801.28</v>
      </c>
      <c r="BM933" s="1">
        <v>198411.77</v>
      </c>
      <c r="BN933" s="1">
        <v>238917.38</v>
      </c>
      <c r="BO933" s="1">
        <v>113914.5</v>
      </c>
      <c r="BP933" s="4">
        <v>326997.26</v>
      </c>
    </row>
    <row r="934" spans="1:68">
      <c r="A934" s="19" t="s">
        <v>2094</v>
      </c>
      <c r="B934" s="10" t="s">
        <v>2095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>
        <v>0</v>
      </c>
      <c r="BC934" s="1">
        <v>0</v>
      </c>
      <c r="BD934" s="1">
        <v>0</v>
      </c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/>
    </row>
    <row r="935" spans="1:68">
      <c r="A935" s="19" t="s">
        <v>1491</v>
      </c>
      <c r="B935" s="10" t="s">
        <v>2096</v>
      </c>
      <c r="C935" s="1">
        <v>462237464.76999998</v>
      </c>
      <c r="D935" s="1">
        <v>19758489.850000001</v>
      </c>
      <c r="E935" s="1">
        <v>17393109.219999999</v>
      </c>
      <c r="F935" s="1">
        <v>45645856.859999999</v>
      </c>
      <c r="G935" s="1">
        <v>8465197.6499999985</v>
      </c>
      <c r="H935" s="1">
        <v>111407574.32000001</v>
      </c>
      <c r="I935" s="1">
        <v>17519804.650000002</v>
      </c>
      <c r="J935" s="1">
        <v>23793277.390000001</v>
      </c>
      <c r="K935" s="1">
        <v>4742802.4499999993</v>
      </c>
      <c r="L935" s="1">
        <v>35826916.599999994</v>
      </c>
      <c r="M935" s="1">
        <v>45108535.450000003</v>
      </c>
      <c r="N935" s="1">
        <v>58921452.43</v>
      </c>
      <c r="O935" s="1">
        <v>12372265.74</v>
      </c>
      <c r="P935" s="1">
        <v>14130734.93</v>
      </c>
      <c r="Q935" s="1">
        <v>19017219.030000001</v>
      </c>
      <c r="R935" s="1">
        <v>12006333.140000001</v>
      </c>
      <c r="S935" s="1">
        <v>14009971.98</v>
      </c>
      <c r="T935" s="1">
        <v>3502575.68</v>
      </c>
      <c r="U935" s="1">
        <v>117004.35</v>
      </c>
      <c r="V935" s="1">
        <v>-51696.93</v>
      </c>
      <c r="W935" s="1">
        <v>165841.49</v>
      </c>
      <c r="X935" s="1">
        <v>14728.45</v>
      </c>
      <c r="Y935" s="1">
        <v>765452.9</v>
      </c>
      <c r="Z935" s="1">
        <v>260161.96</v>
      </c>
      <c r="AA935" s="1">
        <v>145509.71</v>
      </c>
      <c r="AB935" s="1">
        <v>53525.68</v>
      </c>
      <c r="AC935" s="1">
        <v>303481.87</v>
      </c>
      <c r="AD935" s="1">
        <v>768704.2</v>
      </c>
      <c r="AE935" s="1">
        <v>312994.94</v>
      </c>
      <c r="AF935" s="1">
        <v>3074.49</v>
      </c>
      <c r="AG935" s="1">
        <v>147804.48000000001</v>
      </c>
      <c r="AH935" s="1">
        <v>262379.42</v>
      </c>
      <c r="AI935" s="1">
        <v>81742.080000000002</v>
      </c>
      <c r="AJ935" s="1">
        <v>151866.59</v>
      </c>
      <c r="AK935" s="1">
        <v>456616966.00999999</v>
      </c>
      <c r="AL935" s="1">
        <v>19641485.5</v>
      </c>
      <c r="AM935" s="1">
        <v>17444806.149999999</v>
      </c>
      <c r="AN935" s="1">
        <v>45480015.369999997</v>
      </c>
      <c r="AO935" s="1">
        <v>8450469.1999999993</v>
      </c>
      <c r="AP935" s="1">
        <v>110642121.42</v>
      </c>
      <c r="AQ935" s="1">
        <v>17259642.690000001</v>
      </c>
      <c r="AR935" s="1">
        <v>23647767.68</v>
      </c>
      <c r="AS935" s="1">
        <v>4689276.7699999996</v>
      </c>
      <c r="AT935" s="1">
        <v>35523434.729999997</v>
      </c>
      <c r="AU935" s="1">
        <v>44339831.25</v>
      </c>
      <c r="AV935" s="1">
        <v>58608457.490000002</v>
      </c>
      <c r="AW935" s="1">
        <v>12369191.25</v>
      </c>
      <c r="AX935" s="1">
        <v>13982930.449999999</v>
      </c>
      <c r="AY935" s="1">
        <v>18754839.609999999</v>
      </c>
      <c r="AZ935" s="1">
        <v>11924591.060000001</v>
      </c>
      <c r="BA935" s="1">
        <v>13858105.390000001</v>
      </c>
      <c r="BB935" s="1">
        <v>2117923.08</v>
      </c>
      <c r="BC935" s="1">
        <v>1436017.65</v>
      </c>
      <c r="BD935" s="1">
        <v>1040174.48</v>
      </c>
      <c r="BE935" s="1">
        <v>0</v>
      </c>
      <c r="BF935" s="1">
        <v>44646.77</v>
      </c>
      <c r="BG935" s="1"/>
      <c r="BH935" s="1">
        <v>358.46</v>
      </c>
      <c r="BI935" s="1">
        <v>15228.32</v>
      </c>
      <c r="BJ935" s="1">
        <v>17804.400000000001</v>
      </c>
      <c r="BK935" s="1">
        <v>106462.04</v>
      </c>
      <c r="BL935" s="1">
        <v>186141.2</v>
      </c>
      <c r="BM935" s="1">
        <v>157864.29</v>
      </c>
      <c r="BN935" s="1">
        <v>145894.97</v>
      </c>
      <c r="BO935" s="1">
        <v>85542.93</v>
      </c>
      <c r="BP935" s="4">
        <v>317805.21999999997</v>
      </c>
    </row>
    <row r="936" spans="1:68">
      <c r="A936" s="19" t="s">
        <v>1493</v>
      </c>
      <c r="B936" s="10" t="s">
        <v>2097</v>
      </c>
      <c r="C936" s="1">
        <v>8276034.6299999999</v>
      </c>
      <c r="D936" s="1">
        <v>442013.11</v>
      </c>
      <c r="E936" s="1">
        <v>256154.77</v>
      </c>
      <c r="F936" s="1">
        <v>850732.47000000009</v>
      </c>
      <c r="G936" s="1">
        <v>137396.79</v>
      </c>
      <c r="H936" s="1">
        <v>2322776.2400000002</v>
      </c>
      <c r="I936" s="1">
        <v>421508.12</v>
      </c>
      <c r="J936" s="1">
        <v>315064.18</v>
      </c>
      <c r="K936" s="1">
        <v>65604.899999999994</v>
      </c>
      <c r="L936" s="1">
        <v>869960.93</v>
      </c>
      <c r="M936" s="1">
        <v>1210751.5599999998</v>
      </c>
      <c r="N936" s="1">
        <v>334424.86</v>
      </c>
      <c r="O936" s="1">
        <v>104940.98</v>
      </c>
      <c r="P936" s="1">
        <v>53128.4</v>
      </c>
      <c r="Q936" s="1">
        <v>176820.58000000002</v>
      </c>
      <c r="R936" s="1">
        <v>198590.59</v>
      </c>
      <c r="S936" s="1">
        <v>150252.64000000001</v>
      </c>
      <c r="T936" s="1">
        <v>437980.84</v>
      </c>
      <c r="U936" s="1"/>
      <c r="V936" s="1"/>
      <c r="W936" s="1">
        <v>43562.91</v>
      </c>
      <c r="X936" s="1">
        <v>28235.3</v>
      </c>
      <c r="Y936" s="1">
        <v>82610.64</v>
      </c>
      <c r="Z936" s="1">
        <v>45894.52</v>
      </c>
      <c r="AA936" s="1"/>
      <c r="AB936" s="1"/>
      <c r="AC936" s="1">
        <v>82242.5</v>
      </c>
      <c r="AD936" s="1">
        <v>68109.429999999993</v>
      </c>
      <c r="AE936" s="1">
        <v>14735.74</v>
      </c>
      <c r="AF936" s="1"/>
      <c r="AG936" s="1"/>
      <c r="AH936" s="1">
        <v>72589.8</v>
      </c>
      <c r="AI936" s="1"/>
      <c r="AJ936" s="1">
        <v>0</v>
      </c>
      <c r="AK936" s="1">
        <v>7472140.2800000003</v>
      </c>
      <c r="AL936" s="1">
        <v>442013.11</v>
      </c>
      <c r="AM936" s="1">
        <v>256154.77</v>
      </c>
      <c r="AN936" s="1">
        <v>807169.56</v>
      </c>
      <c r="AO936" s="1">
        <v>109161.49</v>
      </c>
      <c r="AP936" s="1">
        <v>2240165.6</v>
      </c>
      <c r="AQ936" s="1">
        <v>375613.6</v>
      </c>
      <c r="AR936" s="1">
        <v>315064.18</v>
      </c>
      <c r="AS936" s="1">
        <v>65604.899999999994</v>
      </c>
      <c r="AT936" s="1">
        <v>787718.43</v>
      </c>
      <c r="AU936" s="1">
        <v>1142642.1299999999</v>
      </c>
      <c r="AV936" s="1">
        <v>319689.12</v>
      </c>
      <c r="AW936" s="1">
        <v>104940.98</v>
      </c>
      <c r="AX936" s="1">
        <v>53128.4</v>
      </c>
      <c r="AY936" s="1">
        <v>104230.78</v>
      </c>
      <c r="AZ936" s="1">
        <v>198590.59</v>
      </c>
      <c r="BA936" s="1">
        <v>150252.64000000001</v>
      </c>
      <c r="BB936" s="1">
        <v>365913.51</v>
      </c>
      <c r="BC936" s="1">
        <v>123201.79</v>
      </c>
      <c r="BD936" s="1">
        <v>123201.79</v>
      </c>
      <c r="BE936" s="1"/>
      <c r="BF936" s="1"/>
      <c r="BG936" s="1"/>
      <c r="BH936" s="1"/>
      <c r="BI936" s="1"/>
      <c r="BJ936" s="1"/>
      <c r="BK936" s="1">
        <v>33110.18</v>
      </c>
      <c r="BL936" s="1">
        <v>47660.08</v>
      </c>
      <c r="BM936" s="1">
        <v>40547.480000000003</v>
      </c>
      <c r="BN936" s="1">
        <v>93022.41</v>
      </c>
      <c r="BO936" s="1">
        <v>28371.57</v>
      </c>
      <c r="BP936" s="4"/>
    </row>
    <row r="937" spans="1:68">
      <c r="A937" s="19" t="s">
        <v>1495</v>
      </c>
      <c r="B937" s="10" t="s">
        <v>2098</v>
      </c>
      <c r="C937" s="1">
        <v>7503589.9699999997</v>
      </c>
      <c r="D937" s="1">
        <v>260034.66</v>
      </c>
      <c r="E937" s="1">
        <v>64311.96</v>
      </c>
      <c r="F937" s="1">
        <v>588527.43000000005</v>
      </c>
      <c r="G937" s="1">
        <v>137009.07999999999</v>
      </c>
      <c r="H937" s="1">
        <v>1321793.03</v>
      </c>
      <c r="I937" s="1">
        <v>484282.66000000003</v>
      </c>
      <c r="J937" s="1">
        <v>860214.74</v>
      </c>
      <c r="K937" s="1">
        <v>76201.509999999995</v>
      </c>
      <c r="L937" s="1">
        <v>1099604.8899999999</v>
      </c>
      <c r="M937" s="1">
        <v>554224.01</v>
      </c>
      <c r="N937" s="1">
        <v>864092.9</v>
      </c>
      <c r="O937" s="1">
        <v>99963.91</v>
      </c>
      <c r="P937" s="1">
        <v>54800.54</v>
      </c>
      <c r="Q937" s="1">
        <v>492387.55</v>
      </c>
      <c r="R937" s="1">
        <v>288684.08</v>
      </c>
      <c r="S937" s="1">
        <v>252305.67</v>
      </c>
      <c r="T937" s="1">
        <v>14927.36</v>
      </c>
      <c r="U937" s="1"/>
      <c r="V937" s="1"/>
      <c r="W937" s="1"/>
      <c r="X937" s="1"/>
      <c r="Y937" s="1">
        <v>-12801.5</v>
      </c>
      <c r="Z937" s="1">
        <v>5019.09</v>
      </c>
      <c r="AA937" s="1"/>
      <c r="AB937" s="1"/>
      <c r="AC937" s="1">
        <v>10803.88</v>
      </c>
      <c r="AD937" s="1"/>
      <c r="AE937" s="1">
        <v>4505.3500000000004</v>
      </c>
      <c r="AF937" s="1"/>
      <c r="AG937" s="1"/>
      <c r="AH937" s="1">
        <v>7400.54</v>
      </c>
      <c r="AI937" s="1"/>
      <c r="AJ937" s="1"/>
      <c r="AK937" s="1">
        <v>7483511.2599999998</v>
      </c>
      <c r="AL937" s="1">
        <v>260034.66</v>
      </c>
      <c r="AM937" s="1">
        <v>64311.96</v>
      </c>
      <c r="AN937" s="1">
        <v>588527.43000000005</v>
      </c>
      <c r="AO937" s="1">
        <v>137009.07999999999</v>
      </c>
      <c r="AP937" s="1">
        <v>1334594.53</v>
      </c>
      <c r="AQ937" s="1">
        <v>479263.57</v>
      </c>
      <c r="AR937" s="1">
        <v>860214.74</v>
      </c>
      <c r="AS937" s="1">
        <v>76201.509999999995</v>
      </c>
      <c r="AT937" s="1">
        <v>1088801.01</v>
      </c>
      <c r="AU937" s="1">
        <v>554224.01</v>
      </c>
      <c r="AV937" s="1">
        <v>859587.55</v>
      </c>
      <c r="AW937" s="1">
        <v>99963.91</v>
      </c>
      <c r="AX937" s="1">
        <v>54800.54</v>
      </c>
      <c r="AY937" s="1">
        <v>484987.01</v>
      </c>
      <c r="AZ937" s="1">
        <v>288684.08</v>
      </c>
      <c r="BA937" s="1">
        <v>252305.67</v>
      </c>
      <c r="BB937" s="1">
        <v>5151.3500000000004</v>
      </c>
      <c r="BC937" s="1">
        <v>5151.3500000000004</v>
      </c>
      <c r="BD937" s="1"/>
      <c r="BE937" s="1"/>
      <c r="BF937" s="1"/>
      <c r="BG937" s="1"/>
      <c r="BH937" s="1"/>
      <c r="BI937" s="1"/>
      <c r="BJ937" s="1">
        <v>-4040.69</v>
      </c>
      <c r="BK937" s="1"/>
      <c r="BL937" s="1"/>
      <c r="BM937" s="1"/>
      <c r="BN937" s="1"/>
      <c r="BO937" s="1"/>
      <c r="BP937" s="4">
        <v>9192.0400000000009</v>
      </c>
    </row>
    <row r="938" spans="1:68">
      <c r="A938" s="18" t="s">
        <v>1497</v>
      </c>
      <c r="B938" s="10" t="s">
        <v>2099</v>
      </c>
      <c r="C938" s="1">
        <v>1273386.31</v>
      </c>
      <c r="D938" s="1">
        <v>55582.8</v>
      </c>
      <c r="E938" s="1">
        <v>45052.44</v>
      </c>
      <c r="F938" s="1">
        <v>25644.36</v>
      </c>
      <c r="G938" s="1">
        <v>22002.22</v>
      </c>
      <c r="H938" s="1">
        <v>250258.41</v>
      </c>
      <c r="I938" s="1">
        <v>0</v>
      </c>
      <c r="J938" s="1">
        <v>0</v>
      </c>
      <c r="K938" s="1">
        <v>17179.900000000001</v>
      </c>
      <c r="L938" s="1">
        <v>24216.36</v>
      </c>
      <c r="M938" s="1">
        <v>55620.32</v>
      </c>
      <c r="N938" s="1">
        <v>190879.81999999998</v>
      </c>
      <c r="O938" s="1">
        <v>0</v>
      </c>
      <c r="P938" s="1">
        <v>35345.56</v>
      </c>
      <c r="Q938" s="1">
        <v>62839.07</v>
      </c>
      <c r="R938" s="1">
        <v>38870.61</v>
      </c>
      <c r="S938" s="1">
        <v>17193.2</v>
      </c>
      <c r="T938" s="1">
        <v>119213.54</v>
      </c>
      <c r="U938" s="1">
        <v>21223</v>
      </c>
      <c r="V938" s="1"/>
      <c r="W938" s="1"/>
      <c r="X938" s="1"/>
      <c r="Y938" s="1">
        <v>48438.38</v>
      </c>
      <c r="Z938" s="1"/>
      <c r="AA938" s="1"/>
      <c r="AB938" s="1"/>
      <c r="AC938" s="1">
        <v>24216.36</v>
      </c>
      <c r="AD938" s="1"/>
      <c r="AE938" s="1">
        <v>25335.8</v>
      </c>
      <c r="AF938" s="1"/>
      <c r="AG938" s="1"/>
      <c r="AH938" s="1"/>
      <c r="AI938" s="1"/>
      <c r="AJ938" s="1"/>
      <c r="AK938" s="1">
        <v>721471.53</v>
      </c>
      <c r="AL938" s="1">
        <v>34359.800000000003</v>
      </c>
      <c r="AM938" s="1">
        <v>45052.44</v>
      </c>
      <c r="AN938" s="1">
        <v>25644.36</v>
      </c>
      <c r="AO938" s="1">
        <v>22002.22</v>
      </c>
      <c r="AP938" s="1">
        <v>201820.03</v>
      </c>
      <c r="AQ938" s="1"/>
      <c r="AR938" s="1"/>
      <c r="AS938" s="1">
        <v>17179.900000000001</v>
      </c>
      <c r="AT938" s="1"/>
      <c r="AU938" s="1">
        <v>55620.32</v>
      </c>
      <c r="AV938" s="1">
        <v>165544.01999999999</v>
      </c>
      <c r="AW938" s="1"/>
      <c r="AX938" s="1">
        <v>35345.56</v>
      </c>
      <c r="AY938" s="1">
        <v>62839.07</v>
      </c>
      <c r="AZ938" s="1">
        <v>38870.61</v>
      </c>
      <c r="BA938" s="1">
        <v>17193.2</v>
      </c>
      <c r="BB938" s="1">
        <v>432701.24</v>
      </c>
      <c r="BC938" s="1">
        <v>364061.78</v>
      </c>
      <c r="BD938" s="1">
        <v>364061.78</v>
      </c>
      <c r="BE938" s="1"/>
      <c r="BF938" s="1"/>
      <c r="BG938" s="1"/>
      <c r="BH938" s="1"/>
      <c r="BI938" s="1"/>
      <c r="BJ938" s="1"/>
      <c r="BK938" s="1">
        <v>25338.74</v>
      </c>
      <c r="BL938" s="1"/>
      <c r="BM938" s="1">
        <v>23319.4</v>
      </c>
      <c r="BN938" s="1">
        <v>0</v>
      </c>
      <c r="BO938" s="1">
        <v>19981.32</v>
      </c>
      <c r="BP938" s="4"/>
    </row>
    <row r="939" spans="1:68">
      <c r="A939" s="19" t="s">
        <v>2100</v>
      </c>
      <c r="B939" s="10" t="s">
        <v>2101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>
        <v>0</v>
      </c>
      <c r="BC939" s="1">
        <v>0</v>
      </c>
      <c r="BD939" s="1">
        <v>0</v>
      </c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4"/>
    </row>
    <row r="940" spans="1:68">
      <c r="A940" s="19" t="s">
        <v>1501</v>
      </c>
      <c r="B940" s="10" t="s">
        <v>2102</v>
      </c>
      <c r="C940" s="1">
        <v>570856.07999999996</v>
      </c>
      <c r="D940" s="1">
        <v>20250.560000000001</v>
      </c>
      <c r="E940" s="1">
        <v>20220.38</v>
      </c>
      <c r="F940" s="1">
        <v>24514.1</v>
      </c>
      <c r="G940" s="1">
        <v>20057.32</v>
      </c>
      <c r="H940" s="1">
        <v>88334.12</v>
      </c>
      <c r="I940" s="1">
        <v>0</v>
      </c>
      <c r="J940" s="1">
        <v>0</v>
      </c>
      <c r="K940" s="1">
        <v>0</v>
      </c>
      <c r="L940" s="1">
        <v>23086.1</v>
      </c>
      <c r="M940" s="1">
        <v>22345.06</v>
      </c>
      <c r="N940" s="1">
        <v>63570.740000000005</v>
      </c>
      <c r="O940" s="1">
        <v>0</v>
      </c>
      <c r="P940" s="1">
        <v>0</v>
      </c>
      <c r="Q940" s="1">
        <v>21930.880000000001</v>
      </c>
      <c r="R940" s="1">
        <v>19701.009999999998</v>
      </c>
      <c r="S940" s="1">
        <v>0</v>
      </c>
      <c r="T940" s="1">
        <v>112589.78</v>
      </c>
      <c r="U940" s="1">
        <v>20250.560000000001</v>
      </c>
      <c r="V940" s="1"/>
      <c r="W940" s="1"/>
      <c r="X940" s="1"/>
      <c r="Y940" s="1">
        <v>46177.86</v>
      </c>
      <c r="Z940" s="1"/>
      <c r="AA940" s="1"/>
      <c r="AB940" s="1"/>
      <c r="AC940" s="1">
        <v>23086.1</v>
      </c>
      <c r="AD940" s="1"/>
      <c r="AE940" s="1">
        <v>23075.26</v>
      </c>
      <c r="AF940" s="1"/>
      <c r="AG940" s="1"/>
      <c r="AH940" s="1"/>
      <c r="AI940" s="1"/>
      <c r="AJ940" s="1"/>
      <c r="AK940" s="1">
        <v>211420.49</v>
      </c>
      <c r="AL940" s="1"/>
      <c r="AM940" s="1">
        <v>20220.38</v>
      </c>
      <c r="AN940" s="1">
        <v>24514.1</v>
      </c>
      <c r="AO940" s="1">
        <v>20057.32</v>
      </c>
      <c r="AP940" s="1">
        <v>42156.26</v>
      </c>
      <c r="AQ940" s="1"/>
      <c r="AR940" s="1"/>
      <c r="AS940" s="1"/>
      <c r="AT940" s="1"/>
      <c r="AU940" s="1">
        <v>22345.06</v>
      </c>
      <c r="AV940" s="1">
        <v>40495.480000000003</v>
      </c>
      <c r="AW940" s="1"/>
      <c r="AX940" s="1"/>
      <c r="AY940" s="1">
        <v>21930.880000000001</v>
      </c>
      <c r="AZ940" s="1">
        <v>19701.009999999998</v>
      </c>
      <c r="BA940" s="1"/>
      <c r="BB940" s="1">
        <v>246845.81</v>
      </c>
      <c r="BC940" s="1">
        <v>201420.65</v>
      </c>
      <c r="BD940" s="1">
        <v>201420.65</v>
      </c>
      <c r="BE940" s="1"/>
      <c r="BF940" s="1"/>
      <c r="BG940" s="1"/>
      <c r="BH940" s="1"/>
      <c r="BI940" s="1"/>
      <c r="BJ940" s="1"/>
      <c r="BK940" s="1">
        <v>23078.2</v>
      </c>
      <c r="BL940" s="1"/>
      <c r="BM940" s="1">
        <v>22346.959999999999</v>
      </c>
      <c r="BN940" s="1"/>
      <c r="BO940" s="1"/>
      <c r="BP940" s="4"/>
    </row>
    <row r="941" spans="1:68">
      <c r="A941" s="19" t="s">
        <v>1503</v>
      </c>
      <c r="B941" s="10" t="s">
        <v>2103</v>
      </c>
      <c r="C941" s="1">
        <v>19770.98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19770.98</v>
      </c>
      <c r="R941" s="1">
        <v>0</v>
      </c>
      <c r="S941" s="1"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>
        <v>19770.98</v>
      </c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>
        <v>19770.98</v>
      </c>
      <c r="AZ941" s="1"/>
      <c r="BA941" s="1"/>
      <c r="BB941" s="1"/>
      <c r="BC941" s="1">
        <v>0</v>
      </c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1505</v>
      </c>
      <c r="B942" s="10" t="s">
        <v>2104</v>
      </c>
      <c r="C942" s="1">
        <v>587169.46</v>
      </c>
      <c r="D942" s="1">
        <v>32414.92</v>
      </c>
      <c r="E942" s="1">
        <v>20061.5</v>
      </c>
      <c r="F942" s="1">
        <v>0</v>
      </c>
      <c r="G942" s="1">
        <v>0</v>
      </c>
      <c r="H942" s="1">
        <v>143720.16</v>
      </c>
      <c r="I942" s="1">
        <v>0</v>
      </c>
      <c r="J942" s="1">
        <v>0</v>
      </c>
      <c r="K942" s="1">
        <v>16207.46</v>
      </c>
      <c r="L942" s="1">
        <v>0</v>
      </c>
      <c r="M942" s="1">
        <v>28199.200000000001</v>
      </c>
      <c r="N942" s="1">
        <v>106864.64</v>
      </c>
      <c r="O942" s="1">
        <v>0</v>
      </c>
      <c r="P942" s="1">
        <v>32428.22</v>
      </c>
      <c r="Q942" s="1">
        <v>17872.97</v>
      </c>
      <c r="R942" s="1">
        <v>16252.26</v>
      </c>
      <c r="S942" s="1">
        <v>16220.76</v>
      </c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>
        <v>430242.09</v>
      </c>
      <c r="AL942" s="1">
        <v>32414.92</v>
      </c>
      <c r="AM942" s="1">
        <v>20061.5</v>
      </c>
      <c r="AN942" s="1"/>
      <c r="AO942" s="1"/>
      <c r="AP942" s="1">
        <v>143720.16</v>
      </c>
      <c r="AQ942" s="1"/>
      <c r="AR942" s="1"/>
      <c r="AS942" s="1">
        <v>16207.46</v>
      </c>
      <c r="AT942" s="1"/>
      <c r="AU942" s="1">
        <v>28199.200000000001</v>
      </c>
      <c r="AV942" s="1">
        <v>106864.64</v>
      </c>
      <c r="AW942" s="1"/>
      <c r="AX942" s="1">
        <v>32428.22</v>
      </c>
      <c r="AY942" s="1">
        <v>17872.97</v>
      </c>
      <c r="AZ942" s="1">
        <v>16252.26</v>
      </c>
      <c r="BA942" s="1">
        <v>16220.76</v>
      </c>
      <c r="BB942" s="1">
        <v>156927.37</v>
      </c>
      <c r="BC942" s="1">
        <v>135222.62</v>
      </c>
      <c r="BD942" s="1">
        <v>135222.62</v>
      </c>
      <c r="BE942" s="1"/>
      <c r="BF942" s="1"/>
      <c r="BG942" s="1"/>
      <c r="BH942" s="1"/>
      <c r="BI942" s="1"/>
      <c r="BJ942" s="1"/>
      <c r="BK942" s="1"/>
      <c r="BL942" s="1"/>
      <c r="BM942" s="1"/>
      <c r="BN942" s="1">
        <v>2853.69</v>
      </c>
      <c r="BO942" s="1">
        <v>18851.060000000001</v>
      </c>
      <c r="BP942" s="4"/>
    </row>
    <row r="943" spans="1:68">
      <c r="A943" s="19" t="s">
        <v>1507</v>
      </c>
      <c r="B943" s="10" t="s">
        <v>2105</v>
      </c>
      <c r="C943" s="1"/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>
        <v>0</v>
      </c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1509</v>
      </c>
      <c r="B944" s="10" t="s">
        <v>2106</v>
      </c>
      <c r="C944" s="1">
        <v>95589.79</v>
      </c>
      <c r="D944" s="1">
        <v>2917.32</v>
      </c>
      <c r="E944" s="1">
        <v>4770.5600000000004</v>
      </c>
      <c r="F944" s="1">
        <v>1130.26</v>
      </c>
      <c r="G944" s="1">
        <v>1944.9</v>
      </c>
      <c r="H944" s="1">
        <v>18204.13</v>
      </c>
      <c r="I944" s="1">
        <v>0</v>
      </c>
      <c r="J944" s="1">
        <v>0</v>
      </c>
      <c r="K944" s="1">
        <v>972.44</v>
      </c>
      <c r="L944" s="1">
        <v>1130.26</v>
      </c>
      <c r="M944" s="1">
        <v>5076.0600000000004</v>
      </c>
      <c r="N944" s="1">
        <v>20444.440000000002</v>
      </c>
      <c r="O944" s="1">
        <v>0</v>
      </c>
      <c r="P944" s="1">
        <v>2917.34</v>
      </c>
      <c r="Q944" s="1">
        <v>3264.24</v>
      </c>
      <c r="R944" s="1">
        <v>2917.34</v>
      </c>
      <c r="S944" s="1">
        <v>972.44</v>
      </c>
      <c r="T944" s="1">
        <v>6623.76</v>
      </c>
      <c r="U944" s="1">
        <v>972.44</v>
      </c>
      <c r="V944" s="1"/>
      <c r="W944" s="1"/>
      <c r="X944" s="1"/>
      <c r="Y944" s="1">
        <v>2260.52</v>
      </c>
      <c r="Z944" s="1"/>
      <c r="AA944" s="1"/>
      <c r="AB944" s="1"/>
      <c r="AC944" s="1">
        <v>1130.26</v>
      </c>
      <c r="AD944" s="1"/>
      <c r="AE944" s="1">
        <v>2260.54</v>
      </c>
      <c r="AF944" s="1"/>
      <c r="AG944" s="1"/>
      <c r="AH944" s="1"/>
      <c r="AI944" s="1"/>
      <c r="AJ944" s="1"/>
      <c r="AK944" s="1">
        <v>60037.97</v>
      </c>
      <c r="AL944" s="1">
        <v>1944.88</v>
      </c>
      <c r="AM944" s="1">
        <v>4770.5600000000004</v>
      </c>
      <c r="AN944" s="1">
        <v>1130.26</v>
      </c>
      <c r="AO944" s="1">
        <v>1944.9</v>
      </c>
      <c r="AP944" s="1">
        <v>15943.61</v>
      </c>
      <c r="AQ944" s="1"/>
      <c r="AR944" s="1"/>
      <c r="AS944" s="1">
        <v>972.44</v>
      </c>
      <c r="AT944" s="1"/>
      <c r="AU944" s="1">
        <v>5076.0600000000004</v>
      </c>
      <c r="AV944" s="1">
        <v>18183.900000000001</v>
      </c>
      <c r="AW944" s="1"/>
      <c r="AX944" s="1">
        <v>2917.34</v>
      </c>
      <c r="AY944" s="1">
        <v>3264.24</v>
      </c>
      <c r="AZ944" s="1">
        <v>2917.34</v>
      </c>
      <c r="BA944" s="1">
        <v>972.44</v>
      </c>
      <c r="BB944" s="1">
        <v>28928.06</v>
      </c>
      <c r="BC944" s="1">
        <v>27418.51</v>
      </c>
      <c r="BD944" s="1">
        <v>27418.51</v>
      </c>
      <c r="BE944" s="1"/>
      <c r="BF944" s="1"/>
      <c r="BG944" s="1"/>
      <c r="BH944" s="1"/>
      <c r="BI944" s="1"/>
      <c r="BJ944" s="1"/>
      <c r="BK944" s="1">
        <v>2260.54</v>
      </c>
      <c r="BL944" s="1"/>
      <c r="BM944" s="1">
        <v>972.44</v>
      </c>
      <c r="BN944" s="1">
        <v>-2853.69</v>
      </c>
      <c r="BO944" s="1">
        <v>1130.26</v>
      </c>
      <c r="BP944" s="4"/>
    </row>
    <row r="945" spans="1:68">
      <c r="A945" s="19" t="s">
        <v>1511</v>
      </c>
      <c r="B945" s="10" t="s">
        <v>2107</v>
      </c>
      <c r="C945" s="1"/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>
        <v>0</v>
      </c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4"/>
    </row>
    <row r="946" spans="1:68">
      <c r="A946" s="18" t="s">
        <v>1513</v>
      </c>
      <c r="B946" s="10" t="s">
        <v>2108</v>
      </c>
      <c r="C946" s="1">
        <v>3145499.83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>
        <v>3145499.83</v>
      </c>
      <c r="BC946" s="1">
        <v>3145499.83</v>
      </c>
      <c r="BD946" s="1">
        <v>0</v>
      </c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4">
        <v>3145499.83</v>
      </c>
    </row>
    <row r="947" spans="1:68">
      <c r="A947" s="19" t="s">
        <v>1515</v>
      </c>
      <c r="B947" s="10" t="s">
        <v>2109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>
        <v>0</v>
      </c>
      <c r="BC947" s="1">
        <v>0</v>
      </c>
      <c r="BD947" s="1">
        <v>0</v>
      </c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4">
        <v>0</v>
      </c>
    </row>
    <row r="948" spans="1:68">
      <c r="A948" s="19" t="s">
        <v>1517</v>
      </c>
      <c r="B948" s="10" t="s">
        <v>2110</v>
      </c>
      <c r="C948" s="1">
        <v>3141621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3141621</v>
      </c>
      <c r="BC948" s="1">
        <v>3141621</v>
      </c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3141621</v>
      </c>
    </row>
    <row r="949" spans="1:68">
      <c r="A949" s="19" t="s">
        <v>2111</v>
      </c>
      <c r="B949" s="10" t="s">
        <v>2112</v>
      </c>
      <c r="C949" s="1">
        <v>3878.83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>
        <v>3878.83</v>
      </c>
      <c r="BC949" s="1">
        <v>3878.83</v>
      </c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>
        <v>3878.83</v>
      </c>
    </row>
    <row r="950" spans="1:68">
      <c r="A950" s="17" t="s">
        <v>257</v>
      </c>
      <c r="B950" s="10" t="s">
        <v>258</v>
      </c>
      <c r="C950" s="1">
        <v>411779.07</v>
      </c>
      <c r="D950" s="1">
        <v>0</v>
      </c>
      <c r="E950" s="1">
        <v>0</v>
      </c>
      <c r="F950" s="1">
        <v>0</v>
      </c>
      <c r="G950" s="1">
        <v>0</v>
      </c>
      <c r="H950" s="1">
        <v>522.30999999999995</v>
      </c>
      <c r="I950" s="1">
        <v>0</v>
      </c>
      <c r="J950" s="1">
        <v>12.99</v>
      </c>
      <c r="K950" s="1">
        <v>0</v>
      </c>
      <c r="L950" s="1">
        <v>0</v>
      </c>
      <c r="M950" s="1">
        <v>270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41.7</v>
      </c>
      <c r="T950" s="1">
        <v>792.31</v>
      </c>
      <c r="U950" s="1"/>
      <c r="V950" s="1"/>
      <c r="W950" s="1"/>
      <c r="X950" s="1"/>
      <c r="Y950" s="1">
        <v>522.30999999999995</v>
      </c>
      <c r="Z950" s="1">
        <v>0</v>
      </c>
      <c r="AA950" s="1"/>
      <c r="AB950" s="1"/>
      <c r="AC950" s="1">
        <v>0</v>
      </c>
      <c r="AD950" s="1">
        <v>270</v>
      </c>
      <c r="AE950" s="1"/>
      <c r="AF950" s="1"/>
      <c r="AG950" s="1">
        <v>0</v>
      </c>
      <c r="AH950" s="1">
        <v>0</v>
      </c>
      <c r="AI950" s="1"/>
      <c r="AJ950" s="1"/>
      <c r="AK950" s="1">
        <v>54.69</v>
      </c>
      <c r="AL950" s="1"/>
      <c r="AM950" s="1">
        <v>0</v>
      </c>
      <c r="AN950" s="1"/>
      <c r="AO950" s="1"/>
      <c r="AP950" s="1"/>
      <c r="AQ950" s="1"/>
      <c r="AR950" s="1">
        <v>12.99</v>
      </c>
      <c r="AS950" s="1"/>
      <c r="AT950" s="1"/>
      <c r="AU950" s="1"/>
      <c r="AV950" s="1"/>
      <c r="AW950" s="1"/>
      <c r="AX950" s="1"/>
      <c r="AY950" s="1"/>
      <c r="AZ950" s="1"/>
      <c r="BA950" s="1">
        <v>41.7</v>
      </c>
      <c r="BB950" s="1">
        <v>410932.07</v>
      </c>
      <c r="BC950" s="1">
        <v>410932.07</v>
      </c>
      <c r="BD950" s="1">
        <v>360896.13</v>
      </c>
      <c r="BE950" s="1"/>
      <c r="BF950" s="1"/>
      <c r="BG950" s="1">
        <v>0</v>
      </c>
      <c r="BH950" s="1">
        <v>50035.94</v>
      </c>
      <c r="BI950" s="1"/>
      <c r="BJ950" s="1"/>
      <c r="BK950" s="1">
        <v>0</v>
      </c>
      <c r="BL950" s="1">
        <v>0</v>
      </c>
      <c r="BM950" s="1">
        <v>0</v>
      </c>
      <c r="BN950" s="1">
        <v>0</v>
      </c>
      <c r="BO950" s="1">
        <v>0</v>
      </c>
      <c r="BP950" s="4">
        <v>0</v>
      </c>
    </row>
    <row r="951" spans="1:68">
      <c r="A951" s="18" t="s">
        <v>2113</v>
      </c>
      <c r="B951" s="10" t="s">
        <v>2114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/>
      <c r="V951" s="1"/>
      <c r="W951" s="1"/>
      <c r="X951" s="1"/>
      <c r="Y951" s="1">
        <v>0</v>
      </c>
      <c r="Z951" s="1">
        <v>0</v>
      </c>
      <c r="AA951" s="1"/>
      <c r="AB951" s="1"/>
      <c r="AC951" s="1">
        <v>0</v>
      </c>
      <c r="AD951" s="1">
        <v>0</v>
      </c>
      <c r="AE951" s="1"/>
      <c r="AF951" s="1"/>
      <c r="AG951" s="1"/>
      <c r="AH951" s="1">
        <v>0</v>
      </c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0</v>
      </c>
      <c r="BC951" s="1">
        <v>0</v>
      </c>
      <c r="BD951" s="1">
        <v>0</v>
      </c>
      <c r="BE951" s="1"/>
      <c r="BF951" s="1"/>
      <c r="BG951" s="1"/>
      <c r="BH951" s="1">
        <v>0</v>
      </c>
      <c r="BI951" s="1"/>
      <c r="BJ951" s="1"/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4">
        <v>0</v>
      </c>
    </row>
    <row r="952" spans="1:68">
      <c r="A952" s="18" t="s">
        <v>2115</v>
      </c>
      <c r="B952" s="10" t="s">
        <v>2116</v>
      </c>
      <c r="C952" s="1"/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>
        <v>0</v>
      </c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4"/>
    </row>
    <row r="953" spans="1:68">
      <c r="A953" s="18" t="s">
        <v>1577</v>
      </c>
      <c r="B953" s="10" t="s">
        <v>2117</v>
      </c>
      <c r="C953" s="1">
        <v>7699.17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7699.17</v>
      </c>
      <c r="BC953" s="1">
        <v>7699.17</v>
      </c>
      <c r="BD953" s="1">
        <v>7699.17</v>
      </c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4">
        <v>0</v>
      </c>
    </row>
    <row r="954" spans="1:68">
      <c r="A954" s="18" t="s">
        <v>2118</v>
      </c>
      <c r="B954" s="10" t="s">
        <v>2119</v>
      </c>
      <c r="C954" s="1">
        <v>50201.54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270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270</v>
      </c>
      <c r="U954" s="1"/>
      <c r="V954" s="1"/>
      <c r="W954" s="1"/>
      <c r="X954" s="1"/>
      <c r="Y954" s="1"/>
      <c r="Z954" s="1"/>
      <c r="AA954" s="1"/>
      <c r="AB954" s="1"/>
      <c r="AC954" s="1"/>
      <c r="AD954" s="1">
        <v>270</v>
      </c>
      <c r="AE954" s="1"/>
      <c r="AF954" s="1"/>
      <c r="AG954" s="1">
        <v>0</v>
      </c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>
        <v>49931.54</v>
      </c>
      <c r="BC954" s="1">
        <v>49931.54</v>
      </c>
      <c r="BD954" s="1">
        <v>0</v>
      </c>
      <c r="BE954" s="1"/>
      <c r="BF954" s="1"/>
      <c r="BG954" s="1">
        <v>0</v>
      </c>
      <c r="BH954" s="1">
        <v>49931.54</v>
      </c>
      <c r="BI954" s="1"/>
      <c r="BJ954" s="1"/>
      <c r="BK954" s="1">
        <v>0</v>
      </c>
      <c r="BL954" s="1"/>
      <c r="BM954" s="1"/>
      <c r="BN954" s="1"/>
      <c r="BO954" s="1">
        <v>0</v>
      </c>
      <c r="BP954" s="4">
        <v>0</v>
      </c>
    </row>
    <row r="955" spans="1:68">
      <c r="A955" s="18" t="s">
        <v>2120</v>
      </c>
      <c r="B955" s="10" t="s">
        <v>2121</v>
      </c>
      <c r="C955" s="1"/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>
        <v>0</v>
      </c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/>
    </row>
    <row r="956" spans="1:68">
      <c r="A956" s="18" t="s">
        <v>1698</v>
      </c>
      <c r="B956" s="10" t="s">
        <v>2122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>
        <v>0</v>
      </c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>
        <v>0</v>
      </c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4"/>
    </row>
    <row r="957" spans="1:68">
      <c r="A957" s="18" t="s">
        <v>2123</v>
      </c>
      <c r="B957" s="10" t="s">
        <v>2124</v>
      </c>
      <c r="C957" s="1">
        <v>1887.28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41.7</v>
      </c>
      <c r="T957" s="1">
        <v>0</v>
      </c>
      <c r="U957" s="1"/>
      <c r="V957" s="1"/>
      <c r="W957" s="1"/>
      <c r="X957" s="1"/>
      <c r="Y957" s="1">
        <v>0</v>
      </c>
      <c r="Z957" s="1"/>
      <c r="AA957" s="1"/>
      <c r="AB957" s="1"/>
      <c r="AC957" s="1">
        <v>0</v>
      </c>
      <c r="AD957" s="1">
        <v>0</v>
      </c>
      <c r="AE957" s="1"/>
      <c r="AF957" s="1"/>
      <c r="AG957" s="1"/>
      <c r="AH957" s="1"/>
      <c r="AI957" s="1"/>
      <c r="AJ957" s="1"/>
      <c r="AK957" s="1">
        <v>41.7</v>
      </c>
      <c r="AL957" s="1"/>
      <c r="AM957" s="1">
        <v>0</v>
      </c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>
        <v>41.7</v>
      </c>
      <c r="BB957" s="1">
        <v>1845.58</v>
      </c>
      <c r="BC957" s="1">
        <v>1845.5800000000002</v>
      </c>
      <c r="BD957" s="1">
        <v>1741.18</v>
      </c>
      <c r="BE957" s="1"/>
      <c r="BF957" s="1"/>
      <c r="BG957" s="1"/>
      <c r="BH957" s="1">
        <v>104.4</v>
      </c>
      <c r="BI957" s="1"/>
      <c r="BJ957" s="1"/>
      <c r="BK957" s="1">
        <v>0</v>
      </c>
      <c r="BL957" s="1"/>
      <c r="BM957" s="1"/>
      <c r="BN957" s="1"/>
      <c r="BO957" s="1"/>
      <c r="BP957" s="4"/>
    </row>
    <row r="958" spans="1:68">
      <c r="A958" s="18" t="s">
        <v>1747</v>
      </c>
      <c r="B958" s="10" t="s">
        <v>2125</v>
      </c>
      <c r="C958" s="1"/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>
        <v>0</v>
      </c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4"/>
    </row>
    <row r="959" spans="1:68">
      <c r="A959" s="18" t="s">
        <v>1773</v>
      </c>
      <c r="B959" s="10" t="s">
        <v>2126</v>
      </c>
      <c r="C959" s="1">
        <v>330312.99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12.99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>
        <v>12.99</v>
      </c>
      <c r="AL959" s="1"/>
      <c r="AM959" s="1"/>
      <c r="AN959" s="1"/>
      <c r="AO959" s="1"/>
      <c r="AP959" s="1"/>
      <c r="AQ959" s="1"/>
      <c r="AR959" s="1">
        <v>12.99</v>
      </c>
      <c r="AS959" s="1"/>
      <c r="AT959" s="1"/>
      <c r="AU959" s="1"/>
      <c r="AV959" s="1"/>
      <c r="AW959" s="1"/>
      <c r="AX959" s="1"/>
      <c r="AY959" s="1"/>
      <c r="AZ959" s="1"/>
      <c r="BA959" s="1"/>
      <c r="BB959" s="1">
        <v>330300</v>
      </c>
      <c r="BC959" s="1">
        <v>330300</v>
      </c>
      <c r="BD959" s="1">
        <v>330300</v>
      </c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4"/>
    </row>
    <row r="960" spans="1:68">
      <c r="A960" s="18" t="s">
        <v>2127</v>
      </c>
      <c r="B960" s="10" t="s">
        <v>2128</v>
      </c>
      <c r="C960" s="1">
        <v>21155.78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21155.78</v>
      </c>
      <c r="BC960" s="1">
        <v>21155.78</v>
      </c>
      <c r="BD960" s="1">
        <v>21155.78</v>
      </c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4"/>
    </row>
    <row r="961" spans="1:68">
      <c r="A961" s="18" t="s">
        <v>2129</v>
      </c>
      <c r="B961" s="10" t="s">
        <v>2130</v>
      </c>
      <c r="C961" s="1"/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>
        <v>0</v>
      </c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2131</v>
      </c>
      <c r="B962" s="10" t="s">
        <v>2132</v>
      </c>
      <c r="C962" s="1"/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>
        <v>0</v>
      </c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1828</v>
      </c>
      <c r="B963" s="10" t="s">
        <v>2133</v>
      </c>
      <c r="C963" s="1">
        <v>522.30999999999995</v>
      </c>
      <c r="D963" s="1">
        <v>0</v>
      </c>
      <c r="E963" s="1">
        <v>0</v>
      </c>
      <c r="F963" s="1">
        <v>0</v>
      </c>
      <c r="G963" s="1">
        <v>0</v>
      </c>
      <c r="H963" s="1">
        <v>522.30999999999995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522.30999999999995</v>
      </c>
      <c r="U963" s="1"/>
      <c r="V963" s="1"/>
      <c r="W963" s="1"/>
      <c r="X963" s="1"/>
      <c r="Y963" s="1">
        <v>522.30999999999995</v>
      </c>
      <c r="Z963" s="1"/>
      <c r="AA963" s="1"/>
      <c r="AB963" s="1"/>
      <c r="AC963" s="1">
        <v>0</v>
      </c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0</v>
      </c>
      <c r="BC963" s="1">
        <v>0</v>
      </c>
      <c r="BD963" s="1">
        <v>0</v>
      </c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>
        <v>0</v>
      </c>
      <c r="BP963" s="4"/>
    </row>
    <row r="964" spans="1:68">
      <c r="A964" s="18" t="s">
        <v>2134</v>
      </c>
      <c r="B964" s="10" t="s">
        <v>2135</v>
      </c>
      <c r="C964" s="1"/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>
        <v>0</v>
      </c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2136</v>
      </c>
      <c r="B965" s="10" t="s">
        <v>2137</v>
      </c>
      <c r="C965" s="1"/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>
        <v>0</v>
      </c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4"/>
    </row>
    <row r="966" spans="1:68">
      <c r="A966" s="18" t="s">
        <v>2036</v>
      </c>
      <c r="B966" s="10" t="s">
        <v>2138</v>
      </c>
      <c r="C966" s="1"/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2045</v>
      </c>
      <c r="B967" s="10" t="s">
        <v>2139</v>
      </c>
      <c r="C967" s="1"/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>
        <v>0</v>
      </c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2140</v>
      </c>
      <c r="B968" s="10" t="s">
        <v>2141</v>
      </c>
      <c r="C968" s="1"/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>
        <v>0</v>
      </c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2142</v>
      </c>
      <c r="B969" s="10" t="s">
        <v>2143</v>
      </c>
      <c r="C969" s="1"/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2144</v>
      </c>
      <c r="B970" s="10" t="s">
        <v>2145</v>
      </c>
      <c r="C970" s="1"/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>
        <v>0</v>
      </c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260" t="s">
        <v>2146</v>
      </c>
      <c r="B971" s="261" t="s">
        <v>2147</v>
      </c>
      <c r="C971" s="2"/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>
        <v>0</v>
      </c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B5FCF-3F34-433C-B2A3-FB7BD40B5218}">
  <dimension ref="A1:BP971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6" width="12" bestFit="1" customWidth="1"/>
    <col min="7" max="7" width="11.125" bestFit="1" customWidth="1"/>
    <col min="8" max="8" width="15.5" bestFit="1" customWidth="1"/>
    <col min="9" max="10" width="12" bestFit="1" customWidth="1"/>
    <col min="11" max="11" width="11.125" bestFit="1" customWidth="1"/>
    <col min="12" max="12" width="15.375" bestFit="1" customWidth="1"/>
    <col min="13" max="15" width="12" bestFit="1" customWidth="1"/>
    <col min="16" max="16" width="20" bestFit="1" customWidth="1"/>
    <col min="17" max="18" width="12" bestFit="1" customWidth="1"/>
    <col min="19" max="19" width="11.125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1.125" bestFit="1" customWidth="1"/>
    <col min="57" max="57" width="10.875" bestFit="1" customWidth="1"/>
    <col min="58" max="58" width="12" bestFit="1" customWidth="1"/>
    <col min="59" max="59" width="12.5" bestFit="1" customWidth="1"/>
    <col min="60" max="60" width="10.375" bestFit="1" customWidth="1"/>
    <col min="61" max="61" width="11.5" bestFit="1" customWidth="1"/>
    <col min="62" max="62" width="10.625" bestFit="1" customWidth="1"/>
    <col min="63" max="63" width="8.87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2150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2151</v>
      </c>
      <c r="BE1" s="8" t="s">
        <v>2152</v>
      </c>
      <c r="BF1" s="8" t="s">
        <v>2153</v>
      </c>
      <c r="BG1" s="8" t="s">
        <v>2154</v>
      </c>
      <c r="BH1" s="8" t="s">
        <v>2155</v>
      </c>
      <c r="BI1" s="8" t="s">
        <v>2156</v>
      </c>
      <c r="BJ1" s="8" t="s">
        <v>2157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2158</v>
      </c>
    </row>
    <row r="2" spans="1:68">
      <c r="A2" s="11" t="s">
        <v>1</v>
      </c>
      <c r="B2" s="6" t="s">
        <v>34</v>
      </c>
      <c r="C2" s="1">
        <v>887580392.25999999</v>
      </c>
      <c r="D2" s="1">
        <v>137238064.03</v>
      </c>
      <c r="E2" s="1">
        <v>124336428.12</v>
      </c>
      <c r="F2" s="1">
        <v>369240854.62</v>
      </c>
      <c r="G2" s="1">
        <v>47503825.229999997</v>
      </c>
      <c r="H2" s="1">
        <v>942435447.10000002</v>
      </c>
      <c r="I2" s="1">
        <v>255624064.59</v>
      </c>
      <c r="J2" s="1">
        <v>190548588.84</v>
      </c>
      <c r="K2" s="1">
        <v>47317049.810000002</v>
      </c>
      <c r="L2" s="1">
        <v>529679595.19999999</v>
      </c>
      <c r="M2" s="1">
        <v>634717246.78999996</v>
      </c>
      <c r="N2" s="1">
        <v>260839117.57000002</v>
      </c>
      <c r="O2" s="1">
        <v>118191205.19</v>
      </c>
      <c r="P2" s="1">
        <v>86107958.960000008</v>
      </c>
      <c r="Q2" s="1">
        <v>190008963.49000001</v>
      </c>
      <c r="R2" s="1">
        <v>102532069.39</v>
      </c>
      <c r="S2" s="1">
        <v>95048333.569999993</v>
      </c>
      <c r="T2" s="1">
        <v>3881288208.6599998</v>
      </c>
      <c r="U2" s="1">
        <v>126355378.84999999</v>
      </c>
      <c r="V2" s="1">
        <v>114864637.55</v>
      </c>
      <c r="W2" s="1">
        <v>344373237.01999998</v>
      </c>
      <c r="X2" s="1">
        <v>42786281.549999997</v>
      </c>
      <c r="Y2" s="1">
        <v>882329349.36000001</v>
      </c>
      <c r="Z2" s="1">
        <v>245928644.18000001</v>
      </c>
      <c r="AA2" s="1">
        <v>177619342.83000001</v>
      </c>
      <c r="AB2" s="1">
        <v>44675811.060000002</v>
      </c>
      <c r="AC2" s="1">
        <v>509809778.33999997</v>
      </c>
      <c r="AD2" s="1">
        <v>610149861.99000001</v>
      </c>
      <c r="AE2" s="1">
        <v>229971324.61000001</v>
      </c>
      <c r="AF2" s="1">
        <v>111476774.2</v>
      </c>
      <c r="AG2" s="1">
        <v>78475996.510000005</v>
      </c>
      <c r="AH2" s="1">
        <v>179410855.34</v>
      </c>
      <c r="AI2" s="1">
        <v>95845190.609999999</v>
      </c>
      <c r="AJ2" s="1">
        <v>87215744.659999996</v>
      </c>
      <c r="AK2" s="1">
        <v>250080603.84</v>
      </c>
      <c r="AL2" s="1">
        <v>10882685.18</v>
      </c>
      <c r="AM2" s="1">
        <v>9471790.5700000003</v>
      </c>
      <c r="AN2" s="1">
        <v>24867617.600000001</v>
      </c>
      <c r="AO2" s="1">
        <v>4717543.68</v>
      </c>
      <c r="AP2" s="1">
        <v>60106097.740000002</v>
      </c>
      <c r="AQ2" s="1">
        <v>9695420.4100000001</v>
      </c>
      <c r="AR2" s="1">
        <v>12929246.01</v>
      </c>
      <c r="AS2" s="1">
        <v>2641238.75</v>
      </c>
      <c r="AT2" s="1">
        <v>19869816.859999999</v>
      </c>
      <c r="AU2" s="1">
        <v>24567384.800000001</v>
      </c>
      <c r="AV2" s="1">
        <v>30867792.960000001</v>
      </c>
      <c r="AW2" s="1">
        <v>6714430.9900000002</v>
      </c>
      <c r="AX2" s="1">
        <v>7631962.4500000002</v>
      </c>
      <c r="AY2" s="1">
        <v>10598108.15</v>
      </c>
      <c r="AZ2" s="1">
        <v>6686878.7800000003</v>
      </c>
      <c r="BA2" s="1">
        <v>7832588.9100000001</v>
      </c>
      <c r="BB2" s="1">
        <v>-3243788420.2399998</v>
      </c>
      <c r="BC2" s="1">
        <v>-3246960675.9200001</v>
      </c>
      <c r="BD2" s="1">
        <v>25879934.199999999</v>
      </c>
      <c r="BE2" s="1">
        <v>1854943.03</v>
      </c>
      <c r="BF2" s="1">
        <v>98789679.290000007</v>
      </c>
      <c r="BG2" s="1">
        <v>1629205.64</v>
      </c>
      <c r="BH2" s="1">
        <v>676750.59</v>
      </c>
      <c r="BI2" s="1">
        <v>1689423.95</v>
      </c>
      <c r="BJ2" s="1">
        <v>6364087.7999999998</v>
      </c>
      <c r="BK2" s="1">
        <v>854638.49</v>
      </c>
      <c r="BL2" s="1">
        <v>1018873.01</v>
      </c>
      <c r="BM2" s="1">
        <v>733287.43</v>
      </c>
      <c r="BN2" s="1">
        <v>692054.28</v>
      </c>
      <c r="BO2" s="1">
        <v>-126597.53</v>
      </c>
      <c r="BP2" s="4">
        <v>-3383844700.4200001</v>
      </c>
    </row>
    <row r="3" spans="1:68">
      <c r="A3" s="14" t="s">
        <v>2</v>
      </c>
      <c r="B3" s="7" t="s">
        <v>35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>
        <v>0</v>
      </c>
      <c r="BC4" s="1">
        <v>0</v>
      </c>
      <c r="BD4" s="1">
        <v>0</v>
      </c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>
        <v>0</v>
      </c>
      <c r="BC5" s="1">
        <v>0</v>
      </c>
      <c r="BD5" s="1">
        <v>0</v>
      </c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/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>
        <v>0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/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>
        <v>0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887580392.25999999</v>
      </c>
      <c r="D34" s="1">
        <v>137238064.03</v>
      </c>
      <c r="E34" s="1">
        <v>124336428.12</v>
      </c>
      <c r="F34" s="1">
        <v>369240854.62</v>
      </c>
      <c r="G34" s="1">
        <v>47503825.229999997</v>
      </c>
      <c r="H34" s="1">
        <v>942435447.10000002</v>
      </c>
      <c r="I34" s="1">
        <v>255624064.59</v>
      </c>
      <c r="J34" s="1">
        <v>190548588.84</v>
      </c>
      <c r="K34" s="1">
        <v>47317049.810000002</v>
      </c>
      <c r="L34" s="1">
        <v>529679595.19999999</v>
      </c>
      <c r="M34" s="1">
        <v>634717246.78999996</v>
      </c>
      <c r="N34" s="1">
        <v>260839117.57000002</v>
      </c>
      <c r="O34" s="1">
        <v>118191205.19</v>
      </c>
      <c r="P34" s="1">
        <v>86107958.960000008</v>
      </c>
      <c r="Q34" s="1">
        <v>190008963.49000001</v>
      </c>
      <c r="R34" s="1">
        <v>102532069.39</v>
      </c>
      <c r="S34" s="1">
        <v>95048333.569999993</v>
      </c>
      <c r="T34" s="1">
        <v>3881288208.6599998</v>
      </c>
      <c r="U34" s="1">
        <v>126355378.84999999</v>
      </c>
      <c r="V34" s="1">
        <v>114864637.55</v>
      </c>
      <c r="W34" s="1">
        <v>344373237.01999998</v>
      </c>
      <c r="X34" s="1">
        <v>42786281.549999997</v>
      </c>
      <c r="Y34" s="1">
        <v>882329349.36000001</v>
      </c>
      <c r="Z34" s="1">
        <v>245928644.18000001</v>
      </c>
      <c r="AA34" s="1">
        <v>177619342.83000001</v>
      </c>
      <c r="AB34" s="1">
        <v>44675811.060000002</v>
      </c>
      <c r="AC34" s="1">
        <v>509809778.33999997</v>
      </c>
      <c r="AD34" s="1">
        <v>610149861.99000001</v>
      </c>
      <c r="AE34" s="1">
        <v>229971324.61000001</v>
      </c>
      <c r="AF34" s="1">
        <v>111476774.2</v>
      </c>
      <c r="AG34" s="1">
        <v>78475996.510000005</v>
      </c>
      <c r="AH34" s="1">
        <v>179410855.34</v>
      </c>
      <c r="AI34" s="1">
        <v>95845190.609999999</v>
      </c>
      <c r="AJ34" s="1">
        <v>87215744.659999996</v>
      </c>
      <c r="AK34" s="1">
        <v>250080603.84</v>
      </c>
      <c r="AL34" s="1">
        <v>10882685.18</v>
      </c>
      <c r="AM34" s="1">
        <v>9471790.5700000003</v>
      </c>
      <c r="AN34" s="1">
        <v>24867617.600000001</v>
      </c>
      <c r="AO34" s="1">
        <v>4717543.68</v>
      </c>
      <c r="AP34" s="1">
        <v>60106097.740000002</v>
      </c>
      <c r="AQ34" s="1">
        <v>9695420.4100000001</v>
      </c>
      <c r="AR34" s="1">
        <v>12929246.01</v>
      </c>
      <c r="AS34" s="1">
        <v>2641238.75</v>
      </c>
      <c r="AT34" s="1">
        <v>19869816.859999999</v>
      </c>
      <c r="AU34" s="1">
        <v>24567384.800000001</v>
      </c>
      <c r="AV34" s="1">
        <v>30867792.960000001</v>
      </c>
      <c r="AW34" s="1">
        <v>6714430.9900000002</v>
      </c>
      <c r="AX34" s="1">
        <v>7631962.4500000002</v>
      </c>
      <c r="AY34" s="1">
        <v>10598108.15</v>
      </c>
      <c r="AZ34" s="1">
        <v>6686878.7800000003</v>
      </c>
      <c r="BA34" s="1">
        <v>7832588.9100000001</v>
      </c>
      <c r="BB34" s="1">
        <v>-3243788420.2399998</v>
      </c>
      <c r="BC34" s="1">
        <v>-3246960675.9200001</v>
      </c>
      <c r="BD34" s="1">
        <v>25879934.199999999</v>
      </c>
      <c r="BE34" s="1">
        <v>1854943.03</v>
      </c>
      <c r="BF34" s="1">
        <v>98789679.290000007</v>
      </c>
      <c r="BG34" s="1">
        <v>1629205.64</v>
      </c>
      <c r="BH34" s="1">
        <v>676750.59</v>
      </c>
      <c r="BI34" s="1">
        <v>1689423.95</v>
      </c>
      <c r="BJ34" s="1">
        <v>6364087.7999999998</v>
      </c>
      <c r="BK34" s="1">
        <v>854638.49</v>
      </c>
      <c r="BL34" s="1">
        <v>1018873.01</v>
      </c>
      <c r="BM34" s="1">
        <v>733287.43</v>
      </c>
      <c r="BN34" s="1">
        <v>692054.28</v>
      </c>
      <c r="BO34" s="1">
        <v>-126597.53</v>
      </c>
      <c r="BP34" s="4">
        <v>-3383844700.4200001</v>
      </c>
    </row>
    <row r="35" spans="1:68">
      <c r="A35" s="15" t="s">
        <v>4</v>
      </c>
      <c r="B35" s="8" t="s">
        <v>94</v>
      </c>
      <c r="C35" s="1">
        <v>-3830952433.3099999</v>
      </c>
      <c r="D35" s="1">
        <v>-715039.21</v>
      </c>
      <c r="E35" s="1">
        <v>-367544.86</v>
      </c>
      <c r="F35" s="1">
        <v>-1478960.4700000002</v>
      </c>
      <c r="G35" s="1">
        <v>-250441.48</v>
      </c>
      <c r="H35" s="1">
        <v>-3138871.47</v>
      </c>
      <c r="I35" s="1">
        <v>-35004229.579999998</v>
      </c>
      <c r="J35" s="1">
        <v>-654441.26</v>
      </c>
      <c r="K35" s="1">
        <v>-210841.11</v>
      </c>
      <c r="L35" s="1">
        <v>-1574386.52</v>
      </c>
      <c r="M35" s="1">
        <v>-2374340.1</v>
      </c>
      <c r="N35" s="1">
        <v>-1078333.83</v>
      </c>
      <c r="O35" s="1">
        <v>-337336.5</v>
      </c>
      <c r="P35" s="1">
        <v>-244915.29</v>
      </c>
      <c r="Q35" s="1">
        <v>-737516.08</v>
      </c>
      <c r="R35" s="1">
        <v>-1190762.25</v>
      </c>
      <c r="S35" s="1">
        <v>-535340.38</v>
      </c>
      <c r="T35" s="1">
        <v>-49893271.780000001</v>
      </c>
      <c r="U35" s="1">
        <v>-715039.21</v>
      </c>
      <c r="V35" s="1">
        <v>-367544.86</v>
      </c>
      <c r="W35" s="1">
        <v>-1478956.86</v>
      </c>
      <c r="X35" s="1">
        <v>-250441.48</v>
      </c>
      <c r="Y35" s="1">
        <v>-3138871.47</v>
      </c>
      <c r="Z35" s="1">
        <v>-35004229.579999998</v>
      </c>
      <c r="AA35" s="1">
        <v>-654441.26</v>
      </c>
      <c r="AB35" s="1">
        <v>-210841.11</v>
      </c>
      <c r="AC35" s="1">
        <v>-1574361.52</v>
      </c>
      <c r="AD35" s="1">
        <v>-2374340.1</v>
      </c>
      <c r="AE35" s="1">
        <v>-1078333.83</v>
      </c>
      <c r="AF35" s="1">
        <v>-337336.5</v>
      </c>
      <c r="AG35" s="1">
        <v>-244915.29</v>
      </c>
      <c r="AH35" s="1">
        <v>-737516.08</v>
      </c>
      <c r="AI35" s="1">
        <v>-1190762.25</v>
      </c>
      <c r="AJ35" s="1">
        <v>-535340.38</v>
      </c>
      <c r="AK35" s="1">
        <v>-28.61</v>
      </c>
      <c r="AL35" s="1">
        <v>0</v>
      </c>
      <c r="AM35" s="1"/>
      <c r="AN35" s="1">
        <v>-3.61</v>
      </c>
      <c r="AO35" s="1"/>
      <c r="AP35" s="1"/>
      <c r="AQ35" s="1"/>
      <c r="AR35" s="1">
        <v>0</v>
      </c>
      <c r="AS35" s="1"/>
      <c r="AT35" s="1">
        <v>-25</v>
      </c>
      <c r="AU35" s="1"/>
      <c r="AV35" s="1">
        <v>0</v>
      </c>
      <c r="AW35" s="1">
        <v>0</v>
      </c>
      <c r="AX35" s="1"/>
      <c r="AY35" s="1"/>
      <c r="AZ35" s="1"/>
      <c r="BA35" s="1">
        <v>0</v>
      </c>
      <c r="BB35" s="1">
        <v>-3781059132.9200001</v>
      </c>
      <c r="BC35" s="1">
        <v>-3780184023.6300001</v>
      </c>
      <c r="BD35" s="1">
        <v>-2986098.86</v>
      </c>
      <c r="BE35" s="1">
        <v>-1066225.56</v>
      </c>
      <c r="BF35" s="1">
        <v>-2820528.1</v>
      </c>
      <c r="BG35" s="1">
        <v>0</v>
      </c>
      <c r="BH35" s="1">
        <v>-243906.39</v>
      </c>
      <c r="BI35" s="1">
        <v>-235490.92</v>
      </c>
      <c r="BJ35" s="1">
        <v>-366371.99</v>
      </c>
      <c r="BK35" s="1">
        <v>15283.11</v>
      </c>
      <c r="BL35" s="1">
        <v>-2517.2600000000002</v>
      </c>
      <c r="BM35" s="1">
        <v>-7940</v>
      </c>
      <c r="BN35" s="1">
        <v>-22744.07</v>
      </c>
      <c r="BO35" s="1">
        <v>-857191.07</v>
      </c>
      <c r="BP35" s="4">
        <v>-3772465401.8099999</v>
      </c>
    </row>
    <row r="36" spans="1:68">
      <c r="A36" s="16" t="s">
        <v>96</v>
      </c>
      <c r="B36" s="9" t="s">
        <v>97</v>
      </c>
      <c r="C36" s="1">
        <v>-3247823019.5999999</v>
      </c>
      <c r="D36" s="1">
        <v>-147476.73000000001</v>
      </c>
      <c r="E36" s="1">
        <v>-228650.44</v>
      </c>
      <c r="F36" s="1">
        <v>-518687.93</v>
      </c>
      <c r="G36" s="1">
        <v>-46593.64</v>
      </c>
      <c r="H36" s="1">
        <v>-1154060.05</v>
      </c>
      <c r="I36" s="1">
        <v>-368431.53</v>
      </c>
      <c r="J36" s="1">
        <v>-211831.55</v>
      </c>
      <c r="K36" s="1">
        <v>-46327.07</v>
      </c>
      <c r="L36" s="1">
        <v>-606882.25</v>
      </c>
      <c r="M36" s="1">
        <v>-1002046.4</v>
      </c>
      <c r="N36" s="1">
        <v>-427789.57</v>
      </c>
      <c r="O36" s="1">
        <v>-227232.56</v>
      </c>
      <c r="P36" s="1">
        <v>-154182.04999999999</v>
      </c>
      <c r="Q36" s="1">
        <v>-431455.47</v>
      </c>
      <c r="R36" s="1">
        <v>-161929.28</v>
      </c>
      <c r="S36" s="1">
        <v>-169642.44</v>
      </c>
      <c r="T36" s="1">
        <v>-5903218.96</v>
      </c>
      <c r="U36" s="1">
        <v>-147476.73000000001</v>
      </c>
      <c r="V36" s="1">
        <v>-228650.44</v>
      </c>
      <c r="W36" s="1">
        <v>-518687.93</v>
      </c>
      <c r="X36" s="1">
        <v>-46593.64</v>
      </c>
      <c r="Y36" s="1">
        <v>-1154060.05</v>
      </c>
      <c r="Z36" s="1">
        <v>-368431.53</v>
      </c>
      <c r="AA36" s="1">
        <v>-211831.55</v>
      </c>
      <c r="AB36" s="1">
        <v>-46327.07</v>
      </c>
      <c r="AC36" s="1">
        <v>-606882.25</v>
      </c>
      <c r="AD36" s="1">
        <v>-1002046.4</v>
      </c>
      <c r="AE36" s="1">
        <v>-427789.57</v>
      </c>
      <c r="AF36" s="1">
        <v>-227232.56</v>
      </c>
      <c r="AG36" s="1">
        <v>-154182.04999999999</v>
      </c>
      <c r="AH36" s="1">
        <v>-431455.47</v>
      </c>
      <c r="AI36" s="1">
        <v>-161929.28</v>
      </c>
      <c r="AJ36" s="1">
        <v>-169642.44</v>
      </c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>
        <v>-3241919800.6399999</v>
      </c>
      <c r="BC36" s="1">
        <v>-3241919800.6399999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-3241919800.6399999</v>
      </c>
    </row>
    <row r="37" spans="1:68">
      <c r="A37" s="17" t="s">
        <v>986</v>
      </c>
      <c r="B37" s="10" t="s">
        <v>987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-3168661807.8800001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/>
      <c r="V38" s="1"/>
      <c r="W38" s="1"/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-3168661807.8800001</v>
      </c>
      <c r="BC38" s="1">
        <v>-3168661807.8800001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-3168661807.8800001</v>
      </c>
    </row>
    <row r="39" spans="1:68">
      <c r="A39" s="17" t="s">
        <v>990</v>
      </c>
      <c r="B39" s="10" t="s">
        <v>991</v>
      </c>
      <c r="C39" s="1">
        <v>33299.86</v>
      </c>
      <c r="D39" s="1">
        <v>0</v>
      </c>
      <c r="E39" s="1">
        <v>15728.96</v>
      </c>
      <c r="F39" s="1">
        <v>0</v>
      </c>
      <c r="G39" s="1">
        <v>0</v>
      </c>
      <c r="H39" s="1">
        <v>759.96</v>
      </c>
      <c r="I39" s="1">
        <v>0</v>
      </c>
      <c r="J39" s="1">
        <v>0</v>
      </c>
      <c r="K39" s="1">
        <v>0</v>
      </c>
      <c r="L39" s="1">
        <v>13086.48</v>
      </c>
      <c r="M39" s="1">
        <v>1535.64</v>
      </c>
      <c r="N39" s="1">
        <v>0</v>
      </c>
      <c r="O39" s="1">
        <v>0</v>
      </c>
      <c r="P39" s="1">
        <v>0</v>
      </c>
      <c r="Q39" s="1">
        <v>0</v>
      </c>
      <c r="R39" s="1">
        <v>1211.8599999999999</v>
      </c>
      <c r="S39" s="1">
        <v>976.96</v>
      </c>
      <c r="T39" s="1">
        <v>33299.86</v>
      </c>
      <c r="U39" s="1"/>
      <c r="V39" s="1">
        <v>15728.96</v>
      </c>
      <c r="W39" s="1"/>
      <c r="X39" s="1"/>
      <c r="Y39" s="1">
        <v>759.96</v>
      </c>
      <c r="Z39" s="1"/>
      <c r="AA39" s="1"/>
      <c r="AB39" s="1"/>
      <c r="AC39" s="1">
        <v>13086.48</v>
      </c>
      <c r="AD39" s="1">
        <v>1535.64</v>
      </c>
      <c r="AE39" s="1">
        <v>0</v>
      </c>
      <c r="AF39" s="1">
        <v>0</v>
      </c>
      <c r="AG39" s="1">
        <v>0</v>
      </c>
      <c r="AH39" s="1">
        <v>0</v>
      </c>
      <c r="AI39" s="1">
        <v>1211.8599999999999</v>
      </c>
      <c r="AJ39" s="1">
        <v>976.96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-12610783.640000001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-12610783.640000001</v>
      </c>
      <c r="BC40" s="1">
        <v>-12610783.640000001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-12610783.640000001</v>
      </c>
    </row>
    <row r="41" spans="1:68">
      <c r="A41" s="17" t="s">
        <v>994</v>
      </c>
      <c r="B41" s="10" t="s">
        <v>995</v>
      </c>
      <c r="C41" s="1">
        <v>-2321573.2999999998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-2321573.2999999998</v>
      </c>
      <c r="BC41" s="1">
        <v>-2321573.2999999998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-2321573.2999999998</v>
      </c>
    </row>
    <row r="42" spans="1:68">
      <c r="A42" s="17" t="s">
        <v>996</v>
      </c>
      <c r="B42" s="10" t="s">
        <v>997</v>
      </c>
      <c r="C42" s="1">
        <v>-59659.66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-59659.66</v>
      </c>
      <c r="BC42" s="1">
        <v>-59659.66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-59659.66</v>
      </c>
    </row>
    <row r="43" spans="1:68">
      <c r="A43" s="17" t="s">
        <v>998</v>
      </c>
      <c r="B43" s="10" t="s">
        <v>999</v>
      </c>
      <c r="C43" s="1"/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>
        <v>0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/>
    </row>
    <row r="44" spans="1:68">
      <c r="A44" s="17" t="s">
        <v>1000</v>
      </c>
      <c r="B44" s="10" t="s">
        <v>1001</v>
      </c>
      <c r="C44" s="1">
        <v>-58265976.159999996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-58265976.159999996</v>
      </c>
      <c r="BC44" s="1">
        <v>-58265976.159999996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-58265976.159999996</v>
      </c>
    </row>
    <row r="45" spans="1:68">
      <c r="A45" s="17" t="s">
        <v>1002</v>
      </c>
      <c r="B45" s="10" t="s">
        <v>1003</v>
      </c>
      <c r="C45" s="1">
        <v>-5397497.0300000003</v>
      </c>
      <c r="D45" s="1">
        <v>-137879.23000000001</v>
      </c>
      <c r="E45" s="1">
        <v>-233624.32000000001</v>
      </c>
      <c r="F45" s="1">
        <v>-438318.62</v>
      </c>
      <c r="G45" s="1">
        <v>-42480.44</v>
      </c>
      <c r="H45" s="1">
        <v>-1080255.23</v>
      </c>
      <c r="I45" s="1">
        <v>-319789.17</v>
      </c>
      <c r="J45" s="1">
        <v>-196404.78</v>
      </c>
      <c r="K45" s="1">
        <v>-44600.62</v>
      </c>
      <c r="L45" s="1">
        <v>-541980.37</v>
      </c>
      <c r="M45" s="1">
        <v>-843816.33</v>
      </c>
      <c r="N45" s="1">
        <v>-400503.14</v>
      </c>
      <c r="O45" s="1">
        <v>-225078.59</v>
      </c>
      <c r="P45" s="1">
        <v>-151894.94</v>
      </c>
      <c r="Q45" s="1">
        <v>-416197.21</v>
      </c>
      <c r="R45" s="1">
        <v>-157442.57</v>
      </c>
      <c r="S45" s="1">
        <v>-167231.47</v>
      </c>
      <c r="T45" s="1">
        <v>-5397497.0300000003</v>
      </c>
      <c r="U45" s="1">
        <v>-137879.23000000001</v>
      </c>
      <c r="V45" s="1">
        <v>-233624.32000000001</v>
      </c>
      <c r="W45" s="1">
        <v>-438318.62</v>
      </c>
      <c r="X45" s="1">
        <v>-42480.44</v>
      </c>
      <c r="Y45" s="1">
        <v>-1080255.23</v>
      </c>
      <c r="Z45" s="1">
        <v>-319789.17</v>
      </c>
      <c r="AA45" s="1">
        <v>-196404.78</v>
      </c>
      <c r="AB45" s="1">
        <v>-44600.62</v>
      </c>
      <c r="AC45" s="1">
        <v>-541980.37</v>
      </c>
      <c r="AD45" s="1">
        <v>-843816.33</v>
      </c>
      <c r="AE45" s="1">
        <v>-400503.14</v>
      </c>
      <c r="AF45" s="1">
        <v>-225078.59</v>
      </c>
      <c r="AG45" s="1">
        <v>-151894.94</v>
      </c>
      <c r="AH45" s="1">
        <v>-416197.21</v>
      </c>
      <c r="AI45" s="1">
        <v>-157442.57</v>
      </c>
      <c r="AJ45" s="1">
        <v>-167231.47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-540617.74</v>
      </c>
      <c r="D46" s="1">
        <v>-9597.5</v>
      </c>
      <c r="E46" s="1">
        <v>-11800.88</v>
      </c>
      <c r="F46" s="1">
        <v>-81888.72</v>
      </c>
      <c r="G46" s="1">
        <v>-4113.2</v>
      </c>
      <c r="H46" s="1">
        <v>-73823.94</v>
      </c>
      <c r="I46" s="1">
        <v>-48251.1</v>
      </c>
      <c r="J46" s="1">
        <v>-15275.24</v>
      </c>
      <c r="K46" s="1">
        <v>-3063.76</v>
      </c>
      <c r="L46" s="1">
        <v>-77682.570000000007</v>
      </c>
      <c r="M46" s="1">
        <v>-159408.5</v>
      </c>
      <c r="N46" s="1">
        <v>-27183.59</v>
      </c>
      <c r="O46" s="1">
        <v>-2153.9699999999998</v>
      </c>
      <c r="P46" s="1">
        <v>-2235.69</v>
      </c>
      <c r="Q46" s="1">
        <v>-15052.58</v>
      </c>
      <c r="R46" s="1">
        <v>-5698.57</v>
      </c>
      <c r="S46" s="1">
        <v>-3387.93</v>
      </c>
      <c r="T46" s="1">
        <v>-540617.74</v>
      </c>
      <c r="U46" s="1">
        <v>-9597.5</v>
      </c>
      <c r="V46" s="1">
        <v>-11800.88</v>
      </c>
      <c r="W46" s="1">
        <v>-81888.72</v>
      </c>
      <c r="X46" s="1">
        <v>-4113.2</v>
      </c>
      <c r="Y46" s="1">
        <v>-73823.94</v>
      </c>
      <c r="Z46" s="1">
        <v>-48251.1</v>
      </c>
      <c r="AA46" s="1">
        <v>-15275.24</v>
      </c>
      <c r="AB46" s="1">
        <v>-3063.76</v>
      </c>
      <c r="AC46" s="1">
        <v>-77682.570000000007</v>
      </c>
      <c r="AD46" s="1">
        <v>-159408.5</v>
      </c>
      <c r="AE46" s="1">
        <v>-27183.59</v>
      </c>
      <c r="AF46" s="1">
        <v>-2153.9699999999998</v>
      </c>
      <c r="AG46" s="1">
        <v>-2235.69</v>
      </c>
      <c r="AH46" s="1">
        <v>-15052.58</v>
      </c>
      <c r="AI46" s="1">
        <v>-5698.57</v>
      </c>
      <c r="AJ46" s="1">
        <v>-3387.93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4005.36</v>
      </c>
      <c r="D47" s="1">
        <v>0</v>
      </c>
      <c r="E47" s="1">
        <v>1045.8</v>
      </c>
      <c r="F47" s="1">
        <v>1622.25</v>
      </c>
      <c r="G47" s="1">
        <v>0</v>
      </c>
      <c r="H47" s="1">
        <v>0</v>
      </c>
      <c r="I47" s="1">
        <v>0</v>
      </c>
      <c r="J47" s="1">
        <v>0</v>
      </c>
      <c r="K47" s="1">
        <v>1337.31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4005.36</v>
      </c>
      <c r="U47" s="1"/>
      <c r="V47" s="1">
        <v>1045.8</v>
      </c>
      <c r="W47" s="1">
        <v>1622.25</v>
      </c>
      <c r="X47" s="1"/>
      <c r="Y47" s="1"/>
      <c r="Z47" s="1"/>
      <c r="AA47" s="1"/>
      <c r="AB47" s="1">
        <v>1337.31</v>
      </c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-1066.18</v>
      </c>
      <c r="D48" s="1">
        <v>0</v>
      </c>
      <c r="E48" s="1">
        <v>0</v>
      </c>
      <c r="F48" s="1">
        <v>-51.42</v>
      </c>
      <c r="G48" s="1">
        <v>0</v>
      </c>
      <c r="H48" s="1">
        <v>-608.86</v>
      </c>
      <c r="I48" s="1">
        <v>0</v>
      </c>
      <c r="J48" s="1">
        <v>-48.69</v>
      </c>
      <c r="K48" s="1">
        <v>0</v>
      </c>
      <c r="L48" s="1">
        <v>-202.95</v>
      </c>
      <c r="M48" s="1">
        <v>-154.26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-1066.18</v>
      </c>
      <c r="U48" s="1"/>
      <c r="V48" s="1"/>
      <c r="W48" s="1">
        <v>-51.42</v>
      </c>
      <c r="X48" s="1"/>
      <c r="Y48" s="1">
        <v>-608.86</v>
      </c>
      <c r="Z48" s="1"/>
      <c r="AA48" s="1">
        <v>-48.69</v>
      </c>
      <c r="AB48" s="1"/>
      <c r="AC48" s="1">
        <v>-202.95</v>
      </c>
      <c r="AD48" s="1">
        <v>-154.26</v>
      </c>
      <c r="AE48" s="1">
        <v>0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-1343.23</v>
      </c>
      <c r="D49" s="1">
        <v>0</v>
      </c>
      <c r="E49" s="1">
        <v>0</v>
      </c>
      <c r="F49" s="1">
        <v>-51.42</v>
      </c>
      <c r="G49" s="1">
        <v>0</v>
      </c>
      <c r="H49" s="1">
        <v>-131.97999999999999</v>
      </c>
      <c r="I49" s="1">
        <v>-391.26</v>
      </c>
      <c r="J49" s="1">
        <v>-102.84</v>
      </c>
      <c r="K49" s="1">
        <v>0</v>
      </c>
      <c r="L49" s="1">
        <v>-102.84</v>
      </c>
      <c r="M49" s="1">
        <v>-202.95</v>
      </c>
      <c r="N49" s="1">
        <v>-102.84</v>
      </c>
      <c r="O49" s="1">
        <v>0</v>
      </c>
      <c r="P49" s="1">
        <v>-51.42</v>
      </c>
      <c r="Q49" s="1">
        <v>-205.68</v>
      </c>
      <c r="R49" s="1">
        <v>0</v>
      </c>
      <c r="S49" s="1">
        <v>0</v>
      </c>
      <c r="T49" s="1">
        <v>-1343.23</v>
      </c>
      <c r="U49" s="1"/>
      <c r="V49" s="1"/>
      <c r="W49" s="1">
        <v>-51.42</v>
      </c>
      <c r="X49" s="1"/>
      <c r="Y49" s="1">
        <v>-131.97999999999999</v>
      </c>
      <c r="Z49" s="1">
        <v>-391.26</v>
      </c>
      <c r="AA49" s="1">
        <v>-102.84</v>
      </c>
      <c r="AB49" s="1"/>
      <c r="AC49" s="1">
        <v>-102.84</v>
      </c>
      <c r="AD49" s="1">
        <v>-202.95</v>
      </c>
      <c r="AE49" s="1">
        <v>-102.84</v>
      </c>
      <c r="AF49" s="1"/>
      <c r="AG49" s="1">
        <v>-51.42</v>
      </c>
      <c r="AH49" s="1">
        <v>-205.68</v>
      </c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/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>
        <v>0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/>
    </row>
    <row r="51" spans="1:68">
      <c r="A51" s="16" t="s">
        <v>98</v>
      </c>
      <c r="B51" s="9" t="s">
        <v>99</v>
      </c>
      <c r="C51" s="1">
        <v>-299499033.48000002</v>
      </c>
      <c r="D51" s="1">
        <v>-18513.53</v>
      </c>
      <c r="E51" s="1">
        <v>-161.85</v>
      </c>
      <c r="F51" s="1">
        <v>-104906.64</v>
      </c>
      <c r="G51" s="1">
        <v>-7287.73</v>
      </c>
      <c r="H51" s="1">
        <v>-81517.149999999994</v>
      </c>
      <c r="I51" s="1">
        <v>-110204.07</v>
      </c>
      <c r="J51" s="1">
        <v>-35059.760000000002</v>
      </c>
      <c r="K51" s="1">
        <v>-5486.49</v>
      </c>
      <c r="L51" s="1">
        <v>-77352.73</v>
      </c>
      <c r="M51" s="1">
        <v>-85630.89</v>
      </c>
      <c r="N51" s="1">
        <v>-78794.179999999993</v>
      </c>
      <c r="O51" s="1">
        <v>-3207.27</v>
      </c>
      <c r="P51" s="1">
        <v>-7030.99</v>
      </c>
      <c r="Q51" s="1">
        <v>-27259.59</v>
      </c>
      <c r="R51" s="1">
        <v>-3458</v>
      </c>
      <c r="S51" s="1">
        <v>-83689.759999999995</v>
      </c>
      <c r="T51" s="1">
        <v>-729560.63</v>
      </c>
      <c r="U51" s="1">
        <v>-18513.53</v>
      </c>
      <c r="V51" s="1">
        <v>-161.85</v>
      </c>
      <c r="W51" s="1">
        <v>-104906.64</v>
      </c>
      <c r="X51" s="1">
        <v>-7287.73</v>
      </c>
      <c r="Y51" s="1">
        <v>-81517.149999999994</v>
      </c>
      <c r="Z51" s="1">
        <v>-110204.07</v>
      </c>
      <c r="AA51" s="1">
        <v>-35059.760000000002</v>
      </c>
      <c r="AB51" s="1">
        <v>-5486.49</v>
      </c>
      <c r="AC51" s="1">
        <v>-77352.73</v>
      </c>
      <c r="AD51" s="1">
        <v>-85630.89</v>
      </c>
      <c r="AE51" s="1">
        <v>-78794.179999999993</v>
      </c>
      <c r="AF51" s="1">
        <v>-3207.27</v>
      </c>
      <c r="AG51" s="1">
        <v>-7030.99</v>
      </c>
      <c r="AH51" s="1">
        <v>-27259.59</v>
      </c>
      <c r="AI51" s="1">
        <v>-3458</v>
      </c>
      <c r="AJ51" s="1">
        <v>-83689.759999999995</v>
      </c>
      <c r="AK51" s="1">
        <v>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>
        <v>0</v>
      </c>
      <c r="AW51" s="1"/>
      <c r="AX51" s="1"/>
      <c r="AY51" s="1"/>
      <c r="AZ51" s="1"/>
      <c r="BA51" s="1">
        <v>0</v>
      </c>
      <c r="BB51" s="1">
        <v>-298769472.85000002</v>
      </c>
      <c r="BC51" s="1">
        <v>-298769472.84999996</v>
      </c>
      <c r="BD51" s="1">
        <v>0</v>
      </c>
      <c r="BE51" s="1">
        <v>-899069.7</v>
      </c>
      <c r="BF51" s="1">
        <v>0</v>
      </c>
      <c r="BG51" s="1"/>
      <c r="BH51" s="1">
        <v>-243460.89</v>
      </c>
      <c r="BI51" s="1"/>
      <c r="BJ51" s="1"/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4">
        <v>-297626942.25999999</v>
      </c>
    </row>
    <row r="52" spans="1:68">
      <c r="A52" s="17" t="s">
        <v>106</v>
      </c>
      <c r="B52" s="10" t="s">
        <v>107</v>
      </c>
      <c r="C52" s="1">
        <v>-253054975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-253054975</v>
      </c>
      <c r="BC52" s="1">
        <v>-253054975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-253054975</v>
      </c>
    </row>
    <row r="53" spans="1:68">
      <c r="A53" s="18" t="s">
        <v>1014</v>
      </c>
      <c r="B53" s="10" t="s">
        <v>1015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-253054975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-253054975</v>
      </c>
      <c r="BC54" s="1">
        <v>-253054975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-253054975</v>
      </c>
    </row>
    <row r="55" spans="1:68">
      <c r="A55" s="17" t="s">
        <v>108</v>
      </c>
      <c r="B55" s="10" t="s">
        <v>109</v>
      </c>
      <c r="C55" s="1">
        <v>-46444058.479999997</v>
      </c>
      <c r="D55" s="1">
        <v>-18513.53</v>
      </c>
      <c r="E55" s="1">
        <v>-161.85</v>
      </c>
      <c r="F55" s="1">
        <v>-104906.64</v>
      </c>
      <c r="G55" s="1">
        <v>-7287.73</v>
      </c>
      <c r="H55" s="1">
        <v>-81517.149999999994</v>
      </c>
      <c r="I55" s="1">
        <v>-110204.07</v>
      </c>
      <c r="J55" s="1">
        <v>-35059.760000000002</v>
      </c>
      <c r="K55" s="1">
        <v>-5486.49</v>
      </c>
      <c r="L55" s="1">
        <v>-77352.73</v>
      </c>
      <c r="M55" s="1">
        <v>-85630.89</v>
      </c>
      <c r="N55" s="1">
        <v>-78794.179999999993</v>
      </c>
      <c r="O55" s="1">
        <v>-3207.27</v>
      </c>
      <c r="P55" s="1">
        <v>-7030.99</v>
      </c>
      <c r="Q55" s="1">
        <v>-27259.59</v>
      </c>
      <c r="R55" s="1">
        <v>-3458</v>
      </c>
      <c r="S55" s="1">
        <v>-83689.759999999995</v>
      </c>
      <c r="T55" s="1">
        <v>-729560.63</v>
      </c>
      <c r="U55" s="1">
        <v>-18513.53</v>
      </c>
      <c r="V55" s="1">
        <v>-161.85</v>
      </c>
      <c r="W55" s="1">
        <v>-104906.64</v>
      </c>
      <c r="X55" s="1">
        <v>-7287.73</v>
      </c>
      <c r="Y55" s="1">
        <v>-81517.149999999994</v>
      </c>
      <c r="Z55" s="1">
        <v>-110204.07</v>
      </c>
      <c r="AA55" s="1">
        <v>-35059.760000000002</v>
      </c>
      <c r="AB55" s="1">
        <v>-5486.49</v>
      </c>
      <c r="AC55" s="1">
        <v>-77352.73</v>
      </c>
      <c r="AD55" s="1">
        <v>-85630.89</v>
      </c>
      <c r="AE55" s="1">
        <v>-78794.179999999993</v>
      </c>
      <c r="AF55" s="1">
        <v>-3207.27</v>
      </c>
      <c r="AG55" s="1">
        <v>-7030.99</v>
      </c>
      <c r="AH55" s="1">
        <v>-27259.59</v>
      </c>
      <c r="AI55" s="1">
        <v>-3458</v>
      </c>
      <c r="AJ55" s="1">
        <v>-83689.759999999995</v>
      </c>
      <c r="AK55" s="1">
        <v>0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>
        <v>0</v>
      </c>
      <c r="AW55" s="1"/>
      <c r="AX55" s="1"/>
      <c r="AY55" s="1"/>
      <c r="AZ55" s="1"/>
      <c r="BA55" s="1">
        <v>0</v>
      </c>
      <c r="BB55" s="1">
        <v>-45714497.850000001</v>
      </c>
      <c r="BC55" s="1">
        <v>-45714497.849999994</v>
      </c>
      <c r="BD55" s="1">
        <v>0</v>
      </c>
      <c r="BE55" s="1">
        <v>-899069.7</v>
      </c>
      <c r="BF55" s="1">
        <v>0</v>
      </c>
      <c r="BG55" s="1"/>
      <c r="BH55" s="1">
        <v>-243460.89</v>
      </c>
      <c r="BI55" s="1"/>
      <c r="BJ55" s="1"/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4">
        <v>-44571967.259999998</v>
      </c>
    </row>
    <row r="56" spans="1:68">
      <c r="A56" s="18" t="s">
        <v>110</v>
      </c>
      <c r="B56" s="10" t="s">
        <v>111</v>
      </c>
      <c r="C56" s="1">
        <v>-46394891.07</v>
      </c>
      <c r="D56" s="1">
        <v>-18513.53</v>
      </c>
      <c r="E56" s="1">
        <v>-161.85</v>
      </c>
      <c r="F56" s="1">
        <v>-104906.64</v>
      </c>
      <c r="G56" s="1">
        <v>-7287.73</v>
      </c>
      <c r="H56" s="1">
        <v>-81517.149999999994</v>
      </c>
      <c r="I56" s="1">
        <v>-110204.07</v>
      </c>
      <c r="J56" s="1">
        <v>-35059.760000000002</v>
      </c>
      <c r="K56" s="1">
        <v>-5486.49</v>
      </c>
      <c r="L56" s="1">
        <v>-77352.73</v>
      </c>
      <c r="M56" s="1">
        <v>-85630.89</v>
      </c>
      <c r="N56" s="1">
        <v>-78794.179999999993</v>
      </c>
      <c r="O56" s="1">
        <v>-3207.27</v>
      </c>
      <c r="P56" s="1">
        <v>-7030.99</v>
      </c>
      <c r="Q56" s="1">
        <v>-27259.59</v>
      </c>
      <c r="R56" s="1">
        <v>-3458</v>
      </c>
      <c r="S56" s="1">
        <v>-83689.759999999995</v>
      </c>
      <c r="T56" s="1">
        <v>-729560.63</v>
      </c>
      <c r="U56" s="1">
        <v>-18513.53</v>
      </c>
      <c r="V56" s="1">
        <v>-161.85</v>
      </c>
      <c r="W56" s="1">
        <v>-104906.64</v>
      </c>
      <c r="X56" s="1">
        <v>-7287.73</v>
      </c>
      <c r="Y56" s="1">
        <v>-81517.149999999994</v>
      </c>
      <c r="Z56" s="1">
        <v>-110204.07</v>
      </c>
      <c r="AA56" s="1">
        <v>-35059.760000000002</v>
      </c>
      <c r="AB56" s="1">
        <v>-5486.49</v>
      </c>
      <c r="AC56" s="1">
        <v>-77352.73</v>
      </c>
      <c r="AD56" s="1">
        <v>-85630.89</v>
      </c>
      <c r="AE56" s="1">
        <v>-78794.179999999993</v>
      </c>
      <c r="AF56" s="1">
        <v>-3207.27</v>
      </c>
      <c r="AG56" s="1">
        <v>-7030.99</v>
      </c>
      <c r="AH56" s="1">
        <v>-27259.59</v>
      </c>
      <c r="AI56" s="1">
        <v>-3458</v>
      </c>
      <c r="AJ56" s="1">
        <v>-83689.759999999995</v>
      </c>
      <c r="AK56" s="1">
        <v>0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>
        <v>0</v>
      </c>
      <c r="AW56" s="1"/>
      <c r="AX56" s="1"/>
      <c r="AY56" s="1"/>
      <c r="AZ56" s="1"/>
      <c r="BA56" s="1">
        <v>0</v>
      </c>
      <c r="BB56" s="1">
        <v>-45665330.439999998</v>
      </c>
      <c r="BC56" s="1">
        <v>-45665330.439999998</v>
      </c>
      <c r="BD56" s="1">
        <v>0</v>
      </c>
      <c r="BE56" s="1">
        <v>-899069.7</v>
      </c>
      <c r="BF56" s="1">
        <v>0</v>
      </c>
      <c r="BG56" s="1"/>
      <c r="BH56" s="1">
        <v>-243460.89</v>
      </c>
      <c r="BI56" s="1"/>
      <c r="BJ56" s="1"/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4">
        <v>-44522799.850000001</v>
      </c>
    </row>
    <row r="57" spans="1:68">
      <c r="A57" s="19" t="s">
        <v>1018</v>
      </c>
      <c r="B57" s="10" t="s">
        <v>1019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-42250688.850000001</v>
      </c>
      <c r="D58" s="1">
        <v>652</v>
      </c>
      <c r="E58" s="1">
        <v>0</v>
      </c>
      <c r="F58" s="1">
        <v>-1994.98</v>
      </c>
      <c r="G58" s="1">
        <v>0</v>
      </c>
      <c r="H58" s="1">
        <v>2257.7600000000002</v>
      </c>
      <c r="I58" s="1">
        <v>0</v>
      </c>
      <c r="J58" s="1">
        <v>0</v>
      </c>
      <c r="K58" s="1">
        <v>0</v>
      </c>
      <c r="L58" s="1">
        <v>-2905.12</v>
      </c>
      <c r="M58" s="1">
        <v>-66.94</v>
      </c>
      <c r="N58" s="1">
        <v>0</v>
      </c>
      <c r="O58" s="1">
        <v>3547.08</v>
      </c>
      <c r="P58" s="1">
        <v>-1878.8</v>
      </c>
      <c r="Q58" s="1">
        <v>0</v>
      </c>
      <c r="R58" s="1">
        <v>0</v>
      </c>
      <c r="S58" s="1">
        <v>0</v>
      </c>
      <c r="T58" s="1">
        <v>-389</v>
      </c>
      <c r="U58" s="1">
        <v>652</v>
      </c>
      <c r="V58" s="1">
        <v>0</v>
      </c>
      <c r="W58" s="1">
        <v>-1994.98</v>
      </c>
      <c r="X58" s="1"/>
      <c r="Y58" s="1">
        <v>2257.7600000000002</v>
      </c>
      <c r="Z58" s="1">
        <v>0</v>
      </c>
      <c r="AA58" s="1">
        <v>0</v>
      </c>
      <c r="AB58" s="1"/>
      <c r="AC58" s="1">
        <v>-2905.12</v>
      </c>
      <c r="AD58" s="1">
        <v>-66.94</v>
      </c>
      <c r="AE58" s="1">
        <v>0</v>
      </c>
      <c r="AF58" s="1">
        <v>3547.08</v>
      </c>
      <c r="AG58" s="1">
        <v>-1878.8</v>
      </c>
      <c r="AH58" s="1">
        <v>0</v>
      </c>
      <c r="AI58" s="1"/>
      <c r="AJ58" s="1">
        <v>0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-42250299.850000001</v>
      </c>
      <c r="BC58" s="1">
        <v>-42250299.850000001</v>
      </c>
      <c r="BD58" s="1"/>
      <c r="BE58" s="1"/>
      <c r="BF58" s="1">
        <v>0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-42250299.850000001</v>
      </c>
    </row>
    <row r="59" spans="1:68">
      <c r="A59" s="19" t="s">
        <v>1022</v>
      </c>
      <c r="B59" s="10" t="s">
        <v>1023</v>
      </c>
      <c r="C59" s="1">
        <v>-899069.7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>
        <v>-899069.7</v>
      </c>
      <c r="BC59" s="1">
        <v>-899069.7</v>
      </c>
      <c r="BD59" s="1"/>
      <c r="BE59" s="1">
        <v>-899069.7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-2272500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-2272500</v>
      </c>
      <c r="BC60" s="1">
        <v>-2272500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4">
        <v>-2272500</v>
      </c>
    </row>
    <row r="61" spans="1:68">
      <c r="A61" s="19" t="s">
        <v>1026</v>
      </c>
      <c r="B61" s="10" t="s">
        <v>1027</v>
      </c>
      <c r="C61" s="1">
        <v>-617971.68999999994</v>
      </c>
      <c r="D61" s="1">
        <v>-8258.6</v>
      </c>
      <c r="E61" s="1">
        <v>0</v>
      </c>
      <c r="F61" s="1">
        <v>-67594.7</v>
      </c>
      <c r="G61" s="1">
        <v>0</v>
      </c>
      <c r="H61" s="1">
        <v>-20607.3</v>
      </c>
      <c r="I61" s="1">
        <v>-5842.5</v>
      </c>
      <c r="J61" s="1">
        <v>-26989</v>
      </c>
      <c r="K61" s="1">
        <v>-4652</v>
      </c>
      <c r="L61" s="1">
        <v>-55837.9</v>
      </c>
      <c r="M61" s="1">
        <v>-39597.199999999997</v>
      </c>
      <c r="N61" s="1">
        <v>-55231</v>
      </c>
      <c r="O61" s="1">
        <v>0</v>
      </c>
      <c r="P61" s="1">
        <v>-105.6</v>
      </c>
      <c r="Q61" s="1">
        <v>-11805</v>
      </c>
      <c r="R61" s="1">
        <v>0</v>
      </c>
      <c r="S61" s="1">
        <v>-77990</v>
      </c>
      <c r="T61" s="1">
        <v>-374510.8</v>
      </c>
      <c r="U61" s="1">
        <v>-8258.6</v>
      </c>
      <c r="V61" s="1">
        <v>0</v>
      </c>
      <c r="W61" s="1">
        <v>-67594.7</v>
      </c>
      <c r="X61" s="1"/>
      <c r="Y61" s="1">
        <v>-20607.3</v>
      </c>
      <c r="Z61" s="1">
        <v>-5842.5</v>
      </c>
      <c r="AA61" s="1">
        <v>-26989</v>
      </c>
      <c r="AB61" s="1">
        <v>-4652</v>
      </c>
      <c r="AC61" s="1">
        <v>-55837.9</v>
      </c>
      <c r="AD61" s="1">
        <v>-39597.199999999997</v>
      </c>
      <c r="AE61" s="1">
        <v>-55231</v>
      </c>
      <c r="AF61" s="1"/>
      <c r="AG61" s="1">
        <v>-105.6</v>
      </c>
      <c r="AH61" s="1">
        <v>-11805</v>
      </c>
      <c r="AI61" s="1"/>
      <c r="AJ61" s="1">
        <v>-77990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>
        <v>-243460.89</v>
      </c>
      <c r="BC61" s="1">
        <v>-243460.89</v>
      </c>
      <c r="BD61" s="1"/>
      <c r="BE61" s="1"/>
      <c r="BF61" s="1"/>
      <c r="BG61" s="1"/>
      <c r="BH61" s="1">
        <v>-243460.89</v>
      </c>
      <c r="BI61" s="1"/>
      <c r="BJ61" s="1"/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4"/>
    </row>
    <row r="62" spans="1:68">
      <c r="A62" s="19" t="s">
        <v>1028</v>
      </c>
      <c r="B62" s="10" t="s">
        <v>1029</v>
      </c>
      <c r="C62" s="1">
        <v>-6672.69</v>
      </c>
      <c r="D62" s="1">
        <v>0</v>
      </c>
      <c r="E62" s="1">
        <v>0</v>
      </c>
      <c r="F62" s="1">
        <v>0</v>
      </c>
      <c r="G62" s="1">
        <v>0</v>
      </c>
      <c r="H62" s="1">
        <v>-6259.11</v>
      </c>
      <c r="I62" s="1">
        <v>0</v>
      </c>
      <c r="J62" s="1">
        <v>-376.08</v>
      </c>
      <c r="K62" s="1">
        <v>0</v>
      </c>
      <c r="L62" s="1">
        <v>-37.5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-6672.69</v>
      </c>
      <c r="U62" s="1"/>
      <c r="V62" s="1"/>
      <c r="W62" s="1"/>
      <c r="X62" s="1"/>
      <c r="Y62" s="1">
        <v>-6259.11</v>
      </c>
      <c r="Z62" s="1"/>
      <c r="AA62" s="1">
        <v>-376.08</v>
      </c>
      <c r="AB62" s="1"/>
      <c r="AC62" s="1">
        <v>-37.5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>
        <v>0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/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-347988.14</v>
      </c>
      <c r="D64" s="1">
        <v>-10906.93</v>
      </c>
      <c r="E64" s="1">
        <v>-161.85</v>
      </c>
      <c r="F64" s="1">
        <v>-35316.959999999999</v>
      </c>
      <c r="G64" s="1">
        <v>-7287.73</v>
      </c>
      <c r="H64" s="1">
        <v>-56908.5</v>
      </c>
      <c r="I64" s="1">
        <v>-104361.57</v>
      </c>
      <c r="J64" s="1">
        <v>-7694.68</v>
      </c>
      <c r="K64" s="1">
        <v>-834.49</v>
      </c>
      <c r="L64" s="1">
        <v>-18572.21</v>
      </c>
      <c r="M64" s="1">
        <v>-45966.75</v>
      </c>
      <c r="N64" s="1">
        <v>-23563.18</v>
      </c>
      <c r="O64" s="1">
        <v>-6754.35</v>
      </c>
      <c r="P64" s="1">
        <v>-5046.59</v>
      </c>
      <c r="Q64" s="1">
        <v>-15454.59</v>
      </c>
      <c r="R64" s="1">
        <v>-3458</v>
      </c>
      <c r="S64" s="1">
        <v>-5699.76</v>
      </c>
      <c r="T64" s="1">
        <v>-347988.14</v>
      </c>
      <c r="U64" s="1">
        <v>-10906.93</v>
      </c>
      <c r="V64" s="1">
        <v>-161.85</v>
      </c>
      <c r="W64" s="1">
        <v>-35316.959999999999</v>
      </c>
      <c r="X64" s="1">
        <v>-7287.73</v>
      </c>
      <c r="Y64" s="1">
        <v>-56908.5</v>
      </c>
      <c r="Z64" s="1">
        <v>-104361.57</v>
      </c>
      <c r="AA64" s="1">
        <v>-7694.68</v>
      </c>
      <c r="AB64" s="1">
        <v>-834.49</v>
      </c>
      <c r="AC64" s="1">
        <v>-18572.21</v>
      </c>
      <c r="AD64" s="1">
        <v>-45966.75</v>
      </c>
      <c r="AE64" s="1">
        <v>-23563.18</v>
      </c>
      <c r="AF64" s="1">
        <v>-6754.35</v>
      </c>
      <c r="AG64" s="1">
        <v>-5046.59</v>
      </c>
      <c r="AH64" s="1">
        <v>-15454.59</v>
      </c>
      <c r="AI64" s="1">
        <v>-3458</v>
      </c>
      <c r="AJ64" s="1">
        <v>-5699.76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>
        <v>0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/>
    </row>
    <row r="65" spans="1:68">
      <c r="A65" s="18" t="s">
        <v>112</v>
      </c>
      <c r="B65" s="10" t="s">
        <v>113</v>
      </c>
      <c r="C65" s="1">
        <v>-49167.41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-49167.41</v>
      </c>
      <c r="BC65" s="1">
        <v>-49167.41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-49167.41</v>
      </c>
    </row>
    <row r="66" spans="1:68">
      <c r="A66" s="19" t="s">
        <v>1034</v>
      </c>
      <c r="B66" s="10" t="s">
        <v>1035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-14790.12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-14790.12</v>
      </c>
      <c r="BC67" s="1">
        <v>-14790.12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-14790.12</v>
      </c>
    </row>
    <row r="68" spans="1:68">
      <c r="A68" s="19" t="s">
        <v>1038</v>
      </c>
      <c r="B68" s="10" t="s">
        <v>1039</v>
      </c>
      <c r="C68" s="1">
        <v>-527.29999999999995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-527.29999999999995</v>
      </c>
      <c r="BC68" s="1">
        <v>-527.29999999999995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-527.29999999999995</v>
      </c>
    </row>
    <row r="69" spans="1:68">
      <c r="A69" s="19" t="s">
        <v>1040</v>
      </c>
      <c r="B69" s="10" t="s">
        <v>1041</v>
      </c>
      <c r="C69" s="1">
        <v>-17664.62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-17664.62</v>
      </c>
      <c r="BC69" s="1">
        <v>-17664.62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-17664.62</v>
      </c>
    </row>
    <row r="70" spans="1:68">
      <c r="A70" s="19" t="s">
        <v>1042</v>
      </c>
      <c r="B70" s="10" t="s">
        <v>1043</v>
      </c>
      <c r="C70" s="1">
        <v>-15291.73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-15291.73</v>
      </c>
      <c r="BC70" s="1">
        <v>-15291.73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-15291.73</v>
      </c>
    </row>
    <row r="71" spans="1:68">
      <c r="A71" s="19" t="s">
        <v>1044</v>
      </c>
      <c r="B71" s="10" t="s">
        <v>1045</v>
      </c>
      <c r="C71" s="1">
        <v>-893.64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-893.64</v>
      </c>
      <c r="BC71" s="1">
        <v>-893.64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-893.64</v>
      </c>
    </row>
    <row r="72" spans="1:68">
      <c r="A72" s="16" t="s">
        <v>100</v>
      </c>
      <c r="B72" s="9" t="s">
        <v>101</v>
      </c>
      <c r="C72" s="1">
        <v>-35526096.259999998</v>
      </c>
      <c r="D72" s="1">
        <v>-42838.78</v>
      </c>
      <c r="E72" s="1">
        <v>-12357.98</v>
      </c>
      <c r="F72" s="1">
        <v>-154384.95999999999</v>
      </c>
      <c r="G72" s="1">
        <v>-14600.31</v>
      </c>
      <c r="H72" s="1">
        <v>-229965.1</v>
      </c>
      <c r="I72" s="1">
        <v>-34265542.18</v>
      </c>
      <c r="J72" s="1">
        <v>-60873.14</v>
      </c>
      <c r="K72" s="1">
        <v>-15618.85</v>
      </c>
      <c r="L72" s="1">
        <v>-152176.72</v>
      </c>
      <c r="M72" s="1">
        <v>-228932.44</v>
      </c>
      <c r="N72" s="1">
        <v>-43633.74</v>
      </c>
      <c r="O72" s="1">
        <v>-46478.86</v>
      </c>
      <c r="P72" s="1">
        <v>-42921.27</v>
      </c>
      <c r="Q72" s="1">
        <v>-56985.56</v>
      </c>
      <c r="R72" s="1">
        <v>-21725.25</v>
      </c>
      <c r="S72" s="1">
        <v>-39932.25</v>
      </c>
      <c r="T72" s="1">
        <v>-35428967.390000001</v>
      </c>
      <c r="U72" s="1">
        <v>-42838.78</v>
      </c>
      <c r="V72" s="1">
        <v>-12357.98</v>
      </c>
      <c r="W72" s="1">
        <v>-154384.95999999999</v>
      </c>
      <c r="X72" s="1">
        <v>-14600.31</v>
      </c>
      <c r="Y72" s="1">
        <v>-229965.1</v>
      </c>
      <c r="Z72" s="1">
        <v>-34265542.18</v>
      </c>
      <c r="AA72" s="1">
        <v>-60873.14</v>
      </c>
      <c r="AB72" s="1">
        <v>-15618.85</v>
      </c>
      <c r="AC72" s="1">
        <v>-152176.72</v>
      </c>
      <c r="AD72" s="1">
        <v>-228932.44</v>
      </c>
      <c r="AE72" s="1">
        <v>-43633.74</v>
      </c>
      <c r="AF72" s="1">
        <v>-46478.86</v>
      </c>
      <c r="AG72" s="1">
        <v>-42921.27</v>
      </c>
      <c r="AH72" s="1">
        <v>-56985.56</v>
      </c>
      <c r="AI72" s="1">
        <v>-21725.25</v>
      </c>
      <c r="AJ72" s="1">
        <v>-39932.25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-97128.87</v>
      </c>
      <c r="BC72" s="1">
        <v>-96892.93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-29.64</v>
      </c>
      <c r="BL72" s="1">
        <v>0</v>
      </c>
      <c r="BM72" s="1">
        <v>-206.3</v>
      </c>
      <c r="BN72" s="1">
        <v>0</v>
      </c>
      <c r="BO72" s="1">
        <v>0</v>
      </c>
      <c r="BP72" s="4">
        <v>-96892.93</v>
      </c>
    </row>
    <row r="73" spans="1:68">
      <c r="A73" s="17" t="s">
        <v>1046</v>
      </c>
      <c r="B73" s="10" t="s">
        <v>1047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-1399417.81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-1396775.49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-1396775.49</v>
      </c>
      <c r="U74" s="1"/>
      <c r="V74" s="1"/>
      <c r="W74" s="1"/>
      <c r="X74" s="1"/>
      <c r="Y74" s="1">
        <v>0</v>
      </c>
      <c r="Z74" s="1">
        <v>-1396775.49</v>
      </c>
      <c r="AA74" s="1"/>
      <c r="AB74" s="1"/>
      <c r="AC74" s="1">
        <v>0</v>
      </c>
      <c r="AD74" s="1">
        <v>0</v>
      </c>
      <c r="AE74" s="1"/>
      <c r="AF74" s="1"/>
      <c r="AG74" s="1"/>
      <c r="AH74" s="1">
        <v>0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-2642.32</v>
      </c>
      <c r="BC74" s="1">
        <v>-2642.32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-2642.32</v>
      </c>
    </row>
    <row r="75" spans="1:68">
      <c r="A75" s="17" t="s">
        <v>525</v>
      </c>
      <c r="B75" s="10" t="s">
        <v>1050</v>
      </c>
      <c r="C75" s="1">
        <v>-26194209.129999999</v>
      </c>
      <c r="D75" s="1">
        <v>-34151.29</v>
      </c>
      <c r="E75" s="1">
        <v>-11036.2</v>
      </c>
      <c r="F75" s="1">
        <v>-127905.28</v>
      </c>
      <c r="G75" s="1">
        <v>-11036.01</v>
      </c>
      <c r="H75" s="1">
        <v>-184962.19</v>
      </c>
      <c r="I75" s="1">
        <v>-25120702.48</v>
      </c>
      <c r="J75" s="1">
        <v>-52459.37</v>
      </c>
      <c r="K75" s="1">
        <v>-11656.84</v>
      </c>
      <c r="L75" s="1">
        <v>-137578.82</v>
      </c>
      <c r="M75" s="1">
        <v>-212140.76</v>
      </c>
      <c r="N75" s="1">
        <v>-37073.31</v>
      </c>
      <c r="O75" s="1">
        <v>-42744.57</v>
      </c>
      <c r="P75" s="1">
        <v>-28357.13</v>
      </c>
      <c r="Q75" s="1">
        <v>-46601.17</v>
      </c>
      <c r="R75" s="1">
        <v>-17499.11</v>
      </c>
      <c r="S75" s="1">
        <v>-34778.53</v>
      </c>
      <c r="T75" s="1">
        <v>-26110683.059999999</v>
      </c>
      <c r="U75" s="1">
        <v>-34151.29</v>
      </c>
      <c r="V75" s="1">
        <v>-11036.2</v>
      </c>
      <c r="W75" s="1">
        <v>-127905.28</v>
      </c>
      <c r="X75" s="1">
        <v>-11036.01</v>
      </c>
      <c r="Y75" s="1">
        <v>-184962.19</v>
      </c>
      <c r="Z75" s="1">
        <v>-25120702.48</v>
      </c>
      <c r="AA75" s="1">
        <v>-52459.37</v>
      </c>
      <c r="AB75" s="1">
        <v>-11656.84</v>
      </c>
      <c r="AC75" s="1">
        <v>-137578.82</v>
      </c>
      <c r="AD75" s="1">
        <v>-212140.76</v>
      </c>
      <c r="AE75" s="1">
        <v>-37073.31</v>
      </c>
      <c r="AF75" s="1">
        <v>-42744.57</v>
      </c>
      <c r="AG75" s="1">
        <v>-28357.13</v>
      </c>
      <c r="AH75" s="1">
        <v>-46601.17</v>
      </c>
      <c r="AI75" s="1">
        <v>-17499.11</v>
      </c>
      <c r="AJ75" s="1">
        <v>-34778.53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-83526.070000000007</v>
      </c>
      <c r="BC75" s="1">
        <v>-83290.13</v>
      </c>
      <c r="BD75" s="1"/>
      <c r="BE75" s="1"/>
      <c r="BF75" s="1"/>
      <c r="BG75" s="1"/>
      <c r="BH75" s="1"/>
      <c r="BI75" s="1"/>
      <c r="BJ75" s="1"/>
      <c r="BK75" s="1">
        <v>-29.64</v>
      </c>
      <c r="BL75" s="1">
        <v>0</v>
      </c>
      <c r="BM75" s="1">
        <v>-206.3</v>
      </c>
      <c r="BN75" s="1">
        <v>0</v>
      </c>
      <c r="BO75" s="1">
        <v>0</v>
      </c>
      <c r="BP75" s="4">
        <v>-83290.13</v>
      </c>
    </row>
    <row r="76" spans="1:68">
      <c r="A76" s="17" t="s">
        <v>1051</v>
      </c>
      <c r="B76" s="10" t="s">
        <v>1052</v>
      </c>
      <c r="C76" s="1">
        <v>-4388227.84</v>
      </c>
      <c r="D76" s="1">
        <v>-5794.93</v>
      </c>
      <c r="E76" s="1">
        <v>-482.23</v>
      </c>
      <c r="F76" s="1">
        <v>-13296.59</v>
      </c>
      <c r="G76" s="1">
        <v>-3511.21</v>
      </c>
      <c r="H76" s="1">
        <v>-30818.74</v>
      </c>
      <c r="I76" s="1">
        <v>-4269196.4000000004</v>
      </c>
      <c r="J76" s="1">
        <v>-5448.58</v>
      </c>
      <c r="K76" s="1">
        <v>-3883.51</v>
      </c>
      <c r="L76" s="1">
        <v>-4224.47</v>
      </c>
      <c r="M76" s="1">
        <v>-11672.83</v>
      </c>
      <c r="N76" s="1">
        <v>-6136.33</v>
      </c>
      <c r="O76" s="1">
        <v>-2387.59</v>
      </c>
      <c r="P76" s="1">
        <v>-10895.12</v>
      </c>
      <c r="Q76" s="1">
        <v>-7455.56</v>
      </c>
      <c r="R76" s="1">
        <v>-2980.41</v>
      </c>
      <c r="S76" s="1">
        <v>-1845.78</v>
      </c>
      <c r="T76" s="1">
        <v>-4380030.28</v>
      </c>
      <c r="U76" s="1">
        <v>-5794.93</v>
      </c>
      <c r="V76" s="1">
        <v>-482.23</v>
      </c>
      <c r="W76" s="1">
        <v>-13296.59</v>
      </c>
      <c r="X76" s="1">
        <v>-3511.21</v>
      </c>
      <c r="Y76" s="1">
        <v>-30818.74</v>
      </c>
      <c r="Z76" s="1">
        <v>-4269196.4000000004</v>
      </c>
      <c r="AA76" s="1">
        <v>-5448.58</v>
      </c>
      <c r="AB76" s="1">
        <v>-3883.51</v>
      </c>
      <c r="AC76" s="1">
        <v>-4224.47</v>
      </c>
      <c r="AD76" s="1">
        <v>-11672.83</v>
      </c>
      <c r="AE76" s="1">
        <v>-6136.33</v>
      </c>
      <c r="AF76" s="1">
        <v>-2387.59</v>
      </c>
      <c r="AG76" s="1">
        <v>-10895.12</v>
      </c>
      <c r="AH76" s="1">
        <v>-7455.56</v>
      </c>
      <c r="AI76" s="1">
        <v>-2980.41</v>
      </c>
      <c r="AJ76" s="1">
        <v>-1845.78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-8197.56</v>
      </c>
      <c r="BC76" s="1">
        <v>-8197.56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-8197.56</v>
      </c>
    </row>
    <row r="77" spans="1:68">
      <c r="A77" s="17" t="s">
        <v>529</v>
      </c>
      <c r="B77" s="10" t="s">
        <v>1053</v>
      </c>
      <c r="C77" s="1">
        <v>-3544241.48</v>
      </c>
      <c r="D77" s="1">
        <v>-2892.56</v>
      </c>
      <c r="E77" s="1">
        <v>-839.55</v>
      </c>
      <c r="F77" s="1">
        <v>-13183.09</v>
      </c>
      <c r="G77" s="1">
        <v>-53.09</v>
      </c>
      <c r="H77" s="1">
        <v>-14184.17</v>
      </c>
      <c r="I77" s="1">
        <v>-3478867.81</v>
      </c>
      <c r="J77" s="1">
        <v>-2965.19</v>
      </c>
      <c r="K77" s="1">
        <v>-78.5</v>
      </c>
      <c r="L77" s="1">
        <v>-10373.43</v>
      </c>
      <c r="M77" s="1">
        <v>-5118.8500000000004</v>
      </c>
      <c r="N77" s="1">
        <v>-424.1</v>
      </c>
      <c r="O77" s="1">
        <v>-1346.7</v>
      </c>
      <c r="P77" s="1">
        <v>-3669.02</v>
      </c>
      <c r="Q77" s="1">
        <v>-2928.83</v>
      </c>
      <c r="R77" s="1">
        <v>-1245.73</v>
      </c>
      <c r="S77" s="1">
        <v>-3307.94</v>
      </c>
      <c r="T77" s="1">
        <v>-3541478.56</v>
      </c>
      <c r="U77" s="1">
        <v>-2892.56</v>
      </c>
      <c r="V77" s="1">
        <v>-839.55</v>
      </c>
      <c r="W77" s="1">
        <v>-13183.09</v>
      </c>
      <c r="X77" s="1">
        <v>-53.09</v>
      </c>
      <c r="Y77" s="1">
        <v>-14184.17</v>
      </c>
      <c r="Z77" s="1">
        <v>-3478867.81</v>
      </c>
      <c r="AA77" s="1">
        <v>-2965.19</v>
      </c>
      <c r="AB77" s="1">
        <v>-78.5</v>
      </c>
      <c r="AC77" s="1">
        <v>-10373.43</v>
      </c>
      <c r="AD77" s="1">
        <v>-5118.8500000000004</v>
      </c>
      <c r="AE77" s="1">
        <v>-424.1</v>
      </c>
      <c r="AF77" s="1">
        <v>-1346.7</v>
      </c>
      <c r="AG77" s="1">
        <v>-3669.02</v>
      </c>
      <c r="AH77" s="1">
        <v>-2928.83</v>
      </c>
      <c r="AI77" s="1">
        <v>-1245.73</v>
      </c>
      <c r="AJ77" s="1">
        <v>-3307.94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-2762.92</v>
      </c>
      <c r="BC77" s="1">
        <v>-2762.92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-2762.92</v>
      </c>
    </row>
    <row r="78" spans="1:68">
      <c r="A78" s="16" t="s">
        <v>102</v>
      </c>
      <c r="B78" s="9" t="s">
        <v>103</v>
      </c>
      <c r="C78" s="1">
        <v>-166688623.47999999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>
        <v>-166688623.47999999</v>
      </c>
      <c r="BC78" s="1">
        <v>-166688623.47999999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-166688623.47999999</v>
      </c>
    </row>
    <row r="79" spans="1:68">
      <c r="A79" s="17" t="s">
        <v>1054</v>
      </c>
      <c r="B79" s="10" t="s">
        <v>1055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-166688623.47999999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>
        <v>-166688623.47999999</v>
      </c>
      <c r="BC80" s="1">
        <v>-166688623.47999999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-166688623.47999999</v>
      </c>
    </row>
    <row r="81" spans="1:68">
      <c r="A81" s="16" t="s">
        <v>104</v>
      </c>
      <c r="B81" s="9" t="s">
        <v>105</v>
      </c>
      <c r="C81" s="1">
        <v>-81415660.489999995</v>
      </c>
      <c r="D81" s="1">
        <v>-506210.17</v>
      </c>
      <c r="E81" s="1">
        <v>-126374.59</v>
      </c>
      <c r="F81" s="1">
        <v>-700980.94</v>
      </c>
      <c r="G81" s="1">
        <v>-181959.8</v>
      </c>
      <c r="H81" s="1">
        <v>-1673329.17</v>
      </c>
      <c r="I81" s="1">
        <v>-260051.8</v>
      </c>
      <c r="J81" s="1">
        <v>-346676.81</v>
      </c>
      <c r="K81" s="1">
        <v>-143408.70000000001</v>
      </c>
      <c r="L81" s="1">
        <v>-737974.82</v>
      </c>
      <c r="M81" s="1">
        <v>-1057730.3700000001</v>
      </c>
      <c r="N81" s="1">
        <v>-528116.34</v>
      </c>
      <c r="O81" s="1">
        <v>-60417.81</v>
      </c>
      <c r="P81" s="1">
        <v>-40780.980000000003</v>
      </c>
      <c r="Q81" s="1">
        <v>-221815.46</v>
      </c>
      <c r="R81" s="1">
        <v>-1003649.72</v>
      </c>
      <c r="S81" s="1">
        <v>-242075.93</v>
      </c>
      <c r="T81" s="1">
        <v>-7831524.7999999998</v>
      </c>
      <c r="U81" s="1">
        <v>-506210.17</v>
      </c>
      <c r="V81" s="1">
        <v>-126374.59</v>
      </c>
      <c r="W81" s="1">
        <v>-700977.33</v>
      </c>
      <c r="X81" s="1">
        <v>-181959.8</v>
      </c>
      <c r="Y81" s="1">
        <v>-1673329.17</v>
      </c>
      <c r="Z81" s="1">
        <v>-260051.8</v>
      </c>
      <c r="AA81" s="1">
        <v>-346676.81</v>
      </c>
      <c r="AB81" s="1">
        <v>-143408.70000000001</v>
      </c>
      <c r="AC81" s="1">
        <v>-737949.82</v>
      </c>
      <c r="AD81" s="1">
        <v>-1057730.3700000001</v>
      </c>
      <c r="AE81" s="1">
        <v>-528116.34</v>
      </c>
      <c r="AF81" s="1">
        <v>-60417.81</v>
      </c>
      <c r="AG81" s="1">
        <v>-40780.980000000003</v>
      </c>
      <c r="AH81" s="1">
        <v>-221815.46</v>
      </c>
      <c r="AI81" s="1">
        <v>-1003649.72</v>
      </c>
      <c r="AJ81" s="1">
        <v>-242075.93</v>
      </c>
      <c r="AK81" s="1">
        <v>-28.61</v>
      </c>
      <c r="AL81" s="1">
        <v>0</v>
      </c>
      <c r="AM81" s="1"/>
      <c r="AN81" s="1">
        <v>-3.61</v>
      </c>
      <c r="AO81" s="1"/>
      <c r="AP81" s="1"/>
      <c r="AQ81" s="1"/>
      <c r="AR81" s="1">
        <v>0</v>
      </c>
      <c r="AS81" s="1"/>
      <c r="AT81" s="1">
        <v>-25</v>
      </c>
      <c r="AU81" s="1"/>
      <c r="AV81" s="1"/>
      <c r="AW81" s="1">
        <v>0</v>
      </c>
      <c r="AX81" s="1"/>
      <c r="AY81" s="1"/>
      <c r="AZ81" s="1"/>
      <c r="BA81" s="1"/>
      <c r="BB81" s="1">
        <v>-73584107.079999998</v>
      </c>
      <c r="BC81" s="1">
        <v>-72709233.730000004</v>
      </c>
      <c r="BD81" s="1">
        <v>-2986098.86</v>
      </c>
      <c r="BE81" s="1">
        <v>-167155.85999999999</v>
      </c>
      <c r="BF81" s="1">
        <v>-2820528.1</v>
      </c>
      <c r="BG81" s="1">
        <v>0</v>
      </c>
      <c r="BH81" s="1">
        <v>-445.5</v>
      </c>
      <c r="BI81" s="1">
        <v>-235490.92</v>
      </c>
      <c r="BJ81" s="1">
        <v>-366371.99</v>
      </c>
      <c r="BK81" s="1">
        <v>15312.75</v>
      </c>
      <c r="BL81" s="1">
        <v>-2517.2600000000002</v>
      </c>
      <c r="BM81" s="1">
        <v>-7733.7</v>
      </c>
      <c r="BN81" s="1">
        <v>-22744.07</v>
      </c>
      <c r="BO81" s="1">
        <v>-857191.07</v>
      </c>
      <c r="BP81" s="4">
        <v>-66133142.5</v>
      </c>
    </row>
    <row r="82" spans="1:68">
      <c r="A82" s="17" t="s">
        <v>114</v>
      </c>
      <c r="B82" s="10" t="s">
        <v>115</v>
      </c>
      <c r="C82" s="1">
        <v>-64017430.689999998</v>
      </c>
      <c r="D82" s="1">
        <v>-47172.88</v>
      </c>
      <c r="E82" s="1">
        <v>0</v>
      </c>
      <c r="F82" s="1">
        <v>0</v>
      </c>
      <c r="G82" s="1">
        <v>0</v>
      </c>
      <c r="H82" s="1">
        <v>0</v>
      </c>
      <c r="I82" s="1">
        <v>-110894.34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-158067.22</v>
      </c>
      <c r="U82" s="1">
        <v>-47172.88</v>
      </c>
      <c r="V82" s="1">
        <v>0</v>
      </c>
      <c r="W82" s="1"/>
      <c r="X82" s="1"/>
      <c r="Y82" s="1">
        <v>0</v>
      </c>
      <c r="Z82" s="1">
        <v>-110894.34</v>
      </c>
      <c r="AA82" s="1"/>
      <c r="AB82" s="1"/>
      <c r="AC82" s="1">
        <v>0</v>
      </c>
      <c r="AD82" s="1">
        <v>0</v>
      </c>
      <c r="AE82" s="1"/>
      <c r="AF82" s="1"/>
      <c r="AG82" s="1"/>
      <c r="AH82" s="1">
        <v>0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-63859363.469999999</v>
      </c>
      <c r="BC82" s="1">
        <v>-63009358.109999999</v>
      </c>
      <c r="BD82" s="1">
        <v>0</v>
      </c>
      <c r="BE82" s="1"/>
      <c r="BF82" s="1">
        <v>105675.55</v>
      </c>
      <c r="BG82" s="1"/>
      <c r="BH82" s="1"/>
      <c r="BI82" s="1"/>
      <c r="BJ82" s="1"/>
      <c r="BK82" s="1">
        <v>-5.36</v>
      </c>
      <c r="BL82" s="1">
        <v>0</v>
      </c>
      <c r="BM82" s="1">
        <v>0</v>
      </c>
      <c r="BN82" s="1">
        <v>0</v>
      </c>
      <c r="BO82" s="1">
        <v>-850000</v>
      </c>
      <c r="BP82" s="4">
        <v>-63115033.659999996</v>
      </c>
    </row>
    <row r="83" spans="1:68">
      <c r="A83" s="18" t="s">
        <v>1058</v>
      </c>
      <c r="B83" s="10" t="s">
        <v>1059</v>
      </c>
      <c r="C83" s="1">
        <v>-63005335.009999998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-63005335.009999998</v>
      </c>
      <c r="BC83" s="1">
        <v>-63005335.010000005</v>
      </c>
      <c r="BD83" s="1">
        <v>0</v>
      </c>
      <c r="BE83" s="1"/>
      <c r="BF83" s="1">
        <v>105675.55</v>
      </c>
      <c r="BG83" s="1"/>
      <c r="BH83" s="1"/>
      <c r="BI83" s="1"/>
      <c r="BJ83" s="1"/>
      <c r="BK83" s="1"/>
      <c r="BL83" s="1"/>
      <c r="BM83" s="1"/>
      <c r="BN83" s="1"/>
      <c r="BO83" s="1"/>
      <c r="BP83" s="4">
        <v>-63111010.560000002</v>
      </c>
    </row>
    <row r="84" spans="1:68">
      <c r="A84" s="19" t="s">
        <v>1060</v>
      </c>
      <c r="B84" s="10" t="s">
        <v>1061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-63100000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-63100000</v>
      </c>
      <c r="BC85" s="1">
        <v>-63100000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-63100000</v>
      </c>
    </row>
    <row r="86" spans="1:68">
      <c r="A86" s="19" t="s">
        <v>1064</v>
      </c>
      <c r="B86" s="10" t="s">
        <v>1065</v>
      </c>
      <c r="C86" s="1"/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>
        <v>0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/>
    </row>
    <row r="87" spans="1:68">
      <c r="A87" s="19" t="s">
        <v>1066</v>
      </c>
      <c r="B87" s="10" t="s">
        <v>1067</v>
      </c>
      <c r="C87" s="1">
        <v>105675.55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105675.55</v>
      </c>
      <c r="BC87" s="1">
        <v>105675.55</v>
      </c>
      <c r="BD87" s="1"/>
      <c r="BE87" s="1"/>
      <c r="BF87" s="1">
        <v>105675.55</v>
      </c>
      <c r="BG87" s="1"/>
      <c r="BH87" s="1"/>
      <c r="BI87" s="1"/>
      <c r="BJ87" s="1"/>
      <c r="BK87" s="1"/>
      <c r="BL87" s="1"/>
      <c r="BM87" s="1"/>
      <c r="BN87" s="1"/>
      <c r="BO87" s="1"/>
      <c r="BP87" s="4"/>
    </row>
    <row r="88" spans="1:68">
      <c r="A88" s="19" t="s">
        <v>1068</v>
      </c>
      <c r="B88" s="10" t="s">
        <v>1069</v>
      </c>
      <c r="C88" s="1">
        <v>-11010.56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-11010.56</v>
      </c>
      <c r="BC88" s="1">
        <v>-11010.56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-11010.56</v>
      </c>
    </row>
    <row r="89" spans="1:68">
      <c r="A89" s="19" t="s">
        <v>865</v>
      </c>
      <c r="B89" s="10" t="s">
        <v>1070</v>
      </c>
      <c r="C89" s="1"/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-1012095.68</v>
      </c>
      <c r="D91" s="1">
        <v>-47172.88</v>
      </c>
      <c r="E91" s="1">
        <v>0</v>
      </c>
      <c r="F91" s="1">
        <v>0</v>
      </c>
      <c r="G91" s="1">
        <v>0</v>
      </c>
      <c r="H91" s="1">
        <v>0</v>
      </c>
      <c r="I91" s="1">
        <v>-110894.34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-158067.22</v>
      </c>
      <c r="U91" s="1">
        <v>-47172.88</v>
      </c>
      <c r="V91" s="1">
        <v>0</v>
      </c>
      <c r="W91" s="1"/>
      <c r="X91" s="1"/>
      <c r="Y91" s="1">
        <v>0</v>
      </c>
      <c r="Z91" s="1">
        <v>-110894.34</v>
      </c>
      <c r="AA91" s="1"/>
      <c r="AB91" s="1"/>
      <c r="AC91" s="1">
        <v>0</v>
      </c>
      <c r="AD91" s="1">
        <v>0</v>
      </c>
      <c r="AE91" s="1"/>
      <c r="AF91" s="1"/>
      <c r="AG91" s="1"/>
      <c r="AH91" s="1">
        <v>0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-854028.46</v>
      </c>
      <c r="BC91" s="1">
        <v>-4023.1</v>
      </c>
      <c r="BD91" s="1">
        <v>0</v>
      </c>
      <c r="BE91" s="1"/>
      <c r="BF91" s="1"/>
      <c r="BG91" s="1"/>
      <c r="BH91" s="1"/>
      <c r="BI91" s="1"/>
      <c r="BJ91" s="1"/>
      <c r="BK91" s="1">
        <v>-5.36</v>
      </c>
      <c r="BL91" s="1">
        <v>0</v>
      </c>
      <c r="BM91" s="1">
        <v>0</v>
      </c>
      <c r="BN91" s="1">
        <v>0</v>
      </c>
      <c r="BO91" s="1">
        <v>-850000</v>
      </c>
      <c r="BP91" s="4">
        <v>-4023.1</v>
      </c>
    </row>
    <row r="92" spans="1:68">
      <c r="A92" s="19" t="s">
        <v>1075</v>
      </c>
      <c r="B92" s="10" t="s">
        <v>1076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-4042.8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-14.34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-14.34</v>
      </c>
      <c r="U93" s="1"/>
      <c r="V93" s="1"/>
      <c r="W93" s="1"/>
      <c r="X93" s="1"/>
      <c r="Y93" s="1">
        <v>0</v>
      </c>
      <c r="Z93" s="1">
        <v>-14.34</v>
      </c>
      <c r="AA93" s="1"/>
      <c r="AB93" s="1"/>
      <c r="AC93" s="1">
        <v>0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-4028.46</v>
      </c>
      <c r="BC93" s="1">
        <v>-4023.1</v>
      </c>
      <c r="BD93" s="1"/>
      <c r="BE93" s="1"/>
      <c r="BF93" s="1"/>
      <c r="BG93" s="1"/>
      <c r="BH93" s="1"/>
      <c r="BI93" s="1"/>
      <c r="BJ93" s="1"/>
      <c r="BK93" s="1">
        <v>-5.36</v>
      </c>
      <c r="BL93" s="1">
        <v>0</v>
      </c>
      <c r="BM93" s="1">
        <v>0</v>
      </c>
      <c r="BN93" s="1">
        <v>0</v>
      </c>
      <c r="BO93" s="1">
        <v>0</v>
      </c>
      <c r="BP93" s="4">
        <v>-4023.1</v>
      </c>
    </row>
    <row r="94" spans="1:68">
      <c r="A94" s="19" t="s">
        <v>1079</v>
      </c>
      <c r="B94" s="10" t="s">
        <v>1080</v>
      </c>
      <c r="C94" s="1"/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>
        <v>0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/>
    </row>
    <row r="95" spans="1:68">
      <c r="A95" s="19" t="s">
        <v>1081</v>
      </c>
      <c r="B95" s="10" t="s">
        <v>1082</v>
      </c>
      <c r="C95" s="1">
        <v>-47172.88</v>
      </c>
      <c r="D95" s="1">
        <v>-47172.88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-47172.88</v>
      </c>
      <c r="U95" s="1">
        <v>-47172.88</v>
      </c>
      <c r="V95" s="1"/>
      <c r="W95" s="1"/>
      <c r="X95" s="1"/>
      <c r="Y95" s="1"/>
      <c r="Z95" s="1">
        <v>0</v>
      </c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-960880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-110880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-110880</v>
      </c>
      <c r="U96" s="1"/>
      <c r="V96" s="1">
        <v>0</v>
      </c>
      <c r="W96" s="1"/>
      <c r="X96" s="1"/>
      <c r="Y96" s="1"/>
      <c r="Z96" s="1">
        <v>-110880</v>
      </c>
      <c r="AA96" s="1"/>
      <c r="AB96" s="1"/>
      <c r="AC96" s="1"/>
      <c r="AD96" s="1"/>
      <c r="AE96" s="1"/>
      <c r="AF96" s="1"/>
      <c r="AG96" s="1"/>
      <c r="AH96" s="1">
        <v>0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-850000</v>
      </c>
      <c r="BC96" s="1"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-850000</v>
      </c>
      <c r="BP96" s="4"/>
    </row>
    <row r="97" spans="1:68">
      <c r="A97" s="17" t="s">
        <v>116</v>
      </c>
      <c r="B97" s="10" t="s">
        <v>117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>
        <v>0</v>
      </c>
      <c r="BC97" s="1">
        <v>0</v>
      </c>
      <c r="BD97" s="1">
        <v>0</v>
      </c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8" t="s">
        <v>1085</v>
      </c>
      <c r="B98" s="10" t="s">
        <v>1086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0</v>
      </c>
      <c r="BC98" s="1">
        <v>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/>
    </row>
    <row r="99" spans="1:68">
      <c r="A99" s="18" t="s">
        <v>1087</v>
      </c>
      <c r="B99" s="10" t="s">
        <v>1088</v>
      </c>
      <c r="C99" s="1"/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>
        <v>0</v>
      </c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7" t="s">
        <v>118</v>
      </c>
      <c r="B100" s="10" t="s">
        <v>119</v>
      </c>
      <c r="C100" s="1">
        <v>-3212420.32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-3212420.32</v>
      </c>
      <c r="BC100" s="1">
        <v>-3211246.14</v>
      </c>
      <c r="BD100" s="1">
        <v>-44722.22</v>
      </c>
      <c r="BE100" s="1"/>
      <c r="BF100" s="1"/>
      <c r="BG100" s="1"/>
      <c r="BH100" s="1"/>
      <c r="BI100" s="1"/>
      <c r="BJ100" s="1"/>
      <c r="BK100" s="1"/>
      <c r="BL100" s="1">
        <v>-1174.18</v>
      </c>
      <c r="BM100" s="1"/>
      <c r="BN100" s="1"/>
      <c r="BO100" s="1"/>
      <c r="BP100" s="4">
        <v>-3166523.92</v>
      </c>
    </row>
    <row r="101" spans="1:68">
      <c r="A101" s="18" t="s">
        <v>1089</v>
      </c>
      <c r="B101" s="10" t="s">
        <v>1090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0</v>
      </c>
      <c r="BC101" s="1">
        <v>0</v>
      </c>
      <c r="BD101" s="1">
        <v>0</v>
      </c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4"/>
    </row>
    <row r="102" spans="1:68">
      <c r="A102" s="18" t="s">
        <v>1091</v>
      </c>
      <c r="B102" s="10" t="s">
        <v>1092</v>
      </c>
      <c r="C102" s="1"/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>
        <v>0</v>
      </c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4"/>
    </row>
    <row r="103" spans="1:68">
      <c r="A103" s="18" t="s">
        <v>1093</v>
      </c>
      <c r="B103" s="10" t="s">
        <v>1094</v>
      </c>
      <c r="C103" s="1">
        <v>-1174.18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-1174.18</v>
      </c>
      <c r="BC103" s="1"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-1174.18</v>
      </c>
      <c r="BM103" s="1"/>
      <c r="BN103" s="1"/>
      <c r="BO103" s="1"/>
      <c r="BP103" s="4"/>
    </row>
    <row r="104" spans="1:68">
      <c r="A104" s="18" t="s">
        <v>1095</v>
      </c>
      <c r="B104" s="10" t="s">
        <v>1096</v>
      </c>
      <c r="C104" s="1"/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>
        <v>0</v>
      </c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4"/>
    </row>
    <row r="105" spans="1:68">
      <c r="A105" s="18" t="s">
        <v>1097</v>
      </c>
      <c r="B105" s="10" t="s">
        <v>1098</v>
      </c>
      <c r="C105" s="1">
        <v>-0.31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-0.31</v>
      </c>
      <c r="BC105" s="1">
        <v>-0.31</v>
      </c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4">
        <v>-0.31</v>
      </c>
    </row>
    <row r="106" spans="1:68">
      <c r="A106" s="18" t="s">
        <v>1099</v>
      </c>
      <c r="B106" s="10" t="s">
        <v>1100</v>
      </c>
      <c r="C106" s="1">
        <v>-96656.95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-96656.95</v>
      </c>
      <c r="BC106" s="1">
        <v>-96656.95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-96656.95</v>
      </c>
    </row>
    <row r="107" spans="1:68">
      <c r="A107" s="18" t="s">
        <v>1101</v>
      </c>
      <c r="B107" s="10" t="s">
        <v>1102</v>
      </c>
      <c r="C107" s="1"/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>
        <v>0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/>
    </row>
    <row r="108" spans="1:68">
      <c r="A108" s="18" t="s">
        <v>1103</v>
      </c>
      <c r="B108" s="10" t="s">
        <v>1104</v>
      </c>
      <c r="C108" s="1">
        <v>-1747033.89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>
        <v>-1747033.89</v>
      </c>
      <c r="BC108" s="1">
        <v>-1747033.89</v>
      </c>
      <c r="BD108" s="1">
        <v>-44722.22</v>
      </c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>
        <v>-1702311.67</v>
      </c>
    </row>
    <row r="109" spans="1:68">
      <c r="A109" s="18" t="s">
        <v>1105</v>
      </c>
      <c r="B109" s="10" t="s">
        <v>1106</v>
      </c>
      <c r="C109" s="1">
        <v>-1367554.99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-1367554.99</v>
      </c>
      <c r="BC109" s="1">
        <v>-1367554.99</v>
      </c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-1367554.99</v>
      </c>
    </row>
    <row r="110" spans="1:68">
      <c r="A110" s="17" t="s">
        <v>120</v>
      </c>
      <c r="B110" s="10" t="s">
        <v>121</v>
      </c>
      <c r="C110" s="1">
        <v>-14185809.48</v>
      </c>
      <c r="D110" s="1">
        <v>-459037.29</v>
      </c>
      <c r="E110" s="1">
        <v>-126374.59</v>
      </c>
      <c r="F110" s="1">
        <v>-700980.94</v>
      </c>
      <c r="G110" s="1">
        <v>-181959.8</v>
      </c>
      <c r="H110" s="1">
        <v>-1673329.17</v>
      </c>
      <c r="I110" s="1">
        <v>-149157.46</v>
      </c>
      <c r="J110" s="1">
        <v>-346676.81</v>
      </c>
      <c r="K110" s="1">
        <v>-143408.70000000001</v>
      </c>
      <c r="L110" s="1">
        <v>-737974.82</v>
      </c>
      <c r="M110" s="1">
        <v>-1057730.3700000001</v>
      </c>
      <c r="N110" s="1">
        <v>-528116.34</v>
      </c>
      <c r="O110" s="1">
        <v>-60417.81</v>
      </c>
      <c r="P110" s="1">
        <v>-40780.980000000003</v>
      </c>
      <c r="Q110" s="1">
        <v>-221815.46</v>
      </c>
      <c r="R110" s="1">
        <v>-1003649.72</v>
      </c>
      <c r="S110" s="1">
        <v>-242075.93</v>
      </c>
      <c r="T110" s="1">
        <v>-7673457.5800000001</v>
      </c>
      <c r="U110" s="1">
        <v>-459037.29</v>
      </c>
      <c r="V110" s="1">
        <v>-126374.59</v>
      </c>
      <c r="W110" s="1">
        <v>-700977.33</v>
      </c>
      <c r="X110" s="1">
        <v>-181959.8</v>
      </c>
      <c r="Y110" s="1">
        <v>-1673329.17</v>
      </c>
      <c r="Z110" s="1">
        <v>-149157.46</v>
      </c>
      <c r="AA110" s="1">
        <v>-346676.81</v>
      </c>
      <c r="AB110" s="1">
        <v>-143408.70000000001</v>
      </c>
      <c r="AC110" s="1">
        <v>-737949.82</v>
      </c>
      <c r="AD110" s="1">
        <v>-1057730.3700000001</v>
      </c>
      <c r="AE110" s="1">
        <v>-528116.34</v>
      </c>
      <c r="AF110" s="1">
        <v>-60417.81</v>
      </c>
      <c r="AG110" s="1">
        <v>-40780.980000000003</v>
      </c>
      <c r="AH110" s="1">
        <v>-221815.46</v>
      </c>
      <c r="AI110" s="1">
        <v>-1003649.72</v>
      </c>
      <c r="AJ110" s="1">
        <v>-242075.93</v>
      </c>
      <c r="AK110" s="1">
        <v>-28.61</v>
      </c>
      <c r="AL110" s="1">
        <v>0</v>
      </c>
      <c r="AM110" s="1"/>
      <c r="AN110" s="1">
        <v>-3.61</v>
      </c>
      <c r="AO110" s="1"/>
      <c r="AP110" s="1"/>
      <c r="AQ110" s="1"/>
      <c r="AR110" s="1">
        <v>0</v>
      </c>
      <c r="AS110" s="1"/>
      <c r="AT110" s="1">
        <v>-25</v>
      </c>
      <c r="AU110" s="1"/>
      <c r="AV110" s="1"/>
      <c r="AW110" s="1">
        <v>0</v>
      </c>
      <c r="AX110" s="1"/>
      <c r="AY110" s="1"/>
      <c r="AZ110" s="1"/>
      <c r="BA110" s="1"/>
      <c r="BB110" s="1">
        <v>-6512323.29</v>
      </c>
      <c r="BC110" s="1">
        <v>-6488629.4800000004</v>
      </c>
      <c r="BD110" s="1">
        <v>-2941376.64</v>
      </c>
      <c r="BE110" s="1">
        <v>-167155.85999999999</v>
      </c>
      <c r="BF110" s="1">
        <v>-2926203.65</v>
      </c>
      <c r="BG110" s="1">
        <v>0</v>
      </c>
      <c r="BH110" s="1">
        <v>-445.5</v>
      </c>
      <c r="BI110" s="1">
        <v>-235490.92</v>
      </c>
      <c r="BJ110" s="1">
        <v>-366371.99</v>
      </c>
      <c r="BK110" s="1">
        <v>15318.11</v>
      </c>
      <c r="BL110" s="1">
        <v>-1343.08</v>
      </c>
      <c r="BM110" s="1">
        <v>-7733.7</v>
      </c>
      <c r="BN110" s="1">
        <v>-22744.07</v>
      </c>
      <c r="BO110" s="1">
        <v>-7191.07</v>
      </c>
      <c r="BP110" s="4">
        <v>148415.07999999999</v>
      </c>
    </row>
    <row r="111" spans="1:68">
      <c r="A111" s="18" t="s">
        <v>1107</v>
      </c>
      <c r="B111" s="10" t="s">
        <v>1108</v>
      </c>
      <c r="C111" s="1">
        <v>-702731.04</v>
      </c>
      <c r="D111" s="1">
        <v>-187861.23</v>
      </c>
      <c r="E111" s="1">
        <v>0</v>
      </c>
      <c r="F111" s="1">
        <v>-4559.96</v>
      </c>
      <c r="G111" s="1">
        <v>0</v>
      </c>
      <c r="H111" s="1">
        <v>-199509.38</v>
      </c>
      <c r="I111" s="1">
        <v>-27.46</v>
      </c>
      <c r="J111" s="1">
        <v>-5</v>
      </c>
      <c r="K111" s="1">
        <v>0</v>
      </c>
      <c r="L111" s="1">
        <v>-10645.39</v>
      </c>
      <c r="M111" s="1">
        <v>-204266.83</v>
      </c>
      <c r="N111" s="1">
        <v>-1670</v>
      </c>
      <c r="O111" s="1">
        <v>0</v>
      </c>
      <c r="P111" s="1">
        <v>-6</v>
      </c>
      <c r="Q111" s="1">
        <v>-19.690000000000001</v>
      </c>
      <c r="R111" s="1">
        <v>0</v>
      </c>
      <c r="S111" s="1">
        <v>-11.8</v>
      </c>
      <c r="T111" s="1">
        <v>-608582.74</v>
      </c>
      <c r="U111" s="1">
        <v>-187861.23</v>
      </c>
      <c r="V111" s="1">
        <v>0</v>
      </c>
      <c r="W111" s="1">
        <v>-4559.96</v>
      </c>
      <c r="X111" s="1">
        <v>0</v>
      </c>
      <c r="Y111" s="1">
        <v>-199509.38</v>
      </c>
      <c r="Z111" s="1">
        <v>-27.46</v>
      </c>
      <c r="AA111" s="1">
        <v>-5</v>
      </c>
      <c r="AB111" s="1">
        <v>0</v>
      </c>
      <c r="AC111" s="1">
        <v>-10645.39</v>
      </c>
      <c r="AD111" s="1">
        <v>-204266.83</v>
      </c>
      <c r="AE111" s="1">
        <v>-1670</v>
      </c>
      <c r="AF111" s="1">
        <v>0</v>
      </c>
      <c r="AG111" s="1">
        <v>-6</v>
      </c>
      <c r="AH111" s="1">
        <v>-19.690000000000001</v>
      </c>
      <c r="AI111" s="1">
        <v>0</v>
      </c>
      <c r="AJ111" s="1">
        <v>-11.8</v>
      </c>
      <c r="AK111" s="1">
        <v>0</v>
      </c>
      <c r="AL111" s="1">
        <v>0</v>
      </c>
      <c r="AM111" s="1"/>
      <c r="AN111" s="1"/>
      <c r="AO111" s="1"/>
      <c r="AP111" s="1"/>
      <c r="AQ111" s="1"/>
      <c r="AR111" s="1"/>
      <c r="AS111" s="1"/>
      <c r="AT111" s="1">
        <v>0</v>
      </c>
      <c r="AU111" s="1"/>
      <c r="AV111" s="1"/>
      <c r="AW111" s="1">
        <v>0</v>
      </c>
      <c r="AX111" s="1"/>
      <c r="AY111" s="1"/>
      <c r="AZ111" s="1"/>
      <c r="BA111" s="1"/>
      <c r="BB111" s="1">
        <v>-94148.3</v>
      </c>
      <c r="BC111" s="1">
        <v>-93607.579999999987</v>
      </c>
      <c r="BD111" s="1">
        <v>0</v>
      </c>
      <c r="BE111" s="1"/>
      <c r="BF111" s="1"/>
      <c r="BG111" s="1"/>
      <c r="BH111" s="1"/>
      <c r="BI111" s="1"/>
      <c r="BJ111" s="1">
        <v>-328001</v>
      </c>
      <c r="BK111" s="1">
        <v>-21.32</v>
      </c>
      <c r="BL111" s="1">
        <v>-32.21</v>
      </c>
      <c r="BM111" s="1">
        <v>-103.38</v>
      </c>
      <c r="BN111" s="1">
        <v>-310</v>
      </c>
      <c r="BO111" s="1">
        <v>-73.81</v>
      </c>
      <c r="BP111" s="4">
        <v>234393.42</v>
      </c>
    </row>
    <row r="112" spans="1:68">
      <c r="A112" s="19" t="s">
        <v>1109</v>
      </c>
      <c r="B112" s="10" t="s">
        <v>1110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>
        <v>0</v>
      </c>
      <c r="BC112" s="1">
        <v>0</v>
      </c>
      <c r="BD112" s="1">
        <v>0</v>
      </c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4"/>
    </row>
    <row r="113" spans="1:68">
      <c r="A113" s="19" t="s">
        <v>1111</v>
      </c>
      <c r="B113" s="10" t="s">
        <v>1112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/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/>
      <c r="AF113" s="1"/>
      <c r="AG113" s="1"/>
      <c r="AH113" s="1">
        <v>0</v>
      </c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v>0</v>
      </c>
      <c r="BD113" s="1"/>
      <c r="BE113" s="1"/>
      <c r="BF113" s="1"/>
      <c r="BG113" s="1"/>
      <c r="BH113" s="1"/>
      <c r="BI113" s="1"/>
      <c r="BJ113" s="1">
        <v>0</v>
      </c>
      <c r="BK113" s="1"/>
      <c r="BL113" s="1"/>
      <c r="BM113" s="1"/>
      <c r="BN113" s="1"/>
      <c r="BO113" s="1"/>
      <c r="BP113" s="4"/>
    </row>
    <row r="114" spans="1:68">
      <c r="A114" s="19" t="s">
        <v>1113</v>
      </c>
      <c r="B114" s="10" t="s">
        <v>1114</v>
      </c>
      <c r="C114" s="1">
        <v>-328001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-328001</v>
      </c>
      <c r="BC114" s="1">
        <v>-328001</v>
      </c>
      <c r="BD114" s="1"/>
      <c r="BE114" s="1"/>
      <c r="BF114" s="1"/>
      <c r="BG114" s="1"/>
      <c r="BH114" s="1"/>
      <c r="BI114" s="1"/>
      <c r="BJ114" s="1">
        <v>-328001</v>
      </c>
      <c r="BK114" s="1"/>
      <c r="BL114" s="1"/>
      <c r="BM114" s="1"/>
      <c r="BN114" s="1"/>
      <c r="BO114" s="1"/>
      <c r="BP114" s="4"/>
    </row>
    <row r="115" spans="1:68">
      <c r="A115" s="19" t="s">
        <v>1115</v>
      </c>
      <c r="B115" s="10" t="s">
        <v>1116</v>
      </c>
      <c r="C115" s="1">
        <v>281845.71999999997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281845.71999999997</v>
      </c>
      <c r="BC115" s="1">
        <v>281845.71999999997</v>
      </c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4">
        <v>281845.71999999997</v>
      </c>
    </row>
    <row r="116" spans="1:68">
      <c r="A116" s="19" t="s">
        <v>1117</v>
      </c>
      <c r="B116" s="10" t="s">
        <v>1118</v>
      </c>
      <c r="C116" s="1">
        <v>-608186.98</v>
      </c>
      <c r="D116" s="1">
        <v>-187861.23</v>
      </c>
      <c r="E116" s="1">
        <v>0</v>
      </c>
      <c r="F116" s="1">
        <v>-4587.75</v>
      </c>
      <c r="G116" s="1">
        <v>0</v>
      </c>
      <c r="H116" s="1">
        <v>-199384.3</v>
      </c>
      <c r="I116" s="1">
        <v>0</v>
      </c>
      <c r="J116" s="1">
        <v>0</v>
      </c>
      <c r="K116" s="1">
        <v>0</v>
      </c>
      <c r="L116" s="1">
        <v>-10447.25</v>
      </c>
      <c r="M116" s="1">
        <v>-204241.45</v>
      </c>
      <c r="N116" s="1">
        <v>-1665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-608186.98</v>
      </c>
      <c r="U116" s="1">
        <v>-187861.23</v>
      </c>
      <c r="V116" s="1"/>
      <c r="W116" s="1">
        <v>-4587.75</v>
      </c>
      <c r="X116" s="1"/>
      <c r="Y116" s="1">
        <v>-199384.3</v>
      </c>
      <c r="Z116" s="1"/>
      <c r="AA116" s="1"/>
      <c r="AB116" s="1"/>
      <c r="AC116" s="1">
        <v>-10447.25</v>
      </c>
      <c r="AD116" s="1">
        <v>-204241.45</v>
      </c>
      <c r="AE116" s="1">
        <v>-1665</v>
      </c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0</v>
      </c>
      <c r="BC116" s="1">
        <v>0</v>
      </c>
      <c r="BD116" s="1"/>
      <c r="BE116" s="1"/>
      <c r="BF116" s="1"/>
      <c r="BG116" s="1"/>
      <c r="BH116" s="1"/>
      <c r="BI116" s="1"/>
      <c r="BJ116" s="1"/>
      <c r="BK116" s="1">
        <v>0</v>
      </c>
      <c r="BL116" s="1"/>
      <c r="BM116" s="1"/>
      <c r="BN116" s="1"/>
      <c r="BO116" s="1">
        <v>0</v>
      </c>
      <c r="BP116" s="4"/>
    </row>
    <row r="117" spans="1:68">
      <c r="A117" s="19" t="s">
        <v>1119</v>
      </c>
      <c r="B117" s="10" t="s">
        <v>1120</v>
      </c>
      <c r="C117" s="1">
        <v>-48388.78</v>
      </c>
      <c r="D117" s="1">
        <v>0</v>
      </c>
      <c r="E117" s="1">
        <v>0</v>
      </c>
      <c r="F117" s="1">
        <v>27.79</v>
      </c>
      <c r="G117" s="1">
        <v>0</v>
      </c>
      <c r="H117" s="1">
        <v>-125.08</v>
      </c>
      <c r="I117" s="1">
        <v>-27.46</v>
      </c>
      <c r="J117" s="1">
        <v>-5</v>
      </c>
      <c r="K117" s="1">
        <v>0</v>
      </c>
      <c r="L117" s="1">
        <v>-198.14</v>
      </c>
      <c r="M117" s="1">
        <v>-25.38</v>
      </c>
      <c r="N117" s="1">
        <v>-5</v>
      </c>
      <c r="O117" s="1">
        <v>0</v>
      </c>
      <c r="P117" s="1">
        <v>-6</v>
      </c>
      <c r="Q117" s="1">
        <v>-19.690000000000001</v>
      </c>
      <c r="R117" s="1">
        <v>0</v>
      </c>
      <c r="S117" s="1">
        <v>-11.8</v>
      </c>
      <c r="T117" s="1">
        <v>-395.76</v>
      </c>
      <c r="U117" s="1">
        <v>0</v>
      </c>
      <c r="V117" s="1">
        <v>0</v>
      </c>
      <c r="W117" s="1">
        <v>27.79</v>
      </c>
      <c r="X117" s="1">
        <v>0</v>
      </c>
      <c r="Y117" s="1">
        <v>-125.08</v>
      </c>
      <c r="Z117" s="1">
        <v>-27.46</v>
      </c>
      <c r="AA117" s="1">
        <v>-5</v>
      </c>
      <c r="AB117" s="1">
        <v>0</v>
      </c>
      <c r="AC117" s="1">
        <v>-198.14</v>
      </c>
      <c r="AD117" s="1">
        <v>-25.38</v>
      </c>
      <c r="AE117" s="1">
        <v>-5</v>
      </c>
      <c r="AF117" s="1">
        <v>0</v>
      </c>
      <c r="AG117" s="1">
        <v>-6</v>
      </c>
      <c r="AH117" s="1">
        <v>-19.690000000000001</v>
      </c>
      <c r="AI117" s="1">
        <v>0</v>
      </c>
      <c r="AJ117" s="1">
        <v>-11.8</v>
      </c>
      <c r="AK117" s="1">
        <v>0</v>
      </c>
      <c r="AL117" s="1">
        <v>0</v>
      </c>
      <c r="AM117" s="1"/>
      <c r="AN117" s="1"/>
      <c r="AO117" s="1"/>
      <c r="AP117" s="1"/>
      <c r="AQ117" s="1"/>
      <c r="AR117" s="1"/>
      <c r="AS117" s="1"/>
      <c r="AT117" s="1">
        <v>0</v>
      </c>
      <c r="AU117" s="1"/>
      <c r="AV117" s="1"/>
      <c r="AW117" s="1">
        <v>0</v>
      </c>
      <c r="AX117" s="1"/>
      <c r="AY117" s="1"/>
      <c r="AZ117" s="1"/>
      <c r="BA117" s="1"/>
      <c r="BB117" s="1">
        <v>-47993.02</v>
      </c>
      <c r="BC117" s="1">
        <v>-47452.3</v>
      </c>
      <c r="BD117" s="1"/>
      <c r="BE117" s="1"/>
      <c r="BF117" s="1"/>
      <c r="BG117" s="1"/>
      <c r="BH117" s="1"/>
      <c r="BI117" s="1"/>
      <c r="BJ117" s="1"/>
      <c r="BK117" s="1">
        <v>-21.32</v>
      </c>
      <c r="BL117" s="1">
        <v>-32.21</v>
      </c>
      <c r="BM117" s="1">
        <v>-103.38</v>
      </c>
      <c r="BN117" s="1">
        <v>-310</v>
      </c>
      <c r="BO117" s="1">
        <v>-73.81</v>
      </c>
      <c r="BP117" s="4">
        <v>-47452.3</v>
      </c>
    </row>
    <row r="118" spans="1:68">
      <c r="A118" s="19" t="s">
        <v>1121</v>
      </c>
      <c r="B118" s="10" t="s">
        <v>1122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/>
      <c r="V118" s="1"/>
      <c r="W118" s="1"/>
      <c r="X118" s="1"/>
      <c r="Y118" s="1"/>
      <c r="Z118" s="1">
        <v>0</v>
      </c>
      <c r="AA118" s="1">
        <v>0</v>
      </c>
      <c r="AB118" s="1"/>
      <c r="AC118" s="1"/>
      <c r="AD118" s="1">
        <v>0</v>
      </c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>
        <v>0</v>
      </c>
      <c r="BC118" s="1">
        <v>0</v>
      </c>
      <c r="BD118" s="1">
        <v>0</v>
      </c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4"/>
    </row>
    <row r="119" spans="1:68">
      <c r="A119" s="18" t="s">
        <v>1123</v>
      </c>
      <c r="B119" s="10" t="s">
        <v>1124</v>
      </c>
      <c r="C119" s="1">
        <v>-551251.24</v>
      </c>
      <c r="D119" s="1">
        <v>-28303.77</v>
      </c>
      <c r="E119" s="1">
        <v>-11141.92</v>
      </c>
      <c r="F119" s="1">
        <v>-53873.09</v>
      </c>
      <c r="G119" s="1">
        <v>-11266.13</v>
      </c>
      <c r="H119" s="1">
        <v>-81633.33</v>
      </c>
      <c r="I119" s="1">
        <v>-66114.98</v>
      </c>
      <c r="J119" s="1">
        <v>-42888.27</v>
      </c>
      <c r="K119" s="1">
        <v>0</v>
      </c>
      <c r="L119" s="1">
        <v>-72718.149999999994</v>
      </c>
      <c r="M119" s="1">
        <v>-65345.93</v>
      </c>
      <c r="N119" s="1">
        <v>-45774.44</v>
      </c>
      <c r="O119" s="1">
        <v>-12061.16</v>
      </c>
      <c r="P119" s="1">
        <v>-9639.2900000000009</v>
      </c>
      <c r="Q119" s="1">
        <v>-28003.759999999998</v>
      </c>
      <c r="R119" s="1">
        <v>-14678.29</v>
      </c>
      <c r="S119" s="1">
        <v>-6376.17</v>
      </c>
      <c r="T119" s="1">
        <v>-549818.68000000005</v>
      </c>
      <c r="U119" s="1">
        <v>-28303.77</v>
      </c>
      <c r="V119" s="1">
        <v>-11141.92</v>
      </c>
      <c r="W119" s="1">
        <v>-53873.09</v>
      </c>
      <c r="X119" s="1">
        <v>-11266.13</v>
      </c>
      <c r="Y119" s="1">
        <v>-81633.33</v>
      </c>
      <c r="Z119" s="1">
        <v>-66114.98</v>
      </c>
      <c r="AA119" s="1">
        <v>-42888.27</v>
      </c>
      <c r="AB119" s="1">
        <v>0</v>
      </c>
      <c r="AC119" s="1">
        <v>-72718.149999999994</v>
      </c>
      <c r="AD119" s="1">
        <v>-65345.93</v>
      </c>
      <c r="AE119" s="1">
        <v>-45774.44</v>
      </c>
      <c r="AF119" s="1">
        <v>-12061.16</v>
      </c>
      <c r="AG119" s="1">
        <v>-9639.2900000000009</v>
      </c>
      <c r="AH119" s="1">
        <v>-28003.759999999998</v>
      </c>
      <c r="AI119" s="1">
        <v>-14678.29</v>
      </c>
      <c r="AJ119" s="1">
        <v>-6376.17</v>
      </c>
      <c r="AK119" s="1">
        <v>0</v>
      </c>
      <c r="AL119" s="1"/>
      <c r="AM119" s="1"/>
      <c r="AN119" s="1"/>
      <c r="AO119" s="1"/>
      <c r="AP119" s="1"/>
      <c r="AQ119" s="1"/>
      <c r="AR119" s="1">
        <v>0</v>
      </c>
      <c r="AS119" s="1"/>
      <c r="AT119" s="1">
        <v>0</v>
      </c>
      <c r="AU119" s="1"/>
      <c r="AV119" s="1"/>
      <c r="AW119" s="1"/>
      <c r="AX119" s="1"/>
      <c r="AY119" s="1"/>
      <c r="AZ119" s="1"/>
      <c r="BA119" s="1"/>
      <c r="BB119" s="1">
        <v>-1432.56</v>
      </c>
      <c r="BC119" s="1">
        <v>-1407</v>
      </c>
      <c r="BD119" s="1">
        <v>0</v>
      </c>
      <c r="BE119" s="1"/>
      <c r="BF119" s="1"/>
      <c r="BG119" s="1">
        <v>0</v>
      </c>
      <c r="BH119" s="1"/>
      <c r="BI119" s="1"/>
      <c r="BJ119" s="1">
        <v>-1407</v>
      </c>
      <c r="BK119" s="1"/>
      <c r="BL119" s="1">
        <v>0</v>
      </c>
      <c r="BM119" s="1">
        <v>-25.56</v>
      </c>
      <c r="BN119" s="1">
        <v>0</v>
      </c>
      <c r="BO119" s="1"/>
      <c r="BP119" s="4"/>
    </row>
    <row r="120" spans="1:68">
      <c r="A120" s="19" t="s">
        <v>1125</v>
      </c>
      <c r="B120" s="10" t="s">
        <v>1126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>
        <v>0</v>
      </c>
      <c r="BC120" s="1">
        <v>0</v>
      </c>
      <c r="BD120" s="1">
        <v>0</v>
      </c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4"/>
    </row>
    <row r="121" spans="1:68">
      <c r="A121" s="19" t="s">
        <v>1127</v>
      </c>
      <c r="B121" s="10" t="s">
        <v>1128</v>
      </c>
      <c r="C121" s="1">
        <v>-501997.74</v>
      </c>
      <c r="D121" s="1">
        <v>-25896.77</v>
      </c>
      <c r="E121" s="1">
        <v>-9789.92</v>
      </c>
      <c r="F121" s="1">
        <v>-49310</v>
      </c>
      <c r="G121" s="1">
        <v>-10385.379999999999</v>
      </c>
      <c r="H121" s="1">
        <v>-74634.58</v>
      </c>
      <c r="I121" s="1">
        <v>-61102.21</v>
      </c>
      <c r="J121" s="1">
        <v>-38685.730000000003</v>
      </c>
      <c r="K121" s="1">
        <v>0</v>
      </c>
      <c r="L121" s="1">
        <v>-66016.52</v>
      </c>
      <c r="M121" s="1">
        <v>-57862.71</v>
      </c>
      <c r="N121" s="1">
        <v>-42466.69</v>
      </c>
      <c r="O121" s="1">
        <v>-10655.41</v>
      </c>
      <c r="P121" s="1">
        <v>-8620.7900000000009</v>
      </c>
      <c r="Q121" s="1">
        <v>-25923.759999999998</v>
      </c>
      <c r="R121" s="1">
        <v>-13367.04</v>
      </c>
      <c r="S121" s="1">
        <v>-5913.67</v>
      </c>
      <c r="T121" s="1">
        <v>-500631.18</v>
      </c>
      <c r="U121" s="1">
        <v>-25896.77</v>
      </c>
      <c r="V121" s="1">
        <v>-9789.92</v>
      </c>
      <c r="W121" s="1">
        <v>-49310</v>
      </c>
      <c r="X121" s="1">
        <v>-10385.379999999999</v>
      </c>
      <c r="Y121" s="1">
        <v>-74634.58</v>
      </c>
      <c r="Z121" s="1">
        <v>-61102.21</v>
      </c>
      <c r="AA121" s="1">
        <v>-38685.730000000003</v>
      </c>
      <c r="AB121" s="1">
        <v>0</v>
      </c>
      <c r="AC121" s="1">
        <v>-66016.52</v>
      </c>
      <c r="AD121" s="1">
        <v>-57862.71</v>
      </c>
      <c r="AE121" s="1">
        <v>-42466.69</v>
      </c>
      <c r="AF121" s="1">
        <v>-10655.41</v>
      </c>
      <c r="AG121" s="1">
        <v>-8620.7900000000009</v>
      </c>
      <c r="AH121" s="1">
        <v>-25923.759999999998</v>
      </c>
      <c r="AI121" s="1">
        <v>-13367.04</v>
      </c>
      <c r="AJ121" s="1">
        <v>-5913.67</v>
      </c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-1366.56</v>
      </c>
      <c r="BC121" s="1">
        <v>-1341</v>
      </c>
      <c r="BD121" s="1">
        <v>0</v>
      </c>
      <c r="BE121" s="1"/>
      <c r="BF121" s="1"/>
      <c r="BG121" s="1">
        <v>0</v>
      </c>
      <c r="BH121" s="1"/>
      <c r="BI121" s="1"/>
      <c r="BJ121" s="1">
        <v>-1341</v>
      </c>
      <c r="BK121" s="1"/>
      <c r="BL121" s="1"/>
      <c r="BM121" s="1">
        <v>-25.56</v>
      </c>
      <c r="BN121" s="1">
        <v>0</v>
      </c>
      <c r="BO121" s="1"/>
      <c r="BP121" s="4"/>
    </row>
    <row r="122" spans="1:68">
      <c r="A122" s="19" t="s">
        <v>1129</v>
      </c>
      <c r="B122" s="10" t="s">
        <v>1130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/>
      <c r="W122" s="1">
        <v>0</v>
      </c>
      <c r="X122" s="1">
        <v>0</v>
      </c>
      <c r="Y122" s="1"/>
      <c r="Z122" s="1">
        <v>0</v>
      </c>
      <c r="AA122" s="1">
        <v>0</v>
      </c>
      <c r="AB122" s="1"/>
      <c r="AC122" s="1"/>
      <c r="AD122" s="1">
        <v>0</v>
      </c>
      <c r="AE122" s="1">
        <v>0</v>
      </c>
      <c r="AF122" s="1">
        <v>0</v>
      </c>
      <c r="AG122" s="1">
        <v>0</v>
      </c>
      <c r="AH122" s="1"/>
      <c r="AI122" s="1"/>
      <c r="AJ122" s="1"/>
      <c r="AK122" s="1">
        <v>0</v>
      </c>
      <c r="AL122" s="1"/>
      <c r="AM122" s="1"/>
      <c r="AN122" s="1"/>
      <c r="AO122" s="1"/>
      <c r="AP122" s="1"/>
      <c r="AQ122" s="1"/>
      <c r="AR122" s="1">
        <v>0</v>
      </c>
      <c r="AS122" s="1"/>
      <c r="AT122" s="1">
        <v>0</v>
      </c>
      <c r="AU122" s="1"/>
      <c r="AV122" s="1"/>
      <c r="AW122" s="1"/>
      <c r="AX122" s="1"/>
      <c r="AY122" s="1"/>
      <c r="AZ122" s="1"/>
      <c r="BA122" s="1"/>
      <c r="BB122" s="1"/>
      <c r="BC122" s="1">
        <v>0</v>
      </c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4"/>
    </row>
    <row r="123" spans="1:68">
      <c r="A123" s="19" t="s">
        <v>1131</v>
      </c>
      <c r="B123" s="10" t="s">
        <v>1132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/>
      <c r="X123" s="1"/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/>
      <c r="AG123" s="1">
        <v>0</v>
      </c>
      <c r="AH123" s="1">
        <v>0</v>
      </c>
      <c r="AI123" s="1">
        <v>0</v>
      </c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>
        <v>0</v>
      </c>
      <c r="BC123" s="1">
        <v>0</v>
      </c>
      <c r="BD123" s="1">
        <v>0</v>
      </c>
      <c r="BE123" s="1"/>
      <c r="BF123" s="1"/>
      <c r="BG123" s="1"/>
      <c r="BH123" s="1"/>
      <c r="BI123" s="1"/>
      <c r="BJ123" s="1"/>
      <c r="BK123" s="1"/>
      <c r="BL123" s="1">
        <v>0</v>
      </c>
      <c r="BM123" s="1"/>
      <c r="BN123" s="1">
        <v>0</v>
      </c>
      <c r="BO123" s="1"/>
      <c r="BP123" s="4"/>
    </row>
    <row r="124" spans="1:68">
      <c r="A124" s="19" t="s">
        <v>1133</v>
      </c>
      <c r="B124" s="10" t="s">
        <v>1134</v>
      </c>
      <c r="C124" s="1">
        <v>-49253.5</v>
      </c>
      <c r="D124" s="1">
        <v>-2407</v>
      </c>
      <c r="E124" s="1">
        <v>-1352</v>
      </c>
      <c r="F124" s="1">
        <v>-4563.09</v>
      </c>
      <c r="G124" s="1">
        <v>-880.75</v>
      </c>
      <c r="H124" s="1">
        <v>-6998.75</v>
      </c>
      <c r="I124" s="1">
        <v>-5012.7700000000004</v>
      </c>
      <c r="J124" s="1">
        <v>-4202.54</v>
      </c>
      <c r="K124" s="1">
        <v>0</v>
      </c>
      <c r="L124" s="1">
        <v>-6701.63</v>
      </c>
      <c r="M124" s="1">
        <v>-7483.22</v>
      </c>
      <c r="N124" s="1">
        <v>-3307.75</v>
      </c>
      <c r="O124" s="1">
        <v>-1405.75</v>
      </c>
      <c r="P124" s="1">
        <v>-1018.5</v>
      </c>
      <c r="Q124" s="1">
        <v>-2080</v>
      </c>
      <c r="R124" s="1">
        <v>-1311.25</v>
      </c>
      <c r="S124" s="1">
        <v>-462.5</v>
      </c>
      <c r="T124" s="1">
        <v>-49187.5</v>
      </c>
      <c r="U124" s="1">
        <v>-2407</v>
      </c>
      <c r="V124" s="1">
        <v>-1352</v>
      </c>
      <c r="W124" s="1">
        <v>-4563.09</v>
      </c>
      <c r="X124" s="1">
        <v>-880.75</v>
      </c>
      <c r="Y124" s="1">
        <v>-6998.75</v>
      </c>
      <c r="Z124" s="1">
        <v>-5012.7700000000004</v>
      </c>
      <c r="AA124" s="1">
        <v>-4202.54</v>
      </c>
      <c r="AB124" s="1">
        <v>0</v>
      </c>
      <c r="AC124" s="1">
        <v>-6701.63</v>
      </c>
      <c r="AD124" s="1">
        <v>-7483.22</v>
      </c>
      <c r="AE124" s="1">
        <v>-3307.75</v>
      </c>
      <c r="AF124" s="1">
        <v>-1405.75</v>
      </c>
      <c r="AG124" s="1">
        <v>-1018.5</v>
      </c>
      <c r="AH124" s="1">
        <v>-2080</v>
      </c>
      <c r="AI124" s="1">
        <v>-1311.25</v>
      </c>
      <c r="AJ124" s="1">
        <v>-462.5</v>
      </c>
      <c r="AK124" s="1">
        <v>0</v>
      </c>
      <c r="AL124" s="1"/>
      <c r="AM124" s="1"/>
      <c r="AN124" s="1"/>
      <c r="AO124" s="1"/>
      <c r="AP124" s="1"/>
      <c r="AQ124" s="1"/>
      <c r="AR124" s="1"/>
      <c r="AS124" s="1"/>
      <c r="AT124" s="1">
        <v>0</v>
      </c>
      <c r="AU124" s="1"/>
      <c r="AV124" s="1"/>
      <c r="AW124" s="1"/>
      <c r="AX124" s="1"/>
      <c r="AY124" s="1"/>
      <c r="AZ124" s="1"/>
      <c r="BA124" s="1"/>
      <c r="BB124" s="1">
        <v>-66</v>
      </c>
      <c r="BC124" s="1">
        <v>-66</v>
      </c>
      <c r="BD124" s="1">
        <v>0</v>
      </c>
      <c r="BE124" s="1"/>
      <c r="BF124" s="1"/>
      <c r="BG124" s="1"/>
      <c r="BH124" s="1"/>
      <c r="BI124" s="1"/>
      <c r="BJ124" s="1">
        <v>-66</v>
      </c>
      <c r="BK124" s="1"/>
      <c r="BL124" s="1"/>
      <c r="BM124" s="1"/>
      <c r="BN124" s="1">
        <v>0</v>
      </c>
      <c r="BO124" s="1"/>
      <c r="BP124" s="4"/>
    </row>
    <row r="125" spans="1:68">
      <c r="A125" s="18" t="s">
        <v>1135</v>
      </c>
      <c r="B125" s="10" t="s">
        <v>1136</v>
      </c>
      <c r="C125" s="1">
        <v>-15220.35</v>
      </c>
      <c r="D125" s="1">
        <v>0</v>
      </c>
      <c r="E125" s="1">
        <v>0</v>
      </c>
      <c r="F125" s="1">
        <v>-2255.4499999999998</v>
      </c>
      <c r="G125" s="1">
        <v>0</v>
      </c>
      <c r="H125" s="1">
        <v>-2282.25</v>
      </c>
      <c r="I125" s="1">
        <v>-1819.05</v>
      </c>
      <c r="J125" s="1">
        <v>0</v>
      </c>
      <c r="K125" s="1">
        <v>0</v>
      </c>
      <c r="L125" s="1">
        <v>0</v>
      </c>
      <c r="M125" s="1">
        <v>-226.4</v>
      </c>
      <c r="N125" s="1">
        <v>-4534.8500000000004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-11118</v>
      </c>
      <c r="U125" s="1"/>
      <c r="V125" s="1"/>
      <c r="W125" s="1">
        <v>-2255.4499999999998</v>
      </c>
      <c r="X125" s="1"/>
      <c r="Y125" s="1">
        <v>-2282.25</v>
      </c>
      <c r="Z125" s="1">
        <v>-1819.05</v>
      </c>
      <c r="AA125" s="1"/>
      <c r="AB125" s="1"/>
      <c r="AC125" s="1"/>
      <c r="AD125" s="1">
        <v>-226.4</v>
      </c>
      <c r="AE125" s="1">
        <v>-4534.8500000000004</v>
      </c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>
        <v>-4102.3500000000004</v>
      </c>
      <c r="BC125" s="1">
        <v>-4102.3500000000004</v>
      </c>
      <c r="BD125" s="1">
        <v>0</v>
      </c>
      <c r="BE125" s="1"/>
      <c r="BF125" s="1"/>
      <c r="BG125" s="1"/>
      <c r="BH125" s="1"/>
      <c r="BI125" s="1"/>
      <c r="BJ125" s="1">
        <v>0</v>
      </c>
      <c r="BK125" s="1"/>
      <c r="BL125" s="1"/>
      <c r="BM125" s="1"/>
      <c r="BN125" s="1"/>
      <c r="BO125" s="1"/>
      <c r="BP125" s="4">
        <v>-4102.3500000000004</v>
      </c>
    </row>
    <row r="126" spans="1:68">
      <c r="A126" s="19" t="s">
        <v>1137</v>
      </c>
      <c r="B126" s="10" t="s">
        <v>1138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0</v>
      </c>
      <c r="BC126" s="1">
        <v>0</v>
      </c>
      <c r="BD126" s="1">
        <v>0</v>
      </c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4"/>
    </row>
    <row r="127" spans="1:68">
      <c r="A127" s="19" t="s">
        <v>1139</v>
      </c>
      <c r="B127" s="10" t="s">
        <v>1140</v>
      </c>
      <c r="C127" s="1">
        <v>-15220.35</v>
      </c>
      <c r="D127" s="1">
        <v>0</v>
      </c>
      <c r="E127" s="1">
        <v>0</v>
      </c>
      <c r="F127" s="1">
        <v>-2255.4499999999998</v>
      </c>
      <c r="G127" s="1">
        <v>0</v>
      </c>
      <c r="H127" s="1">
        <v>-2282.25</v>
      </c>
      <c r="I127" s="1">
        <v>-1819.05</v>
      </c>
      <c r="J127" s="1">
        <v>0</v>
      </c>
      <c r="K127" s="1">
        <v>0</v>
      </c>
      <c r="L127" s="1">
        <v>0</v>
      </c>
      <c r="M127" s="1">
        <v>-226.4</v>
      </c>
      <c r="N127" s="1">
        <v>-4534.8500000000004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-11118</v>
      </c>
      <c r="U127" s="1"/>
      <c r="V127" s="1"/>
      <c r="W127" s="1">
        <v>-2255.4499999999998</v>
      </c>
      <c r="X127" s="1"/>
      <c r="Y127" s="1">
        <v>-2282.25</v>
      </c>
      <c r="Z127" s="1">
        <v>-1819.05</v>
      </c>
      <c r="AA127" s="1"/>
      <c r="AB127" s="1"/>
      <c r="AC127" s="1"/>
      <c r="AD127" s="1">
        <v>-226.4</v>
      </c>
      <c r="AE127" s="1">
        <v>-4534.8500000000004</v>
      </c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-4102.3500000000004</v>
      </c>
      <c r="BC127" s="1">
        <v>-4102.3500000000004</v>
      </c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>
        <v>-4102.3500000000004</v>
      </c>
    </row>
    <row r="128" spans="1:68">
      <c r="A128" s="19" t="s">
        <v>1141</v>
      </c>
      <c r="B128" s="10" t="s">
        <v>1142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0</v>
      </c>
      <c r="BC128" s="1">
        <v>0</v>
      </c>
      <c r="BD128" s="1"/>
      <c r="BE128" s="1"/>
      <c r="BF128" s="1"/>
      <c r="BG128" s="1"/>
      <c r="BH128" s="1"/>
      <c r="BI128" s="1"/>
      <c r="BJ128" s="1">
        <v>0</v>
      </c>
      <c r="BK128" s="1"/>
      <c r="BL128" s="1"/>
      <c r="BM128" s="1"/>
      <c r="BN128" s="1"/>
      <c r="BO128" s="1"/>
      <c r="BP128" s="4"/>
    </row>
    <row r="129" spans="1:68">
      <c r="A129" s="18" t="s">
        <v>1143</v>
      </c>
      <c r="B129" s="10" t="s">
        <v>1144</v>
      </c>
      <c r="C129" s="1">
        <v>-335235.18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-335235.18</v>
      </c>
      <c r="BC129" s="1">
        <v>-335235.18</v>
      </c>
      <c r="BD129" s="1">
        <v>0</v>
      </c>
      <c r="BE129" s="1">
        <v>-167155.85999999999</v>
      </c>
      <c r="BF129" s="1"/>
      <c r="BG129" s="1"/>
      <c r="BH129" s="1"/>
      <c r="BI129" s="1">
        <v>-168079.32</v>
      </c>
      <c r="BJ129" s="1"/>
      <c r="BK129" s="1"/>
      <c r="BL129" s="1"/>
      <c r="BM129" s="1"/>
      <c r="BN129" s="1"/>
      <c r="BO129" s="1"/>
      <c r="BP129" s="4"/>
    </row>
    <row r="130" spans="1:68">
      <c r="A130" s="19" t="s">
        <v>1145</v>
      </c>
      <c r="B130" s="10" t="s">
        <v>1146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0</v>
      </c>
      <c r="BC130" s="1">
        <v>0</v>
      </c>
      <c r="BD130" s="1">
        <v>0</v>
      </c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4"/>
    </row>
    <row r="131" spans="1:68">
      <c r="A131" s="19" t="s">
        <v>1147</v>
      </c>
      <c r="B131" s="10" t="s">
        <v>1148</v>
      </c>
      <c r="C131" s="1">
        <v>-366362.11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-366362.11</v>
      </c>
      <c r="BC131" s="1">
        <v>-366362.11</v>
      </c>
      <c r="BD131" s="1"/>
      <c r="BE131" s="1">
        <v>-198282.79</v>
      </c>
      <c r="BF131" s="1"/>
      <c r="BG131" s="1"/>
      <c r="BH131" s="1"/>
      <c r="BI131" s="1">
        <v>-168079.32</v>
      </c>
      <c r="BJ131" s="1"/>
      <c r="BK131" s="1"/>
      <c r="BL131" s="1"/>
      <c r="BM131" s="1"/>
      <c r="BN131" s="1"/>
      <c r="BO131" s="1"/>
      <c r="BP131" s="4"/>
    </row>
    <row r="132" spans="1:68">
      <c r="A132" s="19" t="s">
        <v>1149</v>
      </c>
      <c r="B132" s="10" t="s">
        <v>1150</v>
      </c>
      <c r="C132" s="1">
        <v>31126.93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31126.93</v>
      </c>
      <c r="BC132" s="1">
        <v>31126.93</v>
      </c>
      <c r="BD132" s="1"/>
      <c r="BE132" s="1">
        <v>31126.93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4"/>
    </row>
    <row r="133" spans="1:68">
      <c r="A133" s="18" t="s">
        <v>1151</v>
      </c>
      <c r="B133" s="10" t="s">
        <v>1152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0</v>
      </c>
      <c r="BC133" s="1">
        <v>0</v>
      </c>
      <c r="BD133" s="1">
        <v>0</v>
      </c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4"/>
    </row>
    <row r="134" spans="1:68">
      <c r="A134" s="19" t="s">
        <v>1153</v>
      </c>
      <c r="B134" s="10" t="s">
        <v>1154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0</v>
      </c>
      <c r="BC134" s="1">
        <v>0</v>
      </c>
      <c r="BD134" s="1">
        <v>0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1155</v>
      </c>
      <c r="B135" s="10" t="s">
        <v>1156</v>
      </c>
      <c r="C135" s="1"/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>
        <v>0</v>
      </c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8" t="s">
        <v>1157</v>
      </c>
      <c r="B136" s="10" t="s">
        <v>1158</v>
      </c>
      <c r="C136" s="1">
        <v>-84181.14</v>
      </c>
      <c r="D136" s="1">
        <v>-295.93</v>
      </c>
      <c r="E136" s="1">
        <v>-497.85</v>
      </c>
      <c r="F136" s="1">
        <v>-962.34</v>
      </c>
      <c r="G136" s="1">
        <v>-208.48</v>
      </c>
      <c r="H136" s="1">
        <v>-23067.99</v>
      </c>
      <c r="I136" s="1">
        <v>-578.82000000000005</v>
      </c>
      <c r="J136" s="1">
        <v>-953.18</v>
      </c>
      <c r="K136" s="1">
        <v>980.06</v>
      </c>
      <c r="L136" s="1">
        <v>-2363.4499999999998</v>
      </c>
      <c r="M136" s="1">
        <v>-1760.08</v>
      </c>
      <c r="N136" s="1">
        <v>-705.72</v>
      </c>
      <c r="O136" s="1">
        <v>-419.49</v>
      </c>
      <c r="P136" s="1">
        <v>-442.87</v>
      </c>
      <c r="Q136" s="1">
        <v>-2708.36</v>
      </c>
      <c r="R136" s="1">
        <v>-654.41</v>
      </c>
      <c r="S136" s="1">
        <v>-1553.4</v>
      </c>
      <c r="T136" s="1">
        <v>-36192.31</v>
      </c>
      <c r="U136" s="1">
        <v>-295.93</v>
      </c>
      <c r="V136" s="1">
        <v>-497.85</v>
      </c>
      <c r="W136" s="1">
        <v>-962.34</v>
      </c>
      <c r="X136" s="1">
        <v>-208.48</v>
      </c>
      <c r="Y136" s="1">
        <v>-23067.99</v>
      </c>
      <c r="Z136" s="1">
        <v>-578.82000000000005</v>
      </c>
      <c r="AA136" s="1">
        <v>-953.18</v>
      </c>
      <c r="AB136" s="1">
        <v>980.06</v>
      </c>
      <c r="AC136" s="1">
        <v>-2363.4499999999998</v>
      </c>
      <c r="AD136" s="1">
        <v>-1760.08</v>
      </c>
      <c r="AE136" s="1">
        <v>-705.72</v>
      </c>
      <c r="AF136" s="1">
        <v>-419.49</v>
      </c>
      <c r="AG136" s="1">
        <v>-442.87</v>
      </c>
      <c r="AH136" s="1">
        <v>-2708.36</v>
      </c>
      <c r="AI136" s="1">
        <v>-654.41</v>
      </c>
      <c r="AJ136" s="1">
        <v>-1553.4</v>
      </c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-47988.83</v>
      </c>
      <c r="BC136" s="1">
        <v>-46901.03</v>
      </c>
      <c r="BD136" s="1">
        <v>0</v>
      </c>
      <c r="BE136" s="1"/>
      <c r="BF136" s="1">
        <v>-37460</v>
      </c>
      <c r="BG136" s="1"/>
      <c r="BH136" s="1"/>
      <c r="BI136" s="1"/>
      <c r="BJ136" s="1">
        <v>0</v>
      </c>
      <c r="BK136" s="1">
        <v>-166.27</v>
      </c>
      <c r="BL136" s="1">
        <v>-209.66</v>
      </c>
      <c r="BM136" s="1">
        <v>-160.56</v>
      </c>
      <c r="BN136" s="1">
        <v>-525.30999999999995</v>
      </c>
      <c r="BO136" s="1">
        <v>-26</v>
      </c>
      <c r="BP136" s="4">
        <v>-9441.0300000000007</v>
      </c>
    </row>
    <row r="137" spans="1:68">
      <c r="A137" s="19" t="s">
        <v>1159</v>
      </c>
      <c r="B137" s="10" t="s">
        <v>1160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0</v>
      </c>
      <c r="BC137" s="1">
        <v>0</v>
      </c>
      <c r="BD137" s="1">
        <v>0</v>
      </c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4"/>
    </row>
    <row r="138" spans="1:68">
      <c r="A138" s="19" t="s">
        <v>1161</v>
      </c>
      <c r="B138" s="10" t="s">
        <v>1162</v>
      </c>
      <c r="C138" s="1">
        <v>-81548.92</v>
      </c>
      <c r="D138" s="1">
        <v>-209.36</v>
      </c>
      <c r="E138" s="1">
        <v>-358.59</v>
      </c>
      <c r="F138" s="1">
        <v>-681.39</v>
      </c>
      <c r="G138" s="1">
        <v>-208.48</v>
      </c>
      <c r="H138" s="1">
        <v>-22626.9</v>
      </c>
      <c r="I138" s="1">
        <v>-473.82</v>
      </c>
      <c r="J138" s="1">
        <v>-732.62</v>
      </c>
      <c r="K138" s="1">
        <v>1008.23</v>
      </c>
      <c r="L138" s="1">
        <v>-1577.42</v>
      </c>
      <c r="M138" s="1">
        <v>-1702.17</v>
      </c>
      <c r="N138" s="1">
        <v>-624.11</v>
      </c>
      <c r="O138" s="1">
        <v>-337.01</v>
      </c>
      <c r="P138" s="1">
        <v>-412.87</v>
      </c>
      <c r="Q138" s="1">
        <v>-2622.23</v>
      </c>
      <c r="R138" s="1">
        <v>-558.45000000000005</v>
      </c>
      <c r="S138" s="1">
        <v>-1442.9</v>
      </c>
      <c r="T138" s="1">
        <v>-33560.089999999997</v>
      </c>
      <c r="U138" s="1">
        <v>-209.36</v>
      </c>
      <c r="V138" s="1">
        <v>-358.59</v>
      </c>
      <c r="W138" s="1">
        <v>-681.39</v>
      </c>
      <c r="X138" s="1">
        <v>-208.48</v>
      </c>
      <c r="Y138" s="1">
        <v>-22626.9</v>
      </c>
      <c r="Z138" s="1">
        <v>-473.82</v>
      </c>
      <c r="AA138" s="1">
        <v>-732.62</v>
      </c>
      <c r="AB138" s="1">
        <v>1008.23</v>
      </c>
      <c r="AC138" s="1">
        <v>-1577.42</v>
      </c>
      <c r="AD138" s="1">
        <v>-1702.17</v>
      </c>
      <c r="AE138" s="1">
        <v>-624.11</v>
      </c>
      <c r="AF138" s="1">
        <v>-337.01</v>
      </c>
      <c r="AG138" s="1">
        <v>-412.87</v>
      </c>
      <c r="AH138" s="1">
        <v>-2622.23</v>
      </c>
      <c r="AI138" s="1">
        <v>-558.45000000000005</v>
      </c>
      <c r="AJ138" s="1">
        <v>-1442.9</v>
      </c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-47988.83</v>
      </c>
      <c r="BC138" s="1">
        <v>-46901.03</v>
      </c>
      <c r="BD138" s="1">
        <v>0</v>
      </c>
      <c r="BE138" s="1"/>
      <c r="BF138" s="1">
        <v>-37460</v>
      </c>
      <c r="BG138" s="1"/>
      <c r="BH138" s="1"/>
      <c r="BI138" s="1"/>
      <c r="BJ138" s="1">
        <v>0</v>
      </c>
      <c r="BK138" s="1">
        <v>-166.27</v>
      </c>
      <c r="BL138" s="1">
        <v>-209.66</v>
      </c>
      <c r="BM138" s="1">
        <v>-160.56</v>
      </c>
      <c r="BN138" s="1">
        <v>-525.30999999999995</v>
      </c>
      <c r="BO138" s="1">
        <v>-26</v>
      </c>
      <c r="BP138" s="4">
        <v>-9441.0300000000007</v>
      </c>
    </row>
    <row r="139" spans="1:68">
      <c r="A139" s="19" t="s">
        <v>1163</v>
      </c>
      <c r="B139" s="10" t="s">
        <v>1164</v>
      </c>
      <c r="C139" s="1">
        <v>-2465.23</v>
      </c>
      <c r="D139" s="1">
        <v>-83.38</v>
      </c>
      <c r="E139" s="1">
        <v>-135.03</v>
      </c>
      <c r="F139" s="1">
        <v>-275.69</v>
      </c>
      <c r="G139" s="1">
        <v>0</v>
      </c>
      <c r="H139" s="1">
        <v>-415.91</v>
      </c>
      <c r="I139" s="1">
        <v>-98.86</v>
      </c>
      <c r="J139" s="1">
        <v>-216.07</v>
      </c>
      <c r="K139" s="1">
        <v>-19.93</v>
      </c>
      <c r="L139" s="1">
        <v>-710.24</v>
      </c>
      <c r="M139" s="1">
        <v>-57.91</v>
      </c>
      <c r="N139" s="1">
        <v>-74.31</v>
      </c>
      <c r="O139" s="1">
        <v>-69.8</v>
      </c>
      <c r="P139" s="1">
        <v>-30</v>
      </c>
      <c r="Q139" s="1">
        <v>-78.45</v>
      </c>
      <c r="R139" s="1">
        <v>-89.15</v>
      </c>
      <c r="S139" s="1">
        <v>-110.5</v>
      </c>
      <c r="T139" s="1">
        <v>-2465.23</v>
      </c>
      <c r="U139" s="1">
        <v>-83.38</v>
      </c>
      <c r="V139" s="1">
        <v>-135.03</v>
      </c>
      <c r="W139" s="1">
        <v>-275.69</v>
      </c>
      <c r="X139" s="1">
        <v>0</v>
      </c>
      <c r="Y139" s="1">
        <v>-415.91</v>
      </c>
      <c r="Z139" s="1">
        <v>-98.86</v>
      </c>
      <c r="AA139" s="1">
        <v>-216.07</v>
      </c>
      <c r="AB139" s="1">
        <v>-19.93</v>
      </c>
      <c r="AC139" s="1">
        <v>-710.24</v>
      </c>
      <c r="AD139" s="1">
        <v>-57.91</v>
      </c>
      <c r="AE139" s="1">
        <v>-74.31</v>
      </c>
      <c r="AF139" s="1">
        <v>-69.8</v>
      </c>
      <c r="AG139" s="1">
        <v>-30</v>
      </c>
      <c r="AH139" s="1">
        <v>-78.45</v>
      </c>
      <c r="AI139" s="1">
        <v>-89.15</v>
      </c>
      <c r="AJ139" s="1">
        <v>-110.5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>
        <v>0</v>
      </c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4"/>
    </row>
    <row r="140" spans="1:68">
      <c r="A140" s="19" t="s">
        <v>1165</v>
      </c>
      <c r="B140" s="10" t="s">
        <v>1166</v>
      </c>
      <c r="C140" s="1">
        <v>-166.99</v>
      </c>
      <c r="D140" s="1">
        <v>-3.19</v>
      </c>
      <c r="E140" s="1">
        <v>-4.2300000000000004</v>
      </c>
      <c r="F140" s="1">
        <v>-5.26</v>
      </c>
      <c r="G140" s="1">
        <v>0</v>
      </c>
      <c r="H140" s="1">
        <v>-25.18</v>
      </c>
      <c r="I140" s="1">
        <v>-6.14</v>
      </c>
      <c r="J140" s="1">
        <v>-4.49</v>
      </c>
      <c r="K140" s="1">
        <v>-8.24</v>
      </c>
      <c r="L140" s="1">
        <v>-75.790000000000006</v>
      </c>
      <c r="M140" s="1">
        <v>0</v>
      </c>
      <c r="N140" s="1">
        <v>-7.3</v>
      </c>
      <c r="O140" s="1">
        <v>-12.68</v>
      </c>
      <c r="P140" s="1">
        <v>0</v>
      </c>
      <c r="Q140" s="1">
        <v>-7.68</v>
      </c>
      <c r="R140" s="1">
        <v>-6.81</v>
      </c>
      <c r="S140" s="1">
        <v>0</v>
      </c>
      <c r="T140" s="1">
        <v>-166.99</v>
      </c>
      <c r="U140" s="1">
        <v>-3.19</v>
      </c>
      <c r="V140" s="1">
        <v>-4.2300000000000004</v>
      </c>
      <c r="W140" s="1">
        <v>-5.26</v>
      </c>
      <c r="X140" s="1">
        <v>0</v>
      </c>
      <c r="Y140" s="1">
        <v>-25.18</v>
      </c>
      <c r="Z140" s="1">
        <v>-6.14</v>
      </c>
      <c r="AA140" s="1">
        <v>-4.49</v>
      </c>
      <c r="AB140" s="1">
        <v>-8.24</v>
      </c>
      <c r="AC140" s="1">
        <v>-75.790000000000006</v>
      </c>
      <c r="AD140" s="1">
        <v>0</v>
      </c>
      <c r="AE140" s="1">
        <v>-7.3</v>
      </c>
      <c r="AF140" s="1">
        <v>-12.68</v>
      </c>
      <c r="AG140" s="1">
        <v>0</v>
      </c>
      <c r="AH140" s="1">
        <v>-7.68</v>
      </c>
      <c r="AI140" s="1">
        <v>-6.81</v>
      </c>
      <c r="AJ140" s="1">
        <v>0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8" t="s">
        <v>1167</v>
      </c>
      <c r="B141" s="10" t="s">
        <v>1168</v>
      </c>
      <c r="C141" s="1"/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9" t="s">
        <v>1169</v>
      </c>
      <c r="B142" s="10" t="s">
        <v>1170</v>
      </c>
      <c r="C142" s="1"/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/>
    </row>
    <row r="143" spans="1:68">
      <c r="A143" s="19" t="s">
        <v>1171</v>
      </c>
      <c r="B143" s="10" t="s">
        <v>1172</v>
      </c>
      <c r="C143" s="1"/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8" t="s">
        <v>1173</v>
      </c>
      <c r="B144" s="10" t="s">
        <v>1174</v>
      </c>
      <c r="C144" s="1">
        <v>-5314733.68</v>
      </c>
      <c r="D144" s="1">
        <v>-239675.37</v>
      </c>
      <c r="E144" s="1">
        <v>-110573.68</v>
      </c>
      <c r="F144" s="1">
        <v>-647248.32999999996</v>
      </c>
      <c r="G144" s="1">
        <v>-170475.19</v>
      </c>
      <c r="H144" s="1">
        <v>-1297348.76</v>
      </c>
      <c r="I144" s="1">
        <v>-17039.02</v>
      </c>
      <c r="J144" s="1">
        <v>-201587.3</v>
      </c>
      <c r="K144" s="1">
        <v>-146316.91</v>
      </c>
      <c r="L144" s="1">
        <v>-638430.15</v>
      </c>
      <c r="M144" s="1">
        <v>-757476.34</v>
      </c>
      <c r="N144" s="1">
        <v>-455255.8</v>
      </c>
      <c r="O144" s="1">
        <v>-52968.44</v>
      </c>
      <c r="P144" s="1">
        <v>-30805.43</v>
      </c>
      <c r="Q144" s="1">
        <v>-192423.1</v>
      </c>
      <c r="R144" s="1">
        <v>-174658.99</v>
      </c>
      <c r="S144" s="1">
        <v>-159584.21</v>
      </c>
      <c r="T144" s="1">
        <v>-5291867.0199999996</v>
      </c>
      <c r="U144" s="1">
        <v>-239675.37</v>
      </c>
      <c r="V144" s="1">
        <v>-110573.68</v>
      </c>
      <c r="W144" s="1">
        <v>-647248.32999999996</v>
      </c>
      <c r="X144" s="1">
        <v>-170475.19</v>
      </c>
      <c r="Y144" s="1">
        <v>-1297348.76</v>
      </c>
      <c r="Z144" s="1">
        <v>-17039.02</v>
      </c>
      <c r="AA144" s="1">
        <v>-201587.3</v>
      </c>
      <c r="AB144" s="1">
        <v>-146316.91</v>
      </c>
      <c r="AC144" s="1">
        <v>-638430.15</v>
      </c>
      <c r="AD144" s="1">
        <v>-757476.34</v>
      </c>
      <c r="AE144" s="1">
        <v>-455255.8</v>
      </c>
      <c r="AF144" s="1">
        <v>-52968.44</v>
      </c>
      <c r="AG144" s="1">
        <v>-30805.43</v>
      </c>
      <c r="AH144" s="1">
        <v>-192423.1</v>
      </c>
      <c r="AI144" s="1">
        <v>-174658.99</v>
      </c>
      <c r="AJ144" s="1">
        <v>-159584.21</v>
      </c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-22866.66</v>
      </c>
      <c r="BC144" s="1">
        <v>-17866.189999999999</v>
      </c>
      <c r="BD144" s="1">
        <v>0</v>
      </c>
      <c r="BE144" s="1"/>
      <c r="BF144" s="1"/>
      <c r="BG144" s="1"/>
      <c r="BH144" s="1">
        <v>0</v>
      </c>
      <c r="BI144" s="1">
        <v>0</v>
      </c>
      <c r="BJ144" s="1">
        <v>-12098.66</v>
      </c>
      <c r="BK144" s="1">
        <v>-626.36</v>
      </c>
      <c r="BL144" s="1"/>
      <c r="BM144" s="1">
        <v>-380</v>
      </c>
      <c r="BN144" s="1"/>
      <c r="BO144" s="1">
        <v>-3994.11</v>
      </c>
      <c r="BP144" s="4">
        <v>-5767.53</v>
      </c>
    </row>
    <row r="145" spans="1:68">
      <c r="A145" s="19" t="s">
        <v>1175</v>
      </c>
      <c r="B145" s="10" t="s">
        <v>1176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0</v>
      </c>
      <c r="BC145" s="1">
        <v>0</v>
      </c>
      <c r="BD145" s="1">
        <v>0</v>
      </c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4"/>
    </row>
    <row r="146" spans="1:68">
      <c r="A146" s="19" t="s">
        <v>1177</v>
      </c>
      <c r="B146" s="10" t="s">
        <v>1178</v>
      </c>
      <c r="C146" s="1">
        <v>-4637.46</v>
      </c>
      <c r="D146" s="1">
        <v>0</v>
      </c>
      <c r="E146" s="1">
        <v>-777.47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-777.47</v>
      </c>
      <c r="U146" s="1"/>
      <c r="V146" s="1">
        <v>-777.47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-3859.99</v>
      </c>
      <c r="BC146" s="1">
        <v>-3859.99</v>
      </c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>
        <v>-3859.99</v>
      </c>
    </row>
    <row r="147" spans="1:68">
      <c r="A147" s="19" t="s">
        <v>1179</v>
      </c>
      <c r="B147" s="10" t="s">
        <v>1180</v>
      </c>
      <c r="C147" s="1">
        <v>-5310096.22</v>
      </c>
      <c r="D147" s="1">
        <v>-239675.37</v>
      </c>
      <c r="E147" s="1">
        <v>-109796.21</v>
      </c>
      <c r="F147" s="1">
        <v>-647248.32999999996</v>
      </c>
      <c r="G147" s="1">
        <v>-170475.19</v>
      </c>
      <c r="H147" s="1">
        <v>-1297348.76</v>
      </c>
      <c r="I147" s="1">
        <v>-17039.02</v>
      </c>
      <c r="J147" s="1">
        <v>-201587.3</v>
      </c>
      <c r="K147" s="1">
        <v>-146316.91</v>
      </c>
      <c r="L147" s="1">
        <v>-638430.15</v>
      </c>
      <c r="M147" s="1">
        <v>-757476.34</v>
      </c>
      <c r="N147" s="1">
        <v>-455255.8</v>
      </c>
      <c r="O147" s="1">
        <v>-52968.44</v>
      </c>
      <c r="P147" s="1">
        <v>-30805.43</v>
      </c>
      <c r="Q147" s="1">
        <v>-192423.1</v>
      </c>
      <c r="R147" s="1">
        <v>-174658.99</v>
      </c>
      <c r="S147" s="1">
        <v>-159584.21</v>
      </c>
      <c r="T147" s="1">
        <v>-5291089.55</v>
      </c>
      <c r="U147" s="1">
        <v>-239675.37</v>
      </c>
      <c r="V147" s="1">
        <v>-109796.21</v>
      </c>
      <c r="W147" s="1">
        <v>-647248.32999999996</v>
      </c>
      <c r="X147" s="1">
        <v>-170475.19</v>
      </c>
      <c r="Y147" s="1">
        <v>-1297348.76</v>
      </c>
      <c r="Z147" s="1">
        <v>-17039.02</v>
      </c>
      <c r="AA147" s="1">
        <v>-201587.3</v>
      </c>
      <c r="AB147" s="1">
        <v>-146316.91</v>
      </c>
      <c r="AC147" s="1">
        <v>-638430.15</v>
      </c>
      <c r="AD147" s="1">
        <v>-757476.34</v>
      </c>
      <c r="AE147" s="1">
        <v>-455255.8</v>
      </c>
      <c r="AF147" s="1">
        <v>-52968.44</v>
      </c>
      <c r="AG147" s="1">
        <v>-30805.43</v>
      </c>
      <c r="AH147" s="1">
        <v>-192423.1</v>
      </c>
      <c r="AI147" s="1">
        <v>-174658.99</v>
      </c>
      <c r="AJ147" s="1">
        <v>-159584.21</v>
      </c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-19006.669999999998</v>
      </c>
      <c r="BC147" s="1">
        <v>-14006.2</v>
      </c>
      <c r="BD147" s="1"/>
      <c r="BE147" s="1"/>
      <c r="BF147" s="1"/>
      <c r="BG147" s="1"/>
      <c r="BH147" s="1">
        <v>0</v>
      </c>
      <c r="BI147" s="1">
        <v>0</v>
      </c>
      <c r="BJ147" s="1">
        <v>-12098.66</v>
      </c>
      <c r="BK147" s="1">
        <v>-626.36</v>
      </c>
      <c r="BL147" s="1"/>
      <c r="BM147" s="1">
        <v>-380</v>
      </c>
      <c r="BN147" s="1"/>
      <c r="BO147" s="1">
        <v>-3994.11</v>
      </c>
      <c r="BP147" s="4">
        <v>-1907.54</v>
      </c>
    </row>
    <row r="148" spans="1:68">
      <c r="A148" s="18" t="s">
        <v>1181</v>
      </c>
      <c r="B148" s="10" t="s">
        <v>1182</v>
      </c>
      <c r="C148" s="1">
        <v>-322753.74</v>
      </c>
      <c r="D148" s="1">
        <v>-1329.04</v>
      </c>
      <c r="E148" s="1">
        <v>-3239.77</v>
      </c>
      <c r="F148" s="1">
        <v>10459.879999999999</v>
      </c>
      <c r="G148" s="1">
        <v>0</v>
      </c>
      <c r="H148" s="1">
        <v>-39603.15</v>
      </c>
      <c r="I148" s="1">
        <v>-60765.4</v>
      </c>
      <c r="J148" s="1">
        <v>-101160.2</v>
      </c>
      <c r="K148" s="1">
        <v>364.07</v>
      </c>
      <c r="L148" s="1">
        <v>14557.65</v>
      </c>
      <c r="M148" s="1">
        <v>-10767.45</v>
      </c>
      <c r="N148" s="1">
        <v>-19084.400000000001</v>
      </c>
      <c r="O148" s="1">
        <v>5136.28</v>
      </c>
      <c r="P148" s="1">
        <v>156.75</v>
      </c>
      <c r="Q148" s="1">
        <v>2879.83</v>
      </c>
      <c r="R148" s="1">
        <v>1184.27</v>
      </c>
      <c r="S148" s="1">
        <v>-70784.070000000007</v>
      </c>
      <c r="T148" s="1">
        <v>-271994.75</v>
      </c>
      <c r="U148" s="1">
        <v>-1329.04</v>
      </c>
      <c r="V148" s="1">
        <v>-3239.77</v>
      </c>
      <c r="W148" s="1">
        <v>10459.879999999999</v>
      </c>
      <c r="X148" s="1">
        <v>0</v>
      </c>
      <c r="Y148" s="1">
        <v>-39603.15</v>
      </c>
      <c r="Z148" s="1">
        <v>-60765.4</v>
      </c>
      <c r="AA148" s="1">
        <v>-101160.2</v>
      </c>
      <c r="AB148" s="1">
        <v>364.07</v>
      </c>
      <c r="AC148" s="1">
        <v>14557.65</v>
      </c>
      <c r="AD148" s="1">
        <v>-10767.45</v>
      </c>
      <c r="AE148" s="1">
        <v>-19084.400000000001</v>
      </c>
      <c r="AF148" s="1">
        <v>5136.28</v>
      </c>
      <c r="AG148" s="1">
        <v>156.75</v>
      </c>
      <c r="AH148" s="1">
        <v>2879.83</v>
      </c>
      <c r="AI148" s="1">
        <v>1184.27</v>
      </c>
      <c r="AJ148" s="1">
        <v>-70784.070000000007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-50758.99</v>
      </c>
      <c r="BC148" s="1">
        <v>-45163.990000000005</v>
      </c>
      <c r="BD148" s="1">
        <v>46738.58</v>
      </c>
      <c r="BE148" s="1">
        <v>0</v>
      </c>
      <c r="BF148" s="1"/>
      <c r="BG148" s="1"/>
      <c r="BH148" s="1">
        <v>-445.5</v>
      </c>
      <c r="BI148" s="1"/>
      <c r="BJ148" s="1">
        <v>-24865.33</v>
      </c>
      <c r="BK148" s="1">
        <v>16313.76</v>
      </c>
      <c r="BL148" s="1"/>
      <c r="BM148" s="1"/>
      <c r="BN148" s="1">
        <v>-21908.76</v>
      </c>
      <c r="BO148" s="1"/>
      <c r="BP148" s="4">
        <v>-66591.740000000005</v>
      </c>
    </row>
    <row r="149" spans="1:68">
      <c r="A149" s="19" t="s">
        <v>1183</v>
      </c>
      <c r="B149" s="10" t="s">
        <v>1184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0</v>
      </c>
      <c r="BC149" s="1">
        <v>0</v>
      </c>
      <c r="BD149" s="1">
        <v>0</v>
      </c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4"/>
    </row>
    <row r="150" spans="1:68">
      <c r="A150" s="19" t="s">
        <v>1185</v>
      </c>
      <c r="B150" s="10" t="s">
        <v>1186</v>
      </c>
      <c r="C150" s="1">
        <v>46738.58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46738.58</v>
      </c>
      <c r="BC150" s="1">
        <v>46738.58</v>
      </c>
      <c r="BD150" s="1">
        <v>46738.58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1187</v>
      </c>
      <c r="B151" s="10" t="s">
        <v>1188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/>
      <c r="V151" s="1"/>
      <c r="W151" s="1"/>
      <c r="X151" s="1"/>
      <c r="Y151" s="1"/>
      <c r="Z151" s="1"/>
      <c r="AA151" s="1"/>
      <c r="AB151" s="1"/>
      <c r="AC151" s="1">
        <v>0</v>
      </c>
      <c r="AD151" s="1">
        <v>0</v>
      </c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0</v>
      </c>
      <c r="BC151" s="1">
        <v>0</v>
      </c>
      <c r="BD151" s="1"/>
      <c r="BE151" s="1">
        <v>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1189</v>
      </c>
      <c r="B152" s="10" t="s">
        <v>1190</v>
      </c>
      <c r="C152" s="1">
        <v>-538.25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-538.25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-538.25</v>
      </c>
      <c r="U152" s="1"/>
      <c r="V152" s="1"/>
      <c r="W152" s="1"/>
      <c r="X152" s="1"/>
      <c r="Y152" s="1"/>
      <c r="Z152" s="1"/>
      <c r="AA152" s="1"/>
      <c r="AB152" s="1"/>
      <c r="AC152" s="1"/>
      <c r="AD152" s="1">
        <v>-538.25</v>
      </c>
      <c r="AE152" s="1"/>
      <c r="AF152" s="1"/>
      <c r="AG152" s="1"/>
      <c r="AH152" s="1"/>
      <c r="AI152" s="1">
        <v>0</v>
      </c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>
        <v>0</v>
      </c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1191</v>
      </c>
      <c r="B153" s="10" t="s">
        <v>1192</v>
      </c>
      <c r="C153" s="1">
        <v>-87485.82</v>
      </c>
      <c r="D153" s="1">
        <v>-1614.45</v>
      </c>
      <c r="E153" s="1">
        <v>60.23</v>
      </c>
      <c r="F153" s="1">
        <v>-6814.69</v>
      </c>
      <c r="G153" s="1">
        <v>0</v>
      </c>
      <c r="H153" s="1">
        <v>-4447.46</v>
      </c>
      <c r="I153" s="1">
        <v>-60765.4</v>
      </c>
      <c r="J153" s="1">
        <v>1915.97</v>
      </c>
      <c r="K153" s="1">
        <v>364.07</v>
      </c>
      <c r="L153" s="1">
        <v>52.94</v>
      </c>
      <c r="M153" s="1">
        <v>-10133.24</v>
      </c>
      <c r="N153" s="1">
        <v>-3925.56</v>
      </c>
      <c r="O153" s="1">
        <v>0</v>
      </c>
      <c r="P153" s="1">
        <v>0</v>
      </c>
      <c r="Q153" s="1">
        <v>-3362.5</v>
      </c>
      <c r="R153" s="1">
        <v>1184.27</v>
      </c>
      <c r="S153" s="1">
        <v>0</v>
      </c>
      <c r="T153" s="1">
        <v>-87485.82</v>
      </c>
      <c r="U153" s="1">
        <v>-1614.45</v>
      </c>
      <c r="V153" s="1">
        <v>60.23</v>
      </c>
      <c r="W153" s="1">
        <v>-6814.69</v>
      </c>
      <c r="X153" s="1">
        <v>0</v>
      </c>
      <c r="Y153" s="1">
        <v>-4447.46</v>
      </c>
      <c r="Z153" s="1">
        <v>-60765.4</v>
      </c>
      <c r="AA153" s="1">
        <v>1915.97</v>
      </c>
      <c r="AB153" s="1">
        <v>364.07</v>
      </c>
      <c r="AC153" s="1">
        <v>52.94</v>
      </c>
      <c r="AD153" s="1">
        <v>-10133.24</v>
      </c>
      <c r="AE153" s="1">
        <v>-3925.56</v>
      </c>
      <c r="AF153" s="1"/>
      <c r="AG153" s="1"/>
      <c r="AH153" s="1">
        <v>-3362.5</v>
      </c>
      <c r="AI153" s="1">
        <v>1184.27</v>
      </c>
      <c r="AJ153" s="1">
        <v>0</v>
      </c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1193</v>
      </c>
      <c r="B154" s="10" t="s">
        <v>1194</v>
      </c>
      <c r="C154" s="1">
        <v>-281701.42</v>
      </c>
      <c r="D154" s="1">
        <v>0</v>
      </c>
      <c r="E154" s="1">
        <v>-3300</v>
      </c>
      <c r="F154" s="1">
        <v>17274.57</v>
      </c>
      <c r="G154" s="1">
        <v>0</v>
      </c>
      <c r="H154" s="1">
        <v>-35179.64</v>
      </c>
      <c r="I154" s="1">
        <v>0</v>
      </c>
      <c r="J154" s="1">
        <v>-103076.17</v>
      </c>
      <c r="K154" s="1">
        <v>0</v>
      </c>
      <c r="L154" s="1">
        <v>14504.71</v>
      </c>
      <c r="M154" s="1">
        <v>-95.96</v>
      </c>
      <c r="N154" s="1">
        <v>-15158.84</v>
      </c>
      <c r="O154" s="1">
        <v>4766.97</v>
      </c>
      <c r="P154" s="1">
        <v>156.75</v>
      </c>
      <c r="Q154" s="1">
        <v>6242.33</v>
      </c>
      <c r="R154" s="1">
        <v>0</v>
      </c>
      <c r="S154" s="1">
        <v>-70784.070000000007</v>
      </c>
      <c r="T154" s="1">
        <v>-184649.35</v>
      </c>
      <c r="U154" s="1"/>
      <c r="V154" s="1">
        <v>-3300</v>
      </c>
      <c r="W154" s="1">
        <v>17274.57</v>
      </c>
      <c r="X154" s="1"/>
      <c r="Y154" s="1">
        <v>-35179.64</v>
      </c>
      <c r="Z154" s="1"/>
      <c r="AA154" s="1">
        <v>-103076.17</v>
      </c>
      <c r="AB154" s="1"/>
      <c r="AC154" s="1">
        <v>14504.71</v>
      </c>
      <c r="AD154" s="1">
        <v>-95.96</v>
      </c>
      <c r="AE154" s="1">
        <v>-15158.84</v>
      </c>
      <c r="AF154" s="1">
        <v>4766.97</v>
      </c>
      <c r="AG154" s="1">
        <v>156.75</v>
      </c>
      <c r="AH154" s="1">
        <v>6242.33</v>
      </c>
      <c r="AI154" s="1"/>
      <c r="AJ154" s="1">
        <v>-70784.070000000007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>
        <v>-97052.07</v>
      </c>
      <c r="BC154" s="1">
        <v>-91457.07</v>
      </c>
      <c r="BD154" s="1"/>
      <c r="BE154" s="1">
        <v>0</v>
      </c>
      <c r="BF154" s="1"/>
      <c r="BG154" s="1"/>
      <c r="BH154" s="1"/>
      <c r="BI154" s="1"/>
      <c r="BJ154" s="1">
        <v>-24865.33</v>
      </c>
      <c r="BK154" s="1">
        <v>16313.76</v>
      </c>
      <c r="BL154" s="1"/>
      <c r="BM154" s="1"/>
      <c r="BN154" s="1">
        <v>-21908.76</v>
      </c>
      <c r="BO154" s="1"/>
      <c r="BP154" s="4">
        <v>-66591.740000000005</v>
      </c>
    </row>
    <row r="155" spans="1:68">
      <c r="A155" s="19" t="s">
        <v>1195</v>
      </c>
      <c r="B155" s="10" t="s">
        <v>1196</v>
      </c>
      <c r="C155" s="1">
        <v>233.17</v>
      </c>
      <c r="D155" s="1">
        <v>285.41000000000003</v>
      </c>
      <c r="E155" s="1">
        <v>0</v>
      </c>
      <c r="F155" s="1">
        <v>0</v>
      </c>
      <c r="G155" s="1">
        <v>0</v>
      </c>
      <c r="H155" s="1">
        <v>23.95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369.31</v>
      </c>
      <c r="P155" s="1">
        <v>0</v>
      </c>
      <c r="Q155" s="1">
        <v>0</v>
      </c>
      <c r="R155" s="1">
        <v>0</v>
      </c>
      <c r="S155" s="1">
        <v>0</v>
      </c>
      <c r="T155" s="1">
        <v>678.67</v>
      </c>
      <c r="U155" s="1">
        <v>285.41000000000003</v>
      </c>
      <c r="V155" s="1"/>
      <c r="W155" s="1"/>
      <c r="X155" s="1"/>
      <c r="Y155" s="1">
        <v>23.95</v>
      </c>
      <c r="Z155" s="1"/>
      <c r="AA155" s="1"/>
      <c r="AB155" s="1"/>
      <c r="AC155" s="1"/>
      <c r="AD155" s="1"/>
      <c r="AE155" s="1"/>
      <c r="AF155" s="1">
        <v>369.31</v>
      </c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>
        <v>-445.5</v>
      </c>
      <c r="BC155" s="1">
        <v>-445.5</v>
      </c>
      <c r="BD155" s="1"/>
      <c r="BE155" s="1"/>
      <c r="BF155" s="1"/>
      <c r="BG155" s="1"/>
      <c r="BH155" s="1">
        <v>-445.5</v>
      </c>
      <c r="BI155" s="1"/>
      <c r="BJ155" s="1"/>
      <c r="BK155" s="1"/>
      <c r="BL155" s="1"/>
      <c r="BM155" s="1"/>
      <c r="BN155" s="1"/>
      <c r="BO155" s="1"/>
      <c r="BP155" s="4"/>
    </row>
    <row r="156" spans="1:68">
      <c r="A156" s="18" t="s">
        <v>1197</v>
      </c>
      <c r="B156" s="10" t="s">
        <v>1198</v>
      </c>
      <c r="C156" s="1">
        <v>-186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-186</v>
      </c>
      <c r="BC156" s="1">
        <v>-186</v>
      </c>
      <c r="BD156" s="1">
        <v>0</v>
      </c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4">
        <v>-186</v>
      </c>
    </row>
    <row r="157" spans="1:68">
      <c r="A157" s="19" t="s">
        <v>1199</v>
      </c>
      <c r="B157" s="10" t="s">
        <v>1200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0</v>
      </c>
      <c r="BC157" s="1">
        <v>0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/>
    </row>
    <row r="158" spans="1:68">
      <c r="A158" s="19" t="s">
        <v>1201</v>
      </c>
      <c r="B158" s="10" t="s">
        <v>1202</v>
      </c>
      <c r="C158" s="1">
        <v>-186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-186</v>
      </c>
      <c r="BC158" s="1">
        <v>-186</v>
      </c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>
        <v>-186</v>
      </c>
    </row>
    <row r="159" spans="1:68">
      <c r="A159" s="18" t="s">
        <v>1203</v>
      </c>
      <c r="B159" s="10" t="s">
        <v>1204</v>
      </c>
      <c r="C159" s="1">
        <v>-2871168.55</v>
      </c>
      <c r="D159" s="1">
        <v>0</v>
      </c>
      <c r="E159" s="1">
        <v>0</v>
      </c>
      <c r="F159" s="1">
        <v>-70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-70</v>
      </c>
      <c r="U159" s="1"/>
      <c r="V159" s="1"/>
      <c r="W159" s="1">
        <v>-70</v>
      </c>
      <c r="X159" s="1"/>
      <c r="Y159" s="1">
        <v>0</v>
      </c>
      <c r="Z159" s="1"/>
      <c r="AA159" s="1">
        <v>0</v>
      </c>
      <c r="AB159" s="1"/>
      <c r="AC159" s="1">
        <v>0</v>
      </c>
      <c r="AD159" s="1"/>
      <c r="AE159" s="1"/>
      <c r="AF159" s="1"/>
      <c r="AG159" s="1"/>
      <c r="AH159" s="1"/>
      <c r="AI159" s="1">
        <v>0</v>
      </c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-2871098.55</v>
      </c>
      <c r="BC159" s="1">
        <v>-2871098.55</v>
      </c>
      <c r="BD159" s="1">
        <v>0</v>
      </c>
      <c r="BE159" s="1"/>
      <c r="BF159" s="1">
        <v>-2871208.55</v>
      </c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110</v>
      </c>
    </row>
    <row r="160" spans="1:68">
      <c r="A160" s="19" t="s">
        <v>1205</v>
      </c>
      <c r="B160" s="10" t="s">
        <v>1206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0</v>
      </c>
      <c r="BC160" s="1">
        <v>0</v>
      </c>
      <c r="BD160" s="1">
        <v>0</v>
      </c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4"/>
    </row>
    <row r="161" spans="1:68">
      <c r="A161" s="19" t="s">
        <v>1207</v>
      </c>
      <c r="B161" s="10" t="s">
        <v>1208</v>
      </c>
      <c r="C161" s="1">
        <v>-2871168.55</v>
      </c>
      <c r="D161" s="1">
        <v>0</v>
      </c>
      <c r="E161" s="1">
        <v>0</v>
      </c>
      <c r="F161" s="1">
        <v>-70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-70</v>
      </c>
      <c r="U161" s="1"/>
      <c r="V161" s="1"/>
      <c r="W161" s="1">
        <v>-70</v>
      </c>
      <c r="X161" s="1"/>
      <c r="Y161" s="1">
        <v>0</v>
      </c>
      <c r="Z161" s="1"/>
      <c r="AA161" s="1">
        <v>0</v>
      </c>
      <c r="AB161" s="1"/>
      <c r="AC161" s="1">
        <v>0</v>
      </c>
      <c r="AD161" s="1"/>
      <c r="AE161" s="1"/>
      <c r="AF161" s="1"/>
      <c r="AG161" s="1"/>
      <c r="AH161" s="1"/>
      <c r="AI161" s="1">
        <v>0</v>
      </c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-2871098.55</v>
      </c>
      <c r="BC161" s="1">
        <v>-2871098.55</v>
      </c>
      <c r="BD161" s="1"/>
      <c r="BE161" s="1"/>
      <c r="BF161" s="1">
        <v>-2871208.55</v>
      </c>
      <c r="BG161" s="1"/>
      <c r="BH161" s="1"/>
      <c r="BI161" s="1"/>
      <c r="BJ161" s="1"/>
      <c r="BK161" s="1"/>
      <c r="BL161" s="1"/>
      <c r="BM161" s="1"/>
      <c r="BN161" s="1"/>
      <c r="BO161" s="1"/>
      <c r="BP161" s="4">
        <v>110</v>
      </c>
    </row>
    <row r="162" spans="1:68">
      <c r="A162" s="18" t="s">
        <v>1209</v>
      </c>
      <c r="B162" s="10" t="s">
        <v>1210</v>
      </c>
      <c r="C162" s="1">
        <v>-24799.59</v>
      </c>
      <c r="D162" s="1">
        <v>-25</v>
      </c>
      <c r="E162" s="1">
        <v>-120</v>
      </c>
      <c r="F162" s="1">
        <v>-1127.04</v>
      </c>
      <c r="G162" s="1">
        <v>-10</v>
      </c>
      <c r="H162" s="1">
        <v>-782.66</v>
      </c>
      <c r="I162" s="1">
        <v>-365</v>
      </c>
      <c r="J162" s="1">
        <v>-82.86</v>
      </c>
      <c r="K162" s="1">
        <v>0</v>
      </c>
      <c r="L162" s="1">
        <v>-9941.58</v>
      </c>
      <c r="M162" s="1">
        <v>-296.12</v>
      </c>
      <c r="N162" s="1">
        <v>-91.13</v>
      </c>
      <c r="O162" s="1">
        <v>-105</v>
      </c>
      <c r="P162" s="1">
        <v>-44.14</v>
      </c>
      <c r="Q162" s="1">
        <v>-50</v>
      </c>
      <c r="R162" s="1">
        <v>-41.33</v>
      </c>
      <c r="S162" s="1">
        <v>-774.33</v>
      </c>
      <c r="T162" s="1">
        <v>-13831.19</v>
      </c>
      <c r="U162" s="1">
        <v>-25</v>
      </c>
      <c r="V162" s="1">
        <v>-120</v>
      </c>
      <c r="W162" s="1">
        <v>-1127.04</v>
      </c>
      <c r="X162" s="1">
        <v>-10</v>
      </c>
      <c r="Y162" s="1">
        <v>-782.66</v>
      </c>
      <c r="Z162" s="1">
        <v>-365</v>
      </c>
      <c r="AA162" s="1">
        <v>-82.86</v>
      </c>
      <c r="AB162" s="1">
        <v>0</v>
      </c>
      <c r="AC162" s="1">
        <v>-9916.58</v>
      </c>
      <c r="AD162" s="1">
        <v>-296.12</v>
      </c>
      <c r="AE162" s="1">
        <v>-91.13</v>
      </c>
      <c r="AF162" s="1">
        <v>-105</v>
      </c>
      <c r="AG162" s="1">
        <v>-44.14</v>
      </c>
      <c r="AH162" s="1">
        <v>-50</v>
      </c>
      <c r="AI162" s="1">
        <v>-41.33</v>
      </c>
      <c r="AJ162" s="1">
        <v>-774.33</v>
      </c>
      <c r="AK162" s="1">
        <v>-25</v>
      </c>
      <c r="AL162" s="1"/>
      <c r="AM162" s="1"/>
      <c r="AN162" s="1"/>
      <c r="AO162" s="1"/>
      <c r="AP162" s="1"/>
      <c r="AQ162" s="1"/>
      <c r="AR162" s="1"/>
      <c r="AS162" s="1"/>
      <c r="AT162" s="1">
        <v>-25</v>
      </c>
      <c r="AU162" s="1"/>
      <c r="AV162" s="1"/>
      <c r="AW162" s="1">
        <v>0</v>
      </c>
      <c r="AX162" s="1"/>
      <c r="AY162" s="1"/>
      <c r="AZ162" s="1"/>
      <c r="BA162" s="1"/>
      <c r="BB162" s="1">
        <v>-10943.4</v>
      </c>
      <c r="BC162" s="1">
        <v>0.31</v>
      </c>
      <c r="BD162" s="1">
        <v>0</v>
      </c>
      <c r="BE162" s="1"/>
      <c r="BF162" s="1"/>
      <c r="BG162" s="1"/>
      <c r="BH162" s="1"/>
      <c r="BI162" s="1"/>
      <c r="BJ162" s="1"/>
      <c r="BK162" s="1">
        <v>-163.80000000000001</v>
      </c>
      <c r="BL162" s="1">
        <v>-1018.56</v>
      </c>
      <c r="BM162" s="1">
        <v>-6664.2</v>
      </c>
      <c r="BN162" s="1">
        <v>0</v>
      </c>
      <c r="BO162" s="1">
        <v>-3097.15</v>
      </c>
      <c r="BP162" s="4">
        <v>0.31</v>
      </c>
    </row>
    <row r="163" spans="1:68">
      <c r="A163" s="19" t="s">
        <v>1211</v>
      </c>
      <c r="B163" s="10" t="s">
        <v>1212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>
        <v>0</v>
      </c>
      <c r="BC163" s="1">
        <v>0</v>
      </c>
      <c r="BD163" s="1">
        <v>0</v>
      </c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4"/>
    </row>
    <row r="164" spans="1:68">
      <c r="A164" s="19" t="s">
        <v>1213</v>
      </c>
      <c r="B164" s="10" t="s">
        <v>1214</v>
      </c>
      <c r="C164" s="1">
        <v>-1329.1</v>
      </c>
      <c r="D164" s="1">
        <v>0</v>
      </c>
      <c r="E164" s="1">
        <v>-120</v>
      </c>
      <c r="F164" s="1">
        <v>-5</v>
      </c>
      <c r="G164" s="1">
        <v>-10</v>
      </c>
      <c r="H164" s="1">
        <v>-184.4</v>
      </c>
      <c r="I164" s="1">
        <v>-360</v>
      </c>
      <c r="J164" s="1">
        <v>-25.56</v>
      </c>
      <c r="K164" s="1">
        <v>0</v>
      </c>
      <c r="L164" s="1">
        <v>-346.89</v>
      </c>
      <c r="M164" s="1">
        <v>-226.12</v>
      </c>
      <c r="N164" s="1">
        <v>-51.13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-1329.1</v>
      </c>
      <c r="U164" s="1">
        <v>0</v>
      </c>
      <c r="V164" s="1">
        <v>-120</v>
      </c>
      <c r="W164" s="1">
        <v>-5</v>
      </c>
      <c r="X164" s="1">
        <v>-10</v>
      </c>
      <c r="Y164" s="1">
        <v>-184.4</v>
      </c>
      <c r="Z164" s="1">
        <v>-360</v>
      </c>
      <c r="AA164" s="1">
        <v>-25.56</v>
      </c>
      <c r="AB164" s="1"/>
      <c r="AC164" s="1">
        <v>-346.89</v>
      </c>
      <c r="AD164" s="1">
        <v>-226.12</v>
      </c>
      <c r="AE164" s="1">
        <v>-51.13</v>
      </c>
      <c r="AF164" s="1"/>
      <c r="AG164" s="1"/>
      <c r="AH164" s="1"/>
      <c r="AI164" s="1"/>
      <c r="AJ164" s="1">
        <v>0</v>
      </c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>
        <v>0</v>
      </c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1215</v>
      </c>
      <c r="B165" s="10" t="s">
        <v>1216</v>
      </c>
      <c r="C165" s="1">
        <v>-21584.83</v>
      </c>
      <c r="D165" s="1">
        <v>0</v>
      </c>
      <c r="E165" s="1">
        <v>0</v>
      </c>
      <c r="F165" s="1">
        <v>0</v>
      </c>
      <c r="G165" s="1">
        <v>0</v>
      </c>
      <c r="H165" s="1">
        <v>-159.09</v>
      </c>
      <c r="I165" s="1">
        <v>0</v>
      </c>
      <c r="J165" s="1">
        <v>0</v>
      </c>
      <c r="K165" s="1">
        <v>0</v>
      </c>
      <c r="L165" s="1">
        <v>-9504.69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-9663.7800000000007</v>
      </c>
      <c r="U165" s="1"/>
      <c r="V165" s="1"/>
      <c r="W165" s="1"/>
      <c r="X165" s="1"/>
      <c r="Y165" s="1">
        <v>-159.09</v>
      </c>
      <c r="Z165" s="1"/>
      <c r="AA165" s="1"/>
      <c r="AB165" s="1"/>
      <c r="AC165" s="1">
        <v>-9504.69</v>
      </c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>
        <v>-11921.05</v>
      </c>
      <c r="BC165" s="1">
        <v>0</v>
      </c>
      <c r="BD165" s="1"/>
      <c r="BE165" s="1"/>
      <c r="BF165" s="1"/>
      <c r="BG165" s="1"/>
      <c r="BH165" s="1"/>
      <c r="BI165" s="1"/>
      <c r="BJ165" s="1"/>
      <c r="BK165" s="1"/>
      <c r="BL165" s="1">
        <v>-2159.6999999999998</v>
      </c>
      <c r="BM165" s="1">
        <v>-6664.2</v>
      </c>
      <c r="BN165" s="1"/>
      <c r="BO165" s="1">
        <v>-3097.15</v>
      </c>
      <c r="BP165" s="4"/>
    </row>
    <row r="166" spans="1:68">
      <c r="A166" s="19" t="s">
        <v>1217</v>
      </c>
      <c r="B166" s="10" t="s">
        <v>1218</v>
      </c>
      <c r="C166" s="1">
        <v>-1620.26</v>
      </c>
      <c r="D166" s="1">
        <v>0</v>
      </c>
      <c r="E166" s="1">
        <v>0</v>
      </c>
      <c r="F166" s="1">
        <v>-700</v>
      </c>
      <c r="G166" s="1">
        <v>0</v>
      </c>
      <c r="H166" s="1">
        <v>-359.17</v>
      </c>
      <c r="I166" s="1">
        <v>-5</v>
      </c>
      <c r="J166" s="1">
        <v>-57.3</v>
      </c>
      <c r="K166" s="1">
        <v>0</v>
      </c>
      <c r="L166" s="1">
        <v>-90</v>
      </c>
      <c r="M166" s="1">
        <v>-70</v>
      </c>
      <c r="N166" s="1">
        <v>-40</v>
      </c>
      <c r="O166" s="1">
        <v>-105</v>
      </c>
      <c r="P166" s="1">
        <v>0</v>
      </c>
      <c r="Q166" s="1">
        <v>-50</v>
      </c>
      <c r="R166" s="1">
        <v>-41.33</v>
      </c>
      <c r="S166" s="1">
        <v>-102.46</v>
      </c>
      <c r="T166" s="1">
        <v>-1595.26</v>
      </c>
      <c r="U166" s="1">
        <v>0</v>
      </c>
      <c r="V166" s="1">
        <v>0</v>
      </c>
      <c r="W166" s="1">
        <v>-700</v>
      </c>
      <c r="X166" s="1">
        <v>0</v>
      </c>
      <c r="Y166" s="1">
        <v>-359.17</v>
      </c>
      <c r="Z166" s="1">
        <v>-5</v>
      </c>
      <c r="AA166" s="1">
        <v>-57.3</v>
      </c>
      <c r="AB166" s="1">
        <v>0</v>
      </c>
      <c r="AC166" s="1">
        <v>-65</v>
      </c>
      <c r="AD166" s="1">
        <v>-70</v>
      </c>
      <c r="AE166" s="1">
        <v>-40</v>
      </c>
      <c r="AF166" s="1">
        <v>-105</v>
      </c>
      <c r="AG166" s="1">
        <v>0</v>
      </c>
      <c r="AH166" s="1">
        <v>-50</v>
      </c>
      <c r="AI166" s="1">
        <v>-41.33</v>
      </c>
      <c r="AJ166" s="1">
        <v>-102.46</v>
      </c>
      <c r="AK166" s="1">
        <v>-25</v>
      </c>
      <c r="AL166" s="1"/>
      <c r="AM166" s="1"/>
      <c r="AN166" s="1"/>
      <c r="AO166" s="1"/>
      <c r="AP166" s="1"/>
      <c r="AQ166" s="1"/>
      <c r="AR166" s="1"/>
      <c r="AS166" s="1"/>
      <c r="AT166" s="1">
        <v>-25</v>
      </c>
      <c r="AU166" s="1"/>
      <c r="AV166" s="1"/>
      <c r="AW166" s="1">
        <v>0</v>
      </c>
      <c r="AX166" s="1"/>
      <c r="AY166" s="1"/>
      <c r="AZ166" s="1"/>
      <c r="BA166" s="1"/>
      <c r="BB166" s="1"/>
      <c r="BC166" s="1">
        <v>0</v>
      </c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4"/>
    </row>
    <row r="167" spans="1:68">
      <c r="A167" s="19" t="s">
        <v>1219</v>
      </c>
      <c r="B167" s="10" t="s">
        <v>1220</v>
      </c>
      <c r="C167" s="1">
        <v>1174.18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>
        <v>0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>
        <v>1174.18</v>
      </c>
      <c r="BC167" s="1">
        <v>0</v>
      </c>
      <c r="BD167" s="1"/>
      <c r="BE167" s="1"/>
      <c r="BF167" s="1"/>
      <c r="BG167" s="1"/>
      <c r="BH167" s="1"/>
      <c r="BI167" s="1"/>
      <c r="BJ167" s="1"/>
      <c r="BK167" s="1"/>
      <c r="BL167" s="1">
        <v>1174.18</v>
      </c>
      <c r="BM167" s="1"/>
      <c r="BN167" s="1"/>
      <c r="BO167" s="1"/>
      <c r="BP167" s="4"/>
    </row>
    <row r="168" spans="1:68">
      <c r="A168" s="19" t="s">
        <v>1221</v>
      </c>
      <c r="B168" s="10" t="s">
        <v>1222</v>
      </c>
      <c r="C168" s="1">
        <v>-163.80000000000001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-163.80000000000001</v>
      </c>
      <c r="BC168" s="1">
        <v>0</v>
      </c>
      <c r="BD168" s="1"/>
      <c r="BE168" s="1"/>
      <c r="BF168" s="1"/>
      <c r="BG168" s="1"/>
      <c r="BH168" s="1"/>
      <c r="BI168" s="1"/>
      <c r="BJ168" s="1"/>
      <c r="BK168" s="1">
        <v>-163.80000000000001</v>
      </c>
      <c r="BL168" s="1"/>
      <c r="BM168" s="1"/>
      <c r="BN168" s="1"/>
      <c r="BO168" s="1"/>
      <c r="BP168" s="4"/>
    </row>
    <row r="169" spans="1:68">
      <c r="A169" s="19" t="s">
        <v>1223</v>
      </c>
      <c r="B169" s="10" t="s">
        <v>1224</v>
      </c>
      <c r="C169" s="1">
        <v>-32.729999999999997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/>
      <c r="V169" s="1"/>
      <c r="W169" s="1"/>
      <c r="X169" s="1"/>
      <c r="Y169" s="1"/>
      <c r="Z169" s="1">
        <v>0</v>
      </c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-32.729999999999997</v>
      </c>
      <c r="BC169" s="1">
        <v>0.31</v>
      </c>
      <c r="BD169" s="1"/>
      <c r="BE169" s="1"/>
      <c r="BF169" s="1"/>
      <c r="BG169" s="1"/>
      <c r="BH169" s="1"/>
      <c r="BI169" s="1"/>
      <c r="BJ169" s="1"/>
      <c r="BK169" s="1"/>
      <c r="BL169" s="1">
        <v>-33.04</v>
      </c>
      <c r="BM169" s="1"/>
      <c r="BN169" s="1">
        <v>0</v>
      </c>
      <c r="BO169" s="1"/>
      <c r="BP169" s="4">
        <v>0.31</v>
      </c>
    </row>
    <row r="170" spans="1:68">
      <c r="A170" s="19" t="s">
        <v>1225</v>
      </c>
      <c r="B170" s="10" t="s">
        <v>1226</v>
      </c>
      <c r="C170" s="1">
        <v>-1243.05</v>
      </c>
      <c r="D170" s="1">
        <v>-25</v>
      </c>
      <c r="E170" s="1">
        <v>0</v>
      </c>
      <c r="F170" s="1">
        <v>-422.04</v>
      </c>
      <c r="G170" s="1">
        <v>0</v>
      </c>
      <c r="H170" s="1">
        <v>-80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-44.14</v>
      </c>
      <c r="Q170" s="1">
        <v>0</v>
      </c>
      <c r="R170" s="1">
        <v>0</v>
      </c>
      <c r="S170" s="1">
        <v>-671.87</v>
      </c>
      <c r="T170" s="1">
        <v>-1243.05</v>
      </c>
      <c r="U170" s="1">
        <v>-25</v>
      </c>
      <c r="V170" s="1">
        <v>0</v>
      </c>
      <c r="W170" s="1">
        <v>-422.04</v>
      </c>
      <c r="X170" s="1">
        <v>0</v>
      </c>
      <c r="Y170" s="1">
        <v>-80</v>
      </c>
      <c r="Z170" s="1">
        <v>0</v>
      </c>
      <c r="AA170" s="1">
        <v>0</v>
      </c>
      <c r="AB170" s="1"/>
      <c r="AC170" s="1">
        <v>0</v>
      </c>
      <c r="AD170" s="1">
        <v>0</v>
      </c>
      <c r="AE170" s="1"/>
      <c r="AF170" s="1">
        <v>0</v>
      </c>
      <c r="AG170" s="1">
        <v>-44.14</v>
      </c>
      <c r="AH170" s="1">
        <v>0</v>
      </c>
      <c r="AI170" s="1">
        <v>0</v>
      </c>
      <c r="AJ170" s="1">
        <v>-671.87</v>
      </c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>
        <v>0</v>
      </c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4"/>
    </row>
    <row r="171" spans="1:68">
      <c r="A171" s="19" t="s">
        <v>1227</v>
      </c>
      <c r="B171" s="10" t="s">
        <v>1228</v>
      </c>
      <c r="C171" s="1"/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8" t="s">
        <v>1229</v>
      </c>
      <c r="B172" s="10" t="s">
        <v>1230</v>
      </c>
      <c r="C172" s="1">
        <v>-17535.099999999999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>
        <v>-17535.099999999999</v>
      </c>
      <c r="BC172" s="1">
        <v>-17535.099999999999</v>
      </c>
      <c r="BD172" s="1"/>
      <c r="BE172" s="1"/>
      <c r="BF172" s="1">
        <v>-17535.099999999999</v>
      </c>
      <c r="BG172" s="1"/>
      <c r="BH172" s="1"/>
      <c r="BI172" s="1"/>
      <c r="BJ172" s="1"/>
      <c r="BK172" s="1"/>
      <c r="BL172" s="1"/>
      <c r="BM172" s="1"/>
      <c r="BN172" s="1"/>
      <c r="BO172" s="1"/>
      <c r="BP172" s="4"/>
    </row>
    <row r="173" spans="1:68">
      <c r="A173" s="19" t="s">
        <v>1231</v>
      </c>
      <c r="B173" s="10" t="s">
        <v>1232</v>
      </c>
      <c r="C173" s="1"/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>
        <v>0</v>
      </c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4"/>
    </row>
    <row r="174" spans="1:68">
      <c r="A174" s="19" t="s">
        <v>1233</v>
      </c>
      <c r="B174" s="10" t="s">
        <v>1234</v>
      </c>
      <c r="C174" s="1">
        <v>-17535.099999999999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>
        <v>-17535.099999999999</v>
      </c>
      <c r="BC174" s="1">
        <v>-17535.099999999999</v>
      </c>
      <c r="BD174" s="1"/>
      <c r="BE174" s="1"/>
      <c r="BF174" s="1">
        <v>-17535.099999999999</v>
      </c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1235</v>
      </c>
      <c r="B175" s="10" t="s">
        <v>1236</v>
      </c>
      <c r="C175" s="1"/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>
        <v>0</v>
      </c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917</v>
      </c>
      <c r="B176" s="10" t="s">
        <v>1237</v>
      </c>
      <c r="C176" s="1"/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>
        <v>0</v>
      </c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4"/>
    </row>
    <row r="177" spans="1:68">
      <c r="A177" s="20" t="s">
        <v>1238</v>
      </c>
      <c r="B177" s="10" t="s">
        <v>1239</v>
      </c>
      <c r="C177" s="1"/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>
        <v>0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/>
    </row>
    <row r="178" spans="1:68">
      <c r="A178" s="20" t="s">
        <v>1240</v>
      </c>
      <c r="B178" s="10" t="s">
        <v>1241</v>
      </c>
      <c r="C178" s="1"/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>
        <v>0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/>
    </row>
    <row r="179" spans="1:68">
      <c r="A179" s="18" t="s">
        <v>1242</v>
      </c>
      <c r="B179" s="10" t="s">
        <v>1243</v>
      </c>
      <c r="C179" s="1"/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>
        <v>0</v>
      </c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9" t="s">
        <v>1244</v>
      </c>
      <c r="B180" s="10" t="s">
        <v>1245</v>
      </c>
      <c r="C180" s="1"/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>
        <v>0</v>
      </c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1246</v>
      </c>
      <c r="B181" s="10" t="s">
        <v>1247</v>
      </c>
      <c r="C181" s="1"/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>
        <v>0</v>
      </c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8" t="s">
        <v>1248</v>
      </c>
      <c r="B182" s="10" t="s">
        <v>1249</v>
      </c>
      <c r="C182" s="1">
        <v>-46020.63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21390.97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21390.97</v>
      </c>
      <c r="U182" s="1"/>
      <c r="V182" s="1"/>
      <c r="W182" s="1"/>
      <c r="X182" s="1"/>
      <c r="Y182" s="1"/>
      <c r="Z182" s="1"/>
      <c r="AA182" s="1"/>
      <c r="AB182" s="1"/>
      <c r="AC182" s="1">
        <v>21390.97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>
        <v>-67411.600000000006</v>
      </c>
      <c r="BC182" s="1">
        <v>-67411.600000000006</v>
      </c>
      <c r="BD182" s="1">
        <v>0</v>
      </c>
      <c r="BE182" s="1"/>
      <c r="BF182" s="1"/>
      <c r="BG182" s="1"/>
      <c r="BH182" s="1"/>
      <c r="BI182" s="1">
        <v>-67411.600000000006</v>
      </c>
      <c r="BJ182" s="1"/>
      <c r="BK182" s="1"/>
      <c r="BL182" s="1"/>
      <c r="BM182" s="1"/>
      <c r="BN182" s="1"/>
      <c r="BO182" s="1"/>
      <c r="BP182" s="4"/>
    </row>
    <row r="183" spans="1:68">
      <c r="A183" s="19" t="s">
        <v>1250</v>
      </c>
      <c r="B183" s="10" t="s">
        <v>1251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0</v>
      </c>
      <c r="BC183" s="1">
        <v>0</v>
      </c>
      <c r="BD183" s="1">
        <v>0</v>
      </c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4"/>
    </row>
    <row r="184" spans="1:68">
      <c r="A184" s="19" t="s">
        <v>1252</v>
      </c>
      <c r="B184" s="10" t="s">
        <v>1253</v>
      </c>
      <c r="C184" s="1"/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>
        <v>0</v>
      </c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4"/>
    </row>
    <row r="185" spans="1:68">
      <c r="A185" s="19" t="s">
        <v>1254</v>
      </c>
      <c r="B185" s="10" t="s">
        <v>1255</v>
      </c>
      <c r="C185" s="1">
        <v>-80000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-80000</v>
      </c>
      <c r="BC185" s="1">
        <v>-80000</v>
      </c>
      <c r="BD185" s="1"/>
      <c r="BE185" s="1"/>
      <c r="BF185" s="1"/>
      <c r="BG185" s="1"/>
      <c r="BH185" s="1"/>
      <c r="BI185" s="1">
        <v>-80000</v>
      </c>
      <c r="BJ185" s="1"/>
      <c r="BK185" s="1"/>
      <c r="BL185" s="1"/>
      <c r="BM185" s="1"/>
      <c r="BN185" s="1"/>
      <c r="BO185" s="1"/>
      <c r="BP185" s="4"/>
    </row>
    <row r="186" spans="1:68">
      <c r="A186" s="19" t="s">
        <v>1256</v>
      </c>
      <c r="B186" s="10" t="s">
        <v>1257</v>
      </c>
      <c r="C186" s="1">
        <v>33979.370000000003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21390.97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21390.97</v>
      </c>
      <c r="U186" s="1"/>
      <c r="V186" s="1"/>
      <c r="W186" s="1"/>
      <c r="X186" s="1"/>
      <c r="Y186" s="1"/>
      <c r="Z186" s="1"/>
      <c r="AA186" s="1"/>
      <c r="AB186" s="1"/>
      <c r="AC186" s="1">
        <v>21390.97</v>
      </c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>
        <v>12588.4</v>
      </c>
      <c r="BC186" s="1">
        <v>12588.4</v>
      </c>
      <c r="BD186" s="1"/>
      <c r="BE186" s="1"/>
      <c r="BF186" s="1"/>
      <c r="BG186" s="1"/>
      <c r="BH186" s="1"/>
      <c r="BI186" s="1">
        <v>12588.4</v>
      </c>
      <c r="BJ186" s="1"/>
      <c r="BK186" s="1"/>
      <c r="BL186" s="1"/>
      <c r="BM186" s="1"/>
      <c r="BN186" s="1"/>
      <c r="BO186" s="1"/>
      <c r="BP186" s="4"/>
    </row>
    <row r="187" spans="1:68">
      <c r="A187" s="19" t="s">
        <v>1258</v>
      </c>
      <c r="B187" s="10" t="s">
        <v>1259</v>
      </c>
      <c r="C187" s="1"/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>
        <v>0</v>
      </c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4"/>
    </row>
    <row r="188" spans="1:68">
      <c r="A188" s="18" t="s">
        <v>1260</v>
      </c>
      <c r="B188" s="10" t="s">
        <v>1261</v>
      </c>
      <c r="C188" s="1">
        <v>-3901557.32</v>
      </c>
      <c r="D188" s="1">
        <v>-1546.95</v>
      </c>
      <c r="E188" s="1">
        <v>-801.37</v>
      </c>
      <c r="F188" s="1">
        <v>-1344.61</v>
      </c>
      <c r="G188" s="1">
        <v>0</v>
      </c>
      <c r="H188" s="1">
        <v>-29101.65</v>
      </c>
      <c r="I188" s="1">
        <v>-2447.73</v>
      </c>
      <c r="J188" s="1">
        <v>0</v>
      </c>
      <c r="K188" s="1">
        <v>0</v>
      </c>
      <c r="L188" s="1">
        <v>-39824.720000000001</v>
      </c>
      <c r="M188" s="1">
        <v>-17591.22</v>
      </c>
      <c r="N188" s="1">
        <v>-1000</v>
      </c>
      <c r="O188" s="1">
        <v>0</v>
      </c>
      <c r="P188" s="1">
        <v>0</v>
      </c>
      <c r="Q188" s="1">
        <v>-1490.38</v>
      </c>
      <c r="R188" s="1">
        <v>-814800.97</v>
      </c>
      <c r="S188" s="1">
        <v>-2991.95</v>
      </c>
      <c r="T188" s="1">
        <v>-912937.94</v>
      </c>
      <c r="U188" s="1">
        <v>-1546.95</v>
      </c>
      <c r="V188" s="1">
        <v>-801.37</v>
      </c>
      <c r="W188" s="1">
        <v>-1341</v>
      </c>
      <c r="X188" s="1">
        <v>0</v>
      </c>
      <c r="Y188" s="1">
        <v>-29101.65</v>
      </c>
      <c r="Z188" s="1">
        <v>-2447.73</v>
      </c>
      <c r="AA188" s="1">
        <v>0</v>
      </c>
      <c r="AB188" s="1">
        <v>0</v>
      </c>
      <c r="AC188" s="1">
        <v>-39824.720000000001</v>
      </c>
      <c r="AD188" s="1">
        <v>-17591.22</v>
      </c>
      <c r="AE188" s="1">
        <v>-1000</v>
      </c>
      <c r="AF188" s="1">
        <v>0</v>
      </c>
      <c r="AG188" s="1">
        <v>0</v>
      </c>
      <c r="AH188" s="1">
        <v>-1490.38</v>
      </c>
      <c r="AI188" s="1">
        <v>-814800.97</v>
      </c>
      <c r="AJ188" s="1">
        <v>-2991.95</v>
      </c>
      <c r="AK188" s="1">
        <v>-3.61</v>
      </c>
      <c r="AL188" s="1"/>
      <c r="AM188" s="1"/>
      <c r="AN188" s="1">
        <v>-3.61</v>
      </c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>
        <v>-2988615.77</v>
      </c>
      <c r="BC188" s="1">
        <v>-2988115.22</v>
      </c>
      <c r="BD188" s="1">
        <v>-2988115.22</v>
      </c>
      <c r="BE188" s="1"/>
      <c r="BF188" s="1"/>
      <c r="BG188" s="1"/>
      <c r="BH188" s="1"/>
      <c r="BI188" s="1"/>
      <c r="BJ188" s="1"/>
      <c r="BK188" s="1">
        <v>-17.899999999999999</v>
      </c>
      <c r="BL188" s="1">
        <v>-82.65</v>
      </c>
      <c r="BM188" s="1">
        <v>-400</v>
      </c>
      <c r="BN188" s="1"/>
      <c r="BO188" s="1">
        <v>0</v>
      </c>
      <c r="BP188" s="4">
        <v>0</v>
      </c>
    </row>
    <row r="189" spans="1:68">
      <c r="A189" s="19" t="s">
        <v>1262</v>
      </c>
      <c r="B189" s="10" t="s">
        <v>1263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0</v>
      </c>
      <c r="BC189" s="1">
        <v>0</v>
      </c>
      <c r="BD189" s="1">
        <v>0</v>
      </c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4"/>
    </row>
    <row r="190" spans="1:68">
      <c r="A190" s="19" t="s">
        <v>1264</v>
      </c>
      <c r="B190" s="10" t="s">
        <v>1265</v>
      </c>
      <c r="C190" s="1">
        <v>-17.649999999999999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/>
      <c r="V190" s="1">
        <v>0</v>
      </c>
      <c r="W190" s="1"/>
      <c r="X190" s="1"/>
      <c r="Y190" s="1">
        <v>0</v>
      </c>
      <c r="Z190" s="1"/>
      <c r="AA190" s="1"/>
      <c r="AB190" s="1">
        <v>0</v>
      </c>
      <c r="AC190" s="1">
        <v>0</v>
      </c>
      <c r="AD190" s="1">
        <v>0</v>
      </c>
      <c r="AE190" s="1">
        <v>0</v>
      </c>
      <c r="AF190" s="1"/>
      <c r="AG190" s="1"/>
      <c r="AH190" s="1"/>
      <c r="AI190" s="1">
        <v>0</v>
      </c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-17.649999999999999</v>
      </c>
      <c r="BC190" s="1">
        <v>0</v>
      </c>
      <c r="BD190" s="1"/>
      <c r="BE190" s="1"/>
      <c r="BF190" s="1"/>
      <c r="BG190" s="1"/>
      <c r="BH190" s="1"/>
      <c r="BI190" s="1"/>
      <c r="BJ190" s="1"/>
      <c r="BK190" s="1"/>
      <c r="BL190" s="1">
        <v>-17.649999999999999</v>
      </c>
      <c r="BM190" s="1"/>
      <c r="BN190" s="1"/>
      <c r="BO190" s="1"/>
      <c r="BP190" s="4"/>
    </row>
    <row r="191" spans="1:68">
      <c r="A191" s="19" t="s">
        <v>1266</v>
      </c>
      <c r="B191" s="10" t="s">
        <v>1267</v>
      </c>
      <c r="C191" s="1">
        <v>-557610.15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-557610.15</v>
      </c>
      <c r="BC191" s="1">
        <v>-557610.15</v>
      </c>
      <c r="BD191" s="1">
        <v>-557610.15</v>
      </c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4"/>
    </row>
    <row r="192" spans="1:68">
      <c r="A192" s="19" t="s">
        <v>1268</v>
      </c>
      <c r="B192" s="10" t="s">
        <v>1269</v>
      </c>
      <c r="C192" s="1">
        <v>-38205.39</v>
      </c>
      <c r="D192" s="1">
        <v>0</v>
      </c>
      <c r="E192" s="1">
        <v>0</v>
      </c>
      <c r="F192" s="1">
        <v>0</v>
      </c>
      <c r="G192" s="1">
        <v>0</v>
      </c>
      <c r="H192" s="1">
        <v>-19870.04</v>
      </c>
      <c r="I192" s="1">
        <v>-2447.73</v>
      </c>
      <c r="J192" s="1">
        <v>0</v>
      </c>
      <c r="K192" s="1">
        <v>0</v>
      </c>
      <c r="L192" s="1">
        <v>0</v>
      </c>
      <c r="M192" s="1">
        <v>-13591.22</v>
      </c>
      <c r="N192" s="1">
        <v>0</v>
      </c>
      <c r="O192" s="1">
        <v>0</v>
      </c>
      <c r="P192" s="1">
        <v>0</v>
      </c>
      <c r="Q192" s="1">
        <v>-1305.3800000000001</v>
      </c>
      <c r="R192" s="1">
        <v>0</v>
      </c>
      <c r="S192" s="1">
        <v>-991.02</v>
      </c>
      <c r="T192" s="1">
        <v>-38205.39</v>
      </c>
      <c r="U192" s="1">
        <v>0</v>
      </c>
      <c r="V192" s="1">
        <v>0</v>
      </c>
      <c r="W192" s="1">
        <v>0</v>
      </c>
      <c r="X192" s="1">
        <v>0</v>
      </c>
      <c r="Y192" s="1">
        <v>-19870.04</v>
      </c>
      <c r="Z192" s="1">
        <v>-2447.73</v>
      </c>
      <c r="AA192" s="1">
        <v>0</v>
      </c>
      <c r="AB192" s="1">
        <v>0</v>
      </c>
      <c r="AC192" s="1">
        <v>0</v>
      </c>
      <c r="AD192" s="1">
        <v>-13591.22</v>
      </c>
      <c r="AE192" s="1">
        <v>0</v>
      </c>
      <c r="AF192" s="1">
        <v>0</v>
      </c>
      <c r="AG192" s="1">
        <v>0</v>
      </c>
      <c r="AH192" s="1">
        <v>-1305.3800000000001</v>
      </c>
      <c r="AI192" s="1">
        <v>0</v>
      </c>
      <c r="AJ192" s="1">
        <v>-991.02</v>
      </c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>
        <v>0</v>
      </c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1270</v>
      </c>
      <c r="B193" s="10" t="s">
        <v>1271</v>
      </c>
      <c r="C193" s="1">
        <v>-4239.8999999999996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-4239.8999999999996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-4239.8999999999996</v>
      </c>
      <c r="U193" s="1"/>
      <c r="V193" s="1"/>
      <c r="W193" s="1">
        <v>0</v>
      </c>
      <c r="X193" s="1"/>
      <c r="Y193" s="1">
        <v>0</v>
      </c>
      <c r="Z193" s="1"/>
      <c r="AA193" s="1">
        <v>0</v>
      </c>
      <c r="AB193" s="1">
        <v>0</v>
      </c>
      <c r="AC193" s="1">
        <v>-4239.8999999999996</v>
      </c>
      <c r="AD193" s="1"/>
      <c r="AE193" s="1"/>
      <c r="AF193" s="1"/>
      <c r="AG193" s="1"/>
      <c r="AH193" s="1">
        <v>0</v>
      </c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1272</v>
      </c>
      <c r="B194" s="10" t="s">
        <v>1273</v>
      </c>
      <c r="C194" s="1">
        <v>-89705.94</v>
      </c>
      <c r="D194" s="1">
        <v>0</v>
      </c>
      <c r="E194" s="1">
        <v>0</v>
      </c>
      <c r="F194" s="1">
        <v>-3.61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-20</v>
      </c>
      <c r="M194" s="1">
        <v>-4000</v>
      </c>
      <c r="N194" s="1">
        <v>0</v>
      </c>
      <c r="O194" s="1">
        <v>0</v>
      </c>
      <c r="P194" s="1">
        <v>0</v>
      </c>
      <c r="Q194" s="1">
        <v>-185</v>
      </c>
      <c r="R194" s="1">
        <v>-85014.43</v>
      </c>
      <c r="S194" s="1">
        <v>0</v>
      </c>
      <c r="T194" s="1">
        <v>-89219.43</v>
      </c>
      <c r="U194" s="1"/>
      <c r="V194" s="1"/>
      <c r="W194" s="1"/>
      <c r="X194" s="1"/>
      <c r="Y194" s="1">
        <v>0</v>
      </c>
      <c r="Z194" s="1">
        <v>0</v>
      </c>
      <c r="AA194" s="1"/>
      <c r="AB194" s="1"/>
      <c r="AC194" s="1">
        <v>-20</v>
      </c>
      <c r="AD194" s="1">
        <v>-4000</v>
      </c>
      <c r="AE194" s="1"/>
      <c r="AF194" s="1"/>
      <c r="AG194" s="1"/>
      <c r="AH194" s="1">
        <v>-185</v>
      </c>
      <c r="AI194" s="1">
        <v>-85014.43</v>
      </c>
      <c r="AJ194" s="1">
        <v>0</v>
      </c>
      <c r="AK194" s="1">
        <v>-3.61</v>
      </c>
      <c r="AL194" s="1"/>
      <c r="AM194" s="1"/>
      <c r="AN194" s="1">
        <v>-3.61</v>
      </c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>
        <v>-482.9</v>
      </c>
      <c r="BC194" s="1">
        <v>0</v>
      </c>
      <c r="BD194" s="1"/>
      <c r="BE194" s="1"/>
      <c r="BF194" s="1"/>
      <c r="BG194" s="1"/>
      <c r="BH194" s="1"/>
      <c r="BI194" s="1"/>
      <c r="BJ194" s="1"/>
      <c r="BK194" s="1">
        <v>-17.899999999999999</v>
      </c>
      <c r="BL194" s="1">
        <v>-65</v>
      </c>
      <c r="BM194" s="1">
        <v>-400</v>
      </c>
      <c r="BN194" s="1"/>
      <c r="BO194" s="1">
        <v>0</v>
      </c>
      <c r="BP194" s="4"/>
    </row>
    <row r="195" spans="1:68">
      <c r="A195" s="19" t="s">
        <v>1274</v>
      </c>
      <c r="B195" s="10" t="s">
        <v>1275</v>
      </c>
      <c r="C195" s="1">
        <v>-2430180.0699999998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-2430180.0699999998</v>
      </c>
      <c r="BC195" s="1">
        <v>-2430180.0699999998</v>
      </c>
      <c r="BD195" s="1">
        <v>-2430180.0699999998</v>
      </c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4">
        <v>0</v>
      </c>
    </row>
    <row r="196" spans="1:68">
      <c r="A196" s="19" t="s">
        <v>1276</v>
      </c>
      <c r="B196" s="10" t="s">
        <v>1277</v>
      </c>
      <c r="C196" s="1">
        <v>-325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>
        <v>0</v>
      </c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-325</v>
      </c>
      <c r="BC196" s="1">
        <v>-325</v>
      </c>
      <c r="BD196" s="1">
        <v>-325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/>
    </row>
    <row r="197" spans="1:68">
      <c r="A197" s="19" t="s">
        <v>1278</v>
      </c>
      <c r="B197" s="10" t="s">
        <v>1279</v>
      </c>
      <c r="C197" s="1">
        <v>-730097.07</v>
      </c>
      <c r="D197" s="1">
        <v>0</v>
      </c>
      <c r="E197" s="1">
        <v>0</v>
      </c>
      <c r="F197" s="1">
        <v>0</v>
      </c>
      <c r="G197" s="1">
        <v>0</v>
      </c>
      <c r="H197" s="1">
        <v>-310.52999999999997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-729786.54</v>
      </c>
      <c r="S197" s="1">
        <v>0</v>
      </c>
      <c r="T197" s="1">
        <v>-730097.07</v>
      </c>
      <c r="U197" s="1"/>
      <c r="V197" s="1"/>
      <c r="W197" s="1"/>
      <c r="X197" s="1"/>
      <c r="Y197" s="1">
        <v>-310.52999999999997</v>
      </c>
      <c r="Z197" s="1">
        <v>0</v>
      </c>
      <c r="AA197" s="1"/>
      <c r="AB197" s="1"/>
      <c r="AC197" s="1">
        <v>0</v>
      </c>
      <c r="AD197" s="1">
        <v>0</v>
      </c>
      <c r="AE197" s="1">
        <v>0</v>
      </c>
      <c r="AF197" s="1">
        <v>0</v>
      </c>
      <c r="AG197" s="1"/>
      <c r="AH197" s="1">
        <v>0</v>
      </c>
      <c r="AI197" s="1">
        <v>-729786.54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>
        <v>0</v>
      </c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1280</v>
      </c>
      <c r="B198" s="10" t="s">
        <v>1281</v>
      </c>
      <c r="C198" s="1">
        <v>-51176.15</v>
      </c>
      <c r="D198" s="1">
        <v>-1546.95</v>
      </c>
      <c r="E198" s="1">
        <v>-801.37</v>
      </c>
      <c r="F198" s="1">
        <v>-1341</v>
      </c>
      <c r="G198" s="1">
        <v>0</v>
      </c>
      <c r="H198" s="1">
        <v>-8921.08</v>
      </c>
      <c r="I198" s="1">
        <v>0</v>
      </c>
      <c r="J198" s="1">
        <v>0</v>
      </c>
      <c r="K198" s="1">
        <v>0</v>
      </c>
      <c r="L198" s="1">
        <v>-35564.82</v>
      </c>
      <c r="M198" s="1">
        <v>0</v>
      </c>
      <c r="N198" s="1">
        <v>-1000</v>
      </c>
      <c r="O198" s="1">
        <v>0</v>
      </c>
      <c r="P198" s="1">
        <v>0</v>
      </c>
      <c r="Q198" s="1">
        <v>0</v>
      </c>
      <c r="R198" s="1">
        <v>0</v>
      </c>
      <c r="S198" s="1">
        <v>-2000.93</v>
      </c>
      <c r="T198" s="1">
        <v>-51176.15</v>
      </c>
      <c r="U198" s="1">
        <v>-1546.95</v>
      </c>
      <c r="V198" s="1">
        <v>-801.37</v>
      </c>
      <c r="W198" s="1">
        <v>-1341</v>
      </c>
      <c r="X198" s="1">
        <v>0</v>
      </c>
      <c r="Y198" s="1">
        <v>-8921.08</v>
      </c>
      <c r="Z198" s="1">
        <v>0</v>
      </c>
      <c r="AA198" s="1">
        <v>0</v>
      </c>
      <c r="AB198" s="1">
        <v>0</v>
      </c>
      <c r="AC198" s="1">
        <v>-35564.82</v>
      </c>
      <c r="AD198" s="1">
        <v>0</v>
      </c>
      <c r="AE198" s="1">
        <v>-1000</v>
      </c>
      <c r="AF198" s="1">
        <v>0</v>
      </c>
      <c r="AG198" s="1">
        <v>0</v>
      </c>
      <c r="AH198" s="1">
        <v>0</v>
      </c>
      <c r="AI198" s="1">
        <v>0</v>
      </c>
      <c r="AJ198" s="1">
        <v>-2000.93</v>
      </c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865</v>
      </c>
      <c r="B199" s="10" t="s">
        <v>1282</v>
      </c>
      <c r="C199" s="1"/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>
        <v>0</v>
      </c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4"/>
    </row>
    <row r="200" spans="1:68">
      <c r="A200" s="20" t="s">
        <v>1283</v>
      </c>
      <c r="B200" s="10" t="s">
        <v>1284</v>
      </c>
      <c r="C200" s="1"/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>
        <v>0</v>
      </c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4"/>
    </row>
    <row r="201" spans="1:68">
      <c r="A201" s="18" t="s">
        <v>1285</v>
      </c>
      <c r="B201" s="10" t="s">
        <v>1286</v>
      </c>
      <c r="C201" s="1">
        <v>1564.08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1564.08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1564.08</v>
      </c>
      <c r="U201" s="1"/>
      <c r="V201" s="1"/>
      <c r="W201" s="1"/>
      <c r="X201" s="1"/>
      <c r="Y201" s="1"/>
      <c r="Z201" s="1"/>
      <c r="AA201" s="1"/>
      <c r="AB201" s="1">
        <v>1564.08</v>
      </c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>
        <v>0</v>
      </c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4"/>
    </row>
    <row r="202" spans="1:68">
      <c r="A202" s="19" t="s">
        <v>1287</v>
      </c>
      <c r="B202" s="10" t="s">
        <v>1288</v>
      </c>
      <c r="C202" s="1"/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1289</v>
      </c>
      <c r="B203" s="10" t="s">
        <v>1290</v>
      </c>
      <c r="C203" s="1">
        <v>1564.08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1564.08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1564.08</v>
      </c>
      <c r="U203" s="1"/>
      <c r="V203" s="1"/>
      <c r="W203" s="1"/>
      <c r="X203" s="1"/>
      <c r="Y203" s="1"/>
      <c r="Z203" s="1"/>
      <c r="AA203" s="1"/>
      <c r="AB203" s="1">
        <v>1564.08</v>
      </c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7" t="s">
        <v>917</v>
      </c>
      <c r="B204" s="10" t="s">
        <v>918</v>
      </c>
      <c r="C204" s="1"/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>
        <v>0</v>
      </c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8" t="s">
        <v>1291</v>
      </c>
      <c r="B205" s="10" t="s">
        <v>1292</v>
      </c>
      <c r="C205" s="1"/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>
        <v>0</v>
      </c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9" t="s">
        <v>1293</v>
      </c>
      <c r="B206" s="10" t="s">
        <v>1294</v>
      </c>
      <c r="C206" s="1"/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>
        <v>0</v>
      </c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1295</v>
      </c>
      <c r="B207" s="10" t="s">
        <v>1296</v>
      </c>
      <c r="C207" s="1"/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>
        <v>0</v>
      </c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1297</v>
      </c>
      <c r="B208" s="10" t="s">
        <v>1298</v>
      </c>
      <c r="C208" s="1"/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1299</v>
      </c>
      <c r="B209" s="10" t="s">
        <v>1300</v>
      </c>
      <c r="C209" s="1"/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1301</v>
      </c>
      <c r="B210" s="10" t="s">
        <v>1302</v>
      </c>
      <c r="C210" s="1"/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5" t="s">
        <v>18</v>
      </c>
      <c r="B211" s="8" t="s">
        <v>95</v>
      </c>
      <c r="C211" s="1">
        <v>4718532825.5699997</v>
      </c>
      <c r="D211" s="1">
        <v>137953103.24000001</v>
      </c>
      <c r="E211" s="1">
        <v>124703972.97999999</v>
      </c>
      <c r="F211" s="1">
        <v>370719815.08999997</v>
      </c>
      <c r="G211" s="1">
        <v>47754266.710000001</v>
      </c>
      <c r="H211" s="1">
        <v>945574318.57000005</v>
      </c>
      <c r="I211" s="1">
        <v>290628294.17000002</v>
      </c>
      <c r="J211" s="1">
        <v>191203030.09999999</v>
      </c>
      <c r="K211" s="1">
        <v>47527890.920000002</v>
      </c>
      <c r="L211" s="1">
        <v>531253981.72000003</v>
      </c>
      <c r="M211" s="1">
        <v>637091586.88999999</v>
      </c>
      <c r="N211" s="1">
        <v>261917451.40000001</v>
      </c>
      <c r="O211" s="1">
        <v>118528541.69</v>
      </c>
      <c r="P211" s="1">
        <v>86352874.25</v>
      </c>
      <c r="Q211" s="1">
        <v>190746479.56999999</v>
      </c>
      <c r="R211" s="1">
        <v>103722831.64</v>
      </c>
      <c r="S211" s="1">
        <v>95583673.950000003</v>
      </c>
      <c r="T211" s="1">
        <v>3931181480.4400001</v>
      </c>
      <c r="U211" s="1">
        <v>127070418.06</v>
      </c>
      <c r="V211" s="1">
        <v>115232182.41</v>
      </c>
      <c r="W211" s="1">
        <v>345852193.88</v>
      </c>
      <c r="X211" s="1">
        <v>43036723.030000001</v>
      </c>
      <c r="Y211" s="1">
        <v>885468220.83000004</v>
      </c>
      <c r="Z211" s="1">
        <v>280932873.75999999</v>
      </c>
      <c r="AA211" s="1">
        <v>178273784.09</v>
      </c>
      <c r="AB211" s="1">
        <v>44886652.170000002</v>
      </c>
      <c r="AC211" s="1">
        <v>511384139.86000001</v>
      </c>
      <c r="AD211" s="1">
        <v>612524202.09000003</v>
      </c>
      <c r="AE211" s="1">
        <v>231049658.44</v>
      </c>
      <c r="AF211" s="1">
        <v>111814110.7</v>
      </c>
      <c r="AG211" s="1">
        <v>78720911.799999997</v>
      </c>
      <c r="AH211" s="1">
        <v>180148371.41999999</v>
      </c>
      <c r="AI211" s="1">
        <v>97035952.859999999</v>
      </c>
      <c r="AJ211" s="1">
        <v>87751085.040000007</v>
      </c>
      <c r="AK211" s="1">
        <v>250080632.44999999</v>
      </c>
      <c r="AL211" s="1">
        <v>10882685.18</v>
      </c>
      <c r="AM211" s="1">
        <v>9471790.5700000003</v>
      </c>
      <c r="AN211" s="1">
        <v>24867621.210000001</v>
      </c>
      <c r="AO211" s="1">
        <v>4717543.68</v>
      </c>
      <c r="AP211" s="1">
        <v>60106097.740000002</v>
      </c>
      <c r="AQ211" s="1">
        <v>9695420.4100000001</v>
      </c>
      <c r="AR211" s="1">
        <v>12929246.01</v>
      </c>
      <c r="AS211" s="1">
        <v>2641238.75</v>
      </c>
      <c r="AT211" s="1">
        <v>19869841.859999999</v>
      </c>
      <c r="AU211" s="1">
        <v>24567384.800000001</v>
      </c>
      <c r="AV211" s="1">
        <v>30867792.960000001</v>
      </c>
      <c r="AW211" s="1">
        <v>6714430.9900000002</v>
      </c>
      <c r="AX211" s="1">
        <v>7631962.4500000002</v>
      </c>
      <c r="AY211" s="1">
        <v>10598108.15</v>
      </c>
      <c r="AZ211" s="1">
        <v>6686878.7800000003</v>
      </c>
      <c r="BA211" s="1">
        <v>7832588.9100000001</v>
      </c>
      <c r="BB211" s="1">
        <v>537270712.67999995</v>
      </c>
      <c r="BC211" s="1">
        <v>533223347.70999992</v>
      </c>
      <c r="BD211" s="1">
        <v>28866033.059999999</v>
      </c>
      <c r="BE211" s="1">
        <v>2921168.59</v>
      </c>
      <c r="BF211" s="1">
        <v>101610207.39</v>
      </c>
      <c r="BG211" s="1">
        <v>1629205.64</v>
      </c>
      <c r="BH211" s="1">
        <v>920656.98</v>
      </c>
      <c r="BI211" s="1">
        <v>1924914.87</v>
      </c>
      <c r="BJ211" s="1">
        <v>6730459.79</v>
      </c>
      <c r="BK211" s="1">
        <v>839355.38</v>
      </c>
      <c r="BL211" s="1">
        <v>1021390.27</v>
      </c>
      <c r="BM211" s="1">
        <v>741227.43</v>
      </c>
      <c r="BN211" s="1">
        <v>714798.35</v>
      </c>
      <c r="BO211" s="1">
        <v>730593.54</v>
      </c>
      <c r="BP211" s="4">
        <v>388620701.38999999</v>
      </c>
    </row>
    <row r="212" spans="1:68">
      <c r="A212" s="16" t="s">
        <v>122</v>
      </c>
      <c r="B212" s="9" t="s">
        <v>123</v>
      </c>
      <c r="C212" s="1">
        <v>317787508.22000003</v>
      </c>
      <c r="D212" s="1">
        <v>10937635.279999999</v>
      </c>
      <c r="E212" s="1">
        <v>11357989.9</v>
      </c>
      <c r="F212" s="1">
        <v>26048941.59</v>
      </c>
      <c r="G212" s="1">
        <v>4032838.57</v>
      </c>
      <c r="H212" s="1">
        <v>74594101.019999996</v>
      </c>
      <c r="I212" s="1">
        <v>22663765.559999999</v>
      </c>
      <c r="J212" s="1">
        <v>14474794.539999999</v>
      </c>
      <c r="K212" s="1">
        <v>3632660.53</v>
      </c>
      <c r="L212" s="1">
        <v>37065592.399999999</v>
      </c>
      <c r="M212" s="1">
        <v>45900444.350000001</v>
      </c>
      <c r="N212" s="1">
        <v>20306341.940000001</v>
      </c>
      <c r="O212" s="1">
        <v>7696721.0199999996</v>
      </c>
      <c r="P212" s="1">
        <v>6789959.0899999999</v>
      </c>
      <c r="Q212" s="1">
        <v>18149718.510000002</v>
      </c>
      <c r="R212" s="1">
        <v>7243741.6100000003</v>
      </c>
      <c r="S212" s="1">
        <v>6860542.0800000001</v>
      </c>
      <c r="T212" s="1">
        <v>317755787.99000001</v>
      </c>
      <c r="U212" s="1">
        <v>10937635.279999999</v>
      </c>
      <c r="V212" s="1">
        <v>11357989.9</v>
      </c>
      <c r="W212" s="1">
        <v>26048941.59</v>
      </c>
      <c r="X212" s="1">
        <v>4032838.57</v>
      </c>
      <c r="Y212" s="1">
        <v>74594101.019999996</v>
      </c>
      <c r="Z212" s="1">
        <v>22663765.559999999</v>
      </c>
      <c r="AA212" s="1">
        <v>14474794.539999999</v>
      </c>
      <c r="AB212" s="1">
        <v>3632660.53</v>
      </c>
      <c r="AC212" s="1">
        <v>37065592.399999999</v>
      </c>
      <c r="AD212" s="1">
        <v>45900444.350000001</v>
      </c>
      <c r="AE212" s="1">
        <v>20306341.940000001</v>
      </c>
      <c r="AF212" s="1">
        <v>7696721.0199999996</v>
      </c>
      <c r="AG212" s="1">
        <v>6789959.0899999999</v>
      </c>
      <c r="AH212" s="1">
        <v>18149718.510000002</v>
      </c>
      <c r="AI212" s="1">
        <v>7243741.6100000003</v>
      </c>
      <c r="AJ212" s="1">
        <v>6860542.0800000001</v>
      </c>
      <c r="AK212" s="1">
        <v>0</v>
      </c>
      <c r="AL212" s="1"/>
      <c r="AM212" s="1"/>
      <c r="AN212" s="1"/>
      <c r="AO212" s="1"/>
      <c r="AP212" s="1"/>
      <c r="AQ212" s="1"/>
      <c r="AR212" s="1"/>
      <c r="AS212" s="1"/>
      <c r="AT212" s="1">
        <v>0</v>
      </c>
      <c r="AU212" s="1"/>
      <c r="AV212" s="1"/>
      <c r="AW212" s="1"/>
      <c r="AX212" s="1"/>
      <c r="AY212" s="1"/>
      <c r="AZ212" s="1"/>
      <c r="BA212" s="1"/>
      <c r="BB212" s="1">
        <v>31720.23</v>
      </c>
      <c r="BC212" s="1">
        <v>31720.23</v>
      </c>
      <c r="BD212" s="1">
        <v>0</v>
      </c>
      <c r="BE212" s="1"/>
      <c r="BF212" s="1"/>
      <c r="BG212" s="1"/>
      <c r="BH212" s="1"/>
      <c r="BI212" s="1"/>
      <c r="BJ212" s="1">
        <v>31720.23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4"/>
    </row>
    <row r="213" spans="1:68">
      <c r="A213" s="17" t="s">
        <v>132</v>
      </c>
      <c r="B213" s="10" t="s">
        <v>133</v>
      </c>
      <c r="C213" s="1">
        <v>317787508.22000003</v>
      </c>
      <c r="D213" s="1">
        <v>10937635.279999999</v>
      </c>
      <c r="E213" s="1">
        <v>11357989.9</v>
      </c>
      <c r="F213" s="1">
        <v>26048941.59</v>
      </c>
      <c r="G213" s="1">
        <v>4032838.57</v>
      </c>
      <c r="H213" s="1">
        <v>74594101.019999996</v>
      </c>
      <c r="I213" s="1">
        <v>22663765.559999999</v>
      </c>
      <c r="J213" s="1">
        <v>14474794.539999999</v>
      </c>
      <c r="K213" s="1">
        <v>3632660.53</v>
      </c>
      <c r="L213" s="1">
        <v>37065592.399999999</v>
      </c>
      <c r="M213" s="1">
        <v>45900444.350000001</v>
      </c>
      <c r="N213" s="1">
        <v>20306341.940000001</v>
      </c>
      <c r="O213" s="1">
        <v>7696721.0199999996</v>
      </c>
      <c r="P213" s="1">
        <v>6789959.0899999999</v>
      </c>
      <c r="Q213" s="1">
        <v>18149718.510000002</v>
      </c>
      <c r="R213" s="1">
        <v>7243741.6100000003</v>
      </c>
      <c r="S213" s="1">
        <v>6860542.0800000001</v>
      </c>
      <c r="T213" s="1">
        <v>317755787.99000001</v>
      </c>
      <c r="U213" s="1">
        <v>10937635.279999999</v>
      </c>
      <c r="V213" s="1">
        <v>11357989.9</v>
      </c>
      <c r="W213" s="1">
        <v>26048941.59</v>
      </c>
      <c r="X213" s="1">
        <v>4032838.57</v>
      </c>
      <c r="Y213" s="1">
        <v>74594101.019999996</v>
      </c>
      <c r="Z213" s="1">
        <v>22663765.559999999</v>
      </c>
      <c r="AA213" s="1">
        <v>14474794.539999999</v>
      </c>
      <c r="AB213" s="1">
        <v>3632660.53</v>
      </c>
      <c r="AC213" s="1">
        <v>37065592.399999999</v>
      </c>
      <c r="AD213" s="1">
        <v>45900444.350000001</v>
      </c>
      <c r="AE213" s="1">
        <v>20306341.940000001</v>
      </c>
      <c r="AF213" s="1">
        <v>7696721.0199999996</v>
      </c>
      <c r="AG213" s="1">
        <v>6789959.0899999999</v>
      </c>
      <c r="AH213" s="1">
        <v>18149718.510000002</v>
      </c>
      <c r="AI213" s="1">
        <v>7243741.6100000003</v>
      </c>
      <c r="AJ213" s="1">
        <v>6860542.0800000001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31720.23</v>
      </c>
      <c r="BC213" s="1">
        <v>31720.23</v>
      </c>
      <c r="BD213" s="1">
        <v>0</v>
      </c>
      <c r="BE213" s="1"/>
      <c r="BF213" s="1"/>
      <c r="BG213" s="1"/>
      <c r="BH213" s="1"/>
      <c r="BI213" s="1"/>
      <c r="BJ213" s="1">
        <v>31720.23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8" t="s">
        <v>142</v>
      </c>
      <c r="B214" s="10" t="s">
        <v>143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>
        <v>0</v>
      </c>
      <c r="BC214" s="1">
        <v>0</v>
      </c>
      <c r="BD214" s="1">
        <v>0</v>
      </c>
      <c r="BE214" s="1"/>
      <c r="BF214" s="1"/>
      <c r="BG214" s="1"/>
      <c r="BH214" s="1"/>
      <c r="BI214" s="1"/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144</v>
      </c>
      <c r="B215" s="10" t="s">
        <v>145</v>
      </c>
      <c r="C215" s="1">
        <v>269006032.99000001</v>
      </c>
      <c r="D215" s="1">
        <v>9579777.1099999994</v>
      </c>
      <c r="E215" s="1">
        <v>9602163.5500000007</v>
      </c>
      <c r="F215" s="1">
        <v>22162663.760000002</v>
      </c>
      <c r="G215" s="1">
        <v>3595192.89</v>
      </c>
      <c r="H215" s="1">
        <v>63453236.090000004</v>
      </c>
      <c r="I215" s="1">
        <v>19616848.07</v>
      </c>
      <c r="J215" s="1">
        <v>12400836.66</v>
      </c>
      <c r="K215" s="1">
        <v>3278547.15</v>
      </c>
      <c r="L215" s="1">
        <v>31931815.48</v>
      </c>
      <c r="M215" s="1">
        <v>36490598.950000003</v>
      </c>
      <c r="N215" s="1">
        <v>17471189.260000002</v>
      </c>
      <c r="O215" s="1">
        <v>6391671.3700000001</v>
      </c>
      <c r="P215" s="1">
        <v>6112039.6900000004</v>
      </c>
      <c r="Q215" s="1">
        <v>15236332</v>
      </c>
      <c r="R215" s="1">
        <v>6224744.6699999999</v>
      </c>
      <c r="S215" s="1">
        <v>5426656.0599999996</v>
      </c>
      <c r="T215" s="1">
        <v>268974312.75999999</v>
      </c>
      <c r="U215" s="1">
        <v>9579777.1099999994</v>
      </c>
      <c r="V215" s="1">
        <v>9602163.5500000007</v>
      </c>
      <c r="W215" s="1">
        <v>22162663.760000002</v>
      </c>
      <c r="X215" s="1">
        <v>3595192.89</v>
      </c>
      <c r="Y215" s="1">
        <v>63453236.090000004</v>
      </c>
      <c r="Z215" s="1">
        <v>19616848.07</v>
      </c>
      <c r="AA215" s="1">
        <v>12400836.66</v>
      </c>
      <c r="AB215" s="1">
        <v>3278547.15</v>
      </c>
      <c r="AC215" s="1">
        <v>31931815.48</v>
      </c>
      <c r="AD215" s="1">
        <v>36490598.950000003</v>
      </c>
      <c r="AE215" s="1">
        <v>17471189.260000002</v>
      </c>
      <c r="AF215" s="1">
        <v>6391671.3700000001</v>
      </c>
      <c r="AG215" s="1">
        <v>6112039.6900000004</v>
      </c>
      <c r="AH215" s="1">
        <v>15236332</v>
      </c>
      <c r="AI215" s="1">
        <v>6224744.6699999999</v>
      </c>
      <c r="AJ215" s="1">
        <v>5426656.0599999996</v>
      </c>
      <c r="AK215" s="1">
        <v>0</v>
      </c>
      <c r="AL215" s="1"/>
      <c r="AM215" s="1"/>
      <c r="AN215" s="1"/>
      <c r="AO215" s="1"/>
      <c r="AP215" s="1"/>
      <c r="AQ215" s="1"/>
      <c r="AR215" s="1"/>
      <c r="AS215" s="1"/>
      <c r="AT215" s="1">
        <v>0</v>
      </c>
      <c r="AU215" s="1"/>
      <c r="AV215" s="1"/>
      <c r="AW215" s="1"/>
      <c r="AX215" s="1"/>
      <c r="AY215" s="1"/>
      <c r="AZ215" s="1"/>
      <c r="BA215" s="1"/>
      <c r="BB215" s="1">
        <v>31720.23</v>
      </c>
      <c r="BC215" s="1">
        <v>31720.23</v>
      </c>
      <c r="BD215" s="1"/>
      <c r="BE215" s="1"/>
      <c r="BF215" s="1"/>
      <c r="BG215" s="1"/>
      <c r="BH215" s="1"/>
      <c r="BI215" s="1"/>
      <c r="BJ215" s="1">
        <v>31720.23</v>
      </c>
      <c r="BK215" s="1"/>
      <c r="BL215" s="1"/>
      <c r="BM215" s="1"/>
      <c r="BN215" s="1"/>
      <c r="BO215" s="1"/>
      <c r="BP215" s="4"/>
    </row>
    <row r="216" spans="1:68">
      <c r="A216" s="19" t="s">
        <v>154</v>
      </c>
      <c r="B216" s="10" t="s">
        <v>155</v>
      </c>
      <c r="C216" s="1">
        <v>2040180.22</v>
      </c>
      <c r="D216" s="1">
        <v>144340.26</v>
      </c>
      <c r="E216" s="1">
        <v>56936.76</v>
      </c>
      <c r="F216" s="1">
        <v>209998.52</v>
      </c>
      <c r="G216" s="1">
        <v>28806.15</v>
      </c>
      <c r="H216" s="1">
        <v>340511.87</v>
      </c>
      <c r="I216" s="1">
        <v>138966.53</v>
      </c>
      <c r="J216" s="1">
        <v>137687.13</v>
      </c>
      <c r="K216" s="1">
        <v>18258.12</v>
      </c>
      <c r="L216" s="1">
        <v>165252.6</v>
      </c>
      <c r="M216" s="1">
        <v>195697.69</v>
      </c>
      <c r="N216" s="1">
        <v>83895.33</v>
      </c>
      <c r="O216" s="1">
        <v>115596.29</v>
      </c>
      <c r="P216" s="1">
        <v>84799.16</v>
      </c>
      <c r="Q216" s="1">
        <v>132113.04999999999</v>
      </c>
      <c r="R216" s="1">
        <v>89949.46</v>
      </c>
      <c r="S216" s="1">
        <v>75614.38</v>
      </c>
      <c r="T216" s="1">
        <v>2018423.3</v>
      </c>
      <c r="U216" s="1">
        <v>144340.26</v>
      </c>
      <c r="V216" s="1">
        <v>56936.76</v>
      </c>
      <c r="W216" s="1">
        <v>209998.52</v>
      </c>
      <c r="X216" s="1">
        <v>28806.15</v>
      </c>
      <c r="Y216" s="1">
        <v>340511.87</v>
      </c>
      <c r="Z216" s="1">
        <v>138966.53</v>
      </c>
      <c r="AA216" s="1">
        <v>137687.13</v>
      </c>
      <c r="AB216" s="1">
        <v>18258.12</v>
      </c>
      <c r="AC216" s="1">
        <v>165252.6</v>
      </c>
      <c r="AD216" s="1">
        <v>195697.69</v>
      </c>
      <c r="AE216" s="1">
        <v>83895.33</v>
      </c>
      <c r="AF216" s="1">
        <v>115596.29</v>
      </c>
      <c r="AG216" s="1">
        <v>84799.16</v>
      </c>
      <c r="AH216" s="1">
        <v>132113.04999999999</v>
      </c>
      <c r="AI216" s="1">
        <v>89949.46</v>
      </c>
      <c r="AJ216" s="1">
        <v>75614.38</v>
      </c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>
        <v>21756.92</v>
      </c>
      <c r="BC216" s="1">
        <v>21756.92</v>
      </c>
      <c r="BD216" s="1"/>
      <c r="BE216" s="1"/>
      <c r="BF216" s="1"/>
      <c r="BG216" s="1"/>
      <c r="BH216" s="1"/>
      <c r="BI216" s="1"/>
      <c r="BJ216" s="1">
        <v>21756.92</v>
      </c>
      <c r="BK216" s="1"/>
      <c r="BL216" s="1"/>
      <c r="BM216" s="1"/>
      <c r="BN216" s="1"/>
      <c r="BO216" s="1"/>
      <c r="BP216" s="4"/>
    </row>
    <row r="217" spans="1:68">
      <c r="A217" s="20" t="s">
        <v>1303</v>
      </c>
      <c r="B217" s="10" t="s">
        <v>1304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0</v>
      </c>
      <c r="BC217" s="1">
        <v>0</v>
      </c>
      <c r="BD217" s="1"/>
      <c r="BE217" s="1"/>
      <c r="BF217" s="1"/>
      <c r="BG217" s="1"/>
      <c r="BH217" s="1"/>
      <c r="BI217" s="1"/>
      <c r="BJ217" s="1">
        <v>0</v>
      </c>
      <c r="BK217" s="1"/>
      <c r="BL217" s="1"/>
      <c r="BM217" s="1"/>
      <c r="BN217" s="1"/>
      <c r="BO217" s="1"/>
      <c r="BP217" s="4"/>
    </row>
    <row r="218" spans="1:68">
      <c r="A218" s="20" t="s">
        <v>1305</v>
      </c>
      <c r="B218" s="10" t="s">
        <v>1306</v>
      </c>
      <c r="C218" s="1">
        <v>905218.39</v>
      </c>
      <c r="D218" s="1">
        <v>51299.519999999997</v>
      </c>
      <c r="E218" s="1">
        <v>35085.620000000003</v>
      </c>
      <c r="F218" s="1">
        <v>91168.73</v>
      </c>
      <c r="G218" s="1">
        <v>19778.29</v>
      </c>
      <c r="H218" s="1">
        <v>172455.28</v>
      </c>
      <c r="I218" s="1">
        <v>75863.89</v>
      </c>
      <c r="J218" s="1">
        <v>54744.98</v>
      </c>
      <c r="K218" s="1">
        <v>5370.92</v>
      </c>
      <c r="L218" s="1">
        <v>78552.42</v>
      </c>
      <c r="M218" s="1">
        <v>95171.75</v>
      </c>
      <c r="N218" s="1">
        <v>43197.29</v>
      </c>
      <c r="O218" s="1">
        <v>29079.09</v>
      </c>
      <c r="P218" s="1">
        <v>20582.009999999998</v>
      </c>
      <c r="Q218" s="1">
        <v>52562.93</v>
      </c>
      <c r="R218" s="1">
        <v>31538.79</v>
      </c>
      <c r="S218" s="1">
        <v>27009.96</v>
      </c>
      <c r="T218" s="1">
        <v>883461.47</v>
      </c>
      <c r="U218" s="1">
        <v>51299.519999999997</v>
      </c>
      <c r="V218" s="1">
        <v>35085.620000000003</v>
      </c>
      <c r="W218" s="1">
        <v>91168.73</v>
      </c>
      <c r="X218" s="1">
        <v>19778.29</v>
      </c>
      <c r="Y218" s="1">
        <v>172455.28</v>
      </c>
      <c r="Z218" s="1">
        <v>75863.89</v>
      </c>
      <c r="AA218" s="1">
        <v>54744.98</v>
      </c>
      <c r="AB218" s="1">
        <v>5370.92</v>
      </c>
      <c r="AC218" s="1">
        <v>78552.42</v>
      </c>
      <c r="AD218" s="1">
        <v>95171.75</v>
      </c>
      <c r="AE218" s="1">
        <v>43197.29</v>
      </c>
      <c r="AF218" s="1">
        <v>29079.09</v>
      </c>
      <c r="AG218" s="1">
        <v>20582.009999999998</v>
      </c>
      <c r="AH218" s="1">
        <v>52562.93</v>
      </c>
      <c r="AI218" s="1">
        <v>31538.79</v>
      </c>
      <c r="AJ218" s="1">
        <v>27009.96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21756.92</v>
      </c>
      <c r="BC218" s="1">
        <v>21756.92</v>
      </c>
      <c r="BD218" s="1"/>
      <c r="BE218" s="1"/>
      <c r="BF218" s="1"/>
      <c r="BG218" s="1"/>
      <c r="BH218" s="1"/>
      <c r="BI218" s="1"/>
      <c r="BJ218" s="1">
        <v>21756.92</v>
      </c>
      <c r="BK218" s="1"/>
      <c r="BL218" s="1"/>
      <c r="BM218" s="1"/>
      <c r="BN218" s="1"/>
      <c r="BO218" s="1"/>
      <c r="BP218" s="4"/>
    </row>
    <row r="219" spans="1:68">
      <c r="A219" s="20" t="s">
        <v>1307</v>
      </c>
      <c r="B219" s="10" t="s">
        <v>1308</v>
      </c>
      <c r="C219" s="1">
        <v>1134961.83</v>
      </c>
      <c r="D219" s="1">
        <v>93040.74</v>
      </c>
      <c r="E219" s="1">
        <v>21851.14</v>
      </c>
      <c r="F219" s="1">
        <v>118829.79</v>
      </c>
      <c r="G219" s="1">
        <v>9027.86</v>
      </c>
      <c r="H219" s="1">
        <v>168056.59</v>
      </c>
      <c r="I219" s="1">
        <v>63102.64</v>
      </c>
      <c r="J219" s="1">
        <v>82942.149999999994</v>
      </c>
      <c r="K219" s="1">
        <v>12887.2</v>
      </c>
      <c r="L219" s="1">
        <v>86700.18</v>
      </c>
      <c r="M219" s="1">
        <v>100525.94</v>
      </c>
      <c r="N219" s="1">
        <v>40698.04</v>
      </c>
      <c r="O219" s="1">
        <v>86517.2</v>
      </c>
      <c r="P219" s="1">
        <v>64217.15</v>
      </c>
      <c r="Q219" s="1">
        <v>79550.12</v>
      </c>
      <c r="R219" s="1">
        <v>58410.67</v>
      </c>
      <c r="S219" s="1">
        <v>48604.42</v>
      </c>
      <c r="T219" s="1">
        <v>1134961.83</v>
      </c>
      <c r="U219" s="1">
        <v>93040.74</v>
      </c>
      <c r="V219" s="1">
        <v>21851.14</v>
      </c>
      <c r="W219" s="1">
        <v>118829.79</v>
      </c>
      <c r="X219" s="1">
        <v>9027.86</v>
      </c>
      <c r="Y219" s="1">
        <v>168056.59</v>
      </c>
      <c r="Z219" s="1">
        <v>63102.64</v>
      </c>
      <c r="AA219" s="1">
        <v>82942.149999999994</v>
      </c>
      <c r="AB219" s="1">
        <v>12887.2</v>
      </c>
      <c r="AC219" s="1">
        <v>86700.18</v>
      </c>
      <c r="AD219" s="1">
        <v>100525.94</v>
      </c>
      <c r="AE219" s="1">
        <v>40698.04</v>
      </c>
      <c r="AF219" s="1">
        <v>86517.2</v>
      </c>
      <c r="AG219" s="1">
        <v>64217.15</v>
      </c>
      <c r="AH219" s="1">
        <v>79550.12</v>
      </c>
      <c r="AI219" s="1">
        <v>58410.67</v>
      </c>
      <c r="AJ219" s="1">
        <v>48604.42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>
        <v>0</v>
      </c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4"/>
    </row>
    <row r="220" spans="1:68">
      <c r="A220" s="19" t="s">
        <v>156</v>
      </c>
      <c r="B220" s="10" t="s">
        <v>157</v>
      </c>
      <c r="C220" s="1">
        <v>26724415.440000001</v>
      </c>
      <c r="D220" s="1">
        <v>871490.79</v>
      </c>
      <c r="E220" s="1">
        <v>331859.49</v>
      </c>
      <c r="F220" s="1">
        <v>2254768.14</v>
      </c>
      <c r="G220" s="1">
        <v>202563.79</v>
      </c>
      <c r="H220" s="1">
        <v>5642308.4900000002</v>
      </c>
      <c r="I220" s="1">
        <v>2861336.68</v>
      </c>
      <c r="J220" s="1">
        <v>1428747.59</v>
      </c>
      <c r="K220" s="1">
        <v>185567.9</v>
      </c>
      <c r="L220" s="1">
        <v>2672586.44</v>
      </c>
      <c r="M220" s="1">
        <v>5347956.33</v>
      </c>
      <c r="N220" s="1">
        <v>1301455.3700000001</v>
      </c>
      <c r="O220" s="1">
        <v>579581.48</v>
      </c>
      <c r="P220" s="1">
        <v>405130.18</v>
      </c>
      <c r="Q220" s="1">
        <v>1195622.3600000001</v>
      </c>
      <c r="R220" s="1">
        <v>804840.1</v>
      </c>
      <c r="S220" s="1">
        <v>628637</v>
      </c>
      <c r="T220" s="1">
        <v>26714452.129999999</v>
      </c>
      <c r="U220" s="1">
        <v>871490.79</v>
      </c>
      <c r="V220" s="1">
        <v>331859.49</v>
      </c>
      <c r="W220" s="1">
        <v>2254768.14</v>
      </c>
      <c r="X220" s="1">
        <v>202563.79</v>
      </c>
      <c r="Y220" s="1">
        <v>5642308.4900000002</v>
      </c>
      <c r="Z220" s="1">
        <v>2861336.68</v>
      </c>
      <c r="AA220" s="1">
        <v>1428747.59</v>
      </c>
      <c r="AB220" s="1">
        <v>185567.9</v>
      </c>
      <c r="AC220" s="1">
        <v>2672586.44</v>
      </c>
      <c r="AD220" s="1">
        <v>5347956.33</v>
      </c>
      <c r="AE220" s="1">
        <v>1301455.3700000001</v>
      </c>
      <c r="AF220" s="1">
        <v>579581.48</v>
      </c>
      <c r="AG220" s="1">
        <v>405130.18</v>
      </c>
      <c r="AH220" s="1">
        <v>1195622.3600000001</v>
      </c>
      <c r="AI220" s="1">
        <v>804840.1</v>
      </c>
      <c r="AJ220" s="1">
        <v>628637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>
        <v>9963.31</v>
      </c>
      <c r="BC220" s="1">
        <v>9963.31</v>
      </c>
      <c r="BD220" s="1"/>
      <c r="BE220" s="1"/>
      <c r="BF220" s="1"/>
      <c r="BG220" s="1"/>
      <c r="BH220" s="1"/>
      <c r="BI220" s="1"/>
      <c r="BJ220" s="1">
        <v>9963.31</v>
      </c>
      <c r="BK220" s="1"/>
      <c r="BL220" s="1"/>
      <c r="BM220" s="1"/>
      <c r="BN220" s="1"/>
      <c r="BO220" s="1"/>
      <c r="BP220" s="4"/>
    </row>
    <row r="221" spans="1:68">
      <c r="A221" s="20" t="s">
        <v>1309</v>
      </c>
      <c r="B221" s="10" t="s">
        <v>1310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0</v>
      </c>
      <c r="BC221" s="1">
        <v>0</v>
      </c>
      <c r="BD221" s="1"/>
      <c r="BE221" s="1"/>
      <c r="BF221" s="1"/>
      <c r="BG221" s="1"/>
      <c r="BH221" s="1"/>
      <c r="BI221" s="1"/>
      <c r="BJ221" s="1">
        <v>0</v>
      </c>
      <c r="BK221" s="1"/>
      <c r="BL221" s="1"/>
      <c r="BM221" s="1"/>
      <c r="BN221" s="1"/>
      <c r="BO221" s="1"/>
      <c r="BP221" s="4"/>
    </row>
    <row r="222" spans="1:68">
      <c r="A222" s="20" t="s">
        <v>1311</v>
      </c>
      <c r="B222" s="10" t="s">
        <v>1312</v>
      </c>
      <c r="C222" s="1">
        <v>15591496.609999999</v>
      </c>
      <c r="D222" s="1">
        <v>175043.27</v>
      </c>
      <c r="E222" s="1">
        <v>192439.81</v>
      </c>
      <c r="F222" s="1">
        <v>837170.85</v>
      </c>
      <c r="G222" s="1">
        <v>71571.199999999997</v>
      </c>
      <c r="H222" s="1">
        <v>3061935.02</v>
      </c>
      <c r="I222" s="1">
        <v>2109700.11</v>
      </c>
      <c r="J222" s="1">
        <v>688932.14</v>
      </c>
      <c r="K222" s="1">
        <v>82169.679999999993</v>
      </c>
      <c r="L222" s="1">
        <v>1845443.7</v>
      </c>
      <c r="M222" s="1">
        <v>4037475.39</v>
      </c>
      <c r="N222" s="1">
        <v>907858.14</v>
      </c>
      <c r="O222" s="1">
        <v>283374.09000000003</v>
      </c>
      <c r="P222" s="1">
        <v>140370.49</v>
      </c>
      <c r="Q222" s="1">
        <v>626541.5</v>
      </c>
      <c r="R222" s="1">
        <v>365034.01</v>
      </c>
      <c r="S222" s="1">
        <v>156473.9</v>
      </c>
      <c r="T222" s="1">
        <v>15581533.300000001</v>
      </c>
      <c r="U222" s="1">
        <v>175043.27</v>
      </c>
      <c r="V222" s="1">
        <v>192439.81</v>
      </c>
      <c r="W222" s="1">
        <v>837170.85</v>
      </c>
      <c r="X222" s="1">
        <v>71571.199999999997</v>
      </c>
      <c r="Y222" s="1">
        <v>3061935.02</v>
      </c>
      <c r="Z222" s="1">
        <v>2109700.11</v>
      </c>
      <c r="AA222" s="1">
        <v>688932.14</v>
      </c>
      <c r="AB222" s="1">
        <v>82169.679999999993</v>
      </c>
      <c r="AC222" s="1">
        <v>1845443.7</v>
      </c>
      <c r="AD222" s="1">
        <v>4037475.39</v>
      </c>
      <c r="AE222" s="1">
        <v>907858.14</v>
      </c>
      <c r="AF222" s="1">
        <v>283374.09000000003</v>
      </c>
      <c r="AG222" s="1">
        <v>140370.49</v>
      </c>
      <c r="AH222" s="1">
        <v>626541.5</v>
      </c>
      <c r="AI222" s="1">
        <v>365034.01</v>
      </c>
      <c r="AJ222" s="1">
        <v>156473.9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9963.31</v>
      </c>
      <c r="BC222" s="1">
        <v>9963.31</v>
      </c>
      <c r="BD222" s="1"/>
      <c r="BE222" s="1"/>
      <c r="BF222" s="1"/>
      <c r="BG222" s="1"/>
      <c r="BH222" s="1"/>
      <c r="BI222" s="1"/>
      <c r="BJ222" s="1">
        <v>9963.31</v>
      </c>
      <c r="BK222" s="1"/>
      <c r="BL222" s="1"/>
      <c r="BM222" s="1"/>
      <c r="BN222" s="1"/>
      <c r="BO222" s="1"/>
      <c r="BP222" s="4"/>
    </row>
    <row r="223" spans="1:68">
      <c r="A223" s="20" t="s">
        <v>1313</v>
      </c>
      <c r="B223" s="10" t="s">
        <v>1314</v>
      </c>
      <c r="C223" s="1">
        <v>98154.62</v>
      </c>
      <c r="D223" s="1">
        <v>4509.4799999999996</v>
      </c>
      <c r="E223" s="1">
        <v>2266.1799999999998</v>
      </c>
      <c r="F223" s="1">
        <v>10407.700000000001</v>
      </c>
      <c r="G223" s="1">
        <v>843.97</v>
      </c>
      <c r="H223" s="1">
        <v>14379.73</v>
      </c>
      <c r="I223" s="1">
        <v>9626.94</v>
      </c>
      <c r="J223" s="1">
        <v>5785.94</v>
      </c>
      <c r="K223" s="1">
        <v>1312.58</v>
      </c>
      <c r="L223" s="1">
        <v>8949.66</v>
      </c>
      <c r="M223" s="1">
        <v>10960.33</v>
      </c>
      <c r="N223" s="1">
        <v>1416.9</v>
      </c>
      <c r="O223" s="1">
        <v>4787.68</v>
      </c>
      <c r="P223" s="1">
        <v>3644.42</v>
      </c>
      <c r="Q223" s="1">
        <v>7830.09</v>
      </c>
      <c r="R223" s="1">
        <v>5269.73</v>
      </c>
      <c r="S223" s="1">
        <v>6163.29</v>
      </c>
      <c r="T223" s="1">
        <v>98154.62</v>
      </c>
      <c r="U223" s="1">
        <v>4509.4799999999996</v>
      </c>
      <c r="V223" s="1">
        <v>2266.1799999999998</v>
      </c>
      <c r="W223" s="1">
        <v>10407.700000000001</v>
      </c>
      <c r="X223" s="1">
        <v>843.97</v>
      </c>
      <c r="Y223" s="1">
        <v>14379.73</v>
      </c>
      <c r="Z223" s="1">
        <v>9626.94</v>
      </c>
      <c r="AA223" s="1">
        <v>5785.94</v>
      </c>
      <c r="AB223" s="1">
        <v>1312.58</v>
      </c>
      <c r="AC223" s="1">
        <v>8949.66</v>
      </c>
      <c r="AD223" s="1">
        <v>10960.33</v>
      </c>
      <c r="AE223" s="1">
        <v>1416.9</v>
      </c>
      <c r="AF223" s="1">
        <v>4787.68</v>
      </c>
      <c r="AG223" s="1">
        <v>3644.42</v>
      </c>
      <c r="AH223" s="1">
        <v>7830.09</v>
      </c>
      <c r="AI223" s="1">
        <v>5269.73</v>
      </c>
      <c r="AJ223" s="1">
        <v>6163.29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>
        <v>0</v>
      </c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4"/>
    </row>
    <row r="224" spans="1:68">
      <c r="A224" s="20" t="s">
        <v>1315</v>
      </c>
      <c r="B224" s="10" t="s">
        <v>1316</v>
      </c>
      <c r="C224" s="1">
        <v>11010514.210000001</v>
      </c>
      <c r="D224" s="1">
        <v>690688.04</v>
      </c>
      <c r="E224" s="1">
        <v>137153.5</v>
      </c>
      <c r="F224" s="1">
        <v>1407189.59</v>
      </c>
      <c r="G224" s="1">
        <v>128898.62</v>
      </c>
      <c r="H224" s="1">
        <v>2555993.7400000002</v>
      </c>
      <c r="I224" s="1">
        <v>742009.63</v>
      </c>
      <c r="J224" s="1">
        <v>734029.51</v>
      </c>
      <c r="K224" s="1">
        <v>102085.64</v>
      </c>
      <c r="L224" s="1">
        <v>818193.08</v>
      </c>
      <c r="M224" s="1">
        <v>1298270.6100000001</v>
      </c>
      <c r="N224" s="1">
        <v>390430.33</v>
      </c>
      <c r="O224" s="1">
        <v>288919.71000000002</v>
      </c>
      <c r="P224" s="1">
        <v>261115.27</v>
      </c>
      <c r="Q224" s="1">
        <v>556250.77</v>
      </c>
      <c r="R224" s="1">
        <v>433286.36</v>
      </c>
      <c r="S224" s="1">
        <v>465999.81</v>
      </c>
      <c r="T224" s="1">
        <v>11010514.210000001</v>
      </c>
      <c r="U224" s="1">
        <v>690688.04</v>
      </c>
      <c r="V224" s="1">
        <v>137153.5</v>
      </c>
      <c r="W224" s="1">
        <v>1407189.59</v>
      </c>
      <c r="X224" s="1">
        <v>128898.62</v>
      </c>
      <c r="Y224" s="1">
        <v>2555993.7400000002</v>
      </c>
      <c r="Z224" s="1">
        <v>742009.63</v>
      </c>
      <c r="AA224" s="1">
        <v>734029.51</v>
      </c>
      <c r="AB224" s="1">
        <v>102085.64</v>
      </c>
      <c r="AC224" s="1">
        <v>818193.08</v>
      </c>
      <c r="AD224" s="1">
        <v>1298270.6100000001</v>
      </c>
      <c r="AE224" s="1">
        <v>390430.33</v>
      </c>
      <c r="AF224" s="1">
        <v>288919.71000000002</v>
      </c>
      <c r="AG224" s="1">
        <v>261115.27</v>
      </c>
      <c r="AH224" s="1">
        <v>556250.77</v>
      </c>
      <c r="AI224" s="1">
        <v>433286.36</v>
      </c>
      <c r="AJ224" s="1">
        <v>465999.81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1317</v>
      </c>
      <c r="B225" s="10" t="s">
        <v>1318</v>
      </c>
      <c r="C225" s="1">
        <v>24250</v>
      </c>
      <c r="D225" s="1">
        <v>1250</v>
      </c>
      <c r="E225" s="1">
        <v>0</v>
      </c>
      <c r="F225" s="1">
        <v>0</v>
      </c>
      <c r="G225" s="1">
        <v>1250</v>
      </c>
      <c r="H225" s="1">
        <v>10000</v>
      </c>
      <c r="I225" s="1">
        <v>0</v>
      </c>
      <c r="J225" s="1">
        <v>0</v>
      </c>
      <c r="K225" s="1">
        <v>0</v>
      </c>
      <c r="L225" s="1">
        <v>0</v>
      </c>
      <c r="M225" s="1">
        <v>1250</v>
      </c>
      <c r="N225" s="1">
        <v>1750</v>
      </c>
      <c r="O225" s="1">
        <v>2500</v>
      </c>
      <c r="P225" s="1">
        <v>0</v>
      </c>
      <c r="Q225" s="1">
        <v>5000</v>
      </c>
      <c r="R225" s="1">
        <v>1250</v>
      </c>
      <c r="S225" s="1">
        <v>0</v>
      </c>
      <c r="T225" s="1">
        <v>24250</v>
      </c>
      <c r="U225" s="1">
        <v>1250</v>
      </c>
      <c r="V225" s="1"/>
      <c r="W225" s="1">
        <v>0</v>
      </c>
      <c r="X225" s="1">
        <v>1250</v>
      </c>
      <c r="Y225" s="1">
        <v>10000</v>
      </c>
      <c r="Z225" s="1"/>
      <c r="AA225" s="1"/>
      <c r="AB225" s="1"/>
      <c r="AC225" s="1"/>
      <c r="AD225" s="1">
        <v>1250</v>
      </c>
      <c r="AE225" s="1">
        <v>1750</v>
      </c>
      <c r="AF225" s="1">
        <v>2500</v>
      </c>
      <c r="AG225" s="1"/>
      <c r="AH225" s="1">
        <v>5000</v>
      </c>
      <c r="AI225" s="1">
        <v>1250</v>
      </c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19" t="s">
        <v>158</v>
      </c>
      <c r="B226" s="10" t="s">
        <v>159</v>
      </c>
      <c r="C226" s="1">
        <v>52407.86</v>
      </c>
      <c r="D226" s="1">
        <v>1610.24</v>
      </c>
      <c r="E226" s="1">
        <v>45.11</v>
      </c>
      <c r="F226" s="1">
        <v>6970.36</v>
      </c>
      <c r="G226" s="1">
        <v>13.2</v>
      </c>
      <c r="H226" s="1">
        <v>5829.28</v>
      </c>
      <c r="I226" s="1">
        <v>2407.7800000000002</v>
      </c>
      <c r="J226" s="1">
        <v>2055.42</v>
      </c>
      <c r="K226" s="1">
        <v>149.1</v>
      </c>
      <c r="L226" s="1">
        <v>5146.57</v>
      </c>
      <c r="M226" s="1">
        <v>6970.16</v>
      </c>
      <c r="N226" s="1">
        <v>41.4</v>
      </c>
      <c r="O226" s="1">
        <v>4165.8599999999997</v>
      </c>
      <c r="P226" s="1">
        <v>5191.34</v>
      </c>
      <c r="Q226" s="1">
        <v>4778.2</v>
      </c>
      <c r="R226" s="1">
        <v>4284.55</v>
      </c>
      <c r="S226" s="1">
        <v>2749.29</v>
      </c>
      <c r="T226" s="1">
        <v>52407.86</v>
      </c>
      <c r="U226" s="1">
        <v>1610.24</v>
      </c>
      <c r="V226" s="1">
        <v>45.11</v>
      </c>
      <c r="W226" s="1">
        <v>6970.36</v>
      </c>
      <c r="X226" s="1">
        <v>13.2</v>
      </c>
      <c r="Y226" s="1">
        <v>5829.28</v>
      </c>
      <c r="Z226" s="1">
        <v>2407.7800000000002</v>
      </c>
      <c r="AA226" s="1">
        <v>2055.42</v>
      </c>
      <c r="AB226" s="1">
        <v>149.1</v>
      </c>
      <c r="AC226" s="1">
        <v>5146.57</v>
      </c>
      <c r="AD226" s="1">
        <v>6970.16</v>
      </c>
      <c r="AE226" s="1">
        <v>41.4</v>
      </c>
      <c r="AF226" s="1">
        <v>4165.8599999999997</v>
      </c>
      <c r="AG226" s="1">
        <v>5191.34</v>
      </c>
      <c r="AH226" s="1">
        <v>4778.2</v>
      </c>
      <c r="AI226" s="1">
        <v>4284.55</v>
      </c>
      <c r="AJ226" s="1">
        <v>2749.29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20" t="s">
        <v>1319</v>
      </c>
      <c r="B227" s="10" t="s">
        <v>1320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1321</v>
      </c>
      <c r="B228" s="10" t="s">
        <v>1322</v>
      </c>
      <c r="C228" s="1">
        <v>52407.86</v>
      </c>
      <c r="D228" s="1">
        <v>1610.24</v>
      </c>
      <c r="E228" s="1">
        <v>45.11</v>
      </c>
      <c r="F228" s="1">
        <v>6970.36</v>
      </c>
      <c r="G228" s="1">
        <v>13.2</v>
      </c>
      <c r="H228" s="1">
        <v>5829.28</v>
      </c>
      <c r="I228" s="1">
        <v>2407.7800000000002</v>
      </c>
      <c r="J228" s="1">
        <v>2055.42</v>
      </c>
      <c r="K228" s="1">
        <v>149.1</v>
      </c>
      <c r="L228" s="1">
        <v>5146.57</v>
      </c>
      <c r="M228" s="1">
        <v>6970.16</v>
      </c>
      <c r="N228" s="1">
        <v>41.4</v>
      </c>
      <c r="O228" s="1">
        <v>4165.8599999999997</v>
      </c>
      <c r="P228" s="1">
        <v>5191.34</v>
      </c>
      <c r="Q228" s="1">
        <v>4778.2</v>
      </c>
      <c r="R228" s="1">
        <v>4284.55</v>
      </c>
      <c r="S228" s="1">
        <v>2749.29</v>
      </c>
      <c r="T228" s="1">
        <v>52407.86</v>
      </c>
      <c r="U228" s="1">
        <v>1610.24</v>
      </c>
      <c r="V228" s="1">
        <v>45.11</v>
      </c>
      <c r="W228" s="1">
        <v>6970.36</v>
      </c>
      <c r="X228" s="1">
        <v>13.2</v>
      </c>
      <c r="Y228" s="1">
        <v>5829.28</v>
      </c>
      <c r="Z228" s="1">
        <v>2407.7800000000002</v>
      </c>
      <c r="AA228" s="1">
        <v>2055.42</v>
      </c>
      <c r="AB228" s="1">
        <v>149.1</v>
      </c>
      <c r="AC228" s="1">
        <v>5146.57</v>
      </c>
      <c r="AD228" s="1">
        <v>6970.16</v>
      </c>
      <c r="AE228" s="1">
        <v>41.4</v>
      </c>
      <c r="AF228" s="1">
        <v>4165.8599999999997</v>
      </c>
      <c r="AG228" s="1">
        <v>5191.34</v>
      </c>
      <c r="AH228" s="1">
        <v>4778.2</v>
      </c>
      <c r="AI228" s="1">
        <v>4284.55</v>
      </c>
      <c r="AJ228" s="1">
        <v>2749.29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19" t="s">
        <v>160</v>
      </c>
      <c r="B229" s="10" t="s">
        <v>161</v>
      </c>
      <c r="C229" s="1">
        <v>14436048.09</v>
      </c>
      <c r="D229" s="1">
        <v>301349.23</v>
      </c>
      <c r="E229" s="1">
        <v>161347.26999999999</v>
      </c>
      <c r="F229" s="1">
        <v>1103298.99</v>
      </c>
      <c r="G229" s="1">
        <v>98257.88</v>
      </c>
      <c r="H229" s="1">
        <v>3304162.86</v>
      </c>
      <c r="I229" s="1">
        <v>969908.97</v>
      </c>
      <c r="J229" s="1">
        <v>559344.07999999996</v>
      </c>
      <c r="K229" s="1">
        <v>125157.99</v>
      </c>
      <c r="L229" s="1">
        <v>1331921.8500000001</v>
      </c>
      <c r="M229" s="1">
        <v>2056913.71</v>
      </c>
      <c r="N229" s="1">
        <v>480362.67</v>
      </c>
      <c r="O229" s="1">
        <v>675779.63</v>
      </c>
      <c r="P229" s="1">
        <v>481010.92</v>
      </c>
      <c r="Q229" s="1">
        <v>1326323.29</v>
      </c>
      <c r="R229" s="1">
        <v>853809.02</v>
      </c>
      <c r="S229" s="1">
        <v>607099.73</v>
      </c>
      <c r="T229" s="1">
        <v>14436048.09</v>
      </c>
      <c r="U229" s="1">
        <v>301349.23</v>
      </c>
      <c r="V229" s="1">
        <v>161347.26999999999</v>
      </c>
      <c r="W229" s="1">
        <v>1103298.99</v>
      </c>
      <c r="X229" s="1">
        <v>98257.88</v>
      </c>
      <c r="Y229" s="1">
        <v>3304162.86</v>
      </c>
      <c r="Z229" s="1">
        <v>969908.97</v>
      </c>
      <c r="AA229" s="1">
        <v>559344.07999999996</v>
      </c>
      <c r="AB229" s="1">
        <v>125157.99</v>
      </c>
      <c r="AC229" s="1">
        <v>1331921.8500000001</v>
      </c>
      <c r="AD229" s="1">
        <v>2056913.71</v>
      </c>
      <c r="AE229" s="1">
        <v>480362.67</v>
      </c>
      <c r="AF229" s="1">
        <v>675779.63</v>
      </c>
      <c r="AG229" s="1">
        <v>481010.92</v>
      </c>
      <c r="AH229" s="1">
        <v>1326323.29</v>
      </c>
      <c r="AI229" s="1">
        <v>853809.02</v>
      </c>
      <c r="AJ229" s="1">
        <v>607099.73</v>
      </c>
      <c r="AK229" s="1">
        <v>0</v>
      </c>
      <c r="AL229" s="1"/>
      <c r="AM229" s="1"/>
      <c r="AN229" s="1"/>
      <c r="AO229" s="1"/>
      <c r="AP229" s="1"/>
      <c r="AQ229" s="1"/>
      <c r="AR229" s="1"/>
      <c r="AS229" s="1"/>
      <c r="AT229" s="1">
        <v>0</v>
      </c>
      <c r="AU229" s="1"/>
      <c r="AV229" s="1"/>
      <c r="AW229" s="1"/>
      <c r="AX229" s="1"/>
      <c r="AY229" s="1"/>
      <c r="AZ229" s="1"/>
      <c r="BA229" s="1"/>
      <c r="BB229" s="1">
        <v>0</v>
      </c>
      <c r="BC229" s="1">
        <v>0</v>
      </c>
      <c r="BD229" s="1"/>
      <c r="BE229" s="1"/>
      <c r="BF229" s="1"/>
      <c r="BG229" s="1"/>
      <c r="BH229" s="1"/>
      <c r="BI229" s="1"/>
      <c r="BJ229" s="1">
        <v>0</v>
      </c>
      <c r="BK229" s="1"/>
      <c r="BL229" s="1"/>
      <c r="BM229" s="1"/>
      <c r="BN229" s="1"/>
      <c r="BO229" s="1"/>
      <c r="BP229" s="4"/>
    </row>
    <row r="230" spans="1:68">
      <c r="A230" s="20" t="s">
        <v>1323</v>
      </c>
      <c r="B230" s="10" t="s">
        <v>1324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>
        <v>0</v>
      </c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4"/>
    </row>
    <row r="231" spans="1:68">
      <c r="A231" s="20" t="s">
        <v>1325</v>
      </c>
      <c r="B231" s="10" t="s">
        <v>1326</v>
      </c>
      <c r="C231" s="1">
        <v>10997353.960000001</v>
      </c>
      <c r="D231" s="1">
        <v>224781.75</v>
      </c>
      <c r="E231" s="1">
        <v>126113.9</v>
      </c>
      <c r="F231" s="1">
        <v>833545.82</v>
      </c>
      <c r="G231" s="1">
        <v>66409.679999999993</v>
      </c>
      <c r="H231" s="1">
        <v>2489176.4300000002</v>
      </c>
      <c r="I231" s="1">
        <v>732564.9</v>
      </c>
      <c r="J231" s="1">
        <v>452276.16</v>
      </c>
      <c r="K231" s="1">
        <v>82058.77</v>
      </c>
      <c r="L231" s="1">
        <v>941383.76</v>
      </c>
      <c r="M231" s="1">
        <v>1598401.76</v>
      </c>
      <c r="N231" s="1">
        <v>379875.66</v>
      </c>
      <c r="O231" s="1">
        <v>538804.23</v>
      </c>
      <c r="P231" s="1">
        <v>343051.81</v>
      </c>
      <c r="Q231" s="1">
        <v>1044006.46</v>
      </c>
      <c r="R231" s="1">
        <v>670272.34</v>
      </c>
      <c r="S231" s="1">
        <v>474630.53</v>
      </c>
      <c r="T231" s="1">
        <v>10997353.960000001</v>
      </c>
      <c r="U231" s="1">
        <v>224781.75</v>
      </c>
      <c r="V231" s="1">
        <v>126113.9</v>
      </c>
      <c r="W231" s="1">
        <v>833545.82</v>
      </c>
      <c r="X231" s="1">
        <v>66409.679999999993</v>
      </c>
      <c r="Y231" s="1">
        <v>2489176.4300000002</v>
      </c>
      <c r="Z231" s="1">
        <v>732564.9</v>
      </c>
      <c r="AA231" s="1">
        <v>452276.16</v>
      </c>
      <c r="AB231" s="1">
        <v>82058.77</v>
      </c>
      <c r="AC231" s="1">
        <v>941383.76</v>
      </c>
      <c r="AD231" s="1">
        <v>1598401.76</v>
      </c>
      <c r="AE231" s="1">
        <v>379875.66</v>
      </c>
      <c r="AF231" s="1">
        <v>538804.23</v>
      </c>
      <c r="AG231" s="1">
        <v>343051.81</v>
      </c>
      <c r="AH231" s="1">
        <v>1044006.46</v>
      </c>
      <c r="AI231" s="1">
        <v>670272.34</v>
      </c>
      <c r="AJ231" s="1">
        <v>474630.53</v>
      </c>
      <c r="AK231" s="1">
        <v>0</v>
      </c>
      <c r="AL231" s="1"/>
      <c r="AM231" s="1"/>
      <c r="AN231" s="1"/>
      <c r="AO231" s="1"/>
      <c r="AP231" s="1"/>
      <c r="AQ231" s="1"/>
      <c r="AR231" s="1"/>
      <c r="AS231" s="1"/>
      <c r="AT231" s="1">
        <v>0</v>
      </c>
      <c r="AU231" s="1"/>
      <c r="AV231" s="1"/>
      <c r="AW231" s="1"/>
      <c r="AX231" s="1"/>
      <c r="AY231" s="1"/>
      <c r="AZ231" s="1"/>
      <c r="BA231" s="1"/>
      <c r="BB231" s="1">
        <v>0</v>
      </c>
      <c r="BC231" s="1">
        <v>0</v>
      </c>
      <c r="BD231" s="1"/>
      <c r="BE231" s="1"/>
      <c r="BF231" s="1"/>
      <c r="BG231" s="1"/>
      <c r="BH231" s="1"/>
      <c r="BI231" s="1"/>
      <c r="BJ231" s="1">
        <v>0</v>
      </c>
      <c r="BK231" s="1"/>
      <c r="BL231" s="1"/>
      <c r="BM231" s="1"/>
      <c r="BN231" s="1"/>
      <c r="BO231" s="1"/>
      <c r="BP231" s="4"/>
    </row>
    <row r="232" spans="1:68">
      <c r="A232" s="20" t="s">
        <v>1327</v>
      </c>
      <c r="B232" s="10" t="s">
        <v>1328</v>
      </c>
      <c r="C232" s="1">
        <v>3292764.34</v>
      </c>
      <c r="D232" s="1">
        <v>75447.66</v>
      </c>
      <c r="E232" s="1">
        <v>35233.370000000003</v>
      </c>
      <c r="F232" s="1">
        <v>248964.97</v>
      </c>
      <c r="G232" s="1">
        <v>31848.2</v>
      </c>
      <c r="H232" s="1">
        <v>754781.89</v>
      </c>
      <c r="I232" s="1">
        <v>219667.95</v>
      </c>
      <c r="J232" s="1">
        <v>97570.240000000005</v>
      </c>
      <c r="K232" s="1">
        <v>43099.22</v>
      </c>
      <c r="L232" s="1">
        <v>377767.82</v>
      </c>
      <c r="M232" s="1">
        <v>451024.75</v>
      </c>
      <c r="N232" s="1">
        <v>99711.86</v>
      </c>
      <c r="O232" s="1">
        <v>134395.57</v>
      </c>
      <c r="P232" s="1">
        <v>134141.31</v>
      </c>
      <c r="Q232" s="1">
        <v>278902.34000000003</v>
      </c>
      <c r="R232" s="1">
        <v>177737.99</v>
      </c>
      <c r="S232" s="1">
        <v>132469.20000000001</v>
      </c>
      <c r="T232" s="1">
        <v>3292764.34</v>
      </c>
      <c r="U232" s="1">
        <v>75447.66</v>
      </c>
      <c r="V232" s="1">
        <v>35233.370000000003</v>
      </c>
      <c r="W232" s="1">
        <v>248964.97</v>
      </c>
      <c r="X232" s="1">
        <v>31848.2</v>
      </c>
      <c r="Y232" s="1">
        <v>754781.89</v>
      </c>
      <c r="Z232" s="1">
        <v>219667.95</v>
      </c>
      <c r="AA232" s="1">
        <v>97570.240000000005</v>
      </c>
      <c r="AB232" s="1">
        <v>43099.22</v>
      </c>
      <c r="AC232" s="1">
        <v>377767.82</v>
      </c>
      <c r="AD232" s="1">
        <v>451024.75</v>
      </c>
      <c r="AE232" s="1">
        <v>99711.86</v>
      </c>
      <c r="AF232" s="1">
        <v>134395.57</v>
      </c>
      <c r="AG232" s="1">
        <v>134141.31</v>
      </c>
      <c r="AH232" s="1">
        <v>278902.34000000003</v>
      </c>
      <c r="AI232" s="1">
        <v>177737.99</v>
      </c>
      <c r="AJ232" s="1">
        <v>132469.20000000001</v>
      </c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>
        <v>0</v>
      </c>
      <c r="BC232" s="1">
        <v>0</v>
      </c>
      <c r="BD232" s="1"/>
      <c r="BE232" s="1"/>
      <c r="BF232" s="1"/>
      <c r="BG232" s="1"/>
      <c r="BH232" s="1"/>
      <c r="BI232" s="1"/>
      <c r="BJ232" s="1">
        <v>0</v>
      </c>
      <c r="BK232" s="1"/>
      <c r="BL232" s="1"/>
      <c r="BM232" s="1"/>
      <c r="BN232" s="1"/>
      <c r="BO232" s="1"/>
      <c r="BP232" s="4"/>
    </row>
    <row r="233" spans="1:68">
      <c r="A233" s="20" t="s">
        <v>1329</v>
      </c>
      <c r="B233" s="10" t="s">
        <v>1330</v>
      </c>
      <c r="C233" s="1">
        <v>-2491.7600000000002</v>
      </c>
      <c r="D233" s="1">
        <v>0</v>
      </c>
      <c r="E233" s="1">
        <v>0</v>
      </c>
      <c r="F233" s="1">
        <v>-951.8</v>
      </c>
      <c r="G233" s="1">
        <v>0</v>
      </c>
      <c r="H233" s="1">
        <v>-149.75</v>
      </c>
      <c r="I233" s="1">
        <v>0</v>
      </c>
      <c r="J233" s="1">
        <v>-341.67</v>
      </c>
      <c r="K233" s="1">
        <v>0</v>
      </c>
      <c r="L233" s="1">
        <v>0</v>
      </c>
      <c r="M233" s="1">
        <v>0</v>
      </c>
      <c r="N233" s="1">
        <v>-147.88999999999999</v>
      </c>
      <c r="O233" s="1">
        <v>-147.6</v>
      </c>
      <c r="P233" s="1">
        <v>0</v>
      </c>
      <c r="Q233" s="1">
        <v>-643.04999999999995</v>
      </c>
      <c r="R233" s="1">
        <v>-110</v>
      </c>
      <c r="S233" s="1">
        <v>0</v>
      </c>
      <c r="T233" s="1">
        <v>-2491.7600000000002</v>
      </c>
      <c r="U233" s="1">
        <v>0</v>
      </c>
      <c r="V233" s="1">
        <v>0</v>
      </c>
      <c r="W233" s="1">
        <v>-951.8</v>
      </c>
      <c r="X233" s="1"/>
      <c r="Y233" s="1">
        <v>-149.75</v>
      </c>
      <c r="Z233" s="1">
        <v>0</v>
      </c>
      <c r="AA233" s="1">
        <v>-341.67</v>
      </c>
      <c r="AB233" s="1">
        <v>0</v>
      </c>
      <c r="AC233" s="1">
        <v>0</v>
      </c>
      <c r="AD233" s="1">
        <v>0</v>
      </c>
      <c r="AE233" s="1">
        <v>-147.88999999999999</v>
      </c>
      <c r="AF233" s="1">
        <v>-147.6</v>
      </c>
      <c r="AG233" s="1">
        <v>0</v>
      </c>
      <c r="AH233" s="1">
        <v>-643.04999999999995</v>
      </c>
      <c r="AI233" s="1">
        <v>-110</v>
      </c>
      <c r="AJ233" s="1">
        <v>0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>
        <v>0</v>
      </c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4"/>
    </row>
    <row r="234" spans="1:68">
      <c r="A234" s="20" t="s">
        <v>1331</v>
      </c>
      <c r="B234" s="10" t="s">
        <v>1332</v>
      </c>
      <c r="C234" s="1">
        <v>148421.54999999999</v>
      </c>
      <c r="D234" s="1">
        <v>1119.82</v>
      </c>
      <c r="E234" s="1">
        <v>0</v>
      </c>
      <c r="F234" s="1">
        <v>21740</v>
      </c>
      <c r="G234" s="1">
        <v>0</v>
      </c>
      <c r="H234" s="1">
        <v>60354.29</v>
      </c>
      <c r="I234" s="1">
        <v>17676.12</v>
      </c>
      <c r="J234" s="1">
        <v>9839.35</v>
      </c>
      <c r="K234" s="1">
        <v>0</v>
      </c>
      <c r="L234" s="1">
        <v>12770.27</v>
      </c>
      <c r="M234" s="1">
        <v>7487.2</v>
      </c>
      <c r="N234" s="1">
        <v>923.04</v>
      </c>
      <c r="O234" s="1">
        <v>2727.43</v>
      </c>
      <c r="P234" s="1">
        <v>3817.8</v>
      </c>
      <c r="Q234" s="1">
        <v>4057.54</v>
      </c>
      <c r="R234" s="1">
        <v>5908.69</v>
      </c>
      <c r="S234" s="1">
        <v>0</v>
      </c>
      <c r="T234" s="1">
        <v>148421.54999999999</v>
      </c>
      <c r="U234" s="1">
        <v>1119.82</v>
      </c>
      <c r="V234" s="1"/>
      <c r="W234" s="1">
        <v>21740</v>
      </c>
      <c r="X234" s="1"/>
      <c r="Y234" s="1">
        <v>60354.29</v>
      </c>
      <c r="Z234" s="1">
        <v>17676.12</v>
      </c>
      <c r="AA234" s="1">
        <v>9839.35</v>
      </c>
      <c r="AB234" s="1"/>
      <c r="AC234" s="1">
        <v>12770.27</v>
      </c>
      <c r="AD234" s="1">
        <v>7487.2</v>
      </c>
      <c r="AE234" s="1">
        <v>923.04</v>
      </c>
      <c r="AF234" s="1">
        <v>2727.43</v>
      </c>
      <c r="AG234" s="1">
        <v>3817.8</v>
      </c>
      <c r="AH234" s="1">
        <v>4057.54</v>
      </c>
      <c r="AI234" s="1">
        <v>5908.69</v>
      </c>
      <c r="AJ234" s="1">
        <v>0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19" t="s">
        <v>162</v>
      </c>
      <c r="B235" s="10" t="s">
        <v>163</v>
      </c>
      <c r="C235" s="1">
        <v>225754520.78999999</v>
      </c>
      <c r="D235" s="1">
        <v>8260986.5899999999</v>
      </c>
      <c r="E235" s="1">
        <v>9051974.9199999999</v>
      </c>
      <c r="F235" s="1">
        <v>18587657.75</v>
      </c>
      <c r="G235" s="1">
        <v>3265551.87</v>
      </c>
      <c r="H235" s="1">
        <v>54160423.590000004</v>
      </c>
      <c r="I235" s="1">
        <v>15644228.109999999</v>
      </c>
      <c r="J235" s="1">
        <v>10273002.439999999</v>
      </c>
      <c r="K235" s="1">
        <v>2949414.04</v>
      </c>
      <c r="L235" s="1">
        <v>27756938.02</v>
      </c>
      <c r="M235" s="1">
        <v>28883081.059999999</v>
      </c>
      <c r="N235" s="1">
        <v>15605434.49</v>
      </c>
      <c r="O235" s="1">
        <v>5016658.1100000003</v>
      </c>
      <c r="P235" s="1">
        <v>5135919.96</v>
      </c>
      <c r="Q235" s="1">
        <v>12578832.640000001</v>
      </c>
      <c r="R235" s="1">
        <v>4471861.54</v>
      </c>
      <c r="S235" s="1">
        <v>4112555.66</v>
      </c>
      <c r="T235" s="1">
        <v>225754520.78999999</v>
      </c>
      <c r="U235" s="1">
        <v>8260986.5899999999</v>
      </c>
      <c r="V235" s="1">
        <v>9051974.9199999999</v>
      </c>
      <c r="W235" s="1">
        <v>18587657.75</v>
      </c>
      <c r="X235" s="1">
        <v>3265551.87</v>
      </c>
      <c r="Y235" s="1">
        <v>54160423.590000004</v>
      </c>
      <c r="Z235" s="1">
        <v>15644228.109999999</v>
      </c>
      <c r="AA235" s="1">
        <v>10273002.439999999</v>
      </c>
      <c r="AB235" s="1">
        <v>2949414.04</v>
      </c>
      <c r="AC235" s="1">
        <v>27756938.02</v>
      </c>
      <c r="AD235" s="1">
        <v>28883081.059999999</v>
      </c>
      <c r="AE235" s="1">
        <v>15605434.49</v>
      </c>
      <c r="AF235" s="1">
        <v>5016658.1100000003</v>
      </c>
      <c r="AG235" s="1">
        <v>5135919.96</v>
      </c>
      <c r="AH235" s="1">
        <v>12578832.640000001</v>
      </c>
      <c r="AI235" s="1">
        <v>4471861.54</v>
      </c>
      <c r="AJ235" s="1">
        <v>4112555.66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20" t="s">
        <v>1333</v>
      </c>
      <c r="B236" s="10" t="s">
        <v>1334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>
        <v>0</v>
      </c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4"/>
    </row>
    <row r="237" spans="1:68">
      <c r="A237" s="20" t="s">
        <v>69</v>
      </c>
      <c r="B237" s="10" t="s">
        <v>1335</v>
      </c>
      <c r="C237" s="1">
        <v>123306377.42</v>
      </c>
      <c r="D237" s="1">
        <v>5202975.75</v>
      </c>
      <c r="E237" s="1">
        <v>6369440.5999999996</v>
      </c>
      <c r="F237" s="1">
        <v>10691404.98</v>
      </c>
      <c r="G237" s="1">
        <v>1824719.07</v>
      </c>
      <c r="H237" s="1">
        <v>30643706.82</v>
      </c>
      <c r="I237" s="1">
        <v>8154333.9000000004</v>
      </c>
      <c r="J237" s="1">
        <v>5320294.7699999996</v>
      </c>
      <c r="K237" s="1">
        <v>1515612.2</v>
      </c>
      <c r="L237" s="1">
        <v>11014912.189999999</v>
      </c>
      <c r="M237" s="1">
        <v>11484936.58</v>
      </c>
      <c r="N237" s="1">
        <v>12888466.98</v>
      </c>
      <c r="O237" s="1">
        <v>3680030.19</v>
      </c>
      <c r="P237" s="1">
        <v>2926834.17</v>
      </c>
      <c r="Q237" s="1">
        <v>6664411.0300000003</v>
      </c>
      <c r="R237" s="1">
        <v>2705005.28</v>
      </c>
      <c r="S237" s="1">
        <v>2219292.91</v>
      </c>
      <c r="T237" s="1">
        <v>123306377.42</v>
      </c>
      <c r="U237" s="1">
        <v>5202975.75</v>
      </c>
      <c r="V237" s="1">
        <v>6369440.5999999996</v>
      </c>
      <c r="W237" s="1">
        <v>10691404.98</v>
      </c>
      <c r="X237" s="1">
        <v>1824719.07</v>
      </c>
      <c r="Y237" s="1">
        <v>30643706.82</v>
      </c>
      <c r="Z237" s="1">
        <v>8154333.9000000004</v>
      </c>
      <c r="AA237" s="1">
        <v>5320294.7699999996</v>
      </c>
      <c r="AB237" s="1">
        <v>1515612.2</v>
      </c>
      <c r="AC237" s="1">
        <v>11014912.189999999</v>
      </c>
      <c r="AD237" s="1">
        <v>11484936.58</v>
      </c>
      <c r="AE237" s="1">
        <v>12888466.98</v>
      </c>
      <c r="AF237" s="1">
        <v>3680030.19</v>
      </c>
      <c r="AG237" s="1">
        <v>2926834.17</v>
      </c>
      <c r="AH237" s="1">
        <v>6664411.0300000003</v>
      </c>
      <c r="AI237" s="1">
        <v>2705005.28</v>
      </c>
      <c r="AJ237" s="1">
        <v>2219292.91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1336</v>
      </c>
      <c r="B238" s="10" t="s">
        <v>1337</v>
      </c>
      <c r="C238" s="1">
        <v>17664093.670000002</v>
      </c>
      <c r="D238" s="1">
        <v>583539.05000000005</v>
      </c>
      <c r="E238" s="1">
        <v>624473</v>
      </c>
      <c r="F238" s="1">
        <v>1785412.06</v>
      </c>
      <c r="G238" s="1">
        <v>99488.69</v>
      </c>
      <c r="H238" s="1">
        <v>3262307.29</v>
      </c>
      <c r="I238" s="1">
        <v>1436416.13</v>
      </c>
      <c r="J238" s="1">
        <v>821541.4</v>
      </c>
      <c r="K238" s="1">
        <v>155425.96</v>
      </c>
      <c r="L238" s="1">
        <v>2565955.04</v>
      </c>
      <c r="M238" s="1">
        <v>2072808.69</v>
      </c>
      <c r="N238" s="1">
        <v>622453.24</v>
      </c>
      <c r="O238" s="1">
        <v>391147.4</v>
      </c>
      <c r="P238" s="1">
        <v>481310.87</v>
      </c>
      <c r="Q238" s="1">
        <v>1820899.94</v>
      </c>
      <c r="R238" s="1">
        <v>518206.37</v>
      </c>
      <c r="S238" s="1">
        <v>422708.54</v>
      </c>
      <c r="T238" s="1">
        <v>17664093.670000002</v>
      </c>
      <c r="U238" s="1">
        <v>583539.05000000005</v>
      </c>
      <c r="V238" s="1">
        <v>624473</v>
      </c>
      <c r="W238" s="1">
        <v>1785412.06</v>
      </c>
      <c r="X238" s="1">
        <v>99488.69</v>
      </c>
      <c r="Y238" s="1">
        <v>3262307.29</v>
      </c>
      <c r="Z238" s="1">
        <v>1436416.13</v>
      </c>
      <c r="AA238" s="1">
        <v>821541.4</v>
      </c>
      <c r="AB238" s="1">
        <v>155425.96</v>
      </c>
      <c r="AC238" s="1">
        <v>2565955.04</v>
      </c>
      <c r="AD238" s="1">
        <v>2072808.69</v>
      </c>
      <c r="AE238" s="1">
        <v>622453.24</v>
      </c>
      <c r="AF238" s="1">
        <v>391147.4</v>
      </c>
      <c r="AG238" s="1">
        <v>481310.87</v>
      </c>
      <c r="AH238" s="1">
        <v>1820899.94</v>
      </c>
      <c r="AI238" s="1">
        <v>518206.37</v>
      </c>
      <c r="AJ238" s="1">
        <v>422708.54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1338</v>
      </c>
      <c r="B239" s="10" t="s">
        <v>1339</v>
      </c>
      <c r="C239" s="1">
        <v>84006135.849999994</v>
      </c>
      <c r="D239" s="1">
        <v>2427010.7799999998</v>
      </c>
      <c r="E239" s="1">
        <v>2056783.72</v>
      </c>
      <c r="F239" s="1">
        <v>6008512.4500000002</v>
      </c>
      <c r="G239" s="1">
        <v>1340157.46</v>
      </c>
      <c r="H239" s="1">
        <v>20027493.73</v>
      </c>
      <c r="I239" s="1">
        <v>5921694.9400000004</v>
      </c>
      <c r="J239" s="1">
        <v>4095228.26</v>
      </c>
      <c r="K239" s="1">
        <v>1268104.73</v>
      </c>
      <c r="L239" s="1">
        <v>14082657.789999999</v>
      </c>
      <c r="M239" s="1">
        <v>15275494.23</v>
      </c>
      <c r="N239" s="1">
        <v>2090514.27</v>
      </c>
      <c r="O239" s="1">
        <v>941515.92</v>
      </c>
      <c r="P239" s="1">
        <v>1724774.92</v>
      </c>
      <c r="Q239" s="1">
        <v>4066708.25</v>
      </c>
      <c r="R239" s="1">
        <v>1228649.8899999999</v>
      </c>
      <c r="S239" s="1">
        <v>1450834.51</v>
      </c>
      <c r="T239" s="1">
        <v>84006135.849999994</v>
      </c>
      <c r="U239" s="1">
        <v>2427010.7799999998</v>
      </c>
      <c r="V239" s="1">
        <v>2056783.72</v>
      </c>
      <c r="W239" s="1">
        <v>6008512.4500000002</v>
      </c>
      <c r="X239" s="1">
        <v>1340157.46</v>
      </c>
      <c r="Y239" s="1">
        <v>20027493.73</v>
      </c>
      <c r="Z239" s="1">
        <v>5921694.9400000004</v>
      </c>
      <c r="AA239" s="1">
        <v>4095228.26</v>
      </c>
      <c r="AB239" s="1">
        <v>1268104.73</v>
      </c>
      <c r="AC239" s="1">
        <v>14082657.789999999</v>
      </c>
      <c r="AD239" s="1">
        <v>15275494.23</v>
      </c>
      <c r="AE239" s="1">
        <v>2090514.27</v>
      </c>
      <c r="AF239" s="1">
        <v>941515.92</v>
      </c>
      <c r="AG239" s="1">
        <v>1724774.92</v>
      </c>
      <c r="AH239" s="1">
        <v>4066708.25</v>
      </c>
      <c r="AI239" s="1">
        <v>1228649.8899999999</v>
      </c>
      <c r="AJ239" s="1">
        <v>1450834.51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1340</v>
      </c>
      <c r="B240" s="10" t="s">
        <v>1341</v>
      </c>
      <c r="C240" s="1">
        <v>486545</v>
      </c>
      <c r="D240" s="1">
        <v>46000</v>
      </c>
      <c r="E240" s="1">
        <v>1000</v>
      </c>
      <c r="F240" s="1">
        <v>27980</v>
      </c>
      <c r="G240" s="1">
        <v>0</v>
      </c>
      <c r="H240" s="1">
        <v>168065</v>
      </c>
      <c r="I240" s="1">
        <v>96000</v>
      </c>
      <c r="J240" s="1">
        <v>28000</v>
      </c>
      <c r="K240" s="1">
        <v>3000</v>
      </c>
      <c r="L240" s="1">
        <v>36000</v>
      </c>
      <c r="M240" s="1">
        <v>24500</v>
      </c>
      <c r="N240" s="1">
        <v>4000</v>
      </c>
      <c r="O240" s="1">
        <v>1500</v>
      </c>
      <c r="P240" s="1">
        <v>3000</v>
      </c>
      <c r="Q240" s="1">
        <v>17000</v>
      </c>
      <c r="R240" s="1">
        <v>20000</v>
      </c>
      <c r="S240" s="1">
        <v>10500</v>
      </c>
      <c r="T240" s="1">
        <v>486545</v>
      </c>
      <c r="U240" s="1">
        <v>46000</v>
      </c>
      <c r="V240" s="1">
        <v>1000</v>
      </c>
      <c r="W240" s="1">
        <v>27980</v>
      </c>
      <c r="X240" s="1"/>
      <c r="Y240" s="1">
        <v>168065</v>
      </c>
      <c r="Z240" s="1">
        <v>96000</v>
      </c>
      <c r="AA240" s="1">
        <v>28000</v>
      </c>
      <c r="AB240" s="1">
        <v>3000</v>
      </c>
      <c r="AC240" s="1">
        <v>36000</v>
      </c>
      <c r="AD240" s="1">
        <v>24500</v>
      </c>
      <c r="AE240" s="1">
        <v>4000</v>
      </c>
      <c r="AF240" s="1">
        <v>1500</v>
      </c>
      <c r="AG240" s="1">
        <v>3000</v>
      </c>
      <c r="AH240" s="1">
        <v>17000</v>
      </c>
      <c r="AI240" s="1">
        <v>20000</v>
      </c>
      <c r="AJ240" s="1">
        <v>10500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>
        <v>0</v>
      </c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4"/>
    </row>
    <row r="241" spans="1:68">
      <c r="A241" s="20" t="s">
        <v>1342</v>
      </c>
      <c r="B241" s="10" t="s">
        <v>1343</v>
      </c>
      <c r="C241" s="1">
        <v>230666.53</v>
      </c>
      <c r="D241" s="1">
        <v>1461.01</v>
      </c>
      <c r="E241" s="1">
        <v>277.60000000000002</v>
      </c>
      <c r="F241" s="1">
        <v>13645.94</v>
      </c>
      <c r="G241" s="1">
        <v>1186.6500000000001</v>
      </c>
      <c r="H241" s="1">
        <v>58850.75</v>
      </c>
      <c r="I241" s="1">
        <v>35783.14</v>
      </c>
      <c r="J241" s="1">
        <v>7938.01</v>
      </c>
      <c r="K241" s="1">
        <v>7271.15</v>
      </c>
      <c r="L241" s="1">
        <v>57413</v>
      </c>
      <c r="M241" s="1">
        <v>25341.56</v>
      </c>
      <c r="N241" s="1">
        <v>0</v>
      </c>
      <c r="O241" s="1">
        <v>2464.6</v>
      </c>
      <c r="P241" s="1">
        <v>0</v>
      </c>
      <c r="Q241" s="1">
        <v>9813.42</v>
      </c>
      <c r="R241" s="1">
        <v>0</v>
      </c>
      <c r="S241" s="1">
        <v>9219.7000000000007</v>
      </c>
      <c r="T241" s="1">
        <v>230666.53</v>
      </c>
      <c r="U241" s="1">
        <v>1461.01</v>
      </c>
      <c r="V241" s="1">
        <v>277.60000000000002</v>
      </c>
      <c r="W241" s="1">
        <v>13645.94</v>
      </c>
      <c r="X241" s="1">
        <v>1186.6500000000001</v>
      </c>
      <c r="Y241" s="1">
        <v>58850.75</v>
      </c>
      <c r="Z241" s="1">
        <v>35783.14</v>
      </c>
      <c r="AA241" s="1">
        <v>7938.01</v>
      </c>
      <c r="AB241" s="1">
        <v>7271.15</v>
      </c>
      <c r="AC241" s="1">
        <v>57413</v>
      </c>
      <c r="AD241" s="1">
        <v>25341.56</v>
      </c>
      <c r="AE241" s="1"/>
      <c r="AF241" s="1">
        <v>2464.6</v>
      </c>
      <c r="AG241" s="1">
        <v>0</v>
      </c>
      <c r="AH241" s="1">
        <v>9813.42</v>
      </c>
      <c r="AI241" s="1">
        <v>0</v>
      </c>
      <c r="AJ241" s="1">
        <v>9219.7000000000007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1344</v>
      </c>
      <c r="B242" s="10" t="s">
        <v>1345</v>
      </c>
      <c r="C242" s="1">
        <v>60702.32</v>
      </c>
      <c r="D242" s="1">
        <v>0</v>
      </c>
      <c r="E242" s="1">
        <v>0</v>
      </c>
      <c r="F242" s="1">
        <v>60702.32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60702.32</v>
      </c>
      <c r="U242" s="1"/>
      <c r="V242" s="1">
        <v>0</v>
      </c>
      <c r="W242" s="1">
        <v>60702.32</v>
      </c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19" t="s">
        <v>164</v>
      </c>
      <c r="B243" s="10" t="s">
        <v>165</v>
      </c>
      <c r="C243" s="1">
        <v>-1539.41</v>
      </c>
      <c r="D243" s="1">
        <v>0</v>
      </c>
      <c r="E243" s="1">
        <v>0</v>
      </c>
      <c r="F243" s="1">
        <v>-30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-30</v>
      </c>
      <c r="M243" s="1">
        <v>-20</v>
      </c>
      <c r="N243" s="1">
        <v>0</v>
      </c>
      <c r="O243" s="1">
        <v>-110</v>
      </c>
      <c r="P243" s="1">
        <v>-11.87</v>
      </c>
      <c r="Q243" s="1">
        <v>-1337.54</v>
      </c>
      <c r="R243" s="1">
        <v>0</v>
      </c>
      <c r="S243" s="1">
        <v>0</v>
      </c>
      <c r="T243" s="1">
        <v>-1539.41</v>
      </c>
      <c r="U243" s="1">
        <v>0</v>
      </c>
      <c r="V243" s="1">
        <v>0</v>
      </c>
      <c r="W243" s="1">
        <v>-30</v>
      </c>
      <c r="X243" s="1"/>
      <c r="Y243" s="1">
        <v>0</v>
      </c>
      <c r="Z243" s="1">
        <v>0</v>
      </c>
      <c r="AA243" s="1">
        <v>0</v>
      </c>
      <c r="AB243" s="1"/>
      <c r="AC243" s="1">
        <v>-30</v>
      </c>
      <c r="AD243" s="1">
        <v>-20</v>
      </c>
      <c r="AE243" s="1">
        <v>0</v>
      </c>
      <c r="AF243" s="1">
        <v>-110</v>
      </c>
      <c r="AG243" s="1">
        <v>-11.87</v>
      </c>
      <c r="AH243" s="1">
        <v>-1337.54</v>
      </c>
      <c r="AI243" s="1">
        <v>0</v>
      </c>
      <c r="AJ243" s="1">
        <v>0</v>
      </c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20" t="s">
        <v>1346</v>
      </c>
      <c r="B244" s="10" t="s">
        <v>1347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/>
      <c r="V244" s="1"/>
      <c r="W244" s="1">
        <v>0</v>
      </c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1348</v>
      </c>
      <c r="B245" s="10" t="s">
        <v>1349</v>
      </c>
      <c r="C245" s="1">
        <v>-1539.41</v>
      </c>
      <c r="D245" s="1">
        <v>0</v>
      </c>
      <c r="E245" s="1">
        <v>0</v>
      </c>
      <c r="F245" s="1">
        <v>-30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-30</v>
      </c>
      <c r="M245" s="1">
        <v>-20</v>
      </c>
      <c r="N245" s="1">
        <v>0</v>
      </c>
      <c r="O245" s="1">
        <v>-110</v>
      </c>
      <c r="P245" s="1">
        <v>-11.87</v>
      </c>
      <c r="Q245" s="1">
        <v>-1337.54</v>
      </c>
      <c r="R245" s="1">
        <v>0</v>
      </c>
      <c r="S245" s="1">
        <v>0</v>
      </c>
      <c r="T245" s="1">
        <v>-1539.41</v>
      </c>
      <c r="U245" s="1">
        <v>0</v>
      </c>
      <c r="V245" s="1">
        <v>0</v>
      </c>
      <c r="W245" s="1">
        <v>-30</v>
      </c>
      <c r="X245" s="1"/>
      <c r="Y245" s="1">
        <v>0</v>
      </c>
      <c r="Z245" s="1">
        <v>0</v>
      </c>
      <c r="AA245" s="1">
        <v>0</v>
      </c>
      <c r="AB245" s="1"/>
      <c r="AC245" s="1">
        <v>-30</v>
      </c>
      <c r="AD245" s="1">
        <v>-20</v>
      </c>
      <c r="AE245" s="1">
        <v>0</v>
      </c>
      <c r="AF245" s="1">
        <v>-110</v>
      </c>
      <c r="AG245" s="1">
        <v>-11.87</v>
      </c>
      <c r="AH245" s="1">
        <v>-1337.54</v>
      </c>
      <c r="AI245" s="1">
        <v>0</v>
      </c>
      <c r="AJ245" s="1">
        <v>0</v>
      </c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18" t="s">
        <v>146</v>
      </c>
      <c r="B246" s="10" t="s">
        <v>147</v>
      </c>
      <c r="C246" s="1">
        <v>13913395.35</v>
      </c>
      <c r="D246" s="1">
        <v>322282.33</v>
      </c>
      <c r="E246" s="1">
        <v>171388.36</v>
      </c>
      <c r="F246" s="1">
        <v>1215686.1599999999</v>
      </c>
      <c r="G246" s="1">
        <v>160405.88</v>
      </c>
      <c r="H246" s="1">
        <v>4340934.84</v>
      </c>
      <c r="I246" s="1">
        <v>731481.35</v>
      </c>
      <c r="J246" s="1">
        <v>736138.29</v>
      </c>
      <c r="K246" s="1">
        <v>111194.61</v>
      </c>
      <c r="L246" s="1">
        <v>1231934.78</v>
      </c>
      <c r="M246" s="1">
        <v>2847705.64</v>
      </c>
      <c r="N246" s="1">
        <v>80323.55</v>
      </c>
      <c r="O246" s="1">
        <v>503313.02</v>
      </c>
      <c r="P246" s="1">
        <v>212904.6</v>
      </c>
      <c r="Q246" s="1">
        <v>525668.1</v>
      </c>
      <c r="R246" s="1">
        <v>470260.09</v>
      </c>
      <c r="S246" s="1">
        <v>251773.75</v>
      </c>
      <c r="T246" s="1">
        <v>13913395.35</v>
      </c>
      <c r="U246" s="1">
        <v>322282.33</v>
      </c>
      <c r="V246" s="1">
        <v>171388.36</v>
      </c>
      <c r="W246" s="1">
        <v>1215686.1599999999</v>
      </c>
      <c r="X246" s="1">
        <v>160405.88</v>
      </c>
      <c r="Y246" s="1">
        <v>4340934.84</v>
      </c>
      <c r="Z246" s="1">
        <v>731481.35</v>
      </c>
      <c r="AA246" s="1">
        <v>736138.29</v>
      </c>
      <c r="AB246" s="1">
        <v>111194.61</v>
      </c>
      <c r="AC246" s="1">
        <v>1231934.78</v>
      </c>
      <c r="AD246" s="1">
        <v>2847705.64</v>
      </c>
      <c r="AE246" s="1">
        <v>80323.55</v>
      </c>
      <c r="AF246" s="1">
        <v>503313.02</v>
      </c>
      <c r="AG246" s="1">
        <v>212904.6</v>
      </c>
      <c r="AH246" s="1">
        <v>525668.1</v>
      </c>
      <c r="AI246" s="1">
        <v>470260.09</v>
      </c>
      <c r="AJ246" s="1">
        <v>251773.75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9" t="s">
        <v>166</v>
      </c>
      <c r="B247" s="10" t="s">
        <v>167</v>
      </c>
      <c r="C247" s="1">
        <v>2853109</v>
      </c>
      <c r="D247" s="1">
        <v>79125.98</v>
      </c>
      <c r="E247" s="1">
        <v>83379.61</v>
      </c>
      <c r="F247" s="1">
        <v>409764.94</v>
      </c>
      <c r="G247" s="1">
        <v>63456.61</v>
      </c>
      <c r="H247" s="1">
        <v>953226.01</v>
      </c>
      <c r="I247" s="1">
        <v>187208.6</v>
      </c>
      <c r="J247" s="1">
        <v>187666.28</v>
      </c>
      <c r="K247" s="1">
        <v>24407.68</v>
      </c>
      <c r="L247" s="1">
        <v>198458.31</v>
      </c>
      <c r="M247" s="1">
        <v>185475.94</v>
      </c>
      <c r="N247" s="1">
        <v>32806.74</v>
      </c>
      <c r="O247" s="1">
        <v>60370.98</v>
      </c>
      <c r="P247" s="1">
        <v>46328.959999999999</v>
      </c>
      <c r="Q247" s="1">
        <v>198488.95999999999</v>
      </c>
      <c r="R247" s="1">
        <v>91184.41</v>
      </c>
      <c r="S247" s="1">
        <v>51758.99</v>
      </c>
      <c r="T247" s="1">
        <v>2853109</v>
      </c>
      <c r="U247" s="1">
        <v>79125.98</v>
      </c>
      <c r="V247" s="1">
        <v>83379.61</v>
      </c>
      <c r="W247" s="1">
        <v>409764.94</v>
      </c>
      <c r="X247" s="1">
        <v>63456.61</v>
      </c>
      <c r="Y247" s="1">
        <v>953226.01</v>
      </c>
      <c r="Z247" s="1">
        <v>187208.6</v>
      </c>
      <c r="AA247" s="1">
        <v>187666.28</v>
      </c>
      <c r="AB247" s="1">
        <v>24407.68</v>
      </c>
      <c r="AC247" s="1">
        <v>198458.31</v>
      </c>
      <c r="AD247" s="1">
        <v>185475.94</v>
      </c>
      <c r="AE247" s="1">
        <v>32806.74</v>
      </c>
      <c r="AF247" s="1">
        <v>60370.98</v>
      </c>
      <c r="AG247" s="1">
        <v>46328.959999999999</v>
      </c>
      <c r="AH247" s="1">
        <v>198488.95999999999</v>
      </c>
      <c r="AI247" s="1">
        <v>91184.41</v>
      </c>
      <c r="AJ247" s="1">
        <v>51758.99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20" t="s">
        <v>1350</v>
      </c>
      <c r="B248" s="10" t="s">
        <v>1351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1352</v>
      </c>
      <c r="B249" s="10" t="s">
        <v>1353</v>
      </c>
      <c r="C249" s="1">
        <v>358240.39</v>
      </c>
      <c r="D249" s="1">
        <v>10408.67</v>
      </c>
      <c r="E249" s="1">
        <v>32787.870000000003</v>
      </c>
      <c r="F249" s="1">
        <v>61356.91</v>
      </c>
      <c r="G249" s="1">
        <v>18445.560000000001</v>
      </c>
      <c r="H249" s="1">
        <v>74615.429999999993</v>
      </c>
      <c r="I249" s="1">
        <v>35189.660000000003</v>
      </c>
      <c r="J249" s="1">
        <v>45974.73</v>
      </c>
      <c r="K249" s="1">
        <v>0</v>
      </c>
      <c r="L249" s="1">
        <v>44301.21</v>
      </c>
      <c r="M249" s="1">
        <v>24075.82</v>
      </c>
      <c r="N249" s="1">
        <v>0</v>
      </c>
      <c r="O249" s="1">
        <v>0</v>
      </c>
      <c r="P249" s="1">
        <v>1160</v>
      </c>
      <c r="Q249" s="1">
        <v>0</v>
      </c>
      <c r="R249" s="1">
        <v>0</v>
      </c>
      <c r="S249" s="1">
        <v>9924.5300000000007</v>
      </c>
      <c r="T249" s="1">
        <v>358240.39</v>
      </c>
      <c r="U249" s="1">
        <v>10408.67</v>
      </c>
      <c r="V249" s="1">
        <v>32787.870000000003</v>
      </c>
      <c r="W249" s="1">
        <v>61356.91</v>
      </c>
      <c r="X249" s="1">
        <v>18445.560000000001</v>
      </c>
      <c r="Y249" s="1">
        <v>74615.429999999993</v>
      </c>
      <c r="Z249" s="1">
        <v>35189.660000000003</v>
      </c>
      <c r="AA249" s="1">
        <v>45974.73</v>
      </c>
      <c r="AB249" s="1"/>
      <c r="AC249" s="1">
        <v>44301.21</v>
      </c>
      <c r="AD249" s="1">
        <v>24075.82</v>
      </c>
      <c r="AE249" s="1">
        <v>0</v>
      </c>
      <c r="AF249" s="1">
        <v>0</v>
      </c>
      <c r="AG249" s="1">
        <v>1160</v>
      </c>
      <c r="AH249" s="1">
        <v>0</v>
      </c>
      <c r="AI249" s="1"/>
      <c r="AJ249" s="1">
        <v>9924.5300000000007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1354</v>
      </c>
      <c r="B250" s="10" t="s">
        <v>1355</v>
      </c>
      <c r="C250" s="1">
        <v>956014.71</v>
      </c>
      <c r="D250" s="1">
        <v>26211.73</v>
      </c>
      <c r="E250" s="1">
        <v>5084.0200000000004</v>
      </c>
      <c r="F250" s="1">
        <v>141223.38</v>
      </c>
      <c r="G250" s="1">
        <v>12569.44</v>
      </c>
      <c r="H250" s="1">
        <v>337941.86</v>
      </c>
      <c r="I250" s="1">
        <v>56672.9</v>
      </c>
      <c r="J250" s="1">
        <v>47978.25</v>
      </c>
      <c r="K250" s="1">
        <v>10897.88</v>
      </c>
      <c r="L250" s="1">
        <v>58975.9</v>
      </c>
      <c r="M250" s="1">
        <v>74973.58</v>
      </c>
      <c r="N250" s="1">
        <v>11034.57</v>
      </c>
      <c r="O250" s="1">
        <v>30830.59</v>
      </c>
      <c r="P250" s="1">
        <v>17372.5</v>
      </c>
      <c r="Q250" s="1">
        <v>80689.710000000006</v>
      </c>
      <c r="R250" s="1">
        <v>31257.25</v>
      </c>
      <c r="S250" s="1">
        <v>12301.15</v>
      </c>
      <c r="T250" s="1">
        <v>956014.71</v>
      </c>
      <c r="U250" s="1">
        <v>26211.73</v>
      </c>
      <c r="V250" s="1">
        <v>5084.0200000000004</v>
      </c>
      <c r="W250" s="1">
        <v>141223.38</v>
      </c>
      <c r="X250" s="1">
        <v>12569.44</v>
      </c>
      <c r="Y250" s="1">
        <v>337941.86</v>
      </c>
      <c r="Z250" s="1">
        <v>56672.9</v>
      </c>
      <c r="AA250" s="1">
        <v>47978.25</v>
      </c>
      <c r="AB250" s="1">
        <v>10897.88</v>
      </c>
      <c r="AC250" s="1">
        <v>58975.9</v>
      </c>
      <c r="AD250" s="1">
        <v>74973.58</v>
      </c>
      <c r="AE250" s="1">
        <v>11034.57</v>
      </c>
      <c r="AF250" s="1">
        <v>30830.59</v>
      </c>
      <c r="AG250" s="1">
        <v>17372.5</v>
      </c>
      <c r="AH250" s="1">
        <v>80689.710000000006</v>
      </c>
      <c r="AI250" s="1">
        <v>31257.25</v>
      </c>
      <c r="AJ250" s="1">
        <v>12301.15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1356</v>
      </c>
      <c r="B251" s="10" t="s">
        <v>1357</v>
      </c>
      <c r="C251" s="1">
        <v>1499272.04</v>
      </c>
      <c r="D251" s="1">
        <v>42505.58</v>
      </c>
      <c r="E251" s="1">
        <v>45507.72</v>
      </c>
      <c r="F251" s="1">
        <v>198184.65</v>
      </c>
      <c r="G251" s="1">
        <v>31002.81</v>
      </c>
      <c r="H251" s="1">
        <v>533927.72</v>
      </c>
      <c r="I251" s="1">
        <v>95346.04</v>
      </c>
      <c r="J251" s="1">
        <v>90713.3</v>
      </c>
      <c r="K251" s="1">
        <v>10509.8</v>
      </c>
      <c r="L251" s="1">
        <v>95181.2</v>
      </c>
      <c r="M251" s="1">
        <v>86426.54</v>
      </c>
      <c r="N251" s="1">
        <v>21772.17</v>
      </c>
      <c r="O251" s="1">
        <v>29540.39</v>
      </c>
      <c r="P251" s="1">
        <v>27796.46</v>
      </c>
      <c r="Q251" s="1">
        <v>107397.19</v>
      </c>
      <c r="R251" s="1">
        <v>53927.16</v>
      </c>
      <c r="S251" s="1">
        <v>29533.31</v>
      </c>
      <c r="T251" s="1">
        <v>1499272.04</v>
      </c>
      <c r="U251" s="1">
        <v>42505.58</v>
      </c>
      <c r="V251" s="1">
        <v>45507.72</v>
      </c>
      <c r="W251" s="1">
        <v>198184.65</v>
      </c>
      <c r="X251" s="1">
        <v>31002.81</v>
      </c>
      <c r="Y251" s="1">
        <v>533927.72</v>
      </c>
      <c r="Z251" s="1">
        <v>95346.04</v>
      </c>
      <c r="AA251" s="1">
        <v>90713.3</v>
      </c>
      <c r="AB251" s="1">
        <v>10509.8</v>
      </c>
      <c r="AC251" s="1">
        <v>95181.2</v>
      </c>
      <c r="AD251" s="1">
        <v>86426.54</v>
      </c>
      <c r="AE251" s="1">
        <v>21772.17</v>
      </c>
      <c r="AF251" s="1">
        <v>29540.39</v>
      </c>
      <c r="AG251" s="1">
        <v>27796.46</v>
      </c>
      <c r="AH251" s="1">
        <v>107397.19</v>
      </c>
      <c r="AI251" s="1">
        <v>53927.16</v>
      </c>
      <c r="AJ251" s="1">
        <v>29533.31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1358</v>
      </c>
      <c r="B252" s="10" t="s">
        <v>1359</v>
      </c>
      <c r="C252" s="1">
        <v>36030</v>
      </c>
      <c r="D252" s="1">
        <v>0</v>
      </c>
      <c r="E252" s="1">
        <v>0</v>
      </c>
      <c r="F252" s="1">
        <v>9000</v>
      </c>
      <c r="G252" s="1">
        <v>0</v>
      </c>
      <c r="H252" s="1">
        <v>6030</v>
      </c>
      <c r="I252" s="1">
        <v>0</v>
      </c>
      <c r="J252" s="1">
        <v>3000</v>
      </c>
      <c r="K252" s="1">
        <v>3000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9000</v>
      </c>
      <c r="R252" s="1">
        <v>6000</v>
      </c>
      <c r="S252" s="1">
        <v>0</v>
      </c>
      <c r="T252" s="1">
        <v>36030</v>
      </c>
      <c r="U252" s="1">
        <v>0</v>
      </c>
      <c r="V252" s="1">
        <v>0</v>
      </c>
      <c r="W252" s="1">
        <v>9000</v>
      </c>
      <c r="X252" s="1"/>
      <c r="Y252" s="1">
        <v>6030</v>
      </c>
      <c r="Z252" s="1">
        <v>0</v>
      </c>
      <c r="AA252" s="1">
        <v>3000</v>
      </c>
      <c r="AB252" s="1">
        <v>3000</v>
      </c>
      <c r="AC252" s="1">
        <v>0</v>
      </c>
      <c r="AD252" s="1">
        <v>0</v>
      </c>
      <c r="AE252" s="1"/>
      <c r="AF252" s="1">
        <v>0</v>
      </c>
      <c r="AG252" s="1"/>
      <c r="AH252" s="1">
        <v>9000</v>
      </c>
      <c r="AI252" s="1">
        <v>6000</v>
      </c>
      <c r="AJ252" s="1">
        <v>0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1360</v>
      </c>
      <c r="B253" s="10" t="s">
        <v>1361</v>
      </c>
      <c r="C253" s="1">
        <v>3551.86</v>
      </c>
      <c r="D253" s="1">
        <v>0</v>
      </c>
      <c r="E253" s="1">
        <v>0</v>
      </c>
      <c r="F253" s="1">
        <v>0</v>
      </c>
      <c r="G253" s="1">
        <v>1438.8</v>
      </c>
      <c r="H253" s="1">
        <v>711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1402.06</v>
      </c>
      <c r="R253" s="1">
        <v>0</v>
      </c>
      <c r="S253" s="1">
        <v>0</v>
      </c>
      <c r="T253" s="1">
        <v>3551.86</v>
      </c>
      <c r="U253" s="1"/>
      <c r="V253" s="1"/>
      <c r="W253" s="1"/>
      <c r="X253" s="1">
        <v>1438.8</v>
      </c>
      <c r="Y253" s="1">
        <v>711</v>
      </c>
      <c r="Z253" s="1"/>
      <c r="AA253" s="1"/>
      <c r="AB253" s="1"/>
      <c r="AC253" s="1"/>
      <c r="AD253" s="1">
        <v>0</v>
      </c>
      <c r="AE253" s="1"/>
      <c r="AF253" s="1"/>
      <c r="AG253" s="1"/>
      <c r="AH253" s="1">
        <v>1402.06</v>
      </c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19" t="s">
        <v>168</v>
      </c>
      <c r="B254" s="10" t="s">
        <v>169</v>
      </c>
      <c r="C254" s="1">
        <v>6404846.0999999996</v>
      </c>
      <c r="D254" s="1">
        <v>170851.1</v>
      </c>
      <c r="E254" s="1">
        <v>55147.32</v>
      </c>
      <c r="F254" s="1">
        <v>553157.30000000005</v>
      </c>
      <c r="G254" s="1">
        <v>73289.17</v>
      </c>
      <c r="H254" s="1">
        <v>1280606.69</v>
      </c>
      <c r="I254" s="1">
        <v>416223.35</v>
      </c>
      <c r="J254" s="1">
        <v>426269.78</v>
      </c>
      <c r="K254" s="1">
        <v>65947.53</v>
      </c>
      <c r="L254" s="1">
        <v>849275.66</v>
      </c>
      <c r="M254" s="1">
        <v>1521531.24</v>
      </c>
      <c r="N254" s="1">
        <v>49748.28</v>
      </c>
      <c r="O254" s="1">
        <v>230124.36</v>
      </c>
      <c r="P254" s="1">
        <v>93891.16</v>
      </c>
      <c r="Q254" s="1">
        <v>192602.19</v>
      </c>
      <c r="R254" s="1">
        <v>254633.51</v>
      </c>
      <c r="S254" s="1">
        <v>171547.46</v>
      </c>
      <c r="T254" s="1">
        <v>6404846.0999999996</v>
      </c>
      <c r="U254" s="1">
        <v>170851.1</v>
      </c>
      <c r="V254" s="1">
        <v>55147.32</v>
      </c>
      <c r="W254" s="1">
        <v>553157.30000000005</v>
      </c>
      <c r="X254" s="1">
        <v>73289.17</v>
      </c>
      <c r="Y254" s="1">
        <v>1280606.69</v>
      </c>
      <c r="Z254" s="1">
        <v>416223.35</v>
      </c>
      <c r="AA254" s="1">
        <v>426269.78</v>
      </c>
      <c r="AB254" s="1">
        <v>65947.53</v>
      </c>
      <c r="AC254" s="1">
        <v>849275.66</v>
      </c>
      <c r="AD254" s="1">
        <v>1521531.24</v>
      </c>
      <c r="AE254" s="1">
        <v>49748.28</v>
      </c>
      <c r="AF254" s="1">
        <v>230124.36</v>
      </c>
      <c r="AG254" s="1">
        <v>93891.16</v>
      </c>
      <c r="AH254" s="1">
        <v>192602.19</v>
      </c>
      <c r="AI254" s="1">
        <v>254633.51</v>
      </c>
      <c r="AJ254" s="1">
        <v>171547.46</v>
      </c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20" t="s">
        <v>1362</v>
      </c>
      <c r="B255" s="10" t="s">
        <v>1363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1364</v>
      </c>
      <c r="B256" s="10" t="s">
        <v>1365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/>
      <c r="V256" s="1"/>
      <c r="W256" s="1"/>
      <c r="X256" s="1"/>
      <c r="Y256" s="1">
        <v>0</v>
      </c>
      <c r="Z256" s="1">
        <v>0</v>
      </c>
      <c r="AA256" s="1"/>
      <c r="AB256" s="1"/>
      <c r="AC256" s="1"/>
      <c r="AD256" s="1"/>
      <c r="AE256" s="1"/>
      <c r="AF256" s="1"/>
      <c r="AG256" s="1"/>
      <c r="AH256" s="1"/>
      <c r="AI256" s="1"/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1366</v>
      </c>
      <c r="B257" s="10" t="s">
        <v>1367</v>
      </c>
      <c r="C257" s="1">
        <v>6404846.0999999996</v>
      </c>
      <c r="D257" s="1">
        <v>170851.1</v>
      </c>
      <c r="E257" s="1">
        <v>55147.32</v>
      </c>
      <c r="F257" s="1">
        <v>553157.30000000005</v>
      </c>
      <c r="G257" s="1">
        <v>73289.17</v>
      </c>
      <c r="H257" s="1">
        <v>1280606.69</v>
      </c>
      <c r="I257" s="1">
        <v>416223.35</v>
      </c>
      <c r="J257" s="1">
        <v>426269.78</v>
      </c>
      <c r="K257" s="1">
        <v>65947.53</v>
      </c>
      <c r="L257" s="1">
        <v>849275.66</v>
      </c>
      <c r="M257" s="1">
        <v>1521531.24</v>
      </c>
      <c r="N257" s="1">
        <v>49748.28</v>
      </c>
      <c r="O257" s="1">
        <v>230124.36</v>
      </c>
      <c r="P257" s="1">
        <v>93891.16</v>
      </c>
      <c r="Q257" s="1">
        <v>192602.19</v>
      </c>
      <c r="R257" s="1">
        <v>254633.51</v>
      </c>
      <c r="S257" s="1">
        <v>171547.46</v>
      </c>
      <c r="T257" s="1">
        <v>6404846.0999999996</v>
      </c>
      <c r="U257" s="1">
        <v>170851.1</v>
      </c>
      <c r="V257" s="1">
        <v>55147.32</v>
      </c>
      <c r="W257" s="1">
        <v>553157.30000000005</v>
      </c>
      <c r="X257" s="1">
        <v>73289.17</v>
      </c>
      <c r="Y257" s="1">
        <v>1280606.69</v>
      </c>
      <c r="Z257" s="1">
        <v>416223.35</v>
      </c>
      <c r="AA257" s="1">
        <v>426269.78</v>
      </c>
      <c r="AB257" s="1">
        <v>65947.53</v>
      </c>
      <c r="AC257" s="1">
        <v>849275.66</v>
      </c>
      <c r="AD257" s="1">
        <v>1521531.24</v>
      </c>
      <c r="AE257" s="1">
        <v>49748.28</v>
      </c>
      <c r="AF257" s="1">
        <v>230124.36</v>
      </c>
      <c r="AG257" s="1">
        <v>93891.16</v>
      </c>
      <c r="AH257" s="1">
        <v>192602.19</v>
      </c>
      <c r="AI257" s="1">
        <v>254633.51</v>
      </c>
      <c r="AJ257" s="1">
        <v>171547.46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19" t="s">
        <v>170</v>
      </c>
      <c r="B258" s="10" t="s">
        <v>171</v>
      </c>
      <c r="C258" s="1">
        <v>1495238.56</v>
      </c>
      <c r="D258" s="1">
        <v>68209.87</v>
      </c>
      <c r="E258" s="1">
        <v>9275.16</v>
      </c>
      <c r="F258" s="1">
        <v>119017.62</v>
      </c>
      <c r="G258" s="1">
        <v>23660.1</v>
      </c>
      <c r="H258" s="1">
        <v>388831.86</v>
      </c>
      <c r="I258" s="1">
        <v>88422.1</v>
      </c>
      <c r="J258" s="1">
        <v>121640.75</v>
      </c>
      <c r="K258" s="1">
        <v>20579.400000000001</v>
      </c>
      <c r="L258" s="1">
        <v>97657.74</v>
      </c>
      <c r="M258" s="1">
        <v>200676.32</v>
      </c>
      <c r="N258" s="1">
        <v>11770.6</v>
      </c>
      <c r="O258" s="1">
        <v>65277</v>
      </c>
      <c r="P258" s="1">
        <v>63629.120000000003</v>
      </c>
      <c r="Q258" s="1">
        <v>120596.55</v>
      </c>
      <c r="R258" s="1">
        <v>69855.149999999994</v>
      </c>
      <c r="S258" s="1">
        <v>26139.22</v>
      </c>
      <c r="T258" s="1">
        <v>1495238.56</v>
      </c>
      <c r="U258" s="1">
        <v>68209.87</v>
      </c>
      <c r="V258" s="1">
        <v>9275.16</v>
      </c>
      <c r="W258" s="1">
        <v>119017.62</v>
      </c>
      <c r="X258" s="1">
        <v>23660.1</v>
      </c>
      <c r="Y258" s="1">
        <v>388831.86</v>
      </c>
      <c r="Z258" s="1">
        <v>88422.1</v>
      </c>
      <c r="AA258" s="1">
        <v>121640.75</v>
      </c>
      <c r="AB258" s="1">
        <v>20579.400000000001</v>
      </c>
      <c r="AC258" s="1">
        <v>97657.74</v>
      </c>
      <c r="AD258" s="1">
        <v>200676.32</v>
      </c>
      <c r="AE258" s="1">
        <v>11770.6</v>
      </c>
      <c r="AF258" s="1">
        <v>65277</v>
      </c>
      <c r="AG258" s="1">
        <v>63629.120000000003</v>
      </c>
      <c r="AH258" s="1">
        <v>120596.55</v>
      </c>
      <c r="AI258" s="1">
        <v>69855.149999999994</v>
      </c>
      <c r="AJ258" s="1">
        <v>26139.22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20" t="s">
        <v>1368</v>
      </c>
      <c r="B259" s="10" t="s">
        <v>1369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1370</v>
      </c>
      <c r="B260" s="10" t="s">
        <v>1371</v>
      </c>
      <c r="C260" s="1">
        <v>546282.88</v>
      </c>
      <c r="D260" s="1">
        <v>17353</v>
      </c>
      <c r="E260" s="1">
        <v>2961</v>
      </c>
      <c r="F260" s="1">
        <v>45397.49</v>
      </c>
      <c r="G260" s="1">
        <v>7505.2</v>
      </c>
      <c r="H260" s="1">
        <v>130920.67</v>
      </c>
      <c r="I260" s="1">
        <v>32965.800000000003</v>
      </c>
      <c r="J260" s="1">
        <v>33564.800000000003</v>
      </c>
      <c r="K260" s="1">
        <v>4938</v>
      </c>
      <c r="L260" s="1">
        <v>49753.04</v>
      </c>
      <c r="M260" s="1">
        <v>91775.46</v>
      </c>
      <c r="N260" s="1">
        <v>4173.6000000000004</v>
      </c>
      <c r="O260" s="1">
        <v>25856.92</v>
      </c>
      <c r="P260" s="1">
        <v>19697.7</v>
      </c>
      <c r="Q260" s="1">
        <v>43772.23</v>
      </c>
      <c r="R260" s="1">
        <v>28019.87</v>
      </c>
      <c r="S260" s="1">
        <v>7628.1</v>
      </c>
      <c r="T260" s="1">
        <v>546282.88</v>
      </c>
      <c r="U260" s="1">
        <v>17353</v>
      </c>
      <c r="V260" s="1">
        <v>2961</v>
      </c>
      <c r="W260" s="1">
        <v>45397.49</v>
      </c>
      <c r="X260" s="1">
        <v>7505.2</v>
      </c>
      <c r="Y260" s="1">
        <v>130920.67</v>
      </c>
      <c r="Z260" s="1">
        <v>32965.800000000003</v>
      </c>
      <c r="AA260" s="1">
        <v>33564.800000000003</v>
      </c>
      <c r="AB260" s="1">
        <v>4938</v>
      </c>
      <c r="AC260" s="1">
        <v>49753.04</v>
      </c>
      <c r="AD260" s="1">
        <v>91775.46</v>
      </c>
      <c r="AE260" s="1">
        <v>4173.6000000000004</v>
      </c>
      <c r="AF260" s="1">
        <v>25856.92</v>
      </c>
      <c r="AG260" s="1">
        <v>19697.7</v>
      </c>
      <c r="AH260" s="1">
        <v>43772.23</v>
      </c>
      <c r="AI260" s="1">
        <v>28019.87</v>
      </c>
      <c r="AJ260" s="1">
        <v>7628.1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1372</v>
      </c>
      <c r="B261" s="10" t="s">
        <v>1373</v>
      </c>
      <c r="C261" s="1">
        <v>633599.96</v>
      </c>
      <c r="D261" s="1">
        <v>33771.040000000001</v>
      </c>
      <c r="E261" s="1">
        <v>4230</v>
      </c>
      <c r="F261" s="1">
        <v>36631.1</v>
      </c>
      <c r="G261" s="1">
        <v>6345</v>
      </c>
      <c r="H261" s="1">
        <v>176625.84</v>
      </c>
      <c r="I261" s="1">
        <v>31955.200000000001</v>
      </c>
      <c r="J261" s="1">
        <v>69319.63</v>
      </c>
      <c r="K261" s="1">
        <v>11347.4</v>
      </c>
      <c r="L261" s="1">
        <v>28735.8</v>
      </c>
      <c r="M261" s="1">
        <v>87791.08</v>
      </c>
      <c r="N261" s="1">
        <v>4328.7</v>
      </c>
      <c r="O261" s="1">
        <v>25536.9</v>
      </c>
      <c r="P261" s="1">
        <v>25401.1</v>
      </c>
      <c r="Q261" s="1">
        <v>51361.74</v>
      </c>
      <c r="R261" s="1">
        <v>26113.3</v>
      </c>
      <c r="S261" s="1">
        <v>14106.13</v>
      </c>
      <c r="T261" s="1">
        <v>633599.96</v>
      </c>
      <c r="U261" s="1">
        <v>33771.040000000001</v>
      </c>
      <c r="V261" s="1">
        <v>4230</v>
      </c>
      <c r="W261" s="1">
        <v>36631.1</v>
      </c>
      <c r="X261" s="1">
        <v>6345</v>
      </c>
      <c r="Y261" s="1">
        <v>176625.84</v>
      </c>
      <c r="Z261" s="1">
        <v>31955.200000000001</v>
      </c>
      <c r="AA261" s="1">
        <v>69319.63</v>
      </c>
      <c r="AB261" s="1">
        <v>11347.4</v>
      </c>
      <c r="AC261" s="1">
        <v>28735.8</v>
      </c>
      <c r="AD261" s="1">
        <v>87791.08</v>
      </c>
      <c r="AE261" s="1">
        <v>4328.7</v>
      </c>
      <c r="AF261" s="1">
        <v>25536.9</v>
      </c>
      <c r="AG261" s="1">
        <v>25401.1</v>
      </c>
      <c r="AH261" s="1">
        <v>51361.74</v>
      </c>
      <c r="AI261" s="1">
        <v>26113.3</v>
      </c>
      <c r="AJ261" s="1">
        <v>14106.13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1374</v>
      </c>
      <c r="B262" s="10" t="s">
        <v>1375</v>
      </c>
      <c r="C262" s="1">
        <v>48054.37</v>
      </c>
      <c r="D262" s="1">
        <v>2538</v>
      </c>
      <c r="E262" s="1">
        <v>846</v>
      </c>
      <c r="F262" s="1">
        <v>5993.1</v>
      </c>
      <c r="G262" s="1">
        <v>1424.1</v>
      </c>
      <c r="H262" s="1">
        <v>12677.9</v>
      </c>
      <c r="I262" s="1">
        <v>7058.8</v>
      </c>
      <c r="J262" s="1">
        <v>1692</v>
      </c>
      <c r="K262" s="1">
        <v>846</v>
      </c>
      <c r="L262" s="1">
        <v>5499</v>
      </c>
      <c r="M262" s="1">
        <v>1692</v>
      </c>
      <c r="N262" s="1">
        <v>1254.9000000000001</v>
      </c>
      <c r="O262" s="1">
        <v>423</v>
      </c>
      <c r="P262" s="1">
        <v>2749.5</v>
      </c>
      <c r="Q262" s="1">
        <v>2091.0700000000002</v>
      </c>
      <c r="R262" s="1">
        <v>1269</v>
      </c>
      <c r="S262" s="1">
        <v>0</v>
      </c>
      <c r="T262" s="1">
        <v>48054.37</v>
      </c>
      <c r="U262" s="1">
        <v>2538</v>
      </c>
      <c r="V262" s="1">
        <v>846</v>
      </c>
      <c r="W262" s="1">
        <v>5993.1</v>
      </c>
      <c r="X262" s="1">
        <v>1424.1</v>
      </c>
      <c r="Y262" s="1">
        <v>12677.9</v>
      </c>
      <c r="Z262" s="1">
        <v>7058.8</v>
      </c>
      <c r="AA262" s="1">
        <v>1692</v>
      </c>
      <c r="AB262" s="1">
        <v>846</v>
      </c>
      <c r="AC262" s="1">
        <v>5499</v>
      </c>
      <c r="AD262" s="1">
        <v>1692</v>
      </c>
      <c r="AE262" s="1">
        <v>1254.9000000000001</v>
      </c>
      <c r="AF262" s="1">
        <v>423</v>
      </c>
      <c r="AG262" s="1">
        <v>2749.5</v>
      </c>
      <c r="AH262" s="1">
        <v>2091.0700000000002</v>
      </c>
      <c r="AI262" s="1">
        <v>1269</v>
      </c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1376</v>
      </c>
      <c r="B263" s="10" t="s">
        <v>1377</v>
      </c>
      <c r="C263" s="1">
        <v>21793.1</v>
      </c>
      <c r="D263" s="1">
        <v>846</v>
      </c>
      <c r="E263" s="1">
        <v>0</v>
      </c>
      <c r="F263" s="1">
        <v>1692</v>
      </c>
      <c r="G263" s="1">
        <v>4963.2</v>
      </c>
      <c r="H263" s="1">
        <v>1649.7</v>
      </c>
      <c r="I263" s="1">
        <v>5499</v>
      </c>
      <c r="J263" s="1">
        <v>846</v>
      </c>
      <c r="K263" s="1">
        <v>423</v>
      </c>
      <c r="L263" s="1">
        <v>2115</v>
      </c>
      <c r="M263" s="1">
        <v>0</v>
      </c>
      <c r="N263" s="1">
        <v>761.4</v>
      </c>
      <c r="O263" s="1">
        <v>423</v>
      </c>
      <c r="P263" s="1">
        <v>0</v>
      </c>
      <c r="Q263" s="1">
        <v>1305.8</v>
      </c>
      <c r="R263" s="1">
        <v>1269</v>
      </c>
      <c r="S263" s="1">
        <v>0</v>
      </c>
      <c r="T263" s="1">
        <v>21793.1</v>
      </c>
      <c r="U263" s="1">
        <v>846</v>
      </c>
      <c r="V263" s="1"/>
      <c r="W263" s="1">
        <v>1692</v>
      </c>
      <c r="X263" s="1">
        <v>4963.2</v>
      </c>
      <c r="Y263" s="1">
        <v>1649.7</v>
      </c>
      <c r="Z263" s="1">
        <v>5499</v>
      </c>
      <c r="AA263" s="1">
        <v>846</v>
      </c>
      <c r="AB263" s="1">
        <v>423</v>
      </c>
      <c r="AC263" s="1">
        <v>2115</v>
      </c>
      <c r="AD263" s="1"/>
      <c r="AE263" s="1">
        <v>761.4</v>
      </c>
      <c r="AF263" s="1">
        <v>423</v>
      </c>
      <c r="AG263" s="1"/>
      <c r="AH263" s="1">
        <v>1305.8</v>
      </c>
      <c r="AI263" s="1">
        <v>1269</v>
      </c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1378</v>
      </c>
      <c r="B264" s="10" t="s">
        <v>1379</v>
      </c>
      <c r="C264" s="1">
        <v>138582.6</v>
      </c>
      <c r="D264" s="1">
        <v>5499</v>
      </c>
      <c r="E264" s="1">
        <v>846</v>
      </c>
      <c r="F264" s="1">
        <v>20206.27</v>
      </c>
      <c r="G264" s="1">
        <v>2538</v>
      </c>
      <c r="H264" s="1">
        <v>28982</v>
      </c>
      <c r="I264" s="1">
        <v>7191</v>
      </c>
      <c r="J264" s="1">
        <v>6763</v>
      </c>
      <c r="K264" s="1">
        <v>2573</v>
      </c>
      <c r="L264" s="1">
        <v>8460</v>
      </c>
      <c r="M264" s="1">
        <v>10124</v>
      </c>
      <c r="N264" s="1">
        <v>846</v>
      </c>
      <c r="O264" s="1">
        <v>9066.2999999999993</v>
      </c>
      <c r="P264" s="1">
        <v>10152</v>
      </c>
      <c r="Q264" s="1">
        <v>14114.1</v>
      </c>
      <c r="R264" s="1">
        <v>8909.5300000000007</v>
      </c>
      <c r="S264" s="1">
        <v>2312.4</v>
      </c>
      <c r="T264" s="1">
        <v>138582.6</v>
      </c>
      <c r="U264" s="1">
        <v>5499</v>
      </c>
      <c r="V264" s="1">
        <v>846</v>
      </c>
      <c r="W264" s="1">
        <v>20206.27</v>
      </c>
      <c r="X264" s="1">
        <v>2538</v>
      </c>
      <c r="Y264" s="1">
        <v>28982</v>
      </c>
      <c r="Z264" s="1">
        <v>7191</v>
      </c>
      <c r="AA264" s="1">
        <v>6763</v>
      </c>
      <c r="AB264" s="1">
        <v>2573</v>
      </c>
      <c r="AC264" s="1">
        <v>8460</v>
      </c>
      <c r="AD264" s="1">
        <v>10124</v>
      </c>
      <c r="AE264" s="1">
        <v>846</v>
      </c>
      <c r="AF264" s="1">
        <v>9066.2999999999993</v>
      </c>
      <c r="AG264" s="1">
        <v>10152</v>
      </c>
      <c r="AH264" s="1">
        <v>14114.1</v>
      </c>
      <c r="AI264" s="1">
        <v>8909.5300000000007</v>
      </c>
      <c r="AJ264" s="1">
        <v>2312.4</v>
      </c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1380</v>
      </c>
      <c r="B265" s="10" t="s">
        <v>1381</v>
      </c>
      <c r="C265" s="1">
        <v>106925.65</v>
      </c>
      <c r="D265" s="1">
        <v>8202.83</v>
      </c>
      <c r="E265" s="1">
        <v>392.16</v>
      </c>
      <c r="F265" s="1">
        <v>9097.66</v>
      </c>
      <c r="G265" s="1">
        <v>884.6</v>
      </c>
      <c r="H265" s="1">
        <v>37975.75</v>
      </c>
      <c r="I265" s="1">
        <v>3752.3</v>
      </c>
      <c r="J265" s="1">
        <v>9455.32</v>
      </c>
      <c r="K265" s="1">
        <v>452</v>
      </c>
      <c r="L265" s="1">
        <v>3094.9</v>
      </c>
      <c r="M265" s="1">
        <v>9293.7800000000007</v>
      </c>
      <c r="N265" s="1">
        <v>406</v>
      </c>
      <c r="O265" s="1">
        <v>3970.88</v>
      </c>
      <c r="P265" s="1">
        <v>5628.82</v>
      </c>
      <c r="Q265" s="1">
        <v>7951.61</v>
      </c>
      <c r="R265" s="1">
        <v>4274.45</v>
      </c>
      <c r="S265" s="1">
        <v>2092.59</v>
      </c>
      <c r="T265" s="1">
        <v>106925.65</v>
      </c>
      <c r="U265" s="1">
        <v>8202.83</v>
      </c>
      <c r="V265" s="1">
        <v>392.16</v>
      </c>
      <c r="W265" s="1">
        <v>9097.66</v>
      </c>
      <c r="X265" s="1">
        <v>884.6</v>
      </c>
      <c r="Y265" s="1">
        <v>37975.75</v>
      </c>
      <c r="Z265" s="1">
        <v>3752.3</v>
      </c>
      <c r="AA265" s="1">
        <v>9455.32</v>
      </c>
      <c r="AB265" s="1">
        <v>452</v>
      </c>
      <c r="AC265" s="1">
        <v>3094.9</v>
      </c>
      <c r="AD265" s="1">
        <v>9293.7800000000007</v>
      </c>
      <c r="AE265" s="1">
        <v>406</v>
      </c>
      <c r="AF265" s="1">
        <v>3970.88</v>
      </c>
      <c r="AG265" s="1">
        <v>5628.82</v>
      </c>
      <c r="AH265" s="1">
        <v>7951.61</v>
      </c>
      <c r="AI265" s="1">
        <v>4274.45</v>
      </c>
      <c r="AJ265" s="1">
        <v>2092.59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19" t="s">
        <v>876</v>
      </c>
      <c r="B266" s="10" t="s">
        <v>172</v>
      </c>
      <c r="C266" s="1">
        <v>3135057.29</v>
      </c>
      <c r="D266" s="1">
        <v>3055.38</v>
      </c>
      <c r="E266" s="1">
        <v>23586.27</v>
      </c>
      <c r="F266" s="1">
        <v>128523.3</v>
      </c>
      <c r="G266" s="1">
        <v>0</v>
      </c>
      <c r="H266" s="1">
        <v>1715689.28</v>
      </c>
      <c r="I266" s="1">
        <v>38336.699999999997</v>
      </c>
      <c r="J266" s="1">
        <v>231.88</v>
      </c>
      <c r="K266" s="1">
        <v>0</v>
      </c>
      <c r="L266" s="1">
        <v>85865.87</v>
      </c>
      <c r="M266" s="1">
        <v>937897.9</v>
      </c>
      <c r="N266" s="1">
        <v>-14460.07</v>
      </c>
      <c r="O266" s="1">
        <v>145074.72</v>
      </c>
      <c r="P266" s="1">
        <v>6560.96</v>
      </c>
      <c r="Q266" s="1">
        <v>10249.48</v>
      </c>
      <c r="R266" s="1">
        <v>53792.62</v>
      </c>
      <c r="S266" s="1">
        <v>653</v>
      </c>
      <c r="T266" s="1">
        <v>3135057.29</v>
      </c>
      <c r="U266" s="1">
        <v>3055.38</v>
      </c>
      <c r="V266" s="1">
        <v>23586.27</v>
      </c>
      <c r="W266" s="1">
        <v>128523.3</v>
      </c>
      <c r="X266" s="1">
        <v>0</v>
      </c>
      <c r="Y266" s="1">
        <v>1715689.28</v>
      </c>
      <c r="Z266" s="1">
        <v>38336.699999999997</v>
      </c>
      <c r="AA266" s="1">
        <v>231.88</v>
      </c>
      <c r="AB266" s="1">
        <v>0</v>
      </c>
      <c r="AC266" s="1">
        <v>85865.87</v>
      </c>
      <c r="AD266" s="1">
        <v>937897.9</v>
      </c>
      <c r="AE266" s="1">
        <v>-14460.07</v>
      </c>
      <c r="AF266" s="1">
        <v>145074.72</v>
      </c>
      <c r="AG266" s="1">
        <v>6560.96</v>
      </c>
      <c r="AH266" s="1">
        <v>10249.48</v>
      </c>
      <c r="AI266" s="1">
        <v>53792.62</v>
      </c>
      <c r="AJ266" s="1">
        <v>653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20" t="s">
        <v>1382</v>
      </c>
      <c r="B267" s="10" t="s">
        <v>1383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1384</v>
      </c>
      <c r="B268" s="10" t="s">
        <v>1385</v>
      </c>
      <c r="C268" s="1">
        <v>3127143.19</v>
      </c>
      <c r="D268" s="1">
        <v>3055.38</v>
      </c>
      <c r="E268" s="1">
        <v>23586.27</v>
      </c>
      <c r="F268" s="1">
        <v>127957.5</v>
      </c>
      <c r="G268" s="1">
        <v>0</v>
      </c>
      <c r="H268" s="1">
        <v>1714971.68</v>
      </c>
      <c r="I268" s="1">
        <v>37466.32</v>
      </c>
      <c r="J268" s="1">
        <v>0</v>
      </c>
      <c r="K268" s="1">
        <v>0</v>
      </c>
      <c r="L268" s="1">
        <v>84975.87</v>
      </c>
      <c r="M268" s="1">
        <v>937558.74</v>
      </c>
      <c r="N268" s="1">
        <v>-14460.07</v>
      </c>
      <c r="O268" s="1">
        <v>144882.72</v>
      </c>
      <c r="P268" s="1">
        <v>6382.96</v>
      </c>
      <c r="Q268" s="1">
        <v>9563.2800000000007</v>
      </c>
      <c r="R268" s="1">
        <v>51202.54</v>
      </c>
      <c r="S268" s="1">
        <v>0</v>
      </c>
      <c r="T268" s="1">
        <v>3127143.19</v>
      </c>
      <c r="U268" s="1">
        <v>3055.38</v>
      </c>
      <c r="V268" s="1">
        <v>23586.27</v>
      </c>
      <c r="W268" s="1">
        <v>127957.5</v>
      </c>
      <c r="X268" s="1">
        <v>0</v>
      </c>
      <c r="Y268" s="1">
        <v>1714971.68</v>
      </c>
      <c r="Z268" s="1">
        <v>37466.32</v>
      </c>
      <c r="AA268" s="1">
        <v>0</v>
      </c>
      <c r="AB268" s="1">
        <v>0</v>
      </c>
      <c r="AC268" s="1">
        <v>84975.87</v>
      </c>
      <c r="AD268" s="1">
        <v>937558.74</v>
      </c>
      <c r="AE268" s="1">
        <v>-14460.07</v>
      </c>
      <c r="AF268" s="1">
        <v>144882.72</v>
      </c>
      <c r="AG268" s="1">
        <v>6382.96</v>
      </c>
      <c r="AH268" s="1">
        <v>9563.2800000000007</v>
      </c>
      <c r="AI268" s="1">
        <v>51202.54</v>
      </c>
      <c r="AJ268" s="1">
        <v>0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1386</v>
      </c>
      <c r="B269" s="10" t="s">
        <v>1387</v>
      </c>
      <c r="C269" s="1">
        <v>7914.1</v>
      </c>
      <c r="D269" s="1">
        <v>0</v>
      </c>
      <c r="E269" s="1">
        <v>0</v>
      </c>
      <c r="F269" s="1">
        <v>565.79999999999995</v>
      </c>
      <c r="G269" s="1">
        <v>0</v>
      </c>
      <c r="H269" s="1">
        <v>717.6</v>
      </c>
      <c r="I269" s="1">
        <v>870.38</v>
      </c>
      <c r="J269" s="1">
        <v>231.88</v>
      </c>
      <c r="K269" s="1">
        <v>0</v>
      </c>
      <c r="L269" s="1">
        <v>890</v>
      </c>
      <c r="M269" s="1">
        <v>339.16</v>
      </c>
      <c r="N269" s="1">
        <v>0</v>
      </c>
      <c r="O269" s="1">
        <v>192</v>
      </c>
      <c r="P269" s="1">
        <v>178</v>
      </c>
      <c r="Q269" s="1">
        <v>686.2</v>
      </c>
      <c r="R269" s="1">
        <v>2590.08</v>
      </c>
      <c r="S269" s="1">
        <v>653</v>
      </c>
      <c r="T269" s="1">
        <v>7914.1</v>
      </c>
      <c r="U269" s="1"/>
      <c r="V269" s="1"/>
      <c r="W269" s="1">
        <v>565.79999999999995</v>
      </c>
      <c r="X269" s="1"/>
      <c r="Y269" s="1">
        <v>717.6</v>
      </c>
      <c r="Z269" s="1">
        <v>870.38</v>
      </c>
      <c r="AA269" s="1">
        <v>231.88</v>
      </c>
      <c r="AB269" s="1"/>
      <c r="AC269" s="1">
        <v>890</v>
      </c>
      <c r="AD269" s="1">
        <v>339.16</v>
      </c>
      <c r="AE269" s="1"/>
      <c r="AF269" s="1">
        <v>192</v>
      </c>
      <c r="AG269" s="1">
        <v>178</v>
      </c>
      <c r="AH269" s="1">
        <v>686.2</v>
      </c>
      <c r="AI269" s="1">
        <v>2590.08</v>
      </c>
      <c r="AJ269" s="1">
        <v>653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19" t="s">
        <v>866</v>
      </c>
      <c r="B270" s="10" t="s">
        <v>867</v>
      </c>
      <c r="C270" s="1">
        <v>25144.400000000001</v>
      </c>
      <c r="D270" s="1">
        <v>1040</v>
      </c>
      <c r="E270" s="1">
        <v>0</v>
      </c>
      <c r="F270" s="1">
        <v>5223</v>
      </c>
      <c r="G270" s="1">
        <v>0</v>
      </c>
      <c r="H270" s="1">
        <v>2581</v>
      </c>
      <c r="I270" s="1">
        <v>1290.5999999999999</v>
      </c>
      <c r="J270" s="1">
        <v>329.6</v>
      </c>
      <c r="K270" s="1">
        <v>260</v>
      </c>
      <c r="L270" s="1">
        <v>677.2</v>
      </c>
      <c r="M270" s="1">
        <v>2124.2399999999998</v>
      </c>
      <c r="N270" s="1">
        <v>458</v>
      </c>
      <c r="O270" s="1">
        <v>2465.96</v>
      </c>
      <c r="P270" s="1">
        <v>2494.4</v>
      </c>
      <c r="Q270" s="1">
        <v>3730.92</v>
      </c>
      <c r="R270" s="1">
        <v>794.4</v>
      </c>
      <c r="S270" s="1">
        <v>1675.08</v>
      </c>
      <c r="T270" s="1">
        <v>25144.400000000001</v>
      </c>
      <c r="U270" s="1">
        <v>1040</v>
      </c>
      <c r="V270" s="1">
        <v>0</v>
      </c>
      <c r="W270" s="1">
        <v>5223</v>
      </c>
      <c r="X270" s="1">
        <v>0</v>
      </c>
      <c r="Y270" s="1">
        <v>2581</v>
      </c>
      <c r="Z270" s="1">
        <v>1290.5999999999999</v>
      </c>
      <c r="AA270" s="1">
        <v>329.6</v>
      </c>
      <c r="AB270" s="1">
        <v>260</v>
      </c>
      <c r="AC270" s="1">
        <v>677.2</v>
      </c>
      <c r="AD270" s="1">
        <v>2124.2399999999998</v>
      </c>
      <c r="AE270" s="1">
        <v>458</v>
      </c>
      <c r="AF270" s="1">
        <v>2465.96</v>
      </c>
      <c r="AG270" s="1">
        <v>2494.4</v>
      </c>
      <c r="AH270" s="1">
        <v>3730.92</v>
      </c>
      <c r="AI270" s="1">
        <v>794.4</v>
      </c>
      <c r="AJ270" s="1">
        <v>1675.08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20" t="s">
        <v>1388</v>
      </c>
      <c r="B271" s="10" t="s">
        <v>1389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866</v>
      </c>
      <c r="B272" s="10" t="s">
        <v>1390</v>
      </c>
      <c r="C272" s="1">
        <v>25144.400000000001</v>
      </c>
      <c r="D272" s="1">
        <v>1040</v>
      </c>
      <c r="E272" s="1">
        <v>0</v>
      </c>
      <c r="F272" s="1">
        <v>5223</v>
      </c>
      <c r="G272" s="1">
        <v>0</v>
      </c>
      <c r="H272" s="1">
        <v>2581</v>
      </c>
      <c r="I272" s="1">
        <v>1290.5999999999999</v>
      </c>
      <c r="J272" s="1">
        <v>329.6</v>
      </c>
      <c r="K272" s="1">
        <v>260</v>
      </c>
      <c r="L272" s="1">
        <v>677.2</v>
      </c>
      <c r="M272" s="1">
        <v>2124.2399999999998</v>
      </c>
      <c r="N272" s="1">
        <v>458</v>
      </c>
      <c r="O272" s="1">
        <v>2465.96</v>
      </c>
      <c r="P272" s="1">
        <v>2494.4</v>
      </c>
      <c r="Q272" s="1">
        <v>3730.92</v>
      </c>
      <c r="R272" s="1">
        <v>794.4</v>
      </c>
      <c r="S272" s="1">
        <v>1675.08</v>
      </c>
      <c r="T272" s="1">
        <v>25144.400000000001</v>
      </c>
      <c r="U272" s="1">
        <v>1040</v>
      </c>
      <c r="V272" s="1">
        <v>0</v>
      </c>
      <c r="W272" s="1">
        <v>5223</v>
      </c>
      <c r="X272" s="1"/>
      <c r="Y272" s="1">
        <v>2581</v>
      </c>
      <c r="Z272" s="1">
        <v>1290.5999999999999</v>
      </c>
      <c r="AA272" s="1">
        <v>329.6</v>
      </c>
      <c r="AB272" s="1">
        <v>260</v>
      </c>
      <c r="AC272" s="1">
        <v>677.2</v>
      </c>
      <c r="AD272" s="1">
        <v>2124.2399999999998</v>
      </c>
      <c r="AE272" s="1">
        <v>458</v>
      </c>
      <c r="AF272" s="1">
        <v>2465.96</v>
      </c>
      <c r="AG272" s="1">
        <v>2494.4</v>
      </c>
      <c r="AH272" s="1">
        <v>3730.92</v>
      </c>
      <c r="AI272" s="1">
        <v>794.4</v>
      </c>
      <c r="AJ272" s="1">
        <v>1675.08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18" t="s">
        <v>148</v>
      </c>
      <c r="B273" s="10" t="s">
        <v>149</v>
      </c>
      <c r="C273" s="1">
        <v>3567886.12</v>
      </c>
      <c r="D273" s="1">
        <v>0</v>
      </c>
      <c r="E273" s="1">
        <v>212281.44</v>
      </c>
      <c r="F273" s="1">
        <v>85154.66</v>
      </c>
      <c r="G273" s="1">
        <v>0</v>
      </c>
      <c r="H273" s="1">
        <v>598134.85</v>
      </c>
      <c r="I273" s="1">
        <v>38940</v>
      </c>
      <c r="J273" s="1">
        <v>58</v>
      </c>
      <c r="K273" s="1">
        <v>0</v>
      </c>
      <c r="L273" s="1">
        <v>40416.14</v>
      </c>
      <c r="M273" s="1">
        <v>774837.35</v>
      </c>
      <c r="N273" s="1">
        <v>0</v>
      </c>
      <c r="O273" s="1">
        <v>0</v>
      </c>
      <c r="P273" s="1">
        <v>0</v>
      </c>
      <c r="Q273" s="1">
        <v>1186903.5900000001</v>
      </c>
      <c r="R273" s="1">
        <v>0</v>
      </c>
      <c r="S273" s="1">
        <v>631160.09</v>
      </c>
      <c r="T273" s="1">
        <v>3567886.12</v>
      </c>
      <c r="U273" s="1"/>
      <c r="V273" s="1">
        <v>212281.44</v>
      </c>
      <c r="W273" s="1">
        <v>85154.66</v>
      </c>
      <c r="X273" s="1"/>
      <c r="Y273" s="1">
        <v>598134.85</v>
      </c>
      <c r="Z273" s="1">
        <v>38940</v>
      </c>
      <c r="AA273" s="1">
        <v>58</v>
      </c>
      <c r="AB273" s="1"/>
      <c r="AC273" s="1">
        <v>40416.14</v>
      </c>
      <c r="AD273" s="1">
        <v>774837.35</v>
      </c>
      <c r="AE273" s="1"/>
      <c r="AF273" s="1"/>
      <c r="AG273" s="1"/>
      <c r="AH273" s="1">
        <v>1186903.5900000001</v>
      </c>
      <c r="AI273" s="1"/>
      <c r="AJ273" s="1">
        <v>631160.09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9" t="s">
        <v>1391</v>
      </c>
      <c r="B274" s="10" t="s">
        <v>1392</v>
      </c>
      <c r="C274" s="1">
        <v>190112.39</v>
      </c>
      <c r="D274" s="1">
        <v>0</v>
      </c>
      <c r="E274" s="1">
        <v>0</v>
      </c>
      <c r="F274" s="1">
        <v>85154.66</v>
      </c>
      <c r="G274" s="1">
        <v>0</v>
      </c>
      <c r="H274" s="1">
        <v>25543.59</v>
      </c>
      <c r="I274" s="1">
        <v>38940</v>
      </c>
      <c r="J274" s="1">
        <v>58</v>
      </c>
      <c r="K274" s="1">
        <v>0</v>
      </c>
      <c r="L274" s="1">
        <v>40416.14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190112.39</v>
      </c>
      <c r="U274" s="1"/>
      <c r="V274" s="1"/>
      <c r="W274" s="1">
        <v>85154.66</v>
      </c>
      <c r="X274" s="1"/>
      <c r="Y274" s="1">
        <v>25543.59</v>
      </c>
      <c r="Z274" s="1">
        <v>38940</v>
      </c>
      <c r="AA274" s="1">
        <v>58</v>
      </c>
      <c r="AB274" s="1"/>
      <c r="AC274" s="1">
        <v>40416.14</v>
      </c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20" t="s">
        <v>1393</v>
      </c>
      <c r="B275" s="10" t="s">
        <v>1394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/>
      <c r="V275" s="1"/>
      <c r="W275" s="1">
        <v>0</v>
      </c>
      <c r="X275" s="1"/>
      <c r="Y275" s="1">
        <v>0</v>
      </c>
      <c r="Z275" s="1">
        <v>0</v>
      </c>
      <c r="AA275" s="1"/>
      <c r="AB275" s="1"/>
      <c r="AC275" s="1">
        <v>0</v>
      </c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1395</v>
      </c>
      <c r="B276" s="10" t="s">
        <v>1396</v>
      </c>
      <c r="C276" s="1">
        <v>190112.39</v>
      </c>
      <c r="D276" s="1">
        <v>0</v>
      </c>
      <c r="E276" s="1">
        <v>0</v>
      </c>
      <c r="F276" s="1">
        <v>85154.66</v>
      </c>
      <c r="G276" s="1">
        <v>0</v>
      </c>
      <c r="H276" s="1">
        <v>25543.59</v>
      </c>
      <c r="I276" s="1">
        <v>38940</v>
      </c>
      <c r="J276" s="1">
        <v>58</v>
      </c>
      <c r="K276" s="1">
        <v>0</v>
      </c>
      <c r="L276" s="1">
        <v>40416.14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190112.39</v>
      </c>
      <c r="U276" s="1"/>
      <c r="V276" s="1"/>
      <c r="W276" s="1">
        <v>85154.66</v>
      </c>
      <c r="X276" s="1"/>
      <c r="Y276" s="1">
        <v>25543.59</v>
      </c>
      <c r="Z276" s="1">
        <v>38940</v>
      </c>
      <c r="AA276" s="1">
        <v>58</v>
      </c>
      <c r="AB276" s="1"/>
      <c r="AC276" s="1">
        <v>40416.14</v>
      </c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19" t="s">
        <v>1397</v>
      </c>
      <c r="B277" s="10" t="s">
        <v>1398</v>
      </c>
      <c r="C277" s="1">
        <v>3377773.73</v>
      </c>
      <c r="D277" s="1">
        <v>0</v>
      </c>
      <c r="E277" s="1">
        <v>212281.44</v>
      </c>
      <c r="F277" s="1">
        <v>0</v>
      </c>
      <c r="G277" s="1">
        <v>0</v>
      </c>
      <c r="H277" s="1">
        <v>572591.26</v>
      </c>
      <c r="I277" s="1">
        <v>0</v>
      </c>
      <c r="J277" s="1">
        <v>0</v>
      </c>
      <c r="K277" s="1">
        <v>0</v>
      </c>
      <c r="L277" s="1">
        <v>0</v>
      </c>
      <c r="M277" s="1">
        <v>774837.35</v>
      </c>
      <c r="N277" s="1">
        <v>0</v>
      </c>
      <c r="O277" s="1">
        <v>0</v>
      </c>
      <c r="P277" s="1">
        <v>0</v>
      </c>
      <c r="Q277" s="1">
        <v>1186903.5900000001</v>
      </c>
      <c r="R277" s="1">
        <v>0</v>
      </c>
      <c r="S277" s="1">
        <v>631160.09</v>
      </c>
      <c r="T277" s="1">
        <v>3377773.73</v>
      </c>
      <c r="U277" s="1"/>
      <c r="V277" s="1">
        <v>212281.44</v>
      </c>
      <c r="W277" s="1"/>
      <c r="X277" s="1"/>
      <c r="Y277" s="1">
        <v>572591.26</v>
      </c>
      <c r="Z277" s="1"/>
      <c r="AA277" s="1"/>
      <c r="AB277" s="1"/>
      <c r="AC277" s="1"/>
      <c r="AD277" s="1">
        <v>774837.35</v>
      </c>
      <c r="AE277" s="1"/>
      <c r="AF277" s="1"/>
      <c r="AG277" s="1"/>
      <c r="AH277" s="1">
        <v>1186903.5900000001</v>
      </c>
      <c r="AI277" s="1"/>
      <c r="AJ277" s="1">
        <v>631160.09</v>
      </c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20" t="s">
        <v>1399</v>
      </c>
      <c r="B278" s="10" t="s">
        <v>1400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/>
      <c r="V278" s="1">
        <v>0</v>
      </c>
      <c r="W278" s="1"/>
      <c r="X278" s="1"/>
      <c r="Y278" s="1">
        <v>0</v>
      </c>
      <c r="Z278" s="1"/>
      <c r="AA278" s="1"/>
      <c r="AB278" s="1"/>
      <c r="AC278" s="1"/>
      <c r="AD278" s="1">
        <v>0</v>
      </c>
      <c r="AE278" s="1"/>
      <c r="AF278" s="1"/>
      <c r="AG278" s="1"/>
      <c r="AH278" s="1">
        <v>0</v>
      </c>
      <c r="AI278" s="1"/>
      <c r="AJ278" s="1">
        <v>0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1401</v>
      </c>
      <c r="B279" s="10" t="s">
        <v>1402</v>
      </c>
      <c r="C279" s="1">
        <v>3377773.73</v>
      </c>
      <c r="D279" s="1">
        <v>0</v>
      </c>
      <c r="E279" s="1">
        <v>212281.44</v>
      </c>
      <c r="F279" s="1">
        <v>0</v>
      </c>
      <c r="G279" s="1">
        <v>0</v>
      </c>
      <c r="H279" s="1">
        <v>572591.26</v>
      </c>
      <c r="I279" s="1">
        <v>0</v>
      </c>
      <c r="J279" s="1">
        <v>0</v>
      </c>
      <c r="K279" s="1">
        <v>0</v>
      </c>
      <c r="L279" s="1">
        <v>0</v>
      </c>
      <c r="M279" s="1">
        <v>774837.35</v>
      </c>
      <c r="N279" s="1">
        <v>0</v>
      </c>
      <c r="O279" s="1">
        <v>0</v>
      </c>
      <c r="P279" s="1">
        <v>0</v>
      </c>
      <c r="Q279" s="1">
        <v>1186903.5900000001</v>
      </c>
      <c r="R279" s="1">
        <v>0</v>
      </c>
      <c r="S279" s="1">
        <v>631160.09</v>
      </c>
      <c r="T279" s="1">
        <v>3377773.73</v>
      </c>
      <c r="U279" s="1"/>
      <c r="V279" s="1">
        <v>212281.44</v>
      </c>
      <c r="W279" s="1"/>
      <c r="X279" s="1"/>
      <c r="Y279" s="1">
        <v>572591.26</v>
      </c>
      <c r="Z279" s="1"/>
      <c r="AA279" s="1"/>
      <c r="AB279" s="1"/>
      <c r="AC279" s="1"/>
      <c r="AD279" s="1">
        <v>774837.35</v>
      </c>
      <c r="AE279" s="1"/>
      <c r="AF279" s="1"/>
      <c r="AG279" s="1"/>
      <c r="AH279" s="1">
        <v>1186903.5900000001</v>
      </c>
      <c r="AI279" s="1"/>
      <c r="AJ279" s="1">
        <v>631160.09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18" t="s">
        <v>150</v>
      </c>
      <c r="B280" s="10" t="s">
        <v>151</v>
      </c>
      <c r="C280" s="1">
        <v>31300393.760000002</v>
      </c>
      <c r="D280" s="1">
        <v>1035575.84</v>
      </c>
      <c r="E280" s="1">
        <v>1372156.55</v>
      </c>
      <c r="F280" s="1">
        <v>2585437.0099999998</v>
      </c>
      <c r="G280" s="1">
        <v>277239.8</v>
      </c>
      <c r="H280" s="1">
        <v>6201795.2400000002</v>
      </c>
      <c r="I280" s="1">
        <v>2276496.14</v>
      </c>
      <c r="J280" s="1">
        <v>1337761.5900000001</v>
      </c>
      <c r="K280" s="1">
        <v>242918.77</v>
      </c>
      <c r="L280" s="1">
        <v>3861426</v>
      </c>
      <c r="M280" s="1">
        <v>5787302.4100000001</v>
      </c>
      <c r="N280" s="1">
        <v>2754829.13</v>
      </c>
      <c r="O280" s="1">
        <v>801836.63</v>
      </c>
      <c r="P280" s="1">
        <v>465014.8</v>
      </c>
      <c r="Q280" s="1">
        <v>1200914.82</v>
      </c>
      <c r="R280" s="1">
        <v>548736.85</v>
      </c>
      <c r="S280" s="1">
        <v>550952.18000000005</v>
      </c>
      <c r="T280" s="1">
        <v>31300393.760000002</v>
      </c>
      <c r="U280" s="1">
        <v>1035575.84</v>
      </c>
      <c r="V280" s="1">
        <v>1372156.55</v>
      </c>
      <c r="W280" s="1">
        <v>2585437.0099999998</v>
      </c>
      <c r="X280" s="1">
        <v>277239.8</v>
      </c>
      <c r="Y280" s="1">
        <v>6201795.2400000002</v>
      </c>
      <c r="Z280" s="1">
        <v>2276496.14</v>
      </c>
      <c r="AA280" s="1">
        <v>1337761.5900000001</v>
      </c>
      <c r="AB280" s="1">
        <v>242918.77</v>
      </c>
      <c r="AC280" s="1">
        <v>3861426</v>
      </c>
      <c r="AD280" s="1">
        <v>5787302.4100000001</v>
      </c>
      <c r="AE280" s="1">
        <v>2754829.13</v>
      </c>
      <c r="AF280" s="1">
        <v>801836.63</v>
      </c>
      <c r="AG280" s="1">
        <v>465014.8</v>
      </c>
      <c r="AH280" s="1">
        <v>1200914.82</v>
      </c>
      <c r="AI280" s="1">
        <v>548736.85</v>
      </c>
      <c r="AJ280" s="1">
        <v>550952.18000000005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9" t="s">
        <v>1403</v>
      </c>
      <c r="B281" s="10" t="s">
        <v>1404</v>
      </c>
      <c r="C281" s="1">
        <v>29386120.870000001</v>
      </c>
      <c r="D281" s="1">
        <v>957575.84</v>
      </c>
      <c r="E281" s="1">
        <v>1301806.55</v>
      </c>
      <c r="F281" s="1">
        <v>2398652.0099999998</v>
      </c>
      <c r="G281" s="1">
        <v>256809.8</v>
      </c>
      <c r="H281" s="1">
        <v>5841795.2400000002</v>
      </c>
      <c r="I281" s="1">
        <v>2149016.14</v>
      </c>
      <c r="J281" s="1">
        <v>1248981.48</v>
      </c>
      <c r="K281" s="1">
        <v>219868.77</v>
      </c>
      <c r="L281" s="1">
        <v>3606216.8</v>
      </c>
      <c r="M281" s="1">
        <v>5490273.8300000001</v>
      </c>
      <c r="N281" s="1">
        <v>2603119.13</v>
      </c>
      <c r="O281" s="1">
        <v>756536.63</v>
      </c>
      <c r="P281" s="1">
        <v>430624.8</v>
      </c>
      <c r="Q281" s="1">
        <v>1111814.82</v>
      </c>
      <c r="R281" s="1">
        <v>508576.85</v>
      </c>
      <c r="S281" s="1">
        <v>504452.18</v>
      </c>
      <c r="T281" s="1">
        <v>29386120.870000001</v>
      </c>
      <c r="U281" s="1">
        <v>957575.84</v>
      </c>
      <c r="V281" s="1">
        <v>1301806.55</v>
      </c>
      <c r="W281" s="1">
        <v>2398652.0099999998</v>
      </c>
      <c r="X281" s="1">
        <v>256809.8</v>
      </c>
      <c r="Y281" s="1">
        <v>5841795.2400000002</v>
      </c>
      <c r="Z281" s="1">
        <v>2149016.14</v>
      </c>
      <c r="AA281" s="1">
        <v>1248981.48</v>
      </c>
      <c r="AB281" s="1">
        <v>219868.77</v>
      </c>
      <c r="AC281" s="1">
        <v>3606216.8</v>
      </c>
      <c r="AD281" s="1">
        <v>5490273.8300000001</v>
      </c>
      <c r="AE281" s="1">
        <v>2603119.13</v>
      </c>
      <c r="AF281" s="1">
        <v>756536.63</v>
      </c>
      <c r="AG281" s="1">
        <v>430624.8</v>
      </c>
      <c r="AH281" s="1">
        <v>1111814.82</v>
      </c>
      <c r="AI281" s="1">
        <v>508576.85</v>
      </c>
      <c r="AJ281" s="1">
        <v>504452.18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20" t="s">
        <v>1405</v>
      </c>
      <c r="B282" s="10" t="s">
        <v>1406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1407</v>
      </c>
      <c r="B283" s="10" t="s">
        <v>1408</v>
      </c>
      <c r="C283" s="1">
        <v>29386120.870000001</v>
      </c>
      <c r="D283" s="1">
        <v>957575.84</v>
      </c>
      <c r="E283" s="1">
        <v>1301806.55</v>
      </c>
      <c r="F283" s="1">
        <v>2398652.0099999998</v>
      </c>
      <c r="G283" s="1">
        <v>256809.8</v>
      </c>
      <c r="H283" s="1">
        <v>5841795.2400000002</v>
      </c>
      <c r="I283" s="1">
        <v>2149016.14</v>
      </c>
      <c r="J283" s="1">
        <v>1248981.48</v>
      </c>
      <c r="K283" s="1">
        <v>219868.77</v>
      </c>
      <c r="L283" s="1">
        <v>3606216.8</v>
      </c>
      <c r="M283" s="1">
        <v>5490273.8300000001</v>
      </c>
      <c r="N283" s="1">
        <v>2603119.13</v>
      </c>
      <c r="O283" s="1">
        <v>756536.63</v>
      </c>
      <c r="P283" s="1">
        <v>430624.8</v>
      </c>
      <c r="Q283" s="1">
        <v>1111814.82</v>
      </c>
      <c r="R283" s="1">
        <v>508576.85</v>
      </c>
      <c r="S283" s="1">
        <v>504452.18</v>
      </c>
      <c r="T283" s="1">
        <v>29386120.870000001</v>
      </c>
      <c r="U283" s="1">
        <v>957575.84</v>
      </c>
      <c r="V283" s="1">
        <v>1301806.55</v>
      </c>
      <c r="W283" s="1">
        <v>2398652.0099999998</v>
      </c>
      <c r="X283" s="1">
        <v>256809.8</v>
      </c>
      <c r="Y283" s="1">
        <v>5841795.2400000002</v>
      </c>
      <c r="Z283" s="1">
        <v>2149016.14</v>
      </c>
      <c r="AA283" s="1">
        <v>1248981.48</v>
      </c>
      <c r="AB283" s="1">
        <v>219868.77</v>
      </c>
      <c r="AC283" s="1">
        <v>3606216.8</v>
      </c>
      <c r="AD283" s="1">
        <v>5490273.8300000001</v>
      </c>
      <c r="AE283" s="1">
        <v>2603119.13</v>
      </c>
      <c r="AF283" s="1">
        <v>756536.63</v>
      </c>
      <c r="AG283" s="1">
        <v>430624.8</v>
      </c>
      <c r="AH283" s="1">
        <v>1111814.82</v>
      </c>
      <c r="AI283" s="1">
        <v>508576.85</v>
      </c>
      <c r="AJ283" s="1">
        <v>504452.18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19" t="s">
        <v>1409</v>
      </c>
      <c r="B284" s="10" t="s">
        <v>1410</v>
      </c>
      <c r="C284" s="1">
        <v>1914272.89</v>
      </c>
      <c r="D284" s="1">
        <v>78000</v>
      </c>
      <c r="E284" s="1">
        <v>70350</v>
      </c>
      <c r="F284" s="1">
        <v>186785</v>
      </c>
      <c r="G284" s="1">
        <v>20430</v>
      </c>
      <c r="H284" s="1">
        <v>360000</v>
      </c>
      <c r="I284" s="1">
        <v>127480</v>
      </c>
      <c r="J284" s="1">
        <v>88780.11</v>
      </c>
      <c r="K284" s="1">
        <v>23050</v>
      </c>
      <c r="L284" s="1">
        <v>255209.2</v>
      </c>
      <c r="M284" s="1">
        <v>297028.58</v>
      </c>
      <c r="N284" s="1">
        <v>151710</v>
      </c>
      <c r="O284" s="1">
        <v>45300</v>
      </c>
      <c r="P284" s="1">
        <v>34390</v>
      </c>
      <c r="Q284" s="1">
        <v>89100</v>
      </c>
      <c r="R284" s="1">
        <v>40160</v>
      </c>
      <c r="S284" s="1">
        <v>46500</v>
      </c>
      <c r="T284" s="1">
        <v>1914272.89</v>
      </c>
      <c r="U284" s="1">
        <v>78000</v>
      </c>
      <c r="V284" s="1">
        <v>70350</v>
      </c>
      <c r="W284" s="1">
        <v>186785</v>
      </c>
      <c r="X284" s="1">
        <v>20430</v>
      </c>
      <c r="Y284" s="1">
        <v>360000</v>
      </c>
      <c r="Z284" s="1">
        <v>127480</v>
      </c>
      <c r="AA284" s="1">
        <v>88780.11</v>
      </c>
      <c r="AB284" s="1">
        <v>23050</v>
      </c>
      <c r="AC284" s="1">
        <v>255209.2</v>
      </c>
      <c r="AD284" s="1">
        <v>297028.58</v>
      </c>
      <c r="AE284" s="1">
        <v>151710</v>
      </c>
      <c r="AF284" s="1">
        <v>45300</v>
      </c>
      <c r="AG284" s="1">
        <v>34390</v>
      </c>
      <c r="AH284" s="1">
        <v>89100</v>
      </c>
      <c r="AI284" s="1">
        <v>40160</v>
      </c>
      <c r="AJ284" s="1">
        <v>46500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20" t="s">
        <v>1411</v>
      </c>
      <c r="B285" s="10" t="s">
        <v>1412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1413</v>
      </c>
      <c r="B286" s="10" t="s">
        <v>1414</v>
      </c>
      <c r="C286" s="1">
        <v>1914272.89</v>
      </c>
      <c r="D286" s="1">
        <v>78000</v>
      </c>
      <c r="E286" s="1">
        <v>70350</v>
      </c>
      <c r="F286" s="1">
        <v>186785</v>
      </c>
      <c r="G286" s="1">
        <v>20430</v>
      </c>
      <c r="H286" s="1">
        <v>360000</v>
      </c>
      <c r="I286" s="1">
        <v>127480</v>
      </c>
      <c r="J286" s="1">
        <v>88780.11</v>
      </c>
      <c r="K286" s="1">
        <v>23050</v>
      </c>
      <c r="L286" s="1">
        <v>255209.2</v>
      </c>
      <c r="M286" s="1">
        <v>297028.58</v>
      </c>
      <c r="N286" s="1">
        <v>151710</v>
      </c>
      <c r="O286" s="1">
        <v>45300</v>
      </c>
      <c r="P286" s="1">
        <v>34390</v>
      </c>
      <c r="Q286" s="1">
        <v>89100</v>
      </c>
      <c r="R286" s="1">
        <v>40160</v>
      </c>
      <c r="S286" s="1">
        <v>46500</v>
      </c>
      <c r="T286" s="1">
        <v>1914272.89</v>
      </c>
      <c r="U286" s="1">
        <v>78000</v>
      </c>
      <c r="V286" s="1">
        <v>70350</v>
      </c>
      <c r="W286" s="1">
        <v>186785</v>
      </c>
      <c r="X286" s="1">
        <v>20430</v>
      </c>
      <c r="Y286" s="1">
        <v>360000</v>
      </c>
      <c r="Z286" s="1">
        <v>127480</v>
      </c>
      <c r="AA286" s="1">
        <v>88780.11</v>
      </c>
      <c r="AB286" s="1">
        <v>23050</v>
      </c>
      <c r="AC286" s="1">
        <v>255209.2</v>
      </c>
      <c r="AD286" s="1">
        <v>297028.58</v>
      </c>
      <c r="AE286" s="1">
        <v>151710</v>
      </c>
      <c r="AF286" s="1">
        <v>45300</v>
      </c>
      <c r="AG286" s="1">
        <v>34390</v>
      </c>
      <c r="AH286" s="1">
        <v>89100</v>
      </c>
      <c r="AI286" s="1">
        <v>40160</v>
      </c>
      <c r="AJ286" s="1">
        <v>46500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18" t="s">
        <v>152</v>
      </c>
      <c r="B287" s="10" t="s">
        <v>153</v>
      </c>
      <c r="C287" s="1">
        <v>-200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-100</v>
      </c>
      <c r="P287" s="1">
        <v>0</v>
      </c>
      <c r="Q287" s="1">
        <v>-100</v>
      </c>
      <c r="R287" s="1">
        <v>0</v>
      </c>
      <c r="S287" s="1">
        <v>0</v>
      </c>
      <c r="T287" s="1">
        <v>-200</v>
      </c>
      <c r="U287" s="1">
        <v>0</v>
      </c>
      <c r="V287" s="1"/>
      <c r="W287" s="1"/>
      <c r="X287" s="1">
        <v>0</v>
      </c>
      <c r="Y287" s="1">
        <v>0</v>
      </c>
      <c r="Z287" s="1">
        <v>0</v>
      </c>
      <c r="AA287" s="1"/>
      <c r="AB287" s="1"/>
      <c r="AC287" s="1"/>
      <c r="AD287" s="1"/>
      <c r="AE287" s="1">
        <v>0</v>
      </c>
      <c r="AF287" s="1">
        <v>-100</v>
      </c>
      <c r="AG287" s="1">
        <v>0</v>
      </c>
      <c r="AH287" s="1">
        <v>-100</v>
      </c>
      <c r="AI287" s="1">
        <v>0</v>
      </c>
      <c r="AJ287" s="1">
        <v>0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9" t="s">
        <v>1415</v>
      </c>
      <c r="B288" s="10" t="s">
        <v>1416</v>
      </c>
      <c r="C288" s="1"/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1417</v>
      </c>
      <c r="B289" s="10" t="s">
        <v>1418</v>
      </c>
      <c r="C289" s="1">
        <v>-200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-100</v>
      </c>
      <c r="P289" s="1">
        <v>0</v>
      </c>
      <c r="Q289" s="1">
        <v>-100</v>
      </c>
      <c r="R289" s="1">
        <v>0</v>
      </c>
      <c r="S289" s="1">
        <v>0</v>
      </c>
      <c r="T289" s="1">
        <v>-200</v>
      </c>
      <c r="U289" s="1">
        <v>0</v>
      </c>
      <c r="V289" s="1"/>
      <c r="W289" s="1"/>
      <c r="X289" s="1">
        <v>0</v>
      </c>
      <c r="Y289" s="1">
        <v>0</v>
      </c>
      <c r="Z289" s="1">
        <v>0</v>
      </c>
      <c r="AA289" s="1"/>
      <c r="AB289" s="1"/>
      <c r="AC289" s="1"/>
      <c r="AD289" s="1"/>
      <c r="AE289" s="1">
        <v>0</v>
      </c>
      <c r="AF289" s="1">
        <v>-100</v>
      </c>
      <c r="AG289" s="1">
        <v>0</v>
      </c>
      <c r="AH289" s="1">
        <v>-100</v>
      </c>
      <c r="AI289" s="1">
        <v>0</v>
      </c>
      <c r="AJ289" s="1">
        <v>0</v>
      </c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7" t="s">
        <v>134</v>
      </c>
      <c r="B290" s="10" t="s">
        <v>135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/>
      <c r="V290" s="1"/>
      <c r="W290" s="1"/>
      <c r="X290" s="1"/>
      <c r="Y290" s="1"/>
      <c r="Z290" s="1"/>
      <c r="AA290" s="1"/>
      <c r="AB290" s="1"/>
      <c r="AC290" s="1"/>
      <c r="AD290" s="1">
        <v>0</v>
      </c>
      <c r="AE290" s="1"/>
      <c r="AF290" s="1"/>
      <c r="AG290" s="1"/>
      <c r="AH290" s="1">
        <v>0</v>
      </c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>
        <v>0</v>
      </c>
      <c r="BC290" s="1">
        <v>0</v>
      </c>
      <c r="BD290" s="1">
        <v>0</v>
      </c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8" t="s">
        <v>1419</v>
      </c>
      <c r="B291" s="10" t="s">
        <v>1420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/>
      <c r="V291" s="1"/>
      <c r="W291" s="1"/>
      <c r="X291" s="1"/>
      <c r="Y291" s="1"/>
      <c r="Z291" s="1"/>
      <c r="AA291" s="1"/>
      <c r="AB291" s="1"/>
      <c r="AC291" s="1"/>
      <c r="AD291" s="1">
        <v>0</v>
      </c>
      <c r="AE291" s="1"/>
      <c r="AF291" s="1"/>
      <c r="AG291" s="1"/>
      <c r="AH291" s="1">
        <v>0</v>
      </c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>
        <v>0</v>
      </c>
      <c r="BC291" s="1">
        <v>0</v>
      </c>
      <c r="BD291" s="1">
        <v>0</v>
      </c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1421</v>
      </c>
      <c r="B292" s="10" t="s">
        <v>1422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/>
      <c r="V292" s="1"/>
      <c r="W292" s="1"/>
      <c r="X292" s="1"/>
      <c r="Y292" s="1"/>
      <c r="Z292" s="1"/>
      <c r="AA292" s="1"/>
      <c r="AB292" s="1"/>
      <c r="AC292" s="1"/>
      <c r="AD292" s="1">
        <v>0</v>
      </c>
      <c r="AE292" s="1"/>
      <c r="AF292" s="1"/>
      <c r="AG292" s="1"/>
      <c r="AH292" s="1">
        <v>0</v>
      </c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>
        <v>0</v>
      </c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7" t="s">
        <v>136</v>
      </c>
      <c r="B293" s="10" t="s">
        <v>137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/>
      <c r="V293" s="1"/>
      <c r="W293" s="1"/>
      <c r="X293" s="1"/>
      <c r="Y293" s="1">
        <v>0</v>
      </c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>
        <v>0</v>
      </c>
      <c r="BC293" s="1">
        <v>0</v>
      </c>
      <c r="BD293" s="1">
        <v>0</v>
      </c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8" t="s">
        <v>1423</v>
      </c>
      <c r="B294" s="10" t="s">
        <v>1424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/>
      <c r="V294" s="1"/>
      <c r="W294" s="1"/>
      <c r="X294" s="1"/>
      <c r="Y294" s="1">
        <v>0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1425</v>
      </c>
      <c r="B295" s="10" t="s">
        <v>1426</v>
      </c>
      <c r="C295" s="1"/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>
        <v>0</v>
      </c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1427</v>
      </c>
      <c r="B296" s="10" t="s">
        <v>1428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/>
      <c r="V296" s="1"/>
      <c r="W296" s="1"/>
      <c r="X296" s="1"/>
      <c r="Y296" s="1">
        <v>0</v>
      </c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7" t="s">
        <v>138</v>
      </c>
      <c r="B297" s="10" t="s">
        <v>139</v>
      </c>
      <c r="C297" s="1"/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8" t="s">
        <v>1429</v>
      </c>
      <c r="B298" s="10" t="s">
        <v>1430</v>
      </c>
      <c r="C298" s="1"/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1431</v>
      </c>
      <c r="B299" s="10" t="s">
        <v>1432</v>
      </c>
      <c r="C299" s="1"/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7" t="s">
        <v>140</v>
      </c>
      <c r="B300" s="10" t="s">
        <v>141</v>
      </c>
      <c r="C300" s="1"/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8" t="s">
        <v>1433</v>
      </c>
      <c r="B301" s="10" t="s">
        <v>1434</v>
      </c>
      <c r="C301" s="1"/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1435</v>
      </c>
      <c r="B302" s="10" t="s">
        <v>1436</v>
      </c>
      <c r="C302" s="1"/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6" t="s">
        <v>124</v>
      </c>
      <c r="B303" s="9" t="s">
        <v>125</v>
      </c>
      <c r="C303" s="1">
        <v>679911662.97000003</v>
      </c>
      <c r="D303" s="1">
        <v>22896989.629999999</v>
      </c>
      <c r="E303" s="1">
        <v>14625445.810000001</v>
      </c>
      <c r="F303" s="1">
        <v>63689317.57</v>
      </c>
      <c r="G303" s="1">
        <v>9156378.0500000007</v>
      </c>
      <c r="H303" s="1">
        <v>165037479.25</v>
      </c>
      <c r="I303" s="1">
        <v>49066081.939999998</v>
      </c>
      <c r="J303" s="1">
        <v>30152329.579999998</v>
      </c>
      <c r="K303" s="1">
        <v>9920226.3499999996</v>
      </c>
      <c r="L303" s="1">
        <v>91183166.670000002</v>
      </c>
      <c r="M303" s="1">
        <v>94798045.209999993</v>
      </c>
      <c r="N303" s="1">
        <v>25474872.039999999</v>
      </c>
      <c r="O303" s="1">
        <v>19129523.989999998</v>
      </c>
      <c r="P303" s="1">
        <v>13618784.289999999</v>
      </c>
      <c r="Q303" s="1">
        <v>35511171.859999999</v>
      </c>
      <c r="R303" s="1">
        <v>17283934.120000001</v>
      </c>
      <c r="S303" s="1">
        <v>18088486.260000002</v>
      </c>
      <c r="T303" s="1">
        <v>679632232.62</v>
      </c>
      <c r="U303" s="1">
        <v>22896989.629999999</v>
      </c>
      <c r="V303" s="1">
        <v>14625445.810000001</v>
      </c>
      <c r="W303" s="1">
        <v>63689317.57</v>
      </c>
      <c r="X303" s="1">
        <v>9156378.0500000007</v>
      </c>
      <c r="Y303" s="1">
        <v>165037479.25</v>
      </c>
      <c r="Z303" s="1">
        <v>49066081.939999998</v>
      </c>
      <c r="AA303" s="1">
        <v>30152329.579999998</v>
      </c>
      <c r="AB303" s="1">
        <v>9920226.3499999996</v>
      </c>
      <c r="AC303" s="1">
        <v>91183166.670000002</v>
      </c>
      <c r="AD303" s="1">
        <v>94798045.209999993</v>
      </c>
      <c r="AE303" s="1">
        <v>25474872.039999999</v>
      </c>
      <c r="AF303" s="1">
        <v>19129523.989999998</v>
      </c>
      <c r="AG303" s="1">
        <v>13618784.289999999</v>
      </c>
      <c r="AH303" s="1">
        <v>35511171.859999999</v>
      </c>
      <c r="AI303" s="1">
        <v>17283934.120000001</v>
      </c>
      <c r="AJ303" s="1">
        <v>18088486.260000002</v>
      </c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>
        <v>279430.34999999998</v>
      </c>
      <c r="BC303" s="1">
        <v>281830.34999999998</v>
      </c>
      <c r="BD303" s="1">
        <v>0</v>
      </c>
      <c r="BE303" s="1"/>
      <c r="BF303" s="1"/>
      <c r="BG303" s="1"/>
      <c r="BH303" s="1"/>
      <c r="BI303" s="1"/>
      <c r="BJ303" s="1">
        <v>281830.34999999998</v>
      </c>
      <c r="BK303" s="1">
        <v>0</v>
      </c>
      <c r="BL303" s="1">
        <v>-2000</v>
      </c>
      <c r="BM303" s="1">
        <v>0</v>
      </c>
      <c r="BN303" s="1">
        <v>-400</v>
      </c>
      <c r="BO303" s="1">
        <v>0</v>
      </c>
      <c r="BP303" s="4">
        <v>0</v>
      </c>
    </row>
    <row r="304" spans="1:68">
      <c r="A304" s="17" t="s">
        <v>173</v>
      </c>
      <c r="B304" s="10" t="s">
        <v>174</v>
      </c>
      <c r="C304" s="1">
        <v>46285357.119999997</v>
      </c>
      <c r="D304" s="1">
        <v>1671628.8</v>
      </c>
      <c r="E304" s="1">
        <v>755435.59</v>
      </c>
      <c r="F304" s="1">
        <v>5148047.6100000003</v>
      </c>
      <c r="G304" s="1">
        <v>623965.80000000005</v>
      </c>
      <c r="H304" s="1">
        <v>13483733.77</v>
      </c>
      <c r="I304" s="1">
        <v>3760923.4</v>
      </c>
      <c r="J304" s="1">
        <v>2754278.06</v>
      </c>
      <c r="K304" s="1">
        <v>485505.54</v>
      </c>
      <c r="L304" s="1">
        <v>4103235.53</v>
      </c>
      <c r="M304" s="1">
        <v>4779729.4400000004</v>
      </c>
      <c r="N304" s="1">
        <v>1308151.42</v>
      </c>
      <c r="O304" s="1">
        <v>1702268.61</v>
      </c>
      <c r="P304" s="1">
        <v>1098447.92</v>
      </c>
      <c r="Q304" s="1">
        <v>2211707.65</v>
      </c>
      <c r="R304" s="1">
        <v>1411652.2</v>
      </c>
      <c r="S304" s="1">
        <v>986645.78</v>
      </c>
      <c r="T304" s="1">
        <v>46285357.119999997</v>
      </c>
      <c r="U304" s="1">
        <v>1671628.8</v>
      </c>
      <c r="V304" s="1">
        <v>755435.59</v>
      </c>
      <c r="W304" s="1">
        <v>5148047.6100000003</v>
      </c>
      <c r="X304" s="1">
        <v>623965.80000000005</v>
      </c>
      <c r="Y304" s="1">
        <v>13483733.77</v>
      </c>
      <c r="Z304" s="1">
        <v>3760923.4</v>
      </c>
      <c r="AA304" s="1">
        <v>2754278.06</v>
      </c>
      <c r="AB304" s="1">
        <v>485505.54</v>
      </c>
      <c r="AC304" s="1">
        <v>4103235.53</v>
      </c>
      <c r="AD304" s="1">
        <v>4779729.4400000004</v>
      </c>
      <c r="AE304" s="1">
        <v>1308151.42</v>
      </c>
      <c r="AF304" s="1">
        <v>1702268.61</v>
      </c>
      <c r="AG304" s="1">
        <v>1098447.92</v>
      </c>
      <c r="AH304" s="1">
        <v>2211707.65</v>
      </c>
      <c r="AI304" s="1">
        <v>1411652.2</v>
      </c>
      <c r="AJ304" s="1">
        <v>986645.78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0</v>
      </c>
      <c r="BC304" s="1">
        <v>0</v>
      </c>
      <c r="BD304" s="1">
        <v>0</v>
      </c>
      <c r="BE304" s="1"/>
      <c r="BF304" s="1"/>
      <c r="BG304" s="1"/>
      <c r="BH304" s="1"/>
      <c r="BI304" s="1"/>
      <c r="BJ304" s="1"/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4"/>
    </row>
    <row r="305" spans="1:68">
      <c r="A305" s="18" t="s">
        <v>195</v>
      </c>
      <c r="B305" s="10" t="s">
        <v>196</v>
      </c>
      <c r="C305" s="1">
        <v>17449926.600000001</v>
      </c>
      <c r="D305" s="1">
        <v>660750.22</v>
      </c>
      <c r="E305" s="1">
        <v>480435.03</v>
      </c>
      <c r="F305" s="1">
        <v>1922995.32</v>
      </c>
      <c r="G305" s="1">
        <v>206366.6</v>
      </c>
      <c r="H305" s="1">
        <v>5446487.3700000001</v>
      </c>
      <c r="I305" s="1">
        <v>1201406.54</v>
      </c>
      <c r="J305" s="1">
        <v>848094.27</v>
      </c>
      <c r="K305" s="1">
        <v>201413.97</v>
      </c>
      <c r="L305" s="1">
        <v>1394391.05</v>
      </c>
      <c r="M305" s="1">
        <v>1762260.13</v>
      </c>
      <c r="N305" s="1">
        <v>624481.43999999994</v>
      </c>
      <c r="O305" s="1">
        <v>584017.21</v>
      </c>
      <c r="P305" s="1">
        <v>488325.01</v>
      </c>
      <c r="Q305" s="1">
        <v>866771.76</v>
      </c>
      <c r="R305" s="1">
        <v>438061.85</v>
      </c>
      <c r="S305" s="1">
        <v>323668.83</v>
      </c>
      <c r="T305" s="1">
        <v>17449926.600000001</v>
      </c>
      <c r="U305" s="1">
        <v>660750.22</v>
      </c>
      <c r="V305" s="1">
        <v>480435.03</v>
      </c>
      <c r="W305" s="1">
        <v>1922995.32</v>
      </c>
      <c r="X305" s="1">
        <v>206366.6</v>
      </c>
      <c r="Y305" s="1">
        <v>5446487.3700000001</v>
      </c>
      <c r="Z305" s="1">
        <v>1201406.54</v>
      </c>
      <c r="AA305" s="1">
        <v>848094.27</v>
      </c>
      <c r="AB305" s="1">
        <v>201413.97</v>
      </c>
      <c r="AC305" s="1">
        <v>1394391.05</v>
      </c>
      <c r="AD305" s="1">
        <v>1762260.13</v>
      </c>
      <c r="AE305" s="1">
        <v>624481.43999999994</v>
      </c>
      <c r="AF305" s="1">
        <v>584017.21</v>
      </c>
      <c r="AG305" s="1">
        <v>488325.01</v>
      </c>
      <c r="AH305" s="1">
        <v>866771.76</v>
      </c>
      <c r="AI305" s="1">
        <v>438061.85</v>
      </c>
      <c r="AJ305" s="1">
        <v>323668.83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v>0</v>
      </c>
      <c r="BD305" s="1">
        <v>0</v>
      </c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4"/>
    </row>
    <row r="306" spans="1:68">
      <c r="A306" s="19" t="s">
        <v>259</v>
      </c>
      <c r="B306" s="10" t="s">
        <v>260</v>
      </c>
      <c r="C306" s="1">
        <v>17164147.280000001</v>
      </c>
      <c r="D306" s="1">
        <v>649500.02</v>
      </c>
      <c r="E306" s="1">
        <v>473691.2</v>
      </c>
      <c r="F306" s="1">
        <v>1892475.65</v>
      </c>
      <c r="G306" s="1">
        <v>203344.6</v>
      </c>
      <c r="H306" s="1">
        <v>5339109.54</v>
      </c>
      <c r="I306" s="1">
        <v>1175845.31</v>
      </c>
      <c r="J306" s="1">
        <v>830766.27</v>
      </c>
      <c r="K306" s="1">
        <v>197695</v>
      </c>
      <c r="L306" s="1">
        <v>1368459.12</v>
      </c>
      <c r="M306" s="1">
        <v>1737243.13</v>
      </c>
      <c r="N306" s="1">
        <v>612096.4</v>
      </c>
      <c r="O306" s="1">
        <v>580966.21</v>
      </c>
      <c r="P306" s="1">
        <v>486604.06</v>
      </c>
      <c r="Q306" s="1">
        <v>857653.09</v>
      </c>
      <c r="R306" s="1">
        <v>436431.85</v>
      </c>
      <c r="S306" s="1">
        <v>322265.83</v>
      </c>
      <c r="T306" s="1">
        <v>17164147.280000001</v>
      </c>
      <c r="U306" s="1">
        <v>649500.02</v>
      </c>
      <c r="V306" s="1">
        <v>473691.2</v>
      </c>
      <c r="W306" s="1">
        <v>1892475.65</v>
      </c>
      <c r="X306" s="1">
        <v>203344.6</v>
      </c>
      <c r="Y306" s="1">
        <v>5339109.54</v>
      </c>
      <c r="Z306" s="1">
        <v>1175845.31</v>
      </c>
      <c r="AA306" s="1">
        <v>830766.27</v>
      </c>
      <c r="AB306" s="1">
        <v>197695</v>
      </c>
      <c r="AC306" s="1">
        <v>1368459.12</v>
      </c>
      <c r="AD306" s="1">
        <v>1737243.13</v>
      </c>
      <c r="AE306" s="1">
        <v>612096.4</v>
      </c>
      <c r="AF306" s="1">
        <v>580966.21</v>
      </c>
      <c r="AG306" s="1">
        <v>486604.06</v>
      </c>
      <c r="AH306" s="1">
        <v>857653.09</v>
      </c>
      <c r="AI306" s="1">
        <v>436431.85</v>
      </c>
      <c r="AJ306" s="1">
        <v>322265.83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20" t="s">
        <v>261</v>
      </c>
      <c r="B307" s="10" t="s">
        <v>262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263</v>
      </c>
      <c r="B308" s="10" t="s">
        <v>264</v>
      </c>
      <c r="C308" s="1">
        <v>10251777.939999999</v>
      </c>
      <c r="D308" s="1">
        <v>374634.43</v>
      </c>
      <c r="E308" s="1">
        <v>431473.52</v>
      </c>
      <c r="F308" s="1">
        <v>1136170.27</v>
      </c>
      <c r="G308" s="1">
        <v>123356.28</v>
      </c>
      <c r="H308" s="1">
        <v>3110187.9</v>
      </c>
      <c r="I308" s="1">
        <v>610474.32999999996</v>
      </c>
      <c r="J308" s="1">
        <v>420185.45</v>
      </c>
      <c r="K308" s="1">
        <v>126036.49</v>
      </c>
      <c r="L308" s="1">
        <v>799384.13</v>
      </c>
      <c r="M308" s="1">
        <v>1111540.04</v>
      </c>
      <c r="N308" s="1">
        <v>463642.98</v>
      </c>
      <c r="O308" s="1">
        <v>293952.02</v>
      </c>
      <c r="P308" s="1">
        <v>318460.24</v>
      </c>
      <c r="Q308" s="1">
        <v>542971.27</v>
      </c>
      <c r="R308" s="1">
        <v>243463.24</v>
      </c>
      <c r="S308" s="1">
        <v>145845.35</v>
      </c>
      <c r="T308" s="1">
        <v>10251777.939999999</v>
      </c>
      <c r="U308" s="1">
        <v>374634.43</v>
      </c>
      <c r="V308" s="1">
        <v>431473.52</v>
      </c>
      <c r="W308" s="1">
        <v>1136170.27</v>
      </c>
      <c r="X308" s="1">
        <v>123356.28</v>
      </c>
      <c r="Y308" s="1">
        <v>3110187.9</v>
      </c>
      <c r="Z308" s="1">
        <v>610474.32999999996</v>
      </c>
      <c r="AA308" s="1">
        <v>420185.45</v>
      </c>
      <c r="AB308" s="1">
        <v>126036.49</v>
      </c>
      <c r="AC308" s="1">
        <v>799384.13</v>
      </c>
      <c r="AD308" s="1">
        <v>1111540.04</v>
      </c>
      <c r="AE308" s="1">
        <v>463642.98</v>
      </c>
      <c r="AF308" s="1">
        <v>293952.02</v>
      </c>
      <c r="AG308" s="1">
        <v>318460.24</v>
      </c>
      <c r="AH308" s="1">
        <v>542971.27</v>
      </c>
      <c r="AI308" s="1">
        <v>243463.24</v>
      </c>
      <c r="AJ308" s="1">
        <v>145845.35</v>
      </c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>
        <v>0</v>
      </c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265</v>
      </c>
      <c r="B309" s="10" t="s">
        <v>266</v>
      </c>
      <c r="C309" s="1">
        <v>6912369.3399999999</v>
      </c>
      <c r="D309" s="1">
        <v>274865.59000000003</v>
      </c>
      <c r="E309" s="1">
        <v>42217.68</v>
      </c>
      <c r="F309" s="1">
        <v>756305.38</v>
      </c>
      <c r="G309" s="1">
        <v>79988.320000000007</v>
      </c>
      <c r="H309" s="1">
        <v>2228921.64</v>
      </c>
      <c r="I309" s="1">
        <v>565370.98</v>
      </c>
      <c r="J309" s="1">
        <v>410580.82</v>
      </c>
      <c r="K309" s="1">
        <v>71658.509999999995</v>
      </c>
      <c r="L309" s="1">
        <v>569074.99</v>
      </c>
      <c r="M309" s="1">
        <v>625703.09</v>
      </c>
      <c r="N309" s="1">
        <v>148453.42000000001</v>
      </c>
      <c r="O309" s="1">
        <v>287014.19</v>
      </c>
      <c r="P309" s="1">
        <v>168143.82</v>
      </c>
      <c r="Q309" s="1">
        <v>314681.82</v>
      </c>
      <c r="R309" s="1">
        <v>192968.61</v>
      </c>
      <c r="S309" s="1">
        <v>176420.48000000001</v>
      </c>
      <c r="T309" s="1">
        <v>6912369.3399999999</v>
      </c>
      <c r="U309" s="1">
        <v>274865.59000000003</v>
      </c>
      <c r="V309" s="1">
        <v>42217.68</v>
      </c>
      <c r="W309" s="1">
        <v>756305.38</v>
      </c>
      <c r="X309" s="1">
        <v>79988.320000000007</v>
      </c>
      <c r="Y309" s="1">
        <v>2228921.64</v>
      </c>
      <c r="Z309" s="1">
        <v>565370.98</v>
      </c>
      <c r="AA309" s="1">
        <v>410580.82</v>
      </c>
      <c r="AB309" s="1">
        <v>71658.509999999995</v>
      </c>
      <c r="AC309" s="1">
        <v>569074.99</v>
      </c>
      <c r="AD309" s="1">
        <v>625703.09</v>
      </c>
      <c r="AE309" s="1">
        <v>148453.42000000001</v>
      </c>
      <c r="AF309" s="1">
        <v>287014.19</v>
      </c>
      <c r="AG309" s="1">
        <v>168143.82</v>
      </c>
      <c r="AH309" s="1">
        <v>314681.82</v>
      </c>
      <c r="AI309" s="1">
        <v>192968.61</v>
      </c>
      <c r="AJ309" s="1">
        <v>176420.48000000001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19" t="s">
        <v>267</v>
      </c>
      <c r="B310" s="10" t="s">
        <v>268</v>
      </c>
      <c r="C310" s="1">
        <v>285779.32</v>
      </c>
      <c r="D310" s="1">
        <v>11250.2</v>
      </c>
      <c r="E310" s="1">
        <v>6743.83</v>
      </c>
      <c r="F310" s="1">
        <v>30519.67</v>
      </c>
      <c r="G310" s="1">
        <v>3022</v>
      </c>
      <c r="H310" s="1">
        <v>107377.83</v>
      </c>
      <c r="I310" s="1">
        <v>25561.23</v>
      </c>
      <c r="J310" s="1">
        <v>17328</v>
      </c>
      <c r="K310" s="1">
        <v>3718.97</v>
      </c>
      <c r="L310" s="1">
        <v>25931.93</v>
      </c>
      <c r="M310" s="1">
        <v>25017</v>
      </c>
      <c r="N310" s="1">
        <v>12385.04</v>
      </c>
      <c r="O310" s="1">
        <v>3051</v>
      </c>
      <c r="P310" s="1">
        <v>1720.95</v>
      </c>
      <c r="Q310" s="1">
        <v>9118.67</v>
      </c>
      <c r="R310" s="1">
        <v>1630</v>
      </c>
      <c r="S310" s="1">
        <v>1403</v>
      </c>
      <c r="T310" s="1">
        <v>285779.32</v>
      </c>
      <c r="U310" s="1">
        <v>11250.2</v>
      </c>
      <c r="V310" s="1">
        <v>6743.83</v>
      </c>
      <c r="W310" s="1">
        <v>30519.67</v>
      </c>
      <c r="X310" s="1">
        <v>3022</v>
      </c>
      <c r="Y310" s="1">
        <v>107377.83</v>
      </c>
      <c r="Z310" s="1">
        <v>25561.23</v>
      </c>
      <c r="AA310" s="1">
        <v>17328</v>
      </c>
      <c r="AB310" s="1">
        <v>3718.97</v>
      </c>
      <c r="AC310" s="1">
        <v>25931.93</v>
      </c>
      <c r="AD310" s="1">
        <v>25017</v>
      </c>
      <c r="AE310" s="1">
        <v>12385.04</v>
      </c>
      <c r="AF310" s="1">
        <v>3051</v>
      </c>
      <c r="AG310" s="1">
        <v>1720.95</v>
      </c>
      <c r="AH310" s="1">
        <v>9118.67</v>
      </c>
      <c r="AI310" s="1">
        <v>1630</v>
      </c>
      <c r="AJ310" s="1">
        <v>1403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>
        <v>0</v>
      </c>
      <c r="BC310" s="1">
        <v>0</v>
      </c>
      <c r="BD310" s="1">
        <v>0</v>
      </c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20" t="s">
        <v>269</v>
      </c>
      <c r="B311" s="10" t="s">
        <v>270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271</v>
      </c>
      <c r="B312" s="10" t="s">
        <v>272</v>
      </c>
      <c r="C312" s="1">
        <v>285779.32</v>
      </c>
      <c r="D312" s="1">
        <v>11250.2</v>
      </c>
      <c r="E312" s="1">
        <v>6743.83</v>
      </c>
      <c r="F312" s="1">
        <v>30519.67</v>
      </c>
      <c r="G312" s="1">
        <v>3022</v>
      </c>
      <c r="H312" s="1">
        <v>107377.83</v>
      </c>
      <c r="I312" s="1">
        <v>25561.23</v>
      </c>
      <c r="J312" s="1">
        <v>17328</v>
      </c>
      <c r="K312" s="1">
        <v>3718.97</v>
      </c>
      <c r="L312" s="1">
        <v>25931.93</v>
      </c>
      <c r="M312" s="1">
        <v>25017</v>
      </c>
      <c r="N312" s="1">
        <v>12385.04</v>
      </c>
      <c r="O312" s="1">
        <v>3051</v>
      </c>
      <c r="P312" s="1">
        <v>1720.95</v>
      </c>
      <c r="Q312" s="1">
        <v>9118.67</v>
      </c>
      <c r="R312" s="1">
        <v>1630</v>
      </c>
      <c r="S312" s="1">
        <v>1403</v>
      </c>
      <c r="T312" s="1">
        <v>285779.32</v>
      </c>
      <c r="U312" s="1">
        <v>11250.2</v>
      </c>
      <c r="V312" s="1">
        <v>6743.83</v>
      </c>
      <c r="W312" s="1">
        <v>30519.67</v>
      </c>
      <c r="X312" s="1">
        <v>3022</v>
      </c>
      <c r="Y312" s="1">
        <v>107377.83</v>
      </c>
      <c r="Z312" s="1">
        <v>25561.23</v>
      </c>
      <c r="AA312" s="1">
        <v>17328</v>
      </c>
      <c r="AB312" s="1">
        <v>3718.97</v>
      </c>
      <c r="AC312" s="1">
        <v>25931.93</v>
      </c>
      <c r="AD312" s="1">
        <v>25017</v>
      </c>
      <c r="AE312" s="1">
        <v>12385.04</v>
      </c>
      <c r="AF312" s="1">
        <v>3051</v>
      </c>
      <c r="AG312" s="1">
        <v>1720.95</v>
      </c>
      <c r="AH312" s="1">
        <v>9118.67</v>
      </c>
      <c r="AI312" s="1">
        <v>1630</v>
      </c>
      <c r="AJ312" s="1">
        <v>1403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>
        <v>0</v>
      </c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18" t="s">
        <v>197</v>
      </c>
      <c r="B313" s="10" t="s">
        <v>198</v>
      </c>
      <c r="C313" s="1">
        <v>20885412.23</v>
      </c>
      <c r="D313" s="1">
        <v>897197.6</v>
      </c>
      <c r="E313" s="1">
        <v>83949.09</v>
      </c>
      <c r="F313" s="1">
        <v>2376332.09</v>
      </c>
      <c r="G313" s="1">
        <v>203407.46</v>
      </c>
      <c r="H313" s="1">
        <v>5876281.8200000003</v>
      </c>
      <c r="I313" s="1">
        <v>1761495.61</v>
      </c>
      <c r="J313" s="1">
        <v>1332176.98</v>
      </c>
      <c r="K313" s="1">
        <v>201963.38</v>
      </c>
      <c r="L313" s="1">
        <v>1879473.54</v>
      </c>
      <c r="M313" s="1">
        <v>2329715.86</v>
      </c>
      <c r="N313" s="1">
        <v>538118</v>
      </c>
      <c r="O313" s="1">
        <v>890550.2</v>
      </c>
      <c r="P313" s="1">
        <v>490577.57</v>
      </c>
      <c r="Q313" s="1">
        <v>904516.48</v>
      </c>
      <c r="R313" s="1">
        <v>580611.68999999994</v>
      </c>
      <c r="S313" s="1">
        <v>539044.86</v>
      </c>
      <c r="T313" s="1">
        <v>20885412.23</v>
      </c>
      <c r="U313" s="1">
        <v>897197.6</v>
      </c>
      <c r="V313" s="1">
        <v>83949.09</v>
      </c>
      <c r="W313" s="1">
        <v>2376332.09</v>
      </c>
      <c r="X313" s="1">
        <v>203407.46</v>
      </c>
      <c r="Y313" s="1">
        <v>5876281.8200000003</v>
      </c>
      <c r="Z313" s="1">
        <v>1761495.61</v>
      </c>
      <c r="AA313" s="1">
        <v>1332176.98</v>
      </c>
      <c r="AB313" s="1">
        <v>201963.38</v>
      </c>
      <c r="AC313" s="1">
        <v>1879473.54</v>
      </c>
      <c r="AD313" s="1">
        <v>2329715.86</v>
      </c>
      <c r="AE313" s="1">
        <v>538118</v>
      </c>
      <c r="AF313" s="1">
        <v>890550.2</v>
      </c>
      <c r="AG313" s="1">
        <v>490577.57</v>
      </c>
      <c r="AH313" s="1">
        <v>904516.48</v>
      </c>
      <c r="AI313" s="1">
        <v>580611.68999999994</v>
      </c>
      <c r="AJ313" s="1">
        <v>539044.86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>
        <v>0</v>
      </c>
      <c r="BC313" s="1">
        <v>0</v>
      </c>
      <c r="BD313" s="1">
        <v>0</v>
      </c>
      <c r="BE313" s="1"/>
      <c r="BF313" s="1"/>
      <c r="BG313" s="1"/>
      <c r="BH313" s="1"/>
      <c r="BI313" s="1"/>
      <c r="BJ313" s="1"/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4"/>
    </row>
    <row r="314" spans="1:68">
      <c r="A314" s="19" t="s">
        <v>273</v>
      </c>
      <c r="B314" s="10" t="s">
        <v>274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275</v>
      </c>
      <c r="B315" s="10" t="s">
        <v>276</v>
      </c>
      <c r="C315" s="1">
        <v>20511917.690000001</v>
      </c>
      <c r="D315" s="1">
        <v>897197.6</v>
      </c>
      <c r="E315" s="1">
        <v>83949.09</v>
      </c>
      <c r="F315" s="1">
        <v>2366382.92</v>
      </c>
      <c r="G315" s="1">
        <v>198407.46</v>
      </c>
      <c r="H315" s="1">
        <v>5605773.9500000002</v>
      </c>
      <c r="I315" s="1">
        <v>1752495.61</v>
      </c>
      <c r="J315" s="1">
        <v>1319676.98</v>
      </c>
      <c r="K315" s="1">
        <v>201463.38</v>
      </c>
      <c r="L315" s="1">
        <v>1878973.54</v>
      </c>
      <c r="M315" s="1">
        <v>2299852.36</v>
      </c>
      <c r="N315" s="1">
        <v>538118</v>
      </c>
      <c r="O315" s="1">
        <v>888550.2</v>
      </c>
      <c r="P315" s="1">
        <v>475403.57</v>
      </c>
      <c r="Q315" s="1">
        <v>901016.48</v>
      </c>
      <c r="R315" s="1">
        <v>571611.68999999994</v>
      </c>
      <c r="S315" s="1">
        <v>533044.86</v>
      </c>
      <c r="T315" s="1">
        <v>20511917.690000001</v>
      </c>
      <c r="U315" s="1">
        <v>897197.6</v>
      </c>
      <c r="V315" s="1">
        <v>83949.09</v>
      </c>
      <c r="W315" s="1">
        <v>2366382.92</v>
      </c>
      <c r="X315" s="1">
        <v>198407.46</v>
      </c>
      <c r="Y315" s="1">
        <v>5605773.9500000002</v>
      </c>
      <c r="Z315" s="1">
        <v>1752495.61</v>
      </c>
      <c r="AA315" s="1">
        <v>1319676.98</v>
      </c>
      <c r="AB315" s="1">
        <v>201463.38</v>
      </c>
      <c r="AC315" s="1">
        <v>1878973.54</v>
      </c>
      <c r="AD315" s="1">
        <v>2299852.36</v>
      </c>
      <c r="AE315" s="1">
        <v>538118</v>
      </c>
      <c r="AF315" s="1">
        <v>888550.2</v>
      </c>
      <c r="AG315" s="1">
        <v>475403.57</v>
      </c>
      <c r="AH315" s="1">
        <v>901016.48</v>
      </c>
      <c r="AI315" s="1">
        <v>571611.68999999994</v>
      </c>
      <c r="AJ315" s="1">
        <v>533044.86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>
        <v>0</v>
      </c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4"/>
    </row>
    <row r="316" spans="1:68">
      <c r="A316" s="19" t="s">
        <v>277</v>
      </c>
      <c r="B316" s="10" t="s">
        <v>278</v>
      </c>
      <c r="C316" s="1">
        <v>72500</v>
      </c>
      <c r="D316" s="1">
        <v>0</v>
      </c>
      <c r="E316" s="1">
        <v>0</v>
      </c>
      <c r="F316" s="1">
        <v>3500</v>
      </c>
      <c r="G316" s="1">
        <v>5000</v>
      </c>
      <c r="H316" s="1">
        <v>18500</v>
      </c>
      <c r="I316" s="1">
        <v>9000</v>
      </c>
      <c r="J316" s="1">
        <v>12500</v>
      </c>
      <c r="K316" s="1">
        <v>500</v>
      </c>
      <c r="L316" s="1">
        <v>500</v>
      </c>
      <c r="M316" s="1">
        <v>2500</v>
      </c>
      <c r="N316" s="1">
        <v>0</v>
      </c>
      <c r="O316" s="1">
        <v>2000</v>
      </c>
      <c r="P316" s="1">
        <v>0</v>
      </c>
      <c r="Q316" s="1">
        <v>3500</v>
      </c>
      <c r="R316" s="1">
        <v>9000</v>
      </c>
      <c r="S316" s="1">
        <v>6000</v>
      </c>
      <c r="T316" s="1">
        <v>72500</v>
      </c>
      <c r="U316" s="1">
        <v>0</v>
      </c>
      <c r="V316" s="1">
        <v>0</v>
      </c>
      <c r="W316" s="1">
        <v>3500</v>
      </c>
      <c r="X316" s="1">
        <v>5000</v>
      </c>
      <c r="Y316" s="1">
        <v>18500</v>
      </c>
      <c r="Z316" s="1">
        <v>9000</v>
      </c>
      <c r="AA316" s="1">
        <v>12500</v>
      </c>
      <c r="AB316" s="1">
        <v>500</v>
      </c>
      <c r="AC316" s="1">
        <v>500</v>
      </c>
      <c r="AD316" s="1">
        <v>2500</v>
      </c>
      <c r="AE316" s="1"/>
      <c r="AF316" s="1">
        <v>2000</v>
      </c>
      <c r="AG316" s="1">
        <v>0</v>
      </c>
      <c r="AH316" s="1">
        <v>3500</v>
      </c>
      <c r="AI316" s="1">
        <v>9000</v>
      </c>
      <c r="AJ316" s="1">
        <v>6000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279</v>
      </c>
      <c r="B317" s="10" t="s">
        <v>280</v>
      </c>
      <c r="C317" s="1">
        <v>300744.53999999998</v>
      </c>
      <c r="D317" s="1">
        <v>0</v>
      </c>
      <c r="E317" s="1">
        <v>0</v>
      </c>
      <c r="F317" s="1">
        <v>6449.17</v>
      </c>
      <c r="G317" s="1">
        <v>0</v>
      </c>
      <c r="H317" s="1">
        <v>252007.87</v>
      </c>
      <c r="I317" s="1">
        <v>0</v>
      </c>
      <c r="J317" s="1">
        <v>0</v>
      </c>
      <c r="K317" s="1">
        <v>0</v>
      </c>
      <c r="L317" s="1">
        <v>0</v>
      </c>
      <c r="M317" s="1">
        <v>27363.5</v>
      </c>
      <c r="N317" s="1">
        <v>0</v>
      </c>
      <c r="O317" s="1">
        <v>0</v>
      </c>
      <c r="P317" s="1">
        <v>14924</v>
      </c>
      <c r="Q317" s="1">
        <v>0</v>
      </c>
      <c r="R317" s="1">
        <v>0</v>
      </c>
      <c r="S317" s="1">
        <v>0</v>
      </c>
      <c r="T317" s="1">
        <v>300744.53999999998</v>
      </c>
      <c r="U317" s="1"/>
      <c r="V317" s="1"/>
      <c r="W317" s="1">
        <v>6449.17</v>
      </c>
      <c r="X317" s="1"/>
      <c r="Y317" s="1">
        <v>252007.87</v>
      </c>
      <c r="Z317" s="1"/>
      <c r="AA317" s="1"/>
      <c r="AB317" s="1"/>
      <c r="AC317" s="1"/>
      <c r="AD317" s="1">
        <v>27363.5</v>
      </c>
      <c r="AE317" s="1"/>
      <c r="AF317" s="1"/>
      <c r="AG317" s="1">
        <v>14924</v>
      </c>
      <c r="AH317" s="1"/>
      <c r="AI317" s="1"/>
      <c r="AJ317" s="1">
        <v>0</v>
      </c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281</v>
      </c>
      <c r="B318" s="10" t="s">
        <v>282</v>
      </c>
      <c r="C318" s="1">
        <v>250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250</v>
      </c>
      <c r="Q318" s="1">
        <v>0</v>
      </c>
      <c r="R318" s="1">
        <v>0</v>
      </c>
      <c r="S318" s="1">
        <v>0</v>
      </c>
      <c r="T318" s="1">
        <v>250</v>
      </c>
      <c r="U318" s="1"/>
      <c r="V318" s="1"/>
      <c r="W318" s="1"/>
      <c r="X318" s="1"/>
      <c r="Y318" s="1">
        <v>0</v>
      </c>
      <c r="Z318" s="1"/>
      <c r="AA318" s="1"/>
      <c r="AB318" s="1"/>
      <c r="AC318" s="1"/>
      <c r="AD318" s="1"/>
      <c r="AE318" s="1"/>
      <c r="AF318" s="1"/>
      <c r="AG318" s="1">
        <v>250</v>
      </c>
      <c r="AH318" s="1">
        <v>0</v>
      </c>
      <c r="AI318" s="1"/>
      <c r="AJ318" s="1">
        <v>0</v>
      </c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8" t="s">
        <v>877</v>
      </c>
      <c r="B319" s="10" t="s">
        <v>878</v>
      </c>
      <c r="C319" s="1">
        <v>7950018.29</v>
      </c>
      <c r="D319" s="1">
        <v>113680.98</v>
      </c>
      <c r="E319" s="1">
        <v>191051.47</v>
      </c>
      <c r="F319" s="1">
        <v>848720.2</v>
      </c>
      <c r="G319" s="1">
        <v>214191.74</v>
      </c>
      <c r="H319" s="1">
        <v>2160964.58</v>
      </c>
      <c r="I319" s="1">
        <v>798021.25</v>
      </c>
      <c r="J319" s="1">
        <v>574006.81000000006</v>
      </c>
      <c r="K319" s="1">
        <v>82128.19</v>
      </c>
      <c r="L319" s="1">
        <v>829370.94</v>
      </c>
      <c r="M319" s="1">
        <v>687753.45</v>
      </c>
      <c r="N319" s="1">
        <v>145551.98000000001</v>
      </c>
      <c r="O319" s="1">
        <v>227701.2</v>
      </c>
      <c r="P319" s="1">
        <v>119545.34</v>
      </c>
      <c r="Q319" s="1">
        <v>440419.41</v>
      </c>
      <c r="R319" s="1">
        <v>392978.66</v>
      </c>
      <c r="S319" s="1">
        <v>123932.09</v>
      </c>
      <c r="T319" s="1">
        <v>7950018.29</v>
      </c>
      <c r="U319" s="1">
        <v>113680.98</v>
      </c>
      <c r="V319" s="1">
        <v>191051.47</v>
      </c>
      <c r="W319" s="1">
        <v>848720.2</v>
      </c>
      <c r="X319" s="1">
        <v>214191.74</v>
      </c>
      <c r="Y319" s="1">
        <v>2160964.58</v>
      </c>
      <c r="Z319" s="1">
        <v>798021.25</v>
      </c>
      <c r="AA319" s="1">
        <v>574006.81000000006</v>
      </c>
      <c r="AB319" s="1">
        <v>82128.19</v>
      </c>
      <c r="AC319" s="1">
        <v>829370.94</v>
      </c>
      <c r="AD319" s="1">
        <v>687753.45</v>
      </c>
      <c r="AE319" s="1">
        <v>145551.98000000001</v>
      </c>
      <c r="AF319" s="1">
        <v>227701.2</v>
      </c>
      <c r="AG319" s="1">
        <v>119545.34</v>
      </c>
      <c r="AH319" s="1">
        <v>440419.41</v>
      </c>
      <c r="AI319" s="1">
        <v>392978.66</v>
      </c>
      <c r="AJ319" s="1">
        <v>123932.09</v>
      </c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>
        <v>0</v>
      </c>
      <c r="BC319" s="1">
        <v>0</v>
      </c>
      <c r="BD319" s="1">
        <v>0</v>
      </c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9" t="s">
        <v>879</v>
      </c>
      <c r="B320" s="10" t="s">
        <v>880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881</v>
      </c>
      <c r="B321" s="10" t="s">
        <v>882</v>
      </c>
      <c r="C321" s="1">
        <v>1127577.56</v>
      </c>
      <c r="D321" s="1">
        <v>0</v>
      </c>
      <c r="E321" s="1">
        <v>91053.08</v>
      </c>
      <c r="F321" s="1">
        <v>129120.63</v>
      </c>
      <c r="G321" s="1">
        <v>81072.12</v>
      </c>
      <c r="H321" s="1">
        <v>165501.09</v>
      </c>
      <c r="I321" s="1">
        <v>169779.88</v>
      </c>
      <c r="J321" s="1">
        <v>118062.42</v>
      </c>
      <c r="K321" s="1">
        <v>14457.3</v>
      </c>
      <c r="L321" s="1">
        <v>168741.43</v>
      </c>
      <c r="M321" s="1">
        <v>114700.76</v>
      </c>
      <c r="N321" s="1">
        <v>36712.54</v>
      </c>
      <c r="O321" s="1">
        <v>0</v>
      </c>
      <c r="P321" s="1">
        <v>0</v>
      </c>
      <c r="Q321" s="1">
        <v>2270.48</v>
      </c>
      <c r="R321" s="1">
        <v>0</v>
      </c>
      <c r="S321" s="1">
        <v>36105.83</v>
      </c>
      <c r="T321" s="1">
        <v>1127577.56</v>
      </c>
      <c r="U321" s="1"/>
      <c r="V321" s="1">
        <v>91053.08</v>
      </c>
      <c r="W321" s="1">
        <v>129120.63</v>
      </c>
      <c r="X321" s="1">
        <v>81072.12</v>
      </c>
      <c r="Y321" s="1">
        <v>165501.09</v>
      </c>
      <c r="Z321" s="1">
        <v>169779.88</v>
      </c>
      <c r="AA321" s="1">
        <v>118062.42</v>
      </c>
      <c r="AB321" s="1">
        <v>14457.3</v>
      </c>
      <c r="AC321" s="1">
        <v>168741.43</v>
      </c>
      <c r="AD321" s="1">
        <v>114700.76</v>
      </c>
      <c r="AE321" s="1">
        <v>36712.54</v>
      </c>
      <c r="AF321" s="1"/>
      <c r="AG321" s="1"/>
      <c r="AH321" s="1">
        <v>2270.48</v>
      </c>
      <c r="AI321" s="1"/>
      <c r="AJ321" s="1">
        <v>36105.83</v>
      </c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>
        <v>0</v>
      </c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883</v>
      </c>
      <c r="B322" s="10" t="s">
        <v>884</v>
      </c>
      <c r="C322" s="1">
        <v>3046847.3</v>
      </c>
      <c r="D322" s="1">
        <v>59514.19</v>
      </c>
      <c r="E322" s="1">
        <v>11365.67</v>
      </c>
      <c r="F322" s="1">
        <v>325987.09999999998</v>
      </c>
      <c r="G322" s="1">
        <v>46618.47</v>
      </c>
      <c r="H322" s="1">
        <v>909349.69</v>
      </c>
      <c r="I322" s="1">
        <v>253419.65</v>
      </c>
      <c r="J322" s="1">
        <v>194785.53</v>
      </c>
      <c r="K322" s="1">
        <v>28146.14</v>
      </c>
      <c r="L322" s="1">
        <v>307750.21000000002</v>
      </c>
      <c r="M322" s="1">
        <v>310924.37</v>
      </c>
      <c r="N322" s="1">
        <v>36535.96</v>
      </c>
      <c r="O322" s="1">
        <v>128123.01</v>
      </c>
      <c r="P322" s="1">
        <v>54993.09</v>
      </c>
      <c r="Q322" s="1">
        <v>194860.18</v>
      </c>
      <c r="R322" s="1">
        <v>153880.1</v>
      </c>
      <c r="S322" s="1">
        <v>30593.94</v>
      </c>
      <c r="T322" s="1">
        <v>3046847.3</v>
      </c>
      <c r="U322" s="1">
        <v>59514.19</v>
      </c>
      <c r="V322" s="1">
        <v>11365.67</v>
      </c>
      <c r="W322" s="1">
        <v>325987.09999999998</v>
      </c>
      <c r="X322" s="1">
        <v>46618.47</v>
      </c>
      <c r="Y322" s="1">
        <v>909349.69</v>
      </c>
      <c r="Z322" s="1">
        <v>253419.65</v>
      </c>
      <c r="AA322" s="1">
        <v>194785.53</v>
      </c>
      <c r="AB322" s="1">
        <v>28146.14</v>
      </c>
      <c r="AC322" s="1">
        <v>307750.21000000002</v>
      </c>
      <c r="AD322" s="1">
        <v>310924.37</v>
      </c>
      <c r="AE322" s="1">
        <v>36535.96</v>
      </c>
      <c r="AF322" s="1">
        <v>128123.01</v>
      </c>
      <c r="AG322" s="1">
        <v>54993.09</v>
      </c>
      <c r="AH322" s="1">
        <v>194860.18</v>
      </c>
      <c r="AI322" s="1">
        <v>153880.1</v>
      </c>
      <c r="AJ322" s="1">
        <v>30593.94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885</v>
      </c>
      <c r="B323" s="10" t="s">
        <v>886</v>
      </c>
      <c r="C323" s="1">
        <v>3745593.43</v>
      </c>
      <c r="D323" s="1">
        <v>54166.79</v>
      </c>
      <c r="E323" s="1">
        <v>88632.72</v>
      </c>
      <c r="F323" s="1">
        <v>384612.47</v>
      </c>
      <c r="G323" s="1">
        <v>86501.15</v>
      </c>
      <c r="H323" s="1">
        <v>1068113.8</v>
      </c>
      <c r="I323" s="1">
        <v>374821.72</v>
      </c>
      <c r="J323" s="1">
        <v>258158.86</v>
      </c>
      <c r="K323" s="1">
        <v>39524.75</v>
      </c>
      <c r="L323" s="1">
        <v>352879.3</v>
      </c>
      <c r="M323" s="1">
        <v>262128.32</v>
      </c>
      <c r="N323" s="1">
        <v>72303.48</v>
      </c>
      <c r="O323" s="1">
        <v>99578.19</v>
      </c>
      <c r="P323" s="1">
        <v>64552.25</v>
      </c>
      <c r="Q323" s="1">
        <v>243288.75</v>
      </c>
      <c r="R323" s="1">
        <v>239098.56</v>
      </c>
      <c r="S323" s="1">
        <v>57232.32</v>
      </c>
      <c r="T323" s="1">
        <v>3745593.43</v>
      </c>
      <c r="U323" s="1">
        <v>54166.79</v>
      </c>
      <c r="V323" s="1">
        <v>88632.72</v>
      </c>
      <c r="W323" s="1">
        <v>384612.47</v>
      </c>
      <c r="X323" s="1">
        <v>86501.15</v>
      </c>
      <c r="Y323" s="1">
        <v>1068113.8</v>
      </c>
      <c r="Z323" s="1">
        <v>374821.72</v>
      </c>
      <c r="AA323" s="1">
        <v>258158.86</v>
      </c>
      <c r="AB323" s="1">
        <v>39524.75</v>
      </c>
      <c r="AC323" s="1">
        <v>352879.3</v>
      </c>
      <c r="AD323" s="1">
        <v>262128.32</v>
      </c>
      <c r="AE323" s="1">
        <v>72303.48</v>
      </c>
      <c r="AF323" s="1">
        <v>99578.19</v>
      </c>
      <c r="AG323" s="1">
        <v>64552.25</v>
      </c>
      <c r="AH323" s="1">
        <v>243288.75</v>
      </c>
      <c r="AI323" s="1">
        <v>239098.56</v>
      </c>
      <c r="AJ323" s="1">
        <v>57232.32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887</v>
      </c>
      <c r="B324" s="10" t="s">
        <v>888</v>
      </c>
      <c r="C324" s="1">
        <v>30000</v>
      </c>
      <c r="D324" s="1">
        <v>0</v>
      </c>
      <c r="E324" s="1">
        <v>0</v>
      </c>
      <c r="F324" s="1">
        <v>9000</v>
      </c>
      <c r="G324" s="1">
        <v>0</v>
      </c>
      <c r="H324" s="1">
        <v>18000</v>
      </c>
      <c r="I324" s="1">
        <v>0</v>
      </c>
      <c r="J324" s="1">
        <v>3000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30000</v>
      </c>
      <c r="U324" s="1"/>
      <c r="V324" s="1"/>
      <c r="W324" s="1">
        <v>9000</v>
      </c>
      <c r="X324" s="1"/>
      <c r="Y324" s="1">
        <v>18000</v>
      </c>
      <c r="Z324" s="1"/>
      <c r="AA324" s="1">
        <v>3000</v>
      </c>
      <c r="AB324" s="1"/>
      <c r="AC324" s="1"/>
      <c r="AD324" s="1">
        <v>0</v>
      </c>
      <c r="AE324" s="1"/>
      <c r="AF324" s="1">
        <v>0</v>
      </c>
      <c r="AG324" s="1"/>
      <c r="AH324" s="1"/>
      <c r="AI324" s="1">
        <v>0</v>
      </c>
      <c r="AJ324" s="1">
        <v>0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7" t="s">
        <v>175</v>
      </c>
      <c r="B325" s="10" t="s">
        <v>176</v>
      </c>
      <c r="C325" s="1">
        <v>275496482.29000002</v>
      </c>
      <c r="D325" s="1">
        <v>10606191.1</v>
      </c>
      <c r="E325" s="1">
        <v>4113992.45</v>
      </c>
      <c r="F325" s="1">
        <v>27114667.260000002</v>
      </c>
      <c r="G325" s="1">
        <v>2768805.02</v>
      </c>
      <c r="H325" s="1">
        <v>62047038.329999998</v>
      </c>
      <c r="I325" s="1">
        <v>19561391.890000001</v>
      </c>
      <c r="J325" s="1">
        <v>13598850.029999999</v>
      </c>
      <c r="K325" s="1">
        <v>3337779.96</v>
      </c>
      <c r="L325" s="1">
        <v>34667537.030000001</v>
      </c>
      <c r="M325" s="1">
        <v>34362859.740000002</v>
      </c>
      <c r="N325" s="1">
        <v>8956832.6199999992</v>
      </c>
      <c r="O325" s="1">
        <v>10207339.279999999</v>
      </c>
      <c r="P325" s="1">
        <v>6757357.7999999998</v>
      </c>
      <c r="Q325" s="1">
        <v>17721188.739999998</v>
      </c>
      <c r="R325" s="1">
        <v>9713847.8599999994</v>
      </c>
      <c r="S325" s="1">
        <v>9960803.1799999997</v>
      </c>
      <c r="T325" s="1">
        <v>275496482.29000002</v>
      </c>
      <c r="U325" s="1">
        <v>10606191.1</v>
      </c>
      <c r="V325" s="1">
        <v>4113992.45</v>
      </c>
      <c r="W325" s="1">
        <v>27114667.260000002</v>
      </c>
      <c r="X325" s="1">
        <v>2768805.02</v>
      </c>
      <c r="Y325" s="1">
        <v>62047038.329999998</v>
      </c>
      <c r="Z325" s="1">
        <v>19561391.890000001</v>
      </c>
      <c r="AA325" s="1">
        <v>13598850.029999999</v>
      </c>
      <c r="AB325" s="1">
        <v>3337779.96</v>
      </c>
      <c r="AC325" s="1">
        <v>34667537.030000001</v>
      </c>
      <c r="AD325" s="1">
        <v>34362859.740000002</v>
      </c>
      <c r="AE325" s="1">
        <v>8956832.6199999992</v>
      </c>
      <c r="AF325" s="1">
        <v>10207339.279999999</v>
      </c>
      <c r="AG325" s="1">
        <v>6757357.7999999998</v>
      </c>
      <c r="AH325" s="1">
        <v>17721188.739999998</v>
      </c>
      <c r="AI325" s="1">
        <v>9713847.8599999994</v>
      </c>
      <c r="AJ325" s="1">
        <v>9960803.1799999997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>
        <v>0</v>
      </c>
      <c r="BC325" s="1">
        <v>0</v>
      </c>
      <c r="BD325" s="1">
        <v>0</v>
      </c>
      <c r="BE325" s="1"/>
      <c r="BF325" s="1"/>
      <c r="BG325" s="1"/>
      <c r="BH325" s="1"/>
      <c r="BI325" s="1"/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4">
        <v>0</v>
      </c>
    </row>
    <row r="326" spans="1:68">
      <c r="A326" s="18" t="s">
        <v>199</v>
      </c>
      <c r="B326" s="10" t="s">
        <v>200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0</v>
      </c>
      <c r="BC326" s="1">
        <v>0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/>
    </row>
    <row r="327" spans="1:68">
      <c r="A327" s="18" t="s">
        <v>201</v>
      </c>
      <c r="B327" s="10" t="s">
        <v>202</v>
      </c>
      <c r="C327" s="1">
        <v>264464646.21000001</v>
      </c>
      <c r="D327" s="1">
        <v>10254761.359999999</v>
      </c>
      <c r="E327" s="1">
        <v>3892395.03</v>
      </c>
      <c r="F327" s="1">
        <v>25932127.149999999</v>
      </c>
      <c r="G327" s="1">
        <v>2690589.88</v>
      </c>
      <c r="H327" s="1">
        <v>59111658.210000001</v>
      </c>
      <c r="I327" s="1">
        <v>18963873.350000001</v>
      </c>
      <c r="J327" s="1">
        <v>12819938.470000001</v>
      </c>
      <c r="K327" s="1">
        <v>3260621.15</v>
      </c>
      <c r="L327" s="1">
        <v>33474651.170000002</v>
      </c>
      <c r="M327" s="1">
        <v>33366560.460000001</v>
      </c>
      <c r="N327" s="1">
        <v>8471627.8599999994</v>
      </c>
      <c r="O327" s="1">
        <v>9970139.9100000001</v>
      </c>
      <c r="P327" s="1">
        <v>6389421.3499999996</v>
      </c>
      <c r="Q327" s="1">
        <v>16690546.51</v>
      </c>
      <c r="R327" s="1">
        <v>9498171.4299999997</v>
      </c>
      <c r="S327" s="1">
        <v>9677562.9199999999</v>
      </c>
      <c r="T327" s="1">
        <v>264464646.21000001</v>
      </c>
      <c r="U327" s="1">
        <v>10254761.359999999</v>
      </c>
      <c r="V327" s="1">
        <v>3892395.03</v>
      </c>
      <c r="W327" s="1">
        <v>25932127.149999999</v>
      </c>
      <c r="X327" s="1">
        <v>2690589.88</v>
      </c>
      <c r="Y327" s="1">
        <v>59111658.210000001</v>
      </c>
      <c r="Z327" s="1">
        <v>18963873.350000001</v>
      </c>
      <c r="AA327" s="1">
        <v>12819938.470000001</v>
      </c>
      <c r="AB327" s="1">
        <v>3260621.15</v>
      </c>
      <c r="AC327" s="1">
        <v>33474651.170000002</v>
      </c>
      <c r="AD327" s="1">
        <v>33366560.460000001</v>
      </c>
      <c r="AE327" s="1">
        <v>8471627.8599999994</v>
      </c>
      <c r="AF327" s="1">
        <v>9970139.9100000001</v>
      </c>
      <c r="AG327" s="1">
        <v>6389421.3499999996</v>
      </c>
      <c r="AH327" s="1">
        <v>16690546.51</v>
      </c>
      <c r="AI327" s="1">
        <v>9498171.4299999997</v>
      </c>
      <c r="AJ327" s="1">
        <v>9677562.9199999999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0</v>
      </c>
      <c r="BC327" s="1">
        <v>0</v>
      </c>
      <c r="BD327" s="1">
        <v>0</v>
      </c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4">
        <v>0</v>
      </c>
    </row>
    <row r="328" spans="1:68">
      <c r="A328" s="19" t="s">
        <v>207</v>
      </c>
      <c r="B328" s="10" t="s">
        <v>208</v>
      </c>
      <c r="C328" s="1">
        <v>7880654.9699999997</v>
      </c>
      <c r="D328" s="1">
        <v>190490.27</v>
      </c>
      <c r="E328" s="1">
        <v>160093.84</v>
      </c>
      <c r="F328" s="1">
        <v>701350.22</v>
      </c>
      <c r="G328" s="1">
        <v>76070.899999999994</v>
      </c>
      <c r="H328" s="1">
        <v>2389879.4900000002</v>
      </c>
      <c r="I328" s="1">
        <v>380745.44</v>
      </c>
      <c r="J328" s="1">
        <v>327875.90000000002</v>
      </c>
      <c r="K328" s="1">
        <v>86009.53</v>
      </c>
      <c r="L328" s="1">
        <v>869389.43</v>
      </c>
      <c r="M328" s="1">
        <v>884806.44</v>
      </c>
      <c r="N328" s="1">
        <v>319471.78000000003</v>
      </c>
      <c r="O328" s="1">
        <v>82548.63</v>
      </c>
      <c r="P328" s="1">
        <v>250076.27</v>
      </c>
      <c r="Q328" s="1">
        <v>850760.04</v>
      </c>
      <c r="R328" s="1">
        <v>106023.03999999999</v>
      </c>
      <c r="S328" s="1">
        <v>205063.75</v>
      </c>
      <c r="T328" s="1">
        <v>7880654.9699999997</v>
      </c>
      <c r="U328" s="1">
        <v>190490.27</v>
      </c>
      <c r="V328" s="1">
        <v>160093.84</v>
      </c>
      <c r="W328" s="1">
        <v>701350.22</v>
      </c>
      <c r="X328" s="1">
        <v>76070.899999999994</v>
      </c>
      <c r="Y328" s="1">
        <v>2389879.4900000002</v>
      </c>
      <c r="Z328" s="1">
        <v>380745.44</v>
      </c>
      <c r="AA328" s="1">
        <v>327875.90000000002</v>
      </c>
      <c r="AB328" s="1">
        <v>86009.53</v>
      </c>
      <c r="AC328" s="1">
        <v>869389.43</v>
      </c>
      <c r="AD328" s="1">
        <v>884806.44</v>
      </c>
      <c r="AE328" s="1">
        <v>319471.78000000003</v>
      </c>
      <c r="AF328" s="1">
        <v>82548.63</v>
      </c>
      <c r="AG328" s="1">
        <v>250076.27</v>
      </c>
      <c r="AH328" s="1">
        <v>850760.04</v>
      </c>
      <c r="AI328" s="1">
        <v>106023.03999999999</v>
      </c>
      <c r="AJ328" s="1">
        <v>205063.75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0</v>
      </c>
      <c r="BC328" s="1">
        <v>0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/>
    </row>
    <row r="329" spans="1:68">
      <c r="A329" s="20" t="s">
        <v>283</v>
      </c>
      <c r="B329" s="10" t="s">
        <v>284</v>
      </c>
      <c r="C329" s="1">
        <v>33157.68</v>
      </c>
      <c r="D329" s="1">
        <v>0</v>
      </c>
      <c r="E329" s="1">
        <v>0</v>
      </c>
      <c r="F329" s="1">
        <v>0</v>
      </c>
      <c r="G329" s="1">
        <v>0</v>
      </c>
      <c r="H329" s="1">
        <v>10174.540000000001</v>
      </c>
      <c r="I329" s="1">
        <v>17144.48</v>
      </c>
      <c r="J329" s="1">
        <v>5838.66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33157.68</v>
      </c>
      <c r="U329" s="1"/>
      <c r="V329" s="1"/>
      <c r="W329" s="1"/>
      <c r="X329" s="1"/>
      <c r="Y329" s="1">
        <v>10174.540000000001</v>
      </c>
      <c r="Z329" s="1">
        <v>17144.48</v>
      </c>
      <c r="AA329" s="1">
        <v>5838.66</v>
      </c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1" t="s">
        <v>285</v>
      </c>
      <c r="B330" s="10" t="s">
        <v>286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287</v>
      </c>
      <c r="B331" s="10" t="s">
        <v>288</v>
      </c>
      <c r="C331" s="1">
        <v>33157.68</v>
      </c>
      <c r="D331" s="1">
        <v>0</v>
      </c>
      <c r="E331" s="1">
        <v>0</v>
      </c>
      <c r="F331" s="1">
        <v>0</v>
      </c>
      <c r="G331" s="1">
        <v>0</v>
      </c>
      <c r="H331" s="1">
        <v>10174.540000000001</v>
      </c>
      <c r="I331" s="1">
        <v>17144.48</v>
      </c>
      <c r="J331" s="1">
        <v>5838.66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33157.68</v>
      </c>
      <c r="U331" s="1"/>
      <c r="V331" s="1"/>
      <c r="W331" s="1"/>
      <c r="X331" s="1"/>
      <c r="Y331" s="1">
        <v>10174.540000000001</v>
      </c>
      <c r="Z331" s="1">
        <v>17144.48</v>
      </c>
      <c r="AA331" s="1">
        <v>5838.66</v>
      </c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>
        <v>0</v>
      </c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0" t="s">
        <v>289</v>
      </c>
      <c r="B332" s="10" t="s">
        <v>290</v>
      </c>
      <c r="C332" s="1">
        <v>940437.86</v>
      </c>
      <c r="D332" s="1">
        <v>43026.07</v>
      </c>
      <c r="E332" s="1">
        <v>97</v>
      </c>
      <c r="F332" s="1">
        <v>88826.81</v>
      </c>
      <c r="G332" s="1">
        <v>1590</v>
      </c>
      <c r="H332" s="1">
        <v>347441.81</v>
      </c>
      <c r="I332" s="1">
        <v>29708.33</v>
      </c>
      <c r="J332" s="1">
        <v>32731.14</v>
      </c>
      <c r="K332" s="1">
        <v>573</v>
      </c>
      <c r="L332" s="1">
        <v>54076.35</v>
      </c>
      <c r="M332" s="1">
        <v>18993.37</v>
      </c>
      <c r="N332" s="1">
        <v>409</v>
      </c>
      <c r="O332" s="1">
        <v>11833.03</v>
      </c>
      <c r="P332" s="1">
        <v>59664.99</v>
      </c>
      <c r="Q332" s="1">
        <v>211910.23</v>
      </c>
      <c r="R332" s="1">
        <v>19532.2</v>
      </c>
      <c r="S332" s="1">
        <v>20024.53</v>
      </c>
      <c r="T332" s="1">
        <v>940437.86</v>
      </c>
      <c r="U332" s="1">
        <v>43026.07</v>
      </c>
      <c r="V332" s="1">
        <v>97</v>
      </c>
      <c r="W332" s="1">
        <v>88826.81</v>
      </c>
      <c r="X332" s="1">
        <v>1590</v>
      </c>
      <c r="Y332" s="1">
        <v>347441.81</v>
      </c>
      <c r="Z332" s="1">
        <v>29708.33</v>
      </c>
      <c r="AA332" s="1">
        <v>32731.14</v>
      </c>
      <c r="AB332" s="1">
        <v>573</v>
      </c>
      <c r="AC332" s="1">
        <v>54076.35</v>
      </c>
      <c r="AD332" s="1">
        <v>18993.37</v>
      </c>
      <c r="AE332" s="1">
        <v>409</v>
      </c>
      <c r="AF332" s="1">
        <v>11833.03</v>
      </c>
      <c r="AG332" s="1">
        <v>59664.99</v>
      </c>
      <c r="AH332" s="1">
        <v>211910.23</v>
      </c>
      <c r="AI332" s="1">
        <v>19532.2</v>
      </c>
      <c r="AJ332" s="1">
        <v>20024.53</v>
      </c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>
        <v>0</v>
      </c>
      <c r="BC332" s="1">
        <v>0</v>
      </c>
      <c r="BD332" s="1">
        <v>0</v>
      </c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1" t="s">
        <v>291</v>
      </c>
      <c r="B333" s="10" t="s">
        <v>292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293</v>
      </c>
      <c r="B334" s="10" t="s">
        <v>294</v>
      </c>
      <c r="C334" s="1">
        <v>149366.47</v>
      </c>
      <c r="D334" s="1">
        <v>33947.24</v>
      </c>
      <c r="E334" s="1">
        <v>107</v>
      </c>
      <c r="F334" s="1">
        <v>14996.53</v>
      </c>
      <c r="G334" s="1">
        <v>1590</v>
      </c>
      <c r="H334" s="1">
        <v>31473.17</v>
      </c>
      <c r="I334" s="1">
        <v>1474</v>
      </c>
      <c r="J334" s="1">
        <v>1556</v>
      </c>
      <c r="K334" s="1">
        <v>573</v>
      </c>
      <c r="L334" s="1">
        <v>2802.8</v>
      </c>
      <c r="M334" s="1">
        <v>9255</v>
      </c>
      <c r="N334" s="1">
        <v>409</v>
      </c>
      <c r="O334" s="1">
        <v>1087</v>
      </c>
      <c r="P334" s="1">
        <v>15655</v>
      </c>
      <c r="Q334" s="1">
        <v>32159.23</v>
      </c>
      <c r="R334" s="1">
        <v>2031.5</v>
      </c>
      <c r="S334" s="1">
        <v>250</v>
      </c>
      <c r="T334" s="1">
        <v>149366.47</v>
      </c>
      <c r="U334" s="1">
        <v>33947.24</v>
      </c>
      <c r="V334" s="1">
        <v>107</v>
      </c>
      <c r="W334" s="1">
        <v>14996.53</v>
      </c>
      <c r="X334" s="1">
        <v>1590</v>
      </c>
      <c r="Y334" s="1">
        <v>31473.17</v>
      </c>
      <c r="Z334" s="1">
        <v>1474</v>
      </c>
      <c r="AA334" s="1">
        <v>1556</v>
      </c>
      <c r="AB334" s="1">
        <v>573</v>
      </c>
      <c r="AC334" s="1">
        <v>2802.8</v>
      </c>
      <c r="AD334" s="1">
        <v>9255</v>
      </c>
      <c r="AE334" s="1">
        <v>409</v>
      </c>
      <c r="AF334" s="1">
        <v>1087</v>
      </c>
      <c r="AG334" s="1">
        <v>15655</v>
      </c>
      <c r="AH334" s="1">
        <v>32159.23</v>
      </c>
      <c r="AI334" s="1">
        <v>2031.5</v>
      </c>
      <c r="AJ334" s="1">
        <v>250</v>
      </c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>
        <v>0</v>
      </c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295</v>
      </c>
      <c r="B335" s="10" t="s">
        <v>296</v>
      </c>
      <c r="C335" s="1">
        <v>538474.03</v>
      </c>
      <c r="D335" s="1">
        <v>5523.21</v>
      </c>
      <c r="E335" s="1">
        <v>-10</v>
      </c>
      <c r="F335" s="1">
        <v>50250.14</v>
      </c>
      <c r="G335" s="1">
        <v>0</v>
      </c>
      <c r="H335" s="1">
        <v>231136.06</v>
      </c>
      <c r="I335" s="1">
        <v>12563.97</v>
      </c>
      <c r="J335" s="1">
        <v>26005.39</v>
      </c>
      <c r="K335" s="1">
        <v>0</v>
      </c>
      <c r="L335" s="1">
        <v>35442.54</v>
      </c>
      <c r="M335" s="1">
        <v>7284.33</v>
      </c>
      <c r="N335" s="1">
        <v>0</v>
      </c>
      <c r="O335" s="1">
        <v>7189.83</v>
      </c>
      <c r="P335" s="1">
        <v>25233.66</v>
      </c>
      <c r="Q335" s="1">
        <v>111693.63</v>
      </c>
      <c r="R335" s="1">
        <v>12862.95</v>
      </c>
      <c r="S335" s="1">
        <v>13298.32</v>
      </c>
      <c r="T335" s="1">
        <v>538474.03</v>
      </c>
      <c r="U335" s="1">
        <v>5523.21</v>
      </c>
      <c r="V335" s="1">
        <v>-10</v>
      </c>
      <c r="W335" s="1">
        <v>50250.14</v>
      </c>
      <c r="X335" s="1">
        <v>0</v>
      </c>
      <c r="Y335" s="1">
        <v>231136.06</v>
      </c>
      <c r="Z335" s="1">
        <v>12563.97</v>
      </c>
      <c r="AA335" s="1">
        <v>26005.39</v>
      </c>
      <c r="AB335" s="1">
        <v>0</v>
      </c>
      <c r="AC335" s="1">
        <v>35442.54</v>
      </c>
      <c r="AD335" s="1">
        <v>7284.33</v>
      </c>
      <c r="AE335" s="1">
        <v>0</v>
      </c>
      <c r="AF335" s="1">
        <v>7189.83</v>
      </c>
      <c r="AG335" s="1">
        <v>25233.66</v>
      </c>
      <c r="AH335" s="1">
        <v>111693.63</v>
      </c>
      <c r="AI335" s="1">
        <v>12862.95</v>
      </c>
      <c r="AJ335" s="1">
        <v>13298.32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297</v>
      </c>
      <c r="B336" s="10" t="s">
        <v>298</v>
      </c>
      <c r="C336" s="1">
        <v>252597.36</v>
      </c>
      <c r="D336" s="1">
        <v>3555.62</v>
      </c>
      <c r="E336" s="1">
        <v>0</v>
      </c>
      <c r="F336" s="1">
        <v>23580.14</v>
      </c>
      <c r="G336" s="1">
        <v>0</v>
      </c>
      <c r="H336" s="1">
        <v>84832.58</v>
      </c>
      <c r="I336" s="1">
        <v>15670.36</v>
      </c>
      <c r="J336" s="1">
        <v>5169.75</v>
      </c>
      <c r="K336" s="1">
        <v>0</v>
      </c>
      <c r="L336" s="1">
        <v>15831.01</v>
      </c>
      <c r="M336" s="1">
        <v>2454.04</v>
      </c>
      <c r="N336" s="1">
        <v>0</v>
      </c>
      <c r="O336" s="1">
        <v>3556.2</v>
      </c>
      <c r="P336" s="1">
        <v>18776.330000000002</v>
      </c>
      <c r="Q336" s="1">
        <v>68057.37</v>
      </c>
      <c r="R336" s="1">
        <v>4637.75</v>
      </c>
      <c r="S336" s="1">
        <v>6476.21</v>
      </c>
      <c r="T336" s="1">
        <v>252597.36</v>
      </c>
      <c r="U336" s="1">
        <v>3555.62</v>
      </c>
      <c r="V336" s="1"/>
      <c r="W336" s="1">
        <v>23580.14</v>
      </c>
      <c r="X336" s="1"/>
      <c r="Y336" s="1">
        <v>84832.58</v>
      </c>
      <c r="Z336" s="1">
        <v>15670.36</v>
      </c>
      <c r="AA336" s="1">
        <v>5169.75</v>
      </c>
      <c r="AB336" s="1"/>
      <c r="AC336" s="1">
        <v>15831.01</v>
      </c>
      <c r="AD336" s="1">
        <v>2454.04</v>
      </c>
      <c r="AE336" s="1"/>
      <c r="AF336" s="1">
        <v>3556.2</v>
      </c>
      <c r="AG336" s="1">
        <v>18776.330000000002</v>
      </c>
      <c r="AH336" s="1">
        <v>68057.37</v>
      </c>
      <c r="AI336" s="1">
        <v>4637.75</v>
      </c>
      <c r="AJ336" s="1">
        <v>6476.21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0" t="s">
        <v>299</v>
      </c>
      <c r="B337" s="10" t="s">
        <v>300</v>
      </c>
      <c r="C337" s="1">
        <v>3939440.92</v>
      </c>
      <c r="D337" s="1">
        <v>60989.05</v>
      </c>
      <c r="E337" s="1">
        <v>87022.25</v>
      </c>
      <c r="F337" s="1">
        <v>402528.31</v>
      </c>
      <c r="G337" s="1">
        <v>37815.81</v>
      </c>
      <c r="H337" s="1">
        <v>1201023.93</v>
      </c>
      <c r="I337" s="1">
        <v>212029.23</v>
      </c>
      <c r="J337" s="1">
        <v>172886.79</v>
      </c>
      <c r="K337" s="1">
        <v>64044.83</v>
      </c>
      <c r="L337" s="1">
        <v>545054.36</v>
      </c>
      <c r="M337" s="1">
        <v>593397.28</v>
      </c>
      <c r="N337" s="1">
        <v>170064.01</v>
      </c>
      <c r="O337" s="1">
        <v>45581.36</v>
      </c>
      <c r="P337" s="1">
        <v>56551.65</v>
      </c>
      <c r="Q337" s="1">
        <v>113933.64</v>
      </c>
      <c r="R337" s="1">
        <v>51132.66</v>
      </c>
      <c r="S337" s="1">
        <v>125385.76</v>
      </c>
      <c r="T337" s="1">
        <v>3939440.92</v>
      </c>
      <c r="U337" s="1">
        <v>60989.05</v>
      </c>
      <c r="V337" s="1">
        <v>87022.25</v>
      </c>
      <c r="W337" s="1">
        <v>402528.31</v>
      </c>
      <c r="X337" s="1">
        <v>37815.81</v>
      </c>
      <c r="Y337" s="1">
        <v>1201023.93</v>
      </c>
      <c r="Z337" s="1">
        <v>212029.23</v>
      </c>
      <c r="AA337" s="1">
        <v>172886.79</v>
      </c>
      <c r="AB337" s="1">
        <v>64044.83</v>
      </c>
      <c r="AC337" s="1">
        <v>545054.36</v>
      </c>
      <c r="AD337" s="1">
        <v>593397.28</v>
      </c>
      <c r="AE337" s="1">
        <v>170064.01</v>
      </c>
      <c r="AF337" s="1">
        <v>45581.36</v>
      </c>
      <c r="AG337" s="1">
        <v>56551.65</v>
      </c>
      <c r="AH337" s="1">
        <v>113933.64</v>
      </c>
      <c r="AI337" s="1">
        <v>51132.66</v>
      </c>
      <c r="AJ337" s="1">
        <v>125385.76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>
        <v>0</v>
      </c>
      <c r="BC337" s="1">
        <v>0</v>
      </c>
      <c r="BD337" s="1">
        <v>0</v>
      </c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1" t="s">
        <v>301</v>
      </c>
      <c r="B338" s="10" t="s">
        <v>302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303</v>
      </c>
      <c r="B339" s="10" t="s">
        <v>304</v>
      </c>
      <c r="C339" s="1">
        <v>2296180.67</v>
      </c>
      <c r="D339" s="1">
        <v>35684.9</v>
      </c>
      <c r="E339" s="1">
        <v>50505.53</v>
      </c>
      <c r="F339" s="1">
        <v>234719.6</v>
      </c>
      <c r="G339" s="1">
        <v>23593.200000000001</v>
      </c>
      <c r="H339" s="1">
        <v>696478.37</v>
      </c>
      <c r="I339" s="1">
        <v>124089.51</v>
      </c>
      <c r="J339" s="1">
        <v>100495.84</v>
      </c>
      <c r="K339" s="1">
        <v>37264.86</v>
      </c>
      <c r="L339" s="1">
        <v>317019.17</v>
      </c>
      <c r="M339" s="1">
        <v>340539.4</v>
      </c>
      <c r="N339" s="1">
        <v>97308.98</v>
      </c>
      <c r="O339" s="1">
        <v>26985.72</v>
      </c>
      <c r="P339" s="1">
        <v>33150.160000000003</v>
      </c>
      <c r="Q339" s="1">
        <v>66802.720000000001</v>
      </c>
      <c r="R339" s="1">
        <v>29295.86</v>
      </c>
      <c r="S339" s="1">
        <v>82246.850000000006</v>
      </c>
      <c r="T339" s="1">
        <v>2296180.67</v>
      </c>
      <c r="U339" s="1">
        <v>35684.9</v>
      </c>
      <c r="V339" s="1">
        <v>50505.53</v>
      </c>
      <c r="W339" s="1">
        <v>234719.6</v>
      </c>
      <c r="X339" s="1">
        <v>23593.200000000001</v>
      </c>
      <c r="Y339" s="1">
        <v>696478.37</v>
      </c>
      <c r="Z339" s="1">
        <v>124089.51</v>
      </c>
      <c r="AA339" s="1">
        <v>100495.84</v>
      </c>
      <c r="AB339" s="1">
        <v>37264.86</v>
      </c>
      <c r="AC339" s="1">
        <v>317019.17</v>
      </c>
      <c r="AD339" s="1">
        <v>340539.4</v>
      </c>
      <c r="AE339" s="1">
        <v>97308.98</v>
      </c>
      <c r="AF339" s="1">
        <v>26985.72</v>
      </c>
      <c r="AG339" s="1">
        <v>33150.160000000003</v>
      </c>
      <c r="AH339" s="1">
        <v>66802.720000000001</v>
      </c>
      <c r="AI339" s="1">
        <v>29295.86</v>
      </c>
      <c r="AJ339" s="1">
        <v>82246.850000000006</v>
      </c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>
        <v>0</v>
      </c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305</v>
      </c>
      <c r="B340" s="10" t="s">
        <v>306</v>
      </c>
      <c r="C340" s="1">
        <v>725425.38</v>
      </c>
      <c r="D340" s="1">
        <v>11169.99</v>
      </c>
      <c r="E340" s="1">
        <v>16042.3</v>
      </c>
      <c r="F340" s="1">
        <v>73801.64</v>
      </c>
      <c r="G340" s="1">
        <v>7616.42</v>
      </c>
      <c r="H340" s="1">
        <v>222980.39</v>
      </c>
      <c r="I340" s="1">
        <v>38574.480000000003</v>
      </c>
      <c r="J340" s="1">
        <v>31905.55</v>
      </c>
      <c r="K340" s="1">
        <v>11853.76</v>
      </c>
      <c r="L340" s="1">
        <v>99747.63</v>
      </c>
      <c r="M340" s="1">
        <v>111176.75</v>
      </c>
      <c r="N340" s="1">
        <v>32161.72</v>
      </c>
      <c r="O340" s="1">
        <v>8316.2199999999993</v>
      </c>
      <c r="P340" s="1">
        <v>10403.86</v>
      </c>
      <c r="Q340" s="1">
        <v>20900.75</v>
      </c>
      <c r="R340" s="1">
        <v>9663.1299999999992</v>
      </c>
      <c r="S340" s="1">
        <v>19110.79</v>
      </c>
      <c r="T340" s="1">
        <v>725425.38</v>
      </c>
      <c r="U340" s="1">
        <v>11169.99</v>
      </c>
      <c r="V340" s="1">
        <v>16042.3</v>
      </c>
      <c r="W340" s="1">
        <v>73801.64</v>
      </c>
      <c r="X340" s="1">
        <v>7616.42</v>
      </c>
      <c r="Y340" s="1">
        <v>222980.39</v>
      </c>
      <c r="Z340" s="1">
        <v>38574.480000000003</v>
      </c>
      <c r="AA340" s="1">
        <v>31905.55</v>
      </c>
      <c r="AB340" s="1">
        <v>11853.76</v>
      </c>
      <c r="AC340" s="1">
        <v>99747.63</v>
      </c>
      <c r="AD340" s="1">
        <v>111176.75</v>
      </c>
      <c r="AE340" s="1">
        <v>32161.72</v>
      </c>
      <c r="AF340" s="1">
        <v>8316.2199999999993</v>
      </c>
      <c r="AG340" s="1">
        <v>10403.86</v>
      </c>
      <c r="AH340" s="1">
        <v>20900.75</v>
      </c>
      <c r="AI340" s="1">
        <v>9663.1299999999992</v>
      </c>
      <c r="AJ340" s="1">
        <v>19110.79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307</v>
      </c>
      <c r="B341" s="10" t="s">
        <v>308</v>
      </c>
      <c r="C341" s="1">
        <v>768866.61</v>
      </c>
      <c r="D341" s="1">
        <v>11842.12</v>
      </c>
      <c r="E341" s="1">
        <v>17156.23</v>
      </c>
      <c r="F341" s="1">
        <v>78750.41</v>
      </c>
      <c r="G341" s="1">
        <v>5031.68</v>
      </c>
      <c r="H341" s="1">
        <v>235954.49</v>
      </c>
      <c r="I341" s="1">
        <v>41373.22</v>
      </c>
      <c r="J341" s="1">
        <v>33899.99</v>
      </c>
      <c r="K341" s="1">
        <v>12505.76</v>
      </c>
      <c r="L341" s="1">
        <v>107660.54</v>
      </c>
      <c r="M341" s="1">
        <v>118807.1</v>
      </c>
      <c r="N341" s="1">
        <v>34072.14</v>
      </c>
      <c r="O341" s="1">
        <v>8612.48</v>
      </c>
      <c r="P341" s="1">
        <v>10889.91</v>
      </c>
      <c r="Q341" s="1">
        <v>21976.58</v>
      </c>
      <c r="R341" s="1">
        <v>10202.35</v>
      </c>
      <c r="S341" s="1">
        <v>20131.61</v>
      </c>
      <c r="T341" s="1">
        <v>768866.61</v>
      </c>
      <c r="U341" s="1">
        <v>11842.12</v>
      </c>
      <c r="V341" s="1">
        <v>17156.23</v>
      </c>
      <c r="W341" s="1">
        <v>78750.41</v>
      </c>
      <c r="X341" s="1">
        <v>5031.68</v>
      </c>
      <c r="Y341" s="1">
        <v>235954.49</v>
      </c>
      <c r="Z341" s="1">
        <v>41373.22</v>
      </c>
      <c r="AA341" s="1">
        <v>33899.99</v>
      </c>
      <c r="AB341" s="1">
        <v>12505.76</v>
      </c>
      <c r="AC341" s="1">
        <v>107660.54</v>
      </c>
      <c r="AD341" s="1">
        <v>118807.1</v>
      </c>
      <c r="AE341" s="1">
        <v>34072.14</v>
      </c>
      <c r="AF341" s="1">
        <v>8612.48</v>
      </c>
      <c r="AG341" s="1">
        <v>10889.91</v>
      </c>
      <c r="AH341" s="1">
        <v>21976.58</v>
      </c>
      <c r="AI341" s="1">
        <v>10202.35</v>
      </c>
      <c r="AJ341" s="1">
        <v>20131.61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309</v>
      </c>
      <c r="B342" s="10" t="s">
        <v>310</v>
      </c>
      <c r="C342" s="1">
        <v>148968.26</v>
      </c>
      <c r="D342" s="1">
        <v>2292.04</v>
      </c>
      <c r="E342" s="1">
        <v>3318.19</v>
      </c>
      <c r="F342" s="1">
        <v>15256.66</v>
      </c>
      <c r="G342" s="1">
        <v>1574.51</v>
      </c>
      <c r="H342" s="1">
        <v>45610.68</v>
      </c>
      <c r="I342" s="1">
        <v>7992.02</v>
      </c>
      <c r="J342" s="1">
        <v>6585.41</v>
      </c>
      <c r="K342" s="1">
        <v>2420.4499999999998</v>
      </c>
      <c r="L342" s="1">
        <v>20627.02</v>
      </c>
      <c r="M342" s="1">
        <v>22874.03</v>
      </c>
      <c r="N342" s="1">
        <v>6521.17</v>
      </c>
      <c r="O342" s="1">
        <v>1666.94</v>
      </c>
      <c r="P342" s="1">
        <v>2107.7199999999998</v>
      </c>
      <c r="Q342" s="1">
        <v>4253.59</v>
      </c>
      <c r="R342" s="1">
        <v>1971.32</v>
      </c>
      <c r="S342" s="1">
        <v>3896.51</v>
      </c>
      <c r="T342" s="1">
        <v>148968.26</v>
      </c>
      <c r="U342" s="1">
        <v>2292.04</v>
      </c>
      <c r="V342" s="1">
        <v>3318.19</v>
      </c>
      <c r="W342" s="1">
        <v>15256.66</v>
      </c>
      <c r="X342" s="1">
        <v>1574.51</v>
      </c>
      <c r="Y342" s="1">
        <v>45610.68</v>
      </c>
      <c r="Z342" s="1">
        <v>7992.02</v>
      </c>
      <c r="AA342" s="1">
        <v>6585.41</v>
      </c>
      <c r="AB342" s="1">
        <v>2420.4499999999998</v>
      </c>
      <c r="AC342" s="1">
        <v>20627.02</v>
      </c>
      <c r="AD342" s="1">
        <v>22874.03</v>
      </c>
      <c r="AE342" s="1">
        <v>6521.17</v>
      </c>
      <c r="AF342" s="1">
        <v>1666.94</v>
      </c>
      <c r="AG342" s="1">
        <v>2107.7199999999998</v>
      </c>
      <c r="AH342" s="1">
        <v>4253.59</v>
      </c>
      <c r="AI342" s="1">
        <v>1971.32</v>
      </c>
      <c r="AJ342" s="1">
        <v>3896.51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0" t="s">
        <v>311</v>
      </c>
      <c r="B343" s="10" t="s">
        <v>312</v>
      </c>
      <c r="C343" s="1">
        <v>2153804.5</v>
      </c>
      <c r="D343" s="1">
        <v>32917.839999999997</v>
      </c>
      <c r="E343" s="1">
        <v>72974.59</v>
      </c>
      <c r="F343" s="1">
        <v>177390.43</v>
      </c>
      <c r="G343" s="1">
        <v>30438.1</v>
      </c>
      <c r="H343" s="1">
        <v>746263.57</v>
      </c>
      <c r="I343" s="1">
        <v>119554.7</v>
      </c>
      <c r="J343" s="1">
        <v>94933.46</v>
      </c>
      <c r="K343" s="1">
        <v>20802.7</v>
      </c>
      <c r="L343" s="1">
        <v>224778.04</v>
      </c>
      <c r="M343" s="1">
        <v>267856.15999999997</v>
      </c>
      <c r="N343" s="1">
        <v>148998.76999999999</v>
      </c>
      <c r="O343" s="1">
        <v>25134.240000000002</v>
      </c>
      <c r="P343" s="1">
        <v>33329.410000000003</v>
      </c>
      <c r="Q343" s="1">
        <v>80837.350000000006</v>
      </c>
      <c r="R343" s="1">
        <v>26558.03</v>
      </c>
      <c r="S343" s="1">
        <v>51037.11</v>
      </c>
      <c r="T343" s="1">
        <v>2153804.5</v>
      </c>
      <c r="U343" s="1">
        <v>32917.839999999997</v>
      </c>
      <c r="V343" s="1">
        <v>72974.59</v>
      </c>
      <c r="W343" s="1">
        <v>177390.43</v>
      </c>
      <c r="X343" s="1">
        <v>30438.1</v>
      </c>
      <c r="Y343" s="1">
        <v>746263.57</v>
      </c>
      <c r="Z343" s="1">
        <v>119554.7</v>
      </c>
      <c r="AA343" s="1">
        <v>94933.46</v>
      </c>
      <c r="AB343" s="1">
        <v>20802.7</v>
      </c>
      <c r="AC343" s="1">
        <v>224778.04</v>
      </c>
      <c r="AD343" s="1">
        <v>267856.15999999997</v>
      </c>
      <c r="AE343" s="1">
        <v>148998.76999999999</v>
      </c>
      <c r="AF343" s="1">
        <v>25134.240000000002</v>
      </c>
      <c r="AG343" s="1">
        <v>33329.410000000003</v>
      </c>
      <c r="AH343" s="1">
        <v>80837.350000000006</v>
      </c>
      <c r="AI343" s="1">
        <v>26558.03</v>
      </c>
      <c r="AJ343" s="1">
        <v>51037.11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>
        <v>0</v>
      </c>
      <c r="BC343" s="1">
        <v>0</v>
      </c>
      <c r="BD343" s="1">
        <v>0</v>
      </c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1" t="s">
        <v>313</v>
      </c>
      <c r="B344" s="10" t="s">
        <v>314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315</v>
      </c>
      <c r="B345" s="10" t="s">
        <v>316</v>
      </c>
      <c r="C345" s="1">
        <v>1170671.5</v>
      </c>
      <c r="D345" s="1">
        <v>14817.84</v>
      </c>
      <c r="E345" s="1">
        <v>53919.59</v>
      </c>
      <c r="F345" s="1">
        <v>81240.429999999993</v>
      </c>
      <c r="G345" s="1">
        <v>18453.099999999999</v>
      </c>
      <c r="H345" s="1">
        <v>452298.58</v>
      </c>
      <c r="I345" s="1">
        <v>71129.7</v>
      </c>
      <c r="J345" s="1">
        <v>59838.46</v>
      </c>
      <c r="K345" s="1">
        <v>4217.7</v>
      </c>
      <c r="L345" s="1">
        <v>125301.38</v>
      </c>
      <c r="M345" s="1">
        <v>96546.16</v>
      </c>
      <c r="N345" s="1">
        <v>103198.77</v>
      </c>
      <c r="O345" s="1">
        <v>14719.24</v>
      </c>
      <c r="P345" s="1">
        <v>8074.41</v>
      </c>
      <c r="Q345" s="1">
        <v>32027.35</v>
      </c>
      <c r="R345" s="1">
        <v>11303.03</v>
      </c>
      <c r="S345" s="1">
        <v>23585.759999999998</v>
      </c>
      <c r="T345" s="1">
        <v>1170671.5</v>
      </c>
      <c r="U345" s="1">
        <v>14817.84</v>
      </c>
      <c r="V345" s="1">
        <v>53919.59</v>
      </c>
      <c r="W345" s="1">
        <v>81240.429999999993</v>
      </c>
      <c r="X345" s="1">
        <v>18453.099999999999</v>
      </c>
      <c r="Y345" s="1">
        <v>452298.58</v>
      </c>
      <c r="Z345" s="1">
        <v>71129.7</v>
      </c>
      <c r="AA345" s="1">
        <v>59838.46</v>
      </c>
      <c r="AB345" s="1">
        <v>4217.7</v>
      </c>
      <c r="AC345" s="1">
        <v>125301.38</v>
      </c>
      <c r="AD345" s="1">
        <v>96546.16</v>
      </c>
      <c r="AE345" s="1">
        <v>103198.77</v>
      </c>
      <c r="AF345" s="1">
        <v>14719.24</v>
      </c>
      <c r="AG345" s="1">
        <v>8074.41</v>
      </c>
      <c r="AH345" s="1">
        <v>32027.35</v>
      </c>
      <c r="AI345" s="1">
        <v>11303.03</v>
      </c>
      <c r="AJ345" s="1">
        <v>23585.759999999998</v>
      </c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>
        <v>0</v>
      </c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317</v>
      </c>
      <c r="B346" s="10" t="s">
        <v>318</v>
      </c>
      <c r="C346" s="1">
        <v>186650</v>
      </c>
      <c r="D346" s="1">
        <v>4000</v>
      </c>
      <c r="E346" s="1">
        <v>2500</v>
      </c>
      <c r="F346" s="1">
        <v>37500</v>
      </c>
      <c r="G346" s="1">
        <v>5500</v>
      </c>
      <c r="H346" s="1">
        <v>38000</v>
      </c>
      <c r="I346" s="1">
        <v>9000</v>
      </c>
      <c r="J346" s="1">
        <v>6000</v>
      </c>
      <c r="K346" s="1">
        <v>4500</v>
      </c>
      <c r="L346" s="1">
        <v>16500</v>
      </c>
      <c r="M346" s="1">
        <v>28000</v>
      </c>
      <c r="N346" s="1">
        <v>10000</v>
      </c>
      <c r="O346" s="1">
        <v>1150</v>
      </c>
      <c r="P346" s="1">
        <v>11000</v>
      </c>
      <c r="Q346" s="1">
        <v>4000</v>
      </c>
      <c r="R346" s="1">
        <v>4000</v>
      </c>
      <c r="S346" s="1">
        <v>5000</v>
      </c>
      <c r="T346" s="1">
        <v>186650</v>
      </c>
      <c r="U346" s="1">
        <v>4000</v>
      </c>
      <c r="V346" s="1">
        <v>2500</v>
      </c>
      <c r="W346" s="1">
        <v>37500</v>
      </c>
      <c r="X346" s="1">
        <v>5500</v>
      </c>
      <c r="Y346" s="1">
        <v>38000</v>
      </c>
      <c r="Z346" s="1">
        <v>9000</v>
      </c>
      <c r="AA346" s="1">
        <v>6000</v>
      </c>
      <c r="AB346" s="1">
        <v>4500</v>
      </c>
      <c r="AC346" s="1">
        <v>16500</v>
      </c>
      <c r="AD346" s="1">
        <v>28000</v>
      </c>
      <c r="AE346" s="1">
        <v>10000</v>
      </c>
      <c r="AF346" s="1">
        <v>1150</v>
      </c>
      <c r="AG346" s="1">
        <v>11000</v>
      </c>
      <c r="AH346" s="1">
        <v>4000</v>
      </c>
      <c r="AI346" s="1">
        <v>4000</v>
      </c>
      <c r="AJ346" s="1">
        <v>5000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319</v>
      </c>
      <c r="B347" s="10" t="s">
        <v>320</v>
      </c>
      <c r="C347" s="1">
        <v>796483</v>
      </c>
      <c r="D347" s="1">
        <v>14100</v>
      </c>
      <c r="E347" s="1">
        <v>16555</v>
      </c>
      <c r="F347" s="1">
        <v>58650</v>
      </c>
      <c r="G347" s="1">
        <v>6485</v>
      </c>
      <c r="H347" s="1">
        <v>255964.99</v>
      </c>
      <c r="I347" s="1">
        <v>39425</v>
      </c>
      <c r="J347" s="1">
        <v>29095</v>
      </c>
      <c r="K347" s="1">
        <v>12085</v>
      </c>
      <c r="L347" s="1">
        <v>82976.66</v>
      </c>
      <c r="M347" s="1">
        <v>143310</v>
      </c>
      <c r="N347" s="1">
        <v>35800</v>
      </c>
      <c r="O347" s="1">
        <v>9265</v>
      </c>
      <c r="P347" s="1">
        <v>14255</v>
      </c>
      <c r="Q347" s="1">
        <v>44810</v>
      </c>
      <c r="R347" s="1">
        <v>11255</v>
      </c>
      <c r="S347" s="1">
        <v>22451.35</v>
      </c>
      <c r="T347" s="1">
        <v>796483</v>
      </c>
      <c r="U347" s="1">
        <v>14100</v>
      </c>
      <c r="V347" s="1">
        <v>16555</v>
      </c>
      <c r="W347" s="1">
        <v>58650</v>
      </c>
      <c r="X347" s="1">
        <v>6485</v>
      </c>
      <c r="Y347" s="1">
        <v>255964.99</v>
      </c>
      <c r="Z347" s="1">
        <v>39425</v>
      </c>
      <c r="AA347" s="1">
        <v>29095</v>
      </c>
      <c r="AB347" s="1">
        <v>12085</v>
      </c>
      <c r="AC347" s="1">
        <v>82976.66</v>
      </c>
      <c r="AD347" s="1">
        <v>143310</v>
      </c>
      <c r="AE347" s="1">
        <v>35800</v>
      </c>
      <c r="AF347" s="1">
        <v>9265</v>
      </c>
      <c r="AG347" s="1">
        <v>14255</v>
      </c>
      <c r="AH347" s="1">
        <v>44810</v>
      </c>
      <c r="AI347" s="1">
        <v>11255</v>
      </c>
      <c r="AJ347" s="1">
        <v>22451.35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0" t="s">
        <v>889</v>
      </c>
      <c r="B348" s="10" t="s">
        <v>890</v>
      </c>
      <c r="C348" s="1">
        <v>813814.01</v>
      </c>
      <c r="D348" s="1">
        <v>53557.31</v>
      </c>
      <c r="E348" s="1">
        <v>0</v>
      </c>
      <c r="F348" s="1">
        <v>32604.67</v>
      </c>
      <c r="G348" s="1">
        <v>6226.99</v>
      </c>
      <c r="H348" s="1">
        <v>84975.64</v>
      </c>
      <c r="I348" s="1">
        <v>2308.6999999999998</v>
      </c>
      <c r="J348" s="1">
        <v>21485.85</v>
      </c>
      <c r="K348" s="1">
        <v>589</v>
      </c>
      <c r="L348" s="1">
        <v>45480.68</v>
      </c>
      <c r="M348" s="1">
        <v>4559.63</v>
      </c>
      <c r="N348" s="1">
        <v>0</v>
      </c>
      <c r="O348" s="1">
        <v>0</v>
      </c>
      <c r="P348" s="1">
        <v>100530.22</v>
      </c>
      <c r="Q348" s="1">
        <v>444078.82</v>
      </c>
      <c r="R348" s="1">
        <v>8800.15</v>
      </c>
      <c r="S348" s="1">
        <v>8616.35</v>
      </c>
      <c r="T348" s="1">
        <v>813814.01</v>
      </c>
      <c r="U348" s="1">
        <v>53557.31</v>
      </c>
      <c r="V348" s="1"/>
      <c r="W348" s="1">
        <v>32604.67</v>
      </c>
      <c r="X348" s="1">
        <v>6226.99</v>
      </c>
      <c r="Y348" s="1">
        <v>84975.64</v>
      </c>
      <c r="Z348" s="1">
        <v>2308.6999999999998</v>
      </c>
      <c r="AA348" s="1">
        <v>21485.85</v>
      </c>
      <c r="AB348" s="1">
        <v>589</v>
      </c>
      <c r="AC348" s="1">
        <v>45480.68</v>
      </c>
      <c r="AD348" s="1">
        <v>4559.63</v>
      </c>
      <c r="AE348" s="1"/>
      <c r="AF348" s="1"/>
      <c r="AG348" s="1">
        <v>100530.22</v>
      </c>
      <c r="AH348" s="1">
        <v>444078.82</v>
      </c>
      <c r="AI348" s="1">
        <v>8800.15</v>
      </c>
      <c r="AJ348" s="1">
        <v>8616.35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>
        <v>0</v>
      </c>
      <c r="BC348" s="1">
        <v>0</v>
      </c>
      <c r="BD348" s="1">
        <v>0</v>
      </c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1" t="s">
        <v>891</v>
      </c>
      <c r="B349" s="10" t="s">
        <v>892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893</v>
      </c>
      <c r="B350" s="10" t="s">
        <v>894</v>
      </c>
      <c r="C350" s="1">
        <v>332185.15999999997</v>
      </c>
      <c r="D350" s="1">
        <v>0</v>
      </c>
      <c r="E350" s="1">
        <v>0</v>
      </c>
      <c r="F350" s="1">
        <v>1228</v>
      </c>
      <c r="G350" s="1">
        <v>3649.76</v>
      </c>
      <c r="H350" s="1">
        <v>2817.12</v>
      </c>
      <c r="I350" s="1">
        <v>0</v>
      </c>
      <c r="J350" s="1">
        <v>12393.8</v>
      </c>
      <c r="K350" s="1">
        <v>0</v>
      </c>
      <c r="L350" s="1">
        <v>29134.639999999999</v>
      </c>
      <c r="M350" s="1">
        <v>1055</v>
      </c>
      <c r="N350" s="1">
        <v>0</v>
      </c>
      <c r="O350" s="1">
        <v>0</v>
      </c>
      <c r="P350" s="1">
        <v>67094.11</v>
      </c>
      <c r="Q350" s="1">
        <v>209639.43</v>
      </c>
      <c r="R350" s="1">
        <v>0</v>
      </c>
      <c r="S350" s="1">
        <v>5173.3</v>
      </c>
      <c r="T350" s="1">
        <v>332185.15999999997</v>
      </c>
      <c r="U350" s="1"/>
      <c r="V350" s="1"/>
      <c r="W350" s="1">
        <v>1228</v>
      </c>
      <c r="X350" s="1">
        <v>3649.76</v>
      </c>
      <c r="Y350" s="1">
        <v>2817.12</v>
      </c>
      <c r="Z350" s="1"/>
      <c r="AA350" s="1">
        <v>12393.8</v>
      </c>
      <c r="AB350" s="1"/>
      <c r="AC350" s="1">
        <v>29134.639999999999</v>
      </c>
      <c r="AD350" s="1">
        <v>1055</v>
      </c>
      <c r="AE350" s="1"/>
      <c r="AF350" s="1"/>
      <c r="AG350" s="1">
        <v>67094.11</v>
      </c>
      <c r="AH350" s="1">
        <v>209639.43</v>
      </c>
      <c r="AI350" s="1"/>
      <c r="AJ350" s="1">
        <v>5173.3</v>
      </c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>
        <v>0</v>
      </c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895</v>
      </c>
      <c r="B351" s="10" t="s">
        <v>896</v>
      </c>
      <c r="C351" s="1">
        <v>134511.26999999999</v>
      </c>
      <c r="D351" s="1">
        <v>24572.23</v>
      </c>
      <c r="E351" s="1">
        <v>0</v>
      </c>
      <c r="F351" s="1">
        <v>9532.58</v>
      </c>
      <c r="G351" s="1">
        <v>0</v>
      </c>
      <c r="H351" s="1">
        <v>37703.32</v>
      </c>
      <c r="I351" s="1">
        <v>2308.6999999999998</v>
      </c>
      <c r="J351" s="1">
        <v>2894.32</v>
      </c>
      <c r="K351" s="1">
        <v>589</v>
      </c>
      <c r="L351" s="1">
        <v>3886.19</v>
      </c>
      <c r="M351" s="1">
        <v>1652.68</v>
      </c>
      <c r="N351" s="1">
        <v>0</v>
      </c>
      <c r="O351" s="1">
        <v>0</v>
      </c>
      <c r="P351" s="1">
        <v>631.29</v>
      </c>
      <c r="Q351" s="1">
        <v>47162.09</v>
      </c>
      <c r="R351" s="1">
        <v>3578.87</v>
      </c>
      <c r="S351" s="1">
        <v>0</v>
      </c>
      <c r="T351" s="1">
        <v>134511.26999999999</v>
      </c>
      <c r="U351" s="1">
        <v>24572.23</v>
      </c>
      <c r="V351" s="1"/>
      <c r="W351" s="1">
        <v>9532.58</v>
      </c>
      <c r="X351" s="1"/>
      <c r="Y351" s="1">
        <v>37703.32</v>
      </c>
      <c r="Z351" s="1">
        <v>2308.6999999999998</v>
      </c>
      <c r="AA351" s="1">
        <v>2894.32</v>
      </c>
      <c r="AB351" s="1">
        <v>589</v>
      </c>
      <c r="AC351" s="1">
        <v>3886.19</v>
      </c>
      <c r="AD351" s="1">
        <v>1652.68</v>
      </c>
      <c r="AE351" s="1"/>
      <c r="AF351" s="1"/>
      <c r="AG351" s="1">
        <v>631.29</v>
      </c>
      <c r="AH351" s="1">
        <v>47162.09</v>
      </c>
      <c r="AI351" s="1">
        <v>3578.87</v>
      </c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897</v>
      </c>
      <c r="B352" s="10" t="s">
        <v>898</v>
      </c>
      <c r="C352" s="1">
        <v>347117.58</v>
      </c>
      <c r="D352" s="1">
        <v>28985.08</v>
      </c>
      <c r="E352" s="1">
        <v>0</v>
      </c>
      <c r="F352" s="1">
        <v>21844.09</v>
      </c>
      <c r="G352" s="1">
        <v>2577.23</v>
      </c>
      <c r="H352" s="1">
        <v>44455.199999999997</v>
      </c>
      <c r="I352" s="1">
        <v>0</v>
      </c>
      <c r="J352" s="1">
        <v>6197.73</v>
      </c>
      <c r="K352" s="1">
        <v>0</v>
      </c>
      <c r="L352" s="1">
        <v>12459.85</v>
      </c>
      <c r="M352" s="1">
        <v>1851.95</v>
      </c>
      <c r="N352" s="1">
        <v>0</v>
      </c>
      <c r="O352" s="1">
        <v>0</v>
      </c>
      <c r="P352" s="1">
        <v>32804.82</v>
      </c>
      <c r="Q352" s="1">
        <v>187277.3</v>
      </c>
      <c r="R352" s="1">
        <v>5221.28</v>
      </c>
      <c r="S352" s="1">
        <v>3443.05</v>
      </c>
      <c r="T352" s="1">
        <v>347117.58</v>
      </c>
      <c r="U352" s="1">
        <v>28985.08</v>
      </c>
      <c r="V352" s="1"/>
      <c r="W352" s="1">
        <v>21844.09</v>
      </c>
      <c r="X352" s="1">
        <v>2577.23</v>
      </c>
      <c r="Y352" s="1">
        <v>44455.199999999997</v>
      </c>
      <c r="Z352" s="1"/>
      <c r="AA352" s="1">
        <v>6197.73</v>
      </c>
      <c r="AB352" s="1">
        <v>0</v>
      </c>
      <c r="AC352" s="1">
        <v>12459.85</v>
      </c>
      <c r="AD352" s="1">
        <v>1851.95</v>
      </c>
      <c r="AE352" s="1"/>
      <c r="AF352" s="1"/>
      <c r="AG352" s="1">
        <v>32804.82</v>
      </c>
      <c r="AH352" s="1">
        <v>187277.3</v>
      </c>
      <c r="AI352" s="1">
        <v>5221.28</v>
      </c>
      <c r="AJ352" s="1">
        <v>3443.05</v>
      </c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899</v>
      </c>
      <c r="B353" s="10" t="s">
        <v>900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>
        <v>0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19" t="s">
        <v>209</v>
      </c>
      <c r="B354" s="10" t="s">
        <v>210</v>
      </c>
      <c r="C354" s="1">
        <v>256583991.24000001</v>
      </c>
      <c r="D354" s="1">
        <v>10064271.09</v>
      </c>
      <c r="E354" s="1">
        <v>3732301.19</v>
      </c>
      <c r="F354" s="1">
        <v>25230776.93</v>
      </c>
      <c r="G354" s="1">
        <v>2614518.98</v>
      </c>
      <c r="H354" s="1">
        <v>56721778.719999999</v>
      </c>
      <c r="I354" s="1">
        <v>18583127.91</v>
      </c>
      <c r="J354" s="1">
        <v>12492062.57</v>
      </c>
      <c r="K354" s="1">
        <v>3174611.62</v>
      </c>
      <c r="L354" s="1">
        <v>32605261.739999998</v>
      </c>
      <c r="M354" s="1">
        <v>32481754.02</v>
      </c>
      <c r="N354" s="1">
        <v>8152156.0800000001</v>
      </c>
      <c r="O354" s="1">
        <v>9887591.2799999993</v>
      </c>
      <c r="P354" s="1">
        <v>6139345.0800000001</v>
      </c>
      <c r="Q354" s="1">
        <v>15839786.470000001</v>
      </c>
      <c r="R354" s="1">
        <v>9392148.3900000006</v>
      </c>
      <c r="S354" s="1">
        <v>9472499.1699999999</v>
      </c>
      <c r="T354" s="1">
        <v>256583991.24000001</v>
      </c>
      <c r="U354" s="1">
        <v>10064271.09</v>
      </c>
      <c r="V354" s="1">
        <v>3732301.19</v>
      </c>
      <c r="W354" s="1">
        <v>25230776.93</v>
      </c>
      <c r="X354" s="1">
        <v>2614518.98</v>
      </c>
      <c r="Y354" s="1">
        <v>56721778.719999999</v>
      </c>
      <c r="Z354" s="1">
        <v>18583127.91</v>
      </c>
      <c r="AA354" s="1">
        <v>12492062.57</v>
      </c>
      <c r="AB354" s="1">
        <v>3174611.62</v>
      </c>
      <c r="AC354" s="1">
        <v>32605261.739999998</v>
      </c>
      <c r="AD354" s="1">
        <v>32481754.02</v>
      </c>
      <c r="AE354" s="1">
        <v>8152156.0800000001</v>
      </c>
      <c r="AF354" s="1">
        <v>9887591.2799999993</v>
      </c>
      <c r="AG354" s="1">
        <v>6139345.0800000001</v>
      </c>
      <c r="AH354" s="1">
        <v>15839786.470000001</v>
      </c>
      <c r="AI354" s="1">
        <v>9392148.3900000006</v>
      </c>
      <c r="AJ354" s="1">
        <v>9472499.1699999999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>
        <v>0</v>
      </c>
      <c r="BC354" s="1">
        <v>0</v>
      </c>
      <c r="BD354" s="1">
        <v>0</v>
      </c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>
        <v>0</v>
      </c>
    </row>
    <row r="355" spans="1:68">
      <c r="A355" s="20" t="s">
        <v>321</v>
      </c>
      <c r="B355" s="10" t="s">
        <v>322</v>
      </c>
      <c r="C355" s="1">
        <v>234708.47</v>
      </c>
      <c r="D355" s="1">
        <v>0</v>
      </c>
      <c r="E355" s="1">
        <v>0</v>
      </c>
      <c r="F355" s="1">
        <v>0</v>
      </c>
      <c r="G355" s="1">
        <v>0</v>
      </c>
      <c r="H355" s="1">
        <v>629.16</v>
      </c>
      <c r="I355" s="1">
        <v>126555.19</v>
      </c>
      <c r="J355" s="1">
        <v>0</v>
      </c>
      <c r="K355" s="1">
        <v>1542.78</v>
      </c>
      <c r="L355" s="1">
        <v>49000.25</v>
      </c>
      <c r="M355" s="1">
        <v>0</v>
      </c>
      <c r="N355" s="1">
        <v>0</v>
      </c>
      <c r="O355" s="1">
        <v>0</v>
      </c>
      <c r="P355" s="1">
        <v>0</v>
      </c>
      <c r="Q355" s="1">
        <v>56981.09</v>
      </c>
      <c r="R355" s="1">
        <v>0</v>
      </c>
      <c r="S355" s="1">
        <v>0</v>
      </c>
      <c r="T355" s="1">
        <v>234708.47</v>
      </c>
      <c r="U355" s="1">
        <v>0</v>
      </c>
      <c r="V355" s="1"/>
      <c r="W355" s="1">
        <v>0</v>
      </c>
      <c r="X355" s="1">
        <v>0</v>
      </c>
      <c r="Y355" s="1">
        <v>629.16</v>
      </c>
      <c r="Z355" s="1">
        <v>126555.19</v>
      </c>
      <c r="AA355" s="1">
        <v>0</v>
      </c>
      <c r="AB355" s="1">
        <v>1542.78</v>
      </c>
      <c r="AC355" s="1">
        <v>49000.25</v>
      </c>
      <c r="AD355" s="1">
        <v>0</v>
      </c>
      <c r="AE355" s="1">
        <v>0</v>
      </c>
      <c r="AF355" s="1"/>
      <c r="AG355" s="1"/>
      <c r="AH355" s="1">
        <v>56981.09</v>
      </c>
      <c r="AI355" s="1">
        <v>0</v>
      </c>
      <c r="AJ355" s="1">
        <v>0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0</v>
      </c>
      <c r="BC355" s="1">
        <v>0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/>
    </row>
    <row r="356" spans="1:68">
      <c r="A356" s="21" t="s">
        <v>323</v>
      </c>
      <c r="B356" s="10" t="s">
        <v>324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/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/>
      <c r="AG356" s="1"/>
      <c r="AH356" s="1">
        <v>0</v>
      </c>
      <c r="AI356" s="1">
        <v>0</v>
      </c>
      <c r="AJ356" s="1">
        <v>0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325</v>
      </c>
      <c r="B357" s="10" t="s">
        <v>326</v>
      </c>
      <c r="C357" s="1">
        <v>234708.47</v>
      </c>
      <c r="D357" s="1">
        <v>0</v>
      </c>
      <c r="E357" s="1">
        <v>0</v>
      </c>
      <c r="F357" s="1">
        <v>0</v>
      </c>
      <c r="G357" s="1">
        <v>0</v>
      </c>
      <c r="H357" s="1">
        <v>629.16</v>
      </c>
      <c r="I357" s="1">
        <v>126555.19</v>
      </c>
      <c r="J357" s="1">
        <v>0</v>
      </c>
      <c r="K357" s="1">
        <v>1542.78</v>
      </c>
      <c r="L357" s="1">
        <v>49000.25</v>
      </c>
      <c r="M357" s="1">
        <v>0</v>
      </c>
      <c r="N357" s="1">
        <v>0</v>
      </c>
      <c r="O357" s="1">
        <v>0</v>
      </c>
      <c r="P357" s="1">
        <v>0</v>
      </c>
      <c r="Q357" s="1">
        <v>56981.09</v>
      </c>
      <c r="R357" s="1">
        <v>0</v>
      </c>
      <c r="S357" s="1">
        <v>0</v>
      </c>
      <c r="T357" s="1">
        <v>234708.47</v>
      </c>
      <c r="U357" s="1"/>
      <c r="V357" s="1"/>
      <c r="W357" s="1">
        <v>0</v>
      </c>
      <c r="X357" s="1">
        <v>0</v>
      </c>
      <c r="Y357" s="1">
        <v>629.16</v>
      </c>
      <c r="Z357" s="1">
        <v>126555.19</v>
      </c>
      <c r="AA357" s="1">
        <v>0</v>
      </c>
      <c r="AB357" s="1">
        <v>1542.78</v>
      </c>
      <c r="AC357" s="1">
        <v>49000.25</v>
      </c>
      <c r="AD357" s="1">
        <v>0</v>
      </c>
      <c r="AE357" s="1"/>
      <c r="AF357" s="1"/>
      <c r="AG357" s="1"/>
      <c r="AH357" s="1">
        <v>56981.09</v>
      </c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>
        <v>0</v>
      </c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0" t="s">
        <v>327</v>
      </c>
      <c r="B358" s="10" t="s">
        <v>328</v>
      </c>
      <c r="C358" s="1">
        <v>3742531.3</v>
      </c>
      <c r="D358" s="1">
        <v>80945.11</v>
      </c>
      <c r="E358" s="1">
        <v>79545.75</v>
      </c>
      <c r="F358" s="1">
        <v>307058.01</v>
      </c>
      <c r="G358" s="1">
        <v>65004.52</v>
      </c>
      <c r="H358" s="1">
        <v>1110091.02</v>
      </c>
      <c r="I358" s="1">
        <v>341743.86</v>
      </c>
      <c r="J358" s="1">
        <v>130900.74</v>
      </c>
      <c r="K358" s="1">
        <v>22685.64</v>
      </c>
      <c r="L358" s="1">
        <v>403571.44</v>
      </c>
      <c r="M358" s="1">
        <v>501756.68</v>
      </c>
      <c r="N358" s="1">
        <v>271755.56</v>
      </c>
      <c r="O358" s="1">
        <v>62639.46</v>
      </c>
      <c r="P358" s="1">
        <v>30594.91</v>
      </c>
      <c r="Q358" s="1">
        <v>191867.36</v>
      </c>
      <c r="R358" s="1">
        <v>80844.429999999993</v>
      </c>
      <c r="S358" s="1">
        <v>61526.81</v>
      </c>
      <c r="T358" s="1">
        <v>3742531.3</v>
      </c>
      <c r="U358" s="1">
        <v>80945.11</v>
      </c>
      <c r="V358" s="1">
        <v>79545.75</v>
      </c>
      <c r="W358" s="1">
        <v>307058.01</v>
      </c>
      <c r="X358" s="1">
        <v>65004.52</v>
      </c>
      <c r="Y358" s="1">
        <v>1110091.02</v>
      </c>
      <c r="Z358" s="1">
        <v>341743.86</v>
      </c>
      <c r="AA358" s="1">
        <v>130900.74</v>
      </c>
      <c r="AB358" s="1">
        <v>22685.64</v>
      </c>
      <c r="AC358" s="1">
        <v>403571.44</v>
      </c>
      <c r="AD358" s="1">
        <v>501756.68</v>
      </c>
      <c r="AE358" s="1">
        <v>271755.56</v>
      </c>
      <c r="AF358" s="1">
        <v>62639.46</v>
      </c>
      <c r="AG358" s="1">
        <v>30594.91</v>
      </c>
      <c r="AH358" s="1">
        <v>191867.36</v>
      </c>
      <c r="AI358" s="1">
        <v>80844.429999999993</v>
      </c>
      <c r="AJ358" s="1">
        <v>61526.81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>
        <v>0</v>
      </c>
      <c r="BC358" s="1">
        <v>0</v>
      </c>
      <c r="BD358" s="1">
        <v>0</v>
      </c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1" t="s">
        <v>329</v>
      </c>
      <c r="B359" s="10" t="s">
        <v>330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331</v>
      </c>
      <c r="B360" s="10" t="s">
        <v>332</v>
      </c>
      <c r="C360" s="1">
        <v>1878803.28</v>
      </c>
      <c r="D360" s="1">
        <v>42323.14</v>
      </c>
      <c r="E360" s="1">
        <v>10099.86</v>
      </c>
      <c r="F360" s="1">
        <v>197968.87</v>
      </c>
      <c r="G360" s="1">
        <v>17486.73</v>
      </c>
      <c r="H360" s="1">
        <v>417181.12</v>
      </c>
      <c r="I360" s="1">
        <v>228175.51</v>
      </c>
      <c r="J360" s="1">
        <v>89424.03</v>
      </c>
      <c r="K360" s="1">
        <v>16028.5</v>
      </c>
      <c r="L360" s="1">
        <v>173053.04</v>
      </c>
      <c r="M360" s="1">
        <v>201597.45</v>
      </c>
      <c r="N360" s="1">
        <v>214788.15</v>
      </c>
      <c r="O360" s="1">
        <v>56586.91</v>
      </c>
      <c r="P360" s="1">
        <v>5442.94</v>
      </c>
      <c r="Q360" s="1">
        <v>129428.27</v>
      </c>
      <c r="R360" s="1">
        <v>57594.25</v>
      </c>
      <c r="S360" s="1">
        <v>21624.51</v>
      </c>
      <c r="T360" s="1">
        <v>1878803.28</v>
      </c>
      <c r="U360" s="1">
        <v>42323.14</v>
      </c>
      <c r="V360" s="1">
        <v>10099.86</v>
      </c>
      <c r="W360" s="1">
        <v>197968.87</v>
      </c>
      <c r="X360" s="1">
        <v>17486.73</v>
      </c>
      <c r="Y360" s="1">
        <v>417181.12</v>
      </c>
      <c r="Z360" s="1">
        <v>228175.51</v>
      </c>
      <c r="AA360" s="1">
        <v>89424.03</v>
      </c>
      <c r="AB360" s="1">
        <v>16028.5</v>
      </c>
      <c r="AC360" s="1">
        <v>173053.04</v>
      </c>
      <c r="AD360" s="1">
        <v>201597.45</v>
      </c>
      <c r="AE360" s="1">
        <v>214788.15</v>
      </c>
      <c r="AF360" s="1">
        <v>56586.91</v>
      </c>
      <c r="AG360" s="1">
        <v>5442.94</v>
      </c>
      <c r="AH360" s="1">
        <v>129428.27</v>
      </c>
      <c r="AI360" s="1">
        <v>57594.25</v>
      </c>
      <c r="AJ360" s="1">
        <v>21624.51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>
        <v>0</v>
      </c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333</v>
      </c>
      <c r="B361" s="10" t="s">
        <v>334</v>
      </c>
      <c r="C361" s="1">
        <v>267130.53000000003</v>
      </c>
      <c r="D361" s="1">
        <v>2569.6</v>
      </c>
      <c r="E361" s="1">
        <v>31363.200000000001</v>
      </c>
      <c r="F361" s="1">
        <v>16207.33</v>
      </c>
      <c r="G361" s="1">
        <v>14784</v>
      </c>
      <c r="H361" s="1">
        <v>129342.39999999999</v>
      </c>
      <c r="I361" s="1">
        <v>14784</v>
      </c>
      <c r="J361" s="1">
        <v>14784</v>
      </c>
      <c r="K361" s="1">
        <v>0</v>
      </c>
      <c r="L361" s="1">
        <v>0</v>
      </c>
      <c r="M361" s="1">
        <v>38016</v>
      </c>
      <c r="N361" s="1">
        <v>0</v>
      </c>
      <c r="O361" s="1">
        <v>0</v>
      </c>
      <c r="P361" s="1">
        <v>5280</v>
      </c>
      <c r="Q361" s="1">
        <v>0</v>
      </c>
      <c r="R361" s="1">
        <v>0</v>
      </c>
      <c r="S361" s="1">
        <v>0</v>
      </c>
      <c r="T361" s="1">
        <v>267130.53000000003</v>
      </c>
      <c r="U361" s="1">
        <v>2569.6</v>
      </c>
      <c r="V361" s="1">
        <v>31363.200000000001</v>
      </c>
      <c r="W361" s="1">
        <v>16207.33</v>
      </c>
      <c r="X361" s="1">
        <v>14784</v>
      </c>
      <c r="Y361" s="1">
        <v>129342.39999999999</v>
      </c>
      <c r="Z361" s="1">
        <v>14784</v>
      </c>
      <c r="AA361" s="1">
        <v>14784</v>
      </c>
      <c r="AB361" s="1"/>
      <c r="AC361" s="1"/>
      <c r="AD361" s="1">
        <v>38016</v>
      </c>
      <c r="AE361" s="1"/>
      <c r="AF361" s="1"/>
      <c r="AG361" s="1">
        <v>5280</v>
      </c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335</v>
      </c>
      <c r="B362" s="10" t="s">
        <v>336</v>
      </c>
      <c r="C362" s="1">
        <v>1596597.49</v>
      </c>
      <c r="D362" s="1">
        <v>36052.370000000003</v>
      </c>
      <c r="E362" s="1">
        <v>38082.69</v>
      </c>
      <c r="F362" s="1">
        <v>92881.81</v>
      </c>
      <c r="G362" s="1">
        <v>32733.79</v>
      </c>
      <c r="H362" s="1">
        <v>563567.5</v>
      </c>
      <c r="I362" s="1">
        <v>98784.35</v>
      </c>
      <c r="J362" s="1">
        <v>26692.71</v>
      </c>
      <c r="K362" s="1">
        <v>6657.14</v>
      </c>
      <c r="L362" s="1">
        <v>230518.39999999999</v>
      </c>
      <c r="M362" s="1">
        <v>262143.23</v>
      </c>
      <c r="N362" s="1">
        <v>56967.41</v>
      </c>
      <c r="O362" s="1">
        <v>6052.55</v>
      </c>
      <c r="P362" s="1">
        <v>19871.97</v>
      </c>
      <c r="Q362" s="1">
        <v>62439.09</v>
      </c>
      <c r="R362" s="1">
        <v>23250.18</v>
      </c>
      <c r="S362" s="1">
        <v>39902.300000000003</v>
      </c>
      <c r="T362" s="1">
        <v>1596597.49</v>
      </c>
      <c r="U362" s="1">
        <v>36052.370000000003</v>
      </c>
      <c r="V362" s="1">
        <v>38082.69</v>
      </c>
      <c r="W362" s="1">
        <v>92881.81</v>
      </c>
      <c r="X362" s="1">
        <v>32733.79</v>
      </c>
      <c r="Y362" s="1">
        <v>563567.5</v>
      </c>
      <c r="Z362" s="1">
        <v>98784.35</v>
      </c>
      <c r="AA362" s="1">
        <v>26692.71</v>
      </c>
      <c r="AB362" s="1">
        <v>6657.14</v>
      </c>
      <c r="AC362" s="1">
        <v>230518.39999999999</v>
      </c>
      <c r="AD362" s="1">
        <v>262143.23</v>
      </c>
      <c r="AE362" s="1">
        <v>56967.41</v>
      </c>
      <c r="AF362" s="1">
        <v>6052.55</v>
      </c>
      <c r="AG362" s="1">
        <v>19871.97</v>
      </c>
      <c r="AH362" s="1">
        <v>62439.09</v>
      </c>
      <c r="AI362" s="1">
        <v>23250.18</v>
      </c>
      <c r="AJ362" s="1">
        <v>39902.300000000003</v>
      </c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0" t="s">
        <v>337</v>
      </c>
      <c r="B363" s="10" t="s">
        <v>338</v>
      </c>
      <c r="C363" s="1">
        <v>192029843.41999999</v>
      </c>
      <c r="D363" s="1">
        <v>7700681.8300000001</v>
      </c>
      <c r="E363" s="1">
        <v>2605568.62</v>
      </c>
      <c r="F363" s="1">
        <v>19040400.420000002</v>
      </c>
      <c r="G363" s="1">
        <v>1907313.92</v>
      </c>
      <c r="H363" s="1">
        <v>41649463.5</v>
      </c>
      <c r="I363" s="1">
        <v>13917133.210000001</v>
      </c>
      <c r="J363" s="1">
        <v>9919674.6300000008</v>
      </c>
      <c r="K363" s="1">
        <v>2484047.13</v>
      </c>
      <c r="L363" s="1">
        <v>24833040.539999999</v>
      </c>
      <c r="M363" s="1">
        <v>23894404.920000002</v>
      </c>
      <c r="N363" s="1">
        <v>5818943.7800000003</v>
      </c>
      <c r="O363" s="1">
        <v>7616329.2999999998</v>
      </c>
      <c r="P363" s="1">
        <v>4667031.95</v>
      </c>
      <c r="Q363" s="1">
        <v>11857232.560000001</v>
      </c>
      <c r="R363" s="1">
        <v>7080422.7699999996</v>
      </c>
      <c r="S363" s="1">
        <v>7038154.3399999999</v>
      </c>
      <c r="T363" s="1">
        <v>192029843.41999999</v>
      </c>
      <c r="U363" s="1">
        <v>7700681.8300000001</v>
      </c>
      <c r="V363" s="1">
        <v>2605568.62</v>
      </c>
      <c r="W363" s="1">
        <v>19040400.420000002</v>
      </c>
      <c r="X363" s="1">
        <v>1907313.92</v>
      </c>
      <c r="Y363" s="1">
        <v>41649463.5</v>
      </c>
      <c r="Z363" s="1">
        <v>13917133.210000001</v>
      </c>
      <c r="AA363" s="1">
        <v>9919674.6300000008</v>
      </c>
      <c r="AB363" s="1">
        <v>2484047.13</v>
      </c>
      <c r="AC363" s="1">
        <v>24833040.539999999</v>
      </c>
      <c r="AD363" s="1">
        <v>23894404.920000002</v>
      </c>
      <c r="AE363" s="1">
        <v>5818943.7800000003</v>
      </c>
      <c r="AF363" s="1">
        <v>7616329.2999999998</v>
      </c>
      <c r="AG363" s="1">
        <v>4667031.95</v>
      </c>
      <c r="AH363" s="1">
        <v>11857232.560000001</v>
      </c>
      <c r="AI363" s="1">
        <v>7080422.7699999996</v>
      </c>
      <c r="AJ363" s="1">
        <v>7038154.3399999999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>
        <v>0</v>
      </c>
      <c r="BC363" s="1">
        <v>0</v>
      </c>
      <c r="BD363" s="1">
        <v>0</v>
      </c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1" t="s">
        <v>339</v>
      </c>
      <c r="B364" s="10" t="s">
        <v>340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341</v>
      </c>
      <c r="B365" s="10" t="s">
        <v>342</v>
      </c>
      <c r="C365" s="1">
        <v>656664.18999999994</v>
      </c>
      <c r="D365" s="1">
        <v>0</v>
      </c>
      <c r="E365" s="1">
        <v>18721.52</v>
      </c>
      <c r="F365" s="1">
        <v>35767.120000000003</v>
      </c>
      <c r="G365" s="1">
        <v>7372.49</v>
      </c>
      <c r="H365" s="1">
        <v>90033.9</v>
      </c>
      <c r="I365" s="1">
        <v>81242.100000000006</v>
      </c>
      <c r="J365" s="1">
        <v>19095.849999999999</v>
      </c>
      <c r="K365" s="1">
        <v>35039.75</v>
      </c>
      <c r="L365" s="1">
        <v>41562.78</v>
      </c>
      <c r="M365" s="1">
        <v>62016.28</v>
      </c>
      <c r="N365" s="1">
        <v>37924.39</v>
      </c>
      <c r="O365" s="1">
        <v>68616.990000000005</v>
      </c>
      <c r="P365" s="1">
        <v>0</v>
      </c>
      <c r="Q365" s="1">
        <v>53439.25</v>
      </c>
      <c r="R365" s="1">
        <v>72903.929999999993</v>
      </c>
      <c r="S365" s="1">
        <v>32927.839999999997</v>
      </c>
      <c r="T365" s="1">
        <v>656664.18999999994</v>
      </c>
      <c r="U365" s="1">
        <v>0</v>
      </c>
      <c r="V365" s="1">
        <v>18721.52</v>
      </c>
      <c r="W365" s="1">
        <v>35767.120000000003</v>
      </c>
      <c r="X365" s="1">
        <v>7372.49</v>
      </c>
      <c r="Y365" s="1">
        <v>90033.9</v>
      </c>
      <c r="Z365" s="1">
        <v>81242.100000000006</v>
      </c>
      <c r="AA365" s="1">
        <v>19095.849999999999</v>
      </c>
      <c r="AB365" s="1">
        <v>35039.75</v>
      </c>
      <c r="AC365" s="1">
        <v>41562.78</v>
      </c>
      <c r="AD365" s="1">
        <v>62016.28</v>
      </c>
      <c r="AE365" s="1">
        <v>37924.39</v>
      </c>
      <c r="AF365" s="1">
        <v>68616.990000000005</v>
      </c>
      <c r="AG365" s="1"/>
      <c r="AH365" s="1">
        <v>53439.25</v>
      </c>
      <c r="AI365" s="1">
        <v>72903.929999999993</v>
      </c>
      <c r="AJ365" s="1">
        <v>32927.839999999997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>
        <v>0</v>
      </c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343</v>
      </c>
      <c r="B366" s="10" t="s">
        <v>344</v>
      </c>
      <c r="C366" s="1">
        <v>70905722.489999995</v>
      </c>
      <c r="D366" s="1">
        <v>3526523.77</v>
      </c>
      <c r="E366" s="1">
        <v>793717.25</v>
      </c>
      <c r="F366" s="1">
        <v>6599974.5700000003</v>
      </c>
      <c r="G366" s="1">
        <v>920426.99</v>
      </c>
      <c r="H366" s="1">
        <v>12209219.76</v>
      </c>
      <c r="I366" s="1">
        <v>6108198.54</v>
      </c>
      <c r="J366" s="1">
        <v>4576464.1900000004</v>
      </c>
      <c r="K366" s="1">
        <v>1186606.25</v>
      </c>
      <c r="L366" s="1">
        <v>9688354.5299999993</v>
      </c>
      <c r="M366" s="1">
        <v>9987799.1600000001</v>
      </c>
      <c r="N366" s="1">
        <v>2076587.27</v>
      </c>
      <c r="O366" s="1">
        <v>3630639.35</v>
      </c>
      <c r="P366" s="1">
        <v>1763264.75</v>
      </c>
      <c r="Q366" s="1">
        <v>3847339.79</v>
      </c>
      <c r="R366" s="1">
        <v>2183659.94</v>
      </c>
      <c r="S366" s="1">
        <v>1806946.38</v>
      </c>
      <c r="T366" s="1">
        <v>70905722.489999995</v>
      </c>
      <c r="U366" s="1">
        <v>3526523.77</v>
      </c>
      <c r="V366" s="1">
        <v>793717.25</v>
      </c>
      <c r="W366" s="1">
        <v>6599974.5700000003</v>
      </c>
      <c r="X366" s="1">
        <v>920426.99</v>
      </c>
      <c r="Y366" s="1">
        <v>12209219.76</v>
      </c>
      <c r="Z366" s="1">
        <v>6108198.54</v>
      </c>
      <c r="AA366" s="1">
        <v>4576464.1900000004</v>
      </c>
      <c r="AB366" s="1">
        <v>1186606.25</v>
      </c>
      <c r="AC366" s="1">
        <v>9688354.5299999993</v>
      </c>
      <c r="AD366" s="1">
        <v>9987799.1600000001</v>
      </c>
      <c r="AE366" s="1">
        <v>2076587.27</v>
      </c>
      <c r="AF366" s="1">
        <v>3630639.35</v>
      </c>
      <c r="AG366" s="1">
        <v>1763264.75</v>
      </c>
      <c r="AH366" s="1">
        <v>3847339.79</v>
      </c>
      <c r="AI366" s="1">
        <v>2183659.94</v>
      </c>
      <c r="AJ366" s="1">
        <v>1806946.38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345</v>
      </c>
      <c r="B367" s="10" t="s">
        <v>346</v>
      </c>
      <c r="C367" s="1">
        <v>9447747.4900000002</v>
      </c>
      <c r="D367" s="1">
        <v>62769.35</v>
      </c>
      <c r="E367" s="1">
        <v>133256.92000000001</v>
      </c>
      <c r="F367" s="1">
        <v>726894.72</v>
      </c>
      <c r="G367" s="1">
        <v>180379.88</v>
      </c>
      <c r="H367" s="1">
        <v>2863697.59</v>
      </c>
      <c r="I367" s="1">
        <v>917769.66</v>
      </c>
      <c r="J367" s="1">
        <v>398287.66</v>
      </c>
      <c r="K367" s="1">
        <v>57812.03</v>
      </c>
      <c r="L367" s="1">
        <v>1042043.09</v>
      </c>
      <c r="M367" s="1">
        <v>1304161.56</v>
      </c>
      <c r="N367" s="1">
        <v>487693.3</v>
      </c>
      <c r="O367" s="1">
        <v>204119.97</v>
      </c>
      <c r="P367" s="1">
        <v>181990.47</v>
      </c>
      <c r="Q367" s="1">
        <v>564367</v>
      </c>
      <c r="R367" s="1">
        <v>150781.69</v>
      </c>
      <c r="S367" s="1">
        <v>171722.6</v>
      </c>
      <c r="T367" s="1">
        <v>9447747.4900000002</v>
      </c>
      <c r="U367" s="1">
        <v>62769.35</v>
      </c>
      <c r="V367" s="1">
        <v>133256.92000000001</v>
      </c>
      <c r="W367" s="1">
        <v>726894.72</v>
      </c>
      <c r="X367" s="1">
        <v>180379.88</v>
      </c>
      <c r="Y367" s="1">
        <v>2863697.59</v>
      </c>
      <c r="Z367" s="1">
        <v>917769.66</v>
      </c>
      <c r="AA367" s="1">
        <v>398287.66</v>
      </c>
      <c r="AB367" s="1">
        <v>57812.03</v>
      </c>
      <c r="AC367" s="1">
        <v>1042043.09</v>
      </c>
      <c r="AD367" s="1">
        <v>1304161.56</v>
      </c>
      <c r="AE367" s="1">
        <v>487693.3</v>
      </c>
      <c r="AF367" s="1">
        <v>204119.97</v>
      </c>
      <c r="AG367" s="1">
        <v>181990.47</v>
      </c>
      <c r="AH367" s="1">
        <v>564367</v>
      </c>
      <c r="AI367" s="1">
        <v>150781.69</v>
      </c>
      <c r="AJ367" s="1">
        <v>171722.6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347</v>
      </c>
      <c r="B368" s="10" t="s">
        <v>348</v>
      </c>
      <c r="C368" s="1">
        <v>26429634.34</v>
      </c>
      <c r="D368" s="1">
        <v>185874</v>
      </c>
      <c r="E368" s="1">
        <v>405656.54</v>
      </c>
      <c r="F368" s="1">
        <v>2990896.42</v>
      </c>
      <c r="G368" s="1">
        <v>1293</v>
      </c>
      <c r="H368" s="1">
        <v>1660338.05</v>
      </c>
      <c r="I368" s="1">
        <v>797923.97</v>
      </c>
      <c r="J368" s="1">
        <v>861494.22</v>
      </c>
      <c r="K368" s="1">
        <v>23988.38</v>
      </c>
      <c r="L368" s="1">
        <v>5122858.68</v>
      </c>
      <c r="M368" s="1">
        <v>4177584.03</v>
      </c>
      <c r="N368" s="1">
        <v>1237967.54</v>
      </c>
      <c r="O368" s="1">
        <v>675416.21</v>
      </c>
      <c r="P368" s="1">
        <v>462912.9</v>
      </c>
      <c r="Q368" s="1">
        <v>2682815.7200000002</v>
      </c>
      <c r="R368" s="1">
        <v>2442807.9700000002</v>
      </c>
      <c r="S368" s="1">
        <v>2699806.71</v>
      </c>
      <c r="T368" s="1">
        <v>26429634.34</v>
      </c>
      <c r="U368" s="1">
        <v>185874</v>
      </c>
      <c r="V368" s="1">
        <v>405656.54</v>
      </c>
      <c r="W368" s="1">
        <v>2990896.42</v>
      </c>
      <c r="X368" s="1">
        <v>1293</v>
      </c>
      <c r="Y368" s="1">
        <v>1660338.05</v>
      </c>
      <c r="Z368" s="1">
        <v>797923.97</v>
      </c>
      <c r="AA368" s="1">
        <v>861494.22</v>
      </c>
      <c r="AB368" s="1">
        <v>23988.38</v>
      </c>
      <c r="AC368" s="1">
        <v>5122858.68</v>
      </c>
      <c r="AD368" s="1">
        <v>4177584.03</v>
      </c>
      <c r="AE368" s="1">
        <v>1237967.54</v>
      </c>
      <c r="AF368" s="1">
        <v>675416.21</v>
      </c>
      <c r="AG368" s="1">
        <v>462912.9</v>
      </c>
      <c r="AH368" s="1">
        <v>2682815.7200000002</v>
      </c>
      <c r="AI368" s="1">
        <v>2442807.9700000002</v>
      </c>
      <c r="AJ368" s="1">
        <v>2699806.71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349</v>
      </c>
      <c r="B369" s="10" t="s">
        <v>350</v>
      </c>
      <c r="C369" s="1">
        <v>23847394.829999998</v>
      </c>
      <c r="D369" s="1">
        <v>1425102.7</v>
      </c>
      <c r="E369" s="1">
        <v>253263.78</v>
      </c>
      <c r="F369" s="1">
        <v>2099172.81</v>
      </c>
      <c r="G369" s="1">
        <v>353055.64</v>
      </c>
      <c r="H369" s="1">
        <v>6765548.5599999996</v>
      </c>
      <c r="I369" s="1">
        <v>1774827.15</v>
      </c>
      <c r="J369" s="1">
        <v>853691.19</v>
      </c>
      <c r="K369" s="1">
        <v>360372.46</v>
      </c>
      <c r="L369" s="1">
        <v>2253370.02</v>
      </c>
      <c r="M369" s="1">
        <v>2271463.98</v>
      </c>
      <c r="N369" s="1">
        <v>269308.53999999998</v>
      </c>
      <c r="O369" s="1">
        <v>1198673.6299999999</v>
      </c>
      <c r="P369" s="1">
        <v>702221.3</v>
      </c>
      <c r="Q369" s="1">
        <v>2116733.0299999998</v>
      </c>
      <c r="R369" s="1">
        <v>533694.46</v>
      </c>
      <c r="S369" s="1">
        <v>616895.57999999996</v>
      </c>
      <c r="T369" s="1">
        <v>23847394.829999998</v>
      </c>
      <c r="U369" s="1">
        <v>1425102.7</v>
      </c>
      <c r="V369" s="1">
        <v>253263.78</v>
      </c>
      <c r="W369" s="1">
        <v>2099172.81</v>
      </c>
      <c r="X369" s="1">
        <v>353055.64</v>
      </c>
      <c r="Y369" s="1">
        <v>6765548.5599999996</v>
      </c>
      <c r="Z369" s="1">
        <v>1774827.15</v>
      </c>
      <c r="AA369" s="1">
        <v>853691.19</v>
      </c>
      <c r="AB369" s="1">
        <v>360372.46</v>
      </c>
      <c r="AC369" s="1">
        <v>2253370.02</v>
      </c>
      <c r="AD369" s="1">
        <v>2271463.98</v>
      </c>
      <c r="AE369" s="1">
        <v>269308.53999999998</v>
      </c>
      <c r="AF369" s="1">
        <v>1198673.6299999999</v>
      </c>
      <c r="AG369" s="1">
        <v>702221.3</v>
      </c>
      <c r="AH369" s="1">
        <v>2116733.0299999998</v>
      </c>
      <c r="AI369" s="1">
        <v>533694.46</v>
      </c>
      <c r="AJ369" s="1">
        <v>616895.57999999996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351</v>
      </c>
      <c r="B370" s="10" t="s">
        <v>352</v>
      </c>
      <c r="C370" s="1">
        <v>1795237.9</v>
      </c>
      <c r="D370" s="1">
        <v>10284.629999999999</v>
      </c>
      <c r="E370" s="1">
        <v>2953.6</v>
      </c>
      <c r="F370" s="1">
        <v>145543.26999999999</v>
      </c>
      <c r="G370" s="1">
        <v>10470.049999999999</v>
      </c>
      <c r="H370" s="1">
        <v>430941.47</v>
      </c>
      <c r="I370" s="1">
        <v>13562.51</v>
      </c>
      <c r="J370" s="1">
        <v>202767.01</v>
      </c>
      <c r="K370" s="1">
        <v>6793.28</v>
      </c>
      <c r="L370" s="1">
        <v>336395.13</v>
      </c>
      <c r="M370" s="1">
        <v>156397.5</v>
      </c>
      <c r="N370" s="1">
        <v>1587.3</v>
      </c>
      <c r="O370" s="1">
        <v>51135.62</v>
      </c>
      <c r="P370" s="1">
        <v>128509.87</v>
      </c>
      <c r="Q370" s="1">
        <v>158100.6</v>
      </c>
      <c r="R370" s="1">
        <v>20933.86</v>
      </c>
      <c r="S370" s="1">
        <v>118862.2</v>
      </c>
      <c r="T370" s="1">
        <v>1795237.9</v>
      </c>
      <c r="U370" s="1">
        <v>10284.629999999999</v>
      </c>
      <c r="V370" s="1">
        <v>2953.6</v>
      </c>
      <c r="W370" s="1">
        <v>145543.26999999999</v>
      </c>
      <c r="X370" s="1">
        <v>10470.049999999999</v>
      </c>
      <c r="Y370" s="1">
        <v>430941.47</v>
      </c>
      <c r="Z370" s="1">
        <v>13562.51</v>
      </c>
      <c r="AA370" s="1">
        <v>202767.01</v>
      </c>
      <c r="AB370" s="1">
        <v>6793.28</v>
      </c>
      <c r="AC370" s="1">
        <v>336395.13</v>
      </c>
      <c r="AD370" s="1">
        <v>156397.5</v>
      </c>
      <c r="AE370" s="1">
        <v>1587.3</v>
      </c>
      <c r="AF370" s="1">
        <v>51135.62</v>
      </c>
      <c r="AG370" s="1">
        <v>128509.87</v>
      </c>
      <c r="AH370" s="1">
        <v>158100.6</v>
      </c>
      <c r="AI370" s="1">
        <v>20933.86</v>
      </c>
      <c r="AJ370" s="1">
        <v>118862.2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353</v>
      </c>
      <c r="B371" s="10" t="s">
        <v>354</v>
      </c>
      <c r="C371" s="1">
        <v>51905632.560000002</v>
      </c>
      <c r="D371" s="1">
        <v>2279821.36</v>
      </c>
      <c r="E371" s="1">
        <v>806428.98</v>
      </c>
      <c r="F371" s="1">
        <v>5442440.4800000004</v>
      </c>
      <c r="G371" s="1">
        <v>334926.96000000002</v>
      </c>
      <c r="H371" s="1">
        <v>16023182.42</v>
      </c>
      <c r="I371" s="1">
        <v>3834893.49</v>
      </c>
      <c r="J371" s="1">
        <v>2800640.97</v>
      </c>
      <c r="K371" s="1">
        <v>753187.44</v>
      </c>
      <c r="L371" s="1">
        <v>5683532.5499999998</v>
      </c>
      <c r="M371" s="1">
        <v>5105863.26</v>
      </c>
      <c r="N371" s="1">
        <v>1481158.35</v>
      </c>
      <c r="O371" s="1">
        <v>1514976.55</v>
      </c>
      <c r="P371" s="1">
        <v>1122285.8</v>
      </c>
      <c r="Q371" s="1">
        <v>2008283.53</v>
      </c>
      <c r="R371" s="1">
        <v>1451042.3</v>
      </c>
      <c r="S371" s="1">
        <v>1262968.1200000001</v>
      </c>
      <c r="T371" s="1">
        <v>51905632.560000002</v>
      </c>
      <c r="U371" s="1">
        <v>2279821.36</v>
      </c>
      <c r="V371" s="1">
        <v>806428.98</v>
      </c>
      <c r="W371" s="1">
        <v>5442440.4800000004</v>
      </c>
      <c r="X371" s="1">
        <v>334926.96000000002</v>
      </c>
      <c r="Y371" s="1">
        <v>16023182.42</v>
      </c>
      <c r="Z371" s="1">
        <v>3834893.49</v>
      </c>
      <c r="AA371" s="1">
        <v>2800640.97</v>
      </c>
      <c r="AB371" s="1">
        <v>753187.44</v>
      </c>
      <c r="AC371" s="1">
        <v>5683532.5499999998</v>
      </c>
      <c r="AD371" s="1">
        <v>5105863.26</v>
      </c>
      <c r="AE371" s="1">
        <v>1481158.35</v>
      </c>
      <c r="AF371" s="1">
        <v>1514976.55</v>
      </c>
      <c r="AG371" s="1">
        <v>1122285.8</v>
      </c>
      <c r="AH371" s="1">
        <v>2008283.53</v>
      </c>
      <c r="AI371" s="1">
        <v>1451042.3</v>
      </c>
      <c r="AJ371" s="1">
        <v>1262968.1200000001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355</v>
      </c>
      <c r="B372" s="10" t="s">
        <v>356</v>
      </c>
      <c r="C372" s="1">
        <v>5739224.9100000001</v>
      </c>
      <c r="D372" s="1">
        <v>170264.64</v>
      </c>
      <c r="E372" s="1">
        <v>132086.38</v>
      </c>
      <c r="F372" s="1">
        <v>530830.62</v>
      </c>
      <c r="G372" s="1">
        <v>51824.32</v>
      </c>
      <c r="H372" s="1">
        <v>1455781.55</v>
      </c>
      <c r="I372" s="1">
        <v>386946.89</v>
      </c>
      <c r="J372" s="1">
        <v>168647.19</v>
      </c>
      <c r="K372" s="1">
        <v>42461.64</v>
      </c>
      <c r="L372" s="1">
        <v>561549.91</v>
      </c>
      <c r="M372" s="1">
        <v>769549.49</v>
      </c>
      <c r="N372" s="1">
        <v>187535.29</v>
      </c>
      <c r="O372" s="1">
        <v>206860.27</v>
      </c>
      <c r="P372" s="1">
        <v>305672.86</v>
      </c>
      <c r="Q372" s="1">
        <v>332845.78000000003</v>
      </c>
      <c r="R372" s="1">
        <v>191122.41</v>
      </c>
      <c r="S372" s="1">
        <v>245245.67</v>
      </c>
      <c r="T372" s="1">
        <v>5739224.9100000001</v>
      </c>
      <c r="U372" s="1">
        <v>170264.64</v>
      </c>
      <c r="V372" s="1">
        <v>132086.38</v>
      </c>
      <c r="W372" s="1">
        <v>530830.62</v>
      </c>
      <c r="X372" s="1">
        <v>51824.32</v>
      </c>
      <c r="Y372" s="1">
        <v>1455781.55</v>
      </c>
      <c r="Z372" s="1">
        <v>386946.89</v>
      </c>
      <c r="AA372" s="1">
        <v>168647.19</v>
      </c>
      <c r="AB372" s="1">
        <v>42461.64</v>
      </c>
      <c r="AC372" s="1">
        <v>561549.91</v>
      </c>
      <c r="AD372" s="1">
        <v>769549.49</v>
      </c>
      <c r="AE372" s="1">
        <v>187535.29</v>
      </c>
      <c r="AF372" s="1">
        <v>206860.27</v>
      </c>
      <c r="AG372" s="1">
        <v>305672.86</v>
      </c>
      <c r="AH372" s="1">
        <v>332845.78000000003</v>
      </c>
      <c r="AI372" s="1">
        <v>191122.41</v>
      </c>
      <c r="AJ372" s="1">
        <v>245245.67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357</v>
      </c>
      <c r="B373" s="10" t="s">
        <v>358</v>
      </c>
      <c r="C373" s="1">
        <v>1302584.71</v>
      </c>
      <c r="D373" s="1">
        <v>40041.379999999997</v>
      </c>
      <c r="E373" s="1">
        <v>59483.65</v>
      </c>
      <c r="F373" s="1">
        <v>468880.41</v>
      </c>
      <c r="G373" s="1">
        <v>47564.59</v>
      </c>
      <c r="H373" s="1">
        <v>150720.20000000001</v>
      </c>
      <c r="I373" s="1">
        <v>1768.9</v>
      </c>
      <c r="J373" s="1">
        <v>38586.35</v>
      </c>
      <c r="K373" s="1">
        <v>17785.900000000001</v>
      </c>
      <c r="L373" s="1">
        <v>103373.85</v>
      </c>
      <c r="M373" s="1">
        <v>59569.66</v>
      </c>
      <c r="N373" s="1">
        <v>39181.800000000003</v>
      </c>
      <c r="O373" s="1">
        <v>65890.710000000006</v>
      </c>
      <c r="P373" s="1">
        <v>174</v>
      </c>
      <c r="Q373" s="1">
        <v>93307.86</v>
      </c>
      <c r="R373" s="1">
        <v>33476.21</v>
      </c>
      <c r="S373" s="1">
        <v>82779.240000000005</v>
      </c>
      <c r="T373" s="1">
        <v>1302584.71</v>
      </c>
      <c r="U373" s="1">
        <v>40041.379999999997</v>
      </c>
      <c r="V373" s="1">
        <v>59483.65</v>
      </c>
      <c r="W373" s="1">
        <v>468880.41</v>
      </c>
      <c r="X373" s="1">
        <v>47564.59</v>
      </c>
      <c r="Y373" s="1">
        <v>150720.20000000001</v>
      </c>
      <c r="Z373" s="1">
        <v>1768.9</v>
      </c>
      <c r="AA373" s="1">
        <v>38586.35</v>
      </c>
      <c r="AB373" s="1">
        <v>17785.900000000001</v>
      </c>
      <c r="AC373" s="1">
        <v>103373.85</v>
      </c>
      <c r="AD373" s="1">
        <v>59569.66</v>
      </c>
      <c r="AE373" s="1">
        <v>39181.800000000003</v>
      </c>
      <c r="AF373" s="1">
        <v>65890.710000000006</v>
      </c>
      <c r="AG373" s="1">
        <v>174</v>
      </c>
      <c r="AH373" s="1">
        <v>93307.86</v>
      </c>
      <c r="AI373" s="1">
        <v>33476.21</v>
      </c>
      <c r="AJ373" s="1">
        <v>82779.240000000005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0" t="s">
        <v>359</v>
      </c>
      <c r="B374" s="10" t="s">
        <v>360</v>
      </c>
      <c r="C374" s="1">
        <v>26460462.66</v>
      </c>
      <c r="D374" s="1">
        <v>1105034.8899999999</v>
      </c>
      <c r="E374" s="1">
        <v>377955.37</v>
      </c>
      <c r="F374" s="1">
        <v>2702276.82</v>
      </c>
      <c r="G374" s="1">
        <v>234435.31</v>
      </c>
      <c r="H374" s="1">
        <v>6962135.2400000002</v>
      </c>
      <c r="I374" s="1">
        <v>1994908.57</v>
      </c>
      <c r="J374" s="1">
        <v>1115715.3400000001</v>
      </c>
      <c r="K374" s="1">
        <v>309101.25</v>
      </c>
      <c r="L374" s="1">
        <v>2913589.14</v>
      </c>
      <c r="M374" s="1">
        <v>2850483.72</v>
      </c>
      <c r="N374" s="1">
        <v>799216.68</v>
      </c>
      <c r="O374" s="1">
        <v>1051339.3799999999</v>
      </c>
      <c r="P374" s="1">
        <v>690422.59</v>
      </c>
      <c r="Q374" s="1">
        <v>1492550.08</v>
      </c>
      <c r="R374" s="1">
        <v>970292.78</v>
      </c>
      <c r="S374" s="1">
        <v>891005.5</v>
      </c>
      <c r="T374" s="1">
        <v>26460462.66</v>
      </c>
      <c r="U374" s="1">
        <v>1105034.8899999999</v>
      </c>
      <c r="V374" s="1">
        <v>377955.37</v>
      </c>
      <c r="W374" s="1">
        <v>2702276.82</v>
      </c>
      <c r="X374" s="1">
        <v>234435.31</v>
      </c>
      <c r="Y374" s="1">
        <v>6962135.2400000002</v>
      </c>
      <c r="Z374" s="1">
        <v>1994908.57</v>
      </c>
      <c r="AA374" s="1">
        <v>1115715.3400000001</v>
      </c>
      <c r="AB374" s="1">
        <v>309101.25</v>
      </c>
      <c r="AC374" s="1">
        <v>2913589.14</v>
      </c>
      <c r="AD374" s="1">
        <v>2850483.72</v>
      </c>
      <c r="AE374" s="1">
        <v>799216.68</v>
      </c>
      <c r="AF374" s="1">
        <v>1051339.3799999999</v>
      </c>
      <c r="AG374" s="1">
        <v>690422.59</v>
      </c>
      <c r="AH374" s="1">
        <v>1492550.08</v>
      </c>
      <c r="AI374" s="1">
        <v>970292.78</v>
      </c>
      <c r="AJ374" s="1">
        <v>891005.5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>
        <v>0</v>
      </c>
      <c r="BC374" s="1">
        <v>0</v>
      </c>
      <c r="BD374" s="1">
        <v>0</v>
      </c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1" t="s">
        <v>361</v>
      </c>
      <c r="B375" s="10" t="s">
        <v>362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363</v>
      </c>
      <c r="B376" s="10" t="s">
        <v>364</v>
      </c>
      <c r="C376" s="1">
        <v>11247450.73</v>
      </c>
      <c r="D376" s="1">
        <v>434970.48</v>
      </c>
      <c r="E376" s="1">
        <v>135668.17000000001</v>
      </c>
      <c r="F376" s="1">
        <v>1001713.62</v>
      </c>
      <c r="G376" s="1">
        <v>119566.57</v>
      </c>
      <c r="H376" s="1">
        <v>2235286.29</v>
      </c>
      <c r="I376" s="1">
        <v>943168.84</v>
      </c>
      <c r="J376" s="1">
        <v>418160.61</v>
      </c>
      <c r="K376" s="1">
        <v>117200.01</v>
      </c>
      <c r="L376" s="1">
        <v>1474225.85</v>
      </c>
      <c r="M376" s="1">
        <v>1397180.67</v>
      </c>
      <c r="N376" s="1">
        <v>346597.09</v>
      </c>
      <c r="O376" s="1">
        <v>527133.41</v>
      </c>
      <c r="P376" s="1">
        <v>285213.49</v>
      </c>
      <c r="Q376" s="1">
        <v>812028.15</v>
      </c>
      <c r="R376" s="1">
        <v>513009.41</v>
      </c>
      <c r="S376" s="1">
        <v>486328.07</v>
      </c>
      <c r="T376" s="1">
        <v>11247450.73</v>
      </c>
      <c r="U376" s="1">
        <v>434970.48</v>
      </c>
      <c r="V376" s="1">
        <v>135668.17000000001</v>
      </c>
      <c r="W376" s="1">
        <v>1001713.62</v>
      </c>
      <c r="X376" s="1">
        <v>119566.57</v>
      </c>
      <c r="Y376" s="1">
        <v>2235286.29</v>
      </c>
      <c r="Z376" s="1">
        <v>943168.84</v>
      </c>
      <c r="AA376" s="1">
        <v>418160.61</v>
      </c>
      <c r="AB376" s="1">
        <v>117200.01</v>
      </c>
      <c r="AC376" s="1">
        <v>1474225.85</v>
      </c>
      <c r="AD376" s="1">
        <v>1397180.67</v>
      </c>
      <c r="AE376" s="1">
        <v>346597.09</v>
      </c>
      <c r="AF376" s="1">
        <v>527133.41</v>
      </c>
      <c r="AG376" s="1">
        <v>285213.49</v>
      </c>
      <c r="AH376" s="1">
        <v>812028.15</v>
      </c>
      <c r="AI376" s="1">
        <v>513009.41</v>
      </c>
      <c r="AJ376" s="1">
        <v>486328.07</v>
      </c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>
        <v>0</v>
      </c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365</v>
      </c>
      <c r="B377" s="10" t="s">
        <v>366</v>
      </c>
      <c r="C377" s="1">
        <v>14871206.640000001</v>
      </c>
      <c r="D377" s="1">
        <v>661409.30000000005</v>
      </c>
      <c r="E377" s="1">
        <v>226099.7</v>
      </c>
      <c r="F377" s="1">
        <v>1581947.53</v>
      </c>
      <c r="G377" s="1">
        <v>96900.11</v>
      </c>
      <c r="H377" s="1">
        <v>4691139.3899999997</v>
      </c>
      <c r="I377" s="1">
        <v>1051031.92</v>
      </c>
      <c r="J377" s="1">
        <v>682215.13</v>
      </c>
      <c r="K377" s="1">
        <v>185890.73</v>
      </c>
      <c r="L377" s="1">
        <v>1419040.9</v>
      </c>
      <c r="M377" s="1">
        <v>1441272.53</v>
      </c>
      <c r="N377" s="1">
        <v>438764.54</v>
      </c>
      <c r="O377" s="1">
        <v>503423.33</v>
      </c>
      <c r="P377" s="1">
        <v>404899.77</v>
      </c>
      <c r="Q377" s="1">
        <v>653157.65</v>
      </c>
      <c r="R377" s="1">
        <v>451293.32</v>
      </c>
      <c r="S377" s="1">
        <v>382720.79</v>
      </c>
      <c r="T377" s="1">
        <v>14871206.640000001</v>
      </c>
      <c r="U377" s="1">
        <v>661409.30000000005</v>
      </c>
      <c r="V377" s="1">
        <v>226099.7</v>
      </c>
      <c r="W377" s="1">
        <v>1581947.53</v>
      </c>
      <c r="X377" s="1">
        <v>96900.11</v>
      </c>
      <c r="Y377" s="1">
        <v>4691139.3899999997</v>
      </c>
      <c r="Z377" s="1">
        <v>1051031.92</v>
      </c>
      <c r="AA377" s="1">
        <v>682215.13</v>
      </c>
      <c r="AB377" s="1">
        <v>185890.73</v>
      </c>
      <c r="AC377" s="1">
        <v>1419040.9</v>
      </c>
      <c r="AD377" s="1">
        <v>1441272.53</v>
      </c>
      <c r="AE377" s="1">
        <v>438764.54</v>
      </c>
      <c r="AF377" s="1">
        <v>503423.33</v>
      </c>
      <c r="AG377" s="1">
        <v>404899.77</v>
      </c>
      <c r="AH377" s="1">
        <v>653157.65</v>
      </c>
      <c r="AI377" s="1">
        <v>451293.32</v>
      </c>
      <c r="AJ377" s="1">
        <v>382720.79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367</v>
      </c>
      <c r="B378" s="10" t="s">
        <v>368</v>
      </c>
      <c r="C378" s="1">
        <v>341805.29</v>
      </c>
      <c r="D378" s="1">
        <v>8655.11</v>
      </c>
      <c r="E378" s="1">
        <v>16187.5</v>
      </c>
      <c r="F378" s="1">
        <v>118615.67</v>
      </c>
      <c r="G378" s="1">
        <v>17968.63</v>
      </c>
      <c r="H378" s="1">
        <v>35709.56</v>
      </c>
      <c r="I378" s="1">
        <v>707.81</v>
      </c>
      <c r="J378" s="1">
        <v>15339.6</v>
      </c>
      <c r="K378" s="1">
        <v>6010.51</v>
      </c>
      <c r="L378" s="1">
        <v>20322.39</v>
      </c>
      <c r="M378" s="1">
        <v>12030.52</v>
      </c>
      <c r="N378" s="1">
        <v>13855.05</v>
      </c>
      <c r="O378" s="1">
        <v>20782.64</v>
      </c>
      <c r="P378" s="1">
        <v>309.33</v>
      </c>
      <c r="Q378" s="1">
        <v>27364.28</v>
      </c>
      <c r="R378" s="1">
        <v>5990.05</v>
      </c>
      <c r="S378" s="1">
        <v>21956.639999999999</v>
      </c>
      <c r="T378" s="1">
        <v>341805.29</v>
      </c>
      <c r="U378" s="1">
        <v>8655.11</v>
      </c>
      <c r="V378" s="1">
        <v>16187.5</v>
      </c>
      <c r="W378" s="1">
        <v>118615.67</v>
      </c>
      <c r="X378" s="1">
        <v>17968.63</v>
      </c>
      <c r="Y378" s="1">
        <v>35709.56</v>
      </c>
      <c r="Z378" s="1">
        <v>707.81</v>
      </c>
      <c r="AA378" s="1">
        <v>15339.6</v>
      </c>
      <c r="AB378" s="1">
        <v>6010.51</v>
      </c>
      <c r="AC378" s="1">
        <v>20322.39</v>
      </c>
      <c r="AD378" s="1">
        <v>12030.52</v>
      </c>
      <c r="AE378" s="1">
        <v>13855.05</v>
      </c>
      <c r="AF378" s="1">
        <v>20782.64</v>
      </c>
      <c r="AG378" s="1">
        <v>309.33</v>
      </c>
      <c r="AH378" s="1">
        <v>27364.28</v>
      </c>
      <c r="AI378" s="1">
        <v>5990.05</v>
      </c>
      <c r="AJ378" s="1">
        <v>21956.639999999999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0" t="s">
        <v>369</v>
      </c>
      <c r="B379" s="10" t="s">
        <v>370</v>
      </c>
      <c r="C379" s="1">
        <v>20113008.920000002</v>
      </c>
      <c r="D379" s="1">
        <v>781615.44</v>
      </c>
      <c r="E379" s="1">
        <v>312669.95</v>
      </c>
      <c r="F379" s="1">
        <v>1933589.44</v>
      </c>
      <c r="G379" s="1">
        <v>244656.45</v>
      </c>
      <c r="H379" s="1">
        <v>4154310.2</v>
      </c>
      <c r="I379" s="1">
        <v>1275764.6000000001</v>
      </c>
      <c r="J379" s="1">
        <v>751542.35</v>
      </c>
      <c r="K379" s="1">
        <v>205152.53</v>
      </c>
      <c r="L379" s="1">
        <v>2477430.0099999998</v>
      </c>
      <c r="M379" s="1">
        <v>2383596.66</v>
      </c>
      <c r="N379" s="1">
        <v>791623.92</v>
      </c>
      <c r="O379" s="1">
        <v>880669.38</v>
      </c>
      <c r="P379" s="1">
        <v>544410.93999999994</v>
      </c>
      <c r="Q379" s="1">
        <v>1461921.5</v>
      </c>
      <c r="R379" s="1">
        <v>943280.84</v>
      </c>
      <c r="S379" s="1">
        <v>970774.71</v>
      </c>
      <c r="T379" s="1">
        <v>20113008.920000002</v>
      </c>
      <c r="U379" s="1">
        <v>781615.44</v>
      </c>
      <c r="V379" s="1">
        <v>312669.95</v>
      </c>
      <c r="W379" s="1">
        <v>1933589.44</v>
      </c>
      <c r="X379" s="1">
        <v>244656.45</v>
      </c>
      <c r="Y379" s="1">
        <v>4154310.2</v>
      </c>
      <c r="Z379" s="1">
        <v>1275764.6000000001</v>
      </c>
      <c r="AA379" s="1">
        <v>751542.35</v>
      </c>
      <c r="AB379" s="1">
        <v>205152.53</v>
      </c>
      <c r="AC379" s="1">
        <v>2477430.0099999998</v>
      </c>
      <c r="AD379" s="1">
        <v>2383596.66</v>
      </c>
      <c r="AE379" s="1">
        <v>791623.92</v>
      </c>
      <c r="AF379" s="1">
        <v>880669.38</v>
      </c>
      <c r="AG379" s="1">
        <v>544410.93999999994</v>
      </c>
      <c r="AH379" s="1">
        <v>1461921.5</v>
      </c>
      <c r="AI379" s="1">
        <v>943280.84</v>
      </c>
      <c r="AJ379" s="1">
        <v>970774.71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>
        <v>0</v>
      </c>
      <c r="BC379" s="1">
        <v>0</v>
      </c>
      <c r="BD379" s="1">
        <v>0</v>
      </c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1" t="s">
        <v>371</v>
      </c>
      <c r="B380" s="10" t="s">
        <v>372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0</v>
      </c>
      <c r="BC380" s="1">
        <v>0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/>
    </row>
    <row r="381" spans="1:68">
      <c r="A381" s="21" t="s">
        <v>373</v>
      </c>
      <c r="B381" s="10" t="s">
        <v>374</v>
      </c>
      <c r="C381" s="1">
        <v>19075877.18</v>
      </c>
      <c r="D381" s="1">
        <v>723653.78</v>
      </c>
      <c r="E381" s="1">
        <v>289152.67</v>
      </c>
      <c r="F381" s="1">
        <v>1830301.98</v>
      </c>
      <c r="G381" s="1">
        <v>234624.41</v>
      </c>
      <c r="H381" s="1">
        <v>3933187.59</v>
      </c>
      <c r="I381" s="1">
        <v>1201121.25</v>
      </c>
      <c r="J381" s="1">
        <v>697350.16</v>
      </c>
      <c r="K381" s="1">
        <v>197550.12</v>
      </c>
      <c r="L381" s="1">
        <v>2415717.75</v>
      </c>
      <c r="M381" s="1">
        <v>2222497.9900000002</v>
      </c>
      <c r="N381" s="1">
        <v>747755.13</v>
      </c>
      <c r="O381" s="1">
        <v>842826.15</v>
      </c>
      <c r="P381" s="1">
        <v>495399.73</v>
      </c>
      <c r="Q381" s="1">
        <v>1393613.25</v>
      </c>
      <c r="R381" s="1">
        <v>913570.64</v>
      </c>
      <c r="S381" s="1">
        <v>937554.58</v>
      </c>
      <c r="T381" s="1">
        <v>19075877.18</v>
      </c>
      <c r="U381" s="1">
        <v>723653.78</v>
      </c>
      <c r="V381" s="1">
        <v>289152.67</v>
      </c>
      <c r="W381" s="1">
        <v>1830301.98</v>
      </c>
      <c r="X381" s="1">
        <v>234624.41</v>
      </c>
      <c r="Y381" s="1">
        <v>3933187.59</v>
      </c>
      <c r="Z381" s="1">
        <v>1201121.25</v>
      </c>
      <c r="AA381" s="1">
        <v>697350.16</v>
      </c>
      <c r="AB381" s="1">
        <v>197550.12</v>
      </c>
      <c r="AC381" s="1">
        <v>2415717.75</v>
      </c>
      <c r="AD381" s="1">
        <v>2222497.9900000002</v>
      </c>
      <c r="AE381" s="1">
        <v>747755.13</v>
      </c>
      <c r="AF381" s="1">
        <v>842826.15</v>
      </c>
      <c r="AG381" s="1">
        <v>495399.73</v>
      </c>
      <c r="AH381" s="1">
        <v>1393613.25</v>
      </c>
      <c r="AI381" s="1">
        <v>913570.64</v>
      </c>
      <c r="AJ381" s="1">
        <v>937554.58</v>
      </c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>
        <v>0</v>
      </c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375</v>
      </c>
      <c r="B382" s="10" t="s">
        <v>376</v>
      </c>
      <c r="C382" s="1">
        <v>427062.41</v>
      </c>
      <c r="D382" s="1">
        <v>20768.73</v>
      </c>
      <c r="E382" s="1">
        <v>10389.67</v>
      </c>
      <c r="F382" s="1">
        <v>44173.33</v>
      </c>
      <c r="G382" s="1">
        <v>4366.82</v>
      </c>
      <c r="H382" s="1">
        <v>92348.84</v>
      </c>
      <c r="I382" s="1">
        <v>31640.98</v>
      </c>
      <c r="J382" s="1">
        <v>21866.38</v>
      </c>
      <c r="K382" s="1">
        <v>2850.38</v>
      </c>
      <c r="L382" s="1">
        <v>25153.89</v>
      </c>
      <c r="M382" s="1">
        <v>66382.960000000006</v>
      </c>
      <c r="N382" s="1">
        <v>17820.259999999998</v>
      </c>
      <c r="O382" s="1">
        <v>16404.45</v>
      </c>
      <c r="P382" s="1">
        <v>20551.16</v>
      </c>
      <c r="Q382" s="1">
        <v>26032.33</v>
      </c>
      <c r="R382" s="1">
        <v>11868.75</v>
      </c>
      <c r="S382" s="1">
        <v>14443.48</v>
      </c>
      <c r="T382" s="1">
        <v>427062.41</v>
      </c>
      <c r="U382" s="1">
        <v>20768.73</v>
      </c>
      <c r="V382" s="1">
        <v>10389.67</v>
      </c>
      <c r="W382" s="1">
        <v>44173.33</v>
      </c>
      <c r="X382" s="1">
        <v>4366.82</v>
      </c>
      <c r="Y382" s="1">
        <v>92348.84</v>
      </c>
      <c r="Z382" s="1">
        <v>31640.98</v>
      </c>
      <c r="AA382" s="1">
        <v>21866.38</v>
      </c>
      <c r="AB382" s="1">
        <v>2850.38</v>
      </c>
      <c r="AC382" s="1">
        <v>25153.89</v>
      </c>
      <c r="AD382" s="1">
        <v>66382.960000000006</v>
      </c>
      <c r="AE382" s="1">
        <v>17820.259999999998</v>
      </c>
      <c r="AF382" s="1">
        <v>16404.45</v>
      </c>
      <c r="AG382" s="1">
        <v>20551.16</v>
      </c>
      <c r="AH382" s="1">
        <v>26032.33</v>
      </c>
      <c r="AI382" s="1">
        <v>11868.75</v>
      </c>
      <c r="AJ382" s="1">
        <v>14443.48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377</v>
      </c>
      <c r="B383" s="10" t="s">
        <v>378</v>
      </c>
      <c r="C383" s="1">
        <v>520395.62</v>
      </c>
      <c r="D383" s="1">
        <v>32788.69</v>
      </c>
      <c r="E383" s="1">
        <v>10963.26</v>
      </c>
      <c r="F383" s="1">
        <v>49621.81</v>
      </c>
      <c r="G383" s="1">
        <v>4712.6099999999997</v>
      </c>
      <c r="H383" s="1">
        <v>109927</v>
      </c>
      <c r="I383" s="1">
        <v>36241.86</v>
      </c>
      <c r="J383" s="1">
        <v>27650.37</v>
      </c>
      <c r="K383" s="1">
        <v>4179.57</v>
      </c>
      <c r="L383" s="1">
        <v>31176.21</v>
      </c>
      <c r="M383" s="1">
        <v>81425.88</v>
      </c>
      <c r="N383" s="1">
        <v>22198.63</v>
      </c>
      <c r="O383" s="1">
        <v>17900.689999999999</v>
      </c>
      <c r="P383" s="1">
        <v>23989.15</v>
      </c>
      <c r="Q383" s="1">
        <v>36741.660000000003</v>
      </c>
      <c r="R383" s="1">
        <v>15252.38</v>
      </c>
      <c r="S383" s="1">
        <v>15625.85</v>
      </c>
      <c r="T383" s="1">
        <v>520395.62</v>
      </c>
      <c r="U383" s="1">
        <v>32788.69</v>
      </c>
      <c r="V383" s="1">
        <v>10963.26</v>
      </c>
      <c r="W383" s="1">
        <v>49621.81</v>
      </c>
      <c r="X383" s="1">
        <v>4712.6099999999997</v>
      </c>
      <c r="Y383" s="1">
        <v>109927</v>
      </c>
      <c r="Z383" s="1">
        <v>36241.86</v>
      </c>
      <c r="AA383" s="1">
        <v>27650.37</v>
      </c>
      <c r="AB383" s="1">
        <v>4179.57</v>
      </c>
      <c r="AC383" s="1">
        <v>31176.21</v>
      </c>
      <c r="AD383" s="1">
        <v>81425.88</v>
      </c>
      <c r="AE383" s="1">
        <v>22198.63</v>
      </c>
      <c r="AF383" s="1">
        <v>17900.689999999999</v>
      </c>
      <c r="AG383" s="1">
        <v>23989.15</v>
      </c>
      <c r="AH383" s="1">
        <v>36741.660000000003</v>
      </c>
      <c r="AI383" s="1">
        <v>15252.38</v>
      </c>
      <c r="AJ383" s="1">
        <v>15625.85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>
        <v>0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/>
    </row>
    <row r="384" spans="1:68">
      <c r="A384" s="21" t="s">
        <v>379</v>
      </c>
      <c r="B384" s="10" t="s">
        <v>380</v>
      </c>
      <c r="C384" s="1">
        <v>89673.71</v>
      </c>
      <c r="D384" s="1">
        <v>4404.24</v>
      </c>
      <c r="E384" s="1">
        <v>2164.35</v>
      </c>
      <c r="F384" s="1">
        <v>9492.32</v>
      </c>
      <c r="G384" s="1">
        <v>952.61</v>
      </c>
      <c r="H384" s="1">
        <v>18846.77</v>
      </c>
      <c r="I384" s="1">
        <v>6760.51</v>
      </c>
      <c r="J384" s="1">
        <v>4675.4399999999996</v>
      </c>
      <c r="K384" s="1">
        <v>572.46</v>
      </c>
      <c r="L384" s="1">
        <v>5382.16</v>
      </c>
      <c r="M384" s="1">
        <v>13289.83</v>
      </c>
      <c r="N384" s="1">
        <v>3849.9</v>
      </c>
      <c r="O384" s="1">
        <v>3538.09</v>
      </c>
      <c r="P384" s="1">
        <v>4470.8999999999996</v>
      </c>
      <c r="Q384" s="1">
        <v>5534.26</v>
      </c>
      <c r="R384" s="1">
        <v>2589.0700000000002</v>
      </c>
      <c r="S384" s="1">
        <v>3150.8</v>
      </c>
      <c r="T384" s="1">
        <v>89673.71</v>
      </c>
      <c r="U384" s="1">
        <v>4404.24</v>
      </c>
      <c r="V384" s="1">
        <v>2164.35</v>
      </c>
      <c r="W384" s="1">
        <v>9492.32</v>
      </c>
      <c r="X384" s="1">
        <v>952.61</v>
      </c>
      <c r="Y384" s="1">
        <v>18846.77</v>
      </c>
      <c r="Z384" s="1">
        <v>6760.51</v>
      </c>
      <c r="AA384" s="1">
        <v>4675.4399999999996</v>
      </c>
      <c r="AB384" s="1">
        <v>572.46</v>
      </c>
      <c r="AC384" s="1">
        <v>5382.16</v>
      </c>
      <c r="AD384" s="1">
        <v>13289.83</v>
      </c>
      <c r="AE384" s="1">
        <v>3849.9</v>
      </c>
      <c r="AF384" s="1">
        <v>3538.09</v>
      </c>
      <c r="AG384" s="1">
        <v>4470.8999999999996</v>
      </c>
      <c r="AH384" s="1">
        <v>5534.26</v>
      </c>
      <c r="AI384" s="1">
        <v>2589.0700000000002</v>
      </c>
      <c r="AJ384" s="1">
        <v>3150.8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0" t="s">
        <v>381</v>
      </c>
      <c r="B385" s="10" t="s">
        <v>382</v>
      </c>
      <c r="C385" s="1">
        <v>13821029.539999999</v>
      </c>
      <c r="D385" s="1">
        <v>388288.23</v>
      </c>
      <c r="E385" s="1">
        <v>356561.5</v>
      </c>
      <c r="F385" s="1">
        <v>1213930.3500000001</v>
      </c>
      <c r="G385" s="1">
        <v>163108.78</v>
      </c>
      <c r="H385" s="1">
        <v>2773283.3</v>
      </c>
      <c r="I385" s="1">
        <v>888821.96</v>
      </c>
      <c r="J385" s="1">
        <v>573644.54</v>
      </c>
      <c r="K385" s="1">
        <v>152082.29</v>
      </c>
      <c r="L385" s="1">
        <v>1925811.83</v>
      </c>
      <c r="M385" s="1">
        <v>2833208.13</v>
      </c>
      <c r="N385" s="1">
        <v>461210.92</v>
      </c>
      <c r="O385" s="1">
        <v>276613.76000000001</v>
      </c>
      <c r="P385" s="1">
        <v>206884.69</v>
      </c>
      <c r="Q385" s="1">
        <v>779233.88</v>
      </c>
      <c r="R385" s="1">
        <v>317307.57</v>
      </c>
      <c r="S385" s="1">
        <v>511037.81</v>
      </c>
      <c r="T385" s="1">
        <v>13821029.539999999</v>
      </c>
      <c r="U385" s="1">
        <v>388288.23</v>
      </c>
      <c r="V385" s="1">
        <v>356561.5</v>
      </c>
      <c r="W385" s="1">
        <v>1213930.3500000001</v>
      </c>
      <c r="X385" s="1">
        <v>163108.78</v>
      </c>
      <c r="Y385" s="1">
        <v>2773283.3</v>
      </c>
      <c r="Z385" s="1">
        <v>888821.96</v>
      </c>
      <c r="AA385" s="1">
        <v>573644.54</v>
      </c>
      <c r="AB385" s="1">
        <v>152082.29</v>
      </c>
      <c r="AC385" s="1">
        <v>1925811.83</v>
      </c>
      <c r="AD385" s="1">
        <v>2833208.13</v>
      </c>
      <c r="AE385" s="1">
        <v>461210.92</v>
      </c>
      <c r="AF385" s="1">
        <v>276613.76000000001</v>
      </c>
      <c r="AG385" s="1">
        <v>206884.69</v>
      </c>
      <c r="AH385" s="1">
        <v>779233.88</v>
      </c>
      <c r="AI385" s="1">
        <v>317307.57</v>
      </c>
      <c r="AJ385" s="1">
        <v>511037.81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>
        <v>0</v>
      </c>
      <c r="BC385" s="1">
        <v>0</v>
      </c>
      <c r="BD385" s="1">
        <v>0</v>
      </c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>
        <v>0</v>
      </c>
    </row>
    <row r="386" spans="1:68">
      <c r="A386" s="21" t="s">
        <v>383</v>
      </c>
      <c r="B386" s="10" t="s">
        <v>384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0</v>
      </c>
      <c r="BC386" s="1">
        <v>0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/>
    </row>
    <row r="387" spans="1:68">
      <c r="A387" s="21" t="s">
        <v>385</v>
      </c>
      <c r="B387" s="10" t="s">
        <v>386</v>
      </c>
      <c r="C387" s="1">
        <v>8400861.6199999992</v>
      </c>
      <c r="D387" s="1">
        <v>237274.19</v>
      </c>
      <c r="E387" s="1">
        <v>215428.14</v>
      </c>
      <c r="F387" s="1">
        <v>733404.87</v>
      </c>
      <c r="G387" s="1">
        <v>98312.81</v>
      </c>
      <c r="H387" s="1">
        <v>1692025.41</v>
      </c>
      <c r="I387" s="1">
        <v>539173.55000000005</v>
      </c>
      <c r="J387" s="1">
        <v>354299.22</v>
      </c>
      <c r="K387" s="1">
        <v>95326.61</v>
      </c>
      <c r="L387" s="1">
        <v>1170969.99</v>
      </c>
      <c r="M387" s="1">
        <v>1729153</v>
      </c>
      <c r="N387" s="1">
        <v>276319.84000000003</v>
      </c>
      <c r="O387" s="1">
        <v>169350.2</v>
      </c>
      <c r="P387" s="1">
        <v>127607.54</v>
      </c>
      <c r="Q387" s="1">
        <v>464590.79</v>
      </c>
      <c r="R387" s="1">
        <v>194096.02</v>
      </c>
      <c r="S387" s="1">
        <v>303529.44</v>
      </c>
      <c r="T387" s="1">
        <v>8400861.6199999992</v>
      </c>
      <c r="U387" s="1">
        <v>237274.19</v>
      </c>
      <c r="V387" s="1">
        <v>215428.14</v>
      </c>
      <c r="W387" s="1">
        <v>733404.87</v>
      </c>
      <c r="X387" s="1">
        <v>98312.81</v>
      </c>
      <c r="Y387" s="1">
        <v>1692025.41</v>
      </c>
      <c r="Z387" s="1">
        <v>539173.55000000005</v>
      </c>
      <c r="AA387" s="1">
        <v>354299.22</v>
      </c>
      <c r="AB387" s="1">
        <v>95326.61</v>
      </c>
      <c r="AC387" s="1">
        <v>1170969.99</v>
      </c>
      <c r="AD387" s="1">
        <v>1729153</v>
      </c>
      <c r="AE387" s="1">
        <v>276319.84000000003</v>
      </c>
      <c r="AF387" s="1">
        <v>169350.2</v>
      </c>
      <c r="AG387" s="1">
        <v>127607.54</v>
      </c>
      <c r="AH387" s="1">
        <v>464590.79</v>
      </c>
      <c r="AI387" s="1">
        <v>194096.02</v>
      </c>
      <c r="AJ387" s="1">
        <v>303529.44</v>
      </c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>
        <v>0</v>
      </c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387</v>
      </c>
      <c r="B388" s="10" t="s">
        <v>388</v>
      </c>
      <c r="C388" s="1">
        <v>2565668.35</v>
      </c>
      <c r="D388" s="1">
        <v>76649.179999999993</v>
      </c>
      <c r="E388" s="1">
        <v>64991.11</v>
      </c>
      <c r="F388" s="1">
        <v>234969.28</v>
      </c>
      <c r="G388" s="1">
        <v>32587.41</v>
      </c>
      <c r="H388" s="1">
        <v>517861.14</v>
      </c>
      <c r="I388" s="1">
        <v>163622.42000000001</v>
      </c>
      <c r="J388" s="1">
        <v>104224.5</v>
      </c>
      <c r="K388" s="1">
        <v>28956.58</v>
      </c>
      <c r="L388" s="1">
        <v>362688.33</v>
      </c>
      <c r="M388" s="1">
        <v>510966.49</v>
      </c>
      <c r="N388" s="1">
        <v>81680.399999999994</v>
      </c>
      <c r="O388" s="1">
        <v>51042.98</v>
      </c>
      <c r="P388" s="1">
        <v>37345.620000000003</v>
      </c>
      <c r="Q388" s="1">
        <v>149439.45000000001</v>
      </c>
      <c r="R388" s="1">
        <v>57516.35</v>
      </c>
      <c r="S388" s="1">
        <v>91127.11</v>
      </c>
      <c r="T388" s="1">
        <v>2565668.35</v>
      </c>
      <c r="U388" s="1">
        <v>76649.179999999993</v>
      </c>
      <c r="V388" s="1">
        <v>64991.11</v>
      </c>
      <c r="W388" s="1">
        <v>234969.28</v>
      </c>
      <c r="X388" s="1">
        <v>32587.41</v>
      </c>
      <c r="Y388" s="1">
        <v>517861.14</v>
      </c>
      <c r="Z388" s="1">
        <v>163622.42000000001</v>
      </c>
      <c r="AA388" s="1">
        <v>104224.5</v>
      </c>
      <c r="AB388" s="1">
        <v>28956.58</v>
      </c>
      <c r="AC388" s="1">
        <v>362688.33</v>
      </c>
      <c r="AD388" s="1">
        <v>510966.49</v>
      </c>
      <c r="AE388" s="1">
        <v>81680.399999999994</v>
      </c>
      <c r="AF388" s="1">
        <v>51042.98</v>
      </c>
      <c r="AG388" s="1">
        <v>37345.620000000003</v>
      </c>
      <c r="AH388" s="1">
        <v>149439.45000000001</v>
      </c>
      <c r="AI388" s="1">
        <v>57516.35</v>
      </c>
      <c r="AJ388" s="1">
        <v>91127.11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>
        <v>0</v>
      </c>
      <c r="BC388" s="1"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>
        <v>0</v>
      </c>
    </row>
    <row r="389" spans="1:68">
      <c r="A389" s="21" t="s">
        <v>389</v>
      </c>
      <c r="B389" s="10" t="s">
        <v>390</v>
      </c>
      <c r="C389" s="1">
        <v>2314987.9700000002</v>
      </c>
      <c r="D389" s="1">
        <v>58230.77</v>
      </c>
      <c r="E389" s="1">
        <v>62460.06</v>
      </c>
      <c r="F389" s="1">
        <v>196141.99</v>
      </c>
      <c r="G389" s="1">
        <v>25348.18</v>
      </c>
      <c r="H389" s="1">
        <v>454348.71</v>
      </c>
      <c r="I389" s="1">
        <v>151860.99</v>
      </c>
      <c r="J389" s="1">
        <v>93220.39</v>
      </c>
      <c r="K389" s="1">
        <v>21700.91</v>
      </c>
      <c r="L389" s="1">
        <v>315889.12</v>
      </c>
      <c r="M389" s="1">
        <v>485534.88</v>
      </c>
      <c r="N389" s="1">
        <v>86101.13</v>
      </c>
      <c r="O389" s="1">
        <v>45517.97</v>
      </c>
      <c r="P389" s="1">
        <v>34069.43</v>
      </c>
      <c r="Q389" s="1">
        <v>133775.54999999999</v>
      </c>
      <c r="R389" s="1">
        <v>53576.98</v>
      </c>
      <c r="S389" s="1">
        <v>97210.91</v>
      </c>
      <c r="T389" s="1">
        <v>2314987.9700000002</v>
      </c>
      <c r="U389" s="1">
        <v>58230.77</v>
      </c>
      <c r="V389" s="1">
        <v>62460.06</v>
      </c>
      <c r="W389" s="1">
        <v>196141.99</v>
      </c>
      <c r="X389" s="1">
        <v>25348.18</v>
      </c>
      <c r="Y389" s="1">
        <v>454348.71</v>
      </c>
      <c r="Z389" s="1">
        <v>151860.99</v>
      </c>
      <c r="AA389" s="1">
        <v>93220.39</v>
      </c>
      <c r="AB389" s="1">
        <v>21700.91</v>
      </c>
      <c r="AC389" s="1">
        <v>315889.12</v>
      </c>
      <c r="AD389" s="1">
        <v>485534.88</v>
      </c>
      <c r="AE389" s="1">
        <v>86101.13</v>
      </c>
      <c r="AF389" s="1">
        <v>45517.97</v>
      </c>
      <c r="AG389" s="1">
        <v>34069.43</v>
      </c>
      <c r="AH389" s="1">
        <v>133775.54999999999</v>
      </c>
      <c r="AI389" s="1">
        <v>53576.98</v>
      </c>
      <c r="AJ389" s="1">
        <v>97210.91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>
        <v>0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/>
    </row>
    <row r="390" spans="1:68">
      <c r="A390" s="21" t="s">
        <v>391</v>
      </c>
      <c r="B390" s="10" t="s">
        <v>392</v>
      </c>
      <c r="C390" s="1">
        <v>539511.6</v>
      </c>
      <c r="D390" s="1">
        <v>16134.09</v>
      </c>
      <c r="E390" s="1">
        <v>13682.19</v>
      </c>
      <c r="F390" s="1">
        <v>49414.21</v>
      </c>
      <c r="G390" s="1">
        <v>6860.38</v>
      </c>
      <c r="H390" s="1">
        <v>109048.04</v>
      </c>
      <c r="I390" s="1">
        <v>34165</v>
      </c>
      <c r="J390" s="1">
        <v>21900.43</v>
      </c>
      <c r="K390" s="1">
        <v>6098.19</v>
      </c>
      <c r="L390" s="1">
        <v>76264.39</v>
      </c>
      <c r="M390" s="1">
        <v>107553.76</v>
      </c>
      <c r="N390" s="1">
        <v>17109.55</v>
      </c>
      <c r="O390" s="1">
        <v>10702.61</v>
      </c>
      <c r="P390" s="1">
        <v>7862.1</v>
      </c>
      <c r="Q390" s="1">
        <v>31428.09</v>
      </c>
      <c r="R390" s="1">
        <v>12118.22</v>
      </c>
      <c r="S390" s="1">
        <v>19170.349999999999</v>
      </c>
      <c r="T390" s="1">
        <v>539511.6</v>
      </c>
      <c r="U390" s="1">
        <v>16134.09</v>
      </c>
      <c r="V390" s="1">
        <v>13682.19</v>
      </c>
      <c r="W390" s="1">
        <v>49414.21</v>
      </c>
      <c r="X390" s="1">
        <v>6860.38</v>
      </c>
      <c r="Y390" s="1">
        <v>109048.04</v>
      </c>
      <c r="Z390" s="1">
        <v>34165</v>
      </c>
      <c r="AA390" s="1">
        <v>21900.43</v>
      </c>
      <c r="AB390" s="1">
        <v>6098.19</v>
      </c>
      <c r="AC390" s="1">
        <v>76264.39</v>
      </c>
      <c r="AD390" s="1">
        <v>107553.76</v>
      </c>
      <c r="AE390" s="1">
        <v>17109.55</v>
      </c>
      <c r="AF390" s="1">
        <v>10702.61</v>
      </c>
      <c r="AG390" s="1">
        <v>7862.1</v>
      </c>
      <c r="AH390" s="1">
        <v>31428.09</v>
      </c>
      <c r="AI390" s="1">
        <v>12118.22</v>
      </c>
      <c r="AJ390" s="1">
        <v>19170.349999999999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>
        <v>0</v>
      </c>
      <c r="BC390" s="1"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>
        <v>0</v>
      </c>
    </row>
    <row r="391" spans="1:68">
      <c r="A391" s="20" t="s">
        <v>393</v>
      </c>
      <c r="B391" s="10" t="s">
        <v>394</v>
      </c>
      <c r="C391" s="1">
        <v>-733.33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-733.33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-733.33</v>
      </c>
      <c r="U391" s="1"/>
      <c r="V391" s="1">
        <v>0</v>
      </c>
      <c r="W391" s="1">
        <v>0</v>
      </c>
      <c r="X391" s="1"/>
      <c r="Y391" s="1">
        <v>0</v>
      </c>
      <c r="Z391" s="1"/>
      <c r="AA391" s="1">
        <v>0</v>
      </c>
      <c r="AB391" s="1"/>
      <c r="AC391" s="1">
        <v>-733.33</v>
      </c>
      <c r="AD391" s="1"/>
      <c r="AE391" s="1"/>
      <c r="AF391" s="1"/>
      <c r="AG391" s="1"/>
      <c r="AH391" s="1"/>
      <c r="AI391" s="1"/>
      <c r="AJ391" s="1">
        <v>0</v>
      </c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>
        <v>0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/>
    </row>
    <row r="392" spans="1:68">
      <c r="A392" s="21" t="s">
        <v>395</v>
      </c>
      <c r="B392" s="10" t="s">
        <v>396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/>
      <c r="V392" s="1"/>
      <c r="W392" s="1">
        <v>0</v>
      </c>
      <c r="X392" s="1"/>
      <c r="Y392" s="1">
        <v>0</v>
      </c>
      <c r="Z392" s="1"/>
      <c r="AA392" s="1">
        <v>0</v>
      </c>
      <c r="AB392" s="1"/>
      <c r="AC392" s="1">
        <v>0</v>
      </c>
      <c r="AD392" s="1"/>
      <c r="AE392" s="1"/>
      <c r="AF392" s="1"/>
      <c r="AG392" s="1"/>
      <c r="AH392" s="1"/>
      <c r="AI392" s="1"/>
      <c r="AJ392" s="1">
        <v>0</v>
      </c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397</v>
      </c>
      <c r="B393" s="10" t="s">
        <v>398</v>
      </c>
      <c r="C393" s="1">
        <v>-733.33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-733.33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-733.33</v>
      </c>
      <c r="U393" s="1"/>
      <c r="V393" s="1">
        <v>0</v>
      </c>
      <c r="W393" s="1"/>
      <c r="X393" s="1"/>
      <c r="Y393" s="1"/>
      <c r="Z393" s="1"/>
      <c r="AA393" s="1"/>
      <c r="AB393" s="1"/>
      <c r="AC393" s="1">
        <v>-733.33</v>
      </c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0" t="s">
        <v>399</v>
      </c>
      <c r="B394" s="10" t="s">
        <v>400</v>
      </c>
      <c r="C394" s="1">
        <v>183140.26</v>
      </c>
      <c r="D394" s="1">
        <v>7705.59</v>
      </c>
      <c r="E394" s="1">
        <v>0</v>
      </c>
      <c r="F394" s="1">
        <v>33521.89</v>
      </c>
      <c r="G394" s="1">
        <v>0</v>
      </c>
      <c r="H394" s="1">
        <v>71866.3</v>
      </c>
      <c r="I394" s="1">
        <v>38200.519999999997</v>
      </c>
      <c r="J394" s="1">
        <v>584.97</v>
      </c>
      <c r="K394" s="1">
        <v>0</v>
      </c>
      <c r="L394" s="1">
        <v>3551.86</v>
      </c>
      <c r="M394" s="1">
        <v>18303.91</v>
      </c>
      <c r="N394" s="1">
        <v>9405.2199999999993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183140.26</v>
      </c>
      <c r="U394" s="1">
        <v>7705.59</v>
      </c>
      <c r="V394" s="1">
        <v>0</v>
      </c>
      <c r="W394" s="1">
        <v>33521.89</v>
      </c>
      <c r="X394" s="1">
        <v>0</v>
      </c>
      <c r="Y394" s="1">
        <v>71866.3</v>
      </c>
      <c r="Z394" s="1">
        <v>38200.519999999997</v>
      </c>
      <c r="AA394" s="1">
        <v>584.97</v>
      </c>
      <c r="AB394" s="1"/>
      <c r="AC394" s="1">
        <v>3551.86</v>
      </c>
      <c r="AD394" s="1">
        <v>18303.91</v>
      </c>
      <c r="AE394" s="1">
        <v>9405.2199999999993</v>
      </c>
      <c r="AF394" s="1"/>
      <c r="AG394" s="1"/>
      <c r="AH394" s="1">
        <v>0</v>
      </c>
      <c r="AI394" s="1">
        <v>0</v>
      </c>
      <c r="AJ394" s="1">
        <v>0</v>
      </c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>
        <v>0</v>
      </c>
      <c r="BC394" s="1">
        <v>0</v>
      </c>
      <c r="BD394" s="1">
        <v>0</v>
      </c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1" t="s">
        <v>401</v>
      </c>
      <c r="B395" s="10" t="s">
        <v>402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/>
      <c r="AC395" s="1">
        <v>0</v>
      </c>
      <c r="AD395" s="1">
        <v>0</v>
      </c>
      <c r="AE395" s="1">
        <v>0</v>
      </c>
      <c r="AF395" s="1"/>
      <c r="AG395" s="1"/>
      <c r="AH395" s="1">
        <v>0</v>
      </c>
      <c r="AI395" s="1">
        <v>0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403</v>
      </c>
      <c r="B396" s="10" t="s">
        <v>404</v>
      </c>
      <c r="C396" s="1">
        <v>183140.26</v>
      </c>
      <c r="D396" s="1">
        <v>7705.59</v>
      </c>
      <c r="E396" s="1">
        <v>0</v>
      </c>
      <c r="F396" s="1">
        <v>33521.89</v>
      </c>
      <c r="G396" s="1">
        <v>0</v>
      </c>
      <c r="H396" s="1">
        <v>71866.3</v>
      </c>
      <c r="I396" s="1">
        <v>38200.519999999997</v>
      </c>
      <c r="J396" s="1">
        <v>584.97</v>
      </c>
      <c r="K396" s="1">
        <v>0</v>
      </c>
      <c r="L396" s="1">
        <v>3551.86</v>
      </c>
      <c r="M396" s="1">
        <v>18303.91</v>
      </c>
      <c r="N396" s="1">
        <v>9405.2199999999993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183140.26</v>
      </c>
      <c r="U396" s="1">
        <v>7705.59</v>
      </c>
      <c r="V396" s="1">
        <v>0</v>
      </c>
      <c r="W396" s="1">
        <v>33521.89</v>
      </c>
      <c r="X396" s="1"/>
      <c r="Y396" s="1">
        <v>71866.3</v>
      </c>
      <c r="Z396" s="1">
        <v>38200.519999999997</v>
      </c>
      <c r="AA396" s="1">
        <v>584.97</v>
      </c>
      <c r="AB396" s="1"/>
      <c r="AC396" s="1">
        <v>3551.86</v>
      </c>
      <c r="AD396" s="1">
        <v>18303.91</v>
      </c>
      <c r="AE396" s="1">
        <v>9405.2199999999993</v>
      </c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>
        <v>0</v>
      </c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18" t="s">
        <v>203</v>
      </c>
      <c r="B397" s="10" t="s">
        <v>204</v>
      </c>
      <c r="C397" s="1">
        <v>9323822.3499999996</v>
      </c>
      <c r="D397" s="1">
        <v>218665.48</v>
      </c>
      <c r="E397" s="1">
        <v>160165.87</v>
      </c>
      <c r="F397" s="1">
        <v>916083.58</v>
      </c>
      <c r="G397" s="1">
        <v>65698.22</v>
      </c>
      <c r="H397" s="1">
        <v>2745992.38</v>
      </c>
      <c r="I397" s="1">
        <v>455105.3</v>
      </c>
      <c r="J397" s="1">
        <v>442322.39</v>
      </c>
      <c r="K397" s="1">
        <v>69837</v>
      </c>
      <c r="L397" s="1">
        <v>1026403.29</v>
      </c>
      <c r="M397" s="1">
        <v>912057.69</v>
      </c>
      <c r="N397" s="1">
        <v>311338.90000000002</v>
      </c>
      <c r="O397" s="1">
        <v>219141.24</v>
      </c>
      <c r="P397" s="1">
        <v>356690.31</v>
      </c>
      <c r="Q397" s="1">
        <v>947484.86</v>
      </c>
      <c r="R397" s="1">
        <v>209573.75</v>
      </c>
      <c r="S397" s="1">
        <v>267262.09000000003</v>
      </c>
      <c r="T397" s="1">
        <v>9323822.3499999996</v>
      </c>
      <c r="U397" s="1">
        <v>218665.48</v>
      </c>
      <c r="V397" s="1">
        <v>160165.87</v>
      </c>
      <c r="W397" s="1">
        <v>916083.58</v>
      </c>
      <c r="X397" s="1">
        <v>65698.22</v>
      </c>
      <c r="Y397" s="1">
        <v>2745992.38</v>
      </c>
      <c r="Z397" s="1">
        <v>455105.3</v>
      </c>
      <c r="AA397" s="1">
        <v>442322.39</v>
      </c>
      <c r="AB397" s="1">
        <v>69837</v>
      </c>
      <c r="AC397" s="1">
        <v>1026403.29</v>
      </c>
      <c r="AD397" s="1">
        <v>912057.69</v>
      </c>
      <c r="AE397" s="1">
        <v>311338.90000000002</v>
      </c>
      <c r="AF397" s="1">
        <v>219141.24</v>
      </c>
      <c r="AG397" s="1">
        <v>356690.31</v>
      </c>
      <c r="AH397" s="1">
        <v>947484.86</v>
      </c>
      <c r="AI397" s="1">
        <v>209573.75</v>
      </c>
      <c r="AJ397" s="1">
        <v>267262.09000000003</v>
      </c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>
        <v>0</v>
      </c>
      <c r="BC397" s="1">
        <v>0</v>
      </c>
      <c r="BD397" s="1">
        <v>0</v>
      </c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9" t="s">
        <v>405</v>
      </c>
      <c r="B398" s="10" t="s">
        <v>406</v>
      </c>
      <c r="C398" s="1">
        <v>864518.36</v>
      </c>
      <c r="D398" s="1">
        <v>7497.72</v>
      </c>
      <c r="E398" s="1">
        <v>24906.89</v>
      </c>
      <c r="F398" s="1">
        <v>74856.75</v>
      </c>
      <c r="G398" s="1">
        <v>1056.3</v>
      </c>
      <c r="H398" s="1">
        <v>199709.34</v>
      </c>
      <c r="I398" s="1">
        <v>30289.24</v>
      </c>
      <c r="J398" s="1">
        <v>68085.98</v>
      </c>
      <c r="K398" s="1">
        <v>4809.45</v>
      </c>
      <c r="L398" s="1">
        <v>115896.63</v>
      </c>
      <c r="M398" s="1">
        <v>77198.179999999993</v>
      </c>
      <c r="N398" s="1">
        <v>43904.45</v>
      </c>
      <c r="O398" s="1">
        <v>40900.22</v>
      </c>
      <c r="P398" s="1">
        <v>38170.35</v>
      </c>
      <c r="Q398" s="1">
        <v>53955.48</v>
      </c>
      <c r="R398" s="1">
        <v>46574.21</v>
      </c>
      <c r="S398" s="1">
        <v>36707.17</v>
      </c>
      <c r="T398" s="1">
        <v>864518.36</v>
      </c>
      <c r="U398" s="1">
        <v>7497.72</v>
      </c>
      <c r="V398" s="1">
        <v>24906.89</v>
      </c>
      <c r="W398" s="1">
        <v>74856.75</v>
      </c>
      <c r="X398" s="1">
        <v>1056.3</v>
      </c>
      <c r="Y398" s="1">
        <v>199709.34</v>
      </c>
      <c r="Z398" s="1">
        <v>30289.24</v>
      </c>
      <c r="AA398" s="1">
        <v>68085.98</v>
      </c>
      <c r="AB398" s="1">
        <v>4809.45</v>
      </c>
      <c r="AC398" s="1">
        <v>115896.63</v>
      </c>
      <c r="AD398" s="1">
        <v>77198.179999999993</v>
      </c>
      <c r="AE398" s="1">
        <v>43904.45</v>
      </c>
      <c r="AF398" s="1">
        <v>40900.22</v>
      </c>
      <c r="AG398" s="1">
        <v>38170.35</v>
      </c>
      <c r="AH398" s="1">
        <v>53955.48</v>
      </c>
      <c r="AI398" s="1">
        <v>46574.21</v>
      </c>
      <c r="AJ398" s="1">
        <v>36707.17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20" t="s">
        <v>407</v>
      </c>
      <c r="B399" s="10" t="s">
        <v>408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409</v>
      </c>
      <c r="B400" s="10" t="s">
        <v>410</v>
      </c>
      <c r="C400" s="1">
        <v>27553.58</v>
      </c>
      <c r="D400" s="1">
        <v>33.200000000000003</v>
      </c>
      <c r="E400" s="1">
        <v>185.48</v>
      </c>
      <c r="F400" s="1">
        <v>3487.6</v>
      </c>
      <c r="G400" s="1">
        <v>53.4</v>
      </c>
      <c r="H400" s="1">
        <v>13729.98</v>
      </c>
      <c r="I400" s="1">
        <v>1525.59</v>
      </c>
      <c r="J400" s="1">
        <v>385.2</v>
      </c>
      <c r="K400" s="1">
        <v>0</v>
      </c>
      <c r="L400" s="1">
        <v>497.73</v>
      </c>
      <c r="M400" s="1">
        <v>2149</v>
      </c>
      <c r="N400" s="1">
        <v>275.47000000000003</v>
      </c>
      <c r="O400" s="1">
        <v>617.4</v>
      </c>
      <c r="P400" s="1">
        <v>998</v>
      </c>
      <c r="Q400" s="1">
        <v>1994.8</v>
      </c>
      <c r="R400" s="1">
        <v>937.04</v>
      </c>
      <c r="S400" s="1">
        <v>683.69</v>
      </c>
      <c r="T400" s="1">
        <v>27553.58</v>
      </c>
      <c r="U400" s="1">
        <v>33.200000000000003</v>
      </c>
      <c r="V400" s="1">
        <v>185.48</v>
      </c>
      <c r="W400" s="1">
        <v>3487.6</v>
      </c>
      <c r="X400" s="1">
        <v>53.4</v>
      </c>
      <c r="Y400" s="1">
        <v>13729.98</v>
      </c>
      <c r="Z400" s="1">
        <v>1525.59</v>
      </c>
      <c r="AA400" s="1">
        <v>385.2</v>
      </c>
      <c r="AB400" s="1"/>
      <c r="AC400" s="1">
        <v>497.73</v>
      </c>
      <c r="AD400" s="1">
        <v>2149</v>
      </c>
      <c r="AE400" s="1">
        <v>275.47000000000003</v>
      </c>
      <c r="AF400" s="1">
        <v>617.4</v>
      </c>
      <c r="AG400" s="1">
        <v>998</v>
      </c>
      <c r="AH400" s="1">
        <v>1994.8</v>
      </c>
      <c r="AI400" s="1">
        <v>937.04</v>
      </c>
      <c r="AJ400" s="1">
        <v>683.69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>
        <v>0</v>
      </c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411</v>
      </c>
      <c r="B401" s="10" t="s">
        <v>412</v>
      </c>
      <c r="C401" s="1">
        <v>731518.31</v>
      </c>
      <c r="D401" s="1">
        <v>5472.82</v>
      </c>
      <c r="E401" s="1">
        <v>20238.21</v>
      </c>
      <c r="F401" s="1">
        <v>65907.350000000006</v>
      </c>
      <c r="G401" s="1">
        <v>0</v>
      </c>
      <c r="H401" s="1">
        <v>172527.66</v>
      </c>
      <c r="I401" s="1">
        <v>23427.75</v>
      </c>
      <c r="J401" s="1">
        <v>61150.879999999997</v>
      </c>
      <c r="K401" s="1">
        <v>2176.9499999999998</v>
      </c>
      <c r="L401" s="1">
        <v>82821.63</v>
      </c>
      <c r="M401" s="1">
        <v>62712.88</v>
      </c>
      <c r="N401" s="1">
        <v>30728.080000000002</v>
      </c>
      <c r="O401" s="1">
        <v>40282.82</v>
      </c>
      <c r="P401" s="1">
        <v>37172.35</v>
      </c>
      <c r="Q401" s="1">
        <v>48774.38</v>
      </c>
      <c r="R401" s="1">
        <v>44174.37</v>
      </c>
      <c r="S401" s="1">
        <v>33950.18</v>
      </c>
      <c r="T401" s="1">
        <v>731518.31</v>
      </c>
      <c r="U401" s="1">
        <v>5472.82</v>
      </c>
      <c r="V401" s="1">
        <v>20238.21</v>
      </c>
      <c r="W401" s="1">
        <v>65907.350000000006</v>
      </c>
      <c r="X401" s="1"/>
      <c r="Y401" s="1">
        <v>172527.66</v>
      </c>
      <c r="Z401" s="1">
        <v>23427.75</v>
      </c>
      <c r="AA401" s="1">
        <v>61150.879999999997</v>
      </c>
      <c r="AB401" s="1">
        <v>2176.9499999999998</v>
      </c>
      <c r="AC401" s="1">
        <v>82821.63</v>
      </c>
      <c r="AD401" s="1">
        <v>62712.88</v>
      </c>
      <c r="AE401" s="1">
        <v>30728.080000000002</v>
      </c>
      <c r="AF401" s="1">
        <v>40282.82</v>
      </c>
      <c r="AG401" s="1">
        <v>37172.35</v>
      </c>
      <c r="AH401" s="1">
        <v>48774.38</v>
      </c>
      <c r="AI401" s="1">
        <v>44174.37</v>
      </c>
      <c r="AJ401" s="1">
        <v>33950.18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413</v>
      </c>
      <c r="B402" s="10" t="s">
        <v>414</v>
      </c>
      <c r="C402" s="1">
        <v>3850</v>
      </c>
      <c r="D402" s="1">
        <v>300</v>
      </c>
      <c r="E402" s="1">
        <v>300</v>
      </c>
      <c r="F402" s="1">
        <v>600</v>
      </c>
      <c r="G402" s="1">
        <v>0</v>
      </c>
      <c r="H402" s="1">
        <v>600</v>
      </c>
      <c r="I402" s="1">
        <v>-50</v>
      </c>
      <c r="J402" s="1">
        <v>0</v>
      </c>
      <c r="K402" s="1">
        <v>0</v>
      </c>
      <c r="L402" s="1">
        <v>0</v>
      </c>
      <c r="M402" s="1">
        <v>900</v>
      </c>
      <c r="N402" s="1">
        <v>600</v>
      </c>
      <c r="O402" s="1">
        <v>0</v>
      </c>
      <c r="P402" s="1">
        <v>0</v>
      </c>
      <c r="Q402" s="1">
        <v>300</v>
      </c>
      <c r="R402" s="1">
        <v>300</v>
      </c>
      <c r="S402" s="1">
        <v>0</v>
      </c>
      <c r="T402" s="1">
        <v>3850</v>
      </c>
      <c r="U402" s="1">
        <v>300</v>
      </c>
      <c r="V402" s="1">
        <v>300</v>
      </c>
      <c r="W402" s="1">
        <v>600</v>
      </c>
      <c r="X402" s="1"/>
      <c r="Y402" s="1">
        <v>600</v>
      </c>
      <c r="Z402" s="1">
        <v>-50</v>
      </c>
      <c r="AA402" s="1">
        <v>0</v>
      </c>
      <c r="AB402" s="1"/>
      <c r="AC402" s="1">
        <v>0</v>
      </c>
      <c r="AD402" s="1">
        <v>900</v>
      </c>
      <c r="AE402" s="1">
        <v>600</v>
      </c>
      <c r="AF402" s="1"/>
      <c r="AG402" s="1"/>
      <c r="AH402" s="1">
        <v>300</v>
      </c>
      <c r="AI402" s="1">
        <v>300</v>
      </c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415</v>
      </c>
      <c r="B403" s="10" t="s">
        <v>416</v>
      </c>
      <c r="C403" s="1">
        <v>101596.47</v>
      </c>
      <c r="D403" s="1">
        <v>1691.7</v>
      </c>
      <c r="E403" s="1">
        <v>4183.2</v>
      </c>
      <c r="F403" s="1">
        <v>4861.8</v>
      </c>
      <c r="G403" s="1">
        <v>1002.9</v>
      </c>
      <c r="H403" s="1">
        <v>12851.7</v>
      </c>
      <c r="I403" s="1">
        <v>5385.9</v>
      </c>
      <c r="J403" s="1">
        <v>6549.9</v>
      </c>
      <c r="K403" s="1">
        <v>2632.5</v>
      </c>
      <c r="L403" s="1">
        <v>32577.27</v>
      </c>
      <c r="M403" s="1">
        <v>11436.3</v>
      </c>
      <c r="N403" s="1">
        <v>12300.9</v>
      </c>
      <c r="O403" s="1">
        <v>0</v>
      </c>
      <c r="P403" s="1">
        <v>0</v>
      </c>
      <c r="Q403" s="1">
        <v>2886.3</v>
      </c>
      <c r="R403" s="1">
        <v>1162.8</v>
      </c>
      <c r="S403" s="1">
        <v>2073.3000000000002</v>
      </c>
      <c r="T403" s="1">
        <v>101596.47</v>
      </c>
      <c r="U403" s="1">
        <v>1691.7</v>
      </c>
      <c r="V403" s="1">
        <v>4183.2</v>
      </c>
      <c r="W403" s="1">
        <v>4861.8</v>
      </c>
      <c r="X403" s="1">
        <v>1002.9</v>
      </c>
      <c r="Y403" s="1">
        <v>12851.7</v>
      </c>
      <c r="Z403" s="1">
        <v>5385.9</v>
      </c>
      <c r="AA403" s="1">
        <v>6549.9</v>
      </c>
      <c r="AB403" s="1">
        <v>2632.5</v>
      </c>
      <c r="AC403" s="1">
        <v>32577.27</v>
      </c>
      <c r="AD403" s="1">
        <v>11436.3</v>
      </c>
      <c r="AE403" s="1">
        <v>12300.9</v>
      </c>
      <c r="AF403" s="1"/>
      <c r="AG403" s="1"/>
      <c r="AH403" s="1">
        <v>2886.3</v>
      </c>
      <c r="AI403" s="1">
        <v>1162.8</v>
      </c>
      <c r="AJ403" s="1">
        <v>2073.3000000000002</v>
      </c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19" t="s">
        <v>417</v>
      </c>
      <c r="B404" s="10" t="s">
        <v>418</v>
      </c>
      <c r="C404" s="1">
        <v>13700.42</v>
      </c>
      <c r="D404" s="1">
        <v>0</v>
      </c>
      <c r="E404" s="1">
        <v>0</v>
      </c>
      <c r="F404" s="1">
        <v>1407</v>
      </c>
      <c r="G404" s="1">
        <v>1599</v>
      </c>
      <c r="H404" s="1">
        <v>3223</v>
      </c>
      <c r="I404" s="1">
        <v>133</v>
      </c>
      <c r="J404" s="1">
        <v>47</v>
      </c>
      <c r="K404" s="1">
        <v>0</v>
      </c>
      <c r="L404" s="1">
        <v>281</v>
      </c>
      <c r="M404" s="1">
        <v>0</v>
      </c>
      <c r="N404" s="1">
        <v>6691.42</v>
      </c>
      <c r="O404" s="1">
        <v>0</v>
      </c>
      <c r="P404" s="1">
        <v>154</v>
      </c>
      <c r="Q404" s="1">
        <v>0</v>
      </c>
      <c r="R404" s="1">
        <v>165</v>
      </c>
      <c r="S404" s="1">
        <v>0</v>
      </c>
      <c r="T404" s="1">
        <v>13700.42</v>
      </c>
      <c r="U404" s="1"/>
      <c r="V404" s="1"/>
      <c r="W404" s="1">
        <v>1407</v>
      </c>
      <c r="X404" s="1">
        <v>1599</v>
      </c>
      <c r="Y404" s="1">
        <v>3223</v>
      </c>
      <c r="Z404" s="1">
        <v>133</v>
      </c>
      <c r="AA404" s="1">
        <v>47</v>
      </c>
      <c r="AB404" s="1"/>
      <c r="AC404" s="1">
        <v>281</v>
      </c>
      <c r="AD404" s="1">
        <v>0</v>
      </c>
      <c r="AE404" s="1">
        <v>6691.42</v>
      </c>
      <c r="AF404" s="1"/>
      <c r="AG404" s="1">
        <v>154</v>
      </c>
      <c r="AH404" s="1">
        <v>0</v>
      </c>
      <c r="AI404" s="1">
        <v>165</v>
      </c>
      <c r="AJ404" s="1">
        <v>0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>
        <v>0</v>
      </c>
      <c r="BC404" s="1">
        <v>0</v>
      </c>
      <c r="BD404" s="1">
        <v>0</v>
      </c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20" t="s">
        <v>419</v>
      </c>
      <c r="B405" s="10" t="s">
        <v>420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/>
      <c r="V405" s="1"/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/>
      <c r="AC405" s="1">
        <v>0</v>
      </c>
      <c r="AD405" s="1">
        <v>0</v>
      </c>
      <c r="AE405" s="1">
        <v>0</v>
      </c>
      <c r="AF405" s="1"/>
      <c r="AG405" s="1">
        <v>0</v>
      </c>
      <c r="AH405" s="1">
        <v>0</v>
      </c>
      <c r="AI405" s="1">
        <v>0</v>
      </c>
      <c r="AJ405" s="1">
        <v>0</v>
      </c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421</v>
      </c>
      <c r="B406" s="10" t="s">
        <v>422</v>
      </c>
      <c r="C406" s="1">
        <v>13700.42</v>
      </c>
      <c r="D406" s="1">
        <v>0</v>
      </c>
      <c r="E406" s="1">
        <v>0</v>
      </c>
      <c r="F406" s="1">
        <v>1407</v>
      </c>
      <c r="G406" s="1">
        <v>1599</v>
      </c>
      <c r="H406" s="1">
        <v>3223</v>
      </c>
      <c r="I406" s="1">
        <v>133</v>
      </c>
      <c r="J406" s="1">
        <v>47</v>
      </c>
      <c r="K406" s="1">
        <v>0</v>
      </c>
      <c r="L406" s="1">
        <v>281</v>
      </c>
      <c r="M406" s="1">
        <v>0</v>
      </c>
      <c r="N406" s="1">
        <v>6691.42</v>
      </c>
      <c r="O406" s="1">
        <v>0</v>
      </c>
      <c r="P406" s="1">
        <v>154</v>
      </c>
      <c r="Q406" s="1">
        <v>0</v>
      </c>
      <c r="R406" s="1">
        <v>165</v>
      </c>
      <c r="S406" s="1">
        <v>0</v>
      </c>
      <c r="T406" s="1">
        <v>13700.42</v>
      </c>
      <c r="U406" s="1"/>
      <c r="V406" s="1"/>
      <c r="W406" s="1">
        <v>1407</v>
      </c>
      <c r="X406" s="1">
        <v>1599</v>
      </c>
      <c r="Y406" s="1">
        <v>3223</v>
      </c>
      <c r="Z406" s="1">
        <v>133</v>
      </c>
      <c r="AA406" s="1">
        <v>47</v>
      </c>
      <c r="AB406" s="1"/>
      <c r="AC406" s="1">
        <v>281</v>
      </c>
      <c r="AD406" s="1"/>
      <c r="AE406" s="1">
        <v>6691.42</v>
      </c>
      <c r="AF406" s="1"/>
      <c r="AG406" s="1">
        <v>154</v>
      </c>
      <c r="AH406" s="1"/>
      <c r="AI406" s="1">
        <v>165</v>
      </c>
      <c r="AJ406" s="1">
        <v>0</v>
      </c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>
        <v>0</v>
      </c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423</v>
      </c>
      <c r="B407" s="10" t="s">
        <v>424</v>
      </c>
      <c r="C407" s="1"/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19" t="s">
        <v>425</v>
      </c>
      <c r="B408" s="10" t="s">
        <v>426</v>
      </c>
      <c r="C408" s="1">
        <v>4509161.25</v>
      </c>
      <c r="D408" s="1">
        <v>84243.31</v>
      </c>
      <c r="E408" s="1">
        <v>99780.27</v>
      </c>
      <c r="F408" s="1">
        <v>457511.09</v>
      </c>
      <c r="G408" s="1">
        <v>60222.43</v>
      </c>
      <c r="H408" s="1">
        <v>1486887.9</v>
      </c>
      <c r="I408" s="1">
        <v>269969.65999999997</v>
      </c>
      <c r="J408" s="1">
        <v>169184.04</v>
      </c>
      <c r="K408" s="1">
        <v>41635.46</v>
      </c>
      <c r="L408" s="1">
        <v>525649.55000000005</v>
      </c>
      <c r="M408" s="1">
        <v>541128.66</v>
      </c>
      <c r="N408" s="1">
        <v>223298.65</v>
      </c>
      <c r="O408" s="1">
        <v>99020.68</v>
      </c>
      <c r="P408" s="1">
        <v>92995.27</v>
      </c>
      <c r="Q408" s="1">
        <v>164951.21</v>
      </c>
      <c r="R408" s="1">
        <v>79481.86</v>
      </c>
      <c r="S408" s="1">
        <v>113201.21</v>
      </c>
      <c r="T408" s="1">
        <v>4509161.25</v>
      </c>
      <c r="U408" s="1">
        <v>84243.31</v>
      </c>
      <c r="V408" s="1">
        <v>99780.27</v>
      </c>
      <c r="W408" s="1">
        <v>457511.09</v>
      </c>
      <c r="X408" s="1">
        <v>60222.43</v>
      </c>
      <c r="Y408" s="1">
        <v>1486887.9</v>
      </c>
      <c r="Z408" s="1">
        <v>269969.65999999997</v>
      </c>
      <c r="AA408" s="1">
        <v>169184.04</v>
      </c>
      <c r="AB408" s="1">
        <v>41635.46</v>
      </c>
      <c r="AC408" s="1">
        <v>525649.55000000005</v>
      </c>
      <c r="AD408" s="1">
        <v>541128.66</v>
      </c>
      <c r="AE408" s="1">
        <v>223298.65</v>
      </c>
      <c r="AF408" s="1">
        <v>99020.68</v>
      </c>
      <c r="AG408" s="1">
        <v>92995.27</v>
      </c>
      <c r="AH408" s="1">
        <v>164951.21</v>
      </c>
      <c r="AI408" s="1">
        <v>79481.86</v>
      </c>
      <c r="AJ408" s="1">
        <v>113201.21</v>
      </c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>
        <v>0</v>
      </c>
      <c r="BC408" s="1">
        <v>0</v>
      </c>
      <c r="BD408" s="1">
        <v>0</v>
      </c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20" t="s">
        <v>427</v>
      </c>
      <c r="B409" s="10" t="s">
        <v>428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429</v>
      </c>
      <c r="B410" s="10" t="s">
        <v>430</v>
      </c>
      <c r="C410" s="1">
        <v>4474411.25</v>
      </c>
      <c r="D410" s="1">
        <v>82743.31</v>
      </c>
      <c r="E410" s="1">
        <v>97280.27</v>
      </c>
      <c r="F410" s="1">
        <v>457511.09</v>
      </c>
      <c r="G410" s="1">
        <v>60222.43</v>
      </c>
      <c r="H410" s="1">
        <v>1467887.9</v>
      </c>
      <c r="I410" s="1">
        <v>266969.65999999997</v>
      </c>
      <c r="J410" s="1">
        <v>169184.04</v>
      </c>
      <c r="K410" s="1">
        <v>41635.46</v>
      </c>
      <c r="L410" s="1">
        <v>522899.55</v>
      </c>
      <c r="M410" s="1">
        <v>538628.66</v>
      </c>
      <c r="N410" s="1">
        <v>223298.65</v>
      </c>
      <c r="O410" s="1">
        <v>98020.68</v>
      </c>
      <c r="P410" s="1">
        <v>92995.27</v>
      </c>
      <c r="Q410" s="1">
        <v>163951.21</v>
      </c>
      <c r="R410" s="1">
        <v>79481.86</v>
      </c>
      <c r="S410" s="1">
        <v>111701.21</v>
      </c>
      <c r="T410" s="1">
        <v>4474411.25</v>
      </c>
      <c r="U410" s="1">
        <v>82743.31</v>
      </c>
      <c r="V410" s="1">
        <v>97280.27</v>
      </c>
      <c r="W410" s="1">
        <v>457511.09</v>
      </c>
      <c r="X410" s="1">
        <v>60222.43</v>
      </c>
      <c r="Y410" s="1">
        <v>1467887.9</v>
      </c>
      <c r="Z410" s="1">
        <v>266969.65999999997</v>
      </c>
      <c r="AA410" s="1">
        <v>169184.04</v>
      </c>
      <c r="AB410" s="1">
        <v>41635.46</v>
      </c>
      <c r="AC410" s="1">
        <v>522899.55</v>
      </c>
      <c r="AD410" s="1">
        <v>538628.66</v>
      </c>
      <c r="AE410" s="1">
        <v>223298.65</v>
      </c>
      <c r="AF410" s="1">
        <v>98020.68</v>
      </c>
      <c r="AG410" s="1">
        <v>92995.27</v>
      </c>
      <c r="AH410" s="1">
        <v>163951.21</v>
      </c>
      <c r="AI410" s="1">
        <v>79481.86</v>
      </c>
      <c r="AJ410" s="1">
        <v>111701.21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>
        <v>0</v>
      </c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431</v>
      </c>
      <c r="B411" s="10" t="s">
        <v>432</v>
      </c>
      <c r="C411" s="1">
        <v>34750</v>
      </c>
      <c r="D411" s="1">
        <v>1500</v>
      </c>
      <c r="E411" s="1">
        <v>2500</v>
      </c>
      <c r="F411" s="1">
        <v>0</v>
      </c>
      <c r="G411" s="1">
        <v>0</v>
      </c>
      <c r="H411" s="1">
        <v>19000</v>
      </c>
      <c r="I411" s="1">
        <v>3000</v>
      </c>
      <c r="J411" s="1">
        <v>0</v>
      </c>
      <c r="K411" s="1">
        <v>0</v>
      </c>
      <c r="L411" s="1">
        <v>2750</v>
      </c>
      <c r="M411" s="1">
        <v>2500</v>
      </c>
      <c r="N411" s="1">
        <v>0</v>
      </c>
      <c r="O411" s="1">
        <v>1000</v>
      </c>
      <c r="P411" s="1">
        <v>0</v>
      </c>
      <c r="Q411" s="1">
        <v>1000</v>
      </c>
      <c r="R411" s="1">
        <v>0</v>
      </c>
      <c r="S411" s="1">
        <v>1500</v>
      </c>
      <c r="T411" s="1">
        <v>34750</v>
      </c>
      <c r="U411" s="1">
        <v>1500</v>
      </c>
      <c r="V411" s="1">
        <v>2500</v>
      </c>
      <c r="W411" s="1"/>
      <c r="X411" s="1"/>
      <c r="Y411" s="1">
        <v>19000</v>
      </c>
      <c r="Z411" s="1">
        <v>3000</v>
      </c>
      <c r="AA411" s="1">
        <v>0</v>
      </c>
      <c r="AB411" s="1"/>
      <c r="AC411" s="1">
        <v>2750</v>
      </c>
      <c r="AD411" s="1">
        <v>2500</v>
      </c>
      <c r="AE411" s="1">
        <v>0</v>
      </c>
      <c r="AF411" s="1">
        <v>1000</v>
      </c>
      <c r="AG411" s="1">
        <v>0</v>
      </c>
      <c r="AH411" s="1">
        <v>1000</v>
      </c>
      <c r="AI411" s="1"/>
      <c r="AJ411" s="1">
        <v>1500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19" t="s">
        <v>433</v>
      </c>
      <c r="B412" s="10" t="s">
        <v>434</v>
      </c>
      <c r="C412" s="1">
        <v>1887555.91</v>
      </c>
      <c r="D412" s="1">
        <v>80217.179999999993</v>
      </c>
      <c r="E412" s="1">
        <v>35478.71</v>
      </c>
      <c r="F412" s="1">
        <v>172062.6</v>
      </c>
      <c r="G412" s="1">
        <v>2820.49</v>
      </c>
      <c r="H412" s="1">
        <v>512455.85</v>
      </c>
      <c r="I412" s="1">
        <v>74135.820000000007</v>
      </c>
      <c r="J412" s="1">
        <v>105406.79</v>
      </c>
      <c r="K412" s="1">
        <v>23392.09</v>
      </c>
      <c r="L412" s="1">
        <v>220287.98</v>
      </c>
      <c r="M412" s="1">
        <v>163402.31</v>
      </c>
      <c r="N412" s="1">
        <v>37444.379999999997</v>
      </c>
      <c r="O412" s="1">
        <v>54236.47</v>
      </c>
      <c r="P412" s="1">
        <v>44333.93</v>
      </c>
      <c r="Q412" s="1">
        <v>246134.78</v>
      </c>
      <c r="R412" s="1">
        <v>42792.25</v>
      </c>
      <c r="S412" s="1">
        <v>72954.28</v>
      </c>
      <c r="T412" s="1">
        <v>1887555.91</v>
      </c>
      <c r="U412" s="1">
        <v>80217.179999999993</v>
      </c>
      <c r="V412" s="1">
        <v>35478.71</v>
      </c>
      <c r="W412" s="1">
        <v>172062.6</v>
      </c>
      <c r="X412" s="1">
        <v>2820.49</v>
      </c>
      <c r="Y412" s="1">
        <v>512455.85</v>
      </c>
      <c r="Z412" s="1">
        <v>74135.820000000007</v>
      </c>
      <c r="AA412" s="1">
        <v>105406.79</v>
      </c>
      <c r="AB412" s="1">
        <v>23392.09</v>
      </c>
      <c r="AC412" s="1">
        <v>220287.98</v>
      </c>
      <c r="AD412" s="1">
        <v>163402.31</v>
      </c>
      <c r="AE412" s="1">
        <v>37444.379999999997</v>
      </c>
      <c r="AF412" s="1">
        <v>54236.47</v>
      </c>
      <c r="AG412" s="1">
        <v>44333.93</v>
      </c>
      <c r="AH412" s="1">
        <v>246134.78</v>
      </c>
      <c r="AI412" s="1">
        <v>42792.25</v>
      </c>
      <c r="AJ412" s="1">
        <v>72954.28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>
        <v>0</v>
      </c>
      <c r="BC412" s="1">
        <v>0</v>
      </c>
      <c r="BD412" s="1">
        <v>0</v>
      </c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20" t="s">
        <v>435</v>
      </c>
      <c r="B413" s="10" t="s">
        <v>436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437</v>
      </c>
      <c r="B414" s="10" t="s">
        <v>438</v>
      </c>
      <c r="C414" s="1">
        <v>1475493.63</v>
      </c>
      <c r="D414" s="1">
        <v>64932.54</v>
      </c>
      <c r="E414" s="1">
        <v>35478.71</v>
      </c>
      <c r="F414" s="1">
        <v>156172.64000000001</v>
      </c>
      <c r="G414" s="1">
        <v>2820.49</v>
      </c>
      <c r="H414" s="1">
        <v>368347.65</v>
      </c>
      <c r="I414" s="1">
        <v>70482.759999999995</v>
      </c>
      <c r="J414" s="1">
        <v>81861.53</v>
      </c>
      <c r="K414" s="1">
        <v>9821.64</v>
      </c>
      <c r="L414" s="1">
        <v>184173.21</v>
      </c>
      <c r="M414" s="1">
        <v>138384.5</v>
      </c>
      <c r="N414" s="1">
        <v>15787.05</v>
      </c>
      <c r="O414" s="1">
        <v>52490.41</v>
      </c>
      <c r="P414" s="1">
        <v>44333.93</v>
      </c>
      <c r="Q414" s="1">
        <v>167372.62</v>
      </c>
      <c r="R414" s="1">
        <v>26217.279999999999</v>
      </c>
      <c r="S414" s="1">
        <v>56816.67</v>
      </c>
      <c r="T414" s="1">
        <v>1475493.63</v>
      </c>
      <c r="U414" s="1">
        <v>64932.54</v>
      </c>
      <c r="V414" s="1">
        <v>35478.71</v>
      </c>
      <c r="W414" s="1">
        <v>156172.64000000001</v>
      </c>
      <c r="X414" s="1">
        <v>2820.49</v>
      </c>
      <c r="Y414" s="1">
        <v>368347.65</v>
      </c>
      <c r="Z414" s="1">
        <v>70482.759999999995</v>
      </c>
      <c r="AA414" s="1">
        <v>81861.53</v>
      </c>
      <c r="AB414" s="1">
        <v>9821.64</v>
      </c>
      <c r="AC414" s="1">
        <v>184173.21</v>
      </c>
      <c r="AD414" s="1">
        <v>138384.5</v>
      </c>
      <c r="AE414" s="1">
        <v>15787.05</v>
      </c>
      <c r="AF414" s="1">
        <v>52490.41</v>
      </c>
      <c r="AG414" s="1">
        <v>44333.93</v>
      </c>
      <c r="AH414" s="1">
        <v>167372.62</v>
      </c>
      <c r="AI414" s="1">
        <v>26217.279999999999</v>
      </c>
      <c r="AJ414" s="1">
        <v>56816.67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>
        <v>0</v>
      </c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439</v>
      </c>
      <c r="B415" s="10" t="s">
        <v>440</v>
      </c>
      <c r="C415" s="1">
        <v>100078.43</v>
      </c>
      <c r="D415" s="1">
        <v>15284.64</v>
      </c>
      <c r="E415" s="1">
        <v>0</v>
      </c>
      <c r="F415" s="1">
        <v>1385.72</v>
      </c>
      <c r="G415" s="1">
        <v>0</v>
      </c>
      <c r="H415" s="1">
        <v>69539.61</v>
      </c>
      <c r="I415" s="1">
        <v>540.55999999999995</v>
      </c>
      <c r="J415" s="1">
        <v>0</v>
      </c>
      <c r="K415" s="1">
        <v>4590</v>
      </c>
      <c r="L415" s="1">
        <v>8737.9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100078.43</v>
      </c>
      <c r="U415" s="1">
        <v>15284.64</v>
      </c>
      <c r="V415" s="1">
        <v>0</v>
      </c>
      <c r="W415" s="1">
        <v>1385.72</v>
      </c>
      <c r="X415" s="1">
        <v>0</v>
      </c>
      <c r="Y415" s="1">
        <v>69539.61</v>
      </c>
      <c r="Z415" s="1">
        <v>540.55999999999995</v>
      </c>
      <c r="AA415" s="1">
        <v>0</v>
      </c>
      <c r="AB415" s="1">
        <v>4590</v>
      </c>
      <c r="AC415" s="1">
        <v>8737.9</v>
      </c>
      <c r="AD415" s="1">
        <v>0</v>
      </c>
      <c r="AE415" s="1"/>
      <c r="AF415" s="1"/>
      <c r="AG415" s="1">
        <v>0</v>
      </c>
      <c r="AH415" s="1">
        <v>0</v>
      </c>
      <c r="AI415" s="1">
        <v>0</v>
      </c>
      <c r="AJ415" s="1">
        <v>0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441</v>
      </c>
      <c r="B416" s="10" t="s">
        <v>442</v>
      </c>
      <c r="C416" s="1">
        <v>311983.84999999998</v>
      </c>
      <c r="D416" s="1">
        <v>0</v>
      </c>
      <c r="E416" s="1">
        <v>0</v>
      </c>
      <c r="F416" s="1">
        <v>14504.24</v>
      </c>
      <c r="G416" s="1">
        <v>0</v>
      </c>
      <c r="H416" s="1">
        <v>74568.59</v>
      </c>
      <c r="I416" s="1">
        <v>3112.5</v>
      </c>
      <c r="J416" s="1">
        <v>23545.26</v>
      </c>
      <c r="K416" s="1">
        <v>8980.4500000000007</v>
      </c>
      <c r="L416" s="1">
        <v>27376.87</v>
      </c>
      <c r="M416" s="1">
        <v>25017.81</v>
      </c>
      <c r="N416" s="1">
        <v>21657.33</v>
      </c>
      <c r="O416" s="1">
        <v>1746.06</v>
      </c>
      <c r="P416" s="1">
        <v>0</v>
      </c>
      <c r="Q416" s="1">
        <v>78762.16</v>
      </c>
      <c r="R416" s="1">
        <v>16574.97</v>
      </c>
      <c r="S416" s="1">
        <v>16137.61</v>
      </c>
      <c r="T416" s="1">
        <v>311983.84999999998</v>
      </c>
      <c r="U416" s="1">
        <v>0</v>
      </c>
      <c r="V416" s="1"/>
      <c r="W416" s="1">
        <v>14504.24</v>
      </c>
      <c r="X416" s="1"/>
      <c r="Y416" s="1">
        <v>74568.59</v>
      </c>
      <c r="Z416" s="1">
        <v>3112.5</v>
      </c>
      <c r="AA416" s="1">
        <v>23545.26</v>
      </c>
      <c r="AB416" s="1">
        <v>8980.4500000000007</v>
      </c>
      <c r="AC416" s="1">
        <v>27376.87</v>
      </c>
      <c r="AD416" s="1">
        <v>25017.81</v>
      </c>
      <c r="AE416" s="1">
        <v>21657.33</v>
      </c>
      <c r="AF416" s="1">
        <v>1746.06</v>
      </c>
      <c r="AG416" s="1">
        <v>0</v>
      </c>
      <c r="AH416" s="1">
        <v>78762.16</v>
      </c>
      <c r="AI416" s="1">
        <v>16574.97</v>
      </c>
      <c r="AJ416" s="1">
        <v>16137.61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19" t="s">
        <v>443</v>
      </c>
      <c r="B417" s="10" t="s">
        <v>444</v>
      </c>
      <c r="C417" s="1">
        <v>366425.52</v>
      </c>
      <c r="D417" s="1">
        <v>25778.560000000001</v>
      </c>
      <c r="E417" s="1">
        <v>0</v>
      </c>
      <c r="F417" s="1">
        <v>17480.189999999999</v>
      </c>
      <c r="G417" s="1">
        <v>0</v>
      </c>
      <c r="H417" s="1">
        <v>31290.53</v>
      </c>
      <c r="I417" s="1">
        <v>1757.38</v>
      </c>
      <c r="J417" s="1">
        <v>9377.3799999999992</v>
      </c>
      <c r="K417" s="1">
        <v>0</v>
      </c>
      <c r="L417" s="1">
        <v>11837.47</v>
      </c>
      <c r="M417" s="1">
        <v>5974.74</v>
      </c>
      <c r="N417" s="1">
        <v>0</v>
      </c>
      <c r="O417" s="1">
        <v>0</v>
      </c>
      <c r="P417" s="1">
        <v>92087.5</v>
      </c>
      <c r="Q417" s="1">
        <v>167358.54999999999</v>
      </c>
      <c r="R417" s="1">
        <v>952.7</v>
      </c>
      <c r="S417" s="1">
        <v>2530.52</v>
      </c>
      <c r="T417" s="1">
        <v>366425.52</v>
      </c>
      <c r="U417" s="1">
        <v>25778.560000000001</v>
      </c>
      <c r="V417" s="1"/>
      <c r="W417" s="1">
        <v>17480.189999999999</v>
      </c>
      <c r="X417" s="1">
        <v>0</v>
      </c>
      <c r="Y417" s="1">
        <v>31290.53</v>
      </c>
      <c r="Z417" s="1">
        <v>1757.38</v>
      </c>
      <c r="AA417" s="1">
        <v>9377.3799999999992</v>
      </c>
      <c r="AB417" s="1">
        <v>0</v>
      </c>
      <c r="AC417" s="1">
        <v>11837.47</v>
      </c>
      <c r="AD417" s="1">
        <v>5974.74</v>
      </c>
      <c r="AE417" s="1">
        <v>0</v>
      </c>
      <c r="AF417" s="1">
        <v>0</v>
      </c>
      <c r="AG417" s="1">
        <v>92087.5</v>
      </c>
      <c r="AH417" s="1">
        <v>167358.54999999999</v>
      </c>
      <c r="AI417" s="1">
        <v>952.7</v>
      </c>
      <c r="AJ417" s="1">
        <v>2530.52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>
        <v>0</v>
      </c>
      <c r="BC417" s="1">
        <v>0</v>
      </c>
      <c r="BD417" s="1">
        <v>0</v>
      </c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20" t="s">
        <v>445</v>
      </c>
      <c r="B418" s="10" t="s">
        <v>446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/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447</v>
      </c>
      <c r="B419" s="10" t="s">
        <v>448</v>
      </c>
      <c r="C419" s="1">
        <v>150016.72</v>
      </c>
      <c r="D419" s="1">
        <v>0</v>
      </c>
      <c r="E419" s="1">
        <v>0</v>
      </c>
      <c r="F419" s="1">
        <v>4204</v>
      </c>
      <c r="G419" s="1">
        <v>0</v>
      </c>
      <c r="H419" s="1">
        <v>2419.42</v>
      </c>
      <c r="I419" s="1">
        <v>0</v>
      </c>
      <c r="J419" s="1">
        <v>7092.52</v>
      </c>
      <c r="K419" s="1">
        <v>0</v>
      </c>
      <c r="L419" s="1">
        <v>2771.42</v>
      </c>
      <c r="M419" s="1">
        <v>1391.84</v>
      </c>
      <c r="N419" s="1">
        <v>0</v>
      </c>
      <c r="O419" s="1">
        <v>0</v>
      </c>
      <c r="P419" s="1">
        <v>55591.77</v>
      </c>
      <c r="Q419" s="1">
        <v>75612.149999999994</v>
      </c>
      <c r="R419" s="1">
        <v>0</v>
      </c>
      <c r="S419" s="1">
        <v>933.6</v>
      </c>
      <c r="T419" s="1">
        <v>150016.72</v>
      </c>
      <c r="U419" s="1"/>
      <c r="V419" s="1"/>
      <c r="W419" s="1">
        <v>4204</v>
      </c>
      <c r="X419" s="1"/>
      <c r="Y419" s="1">
        <v>2419.42</v>
      </c>
      <c r="Z419" s="1"/>
      <c r="AA419" s="1">
        <v>7092.52</v>
      </c>
      <c r="AB419" s="1"/>
      <c r="AC419" s="1">
        <v>2771.42</v>
      </c>
      <c r="AD419" s="1">
        <v>1391.84</v>
      </c>
      <c r="AE419" s="1"/>
      <c r="AF419" s="1"/>
      <c r="AG419" s="1">
        <v>55591.77</v>
      </c>
      <c r="AH419" s="1">
        <v>75612.149999999994</v>
      </c>
      <c r="AI419" s="1"/>
      <c r="AJ419" s="1">
        <v>933.6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>
        <v>0</v>
      </c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449</v>
      </c>
      <c r="B420" s="10" t="s">
        <v>450</v>
      </c>
      <c r="C420" s="1">
        <v>56420.63</v>
      </c>
      <c r="D420" s="1">
        <v>17566.28</v>
      </c>
      <c r="E420" s="1">
        <v>0</v>
      </c>
      <c r="F420" s="1">
        <v>4415.58</v>
      </c>
      <c r="G420" s="1">
        <v>0</v>
      </c>
      <c r="H420" s="1">
        <v>12374.57</v>
      </c>
      <c r="I420" s="1">
        <v>490.67</v>
      </c>
      <c r="J420" s="1">
        <v>0</v>
      </c>
      <c r="K420" s="1">
        <v>0</v>
      </c>
      <c r="L420" s="1">
        <v>4346.71</v>
      </c>
      <c r="M420" s="1">
        <v>1521.24</v>
      </c>
      <c r="N420" s="1">
        <v>0</v>
      </c>
      <c r="O420" s="1">
        <v>0</v>
      </c>
      <c r="P420" s="1">
        <v>0</v>
      </c>
      <c r="Q420" s="1">
        <v>14290.98</v>
      </c>
      <c r="R420" s="1">
        <v>649</v>
      </c>
      <c r="S420" s="1">
        <v>765.6</v>
      </c>
      <c r="T420" s="1">
        <v>56420.63</v>
      </c>
      <c r="U420" s="1">
        <v>17566.28</v>
      </c>
      <c r="V420" s="1"/>
      <c r="W420" s="1">
        <v>4415.58</v>
      </c>
      <c r="X420" s="1"/>
      <c r="Y420" s="1">
        <v>12374.57</v>
      </c>
      <c r="Z420" s="1">
        <v>490.67</v>
      </c>
      <c r="AA420" s="1"/>
      <c r="AB420" s="1"/>
      <c r="AC420" s="1">
        <v>4346.71</v>
      </c>
      <c r="AD420" s="1">
        <v>1521.24</v>
      </c>
      <c r="AE420" s="1"/>
      <c r="AF420" s="1"/>
      <c r="AG420" s="1"/>
      <c r="AH420" s="1">
        <v>14290.98</v>
      </c>
      <c r="AI420" s="1">
        <v>649</v>
      </c>
      <c r="AJ420" s="1">
        <v>765.6</v>
      </c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451</v>
      </c>
      <c r="B421" s="10" t="s">
        <v>452</v>
      </c>
      <c r="C421" s="1">
        <v>159988.17000000001</v>
      </c>
      <c r="D421" s="1">
        <v>8212.2800000000007</v>
      </c>
      <c r="E421" s="1">
        <v>0</v>
      </c>
      <c r="F421" s="1">
        <v>8860.61</v>
      </c>
      <c r="G421" s="1">
        <v>0</v>
      </c>
      <c r="H421" s="1">
        <v>16496.54</v>
      </c>
      <c r="I421" s="1">
        <v>1266.71</v>
      </c>
      <c r="J421" s="1">
        <v>2284.86</v>
      </c>
      <c r="K421" s="1">
        <v>0</v>
      </c>
      <c r="L421" s="1">
        <v>4719.34</v>
      </c>
      <c r="M421" s="1">
        <v>3061.66</v>
      </c>
      <c r="N421" s="1">
        <v>0</v>
      </c>
      <c r="O421" s="1">
        <v>0</v>
      </c>
      <c r="P421" s="1">
        <v>36495.730000000003</v>
      </c>
      <c r="Q421" s="1">
        <v>77455.42</v>
      </c>
      <c r="R421" s="1">
        <v>303.7</v>
      </c>
      <c r="S421" s="1">
        <v>831.32</v>
      </c>
      <c r="T421" s="1">
        <v>159988.17000000001</v>
      </c>
      <c r="U421" s="1">
        <v>8212.2800000000007</v>
      </c>
      <c r="V421" s="1"/>
      <c r="W421" s="1">
        <v>8860.61</v>
      </c>
      <c r="X421" s="1"/>
      <c r="Y421" s="1">
        <v>16496.54</v>
      </c>
      <c r="Z421" s="1">
        <v>1266.71</v>
      </c>
      <c r="AA421" s="1">
        <v>2284.86</v>
      </c>
      <c r="AB421" s="1"/>
      <c r="AC421" s="1">
        <v>4719.34</v>
      </c>
      <c r="AD421" s="1">
        <v>3061.66</v>
      </c>
      <c r="AE421" s="1"/>
      <c r="AF421" s="1"/>
      <c r="AG421" s="1">
        <v>36495.730000000003</v>
      </c>
      <c r="AH421" s="1">
        <v>77455.42</v>
      </c>
      <c r="AI421" s="1">
        <v>303.7</v>
      </c>
      <c r="AJ421" s="1">
        <v>831.32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453</v>
      </c>
      <c r="B422" s="10" t="s">
        <v>454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/>
      <c r="W422" s="1">
        <v>0</v>
      </c>
      <c r="X422" s="1"/>
      <c r="Y422" s="1"/>
      <c r="Z422" s="1">
        <v>0</v>
      </c>
      <c r="AA422" s="1"/>
      <c r="AB422" s="1"/>
      <c r="AC422" s="1"/>
      <c r="AD422" s="1"/>
      <c r="AE422" s="1"/>
      <c r="AF422" s="1"/>
      <c r="AG422" s="1">
        <v>0</v>
      </c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901</v>
      </c>
      <c r="B423" s="10" t="s">
        <v>902</v>
      </c>
      <c r="C423" s="1"/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19" t="s">
        <v>455</v>
      </c>
      <c r="B424" s="10" t="s">
        <v>456</v>
      </c>
      <c r="C424" s="1">
        <v>1538252.67</v>
      </c>
      <c r="D424" s="1">
        <v>12239.9</v>
      </c>
      <c r="E424" s="1">
        <v>0</v>
      </c>
      <c r="F424" s="1">
        <v>183787.28</v>
      </c>
      <c r="G424" s="1">
        <v>0</v>
      </c>
      <c r="H424" s="1">
        <v>499924.85</v>
      </c>
      <c r="I424" s="1">
        <v>72829.39</v>
      </c>
      <c r="J424" s="1">
        <v>80508.3</v>
      </c>
      <c r="K424" s="1">
        <v>0</v>
      </c>
      <c r="L424" s="1">
        <v>133731.07999999999</v>
      </c>
      <c r="M424" s="1">
        <v>56496.54</v>
      </c>
      <c r="N424" s="1">
        <v>0</v>
      </c>
      <c r="O424" s="1">
        <v>24945.87</v>
      </c>
      <c r="P424" s="1">
        <v>88949.26</v>
      </c>
      <c r="Q424" s="1">
        <v>309040.40999999997</v>
      </c>
      <c r="R424" s="1">
        <v>33930.879999999997</v>
      </c>
      <c r="S424" s="1">
        <v>41868.910000000003</v>
      </c>
      <c r="T424" s="1">
        <v>1538252.67</v>
      </c>
      <c r="U424" s="1">
        <v>12239.9</v>
      </c>
      <c r="V424" s="1"/>
      <c r="W424" s="1">
        <v>183787.28</v>
      </c>
      <c r="X424" s="1">
        <v>0</v>
      </c>
      <c r="Y424" s="1">
        <v>499924.85</v>
      </c>
      <c r="Z424" s="1">
        <v>72829.39</v>
      </c>
      <c r="AA424" s="1">
        <v>80508.3</v>
      </c>
      <c r="AB424" s="1">
        <v>0</v>
      </c>
      <c r="AC424" s="1">
        <v>133731.07999999999</v>
      </c>
      <c r="AD424" s="1">
        <v>56496.54</v>
      </c>
      <c r="AE424" s="1">
        <v>0</v>
      </c>
      <c r="AF424" s="1">
        <v>24945.87</v>
      </c>
      <c r="AG424" s="1">
        <v>88949.26</v>
      </c>
      <c r="AH424" s="1">
        <v>309040.40999999997</v>
      </c>
      <c r="AI424" s="1">
        <v>33930.879999999997</v>
      </c>
      <c r="AJ424" s="1">
        <v>41868.910000000003</v>
      </c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>
        <v>0</v>
      </c>
      <c r="BC424" s="1">
        <v>0</v>
      </c>
      <c r="BD424" s="1">
        <v>0</v>
      </c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20" t="s">
        <v>457</v>
      </c>
      <c r="B425" s="10" t="s">
        <v>458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/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/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459</v>
      </c>
      <c r="B426" s="10" t="s">
        <v>460</v>
      </c>
      <c r="C426" s="1">
        <v>1530249.39</v>
      </c>
      <c r="D426" s="1">
        <v>12239.9</v>
      </c>
      <c r="E426" s="1">
        <v>0</v>
      </c>
      <c r="F426" s="1">
        <v>183787.28</v>
      </c>
      <c r="G426" s="1">
        <v>0</v>
      </c>
      <c r="H426" s="1">
        <v>493630.39</v>
      </c>
      <c r="I426" s="1">
        <v>72829.39</v>
      </c>
      <c r="J426" s="1">
        <v>80508.3</v>
      </c>
      <c r="K426" s="1">
        <v>0</v>
      </c>
      <c r="L426" s="1">
        <v>133731.07999999999</v>
      </c>
      <c r="M426" s="1">
        <v>56496.54</v>
      </c>
      <c r="N426" s="1">
        <v>0</v>
      </c>
      <c r="O426" s="1">
        <v>24945.87</v>
      </c>
      <c r="P426" s="1">
        <v>87240.44</v>
      </c>
      <c r="Q426" s="1">
        <v>309040.40999999997</v>
      </c>
      <c r="R426" s="1">
        <v>33930.879999999997</v>
      </c>
      <c r="S426" s="1">
        <v>41868.910000000003</v>
      </c>
      <c r="T426" s="1">
        <v>1530249.39</v>
      </c>
      <c r="U426" s="1">
        <v>12239.9</v>
      </c>
      <c r="V426" s="1"/>
      <c r="W426" s="1">
        <v>183787.28</v>
      </c>
      <c r="X426" s="1">
        <v>0</v>
      </c>
      <c r="Y426" s="1">
        <v>493630.39</v>
      </c>
      <c r="Z426" s="1">
        <v>72829.39</v>
      </c>
      <c r="AA426" s="1">
        <v>80508.3</v>
      </c>
      <c r="AB426" s="1"/>
      <c r="AC426" s="1">
        <v>133731.07999999999</v>
      </c>
      <c r="AD426" s="1">
        <v>56496.54</v>
      </c>
      <c r="AE426" s="1">
        <v>0</v>
      </c>
      <c r="AF426" s="1">
        <v>24945.87</v>
      </c>
      <c r="AG426" s="1">
        <v>87240.44</v>
      </c>
      <c r="AH426" s="1">
        <v>309040.40999999997</v>
      </c>
      <c r="AI426" s="1">
        <v>33930.879999999997</v>
      </c>
      <c r="AJ426" s="1">
        <v>41868.910000000003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>
        <v>0</v>
      </c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461</v>
      </c>
      <c r="B427" s="10" t="s">
        <v>462</v>
      </c>
      <c r="C427" s="1">
        <v>8003.28</v>
      </c>
      <c r="D427" s="1">
        <v>0</v>
      </c>
      <c r="E427" s="1">
        <v>0</v>
      </c>
      <c r="F427" s="1">
        <v>0</v>
      </c>
      <c r="G427" s="1">
        <v>0</v>
      </c>
      <c r="H427" s="1">
        <v>6294.46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1708.82</v>
      </c>
      <c r="Q427" s="1">
        <v>0</v>
      </c>
      <c r="R427" s="1">
        <v>0</v>
      </c>
      <c r="S427" s="1">
        <v>0</v>
      </c>
      <c r="T427" s="1">
        <v>8003.28</v>
      </c>
      <c r="U427" s="1"/>
      <c r="V427" s="1"/>
      <c r="W427" s="1"/>
      <c r="X427" s="1"/>
      <c r="Y427" s="1">
        <v>6294.46</v>
      </c>
      <c r="Z427" s="1"/>
      <c r="AA427" s="1"/>
      <c r="AB427" s="1"/>
      <c r="AC427" s="1">
        <v>0</v>
      </c>
      <c r="AD427" s="1">
        <v>0</v>
      </c>
      <c r="AE427" s="1"/>
      <c r="AF427" s="1"/>
      <c r="AG427" s="1">
        <v>1708.82</v>
      </c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19" t="s">
        <v>463</v>
      </c>
      <c r="B428" s="10" t="s">
        <v>464</v>
      </c>
      <c r="C428" s="1">
        <v>143926.92000000001</v>
      </c>
      <c r="D428" s="1">
        <v>8688.81</v>
      </c>
      <c r="E428" s="1">
        <v>0</v>
      </c>
      <c r="F428" s="1">
        <v>8978.67</v>
      </c>
      <c r="G428" s="1">
        <v>0</v>
      </c>
      <c r="H428" s="1">
        <v>12500.91</v>
      </c>
      <c r="I428" s="1">
        <v>5781.11</v>
      </c>
      <c r="J428" s="1">
        <v>9712.9</v>
      </c>
      <c r="K428" s="1">
        <v>0</v>
      </c>
      <c r="L428" s="1">
        <v>18719.580000000002</v>
      </c>
      <c r="M428" s="1">
        <v>67857.259999999995</v>
      </c>
      <c r="N428" s="1">
        <v>0</v>
      </c>
      <c r="O428" s="1">
        <v>0</v>
      </c>
      <c r="P428" s="1">
        <v>0</v>
      </c>
      <c r="Q428" s="1">
        <v>6010.83</v>
      </c>
      <c r="R428" s="1">
        <v>5676.85</v>
      </c>
      <c r="S428" s="1">
        <v>0</v>
      </c>
      <c r="T428" s="1">
        <v>143926.92000000001</v>
      </c>
      <c r="U428" s="1">
        <v>8688.81</v>
      </c>
      <c r="V428" s="1"/>
      <c r="W428" s="1">
        <v>8978.67</v>
      </c>
      <c r="X428" s="1">
        <v>0</v>
      </c>
      <c r="Y428" s="1">
        <v>12500.91</v>
      </c>
      <c r="Z428" s="1">
        <v>5781.11</v>
      </c>
      <c r="AA428" s="1">
        <v>9712.9</v>
      </c>
      <c r="AB428" s="1">
        <v>0</v>
      </c>
      <c r="AC428" s="1">
        <v>18719.580000000002</v>
      </c>
      <c r="AD428" s="1">
        <v>67857.259999999995</v>
      </c>
      <c r="AE428" s="1"/>
      <c r="AF428" s="1"/>
      <c r="AG428" s="1">
        <v>0</v>
      </c>
      <c r="AH428" s="1">
        <v>6010.83</v>
      </c>
      <c r="AI428" s="1">
        <v>5676.85</v>
      </c>
      <c r="AJ428" s="1">
        <v>0</v>
      </c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>
        <v>0</v>
      </c>
      <c r="BC428" s="1">
        <v>0</v>
      </c>
      <c r="BD428" s="1">
        <v>0</v>
      </c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20" t="s">
        <v>465</v>
      </c>
      <c r="B429" s="10" t="s">
        <v>466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/>
      <c r="AF429" s="1"/>
      <c r="AG429" s="1">
        <v>0</v>
      </c>
      <c r="AH429" s="1">
        <v>0</v>
      </c>
      <c r="AI429" s="1">
        <v>0</v>
      </c>
      <c r="AJ429" s="1">
        <v>0</v>
      </c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467</v>
      </c>
      <c r="B430" s="10" t="s">
        <v>468</v>
      </c>
      <c r="C430" s="1">
        <v>569.30999999999995</v>
      </c>
      <c r="D430" s="1">
        <v>0</v>
      </c>
      <c r="E430" s="1">
        <v>0</v>
      </c>
      <c r="F430" s="1">
        <v>0</v>
      </c>
      <c r="G430" s="1">
        <v>0</v>
      </c>
      <c r="H430" s="1">
        <v>569.30999999999995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569.30999999999995</v>
      </c>
      <c r="U430" s="1"/>
      <c r="V430" s="1"/>
      <c r="W430" s="1"/>
      <c r="X430" s="1"/>
      <c r="Y430" s="1">
        <v>569.30999999999995</v>
      </c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>
        <v>0</v>
      </c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469</v>
      </c>
      <c r="B431" s="10" t="s">
        <v>470</v>
      </c>
      <c r="C431" s="1">
        <v>143357.60999999999</v>
      </c>
      <c r="D431" s="1">
        <v>8688.81</v>
      </c>
      <c r="E431" s="1">
        <v>0</v>
      </c>
      <c r="F431" s="1">
        <v>8978.67</v>
      </c>
      <c r="G431" s="1">
        <v>0</v>
      </c>
      <c r="H431" s="1">
        <v>11931.6</v>
      </c>
      <c r="I431" s="1">
        <v>5781.11</v>
      </c>
      <c r="J431" s="1">
        <v>9712.9</v>
      </c>
      <c r="K431" s="1">
        <v>0</v>
      </c>
      <c r="L431" s="1">
        <v>18719.580000000002</v>
      </c>
      <c r="M431" s="1">
        <v>67857.259999999995</v>
      </c>
      <c r="N431" s="1">
        <v>0</v>
      </c>
      <c r="O431" s="1">
        <v>0</v>
      </c>
      <c r="P431" s="1">
        <v>0</v>
      </c>
      <c r="Q431" s="1">
        <v>6010.83</v>
      </c>
      <c r="R431" s="1">
        <v>5676.85</v>
      </c>
      <c r="S431" s="1">
        <v>0</v>
      </c>
      <c r="T431" s="1">
        <v>143357.60999999999</v>
      </c>
      <c r="U431" s="1">
        <v>8688.81</v>
      </c>
      <c r="V431" s="1"/>
      <c r="W431" s="1">
        <v>8978.67</v>
      </c>
      <c r="X431" s="1"/>
      <c r="Y431" s="1">
        <v>11931.6</v>
      </c>
      <c r="Z431" s="1">
        <v>5781.11</v>
      </c>
      <c r="AA431" s="1">
        <v>9712.9</v>
      </c>
      <c r="AB431" s="1"/>
      <c r="AC431" s="1">
        <v>18719.580000000002</v>
      </c>
      <c r="AD431" s="1">
        <v>67857.259999999995</v>
      </c>
      <c r="AE431" s="1"/>
      <c r="AF431" s="1"/>
      <c r="AG431" s="1"/>
      <c r="AH431" s="1">
        <v>6010.83</v>
      </c>
      <c r="AI431" s="1">
        <v>5676.85</v>
      </c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19" t="s">
        <v>868</v>
      </c>
      <c r="B432" s="10" t="s">
        <v>869</v>
      </c>
      <c r="C432" s="1">
        <v>281.3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209.7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38</v>
      </c>
      <c r="P432" s="1">
        <v>0</v>
      </c>
      <c r="Q432" s="1">
        <v>33.6</v>
      </c>
      <c r="R432" s="1">
        <v>0</v>
      </c>
      <c r="S432" s="1">
        <v>0</v>
      </c>
      <c r="T432" s="1">
        <v>281.3</v>
      </c>
      <c r="U432" s="1">
        <v>0</v>
      </c>
      <c r="V432" s="1"/>
      <c r="W432" s="1">
        <v>0</v>
      </c>
      <c r="X432" s="1">
        <v>0</v>
      </c>
      <c r="Y432" s="1">
        <v>0</v>
      </c>
      <c r="Z432" s="1">
        <v>209.7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38</v>
      </c>
      <c r="AG432" s="1">
        <v>0</v>
      </c>
      <c r="AH432" s="1">
        <v>33.6</v>
      </c>
      <c r="AI432" s="1">
        <v>0</v>
      </c>
      <c r="AJ432" s="1">
        <v>0</v>
      </c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>
        <v>0</v>
      </c>
      <c r="BC432" s="1">
        <v>0</v>
      </c>
      <c r="BD432" s="1">
        <v>0</v>
      </c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20" t="s">
        <v>870</v>
      </c>
      <c r="B433" s="10" t="s">
        <v>871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/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872</v>
      </c>
      <c r="B434" s="10" t="s">
        <v>873</v>
      </c>
      <c r="C434" s="1">
        <v>281.3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209.7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38</v>
      </c>
      <c r="P434" s="1">
        <v>0</v>
      </c>
      <c r="Q434" s="1">
        <v>33.6</v>
      </c>
      <c r="R434" s="1">
        <v>0</v>
      </c>
      <c r="S434" s="1">
        <v>0</v>
      </c>
      <c r="T434" s="1">
        <v>281.3</v>
      </c>
      <c r="U434" s="1"/>
      <c r="V434" s="1"/>
      <c r="W434" s="1"/>
      <c r="X434" s="1"/>
      <c r="Y434" s="1"/>
      <c r="Z434" s="1">
        <v>209.7</v>
      </c>
      <c r="AA434" s="1"/>
      <c r="AB434" s="1"/>
      <c r="AC434" s="1"/>
      <c r="AD434" s="1"/>
      <c r="AE434" s="1"/>
      <c r="AF434" s="1">
        <v>38</v>
      </c>
      <c r="AG434" s="1"/>
      <c r="AH434" s="1">
        <v>33.6</v>
      </c>
      <c r="AI434" s="1">
        <v>0</v>
      </c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>
        <v>0</v>
      </c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874</v>
      </c>
      <c r="B435" s="10" t="s">
        <v>875</v>
      </c>
      <c r="C435" s="1"/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18" t="s">
        <v>205</v>
      </c>
      <c r="B436" s="10" t="s">
        <v>206</v>
      </c>
      <c r="C436" s="1">
        <v>1708013.73</v>
      </c>
      <c r="D436" s="1">
        <v>132764.26</v>
      </c>
      <c r="E436" s="1">
        <v>61431.55</v>
      </c>
      <c r="F436" s="1">
        <v>266456.53000000003</v>
      </c>
      <c r="G436" s="1">
        <v>12516.92</v>
      </c>
      <c r="H436" s="1">
        <v>189387.74</v>
      </c>
      <c r="I436" s="1">
        <v>142413.24</v>
      </c>
      <c r="J436" s="1">
        <v>336589.17</v>
      </c>
      <c r="K436" s="1">
        <v>7321.81</v>
      </c>
      <c r="L436" s="1">
        <v>166482.57</v>
      </c>
      <c r="M436" s="1">
        <v>84241.59</v>
      </c>
      <c r="N436" s="1">
        <v>173865.86</v>
      </c>
      <c r="O436" s="1">
        <v>18058.13</v>
      </c>
      <c r="P436" s="1">
        <v>11246.14</v>
      </c>
      <c r="Q436" s="1">
        <v>83157.37</v>
      </c>
      <c r="R436" s="1">
        <v>6102.68</v>
      </c>
      <c r="S436" s="1">
        <v>15978.17</v>
      </c>
      <c r="T436" s="1">
        <v>1708013.73</v>
      </c>
      <c r="U436" s="1">
        <v>132764.26</v>
      </c>
      <c r="V436" s="1">
        <v>61431.55</v>
      </c>
      <c r="W436" s="1">
        <v>266456.53000000003</v>
      </c>
      <c r="X436" s="1">
        <v>12516.92</v>
      </c>
      <c r="Y436" s="1">
        <v>189387.74</v>
      </c>
      <c r="Z436" s="1">
        <v>142413.24</v>
      </c>
      <c r="AA436" s="1">
        <v>336589.17</v>
      </c>
      <c r="AB436" s="1">
        <v>7321.81</v>
      </c>
      <c r="AC436" s="1">
        <v>166482.57</v>
      </c>
      <c r="AD436" s="1">
        <v>84241.59</v>
      </c>
      <c r="AE436" s="1">
        <v>173865.86</v>
      </c>
      <c r="AF436" s="1">
        <v>18058.13</v>
      </c>
      <c r="AG436" s="1">
        <v>11246.14</v>
      </c>
      <c r="AH436" s="1">
        <v>83157.37</v>
      </c>
      <c r="AI436" s="1">
        <v>6102.68</v>
      </c>
      <c r="AJ436" s="1">
        <v>15978.17</v>
      </c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9" t="s">
        <v>471</v>
      </c>
      <c r="B437" s="10" t="s">
        <v>472</v>
      </c>
      <c r="C437" s="1">
        <v>1639937.21</v>
      </c>
      <c r="D437" s="1">
        <v>132764.26</v>
      </c>
      <c r="E437" s="1">
        <v>61431.55</v>
      </c>
      <c r="F437" s="1">
        <v>266456.53000000003</v>
      </c>
      <c r="G437" s="1">
        <v>12516.92</v>
      </c>
      <c r="H437" s="1">
        <v>132267.84</v>
      </c>
      <c r="I437" s="1">
        <v>142413.24</v>
      </c>
      <c r="J437" s="1">
        <v>336589.17</v>
      </c>
      <c r="K437" s="1">
        <v>7321.81</v>
      </c>
      <c r="L437" s="1">
        <v>159961.45000000001</v>
      </c>
      <c r="M437" s="1">
        <v>84241.59</v>
      </c>
      <c r="N437" s="1">
        <v>173865.86</v>
      </c>
      <c r="O437" s="1">
        <v>18058.13</v>
      </c>
      <c r="P437" s="1">
        <v>11246.14</v>
      </c>
      <c r="Q437" s="1">
        <v>78721.87</v>
      </c>
      <c r="R437" s="1">
        <v>6102.68</v>
      </c>
      <c r="S437" s="1">
        <v>15978.17</v>
      </c>
      <c r="T437" s="1">
        <v>1639937.21</v>
      </c>
      <c r="U437" s="1">
        <v>132764.26</v>
      </c>
      <c r="V437" s="1">
        <v>61431.55</v>
      </c>
      <c r="W437" s="1">
        <v>266456.53000000003</v>
      </c>
      <c r="X437" s="1">
        <v>12516.92</v>
      </c>
      <c r="Y437" s="1">
        <v>132267.84</v>
      </c>
      <c r="Z437" s="1">
        <v>142413.24</v>
      </c>
      <c r="AA437" s="1">
        <v>336589.17</v>
      </c>
      <c r="AB437" s="1">
        <v>7321.81</v>
      </c>
      <c r="AC437" s="1">
        <v>159961.45000000001</v>
      </c>
      <c r="AD437" s="1">
        <v>84241.59</v>
      </c>
      <c r="AE437" s="1">
        <v>173865.86</v>
      </c>
      <c r="AF437" s="1">
        <v>18058.13</v>
      </c>
      <c r="AG437" s="1">
        <v>11246.14</v>
      </c>
      <c r="AH437" s="1">
        <v>78721.87</v>
      </c>
      <c r="AI437" s="1">
        <v>6102.68</v>
      </c>
      <c r="AJ437" s="1">
        <v>15978.17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20" t="s">
        <v>473</v>
      </c>
      <c r="B438" s="10" t="s">
        <v>474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475</v>
      </c>
      <c r="B439" s="10" t="s">
        <v>476</v>
      </c>
      <c r="C439" s="1">
        <v>1634636.25</v>
      </c>
      <c r="D439" s="1">
        <v>132764.26</v>
      </c>
      <c r="E439" s="1">
        <v>61431.55</v>
      </c>
      <c r="F439" s="1">
        <v>266456.53000000003</v>
      </c>
      <c r="G439" s="1">
        <v>10904.72</v>
      </c>
      <c r="H439" s="1">
        <v>132267.84</v>
      </c>
      <c r="I439" s="1">
        <v>142413.24</v>
      </c>
      <c r="J439" s="1">
        <v>336589.17</v>
      </c>
      <c r="K439" s="1">
        <v>7321.81</v>
      </c>
      <c r="L439" s="1">
        <v>159961.45000000001</v>
      </c>
      <c r="M439" s="1">
        <v>83949.440000000002</v>
      </c>
      <c r="N439" s="1">
        <v>173865.86</v>
      </c>
      <c r="O439" s="1">
        <v>18058.13</v>
      </c>
      <c r="P439" s="1">
        <v>11246.14</v>
      </c>
      <c r="Q439" s="1">
        <v>78721.87</v>
      </c>
      <c r="R439" s="1">
        <v>2706.07</v>
      </c>
      <c r="S439" s="1">
        <v>15978.17</v>
      </c>
      <c r="T439" s="1">
        <v>1634636.25</v>
      </c>
      <c r="U439" s="1">
        <v>132764.26</v>
      </c>
      <c r="V439" s="1">
        <v>61431.55</v>
      </c>
      <c r="W439" s="1">
        <v>266456.53000000003</v>
      </c>
      <c r="X439" s="1">
        <v>10904.72</v>
      </c>
      <c r="Y439" s="1">
        <v>132267.84</v>
      </c>
      <c r="Z439" s="1">
        <v>142413.24</v>
      </c>
      <c r="AA439" s="1">
        <v>336589.17</v>
      </c>
      <c r="AB439" s="1">
        <v>7321.81</v>
      </c>
      <c r="AC439" s="1">
        <v>159961.45000000001</v>
      </c>
      <c r="AD439" s="1">
        <v>83949.440000000002</v>
      </c>
      <c r="AE439" s="1">
        <v>173865.86</v>
      </c>
      <c r="AF439" s="1">
        <v>18058.13</v>
      </c>
      <c r="AG439" s="1">
        <v>11246.14</v>
      </c>
      <c r="AH439" s="1">
        <v>78721.87</v>
      </c>
      <c r="AI439" s="1">
        <v>2706.07</v>
      </c>
      <c r="AJ439" s="1">
        <v>15978.17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477</v>
      </c>
      <c r="B440" s="10" t="s">
        <v>478</v>
      </c>
      <c r="C440" s="1">
        <v>1612.2</v>
      </c>
      <c r="D440" s="1">
        <v>0</v>
      </c>
      <c r="E440" s="1">
        <v>0</v>
      </c>
      <c r="F440" s="1">
        <v>0</v>
      </c>
      <c r="G440" s="1">
        <v>1612.2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1612.2</v>
      </c>
      <c r="U440" s="1"/>
      <c r="V440" s="1"/>
      <c r="W440" s="1">
        <v>0</v>
      </c>
      <c r="X440" s="1">
        <v>1612.2</v>
      </c>
      <c r="Y440" s="1"/>
      <c r="Z440" s="1"/>
      <c r="AA440" s="1"/>
      <c r="AB440" s="1"/>
      <c r="AC440" s="1">
        <v>0</v>
      </c>
      <c r="AD440" s="1">
        <v>0</v>
      </c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479</v>
      </c>
      <c r="B441" s="10" t="s">
        <v>480</v>
      </c>
      <c r="C441" s="1">
        <v>3688.76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292.14999999999998</v>
      </c>
      <c r="N441" s="1">
        <v>0</v>
      </c>
      <c r="O441" s="1">
        <v>0</v>
      </c>
      <c r="P441" s="1">
        <v>0</v>
      </c>
      <c r="Q441" s="1">
        <v>0</v>
      </c>
      <c r="R441" s="1">
        <v>3396.61</v>
      </c>
      <c r="S441" s="1">
        <v>0</v>
      </c>
      <c r="T441" s="1">
        <v>3688.76</v>
      </c>
      <c r="U441" s="1"/>
      <c r="V441" s="1"/>
      <c r="W441" s="1"/>
      <c r="X441" s="1"/>
      <c r="Y441" s="1"/>
      <c r="Z441" s="1"/>
      <c r="AA441" s="1"/>
      <c r="AB441" s="1"/>
      <c r="AC441" s="1"/>
      <c r="AD441" s="1">
        <v>292.14999999999998</v>
      </c>
      <c r="AE441" s="1"/>
      <c r="AF441" s="1"/>
      <c r="AG441" s="1"/>
      <c r="AH441" s="1"/>
      <c r="AI441" s="1">
        <v>3396.61</v>
      </c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19" t="s">
        <v>481</v>
      </c>
      <c r="B442" s="10" t="s">
        <v>482</v>
      </c>
      <c r="C442" s="1">
        <v>68076.52</v>
      </c>
      <c r="D442" s="1">
        <v>0</v>
      </c>
      <c r="E442" s="1">
        <v>0</v>
      </c>
      <c r="F442" s="1">
        <v>0</v>
      </c>
      <c r="G442" s="1">
        <v>0</v>
      </c>
      <c r="H442" s="1">
        <v>57119.9</v>
      </c>
      <c r="I442" s="1">
        <v>0</v>
      </c>
      <c r="J442" s="1">
        <v>0</v>
      </c>
      <c r="K442" s="1">
        <v>0</v>
      </c>
      <c r="L442" s="1">
        <v>6521.12</v>
      </c>
      <c r="M442" s="1">
        <v>0</v>
      </c>
      <c r="N442" s="1">
        <v>0</v>
      </c>
      <c r="O442" s="1">
        <v>0</v>
      </c>
      <c r="P442" s="1">
        <v>0</v>
      </c>
      <c r="Q442" s="1">
        <v>4435.5</v>
      </c>
      <c r="R442" s="1">
        <v>0</v>
      </c>
      <c r="S442" s="1">
        <v>0</v>
      </c>
      <c r="T442" s="1">
        <v>68076.52</v>
      </c>
      <c r="U442" s="1"/>
      <c r="V442" s="1"/>
      <c r="W442" s="1">
        <v>0</v>
      </c>
      <c r="X442" s="1"/>
      <c r="Y442" s="1">
        <v>57119.9</v>
      </c>
      <c r="Z442" s="1"/>
      <c r="AA442" s="1">
        <v>0</v>
      </c>
      <c r="AB442" s="1"/>
      <c r="AC442" s="1">
        <v>6521.12</v>
      </c>
      <c r="AD442" s="1"/>
      <c r="AE442" s="1">
        <v>0</v>
      </c>
      <c r="AF442" s="1"/>
      <c r="AG442" s="1"/>
      <c r="AH442" s="1">
        <v>4435.5</v>
      </c>
      <c r="AI442" s="1"/>
      <c r="AJ442" s="1">
        <v>0</v>
      </c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20" t="s">
        <v>483</v>
      </c>
      <c r="B443" s="10" t="s">
        <v>484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/>
      <c r="V443" s="1"/>
      <c r="W443" s="1">
        <v>0</v>
      </c>
      <c r="X443" s="1"/>
      <c r="Y443" s="1">
        <v>0</v>
      </c>
      <c r="Z443" s="1"/>
      <c r="AA443" s="1">
        <v>0</v>
      </c>
      <c r="AB443" s="1"/>
      <c r="AC443" s="1">
        <v>0</v>
      </c>
      <c r="AD443" s="1"/>
      <c r="AE443" s="1">
        <v>0</v>
      </c>
      <c r="AF443" s="1"/>
      <c r="AG443" s="1"/>
      <c r="AH443" s="1">
        <v>0</v>
      </c>
      <c r="AI443" s="1"/>
      <c r="AJ443" s="1">
        <v>0</v>
      </c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485</v>
      </c>
      <c r="B444" s="10" t="s">
        <v>486</v>
      </c>
      <c r="C444" s="1">
        <v>68076.52</v>
      </c>
      <c r="D444" s="1">
        <v>0</v>
      </c>
      <c r="E444" s="1">
        <v>0</v>
      </c>
      <c r="F444" s="1">
        <v>0</v>
      </c>
      <c r="G444" s="1">
        <v>0</v>
      </c>
      <c r="H444" s="1">
        <v>57119.9</v>
      </c>
      <c r="I444" s="1">
        <v>0</v>
      </c>
      <c r="J444" s="1">
        <v>0</v>
      </c>
      <c r="K444" s="1">
        <v>0</v>
      </c>
      <c r="L444" s="1">
        <v>6521.12</v>
      </c>
      <c r="M444" s="1">
        <v>0</v>
      </c>
      <c r="N444" s="1">
        <v>0</v>
      </c>
      <c r="O444" s="1">
        <v>0</v>
      </c>
      <c r="P444" s="1">
        <v>0</v>
      </c>
      <c r="Q444" s="1">
        <v>4435.5</v>
      </c>
      <c r="R444" s="1">
        <v>0</v>
      </c>
      <c r="S444" s="1">
        <v>0</v>
      </c>
      <c r="T444" s="1">
        <v>68076.52</v>
      </c>
      <c r="U444" s="1"/>
      <c r="V444" s="1"/>
      <c r="W444" s="1"/>
      <c r="X444" s="1"/>
      <c r="Y444" s="1">
        <v>57119.9</v>
      </c>
      <c r="Z444" s="1"/>
      <c r="AA444" s="1"/>
      <c r="AB444" s="1"/>
      <c r="AC444" s="1">
        <v>6521.12</v>
      </c>
      <c r="AD444" s="1"/>
      <c r="AE444" s="1"/>
      <c r="AF444" s="1"/>
      <c r="AG444" s="1"/>
      <c r="AH444" s="1">
        <v>4435.5</v>
      </c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487</v>
      </c>
      <c r="B445" s="10" t="s">
        <v>488</v>
      </c>
      <c r="C445" s="1"/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17" t="s">
        <v>177</v>
      </c>
      <c r="B446" s="10" t="s">
        <v>178</v>
      </c>
      <c r="C446" s="1">
        <v>149212140.22999999</v>
      </c>
      <c r="D446" s="1">
        <v>5137944.2300000004</v>
      </c>
      <c r="E446" s="1">
        <v>6005327.0599999996</v>
      </c>
      <c r="F446" s="1">
        <v>13247236.189999999</v>
      </c>
      <c r="G446" s="1">
        <v>1951602.03</v>
      </c>
      <c r="H446" s="1">
        <v>37965152.609999999</v>
      </c>
      <c r="I446" s="1">
        <v>11393530.41</v>
      </c>
      <c r="J446" s="1">
        <v>6587720.1100000003</v>
      </c>
      <c r="K446" s="1">
        <v>2087302.42</v>
      </c>
      <c r="L446" s="1">
        <v>17698775.059999999</v>
      </c>
      <c r="M446" s="1">
        <v>18412842.920000002</v>
      </c>
      <c r="N446" s="1">
        <v>9792774.8800000008</v>
      </c>
      <c r="O446" s="1">
        <v>3774216.08</v>
      </c>
      <c r="P446" s="1">
        <v>2798531.4</v>
      </c>
      <c r="Q446" s="1">
        <v>6789972.9900000002</v>
      </c>
      <c r="R446" s="1">
        <v>2912323.27</v>
      </c>
      <c r="S446" s="1">
        <v>2656888.5699999998</v>
      </c>
      <c r="T446" s="1">
        <v>149212140.22999999</v>
      </c>
      <c r="U446" s="1">
        <v>5137944.2300000004</v>
      </c>
      <c r="V446" s="1">
        <v>6005327.0599999996</v>
      </c>
      <c r="W446" s="1">
        <v>13247236.189999999</v>
      </c>
      <c r="X446" s="1">
        <v>1951602.03</v>
      </c>
      <c r="Y446" s="1">
        <v>37965152.609999999</v>
      </c>
      <c r="Z446" s="1">
        <v>11393530.41</v>
      </c>
      <c r="AA446" s="1">
        <v>6587720.1100000003</v>
      </c>
      <c r="AB446" s="1">
        <v>2087302.42</v>
      </c>
      <c r="AC446" s="1">
        <v>17698775.059999999</v>
      </c>
      <c r="AD446" s="1">
        <v>18412842.920000002</v>
      </c>
      <c r="AE446" s="1">
        <v>9792774.8800000008</v>
      </c>
      <c r="AF446" s="1">
        <v>3774216.08</v>
      </c>
      <c r="AG446" s="1">
        <v>2798531.4</v>
      </c>
      <c r="AH446" s="1">
        <v>6789972.9900000002</v>
      </c>
      <c r="AI446" s="1">
        <v>2912323.27</v>
      </c>
      <c r="AJ446" s="1">
        <v>2656888.5699999998</v>
      </c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>
        <v>0</v>
      </c>
      <c r="BC446" s="1">
        <v>0</v>
      </c>
      <c r="BD446" s="1">
        <v>0</v>
      </c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8" t="s">
        <v>489</v>
      </c>
      <c r="B447" s="10" t="s">
        <v>490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0</v>
      </c>
      <c r="BC447" s="1">
        <v>0</v>
      </c>
      <c r="BD447" s="1">
        <v>0</v>
      </c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4"/>
    </row>
    <row r="448" spans="1:68">
      <c r="A448" s="18" t="s">
        <v>491</v>
      </c>
      <c r="B448" s="10" t="s">
        <v>492</v>
      </c>
      <c r="C448" s="1">
        <v>87034830.170000002</v>
      </c>
      <c r="D448" s="1">
        <v>2998201.82</v>
      </c>
      <c r="E448" s="1">
        <v>3496445.4</v>
      </c>
      <c r="F448" s="1">
        <v>7735976.1699999999</v>
      </c>
      <c r="G448" s="1">
        <v>1117530.6200000001</v>
      </c>
      <c r="H448" s="1">
        <v>22210894.82</v>
      </c>
      <c r="I448" s="1">
        <v>6653063.6699999999</v>
      </c>
      <c r="J448" s="1">
        <v>3868624.85</v>
      </c>
      <c r="K448" s="1">
        <v>1214467.95</v>
      </c>
      <c r="L448" s="1">
        <v>10324566.800000001</v>
      </c>
      <c r="M448" s="1">
        <v>10705943.17</v>
      </c>
      <c r="N448" s="1">
        <v>5639186.6900000004</v>
      </c>
      <c r="O448" s="1">
        <v>2210180.1800000002</v>
      </c>
      <c r="P448" s="1">
        <v>1620957.1</v>
      </c>
      <c r="Q448" s="1">
        <v>3954455.5</v>
      </c>
      <c r="R448" s="1">
        <v>1730898.22</v>
      </c>
      <c r="S448" s="1">
        <v>1553437.21</v>
      </c>
      <c r="T448" s="1">
        <v>87034830.170000002</v>
      </c>
      <c r="U448" s="1">
        <v>2998201.82</v>
      </c>
      <c r="V448" s="1">
        <v>3496445.4</v>
      </c>
      <c r="W448" s="1">
        <v>7735976.1699999999</v>
      </c>
      <c r="X448" s="1">
        <v>1117530.6200000001</v>
      </c>
      <c r="Y448" s="1">
        <v>22210894.82</v>
      </c>
      <c r="Z448" s="1">
        <v>6653063.6699999999</v>
      </c>
      <c r="AA448" s="1">
        <v>3868624.85</v>
      </c>
      <c r="AB448" s="1">
        <v>1214467.95</v>
      </c>
      <c r="AC448" s="1">
        <v>10324566.800000001</v>
      </c>
      <c r="AD448" s="1">
        <v>10705943.17</v>
      </c>
      <c r="AE448" s="1">
        <v>5639186.6900000004</v>
      </c>
      <c r="AF448" s="1">
        <v>2210180.1800000002</v>
      </c>
      <c r="AG448" s="1">
        <v>1620957.1</v>
      </c>
      <c r="AH448" s="1">
        <v>3954455.5</v>
      </c>
      <c r="AI448" s="1">
        <v>1730898.22</v>
      </c>
      <c r="AJ448" s="1">
        <v>1553437.21</v>
      </c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>
        <v>0</v>
      </c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493</v>
      </c>
      <c r="B449" s="10" t="s">
        <v>494</v>
      </c>
      <c r="C449" s="1">
        <v>27101843.809999999</v>
      </c>
      <c r="D449" s="1">
        <v>929417.9</v>
      </c>
      <c r="E449" s="1">
        <v>1082006</v>
      </c>
      <c r="F449" s="1">
        <v>2397382.29</v>
      </c>
      <c r="G449" s="1">
        <v>362837.48</v>
      </c>
      <c r="H449" s="1">
        <v>6905768.1500000004</v>
      </c>
      <c r="I449" s="1">
        <v>2054413.87</v>
      </c>
      <c r="J449" s="1">
        <v>1179792.6200000001</v>
      </c>
      <c r="K449" s="1">
        <v>384276.36</v>
      </c>
      <c r="L449" s="1">
        <v>3200918.18</v>
      </c>
      <c r="M449" s="1">
        <v>3341325.53</v>
      </c>
      <c r="N449" s="1">
        <v>1802537.76</v>
      </c>
      <c r="O449" s="1">
        <v>685367.6</v>
      </c>
      <c r="P449" s="1">
        <v>520994.52</v>
      </c>
      <c r="Q449" s="1">
        <v>1250571.24</v>
      </c>
      <c r="R449" s="1">
        <v>519282.26</v>
      </c>
      <c r="S449" s="1">
        <v>484952.05</v>
      </c>
      <c r="T449" s="1">
        <v>27101843.809999999</v>
      </c>
      <c r="U449" s="1">
        <v>929417.9</v>
      </c>
      <c r="V449" s="1">
        <v>1082006</v>
      </c>
      <c r="W449" s="1">
        <v>2397382.29</v>
      </c>
      <c r="X449" s="1">
        <v>362837.48</v>
      </c>
      <c r="Y449" s="1">
        <v>6905768.1500000004</v>
      </c>
      <c r="Z449" s="1">
        <v>2054413.87</v>
      </c>
      <c r="AA449" s="1">
        <v>1179792.6200000001</v>
      </c>
      <c r="AB449" s="1">
        <v>384276.36</v>
      </c>
      <c r="AC449" s="1">
        <v>3200918.18</v>
      </c>
      <c r="AD449" s="1">
        <v>3341325.53</v>
      </c>
      <c r="AE449" s="1">
        <v>1802537.76</v>
      </c>
      <c r="AF449" s="1">
        <v>685367.6</v>
      </c>
      <c r="AG449" s="1">
        <v>520994.52</v>
      </c>
      <c r="AH449" s="1">
        <v>1250571.24</v>
      </c>
      <c r="AI449" s="1">
        <v>519282.26</v>
      </c>
      <c r="AJ449" s="1">
        <v>484952.05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495</v>
      </c>
      <c r="B450" s="10" t="s">
        <v>496</v>
      </c>
      <c r="C450" s="1">
        <v>29512125.52</v>
      </c>
      <c r="D450" s="1">
        <v>1019494.56</v>
      </c>
      <c r="E450" s="1">
        <v>1204577.6100000001</v>
      </c>
      <c r="F450" s="1">
        <v>2618585.7400000002</v>
      </c>
      <c r="G450" s="1">
        <v>395757.57</v>
      </c>
      <c r="H450" s="1">
        <v>7437438.5099999998</v>
      </c>
      <c r="I450" s="1">
        <v>2262747.4900000002</v>
      </c>
      <c r="J450" s="1">
        <v>1296187.7</v>
      </c>
      <c r="K450" s="1">
        <v>409857.85</v>
      </c>
      <c r="L450" s="1">
        <v>3512924.12</v>
      </c>
      <c r="M450" s="1">
        <v>3678883.57</v>
      </c>
      <c r="N450" s="1">
        <v>1980380.62</v>
      </c>
      <c r="O450" s="1">
        <v>739571.72</v>
      </c>
      <c r="P450" s="1">
        <v>551055.55000000005</v>
      </c>
      <c r="Q450" s="1">
        <v>1329555.52</v>
      </c>
      <c r="R450" s="1">
        <v>555374.01</v>
      </c>
      <c r="S450" s="1">
        <v>519733.38</v>
      </c>
      <c r="T450" s="1">
        <v>29512125.52</v>
      </c>
      <c r="U450" s="1">
        <v>1019494.56</v>
      </c>
      <c r="V450" s="1">
        <v>1204577.6100000001</v>
      </c>
      <c r="W450" s="1">
        <v>2618585.7400000002</v>
      </c>
      <c r="X450" s="1">
        <v>395757.57</v>
      </c>
      <c r="Y450" s="1">
        <v>7437438.5099999998</v>
      </c>
      <c r="Z450" s="1">
        <v>2262747.4900000002</v>
      </c>
      <c r="AA450" s="1">
        <v>1296187.7</v>
      </c>
      <c r="AB450" s="1">
        <v>409857.85</v>
      </c>
      <c r="AC450" s="1">
        <v>3512924.12</v>
      </c>
      <c r="AD450" s="1">
        <v>3678883.57</v>
      </c>
      <c r="AE450" s="1">
        <v>1980380.62</v>
      </c>
      <c r="AF450" s="1">
        <v>739571.72</v>
      </c>
      <c r="AG450" s="1">
        <v>551055.55000000005</v>
      </c>
      <c r="AH450" s="1">
        <v>1329555.52</v>
      </c>
      <c r="AI450" s="1">
        <v>555374.01</v>
      </c>
      <c r="AJ450" s="1">
        <v>519733.38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497</v>
      </c>
      <c r="B451" s="10" t="s">
        <v>498</v>
      </c>
      <c r="C451" s="1">
        <v>5563340.7300000004</v>
      </c>
      <c r="D451" s="1">
        <v>190829.95</v>
      </c>
      <c r="E451" s="1">
        <v>222298.05</v>
      </c>
      <c r="F451" s="1">
        <v>495291.99</v>
      </c>
      <c r="G451" s="1">
        <v>75476.36</v>
      </c>
      <c r="H451" s="1">
        <v>1411051.13</v>
      </c>
      <c r="I451" s="1">
        <v>423305.38</v>
      </c>
      <c r="J451" s="1">
        <v>243114.94</v>
      </c>
      <c r="K451" s="1">
        <v>78700.259999999995</v>
      </c>
      <c r="L451" s="1">
        <v>660365.96</v>
      </c>
      <c r="M451" s="1">
        <v>686690.65</v>
      </c>
      <c r="N451" s="1">
        <v>370669.81</v>
      </c>
      <c r="O451" s="1">
        <v>139096.57999999999</v>
      </c>
      <c r="P451" s="1">
        <v>105524.23</v>
      </c>
      <c r="Q451" s="1">
        <v>255390.73</v>
      </c>
      <c r="R451" s="1">
        <v>106768.78</v>
      </c>
      <c r="S451" s="1">
        <v>98765.93</v>
      </c>
      <c r="T451" s="1">
        <v>5563340.7300000004</v>
      </c>
      <c r="U451" s="1">
        <v>190829.95</v>
      </c>
      <c r="V451" s="1">
        <v>222298.05</v>
      </c>
      <c r="W451" s="1">
        <v>495291.99</v>
      </c>
      <c r="X451" s="1">
        <v>75476.36</v>
      </c>
      <c r="Y451" s="1">
        <v>1411051.13</v>
      </c>
      <c r="Z451" s="1">
        <v>423305.38</v>
      </c>
      <c r="AA451" s="1">
        <v>243114.94</v>
      </c>
      <c r="AB451" s="1">
        <v>78700.259999999995</v>
      </c>
      <c r="AC451" s="1">
        <v>660365.96</v>
      </c>
      <c r="AD451" s="1">
        <v>686690.65</v>
      </c>
      <c r="AE451" s="1">
        <v>370669.81</v>
      </c>
      <c r="AF451" s="1">
        <v>139096.57999999999</v>
      </c>
      <c r="AG451" s="1">
        <v>105524.23</v>
      </c>
      <c r="AH451" s="1">
        <v>255390.73</v>
      </c>
      <c r="AI451" s="1">
        <v>106768.78</v>
      </c>
      <c r="AJ451" s="1">
        <v>98765.93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>
        <v>0</v>
      </c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4"/>
    </row>
    <row r="452" spans="1:68">
      <c r="A452" s="17" t="s">
        <v>179</v>
      </c>
      <c r="B452" s="10" t="s">
        <v>180</v>
      </c>
      <c r="C452" s="1">
        <v>78372311.299999997</v>
      </c>
      <c r="D452" s="1">
        <v>2238602.79</v>
      </c>
      <c r="E452" s="1">
        <v>2434144.54</v>
      </c>
      <c r="F452" s="1">
        <v>6581233.3499999996</v>
      </c>
      <c r="G452" s="1">
        <v>1773496.18</v>
      </c>
      <c r="H452" s="1">
        <v>27090215.32</v>
      </c>
      <c r="I452" s="1">
        <v>5505934.9199999999</v>
      </c>
      <c r="J452" s="1">
        <v>2789163.29</v>
      </c>
      <c r="K452" s="1">
        <v>1455675.63</v>
      </c>
      <c r="L452" s="1">
        <v>9683351.1500000004</v>
      </c>
      <c r="M452" s="1">
        <v>9800246.2899999991</v>
      </c>
      <c r="N452" s="1">
        <v>2395725.0099999998</v>
      </c>
      <c r="O452" s="1">
        <v>711018.43</v>
      </c>
      <c r="P452" s="1">
        <v>1188021.21</v>
      </c>
      <c r="Q452" s="1">
        <v>2704007.39</v>
      </c>
      <c r="R452" s="1">
        <v>1112961.5</v>
      </c>
      <c r="S452" s="1">
        <v>908514.3</v>
      </c>
      <c r="T452" s="1">
        <v>78372311.299999997</v>
      </c>
      <c r="U452" s="1">
        <v>2238602.79</v>
      </c>
      <c r="V452" s="1">
        <v>2434144.54</v>
      </c>
      <c r="W452" s="1">
        <v>6581233.3499999996</v>
      </c>
      <c r="X452" s="1">
        <v>1773496.18</v>
      </c>
      <c r="Y452" s="1">
        <v>27090215.32</v>
      </c>
      <c r="Z452" s="1">
        <v>5505934.9199999999</v>
      </c>
      <c r="AA452" s="1">
        <v>2789163.29</v>
      </c>
      <c r="AB452" s="1">
        <v>1455675.63</v>
      </c>
      <c r="AC452" s="1">
        <v>9683351.1500000004</v>
      </c>
      <c r="AD452" s="1">
        <v>9800246.2899999991</v>
      </c>
      <c r="AE452" s="1">
        <v>2395725.0099999998</v>
      </c>
      <c r="AF452" s="1">
        <v>711018.43</v>
      </c>
      <c r="AG452" s="1">
        <v>1188021.21</v>
      </c>
      <c r="AH452" s="1">
        <v>2704007.39</v>
      </c>
      <c r="AI452" s="1">
        <v>1112961.5</v>
      </c>
      <c r="AJ452" s="1">
        <v>908514.3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>
        <v>0</v>
      </c>
      <c r="BC452" s="1">
        <v>0</v>
      </c>
      <c r="BD452" s="1">
        <v>0</v>
      </c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8" t="s">
        <v>499</v>
      </c>
      <c r="B453" s="10" t="s">
        <v>500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501</v>
      </c>
      <c r="B454" s="10" t="s">
        <v>502</v>
      </c>
      <c r="C454" s="1">
        <v>47225278.280000001</v>
      </c>
      <c r="D454" s="1">
        <v>1184404.56</v>
      </c>
      <c r="E454" s="1">
        <v>1752541.64</v>
      </c>
      <c r="F454" s="1">
        <v>4009312.56</v>
      </c>
      <c r="G454" s="1">
        <v>1187313.19</v>
      </c>
      <c r="H454" s="1">
        <v>18598360.27</v>
      </c>
      <c r="I454" s="1">
        <v>3281784.04</v>
      </c>
      <c r="J454" s="1">
        <v>1690376.19</v>
      </c>
      <c r="K454" s="1">
        <v>961552.43</v>
      </c>
      <c r="L454" s="1">
        <v>5714350.3200000003</v>
      </c>
      <c r="M454" s="1">
        <v>4484821.8600000003</v>
      </c>
      <c r="N454" s="1">
        <v>1349911.63</v>
      </c>
      <c r="O454" s="1">
        <v>367733.63</v>
      </c>
      <c r="P454" s="1">
        <v>420323.44</v>
      </c>
      <c r="Q454" s="1">
        <v>1283454.79</v>
      </c>
      <c r="R454" s="1">
        <v>563797.17000000004</v>
      </c>
      <c r="S454" s="1">
        <v>375240.56</v>
      </c>
      <c r="T454" s="1">
        <v>47225278.280000001</v>
      </c>
      <c r="U454" s="1">
        <v>1184404.56</v>
      </c>
      <c r="V454" s="1">
        <v>1752541.64</v>
      </c>
      <c r="W454" s="1">
        <v>4009312.56</v>
      </c>
      <c r="X454" s="1">
        <v>1187313.19</v>
      </c>
      <c r="Y454" s="1">
        <v>18598360.27</v>
      </c>
      <c r="Z454" s="1">
        <v>3281784.04</v>
      </c>
      <c r="AA454" s="1">
        <v>1690376.19</v>
      </c>
      <c r="AB454" s="1">
        <v>961552.43</v>
      </c>
      <c r="AC454" s="1">
        <v>5714350.3200000003</v>
      </c>
      <c r="AD454" s="1">
        <v>4484821.8600000003</v>
      </c>
      <c r="AE454" s="1">
        <v>1349911.63</v>
      </c>
      <c r="AF454" s="1">
        <v>367733.63</v>
      </c>
      <c r="AG454" s="1">
        <v>420323.44</v>
      </c>
      <c r="AH454" s="1">
        <v>1283454.79</v>
      </c>
      <c r="AI454" s="1">
        <v>563797.17000000004</v>
      </c>
      <c r="AJ454" s="1">
        <v>375240.56</v>
      </c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>
        <v>0</v>
      </c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503</v>
      </c>
      <c r="B455" s="10" t="s">
        <v>504</v>
      </c>
      <c r="C455" s="1">
        <v>22147562.02</v>
      </c>
      <c r="D455" s="1">
        <v>807905.23</v>
      </c>
      <c r="E455" s="1">
        <v>342923.9</v>
      </c>
      <c r="F455" s="1">
        <v>1722807.91</v>
      </c>
      <c r="G455" s="1">
        <v>376337.99</v>
      </c>
      <c r="H455" s="1">
        <v>5732141.6299999999</v>
      </c>
      <c r="I455" s="1">
        <v>1550945.38</v>
      </c>
      <c r="J455" s="1">
        <v>729291.55</v>
      </c>
      <c r="K455" s="1">
        <v>340558.2</v>
      </c>
      <c r="L455" s="1">
        <v>2848361.35</v>
      </c>
      <c r="M455" s="1">
        <v>4377730.7300000004</v>
      </c>
      <c r="N455" s="1">
        <v>620748.71</v>
      </c>
      <c r="O455" s="1">
        <v>218814.8</v>
      </c>
      <c r="P455" s="1">
        <v>621647.77</v>
      </c>
      <c r="Q455" s="1">
        <v>1063692.6000000001</v>
      </c>
      <c r="R455" s="1">
        <v>404520.53</v>
      </c>
      <c r="S455" s="1">
        <v>389133.74</v>
      </c>
      <c r="T455" s="1">
        <v>22147562.02</v>
      </c>
      <c r="U455" s="1">
        <v>807905.23</v>
      </c>
      <c r="V455" s="1">
        <v>342923.9</v>
      </c>
      <c r="W455" s="1">
        <v>1722807.91</v>
      </c>
      <c r="X455" s="1">
        <v>376337.99</v>
      </c>
      <c r="Y455" s="1">
        <v>5732141.6299999999</v>
      </c>
      <c r="Z455" s="1">
        <v>1550945.38</v>
      </c>
      <c r="AA455" s="1">
        <v>729291.55</v>
      </c>
      <c r="AB455" s="1">
        <v>340558.2</v>
      </c>
      <c r="AC455" s="1">
        <v>2848361.35</v>
      </c>
      <c r="AD455" s="1">
        <v>4377730.7300000004</v>
      </c>
      <c r="AE455" s="1">
        <v>620748.71</v>
      </c>
      <c r="AF455" s="1">
        <v>218814.8</v>
      </c>
      <c r="AG455" s="1">
        <v>621647.77</v>
      </c>
      <c r="AH455" s="1">
        <v>1063692.6000000001</v>
      </c>
      <c r="AI455" s="1">
        <v>404520.53</v>
      </c>
      <c r="AJ455" s="1">
        <v>389133.74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505</v>
      </c>
      <c r="B456" s="10" t="s">
        <v>506</v>
      </c>
      <c r="C456" s="1">
        <v>2098330</v>
      </c>
      <c r="D456" s="1">
        <v>48500</v>
      </c>
      <c r="E456" s="1">
        <v>68800</v>
      </c>
      <c r="F456" s="1">
        <v>297500</v>
      </c>
      <c r="G456" s="1">
        <v>68500</v>
      </c>
      <c r="H456" s="1">
        <v>468270</v>
      </c>
      <c r="I456" s="1">
        <v>162500</v>
      </c>
      <c r="J456" s="1">
        <v>92000</v>
      </c>
      <c r="K456" s="1">
        <v>39960</v>
      </c>
      <c r="L456" s="1">
        <v>302500</v>
      </c>
      <c r="M456" s="1">
        <v>192500</v>
      </c>
      <c r="N456" s="1">
        <v>87500</v>
      </c>
      <c r="O456" s="1">
        <v>30300</v>
      </c>
      <c r="P456" s="1">
        <v>49500</v>
      </c>
      <c r="Q456" s="1">
        <v>98500</v>
      </c>
      <c r="R456" s="1">
        <v>34500</v>
      </c>
      <c r="S456" s="1">
        <v>57000</v>
      </c>
      <c r="T456" s="1">
        <v>2098330</v>
      </c>
      <c r="U456" s="1">
        <v>48500</v>
      </c>
      <c r="V456" s="1">
        <v>68800</v>
      </c>
      <c r="W456" s="1">
        <v>297500</v>
      </c>
      <c r="X456" s="1">
        <v>68500</v>
      </c>
      <c r="Y456" s="1">
        <v>468270</v>
      </c>
      <c r="Z456" s="1">
        <v>162500</v>
      </c>
      <c r="AA456" s="1">
        <v>92000</v>
      </c>
      <c r="AB456" s="1">
        <v>39960</v>
      </c>
      <c r="AC456" s="1">
        <v>302500</v>
      </c>
      <c r="AD456" s="1">
        <v>192500</v>
      </c>
      <c r="AE456" s="1">
        <v>87500</v>
      </c>
      <c r="AF456" s="1">
        <v>30300</v>
      </c>
      <c r="AG456" s="1">
        <v>49500</v>
      </c>
      <c r="AH456" s="1">
        <v>98500</v>
      </c>
      <c r="AI456" s="1">
        <v>34500</v>
      </c>
      <c r="AJ456" s="1">
        <v>57000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507</v>
      </c>
      <c r="B457" s="10" t="s">
        <v>508</v>
      </c>
      <c r="C457" s="1">
        <v>6901141</v>
      </c>
      <c r="D457" s="1">
        <v>197793</v>
      </c>
      <c r="E457" s="1">
        <v>269879</v>
      </c>
      <c r="F457" s="1">
        <v>551612.88</v>
      </c>
      <c r="G457" s="1">
        <v>141345</v>
      </c>
      <c r="H457" s="1">
        <v>2291443.42</v>
      </c>
      <c r="I457" s="1">
        <v>510705.5</v>
      </c>
      <c r="J457" s="1">
        <v>277495.55</v>
      </c>
      <c r="K457" s="1">
        <v>113605</v>
      </c>
      <c r="L457" s="1">
        <v>818139.48</v>
      </c>
      <c r="M457" s="1">
        <v>745193.7</v>
      </c>
      <c r="N457" s="1">
        <v>337564.67</v>
      </c>
      <c r="O457" s="1">
        <v>94170</v>
      </c>
      <c r="P457" s="1">
        <v>96550</v>
      </c>
      <c r="Q457" s="1">
        <v>258360</v>
      </c>
      <c r="R457" s="1">
        <v>110143.8</v>
      </c>
      <c r="S457" s="1">
        <v>87140</v>
      </c>
      <c r="T457" s="1">
        <v>6901141</v>
      </c>
      <c r="U457" s="1">
        <v>197793</v>
      </c>
      <c r="V457" s="1">
        <v>269879</v>
      </c>
      <c r="W457" s="1">
        <v>551612.88</v>
      </c>
      <c r="X457" s="1">
        <v>141345</v>
      </c>
      <c r="Y457" s="1">
        <v>2291443.42</v>
      </c>
      <c r="Z457" s="1">
        <v>510705.5</v>
      </c>
      <c r="AA457" s="1">
        <v>277495.55</v>
      </c>
      <c r="AB457" s="1">
        <v>113605</v>
      </c>
      <c r="AC457" s="1">
        <v>818139.48</v>
      </c>
      <c r="AD457" s="1">
        <v>745193.7</v>
      </c>
      <c r="AE457" s="1">
        <v>337564.67</v>
      </c>
      <c r="AF457" s="1">
        <v>94170</v>
      </c>
      <c r="AG457" s="1">
        <v>96550</v>
      </c>
      <c r="AH457" s="1">
        <v>258360</v>
      </c>
      <c r="AI457" s="1">
        <v>110143.8</v>
      </c>
      <c r="AJ457" s="1">
        <v>87140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7" t="s">
        <v>181</v>
      </c>
      <c r="B458" s="10" t="s">
        <v>182</v>
      </c>
      <c r="C458" s="1">
        <v>40794947.990000002</v>
      </c>
      <c r="D458" s="1">
        <v>397745.95</v>
      </c>
      <c r="E458" s="1">
        <v>537017.51</v>
      </c>
      <c r="F458" s="1">
        <v>3181832.54</v>
      </c>
      <c r="G458" s="1">
        <v>154736.91</v>
      </c>
      <c r="H458" s="1">
        <v>9563628.1999999993</v>
      </c>
      <c r="I458" s="1">
        <v>1975433.35</v>
      </c>
      <c r="J458" s="1">
        <v>1334763.96</v>
      </c>
      <c r="K458" s="1">
        <v>429319.1</v>
      </c>
      <c r="L458" s="1">
        <v>9992915.3200000003</v>
      </c>
      <c r="M458" s="1">
        <v>8268139.6799999997</v>
      </c>
      <c r="N458" s="1">
        <v>652369.23</v>
      </c>
      <c r="O458" s="1">
        <v>742127.86</v>
      </c>
      <c r="P458" s="1">
        <v>133938.81</v>
      </c>
      <c r="Q458" s="1">
        <v>1859628.43</v>
      </c>
      <c r="R458" s="1">
        <v>469818.32</v>
      </c>
      <c r="S458" s="1">
        <v>1101532.82</v>
      </c>
      <c r="T458" s="1">
        <v>40794947.990000002</v>
      </c>
      <c r="U458" s="1">
        <v>397745.95</v>
      </c>
      <c r="V458" s="1">
        <v>537017.51</v>
      </c>
      <c r="W458" s="1">
        <v>3181832.54</v>
      </c>
      <c r="X458" s="1">
        <v>154736.91</v>
      </c>
      <c r="Y458" s="1">
        <v>9563628.1999999993</v>
      </c>
      <c r="Z458" s="1">
        <v>1975433.35</v>
      </c>
      <c r="AA458" s="1">
        <v>1334763.96</v>
      </c>
      <c r="AB458" s="1">
        <v>429319.1</v>
      </c>
      <c r="AC458" s="1">
        <v>9992915.3200000003</v>
      </c>
      <c r="AD458" s="1">
        <v>8268139.6799999997</v>
      </c>
      <c r="AE458" s="1">
        <v>652369.23</v>
      </c>
      <c r="AF458" s="1">
        <v>742127.86</v>
      </c>
      <c r="AG458" s="1">
        <v>133938.81</v>
      </c>
      <c r="AH458" s="1">
        <v>1859628.43</v>
      </c>
      <c r="AI458" s="1">
        <v>469818.32</v>
      </c>
      <c r="AJ458" s="1">
        <v>1101532.82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>
        <v>0</v>
      </c>
      <c r="BC458" s="1">
        <v>0</v>
      </c>
      <c r="BD458" s="1">
        <v>0</v>
      </c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8" t="s">
        <v>211</v>
      </c>
      <c r="B459" s="10" t="s">
        <v>212</v>
      </c>
      <c r="C459" s="1">
        <v>41107203.439999998</v>
      </c>
      <c r="D459" s="1">
        <v>406279.06</v>
      </c>
      <c r="E459" s="1">
        <v>547452.69999999995</v>
      </c>
      <c r="F459" s="1">
        <v>3192475.54</v>
      </c>
      <c r="G459" s="1">
        <v>155633.63</v>
      </c>
      <c r="H459" s="1">
        <v>9661186.3100000005</v>
      </c>
      <c r="I459" s="1">
        <v>2014759.59</v>
      </c>
      <c r="J459" s="1">
        <v>1372199.43</v>
      </c>
      <c r="K459" s="1">
        <v>438761.64</v>
      </c>
      <c r="L459" s="1">
        <v>10032791.57</v>
      </c>
      <c r="M459" s="1">
        <v>8298331.6600000001</v>
      </c>
      <c r="N459" s="1">
        <v>667026.32999999996</v>
      </c>
      <c r="O459" s="1">
        <v>746179.13</v>
      </c>
      <c r="P459" s="1">
        <v>134527.84</v>
      </c>
      <c r="Q459" s="1">
        <v>1867595.38</v>
      </c>
      <c r="R459" s="1">
        <v>472983.6</v>
      </c>
      <c r="S459" s="1">
        <v>1099020.03</v>
      </c>
      <c r="T459" s="1">
        <v>41107203.439999998</v>
      </c>
      <c r="U459" s="1">
        <v>406279.06</v>
      </c>
      <c r="V459" s="1">
        <v>547452.69999999995</v>
      </c>
      <c r="W459" s="1">
        <v>3192475.54</v>
      </c>
      <c r="X459" s="1">
        <v>155633.63</v>
      </c>
      <c r="Y459" s="1">
        <v>9661186.3100000005</v>
      </c>
      <c r="Z459" s="1">
        <v>2014759.59</v>
      </c>
      <c r="AA459" s="1">
        <v>1372199.43</v>
      </c>
      <c r="AB459" s="1">
        <v>438761.64</v>
      </c>
      <c r="AC459" s="1">
        <v>10032791.57</v>
      </c>
      <c r="AD459" s="1">
        <v>8298331.6600000001</v>
      </c>
      <c r="AE459" s="1">
        <v>667026.32999999996</v>
      </c>
      <c r="AF459" s="1">
        <v>746179.13</v>
      </c>
      <c r="AG459" s="1">
        <v>134527.84</v>
      </c>
      <c r="AH459" s="1">
        <v>1867595.38</v>
      </c>
      <c r="AI459" s="1">
        <v>472983.6</v>
      </c>
      <c r="AJ459" s="1">
        <v>1099020.03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9" t="s">
        <v>509</v>
      </c>
      <c r="B460" s="10" t="s">
        <v>510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511</v>
      </c>
      <c r="B461" s="10" t="s">
        <v>512</v>
      </c>
      <c r="C461" s="1">
        <v>41107203.439999998</v>
      </c>
      <c r="D461" s="1">
        <v>406279.06</v>
      </c>
      <c r="E461" s="1">
        <v>547452.69999999995</v>
      </c>
      <c r="F461" s="1">
        <v>3192475.54</v>
      </c>
      <c r="G461" s="1">
        <v>155633.63</v>
      </c>
      <c r="H461" s="1">
        <v>9661186.3100000005</v>
      </c>
      <c r="I461" s="1">
        <v>2014759.59</v>
      </c>
      <c r="J461" s="1">
        <v>1372199.43</v>
      </c>
      <c r="K461" s="1">
        <v>438761.64</v>
      </c>
      <c r="L461" s="1">
        <v>10032791.57</v>
      </c>
      <c r="M461" s="1">
        <v>8298331.6600000001</v>
      </c>
      <c r="N461" s="1">
        <v>667026.32999999996</v>
      </c>
      <c r="O461" s="1">
        <v>746179.13</v>
      </c>
      <c r="P461" s="1">
        <v>134527.84</v>
      </c>
      <c r="Q461" s="1">
        <v>1867595.38</v>
      </c>
      <c r="R461" s="1">
        <v>472983.6</v>
      </c>
      <c r="S461" s="1">
        <v>1099020.03</v>
      </c>
      <c r="T461" s="1">
        <v>41107203.439999998</v>
      </c>
      <c r="U461" s="1">
        <v>406279.06</v>
      </c>
      <c r="V461" s="1">
        <v>547452.69999999995</v>
      </c>
      <c r="W461" s="1">
        <v>3192475.54</v>
      </c>
      <c r="X461" s="1">
        <v>155633.63</v>
      </c>
      <c r="Y461" s="1">
        <v>9661186.3100000005</v>
      </c>
      <c r="Z461" s="1">
        <v>2014759.59</v>
      </c>
      <c r="AA461" s="1">
        <v>1372199.43</v>
      </c>
      <c r="AB461" s="1">
        <v>438761.64</v>
      </c>
      <c r="AC461" s="1">
        <v>10032791.57</v>
      </c>
      <c r="AD461" s="1">
        <v>8298331.6600000001</v>
      </c>
      <c r="AE461" s="1">
        <v>667026.32999999996</v>
      </c>
      <c r="AF461" s="1">
        <v>746179.13</v>
      </c>
      <c r="AG461" s="1">
        <v>134527.84</v>
      </c>
      <c r="AH461" s="1">
        <v>1867595.38</v>
      </c>
      <c r="AI461" s="1">
        <v>472983.6</v>
      </c>
      <c r="AJ461" s="1">
        <v>1099020.03</v>
      </c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>
        <v>0</v>
      </c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8" t="s">
        <v>213</v>
      </c>
      <c r="B462" s="10" t="s">
        <v>214</v>
      </c>
      <c r="C462" s="1">
        <v>-312255.45</v>
      </c>
      <c r="D462" s="1">
        <v>-8533.11</v>
      </c>
      <c r="E462" s="1">
        <v>-10435.19</v>
      </c>
      <c r="F462" s="1">
        <v>-10643</v>
      </c>
      <c r="G462" s="1">
        <v>-896.72</v>
      </c>
      <c r="H462" s="1">
        <v>-97558.11</v>
      </c>
      <c r="I462" s="1">
        <v>-39326.239999999998</v>
      </c>
      <c r="J462" s="1">
        <v>-37435.47</v>
      </c>
      <c r="K462" s="1">
        <v>-9442.5400000000009</v>
      </c>
      <c r="L462" s="1">
        <v>-39876.25</v>
      </c>
      <c r="M462" s="1">
        <v>-30191.98</v>
      </c>
      <c r="N462" s="1">
        <v>-14657.1</v>
      </c>
      <c r="O462" s="1">
        <v>-4051.27</v>
      </c>
      <c r="P462" s="1">
        <v>-589.03</v>
      </c>
      <c r="Q462" s="1">
        <v>-7966.95</v>
      </c>
      <c r="R462" s="1">
        <v>-3165.28</v>
      </c>
      <c r="S462" s="1">
        <v>2512.79</v>
      </c>
      <c r="T462" s="1">
        <v>-312255.45</v>
      </c>
      <c r="U462" s="1">
        <v>-8533.11</v>
      </c>
      <c r="V462" s="1">
        <v>-10435.19</v>
      </c>
      <c r="W462" s="1">
        <v>-10643</v>
      </c>
      <c r="X462" s="1">
        <v>-896.72</v>
      </c>
      <c r="Y462" s="1">
        <v>-97558.11</v>
      </c>
      <c r="Z462" s="1">
        <v>-39326.239999999998</v>
      </c>
      <c r="AA462" s="1">
        <v>-37435.47</v>
      </c>
      <c r="AB462" s="1">
        <v>-9442.5400000000009</v>
      </c>
      <c r="AC462" s="1">
        <v>-39876.25</v>
      </c>
      <c r="AD462" s="1">
        <v>-30191.98</v>
      </c>
      <c r="AE462" s="1">
        <v>-14657.1</v>
      </c>
      <c r="AF462" s="1">
        <v>-4051.27</v>
      </c>
      <c r="AG462" s="1">
        <v>-589.03</v>
      </c>
      <c r="AH462" s="1">
        <v>-7966.95</v>
      </c>
      <c r="AI462" s="1">
        <v>-3165.28</v>
      </c>
      <c r="AJ462" s="1">
        <v>2512.79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9" t="s">
        <v>513</v>
      </c>
      <c r="B463" s="10" t="s">
        <v>514</v>
      </c>
      <c r="C463" s="1"/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515</v>
      </c>
      <c r="B464" s="10" t="s">
        <v>516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/>
      <c r="W464" s="1"/>
      <c r="X464" s="1"/>
      <c r="Y464" s="1">
        <v>0</v>
      </c>
      <c r="Z464" s="1">
        <v>0</v>
      </c>
      <c r="AA464" s="1"/>
      <c r="AB464" s="1"/>
      <c r="AC464" s="1">
        <v>0</v>
      </c>
      <c r="AD464" s="1">
        <v>0</v>
      </c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517</v>
      </c>
      <c r="B465" s="10" t="s">
        <v>518</v>
      </c>
      <c r="C465" s="1">
        <v>-312255.45</v>
      </c>
      <c r="D465" s="1">
        <v>-8533.11</v>
      </c>
      <c r="E465" s="1">
        <v>-10435.19</v>
      </c>
      <c r="F465" s="1">
        <v>-10643</v>
      </c>
      <c r="G465" s="1">
        <v>-896.72</v>
      </c>
      <c r="H465" s="1">
        <v>-97558.11</v>
      </c>
      <c r="I465" s="1">
        <v>-39326.239999999998</v>
      </c>
      <c r="J465" s="1">
        <v>-37435.47</v>
      </c>
      <c r="K465" s="1">
        <v>-9442.5400000000009</v>
      </c>
      <c r="L465" s="1">
        <v>-39876.25</v>
      </c>
      <c r="M465" s="1">
        <v>-30191.98</v>
      </c>
      <c r="N465" s="1">
        <v>-14657.1</v>
      </c>
      <c r="O465" s="1">
        <v>-4051.27</v>
      </c>
      <c r="P465" s="1">
        <v>-589.03</v>
      </c>
      <c r="Q465" s="1">
        <v>-7966.95</v>
      </c>
      <c r="R465" s="1">
        <v>-3165.28</v>
      </c>
      <c r="S465" s="1">
        <v>2512.79</v>
      </c>
      <c r="T465" s="1">
        <v>-312255.45</v>
      </c>
      <c r="U465" s="1">
        <v>-8533.11</v>
      </c>
      <c r="V465" s="1">
        <v>-10435.19</v>
      </c>
      <c r="W465" s="1">
        <v>-10643</v>
      </c>
      <c r="X465" s="1">
        <v>-896.72</v>
      </c>
      <c r="Y465" s="1">
        <v>-97558.11</v>
      </c>
      <c r="Z465" s="1">
        <v>-39326.239999999998</v>
      </c>
      <c r="AA465" s="1">
        <v>-37435.47</v>
      </c>
      <c r="AB465" s="1">
        <v>-9442.5400000000009</v>
      </c>
      <c r="AC465" s="1">
        <v>-39876.25</v>
      </c>
      <c r="AD465" s="1">
        <v>-30191.98</v>
      </c>
      <c r="AE465" s="1">
        <v>-14657.1</v>
      </c>
      <c r="AF465" s="1">
        <v>-4051.27</v>
      </c>
      <c r="AG465" s="1">
        <v>-589.03</v>
      </c>
      <c r="AH465" s="1">
        <v>-7966.95</v>
      </c>
      <c r="AI465" s="1">
        <v>-3165.28</v>
      </c>
      <c r="AJ465" s="1">
        <v>2512.79</v>
      </c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7" t="s">
        <v>183</v>
      </c>
      <c r="B466" s="10" t="s">
        <v>184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/>
      <c r="V466" s="1"/>
      <c r="W466" s="1">
        <v>0</v>
      </c>
      <c r="X466" s="1"/>
      <c r="Y466" s="1"/>
      <c r="Z466" s="1"/>
      <c r="AA466" s="1">
        <v>0</v>
      </c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>
        <v>0</v>
      </c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8" t="s">
        <v>519</v>
      </c>
      <c r="B467" s="10" t="s">
        <v>520</v>
      </c>
      <c r="C467" s="1"/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>
        <v>0</v>
      </c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521</v>
      </c>
      <c r="B468" s="10" t="s">
        <v>522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/>
      <c r="V468" s="1"/>
      <c r="W468" s="1">
        <v>0</v>
      </c>
      <c r="X468" s="1"/>
      <c r="Y468" s="1"/>
      <c r="Z468" s="1"/>
      <c r="AA468" s="1">
        <v>0</v>
      </c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>
        <v>0</v>
      </c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7" t="s">
        <v>185</v>
      </c>
      <c r="B469" s="10" t="s">
        <v>186</v>
      </c>
      <c r="C469" s="1">
        <v>23715543.989999998</v>
      </c>
      <c r="D469" s="1">
        <v>969400.55</v>
      </c>
      <c r="E469" s="1">
        <v>212244.72</v>
      </c>
      <c r="F469" s="1">
        <v>3358154.41</v>
      </c>
      <c r="G469" s="1">
        <v>262440.83</v>
      </c>
      <c r="H469" s="1">
        <v>3278866.03</v>
      </c>
      <c r="I469" s="1">
        <v>2167465.19</v>
      </c>
      <c r="J469" s="1">
        <v>1169127.45</v>
      </c>
      <c r="K469" s="1">
        <v>264174.73</v>
      </c>
      <c r="L469" s="1">
        <v>1657027.97</v>
      </c>
      <c r="M469" s="1">
        <v>5561046.0899999999</v>
      </c>
      <c r="N469" s="1">
        <v>337120.35</v>
      </c>
      <c r="O469" s="1">
        <v>714836.36</v>
      </c>
      <c r="P469" s="1">
        <v>603120.72</v>
      </c>
      <c r="Q469" s="1">
        <v>1576234.56</v>
      </c>
      <c r="R469" s="1">
        <v>575874.62</v>
      </c>
      <c r="S469" s="1">
        <v>1008409.41</v>
      </c>
      <c r="T469" s="1">
        <v>23715543.989999998</v>
      </c>
      <c r="U469" s="1">
        <v>969400.55</v>
      </c>
      <c r="V469" s="1">
        <v>212244.72</v>
      </c>
      <c r="W469" s="1">
        <v>3358154.41</v>
      </c>
      <c r="X469" s="1">
        <v>262440.83</v>
      </c>
      <c r="Y469" s="1">
        <v>3278866.03</v>
      </c>
      <c r="Z469" s="1">
        <v>2167465.19</v>
      </c>
      <c r="AA469" s="1">
        <v>1169127.45</v>
      </c>
      <c r="AB469" s="1">
        <v>264174.73</v>
      </c>
      <c r="AC469" s="1">
        <v>1657027.97</v>
      </c>
      <c r="AD469" s="1">
        <v>5561046.0899999999</v>
      </c>
      <c r="AE469" s="1">
        <v>337120.35</v>
      </c>
      <c r="AF469" s="1">
        <v>714836.36</v>
      </c>
      <c r="AG469" s="1">
        <v>603120.72</v>
      </c>
      <c r="AH469" s="1">
        <v>1576234.56</v>
      </c>
      <c r="AI469" s="1">
        <v>575874.62</v>
      </c>
      <c r="AJ469" s="1">
        <v>1008409.41</v>
      </c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>
        <v>0</v>
      </c>
      <c r="BC469" s="1">
        <v>0</v>
      </c>
      <c r="BD469" s="1">
        <v>0</v>
      </c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8" t="s">
        <v>523</v>
      </c>
      <c r="B470" s="10" t="s">
        <v>524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525</v>
      </c>
      <c r="B471" s="10" t="s">
        <v>526</v>
      </c>
      <c r="C471" s="1">
        <v>19412560.350000001</v>
      </c>
      <c r="D471" s="1">
        <v>803214.63</v>
      </c>
      <c r="E471" s="1">
        <v>191976.08</v>
      </c>
      <c r="F471" s="1">
        <v>2855810.06</v>
      </c>
      <c r="G471" s="1">
        <v>224558.79</v>
      </c>
      <c r="H471" s="1">
        <v>2550426.84</v>
      </c>
      <c r="I471" s="1">
        <v>1763098.17</v>
      </c>
      <c r="J471" s="1">
        <v>928479.09</v>
      </c>
      <c r="K471" s="1">
        <v>178168.72</v>
      </c>
      <c r="L471" s="1">
        <v>1352344.95</v>
      </c>
      <c r="M471" s="1">
        <v>4944389.0199999996</v>
      </c>
      <c r="N471" s="1">
        <v>274669.94</v>
      </c>
      <c r="O471" s="1">
        <v>507328.67</v>
      </c>
      <c r="P471" s="1">
        <v>435369.68</v>
      </c>
      <c r="Q471" s="1">
        <v>1186377.6399999999</v>
      </c>
      <c r="R471" s="1">
        <v>444035.76</v>
      </c>
      <c r="S471" s="1">
        <v>772312.31</v>
      </c>
      <c r="T471" s="1">
        <v>19412560.350000001</v>
      </c>
      <c r="U471" s="1">
        <v>803214.63</v>
      </c>
      <c r="V471" s="1">
        <v>191976.08</v>
      </c>
      <c r="W471" s="1">
        <v>2855810.06</v>
      </c>
      <c r="X471" s="1">
        <v>224558.79</v>
      </c>
      <c r="Y471" s="1">
        <v>2550426.84</v>
      </c>
      <c r="Z471" s="1">
        <v>1763098.17</v>
      </c>
      <c r="AA471" s="1">
        <v>928479.09</v>
      </c>
      <c r="AB471" s="1">
        <v>178168.72</v>
      </c>
      <c r="AC471" s="1">
        <v>1352344.95</v>
      </c>
      <c r="AD471" s="1">
        <v>4944389.0199999996</v>
      </c>
      <c r="AE471" s="1">
        <v>274669.94</v>
      </c>
      <c r="AF471" s="1">
        <v>507328.67</v>
      </c>
      <c r="AG471" s="1">
        <v>435369.68</v>
      </c>
      <c r="AH471" s="1">
        <v>1186377.6399999999</v>
      </c>
      <c r="AI471" s="1">
        <v>444035.76</v>
      </c>
      <c r="AJ471" s="1">
        <v>772312.31</v>
      </c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>
        <v>0</v>
      </c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527</v>
      </c>
      <c r="B472" s="10" t="s">
        <v>528</v>
      </c>
      <c r="C472" s="1">
        <v>2138759.37</v>
      </c>
      <c r="D472" s="1">
        <v>90405.19</v>
      </c>
      <c r="E472" s="1">
        <v>12227.2</v>
      </c>
      <c r="F472" s="1">
        <v>257993.97</v>
      </c>
      <c r="G472" s="1">
        <v>30804.25</v>
      </c>
      <c r="H472" s="1">
        <v>387706.85</v>
      </c>
      <c r="I472" s="1">
        <v>134392.41</v>
      </c>
      <c r="J472" s="1">
        <v>128355.88</v>
      </c>
      <c r="K472" s="1">
        <v>31985.8</v>
      </c>
      <c r="L472" s="1">
        <v>75474.59</v>
      </c>
      <c r="M472" s="1">
        <v>185072.49</v>
      </c>
      <c r="N472" s="1">
        <v>41731.35</v>
      </c>
      <c r="O472" s="1">
        <v>129182.73</v>
      </c>
      <c r="P472" s="1">
        <v>109243.31</v>
      </c>
      <c r="Q472" s="1">
        <v>281314.51</v>
      </c>
      <c r="R472" s="1">
        <v>98957.39</v>
      </c>
      <c r="S472" s="1">
        <v>143911.45000000001</v>
      </c>
      <c r="T472" s="1">
        <v>2138759.37</v>
      </c>
      <c r="U472" s="1">
        <v>90405.19</v>
      </c>
      <c r="V472" s="1">
        <v>12227.2</v>
      </c>
      <c r="W472" s="1">
        <v>257993.97</v>
      </c>
      <c r="X472" s="1">
        <v>30804.25</v>
      </c>
      <c r="Y472" s="1">
        <v>387706.85</v>
      </c>
      <c r="Z472" s="1">
        <v>134392.41</v>
      </c>
      <c r="AA472" s="1">
        <v>128355.88</v>
      </c>
      <c r="AB472" s="1">
        <v>31985.8</v>
      </c>
      <c r="AC472" s="1">
        <v>75474.59</v>
      </c>
      <c r="AD472" s="1">
        <v>185072.49</v>
      </c>
      <c r="AE472" s="1">
        <v>41731.35</v>
      </c>
      <c r="AF472" s="1">
        <v>129182.73</v>
      </c>
      <c r="AG472" s="1">
        <v>109243.31</v>
      </c>
      <c r="AH472" s="1">
        <v>281314.51</v>
      </c>
      <c r="AI472" s="1">
        <v>98957.39</v>
      </c>
      <c r="AJ472" s="1">
        <v>143911.45000000001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529</v>
      </c>
      <c r="B473" s="10" t="s">
        <v>530</v>
      </c>
      <c r="C473" s="1">
        <v>1698091.17</v>
      </c>
      <c r="D473" s="1">
        <v>70507.47</v>
      </c>
      <c r="E473" s="1">
        <v>6054.1</v>
      </c>
      <c r="F473" s="1">
        <v>217733.55</v>
      </c>
      <c r="G473" s="1">
        <v>5592.58</v>
      </c>
      <c r="H473" s="1">
        <v>227747.20000000001</v>
      </c>
      <c r="I473" s="1">
        <v>219825.11</v>
      </c>
      <c r="J473" s="1">
        <v>82497</v>
      </c>
      <c r="K473" s="1">
        <v>41583.980000000003</v>
      </c>
      <c r="L473" s="1">
        <v>197970.28</v>
      </c>
      <c r="M473" s="1">
        <v>363762.4</v>
      </c>
      <c r="N473" s="1">
        <v>17919.349999999999</v>
      </c>
      <c r="O473" s="1">
        <v>45376.13</v>
      </c>
      <c r="P473" s="1">
        <v>43393.78</v>
      </c>
      <c r="Q473" s="1">
        <v>63260.91</v>
      </c>
      <c r="R473" s="1">
        <v>28231.46</v>
      </c>
      <c r="S473" s="1">
        <v>66635.87</v>
      </c>
      <c r="T473" s="1">
        <v>1698091.17</v>
      </c>
      <c r="U473" s="1">
        <v>70507.47</v>
      </c>
      <c r="V473" s="1">
        <v>6054.1</v>
      </c>
      <c r="W473" s="1">
        <v>217733.55</v>
      </c>
      <c r="X473" s="1">
        <v>5592.58</v>
      </c>
      <c r="Y473" s="1">
        <v>227747.20000000001</v>
      </c>
      <c r="Z473" s="1">
        <v>219825.11</v>
      </c>
      <c r="AA473" s="1">
        <v>82497</v>
      </c>
      <c r="AB473" s="1">
        <v>41583.980000000003</v>
      </c>
      <c r="AC473" s="1">
        <v>197970.28</v>
      </c>
      <c r="AD473" s="1">
        <v>363762.4</v>
      </c>
      <c r="AE473" s="1">
        <v>17919.349999999999</v>
      </c>
      <c r="AF473" s="1">
        <v>45376.13</v>
      </c>
      <c r="AG473" s="1">
        <v>43393.78</v>
      </c>
      <c r="AH473" s="1">
        <v>63260.91</v>
      </c>
      <c r="AI473" s="1">
        <v>28231.46</v>
      </c>
      <c r="AJ473" s="1">
        <v>66635.87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531</v>
      </c>
      <c r="B474" s="10" t="s">
        <v>532</v>
      </c>
      <c r="C474" s="1">
        <v>466133.1</v>
      </c>
      <c r="D474" s="1">
        <v>5273.26</v>
      </c>
      <c r="E474" s="1">
        <v>1987.34</v>
      </c>
      <c r="F474" s="1">
        <v>26616.83</v>
      </c>
      <c r="G474" s="1">
        <v>1485.21</v>
      </c>
      <c r="H474" s="1">
        <v>112985.14</v>
      </c>
      <c r="I474" s="1">
        <v>50149.5</v>
      </c>
      <c r="J474" s="1">
        <v>29795.48</v>
      </c>
      <c r="K474" s="1">
        <v>12436.23</v>
      </c>
      <c r="L474" s="1">
        <v>31238.15</v>
      </c>
      <c r="M474" s="1">
        <v>67822.179999999993</v>
      </c>
      <c r="N474" s="1">
        <v>2799.71</v>
      </c>
      <c r="O474" s="1">
        <v>32948.83</v>
      </c>
      <c r="P474" s="1">
        <v>15113.95</v>
      </c>
      <c r="Q474" s="1">
        <v>45281.5</v>
      </c>
      <c r="R474" s="1">
        <v>4650.01</v>
      </c>
      <c r="S474" s="1">
        <v>25549.78</v>
      </c>
      <c r="T474" s="1">
        <v>466133.1</v>
      </c>
      <c r="U474" s="1">
        <v>5273.26</v>
      </c>
      <c r="V474" s="1">
        <v>1987.34</v>
      </c>
      <c r="W474" s="1">
        <v>26616.83</v>
      </c>
      <c r="X474" s="1">
        <v>1485.21</v>
      </c>
      <c r="Y474" s="1">
        <v>112985.14</v>
      </c>
      <c r="Z474" s="1">
        <v>50149.5</v>
      </c>
      <c r="AA474" s="1">
        <v>29795.48</v>
      </c>
      <c r="AB474" s="1">
        <v>12436.23</v>
      </c>
      <c r="AC474" s="1">
        <v>31238.15</v>
      </c>
      <c r="AD474" s="1">
        <v>67822.179999999993</v>
      </c>
      <c r="AE474" s="1">
        <v>2799.71</v>
      </c>
      <c r="AF474" s="1">
        <v>32948.83</v>
      </c>
      <c r="AG474" s="1">
        <v>15113.95</v>
      </c>
      <c r="AH474" s="1">
        <v>45281.5</v>
      </c>
      <c r="AI474" s="1">
        <v>4650.01</v>
      </c>
      <c r="AJ474" s="1">
        <v>25549.78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7" t="s">
        <v>187</v>
      </c>
      <c r="B475" s="10" t="s">
        <v>188</v>
      </c>
      <c r="C475" s="1">
        <v>24386079.5</v>
      </c>
      <c r="D475" s="1">
        <v>295487.02</v>
      </c>
      <c r="E475" s="1">
        <v>179739.79</v>
      </c>
      <c r="F475" s="1">
        <v>145896.69</v>
      </c>
      <c r="G475" s="1">
        <v>1245409.79</v>
      </c>
      <c r="H475" s="1">
        <v>4044595.84</v>
      </c>
      <c r="I475" s="1">
        <v>1350968.8</v>
      </c>
      <c r="J475" s="1">
        <v>32596.11</v>
      </c>
      <c r="K475" s="1">
        <v>1343950.57</v>
      </c>
      <c r="L475" s="1">
        <v>8702672.7300000004</v>
      </c>
      <c r="M475" s="1">
        <v>5715792.6799999997</v>
      </c>
      <c r="N475" s="1">
        <v>1247813.94</v>
      </c>
      <c r="O475" s="1">
        <v>67933.64</v>
      </c>
      <c r="P475" s="1">
        <v>0</v>
      </c>
      <c r="Q475" s="1">
        <v>5600</v>
      </c>
      <c r="R475" s="1">
        <v>-23.1</v>
      </c>
      <c r="S475" s="1">
        <v>7645</v>
      </c>
      <c r="T475" s="1">
        <v>24386079.5</v>
      </c>
      <c r="U475" s="1">
        <v>295487.02</v>
      </c>
      <c r="V475" s="1">
        <v>179739.79</v>
      </c>
      <c r="W475" s="1">
        <v>145896.69</v>
      </c>
      <c r="X475" s="1">
        <v>1245409.79</v>
      </c>
      <c r="Y475" s="1">
        <v>4044595.84</v>
      </c>
      <c r="Z475" s="1">
        <v>1350968.8</v>
      </c>
      <c r="AA475" s="1">
        <v>32596.11</v>
      </c>
      <c r="AB475" s="1">
        <v>1343950.57</v>
      </c>
      <c r="AC475" s="1">
        <v>8702672.7300000004</v>
      </c>
      <c r="AD475" s="1">
        <v>5715792.6799999997</v>
      </c>
      <c r="AE475" s="1">
        <v>1247813.94</v>
      </c>
      <c r="AF475" s="1">
        <v>67933.64</v>
      </c>
      <c r="AG475" s="1"/>
      <c r="AH475" s="1">
        <v>5600</v>
      </c>
      <c r="AI475" s="1">
        <v>-23.1</v>
      </c>
      <c r="AJ475" s="1">
        <v>7645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>
        <v>0</v>
      </c>
      <c r="BC475" s="1">
        <v>0</v>
      </c>
      <c r="BD475" s="1">
        <v>0</v>
      </c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8" t="s">
        <v>215</v>
      </c>
      <c r="B476" s="10" t="s">
        <v>216</v>
      </c>
      <c r="C476" s="1">
        <v>23862614.989999998</v>
      </c>
      <c r="D476" s="1">
        <v>295487.02</v>
      </c>
      <c r="E476" s="1">
        <v>178899.79</v>
      </c>
      <c r="F476" s="1">
        <v>145896.69</v>
      </c>
      <c r="G476" s="1">
        <v>1245409.79</v>
      </c>
      <c r="H476" s="1">
        <v>4025995.84</v>
      </c>
      <c r="I476" s="1">
        <v>1295099.3999999999</v>
      </c>
      <c r="J476" s="1">
        <v>18816.11</v>
      </c>
      <c r="K476" s="1">
        <v>1038650.57</v>
      </c>
      <c r="L476" s="1">
        <v>8653662.7300000004</v>
      </c>
      <c r="M476" s="1">
        <v>5648949.4699999997</v>
      </c>
      <c r="N476" s="1">
        <v>1247813.94</v>
      </c>
      <c r="O476" s="1">
        <v>67933.64</v>
      </c>
      <c r="P476" s="1">
        <v>0</v>
      </c>
      <c r="Q476" s="1">
        <v>0</v>
      </c>
      <c r="R476" s="1">
        <v>0</v>
      </c>
      <c r="S476" s="1">
        <v>0</v>
      </c>
      <c r="T476" s="1">
        <v>23862614.989999998</v>
      </c>
      <c r="U476" s="1">
        <v>295487.02</v>
      </c>
      <c r="V476" s="1">
        <v>178899.79</v>
      </c>
      <c r="W476" s="1">
        <v>145896.69</v>
      </c>
      <c r="X476" s="1">
        <v>1245409.79</v>
      </c>
      <c r="Y476" s="1">
        <v>4025995.84</v>
      </c>
      <c r="Z476" s="1">
        <v>1295099.3999999999</v>
      </c>
      <c r="AA476" s="1">
        <v>18816.11</v>
      </c>
      <c r="AB476" s="1">
        <v>1038650.57</v>
      </c>
      <c r="AC476" s="1">
        <v>8653662.7300000004</v>
      </c>
      <c r="AD476" s="1">
        <v>5648949.4699999997</v>
      </c>
      <c r="AE476" s="1">
        <v>1247813.94</v>
      </c>
      <c r="AF476" s="1">
        <v>67933.64</v>
      </c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9" t="s">
        <v>533</v>
      </c>
      <c r="B477" s="10" t="s">
        <v>534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535</v>
      </c>
      <c r="B478" s="10" t="s">
        <v>536</v>
      </c>
      <c r="C478" s="1">
        <v>23862614.989999998</v>
      </c>
      <c r="D478" s="1">
        <v>295487.02</v>
      </c>
      <c r="E478" s="1">
        <v>178899.79</v>
      </c>
      <c r="F478" s="1">
        <v>145896.69</v>
      </c>
      <c r="G478" s="1">
        <v>1245409.79</v>
      </c>
      <c r="H478" s="1">
        <v>4025995.84</v>
      </c>
      <c r="I478" s="1">
        <v>1295099.3999999999</v>
      </c>
      <c r="J478" s="1">
        <v>18816.11</v>
      </c>
      <c r="K478" s="1">
        <v>1038650.57</v>
      </c>
      <c r="L478" s="1">
        <v>8653662.7300000004</v>
      </c>
      <c r="M478" s="1">
        <v>5648949.4699999997</v>
      </c>
      <c r="N478" s="1">
        <v>1247813.94</v>
      </c>
      <c r="O478" s="1">
        <v>67933.64</v>
      </c>
      <c r="P478" s="1">
        <v>0</v>
      </c>
      <c r="Q478" s="1">
        <v>0</v>
      </c>
      <c r="R478" s="1">
        <v>0</v>
      </c>
      <c r="S478" s="1">
        <v>0</v>
      </c>
      <c r="T478" s="1">
        <v>23862614.989999998</v>
      </c>
      <c r="U478" s="1">
        <v>295487.02</v>
      </c>
      <c r="V478" s="1">
        <v>178899.79</v>
      </c>
      <c r="W478" s="1">
        <v>145896.69</v>
      </c>
      <c r="X478" s="1">
        <v>1245409.79</v>
      </c>
      <c r="Y478" s="1">
        <v>4025995.84</v>
      </c>
      <c r="Z478" s="1">
        <v>1295099.3999999999</v>
      </c>
      <c r="AA478" s="1">
        <v>18816.11</v>
      </c>
      <c r="AB478" s="1">
        <v>1038650.57</v>
      </c>
      <c r="AC478" s="1">
        <v>8653662.7300000004</v>
      </c>
      <c r="AD478" s="1">
        <v>5648949.4699999997</v>
      </c>
      <c r="AE478" s="1">
        <v>1247813.94</v>
      </c>
      <c r="AF478" s="1">
        <v>67933.64</v>
      </c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>
        <v>0</v>
      </c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8" t="s">
        <v>217</v>
      </c>
      <c r="B479" s="10" t="s">
        <v>218</v>
      </c>
      <c r="C479" s="1">
        <v>523464.51</v>
      </c>
      <c r="D479" s="1">
        <v>0</v>
      </c>
      <c r="E479" s="1">
        <v>840</v>
      </c>
      <c r="F479" s="1">
        <v>0</v>
      </c>
      <c r="G479" s="1">
        <v>0</v>
      </c>
      <c r="H479" s="1">
        <v>18600</v>
      </c>
      <c r="I479" s="1">
        <v>55869.4</v>
      </c>
      <c r="J479" s="1">
        <v>13780</v>
      </c>
      <c r="K479" s="1">
        <v>305300</v>
      </c>
      <c r="L479" s="1">
        <v>49010</v>
      </c>
      <c r="M479" s="1">
        <v>66843.210000000006</v>
      </c>
      <c r="N479" s="1">
        <v>0</v>
      </c>
      <c r="O479" s="1">
        <v>0</v>
      </c>
      <c r="P479" s="1">
        <v>0</v>
      </c>
      <c r="Q479" s="1">
        <v>5600</v>
      </c>
      <c r="R479" s="1">
        <v>-23.1</v>
      </c>
      <c r="S479" s="1">
        <v>7645</v>
      </c>
      <c r="T479" s="1">
        <v>523464.51</v>
      </c>
      <c r="U479" s="1"/>
      <c r="V479" s="1">
        <v>840</v>
      </c>
      <c r="W479" s="1"/>
      <c r="X479" s="1"/>
      <c r="Y479" s="1">
        <v>18600</v>
      </c>
      <c r="Z479" s="1">
        <v>55869.4</v>
      </c>
      <c r="AA479" s="1">
        <v>13780</v>
      </c>
      <c r="AB479" s="1">
        <v>305300</v>
      </c>
      <c r="AC479" s="1">
        <v>49010</v>
      </c>
      <c r="AD479" s="1">
        <v>66843.210000000006</v>
      </c>
      <c r="AE479" s="1"/>
      <c r="AF479" s="1"/>
      <c r="AG479" s="1"/>
      <c r="AH479" s="1">
        <v>5600</v>
      </c>
      <c r="AI479" s="1">
        <v>-23.1</v>
      </c>
      <c r="AJ479" s="1">
        <v>7645</v>
      </c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>
        <v>0</v>
      </c>
      <c r="BC479" s="1">
        <v>0</v>
      </c>
      <c r="BD479" s="1">
        <v>0</v>
      </c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9" t="s">
        <v>537</v>
      </c>
      <c r="B480" s="10" t="s">
        <v>538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217</v>
      </c>
      <c r="B481" s="10" t="s">
        <v>539</v>
      </c>
      <c r="C481" s="1">
        <v>523464.51</v>
      </c>
      <c r="D481" s="1">
        <v>0</v>
      </c>
      <c r="E481" s="1">
        <v>840</v>
      </c>
      <c r="F481" s="1">
        <v>0</v>
      </c>
      <c r="G481" s="1">
        <v>0</v>
      </c>
      <c r="H481" s="1">
        <v>18600</v>
      </c>
      <c r="I481" s="1">
        <v>55869.4</v>
      </c>
      <c r="J481" s="1">
        <v>13780</v>
      </c>
      <c r="K481" s="1">
        <v>305300</v>
      </c>
      <c r="L481" s="1">
        <v>49010</v>
      </c>
      <c r="M481" s="1">
        <v>66843.210000000006</v>
      </c>
      <c r="N481" s="1">
        <v>0</v>
      </c>
      <c r="O481" s="1">
        <v>0</v>
      </c>
      <c r="P481" s="1">
        <v>0</v>
      </c>
      <c r="Q481" s="1">
        <v>5600</v>
      </c>
      <c r="R481" s="1">
        <v>-23.1</v>
      </c>
      <c r="S481" s="1">
        <v>7645</v>
      </c>
      <c r="T481" s="1">
        <v>523464.51</v>
      </c>
      <c r="U481" s="1"/>
      <c r="V481" s="1">
        <v>840</v>
      </c>
      <c r="W481" s="1"/>
      <c r="X481" s="1"/>
      <c r="Y481" s="1">
        <v>18600</v>
      </c>
      <c r="Z481" s="1">
        <v>55869.4</v>
      </c>
      <c r="AA481" s="1">
        <v>13780</v>
      </c>
      <c r="AB481" s="1">
        <v>305300</v>
      </c>
      <c r="AC481" s="1">
        <v>49010</v>
      </c>
      <c r="AD481" s="1">
        <v>66843.210000000006</v>
      </c>
      <c r="AE481" s="1"/>
      <c r="AF481" s="1"/>
      <c r="AG481" s="1"/>
      <c r="AH481" s="1">
        <v>5600</v>
      </c>
      <c r="AI481" s="1">
        <v>-23.1</v>
      </c>
      <c r="AJ481" s="1">
        <v>7645</v>
      </c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>
        <v>0</v>
      </c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7" t="s">
        <v>189</v>
      </c>
      <c r="B482" s="10" t="s">
        <v>190</v>
      </c>
      <c r="C482" s="1">
        <v>111100</v>
      </c>
      <c r="D482" s="1">
        <v>1250</v>
      </c>
      <c r="E482" s="1">
        <v>5000</v>
      </c>
      <c r="F482" s="1">
        <v>0</v>
      </c>
      <c r="G482" s="1">
        <v>1250</v>
      </c>
      <c r="H482" s="1">
        <v>27250</v>
      </c>
      <c r="I482" s="1">
        <v>1250</v>
      </c>
      <c r="J482" s="1">
        <v>1250</v>
      </c>
      <c r="K482" s="1">
        <v>0</v>
      </c>
      <c r="L482" s="1">
        <v>1250</v>
      </c>
      <c r="M482" s="1">
        <v>16250</v>
      </c>
      <c r="N482" s="1">
        <v>12500</v>
      </c>
      <c r="O482" s="1">
        <v>3750</v>
      </c>
      <c r="P482" s="1">
        <v>2500</v>
      </c>
      <c r="Q482" s="1">
        <v>20000</v>
      </c>
      <c r="R482" s="1">
        <v>17500</v>
      </c>
      <c r="S482" s="1">
        <v>2500</v>
      </c>
      <c r="T482" s="1">
        <v>113500</v>
      </c>
      <c r="U482" s="1">
        <v>1250</v>
      </c>
      <c r="V482" s="1">
        <v>5000</v>
      </c>
      <c r="W482" s="1">
        <v>0</v>
      </c>
      <c r="X482" s="1">
        <v>1250</v>
      </c>
      <c r="Y482" s="1">
        <v>27250</v>
      </c>
      <c r="Z482" s="1">
        <v>1250</v>
      </c>
      <c r="AA482" s="1">
        <v>1250</v>
      </c>
      <c r="AB482" s="1">
        <v>0</v>
      </c>
      <c r="AC482" s="1">
        <v>1250</v>
      </c>
      <c r="AD482" s="1">
        <v>16250</v>
      </c>
      <c r="AE482" s="1">
        <v>12500</v>
      </c>
      <c r="AF482" s="1">
        <v>3750</v>
      </c>
      <c r="AG482" s="1">
        <v>2500</v>
      </c>
      <c r="AH482" s="1">
        <v>20000</v>
      </c>
      <c r="AI482" s="1">
        <v>17500</v>
      </c>
      <c r="AJ482" s="1">
        <v>2500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>
        <v>-2400</v>
      </c>
      <c r="BC482" s="1">
        <v>0</v>
      </c>
      <c r="BD482" s="1">
        <v>0</v>
      </c>
      <c r="BE482" s="1"/>
      <c r="BF482" s="1"/>
      <c r="BG482" s="1"/>
      <c r="BH482" s="1"/>
      <c r="BI482" s="1"/>
      <c r="BJ482" s="1"/>
      <c r="BK482" s="1"/>
      <c r="BL482" s="1">
        <v>-2000</v>
      </c>
      <c r="BM482" s="1"/>
      <c r="BN482" s="1">
        <v>-400</v>
      </c>
      <c r="BO482" s="1"/>
      <c r="BP482" s="4"/>
    </row>
    <row r="483" spans="1:68">
      <c r="A483" s="18" t="s">
        <v>540</v>
      </c>
      <c r="B483" s="10" t="s">
        <v>541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/>
      <c r="V483" s="1"/>
      <c r="W483" s="1"/>
      <c r="X483" s="1"/>
      <c r="Y483" s="1">
        <v>0</v>
      </c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0</v>
      </c>
      <c r="BC483" s="1"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4"/>
    </row>
    <row r="484" spans="1:68">
      <c r="A484" s="18" t="s">
        <v>542</v>
      </c>
      <c r="B484" s="10" t="s">
        <v>543</v>
      </c>
      <c r="C484" s="1">
        <v>111100</v>
      </c>
      <c r="D484" s="1">
        <v>1250</v>
      </c>
      <c r="E484" s="1">
        <v>5000</v>
      </c>
      <c r="F484" s="1">
        <v>0</v>
      </c>
      <c r="G484" s="1">
        <v>1250</v>
      </c>
      <c r="H484" s="1">
        <v>27250</v>
      </c>
      <c r="I484" s="1">
        <v>1250</v>
      </c>
      <c r="J484" s="1">
        <v>1250</v>
      </c>
      <c r="K484" s="1">
        <v>0</v>
      </c>
      <c r="L484" s="1">
        <v>1250</v>
      </c>
      <c r="M484" s="1">
        <v>16250</v>
      </c>
      <c r="N484" s="1">
        <v>12500</v>
      </c>
      <c r="O484" s="1">
        <v>3750</v>
      </c>
      <c r="P484" s="1">
        <v>2500</v>
      </c>
      <c r="Q484" s="1">
        <v>20000</v>
      </c>
      <c r="R484" s="1">
        <v>17500</v>
      </c>
      <c r="S484" s="1">
        <v>2500</v>
      </c>
      <c r="T484" s="1">
        <v>113500</v>
      </c>
      <c r="U484" s="1">
        <v>1250</v>
      </c>
      <c r="V484" s="1">
        <v>5000</v>
      </c>
      <c r="W484" s="1">
        <v>0</v>
      </c>
      <c r="X484" s="1">
        <v>1250</v>
      </c>
      <c r="Y484" s="1">
        <v>27250</v>
      </c>
      <c r="Z484" s="1">
        <v>1250</v>
      </c>
      <c r="AA484" s="1">
        <v>1250</v>
      </c>
      <c r="AB484" s="1">
        <v>0</v>
      </c>
      <c r="AC484" s="1">
        <v>1250</v>
      </c>
      <c r="AD484" s="1">
        <v>16250</v>
      </c>
      <c r="AE484" s="1">
        <v>12500</v>
      </c>
      <c r="AF484" s="1">
        <v>3750</v>
      </c>
      <c r="AG484" s="1">
        <v>2500</v>
      </c>
      <c r="AH484" s="1">
        <v>20000</v>
      </c>
      <c r="AI484" s="1">
        <v>17500</v>
      </c>
      <c r="AJ484" s="1">
        <v>2500</v>
      </c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-2400</v>
      </c>
      <c r="BC484" s="1">
        <v>0</v>
      </c>
      <c r="BD484" s="1"/>
      <c r="BE484" s="1"/>
      <c r="BF484" s="1"/>
      <c r="BG484" s="1"/>
      <c r="BH484" s="1"/>
      <c r="BI484" s="1"/>
      <c r="BJ484" s="1"/>
      <c r="BK484" s="1"/>
      <c r="BL484" s="1">
        <v>-2000</v>
      </c>
      <c r="BM484" s="1"/>
      <c r="BN484" s="1">
        <v>-400</v>
      </c>
      <c r="BO484" s="1"/>
      <c r="BP484" s="4"/>
    </row>
    <row r="485" spans="1:68">
      <c r="A485" s="17" t="s">
        <v>191</v>
      </c>
      <c r="B485" s="10" t="s">
        <v>192</v>
      </c>
      <c r="C485" s="1">
        <v>41050223.380000003</v>
      </c>
      <c r="D485" s="1">
        <v>1520912.61</v>
      </c>
      <c r="E485" s="1">
        <v>349356.94</v>
      </c>
      <c r="F485" s="1">
        <v>4836704</v>
      </c>
      <c r="G485" s="1">
        <v>359329.97</v>
      </c>
      <c r="H485" s="1">
        <v>7448514.7800000003</v>
      </c>
      <c r="I485" s="1">
        <v>3308352.59</v>
      </c>
      <c r="J485" s="1">
        <v>1870322.55</v>
      </c>
      <c r="K485" s="1">
        <v>506558.73</v>
      </c>
      <c r="L485" s="1">
        <v>4614416.87</v>
      </c>
      <c r="M485" s="1">
        <v>7854114.6600000001</v>
      </c>
      <c r="N485" s="1">
        <v>765675.24</v>
      </c>
      <c r="O485" s="1">
        <v>1196300.1100000001</v>
      </c>
      <c r="P485" s="1">
        <v>1029085.73</v>
      </c>
      <c r="Q485" s="1">
        <v>2601967.02</v>
      </c>
      <c r="R485" s="1">
        <v>1066943.8999999999</v>
      </c>
      <c r="S485" s="1">
        <v>1439837.33</v>
      </c>
      <c r="T485" s="1">
        <v>40768393.030000001</v>
      </c>
      <c r="U485" s="1">
        <v>1520912.61</v>
      </c>
      <c r="V485" s="1">
        <v>349356.94</v>
      </c>
      <c r="W485" s="1">
        <v>4836704</v>
      </c>
      <c r="X485" s="1">
        <v>359329.97</v>
      </c>
      <c r="Y485" s="1">
        <v>7448514.7800000003</v>
      </c>
      <c r="Z485" s="1">
        <v>3308352.59</v>
      </c>
      <c r="AA485" s="1">
        <v>1870322.55</v>
      </c>
      <c r="AB485" s="1">
        <v>506558.73</v>
      </c>
      <c r="AC485" s="1">
        <v>4614416.87</v>
      </c>
      <c r="AD485" s="1">
        <v>7854114.6600000001</v>
      </c>
      <c r="AE485" s="1">
        <v>765675.24</v>
      </c>
      <c r="AF485" s="1">
        <v>1196300.1100000001</v>
      </c>
      <c r="AG485" s="1">
        <v>1029085.73</v>
      </c>
      <c r="AH485" s="1">
        <v>2601967.02</v>
      </c>
      <c r="AI485" s="1">
        <v>1066943.8999999999</v>
      </c>
      <c r="AJ485" s="1">
        <v>1439837.33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281830.34999999998</v>
      </c>
      <c r="BC485" s="1">
        <v>281830.34999999998</v>
      </c>
      <c r="BD485" s="1">
        <v>0</v>
      </c>
      <c r="BE485" s="1"/>
      <c r="BF485" s="1"/>
      <c r="BG485" s="1"/>
      <c r="BH485" s="1"/>
      <c r="BI485" s="1"/>
      <c r="BJ485" s="1">
        <v>281830.34999999998</v>
      </c>
      <c r="BK485" s="1"/>
      <c r="BL485" s="1"/>
      <c r="BM485" s="1"/>
      <c r="BN485" s="1"/>
      <c r="BO485" s="1">
        <v>0</v>
      </c>
      <c r="BP485" s="4"/>
    </row>
    <row r="486" spans="1:68">
      <c r="A486" s="18" t="s">
        <v>219</v>
      </c>
      <c r="B486" s="10" t="s">
        <v>220</v>
      </c>
      <c r="C486" s="1">
        <v>32614401.84</v>
      </c>
      <c r="D486" s="1">
        <v>1375723.66</v>
      </c>
      <c r="E486" s="1">
        <v>304743.56</v>
      </c>
      <c r="F486" s="1">
        <v>4447339.41</v>
      </c>
      <c r="G486" s="1">
        <v>326860.94</v>
      </c>
      <c r="H486" s="1">
        <v>5168284.4400000004</v>
      </c>
      <c r="I486" s="1">
        <v>2489495.7400000002</v>
      </c>
      <c r="J486" s="1">
        <v>1635918.36</v>
      </c>
      <c r="K486" s="1">
        <v>402930.04</v>
      </c>
      <c r="L486" s="1">
        <v>3067459.41</v>
      </c>
      <c r="M486" s="1">
        <v>7124454.3899999997</v>
      </c>
      <c r="N486" s="1">
        <v>445806.49</v>
      </c>
      <c r="O486" s="1">
        <v>1025387.83</v>
      </c>
      <c r="P486" s="1">
        <v>820463.78</v>
      </c>
      <c r="Q486" s="1">
        <v>1952438.18</v>
      </c>
      <c r="R486" s="1">
        <v>838979.6</v>
      </c>
      <c r="S486" s="1">
        <v>1188116.01</v>
      </c>
      <c r="T486" s="1">
        <v>32614401.84</v>
      </c>
      <c r="U486" s="1">
        <v>1375723.66</v>
      </c>
      <c r="V486" s="1">
        <v>304743.56</v>
      </c>
      <c r="W486" s="1">
        <v>4447339.41</v>
      </c>
      <c r="X486" s="1">
        <v>326860.94</v>
      </c>
      <c r="Y486" s="1">
        <v>5168284.4400000004</v>
      </c>
      <c r="Z486" s="1">
        <v>2489495.7400000002</v>
      </c>
      <c r="AA486" s="1">
        <v>1635918.36</v>
      </c>
      <c r="AB486" s="1">
        <v>402930.04</v>
      </c>
      <c r="AC486" s="1">
        <v>3067459.41</v>
      </c>
      <c r="AD486" s="1">
        <v>7124454.3899999997</v>
      </c>
      <c r="AE486" s="1">
        <v>445806.49</v>
      </c>
      <c r="AF486" s="1">
        <v>1025387.83</v>
      </c>
      <c r="AG486" s="1">
        <v>820463.78</v>
      </c>
      <c r="AH486" s="1">
        <v>1952438.18</v>
      </c>
      <c r="AI486" s="1">
        <v>838979.6</v>
      </c>
      <c r="AJ486" s="1">
        <v>1188116.01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0</v>
      </c>
      <c r="BC486" s="1">
        <v>0</v>
      </c>
      <c r="BD486" s="1">
        <v>0</v>
      </c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4"/>
    </row>
    <row r="487" spans="1:68">
      <c r="A487" s="19" t="s">
        <v>229</v>
      </c>
      <c r="B487" s="10" t="s">
        <v>230</v>
      </c>
      <c r="C487" s="1">
        <v>13791543.18</v>
      </c>
      <c r="D487" s="1">
        <v>580310.35</v>
      </c>
      <c r="E487" s="1">
        <v>142880.95999999999</v>
      </c>
      <c r="F487" s="1">
        <v>1764439.73</v>
      </c>
      <c r="G487" s="1">
        <v>122933.75</v>
      </c>
      <c r="H487" s="1">
        <v>2551650.5499999998</v>
      </c>
      <c r="I487" s="1">
        <v>808338.26</v>
      </c>
      <c r="J487" s="1">
        <v>705988.25</v>
      </c>
      <c r="K487" s="1">
        <v>191760.71</v>
      </c>
      <c r="L487" s="1">
        <v>1756451.32</v>
      </c>
      <c r="M487" s="1">
        <v>2702399.73</v>
      </c>
      <c r="N487" s="1">
        <v>196722.96</v>
      </c>
      <c r="O487" s="1">
        <v>446369.33</v>
      </c>
      <c r="P487" s="1">
        <v>327252.99</v>
      </c>
      <c r="Q487" s="1">
        <v>719770.68</v>
      </c>
      <c r="R487" s="1">
        <v>379086.59</v>
      </c>
      <c r="S487" s="1">
        <v>395187.02</v>
      </c>
      <c r="T487" s="1">
        <v>13791543.18</v>
      </c>
      <c r="U487" s="1">
        <v>580310.35</v>
      </c>
      <c r="V487" s="1">
        <v>142880.95999999999</v>
      </c>
      <c r="W487" s="1">
        <v>1764439.73</v>
      </c>
      <c r="X487" s="1">
        <v>122933.75</v>
      </c>
      <c r="Y487" s="1">
        <v>2551650.5499999998</v>
      </c>
      <c r="Z487" s="1">
        <v>808338.26</v>
      </c>
      <c r="AA487" s="1">
        <v>705988.25</v>
      </c>
      <c r="AB487" s="1">
        <v>191760.71</v>
      </c>
      <c r="AC487" s="1">
        <v>1756451.32</v>
      </c>
      <c r="AD487" s="1">
        <v>2702399.73</v>
      </c>
      <c r="AE487" s="1">
        <v>196722.96</v>
      </c>
      <c r="AF487" s="1">
        <v>446369.33</v>
      </c>
      <c r="AG487" s="1">
        <v>327252.99</v>
      </c>
      <c r="AH487" s="1">
        <v>719770.68</v>
      </c>
      <c r="AI487" s="1">
        <v>379086.59</v>
      </c>
      <c r="AJ487" s="1">
        <v>395187.02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20" t="s">
        <v>544</v>
      </c>
      <c r="B488" s="10" t="s">
        <v>545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546</v>
      </c>
      <c r="B489" s="10" t="s">
        <v>547</v>
      </c>
      <c r="C489" s="1">
        <v>8829192.5700000003</v>
      </c>
      <c r="D489" s="1">
        <v>385549.52</v>
      </c>
      <c r="E489" s="1">
        <v>94872.74</v>
      </c>
      <c r="F489" s="1">
        <v>1125614.97</v>
      </c>
      <c r="G489" s="1">
        <v>81228.38</v>
      </c>
      <c r="H489" s="1">
        <v>1565476.05</v>
      </c>
      <c r="I489" s="1">
        <v>515248.97</v>
      </c>
      <c r="J489" s="1">
        <v>470765.85</v>
      </c>
      <c r="K489" s="1">
        <v>125601.04</v>
      </c>
      <c r="L489" s="1">
        <v>1222720.0900000001</v>
      </c>
      <c r="M489" s="1">
        <v>1639954.45</v>
      </c>
      <c r="N489" s="1">
        <v>141061.66</v>
      </c>
      <c r="O489" s="1">
        <v>290330.32</v>
      </c>
      <c r="P489" s="1">
        <v>222235.79</v>
      </c>
      <c r="Q489" s="1">
        <v>434859.37</v>
      </c>
      <c r="R489" s="1">
        <v>268319.25</v>
      </c>
      <c r="S489" s="1">
        <v>245354.12</v>
      </c>
      <c r="T489" s="1">
        <v>8829192.5700000003</v>
      </c>
      <c r="U489" s="1">
        <v>385549.52</v>
      </c>
      <c r="V489" s="1">
        <v>94872.74</v>
      </c>
      <c r="W489" s="1">
        <v>1125614.97</v>
      </c>
      <c r="X489" s="1">
        <v>81228.38</v>
      </c>
      <c r="Y489" s="1">
        <v>1565476.05</v>
      </c>
      <c r="Z489" s="1">
        <v>515248.97</v>
      </c>
      <c r="AA489" s="1">
        <v>470765.85</v>
      </c>
      <c r="AB489" s="1">
        <v>125601.04</v>
      </c>
      <c r="AC489" s="1">
        <v>1222720.0900000001</v>
      </c>
      <c r="AD489" s="1">
        <v>1639954.45</v>
      </c>
      <c r="AE489" s="1">
        <v>141061.66</v>
      </c>
      <c r="AF489" s="1">
        <v>290330.32</v>
      </c>
      <c r="AG489" s="1">
        <v>222235.79</v>
      </c>
      <c r="AH489" s="1">
        <v>434859.37</v>
      </c>
      <c r="AI489" s="1">
        <v>268319.25</v>
      </c>
      <c r="AJ489" s="1">
        <v>245354.12</v>
      </c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>
        <v>0</v>
      </c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548</v>
      </c>
      <c r="B490" s="10" t="s">
        <v>549</v>
      </c>
      <c r="C490" s="1">
        <v>1236522.49</v>
      </c>
      <c r="D490" s="1">
        <v>63662.1</v>
      </c>
      <c r="E490" s="1">
        <v>9903.89</v>
      </c>
      <c r="F490" s="1">
        <v>164190.91</v>
      </c>
      <c r="G490" s="1">
        <v>8566.25</v>
      </c>
      <c r="H490" s="1">
        <v>374633.8</v>
      </c>
      <c r="I490" s="1">
        <v>94943.86</v>
      </c>
      <c r="J490" s="1">
        <v>87172.160000000003</v>
      </c>
      <c r="K490" s="1">
        <v>20857.91</v>
      </c>
      <c r="L490" s="1">
        <v>85029.07</v>
      </c>
      <c r="M490" s="1">
        <v>94352.66</v>
      </c>
      <c r="N490" s="1">
        <v>28345.01</v>
      </c>
      <c r="O490" s="1">
        <v>45613.81</v>
      </c>
      <c r="P490" s="1">
        <v>27173.7</v>
      </c>
      <c r="Q490" s="1">
        <v>65886.149999999994</v>
      </c>
      <c r="R490" s="1">
        <v>36584.1</v>
      </c>
      <c r="S490" s="1">
        <v>29607.11</v>
      </c>
      <c r="T490" s="1">
        <v>1236522.49</v>
      </c>
      <c r="U490" s="1">
        <v>63662.1</v>
      </c>
      <c r="V490" s="1">
        <v>9903.89</v>
      </c>
      <c r="W490" s="1">
        <v>164190.91</v>
      </c>
      <c r="X490" s="1">
        <v>8566.25</v>
      </c>
      <c r="Y490" s="1">
        <v>374633.8</v>
      </c>
      <c r="Z490" s="1">
        <v>94943.86</v>
      </c>
      <c r="AA490" s="1">
        <v>87172.160000000003</v>
      </c>
      <c r="AB490" s="1">
        <v>20857.91</v>
      </c>
      <c r="AC490" s="1">
        <v>85029.07</v>
      </c>
      <c r="AD490" s="1">
        <v>94352.66</v>
      </c>
      <c r="AE490" s="1">
        <v>28345.01</v>
      </c>
      <c r="AF490" s="1">
        <v>45613.81</v>
      </c>
      <c r="AG490" s="1">
        <v>27173.7</v>
      </c>
      <c r="AH490" s="1">
        <v>65886.149999999994</v>
      </c>
      <c r="AI490" s="1">
        <v>36584.1</v>
      </c>
      <c r="AJ490" s="1">
        <v>29607.11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550</v>
      </c>
      <c r="B491" s="10" t="s">
        <v>551</v>
      </c>
      <c r="C491" s="1">
        <v>1056951.52</v>
      </c>
      <c r="D491" s="1">
        <v>52200.21</v>
      </c>
      <c r="E491" s="1">
        <v>17493.34</v>
      </c>
      <c r="F491" s="1">
        <v>139617.29</v>
      </c>
      <c r="G491" s="1">
        <v>7769.68</v>
      </c>
      <c r="H491" s="1">
        <v>280859.40000000002</v>
      </c>
      <c r="I491" s="1">
        <v>62780.17</v>
      </c>
      <c r="J491" s="1">
        <v>41070.86</v>
      </c>
      <c r="K491" s="1">
        <v>7935.85</v>
      </c>
      <c r="L491" s="1">
        <v>169346.6</v>
      </c>
      <c r="M491" s="1">
        <v>135530.09</v>
      </c>
      <c r="N491" s="1">
        <v>13118.15</v>
      </c>
      <c r="O491" s="1">
        <v>40006.07</v>
      </c>
      <c r="P491" s="1">
        <v>27089.37</v>
      </c>
      <c r="Q491" s="1">
        <v>35815.410000000003</v>
      </c>
      <c r="R491" s="1">
        <v>11448.24</v>
      </c>
      <c r="S491" s="1">
        <v>14870.79</v>
      </c>
      <c r="T491" s="1">
        <v>1056951.52</v>
      </c>
      <c r="U491" s="1">
        <v>52200.21</v>
      </c>
      <c r="V491" s="1">
        <v>17493.34</v>
      </c>
      <c r="W491" s="1">
        <v>139617.29</v>
      </c>
      <c r="X491" s="1">
        <v>7769.68</v>
      </c>
      <c r="Y491" s="1">
        <v>280859.40000000002</v>
      </c>
      <c r="Z491" s="1">
        <v>62780.17</v>
      </c>
      <c r="AA491" s="1">
        <v>41070.86</v>
      </c>
      <c r="AB491" s="1">
        <v>7935.85</v>
      </c>
      <c r="AC491" s="1">
        <v>169346.6</v>
      </c>
      <c r="AD491" s="1">
        <v>135530.09</v>
      </c>
      <c r="AE491" s="1">
        <v>13118.15</v>
      </c>
      <c r="AF491" s="1">
        <v>40006.07</v>
      </c>
      <c r="AG491" s="1">
        <v>27089.37</v>
      </c>
      <c r="AH491" s="1">
        <v>35815.410000000003</v>
      </c>
      <c r="AI491" s="1">
        <v>11448.24</v>
      </c>
      <c r="AJ491" s="1">
        <v>14870.79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552</v>
      </c>
      <c r="B492" s="10" t="s">
        <v>553</v>
      </c>
      <c r="C492" s="1">
        <v>392112.15</v>
      </c>
      <c r="D492" s="1">
        <v>10043.049999999999</v>
      </c>
      <c r="E492" s="1">
        <v>14922.97</v>
      </c>
      <c r="F492" s="1">
        <v>39889.79</v>
      </c>
      <c r="G492" s="1">
        <v>3857.8</v>
      </c>
      <c r="H492" s="1">
        <v>113156.99</v>
      </c>
      <c r="I492" s="1">
        <v>25530.9</v>
      </c>
      <c r="J492" s="1">
        <v>19482.11</v>
      </c>
      <c r="K492" s="1">
        <v>6547.21</v>
      </c>
      <c r="L492" s="1">
        <v>40349.949999999997</v>
      </c>
      <c r="M492" s="1">
        <v>44260.43</v>
      </c>
      <c r="N492" s="1">
        <v>7161.95</v>
      </c>
      <c r="O492" s="1">
        <v>13997.36</v>
      </c>
      <c r="P492" s="1">
        <v>11636.5</v>
      </c>
      <c r="Q492" s="1">
        <v>17797.88</v>
      </c>
      <c r="R492" s="1">
        <v>16630.43</v>
      </c>
      <c r="S492" s="1">
        <v>6846.83</v>
      </c>
      <c r="T492" s="1">
        <v>392112.15</v>
      </c>
      <c r="U492" s="1">
        <v>10043.049999999999</v>
      </c>
      <c r="V492" s="1">
        <v>14922.97</v>
      </c>
      <c r="W492" s="1">
        <v>39889.79</v>
      </c>
      <c r="X492" s="1">
        <v>3857.8</v>
      </c>
      <c r="Y492" s="1">
        <v>113156.99</v>
      </c>
      <c r="Z492" s="1">
        <v>25530.9</v>
      </c>
      <c r="AA492" s="1">
        <v>19482.11</v>
      </c>
      <c r="AB492" s="1">
        <v>6547.21</v>
      </c>
      <c r="AC492" s="1">
        <v>40349.949999999997</v>
      </c>
      <c r="AD492" s="1">
        <v>44260.43</v>
      </c>
      <c r="AE492" s="1">
        <v>7161.95</v>
      </c>
      <c r="AF492" s="1">
        <v>13997.36</v>
      </c>
      <c r="AG492" s="1">
        <v>11636.5</v>
      </c>
      <c r="AH492" s="1">
        <v>17797.88</v>
      </c>
      <c r="AI492" s="1">
        <v>16630.43</v>
      </c>
      <c r="AJ492" s="1">
        <v>6846.83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554</v>
      </c>
      <c r="B493" s="10" t="s">
        <v>555</v>
      </c>
      <c r="C493" s="1">
        <v>1707082.39</v>
      </c>
      <c r="D493" s="1">
        <v>44791.34</v>
      </c>
      <c r="E493" s="1">
        <v>3918.32</v>
      </c>
      <c r="F493" s="1">
        <v>190878.33</v>
      </c>
      <c r="G493" s="1">
        <v>17455.169999999998</v>
      </c>
      <c r="H493" s="1">
        <v>134038.12</v>
      </c>
      <c r="I493" s="1">
        <v>79981.42</v>
      </c>
      <c r="J493" s="1">
        <v>72250.36</v>
      </c>
      <c r="K493" s="1">
        <v>28580.85</v>
      </c>
      <c r="L493" s="1">
        <v>178738.13</v>
      </c>
      <c r="M493" s="1">
        <v>637528.71</v>
      </c>
      <c r="N493" s="1">
        <v>4858.51</v>
      </c>
      <c r="O493" s="1">
        <v>40783.25</v>
      </c>
      <c r="P493" s="1">
        <v>27298.46</v>
      </c>
      <c r="Q493" s="1">
        <v>122619.89</v>
      </c>
      <c r="R493" s="1">
        <v>38104.400000000001</v>
      </c>
      <c r="S493" s="1">
        <v>85257.13</v>
      </c>
      <c r="T493" s="1">
        <v>1707082.39</v>
      </c>
      <c r="U493" s="1">
        <v>44791.34</v>
      </c>
      <c r="V493" s="1">
        <v>3918.32</v>
      </c>
      <c r="W493" s="1">
        <v>190878.33</v>
      </c>
      <c r="X493" s="1">
        <v>17455.169999999998</v>
      </c>
      <c r="Y493" s="1">
        <v>134038.12</v>
      </c>
      <c r="Z493" s="1">
        <v>79981.42</v>
      </c>
      <c r="AA493" s="1">
        <v>72250.36</v>
      </c>
      <c r="AB493" s="1">
        <v>28580.85</v>
      </c>
      <c r="AC493" s="1">
        <v>178738.13</v>
      </c>
      <c r="AD493" s="1">
        <v>637528.71</v>
      </c>
      <c r="AE493" s="1">
        <v>4858.51</v>
      </c>
      <c r="AF493" s="1">
        <v>40783.25</v>
      </c>
      <c r="AG493" s="1">
        <v>27298.46</v>
      </c>
      <c r="AH493" s="1">
        <v>122619.89</v>
      </c>
      <c r="AI493" s="1">
        <v>38104.400000000001</v>
      </c>
      <c r="AJ493" s="1">
        <v>85257.13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556</v>
      </c>
      <c r="B494" s="10" t="s">
        <v>557</v>
      </c>
      <c r="C494" s="1">
        <v>138802.28</v>
      </c>
      <c r="D494" s="1">
        <v>5993.94</v>
      </c>
      <c r="E494" s="1">
        <v>500.45</v>
      </c>
      <c r="F494" s="1">
        <v>21612.73</v>
      </c>
      <c r="G494" s="1">
        <v>851.27</v>
      </c>
      <c r="H494" s="1">
        <v>25253.66</v>
      </c>
      <c r="I494" s="1">
        <v>10795.47</v>
      </c>
      <c r="J494" s="1">
        <v>6952.35</v>
      </c>
      <c r="K494" s="1">
        <v>1650.33</v>
      </c>
      <c r="L494" s="1">
        <v>8286.49</v>
      </c>
      <c r="M494" s="1">
        <v>19114.14</v>
      </c>
      <c r="N494" s="1">
        <v>1030.6500000000001</v>
      </c>
      <c r="O494" s="1">
        <v>3089.2</v>
      </c>
      <c r="P494" s="1">
        <v>2067.9</v>
      </c>
      <c r="Q494" s="1">
        <v>17991.669999999998</v>
      </c>
      <c r="R494" s="1">
        <v>5077</v>
      </c>
      <c r="S494" s="1">
        <v>8535.0300000000007</v>
      </c>
      <c r="T494" s="1">
        <v>138802.28</v>
      </c>
      <c r="U494" s="1">
        <v>5993.94</v>
      </c>
      <c r="V494" s="1">
        <v>500.45</v>
      </c>
      <c r="W494" s="1">
        <v>21612.73</v>
      </c>
      <c r="X494" s="1">
        <v>851.27</v>
      </c>
      <c r="Y494" s="1">
        <v>25253.66</v>
      </c>
      <c r="Z494" s="1">
        <v>10795.47</v>
      </c>
      <c r="AA494" s="1">
        <v>6952.35</v>
      </c>
      <c r="AB494" s="1">
        <v>1650.33</v>
      </c>
      <c r="AC494" s="1">
        <v>8286.49</v>
      </c>
      <c r="AD494" s="1">
        <v>19114.14</v>
      </c>
      <c r="AE494" s="1">
        <v>1030.6500000000001</v>
      </c>
      <c r="AF494" s="1">
        <v>3089.2</v>
      </c>
      <c r="AG494" s="1">
        <v>2067.9</v>
      </c>
      <c r="AH494" s="1">
        <v>17991.669999999998</v>
      </c>
      <c r="AI494" s="1">
        <v>5077</v>
      </c>
      <c r="AJ494" s="1">
        <v>8535.0300000000007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558</v>
      </c>
      <c r="B495" s="10" t="s">
        <v>559</v>
      </c>
      <c r="C495" s="1">
        <v>403234.89</v>
      </c>
      <c r="D495" s="1">
        <v>17215.16</v>
      </c>
      <c r="E495" s="1">
        <v>1269.25</v>
      </c>
      <c r="F495" s="1">
        <v>78267.47</v>
      </c>
      <c r="G495" s="1">
        <v>2652.69</v>
      </c>
      <c r="H495" s="1">
        <v>56209.97</v>
      </c>
      <c r="I495" s="1">
        <v>17660.689999999999</v>
      </c>
      <c r="J495" s="1">
        <v>8193.27</v>
      </c>
      <c r="K495" s="1">
        <v>240.02</v>
      </c>
      <c r="L495" s="1">
        <v>49439.28</v>
      </c>
      <c r="M495" s="1">
        <v>123701.25</v>
      </c>
      <c r="N495" s="1">
        <v>1127.03</v>
      </c>
      <c r="O495" s="1">
        <v>11223.95</v>
      </c>
      <c r="P495" s="1">
        <v>6788.64</v>
      </c>
      <c r="Q495" s="1">
        <v>20955.88</v>
      </c>
      <c r="R495" s="1">
        <v>2764.38</v>
      </c>
      <c r="S495" s="1">
        <v>5525.96</v>
      </c>
      <c r="T495" s="1">
        <v>403234.89</v>
      </c>
      <c r="U495" s="1">
        <v>17215.16</v>
      </c>
      <c r="V495" s="1">
        <v>1269.25</v>
      </c>
      <c r="W495" s="1">
        <v>78267.47</v>
      </c>
      <c r="X495" s="1">
        <v>2652.69</v>
      </c>
      <c r="Y495" s="1">
        <v>56209.97</v>
      </c>
      <c r="Z495" s="1">
        <v>17660.689999999999</v>
      </c>
      <c r="AA495" s="1">
        <v>8193.27</v>
      </c>
      <c r="AB495" s="1">
        <v>240.02</v>
      </c>
      <c r="AC495" s="1">
        <v>49439.28</v>
      </c>
      <c r="AD495" s="1">
        <v>123701.25</v>
      </c>
      <c r="AE495" s="1">
        <v>1127.03</v>
      </c>
      <c r="AF495" s="1">
        <v>11223.95</v>
      </c>
      <c r="AG495" s="1">
        <v>6788.64</v>
      </c>
      <c r="AH495" s="1">
        <v>20955.88</v>
      </c>
      <c r="AI495" s="1">
        <v>2764.38</v>
      </c>
      <c r="AJ495" s="1">
        <v>5525.96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560</v>
      </c>
      <c r="B496" s="10" t="s">
        <v>561</v>
      </c>
      <c r="C496" s="1">
        <v>27644.89</v>
      </c>
      <c r="D496" s="1">
        <v>855.03</v>
      </c>
      <c r="E496" s="1">
        <v>0</v>
      </c>
      <c r="F496" s="1">
        <v>4368.24</v>
      </c>
      <c r="G496" s="1">
        <v>552.51</v>
      </c>
      <c r="H496" s="1">
        <v>2022.56</v>
      </c>
      <c r="I496" s="1">
        <v>1396.78</v>
      </c>
      <c r="J496" s="1">
        <v>101.29</v>
      </c>
      <c r="K496" s="1">
        <v>347.5</v>
      </c>
      <c r="L496" s="1">
        <v>2541.71</v>
      </c>
      <c r="M496" s="1">
        <v>7958</v>
      </c>
      <c r="N496" s="1">
        <v>20</v>
      </c>
      <c r="O496" s="1">
        <v>1325.37</v>
      </c>
      <c r="P496" s="1">
        <v>2962.63</v>
      </c>
      <c r="Q496" s="1">
        <v>3844.43</v>
      </c>
      <c r="R496" s="1">
        <v>158.79</v>
      </c>
      <c r="S496" s="1">
        <v>-809.95</v>
      </c>
      <c r="T496" s="1">
        <v>27644.89</v>
      </c>
      <c r="U496" s="1">
        <v>855.03</v>
      </c>
      <c r="V496" s="1">
        <v>0</v>
      </c>
      <c r="W496" s="1">
        <v>4368.24</v>
      </c>
      <c r="X496" s="1">
        <v>552.51</v>
      </c>
      <c r="Y496" s="1">
        <v>2022.56</v>
      </c>
      <c r="Z496" s="1">
        <v>1396.78</v>
      </c>
      <c r="AA496" s="1">
        <v>101.29</v>
      </c>
      <c r="AB496" s="1">
        <v>347.5</v>
      </c>
      <c r="AC496" s="1">
        <v>2541.71</v>
      </c>
      <c r="AD496" s="1">
        <v>7958</v>
      </c>
      <c r="AE496" s="1">
        <v>20</v>
      </c>
      <c r="AF496" s="1">
        <v>1325.37</v>
      </c>
      <c r="AG496" s="1">
        <v>2962.63</v>
      </c>
      <c r="AH496" s="1">
        <v>3844.43</v>
      </c>
      <c r="AI496" s="1">
        <v>158.79</v>
      </c>
      <c r="AJ496" s="1">
        <v>-809.95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19" t="s">
        <v>231</v>
      </c>
      <c r="B497" s="10" t="s">
        <v>232</v>
      </c>
      <c r="C497" s="1">
        <v>18822858.66</v>
      </c>
      <c r="D497" s="1">
        <v>795413.31</v>
      </c>
      <c r="E497" s="1">
        <v>161862.6</v>
      </c>
      <c r="F497" s="1">
        <v>2682899.6800000002</v>
      </c>
      <c r="G497" s="1">
        <v>203927.19</v>
      </c>
      <c r="H497" s="1">
        <v>2616633.89</v>
      </c>
      <c r="I497" s="1">
        <v>1681157.48</v>
      </c>
      <c r="J497" s="1">
        <v>929930.11</v>
      </c>
      <c r="K497" s="1">
        <v>211169.33</v>
      </c>
      <c r="L497" s="1">
        <v>1311008.0900000001</v>
      </c>
      <c r="M497" s="1">
        <v>4422054.66</v>
      </c>
      <c r="N497" s="1">
        <v>249083.53</v>
      </c>
      <c r="O497" s="1">
        <v>579018.5</v>
      </c>
      <c r="P497" s="1">
        <v>493210.79</v>
      </c>
      <c r="Q497" s="1">
        <v>1232667.5</v>
      </c>
      <c r="R497" s="1">
        <v>459893.01</v>
      </c>
      <c r="S497" s="1">
        <v>792928.99</v>
      </c>
      <c r="T497" s="1">
        <v>18822858.66</v>
      </c>
      <c r="U497" s="1">
        <v>795413.31</v>
      </c>
      <c r="V497" s="1">
        <v>161862.6</v>
      </c>
      <c r="W497" s="1">
        <v>2682899.6800000002</v>
      </c>
      <c r="X497" s="1">
        <v>203927.19</v>
      </c>
      <c r="Y497" s="1">
        <v>2616633.89</v>
      </c>
      <c r="Z497" s="1">
        <v>1681157.48</v>
      </c>
      <c r="AA497" s="1">
        <v>929930.11</v>
      </c>
      <c r="AB497" s="1">
        <v>211169.33</v>
      </c>
      <c r="AC497" s="1">
        <v>1311008.0900000001</v>
      </c>
      <c r="AD497" s="1">
        <v>4422054.66</v>
      </c>
      <c r="AE497" s="1">
        <v>249083.53</v>
      </c>
      <c r="AF497" s="1">
        <v>579018.5</v>
      </c>
      <c r="AG497" s="1">
        <v>493210.79</v>
      </c>
      <c r="AH497" s="1">
        <v>1232667.5</v>
      </c>
      <c r="AI497" s="1">
        <v>459893.01</v>
      </c>
      <c r="AJ497" s="1">
        <v>792928.99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>
        <v>0</v>
      </c>
      <c r="BC497" s="1">
        <v>0</v>
      </c>
      <c r="BD497" s="1">
        <v>0</v>
      </c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20" t="s">
        <v>562</v>
      </c>
      <c r="B498" s="10" t="s">
        <v>563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564</v>
      </c>
      <c r="B499" s="10" t="s">
        <v>565</v>
      </c>
      <c r="C499" s="1">
        <v>15375692.18</v>
      </c>
      <c r="D499" s="1">
        <v>658419.99</v>
      </c>
      <c r="E499" s="1">
        <v>144730.17000000001</v>
      </c>
      <c r="F499" s="1">
        <v>2279479.4500000002</v>
      </c>
      <c r="G499" s="1">
        <v>171521.71</v>
      </c>
      <c r="H499" s="1">
        <v>2019694.73</v>
      </c>
      <c r="I499" s="1">
        <v>1370016.65</v>
      </c>
      <c r="J499" s="1">
        <v>735843.51</v>
      </c>
      <c r="K499" s="1">
        <v>141582.31</v>
      </c>
      <c r="L499" s="1">
        <v>1070358.46</v>
      </c>
      <c r="M499" s="1">
        <v>3933318.76</v>
      </c>
      <c r="N499" s="1">
        <v>196647.93</v>
      </c>
      <c r="O499" s="1">
        <v>409791.66</v>
      </c>
      <c r="P499" s="1">
        <v>354535.85</v>
      </c>
      <c r="Q499" s="1">
        <v>929198.62</v>
      </c>
      <c r="R499" s="1">
        <v>355486.22</v>
      </c>
      <c r="S499" s="1">
        <v>605066.16</v>
      </c>
      <c r="T499" s="1">
        <v>15375692.18</v>
      </c>
      <c r="U499" s="1">
        <v>658419.99</v>
      </c>
      <c r="V499" s="1">
        <v>144730.17000000001</v>
      </c>
      <c r="W499" s="1">
        <v>2279479.4500000002</v>
      </c>
      <c r="X499" s="1">
        <v>171521.71</v>
      </c>
      <c r="Y499" s="1">
        <v>2019694.73</v>
      </c>
      <c r="Z499" s="1">
        <v>1370016.65</v>
      </c>
      <c r="AA499" s="1">
        <v>735843.51</v>
      </c>
      <c r="AB499" s="1">
        <v>141582.31</v>
      </c>
      <c r="AC499" s="1">
        <v>1070358.46</v>
      </c>
      <c r="AD499" s="1">
        <v>3933318.76</v>
      </c>
      <c r="AE499" s="1">
        <v>196647.93</v>
      </c>
      <c r="AF499" s="1">
        <v>409791.66</v>
      </c>
      <c r="AG499" s="1">
        <v>354535.85</v>
      </c>
      <c r="AH499" s="1">
        <v>929198.62</v>
      </c>
      <c r="AI499" s="1">
        <v>355486.22</v>
      </c>
      <c r="AJ499" s="1">
        <v>605066.16</v>
      </c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>
        <v>0</v>
      </c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566</v>
      </c>
      <c r="B500" s="10" t="s">
        <v>567</v>
      </c>
      <c r="C500" s="1">
        <v>1758651.24</v>
      </c>
      <c r="D500" s="1">
        <v>78858.8</v>
      </c>
      <c r="E500" s="1">
        <v>10719.49</v>
      </c>
      <c r="F500" s="1">
        <v>214318.07999999999</v>
      </c>
      <c r="G500" s="1">
        <v>26603.62</v>
      </c>
      <c r="H500" s="1">
        <v>326352.27</v>
      </c>
      <c r="I500" s="1">
        <v>110735.08</v>
      </c>
      <c r="J500" s="1">
        <v>106931.93</v>
      </c>
      <c r="K500" s="1">
        <v>27402.81</v>
      </c>
      <c r="L500" s="1">
        <v>61105.15</v>
      </c>
      <c r="M500" s="1">
        <v>149977.51</v>
      </c>
      <c r="N500" s="1">
        <v>35501.870000000003</v>
      </c>
      <c r="O500" s="1">
        <v>105704</v>
      </c>
      <c r="P500" s="1">
        <v>89512.75</v>
      </c>
      <c r="Q500" s="1">
        <v>220103.58</v>
      </c>
      <c r="R500" s="1">
        <v>78634.490000000005</v>
      </c>
      <c r="S500" s="1">
        <v>116189.81</v>
      </c>
      <c r="T500" s="1">
        <v>1758651.24</v>
      </c>
      <c r="U500" s="1">
        <v>78858.8</v>
      </c>
      <c r="V500" s="1">
        <v>10719.49</v>
      </c>
      <c r="W500" s="1">
        <v>214318.07999999999</v>
      </c>
      <c r="X500" s="1">
        <v>26603.62</v>
      </c>
      <c r="Y500" s="1">
        <v>326352.27</v>
      </c>
      <c r="Z500" s="1">
        <v>110735.08</v>
      </c>
      <c r="AA500" s="1">
        <v>106931.93</v>
      </c>
      <c r="AB500" s="1">
        <v>27402.81</v>
      </c>
      <c r="AC500" s="1">
        <v>61105.15</v>
      </c>
      <c r="AD500" s="1">
        <v>149977.51</v>
      </c>
      <c r="AE500" s="1">
        <v>35501.870000000003</v>
      </c>
      <c r="AF500" s="1">
        <v>105704</v>
      </c>
      <c r="AG500" s="1">
        <v>89512.75</v>
      </c>
      <c r="AH500" s="1">
        <v>220103.58</v>
      </c>
      <c r="AI500" s="1">
        <v>78634.490000000005</v>
      </c>
      <c r="AJ500" s="1">
        <v>116189.81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568</v>
      </c>
      <c r="B501" s="10" t="s">
        <v>569</v>
      </c>
      <c r="C501" s="1">
        <v>1315383.1599999999</v>
      </c>
      <c r="D501" s="1">
        <v>54096.52</v>
      </c>
      <c r="E501" s="1">
        <v>4891.05</v>
      </c>
      <c r="F501" s="1">
        <v>167758.76999999999</v>
      </c>
      <c r="G501" s="1">
        <v>4406.33</v>
      </c>
      <c r="H501" s="1">
        <v>180162.96</v>
      </c>
      <c r="I501" s="1">
        <v>159505.10999999999</v>
      </c>
      <c r="J501" s="1">
        <v>64032.61</v>
      </c>
      <c r="K501" s="1">
        <v>32573.31</v>
      </c>
      <c r="L501" s="1">
        <v>154370.81</v>
      </c>
      <c r="M501" s="1">
        <v>284048.34999999998</v>
      </c>
      <c r="N501" s="1">
        <v>14824.49</v>
      </c>
      <c r="O501" s="1">
        <v>36467.019999999997</v>
      </c>
      <c r="P501" s="1">
        <v>36067.949999999997</v>
      </c>
      <c r="Q501" s="1">
        <v>48434.32</v>
      </c>
      <c r="R501" s="1">
        <v>22685.67</v>
      </c>
      <c r="S501" s="1">
        <v>51057.89</v>
      </c>
      <c r="T501" s="1">
        <v>1315383.1599999999</v>
      </c>
      <c r="U501" s="1">
        <v>54096.52</v>
      </c>
      <c r="V501" s="1">
        <v>4891.05</v>
      </c>
      <c r="W501" s="1">
        <v>167758.76999999999</v>
      </c>
      <c r="X501" s="1">
        <v>4406.33</v>
      </c>
      <c r="Y501" s="1">
        <v>180162.96</v>
      </c>
      <c r="Z501" s="1">
        <v>159505.10999999999</v>
      </c>
      <c r="AA501" s="1">
        <v>64032.61</v>
      </c>
      <c r="AB501" s="1">
        <v>32573.31</v>
      </c>
      <c r="AC501" s="1">
        <v>154370.81</v>
      </c>
      <c r="AD501" s="1">
        <v>284048.34999999998</v>
      </c>
      <c r="AE501" s="1">
        <v>14824.49</v>
      </c>
      <c r="AF501" s="1">
        <v>36467.019999999997</v>
      </c>
      <c r="AG501" s="1">
        <v>36067.949999999997</v>
      </c>
      <c r="AH501" s="1">
        <v>48434.32</v>
      </c>
      <c r="AI501" s="1">
        <v>22685.67</v>
      </c>
      <c r="AJ501" s="1">
        <v>51057.89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570</v>
      </c>
      <c r="B502" s="10" t="s">
        <v>571</v>
      </c>
      <c r="C502" s="1">
        <v>373132.08</v>
      </c>
      <c r="D502" s="1">
        <v>4038</v>
      </c>
      <c r="E502" s="1">
        <v>1521.89</v>
      </c>
      <c r="F502" s="1">
        <v>21343.38</v>
      </c>
      <c r="G502" s="1">
        <v>1395.53</v>
      </c>
      <c r="H502" s="1">
        <v>90423.93</v>
      </c>
      <c r="I502" s="1">
        <v>40900.639999999999</v>
      </c>
      <c r="J502" s="1">
        <v>23122.06</v>
      </c>
      <c r="K502" s="1">
        <v>9610.9</v>
      </c>
      <c r="L502" s="1">
        <v>25173.67</v>
      </c>
      <c r="M502" s="1">
        <v>54710.04</v>
      </c>
      <c r="N502" s="1">
        <v>2109.2399999999998</v>
      </c>
      <c r="O502" s="1">
        <v>27055.82</v>
      </c>
      <c r="P502" s="1">
        <v>13094.24</v>
      </c>
      <c r="Q502" s="1">
        <v>34930.980000000003</v>
      </c>
      <c r="R502" s="1">
        <v>3086.63</v>
      </c>
      <c r="S502" s="1">
        <v>20615.13</v>
      </c>
      <c r="T502" s="1">
        <v>373132.08</v>
      </c>
      <c r="U502" s="1">
        <v>4038</v>
      </c>
      <c r="V502" s="1">
        <v>1521.89</v>
      </c>
      <c r="W502" s="1">
        <v>21343.38</v>
      </c>
      <c r="X502" s="1">
        <v>1395.53</v>
      </c>
      <c r="Y502" s="1">
        <v>90423.93</v>
      </c>
      <c r="Z502" s="1">
        <v>40900.639999999999</v>
      </c>
      <c r="AA502" s="1">
        <v>23122.06</v>
      </c>
      <c r="AB502" s="1">
        <v>9610.9</v>
      </c>
      <c r="AC502" s="1">
        <v>25173.67</v>
      </c>
      <c r="AD502" s="1">
        <v>54710.04</v>
      </c>
      <c r="AE502" s="1">
        <v>2109.2399999999998</v>
      </c>
      <c r="AF502" s="1">
        <v>27055.82</v>
      </c>
      <c r="AG502" s="1">
        <v>13094.24</v>
      </c>
      <c r="AH502" s="1">
        <v>34930.980000000003</v>
      </c>
      <c r="AI502" s="1">
        <v>3086.63</v>
      </c>
      <c r="AJ502" s="1">
        <v>20615.13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18" t="s">
        <v>221</v>
      </c>
      <c r="B503" s="10" t="s">
        <v>222</v>
      </c>
      <c r="C503" s="1">
        <v>8239557.1600000001</v>
      </c>
      <c r="D503" s="1">
        <v>145196.31</v>
      </c>
      <c r="E503" s="1">
        <v>44613.38</v>
      </c>
      <c r="F503" s="1">
        <v>389364.59</v>
      </c>
      <c r="G503" s="1">
        <v>32558.68</v>
      </c>
      <c r="H503" s="1">
        <v>2280250.34</v>
      </c>
      <c r="I503" s="1">
        <v>818906.85</v>
      </c>
      <c r="J503" s="1">
        <v>234404.19</v>
      </c>
      <c r="K503" s="1">
        <v>103628.69</v>
      </c>
      <c r="L503" s="1">
        <v>1546881.46</v>
      </c>
      <c r="M503" s="1">
        <v>729730.27</v>
      </c>
      <c r="N503" s="1">
        <v>320089.01</v>
      </c>
      <c r="O503" s="1">
        <v>170912.28</v>
      </c>
      <c r="P503" s="1">
        <v>208631.95</v>
      </c>
      <c r="Q503" s="1">
        <v>649797.41</v>
      </c>
      <c r="R503" s="1">
        <v>227984.3</v>
      </c>
      <c r="S503" s="1">
        <v>251791.52</v>
      </c>
      <c r="T503" s="1">
        <v>8154741.2300000004</v>
      </c>
      <c r="U503" s="1">
        <v>145196.31</v>
      </c>
      <c r="V503" s="1">
        <v>44613.38</v>
      </c>
      <c r="W503" s="1">
        <v>389364.59</v>
      </c>
      <c r="X503" s="1">
        <v>32558.68</v>
      </c>
      <c r="Y503" s="1">
        <v>2280250.34</v>
      </c>
      <c r="Z503" s="1">
        <v>818906.85</v>
      </c>
      <c r="AA503" s="1">
        <v>234404.19</v>
      </c>
      <c r="AB503" s="1">
        <v>103628.69</v>
      </c>
      <c r="AC503" s="1">
        <v>1546881.46</v>
      </c>
      <c r="AD503" s="1">
        <v>729730.27</v>
      </c>
      <c r="AE503" s="1">
        <v>320089.01</v>
      </c>
      <c r="AF503" s="1">
        <v>170912.28</v>
      </c>
      <c r="AG503" s="1">
        <v>208631.95</v>
      </c>
      <c r="AH503" s="1">
        <v>649797.41</v>
      </c>
      <c r="AI503" s="1">
        <v>227984.3</v>
      </c>
      <c r="AJ503" s="1">
        <v>251791.52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>
        <v>84815.93</v>
      </c>
      <c r="BC503" s="1">
        <v>84815.93</v>
      </c>
      <c r="BD503" s="1">
        <v>0</v>
      </c>
      <c r="BE503" s="1"/>
      <c r="BF503" s="1"/>
      <c r="BG503" s="1"/>
      <c r="BH503" s="1"/>
      <c r="BI503" s="1"/>
      <c r="BJ503" s="1">
        <v>84815.93</v>
      </c>
      <c r="BK503" s="1"/>
      <c r="BL503" s="1"/>
      <c r="BM503" s="1"/>
      <c r="BN503" s="1"/>
      <c r="BO503" s="1">
        <v>0</v>
      </c>
      <c r="BP503" s="4"/>
    </row>
    <row r="504" spans="1:68">
      <c r="A504" s="19" t="s">
        <v>572</v>
      </c>
      <c r="B504" s="10" t="s">
        <v>573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0</v>
      </c>
      <c r="BC504" s="1">
        <v>0</v>
      </c>
      <c r="BD504" s="1">
        <v>0</v>
      </c>
      <c r="BE504" s="1"/>
      <c r="BF504" s="1"/>
      <c r="BG504" s="1"/>
      <c r="BH504" s="1"/>
      <c r="BI504" s="1"/>
      <c r="BJ504" s="1">
        <v>0</v>
      </c>
      <c r="BK504" s="1"/>
      <c r="BL504" s="1"/>
      <c r="BM504" s="1"/>
      <c r="BN504" s="1"/>
      <c r="BO504" s="1"/>
      <c r="BP504" s="4"/>
    </row>
    <row r="505" spans="1:68">
      <c r="A505" s="19" t="s">
        <v>574</v>
      </c>
      <c r="B505" s="10" t="s">
        <v>575</v>
      </c>
      <c r="C505" s="1">
        <v>6125226</v>
      </c>
      <c r="D505" s="1">
        <v>67618.990000000005</v>
      </c>
      <c r="E505" s="1">
        <v>19038.48</v>
      </c>
      <c r="F505" s="1">
        <v>130452.86</v>
      </c>
      <c r="G505" s="1">
        <v>22700.06</v>
      </c>
      <c r="H505" s="1">
        <v>1725311.89</v>
      </c>
      <c r="I505" s="1">
        <v>644186.98</v>
      </c>
      <c r="J505" s="1">
        <v>136952.97</v>
      </c>
      <c r="K505" s="1">
        <v>58391.82</v>
      </c>
      <c r="L505" s="1">
        <v>1340225.99</v>
      </c>
      <c r="M505" s="1">
        <v>543842.43000000005</v>
      </c>
      <c r="N505" s="1">
        <v>261485.72</v>
      </c>
      <c r="O505" s="1">
        <v>97548.11</v>
      </c>
      <c r="P505" s="1">
        <v>177702.53</v>
      </c>
      <c r="Q505" s="1">
        <v>446216.16</v>
      </c>
      <c r="R505" s="1">
        <v>196453.5</v>
      </c>
      <c r="S505" s="1">
        <v>172281.58</v>
      </c>
      <c r="T505" s="1">
        <v>6040410.0700000003</v>
      </c>
      <c r="U505" s="1">
        <v>67618.990000000005</v>
      </c>
      <c r="V505" s="1">
        <v>19038.48</v>
      </c>
      <c r="W505" s="1">
        <v>130452.86</v>
      </c>
      <c r="X505" s="1">
        <v>22700.06</v>
      </c>
      <c r="Y505" s="1">
        <v>1725311.89</v>
      </c>
      <c r="Z505" s="1">
        <v>644186.98</v>
      </c>
      <c r="AA505" s="1">
        <v>136952.97</v>
      </c>
      <c r="AB505" s="1">
        <v>58391.82</v>
      </c>
      <c r="AC505" s="1">
        <v>1340225.99</v>
      </c>
      <c r="AD505" s="1">
        <v>543842.43000000005</v>
      </c>
      <c r="AE505" s="1">
        <v>261485.72</v>
      </c>
      <c r="AF505" s="1">
        <v>97548.11</v>
      </c>
      <c r="AG505" s="1">
        <v>177702.53</v>
      </c>
      <c r="AH505" s="1">
        <v>446216.16</v>
      </c>
      <c r="AI505" s="1">
        <v>196453.5</v>
      </c>
      <c r="AJ505" s="1">
        <v>172281.58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84815.93</v>
      </c>
      <c r="BC505" s="1">
        <v>84815.93</v>
      </c>
      <c r="BD505" s="1"/>
      <c r="BE505" s="1"/>
      <c r="BF505" s="1"/>
      <c r="BG505" s="1"/>
      <c r="BH505" s="1"/>
      <c r="BI505" s="1"/>
      <c r="BJ505" s="1">
        <v>84815.93</v>
      </c>
      <c r="BK505" s="1"/>
      <c r="BL505" s="1"/>
      <c r="BM505" s="1"/>
      <c r="BN505" s="1"/>
      <c r="BO505" s="1">
        <v>0</v>
      </c>
      <c r="BP505" s="4"/>
    </row>
    <row r="506" spans="1:68">
      <c r="A506" s="19" t="s">
        <v>576</v>
      </c>
      <c r="B506" s="10" t="s">
        <v>577</v>
      </c>
      <c r="C506" s="1">
        <v>1720782.77</v>
      </c>
      <c r="D506" s="1">
        <v>77577.320000000007</v>
      </c>
      <c r="E506" s="1">
        <v>25574.9</v>
      </c>
      <c r="F506" s="1">
        <v>232671.77</v>
      </c>
      <c r="G506" s="1">
        <v>9858.6200000000008</v>
      </c>
      <c r="H506" s="1">
        <v>458402.39</v>
      </c>
      <c r="I506" s="1">
        <v>152110.21</v>
      </c>
      <c r="J506" s="1">
        <v>61737.59</v>
      </c>
      <c r="K506" s="1">
        <v>11782.3</v>
      </c>
      <c r="L506" s="1">
        <v>172825.95</v>
      </c>
      <c r="M506" s="1">
        <v>172937.23</v>
      </c>
      <c r="N506" s="1">
        <v>50060.32</v>
      </c>
      <c r="O506" s="1">
        <v>46821.22</v>
      </c>
      <c r="P506" s="1">
        <v>30929.42</v>
      </c>
      <c r="Q506" s="1">
        <v>123603.19</v>
      </c>
      <c r="R506" s="1">
        <v>31530.799999999999</v>
      </c>
      <c r="S506" s="1">
        <v>62359.54</v>
      </c>
      <c r="T506" s="1">
        <v>1720782.77</v>
      </c>
      <c r="U506" s="1">
        <v>77577.320000000007</v>
      </c>
      <c r="V506" s="1">
        <v>25574.9</v>
      </c>
      <c r="W506" s="1">
        <v>232671.77</v>
      </c>
      <c r="X506" s="1">
        <v>9858.6200000000008</v>
      </c>
      <c r="Y506" s="1">
        <v>458402.39</v>
      </c>
      <c r="Z506" s="1">
        <v>152110.21</v>
      </c>
      <c r="AA506" s="1">
        <v>61737.59</v>
      </c>
      <c r="AB506" s="1">
        <v>11782.3</v>
      </c>
      <c r="AC506" s="1">
        <v>172825.95</v>
      </c>
      <c r="AD506" s="1">
        <v>172937.23</v>
      </c>
      <c r="AE506" s="1">
        <v>50060.32</v>
      </c>
      <c r="AF506" s="1">
        <v>46821.22</v>
      </c>
      <c r="AG506" s="1">
        <v>30929.42</v>
      </c>
      <c r="AH506" s="1">
        <v>123603.19</v>
      </c>
      <c r="AI506" s="1">
        <v>31530.799999999999</v>
      </c>
      <c r="AJ506" s="1">
        <v>62359.54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>
        <v>0</v>
      </c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4"/>
    </row>
    <row r="507" spans="1:68">
      <c r="A507" s="19" t="s">
        <v>578</v>
      </c>
      <c r="B507" s="10" t="s">
        <v>579</v>
      </c>
      <c r="C507" s="1">
        <v>393578.39</v>
      </c>
      <c r="D507" s="1">
        <v>0</v>
      </c>
      <c r="E507" s="1">
        <v>0</v>
      </c>
      <c r="F507" s="1">
        <v>26239.96</v>
      </c>
      <c r="G507" s="1">
        <v>0</v>
      </c>
      <c r="H507" s="1">
        <v>96536.06</v>
      </c>
      <c r="I507" s="1">
        <v>22609.66</v>
      </c>
      <c r="J507" s="1">
        <v>35713.629999999997</v>
      </c>
      <c r="K507" s="1">
        <v>33454.57</v>
      </c>
      <c r="L507" s="1">
        <v>33829.519999999997</v>
      </c>
      <c r="M507" s="1">
        <v>12980.61</v>
      </c>
      <c r="N507" s="1">
        <v>8542.9699999999993</v>
      </c>
      <c r="O507" s="1">
        <v>26542.95</v>
      </c>
      <c r="P507" s="1">
        <v>0</v>
      </c>
      <c r="Q507" s="1">
        <v>79978.06</v>
      </c>
      <c r="R507" s="1">
        <v>0</v>
      </c>
      <c r="S507" s="1">
        <v>17150.400000000001</v>
      </c>
      <c r="T507" s="1">
        <v>393578.39</v>
      </c>
      <c r="U507" s="1">
        <v>0</v>
      </c>
      <c r="V507" s="1">
        <v>0</v>
      </c>
      <c r="W507" s="1">
        <v>26239.96</v>
      </c>
      <c r="X507" s="1"/>
      <c r="Y507" s="1">
        <v>96536.06</v>
      </c>
      <c r="Z507" s="1">
        <v>22609.66</v>
      </c>
      <c r="AA507" s="1">
        <v>35713.629999999997</v>
      </c>
      <c r="AB507" s="1">
        <v>33454.57</v>
      </c>
      <c r="AC507" s="1">
        <v>33829.519999999997</v>
      </c>
      <c r="AD507" s="1">
        <v>12980.61</v>
      </c>
      <c r="AE507" s="1">
        <v>8542.9699999999993</v>
      </c>
      <c r="AF507" s="1">
        <v>26542.95</v>
      </c>
      <c r="AG507" s="1">
        <v>0</v>
      </c>
      <c r="AH507" s="1">
        <v>79978.06</v>
      </c>
      <c r="AI507" s="1">
        <v>0</v>
      </c>
      <c r="AJ507" s="1">
        <v>17150.400000000001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>
        <v>0</v>
      </c>
      <c r="BC507" s="1">
        <v>0</v>
      </c>
      <c r="BD507" s="1"/>
      <c r="BE507" s="1"/>
      <c r="BF507" s="1"/>
      <c r="BG507" s="1"/>
      <c r="BH507" s="1"/>
      <c r="BI507" s="1"/>
      <c r="BJ507" s="1">
        <v>0</v>
      </c>
      <c r="BK507" s="1"/>
      <c r="BL507" s="1"/>
      <c r="BM507" s="1"/>
      <c r="BN507" s="1"/>
      <c r="BO507" s="1"/>
      <c r="BP507" s="4"/>
    </row>
    <row r="508" spans="1:68">
      <c r="A508" s="19" t="s">
        <v>580</v>
      </c>
      <c r="B508" s="10" t="s">
        <v>581</v>
      </c>
      <c r="C508" s="1">
        <v>-30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-30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-30</v>
      </c>
      <c r="U508" s="1"/>
      <c r="V508" s="1">
        <v>0</v>
      </c>
      <c r="W508" s="1">
        <v>0</v>
      </c>
      <c r="X508" s="1"/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-30</v>
      </c>
      <c r="AE508" s="1"/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>
        <v>0</v>
      </c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4"/>
    </row>
    <row r="509" spans="1:68">
      <c r="A509" s="18" t="s">
        <v>223</v>
      </c>
      <c r="B509" s="10" t="s">
        <v>224</v>
      </c>
      <c r="C509" s="1">
        <v>-826.04</v>
      </c>
      <c r="D509" s="1">
        <v>-7.36</v>
      </c>
      <c r="E509" s="1">
        <v>0</v>
      </c>
      <c r="F509" s="1">
        <v>0</v>
      </c>
      <c r="G509" s="1">
        <v>-89.65</v>
      </c>
      <c r="H509" s="1">
        <v>-20</v>
      </c>
      <c r="I509" s="1">
        <v>-50</v>
      </c>
      <c r="J509" s="1">
        <v>0</v>
      </c>
      <c r="K509" s="1">
        <v>0</v>
      </c>
      <c r="L509" s="1">
        <v>0</v>
      </c>
      <c r="M509" s="1">
        <v>-70</v>
      </c>
      <c r="N509" s="1">
        <v>-220.26</v>
      </c>
      <c r="O509" s="1">
        <v>0</v>
      </c>
      <c r="P509" s="1">
        <v>-10</v>
      </c>
      <c r="Q509" s="1">
        <v>-268.57</v>
      </c>
      <c r="R509" s="1">
        <v>-20</v>
      </c>
      <c r="S509" s="1">
        <v>-70.2</v>
      </c>
      <c r="T509" s="1">
        <v>-826.04</v>
      </c>
      <c r="U509" s="1">
        <v>-7.36</v>
      </c>
      <c r="V509" s="1">
        <v>0</v>
      </c>
      <c r="W509" s="1">
        <v>0</v>
      </c>
      <c r="X509" s="1">
        <v>-89.65</v>
      </c>
      <c r="Y509" s="1">
        <v>-20</v>
      </c>
      <c r="Z509" s="1">
        <v>-50</v>
      </c>
      <c r="AA509" s="1">
        <v>0</v>
      </c>
      <c r="AB509" s="1">
        <v>0</v>
      </c>
      <c r="AC509" s="1">
        <v>0</v>
      </c>
      <c r="AD509" s="1">
        <v>-70</v>
      </c>
      <c r="AE509" s="1">
        <v>-220.26</v>
      </c>
      <c r="AF509" s="1">
        <v>0</v>
      </c>
      <c r="AG509" s="1">
        <v>-10</v>
      </c>
      <c r="AH509" s="1">
        <v>-268.57</v>
      </c>
      <c r="AI509" s="1">
        <v>-20</v>
      </c>
      <c r="AJ509" s="1">
        <v>-70.2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>
        <v>0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/>
    </row>
    <row r="510" spans="1:68">
      <c r="A510" s="19" t="s">
        <v>582</v>
      </c>
      <c r="B510" s="10" t="s">
        <v>583</v>
      </c>
      <c r="C510" s="1">
        <v>-826.04</v>
      </c>
      <c r="D510" s="1">
        <v>-7.36</v>
      </c>
      <c r="E510" s="1">
        <v>0</v>
      </c>
      <c r="F510" s="1">
        <v>0</v>
      </c>
      <c r="G510" s="1">
        <v>-89.65</v>
      </c>
      <c r="H510" s="1">
        <v>-20</v>
      </c>
      <c r="I510" s="1">
        <v>-50</v>
      </c>
      <c r="J510" s="1">
        <v>0</v>
      </c>
      <c r="K510" s="1">
        <v>0</v>
      </c>
      <c r="L510" s="1">
        <v>0</v>
      </c>
      <c r="M510" s="1">
        <v>-70</v>
      </c>
      <c r="N510" s="1">
        <v>-220.26</v>
      </c>
      <c r="O510" s="1">
        <v>0</v>
      </c>
      <c r="P510" s="1">
        <v>-10</v>
      </c>
      <c r="Q510" s="1">
        <v>-268.57</v>
      </c>
      <c r="R510" s="1">
        <v>-20</v>
      </c>
      <c r="S510" s="1">
        <v>-70.2</v>
      </c>
      <c r="T510" s="1">
        <v>-826.04</v>
      </c>
      <c r="U510" s="1">
        <v>-7.36</v>
      </c>
      <c r="V510" s="1">
        <v>0</v>
      </c>
      <c r="W510" s="1">
        <v>0</v>
      </c>
      <c r="X510" s="1">
        <v>-89.65</v>
      </c>
      <c r="Y510" s="1">
        <v>-20</v>
      </c>
      <c r="Z510" s="1">
        <v>-50</v>
      </c>
      <c r="AA510" s="1">
        <v>0</v>
      </c>
      <c r="AB510" s="1">
        <v>0</v>
      </c>
      <c r="AC510" s="1">
        <v>0</v>
      </c>
      <c r="AD510" s="1">
        <v>-70</v>
      </c>
      <c r="AE510" s="1">
        <v>-220.26</v>
      </c>
      <c r="AF510" s="1">
        <v>0</v>
      </c>
      <c r="AG510" s="1">
        <v>-10</v>
      </c>
      <c r="AH510" s="1">
        <v>-268.57</v>
      </c>
      <c r="AI510" s="1">
        <v>-20</v>
      </c>
      <c r="AJ510" s="1">
        <v>-70.2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>
        <v>0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4"/>
    </row>
    <row r="511" spans="1:68">
      <c r="A511" s="20" t="s">
        <v>584</v>
      </c>
      <c r="B511" s="10" t="s">
        <v>585</v>
      </c>
      <c r="C511" s="1"/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>
        <v>0</v>
      </c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4"/>
    </row>
    <row r="512" spans="1:68">
      <c r="A512" s="20" t="s">
        <v>586</v>
      </c>
      <c r="B512" s="10" t="s">
        <v>587</v>
      </c>
      <c r="C512" s="1">
        <v>-288.57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-268.57</v>
      </c>
      <c r="R512" s="1">
        <v>-20</v>
      </c>
      <c r="S512" s="1">
        <v>0</v>
      </c>
      <c r="T512" s="1">
        <v>-288.57</v>
      </c>
      <c r="U512" s="1"/>
      <c r="V512" s="1"/>
      <c r="W512" s="1">
        <v>0</v>
      </c>
      <c r="X512" s="1"/>
      <c r="Y512" s="1">
        <v>0</v>
      </c>
      <c r="Z512" s="1"/>
      <c r="AA512" s="1">
        <v>0</v>
      </c>
      <c r="AB512" s="1"/>
      <c r="AC512" s="1"/>
      <c r="AD512" s="1"/>
      <c r="AE512" s="1">
        <v>0</v>
      </c>
      <c r="AF512" s="1"/>
      <c r="AG512" s="1"/>
      <c r="AH512" s="1">
        <v>-268.57</v>
      </c>
      <c r="AI512" s="1">
        <v>-20</v>
      </c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588</v>
      </c>
      <c r="B513" s="10" t="s">
        <v>589</v>
      </c>
      <c r="C513" s="1">
        <v>-30</v>
      </c>
      <c r="D513" s="1">
        <v>0</v>
      </c>
      <c r="E513" s="1">
        <v>0</v>
      </c>
      <c r="F513" s="1">
        <v>0</v>
      </c>
      <c r="G513" s="1">
        <v>0</v>
      </c>
      <c r="H513" s="1">
        <v>-20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-10</v>
      </c>
      <c r="Q513" s="1">
        <v>0</v>
      </c>
      <c r="R513" s="1">
        <v>0</v>
      </c>
      <c r="S513" s="1">
        <v>0</v>
      </c>
      <c r="T513" s="1">
        <v>-30</v>
      </c>
      <c r="U513" s="1">
        <v>0</v>
      </c>
      <c r="V513" s="1">
        <v>0</v>
      </c>
      <c r="W513" s="1">
        <v>0</v>
      </c>
      <c r="X513" s="1"/>
      <c r="Y513" s="1">
        <v>-20</v>
      </c>
      <c r="Z513" s="1">
        <v>0</v>
      </c>
      <c r="AA513" s="1">
        <v>0</v>
      </c>
      <c r="AB513" s="1">
        <v>0</v>
      </c>
      <c r="AC513" s="1">
        <v>0</v>
      </c>
      <c r="AD513" s="1"/>
      <c r="AE513" s="1">
        <v>0</v>
      </c>
      <c r="AF513" s="1">
        <v>0</v>
      </c>
      <c r="AG513" s="1">
        <v>-10</v>
      </c>
      <c r="AH513" s="1">
        <v>0</v>
      </c>
      <c r="AI513" s="1">
        <v>0</v>
      </c>
      <c r="AJ513" s="1">
        <v>0</v>
      </c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590</v>
      </c>
      <c r="B514" s="10" t="s">
        <v>591</v>
      </c>
      <c r="C514" s="1">
        <v>-390.2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-50</v>
      </c>
      <c r="J514" s="1">
        <v>0</v>
      </c>
      <c r="K514" s="1">
        <v>0</v>
      </c>
      <c r="L514" s="1">
        <v>0</v>
      </c>
      <c r="M514" s="1">
        <v>-70</v>
      </c>
      <c r="N514" s="1">
        <v>-210</v>
      </c>
      <c r="O514" s="1">
        <v>0</v>
      </c>
      <c r="P514" s="1">
        <v>0</v>
      </c>
      <c r="Q514" s="1">
        <v>0</v>
      </c>
      <c r="R514" s="1">
        <v>0</v>
      </c>
      <c r="S514" s="1">
        <v>-60.2</v>
      </c>
      <c r="T514" s="1">
        <v>-390.2</v>
      </c>
      <c r="U514" s="1">
        <v>0</v>
      </c>
      <c r="V514" s="1"/>
      <c r="W514" s="1">
        <v>0</v>
      </c>
      <c r="X514" s="1"/>
      <c r="Y514" s="1">
        <v>0</v>
      </c>
      <c r="Z514" s="1">
        <v>-50</v>
      </c>
      <c r="AA514" s="1">
        <v>0</v>
      </c>
      <c r="AB514" s="1">
        <v>0</v>
      </c>
      <c r="AC514" s="1">
        <v>0</v>
      </c>
      <c r="AD514" s="1">
        <v>-70</v>
      </c>
      <c r="AE514" s="1">
        <v>-210</v>
      </c>
      <c r="AF514" s="1">
        <v>0</v>
      </c>
      <c r="AG514" s="1">
        <v>0</v>
      </c>
      <c r="AH514" s="1">
        <v>0</v>
      </c>
      <c r="AI514" s="1">
        <v>0</v>
      </c>
      <c r="AJ514" s="1">
        <v>-60.2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592</v>
      </c>
      <c r="B515" s="10" t="s">
        <v>593</v>
      </c>
      <c r="C515" s="1"/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>
        <v>0</v>
      </c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4"/>
    </row>
    <row r="516" spans="1:68">
      <c r="A516" s="20" t="s">
        <v>594</v>
      </c>
      <c r="B516" s="10" t="s">
        <v>595</v>
      </c>
      <c r="C516" s="1">
        <v>-117.27</v>
      </c>
      <c r="D516" s="1">
        <v>-7.36</v>
      </c>
      <c r="E516" s="1">
        <v>0</v>
      </c>
      <c r="F516" s="1">
        <v>0</v>
      </c>
      <c r="G516" s="1">
        <v>-89.65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-10.26</v>
      </c>
      <c r="O516" s="1">
        <v>0</v>
      </c>
      <c r="P516" s="1">
        <v>0</v>
      </c>
      <c r="Q516" s="1">
        <v>0</v>
      </c>
      <c r="R516" s="1">
        <v>0</v>
      </c>
      <c r="S516" s="1">
        <v>-10</v>
      </c>
      <c r="T516" s="1">
        <v>-117.27</v>
      </c>
      <c r="U516" s="1">
        <v>-7.36</v>
      </c>
      <c r="V516" s="1"/>
      <c r="W516" s="1"/>
      <c r="X516" s="1">
        <v>-89.65</v>
      </c>
      <c r="Y516" s="1">
        <v>0</v>
      </c>
      <c r="Z516" s="1">
        <v>0</v>
      </c>
      <c r="AA516" s="1"/>
      <c r="AB516" s="1"/>
      <c r="AC516" s="1">
        <v>0</v>
      </c>
      <c r="AD516" s="1"/>
      <c r="AE516" s="1">
        <v>-10.26</v>
      </c>
      <c r="AF516" s="1">
        <v>0</v>
      </c>
      <c r="AG516" s="1">
        <v>0</v>
      </c>
      <c r="AH516" s="1"/>
      <c r="AI516" s="1">
        <v>0</v>
      </c>
      <c r="AJ516" s="1">
        <v>-10</v>
      </c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596</v>
      </c>
      <c r="B517" s="10" t="s">
        <v>597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/>
      <c r="V517" s="1"/>
      <c r="W517" s="1"/>
      <c r="X517" s="1"/>
      <c r="Y517" s="1">
        <v>0</v>
      </c>
      <c r="Z517" s="1"/>
      <c r="AA517" s="1">
        <v>0</v>
      </c>
      <c r="AB517" s="1"/>
      <c r="AC517" s="1">
        <v>0</v>
      </c>
      <c r="AD517" s="1"/>
      <c r="AE517" s="1"/>
      <c r="AF517" s="1">
        <v>0</v>
      </c>
      <c r="AG517" s="1">
        <v>0</v>
      </c>
      <c r="AH517" s="1"/>
      <c r="AI517" s="1">
        <v>0</v>
      </c>
      <c r="AJ517" s="1">
        <v>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598</v>
      </c>
      <c r="B518" s="10" t="s">
        <v>599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/>
      <c r="V518" s="1"/>
      <c r="W518" s="1">
        <v>0</v>
      </c>
      <c r="X518" s="1"/>
      <c r="Y518" s="1"/>
      <c r="Z518" s="1">
        <v>0</v>
      </c>
      <c r="AA518" s="1"/>
      <c r="AB518" s="1"/>
      <c r="AC518" s="1"/>
      <c r="AD518" s="1">
        <v>0</v>
      </c>
      <c r="AE518" s="1"/>
      <c r="AF518" s="1"/>
      <c r="AG518" s="1"/>
      <c r="AH518" s="1"/>
      <c r="AI518" s="1">
        <v>0</v>
      </c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>
        <v>0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/>
    </row>
    <row r="519" spans="1:68">
      <c r="A519" s="18" t="s">
        <v>225</v>
      </c>
      <c r="B519" s="10" t="s">
        <v>226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/>
      <c r="V519" s="1"/>
      <c r="W519" s="1"/>
      <c r="X519" s="1"/>
      <c r="Y519" s="1"/>
      <c r="Z519" s="1"/>
      <c r="AA519" s="1">
        <v>0</v>
      </c>
      <c r="AB519" s="1"/>
      <c r="AC519" s="1">
        <v>0</v>
      </c>
      <c r="AD519" s="1"/>
      <c r="AE519" s="1">
        <v>0</v>
      </c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>
        <v>0</v>
      </c>
      <c r="BC519" s="1">
        <v>0</v>
      </c>
      <c r="BD519" s="1">
        <v>0</v>
      </c>
      <c r="BE519" s="1"/>
      <c r="BF519" s="1"/>
      <c r="BG519" s="1"/>
      <c r="BH519" s="1"/>
      <c r="BI519" s="1"/>
      <c r="BJ519" s="1">
        <v>0</v>
      </c>
      <c r="BK519" s="1"/>
      <c r="BL519" s="1"/>
      <c r="BM519" s="1"/>
      <c r="BN519" s="1"/>
      <c r="BO519" s="1"/>
      <c r="BP519" s="4"/>
    </row>
    <row r="520" spans="1:68">
      <c r="A520" s="19" t="s">
        <v>600</v>
      </c>
      <c r="B520" s="10" t="s">
        <v>601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>
        <v>0</v>
      </c>
      <c r="BC520" s="1">
        <v>0</v>
      </c>
      <c r="BD520" s="1">
        <v>0</v>
      </c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4"/>
    </row>
    <row r="521" spans="1:68">
      <c r="A521" s="19" t="s">
        <v>602</v>
      </c>
      <c r="B521" s="10" t="s">
        <v>603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/>
      <c r="V521" s="1"/>
      <c r="W521" s="1"/>
      <c r="X521" s="1"/>
      <c r="Y521" s="1"/>
      <c r="Z521" s="1"/>
      <c r="AA521" s="1">
        <v>0</v>
      </c>
      <c r="AB521" s="1"/>
      <c r="AC521" s="1"/>
      <c r="AD521" s="1"/>
      <c r="AE521" s="1">
        <v>0</v>
      </c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>
        <v>0</v>
      </c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604</v>
      </c>
      <c r="B522" s="10" t="s">
        <v>605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>
        <v>0</v>
      </c>
      <c r="BC522" s="1">
        <v>0</v>
      </c>
      <c r="BD522" s="1"/>
      <c r="BE522" s="1"/>
      <c r="BF522" s="1"/>
      <c r="BG522" s="1"/>
      <c r="BH522" s="1"/>
      <c r="BI522" s="1"/>
      <c r="BJ522" s="1">
        <v>0</v>
      </c>
      <c r="BK522" s="1"/>
      <c r="BL522" s="1"/>
      <c r="BM522" s="1"/>
      <c r="BN522" s="1"/>
      <c r="BO522" s="1"/>
      <c r="BP522" s="4"/>
    </row>
    <row r="523" spans="1:68">
      <c r="A523" s="19" t="s">
        <v>606</v>
      </c>
      <c r="B523" s="10" t="s">
        <v>607</v>
      </c>
      <c r="C523" s="1"/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>
        <v>0</v>
      </c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4"/>
    </row>
    <row r="524" spans="1:68">
      <c r="A524" s="19" t="s">
        <v>608</v>
      </c>
      <c r="B524" s="10" t="s">
        <v>609</v>
      </c>
      <c r="C524" s="1"/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610</v>
      </c>
      <c r="B525" s="10" t="s">
        <v>611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/>
      <c r="V525" s="1"/>
      <c r="W525" s="1"/>
      <c r="X525" s="1"/>
      <c r="Y525" s="1"/>
      <c r="Z525" s="1"/>
      <c r="AA525" s="1"/>
      <c r="AB525" s="1"/>
      <c r="AC525" s="1">
        <v>0</v>
      </c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8" t="s">
        <v>227</v>
      </c>
      <c r="B526" s="10" t="s">
        <v>228</v>
      </c>
      <c r="C526" s="1">
        <v>197090.42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76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76</v>
      </c>
      <c r="U526" s="1"/>
      <c r="V526" s="1"/>
      <c r="W526" s="1"/>
      <c r="X526" s="1"/>
      <c r="Y526" s="1"/>
      <c r="Z526" s="1"/>
      <c r="AA526" s="1"/>
      <c r="AB526" s="1"/>
      <c r="AC526" s="1">
        <v>76</v>
      </c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>
        <v>197014.42</v>
      </c>
      <c r="BC526" s="1">
        <v>197014.42</v>
      </c>
      <c r="BD526" s="1">
        <v>0</v>
      </c>
      <c r="BE526" s="1"/>
      <c r="BF526" s="1"/>
      <c r="BG526" s="1"/>
      <c r="BH526" s="1"/>
      <c r="BI526" s="1"/>
      <c r="BJ526" s="1">
        <v>197014.42</v>
      </c>
      <c r="BK526" s="1"/>
      <c r="BL526" s="1"/>
      <c r="BM526" s="1"/>
      <c r="BN526" s="1"/>
      <c r="BO526" s="1"/>
      <c r="BP526" s="4"/>
    </row>
    <row r="527" spans="1:68">
      <c r="A527" s="19" t="s">
        <v>612</v>
      </c>
      <c r="B527" s="10" t="s">
        <v>613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>
        <v>0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0</v>
      </c>
      <c r="BC527" s="1">
        <v>0</v>
      </c>
      <c r="BD527" s="1">
        <v>0</v>
      </c>
      <c r="BE527" s="1"/>
      <c r="BF527" s="1"/>
      <c r="BG527" s="1"/>
      <c r="BH527" s="1"/>
      <c r="BI527" s="1"/>
      <c r="BJ527" s="1">
        <v>0</v>
      </c>
      <c r="BK527" s="1"/>
      <c r="BL527" s="1"/>
      <c r="BM527" s="1"/>
      <c r="BN527" s="1"/>
      <c r="BO527" s="1"/>
      <c r="BP527" s="4"/>
    </row>
    <row r="528" spans="1:68">
      <c r="A528" s="19" t="s">
        <v>614</v>
      </c>
      <c r="B528" s="10" t="s">
        <v>615</v>
      </c>
      <c r="C528" s="1">
        <v>76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76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76</v>
      </c>
      <c r="U528" s="1"/>
      <c r="V528" s="1"/>
      <c r="W528" s="1"/>
      <c r="X528" s="1"/>
      <c r="Y528" s="1"/>
      <c r="Z528" s="1"/>
      <c r="AA528" s="1"/>
      <c r="AB528" s="1"/>
      <c r="AC528" s="1">
        <v>76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>
        <v>0</v>
      </c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4"/>
    </row>
    <row r="529" spans="1:68">
      <c r="A529" s="19" t="s">
        <v>616</v>
      </c>
      <c r="B529" s="10" t="s">
        <v>617</v>
      </c>
      <c r="C529" s="1"/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>
        <v>0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4"/>
    </row>
    <row r="530" spans="1:68">
      <c r="A530" s="19" t="s">
        <v>618</v>
      </c>
      <c r="B530" s="10" t="s">
        <v>619</v>
      </c>
      <c r="C530" s="1"/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620</v>
      </c>
      <c r="B531" s="10" t="s">
        <v>621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>
        <v>0</v>
      </c>
      <c r="BC531" s="1">
        <v>0</v>
      </c>
      <c r="BD531" s="1"/>
      <c r="BE531" s="1"/>
      <c r="BF531" s="1"/>
      <c r="BG531" s="1"/>
      <c r="BH531" s="1"/>
      <c r="BI531" s="1"/>
      <c r="BJ531" s="1">
        <v>0</v>
      </c>
      <c r="BK531" s="1"/>
      <c r="BL531" s="1"/>
      <c r="BM531" s="1"/>
      <c r="BN531" s="1"/>
      <c r="BO531" s="1"/>
      <c r="BP531" s="4"/>
    </row>
    <row r="532" spans="1:68">
      <c r="A532" s="19" t="s">
        <v>622</v>
      </c>
      <c r="B532" s="10" t="s">
        <v>623</v>
      </c>
      <c r="C532" s="1"/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>
        <v>0</v>
      </c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4"/>
    </row>
    <row r="533" spans="1:68">
      <c r="A533" s="19" t="s">
        <v>624</v>
      </c>
      <c r="B533" s="10" t="s">
        <v>625</v>
      </c>
      <c r="C533" s="1"/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626</v>
      </c>
      <c r="B534" s="10" t="s">
        <v>627</v>
      </c>
      <c r="C534" s="1"/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628</v>
      </c>
      <c r="B535" s="10" t="s">
        <v>629</v>
      </c>
      <c r="C535" s="1"/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>
        <v>0</v>
      </c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4"/>
    </row>
    <row r="536" spans="1:68">
      <c r="A536" s="19" t="s">
        <v>630</v>
      </c>
      <c r="B536" s="10" t="s">
        <v>631</v>
      </c>
      <c r="C536" s="1"/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>
        <v>0</v>
      </c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4"/>
    </row>
    <row r="537" spans="1:68">
      <c r="A537" s="19" t="s">
        <v>632</v>
      </c>
      <c r="B537" s="10" t="s">
        <v>633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>
        <v>0</v>
      </c>
      <c r="BC537" s="1">
        <v>0</v>
      </c>
      <c r="BD537" s="1"/>
      <c r="BE537" s="1"/>
      <c r="BF537" s="1"/>
      <c r="BG537" s="1"/>
      <c r="BH537" s="1"/>
      <c r="BI537" s="1"/>
      <c r="BJ537" s="1">
        <v>0</v>
      </c>
      <c r="BK537" s="1"/>
      <c r="BL537" s="1"/>
      <c r="BM537" s="1"/>
      <c r="BN537" s="1"/>
      <c r="BO537" s="1"/>
      <c r="BP537" s="4"/>
    </row>
    <row r="538" spans="1:68">
      <c r="A538" s="19" t="s">
        <v>634</v>
      </c>
      <c r="B538" s="10" t="s">
        <v>635</v>
      </c>
      <c r="C538" s="1"/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>
        <v>0</v>
      </c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4"/>
    </row>
    <row r="539" spans="1:68">
      <c r="A539" s="19" t="s">
        <v>636</v>
      </c>
      <c r="B539" s="10" t="s">
        <v>637</v>
      </c>
      <c r="C539" s="1"/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>
        <v>0</v>
      </c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4"/>
    </row>
    <row r="540" spans="1:68">
      <c r="A540" s="19" t="s">
        <v>638</v>
      </c>
      <c r="B540" s="10" t="s">
        <v>639</v>
      </c>
      <c r="C540" s="1"/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>
        <v>0</v>
      </c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4"/>
    </row>
    <row r="541" spans="1:68">
      <c r="A541" s="19" t="s">
        <v>903</v>
      </c>
      <c r="B541" s="10" t="s">
        <v>640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>
        <v>0</v>
      </c>
      <c r="BC541" s="1">
        <v>0</v>
      </c>
      <c r="BD541" s="1"/>
      <c r="BE541" s="1"/>
      <c r="BF541" s="1"/>
      <c r="BG541" s="1"/>
      <c r="BH541" s="1"/>
      <c r="BI541" s="1"/>
      <c r="BJ541" s="1">
        <v>0</v>
      </c>
      <c r="BK541" s="1"/>
      <c r="BL541" s="1"/>
      <c r="BM541" s="1"/>
      <c r="BN541" s="1"/>
      <c r="BO541" s="1"/>
      <c r="BP541" s="4"/>
    </row>
    <row r="542" spans="1:68">
      <c r="A542" s="19" t="s">
        <v>904</v>
      </c>
      <c r="B542" s="10" t="s">
        <v>641</v>
      </c>
      <c r="C542" s="1">
        <v>81221.13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>
        <v>81221.13</v>
      </c>
      <c r="BC542" s="1">
        <v>81221.13</v>
      </c>
      <c r="BD542" s="1"/>
      <c r="BE542" s="1"/>
      <c r="BF542" s="1"/>
      <c r="BG542" s="1"/>
      <c r="BH542" s="1"/>
      <c r="BI542" s="1"/>
      <c r="BJ542" s="1">
        <v>81221.13</v>
      </c>
      <c r="BK542" s="1"/>
      <c r="BL542" s="1"/>
      <c r="BM542" s="1"/>
      <c r="BN542" s="1"/>
      <c r="BO542" s="1"/>
      <c r="BP542" s="4"/>
    </row>
    <row r="543" spans="1:68">
      <c r="A543" s="19" t="s">
        <v>905</v>
      </c>
      <c r="B543" s="10" t="s">
        <v>642</v>
      </c>
      <c r="C543" s="1">
        <v>4273.29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>
        <v>4273.29</v>
      </c>
      <c r="BC543" s="1">
        <v>4273.29</v>
      </c>
      <c r="BD543" s="1"/>
      <c r="BE543" s="1"/>
      <c r="BF543" s="1"/>
      <c r="BG543" s="1"/>
      <c r="BH543" s="1"/>
      <c r="BI543" s="1"/>
      <c r="BJ543" s="1">
        <v>4273.29</v>
      </c>
      <c r="BK543" s="1"/>
      <c r="BL543" s="1"/>
      <c r="BM543" s="1"/>
      <c r="BN543" s="1"/>
      <c r="BO543" s="1"/>
      <c r="BP543" s="4"/>
    </row>
    <row r="544" spans="1:68">
      <c r="A544" s="19" t="s">
        <v>906</v>
      </c>
      <c r="B544" s="10" t="s">
        <v>643</v>
      </c>
      <c r="C544" s="1">
        <v>101400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>
        <v>101400</v>
      </c>
      <c r="BC544" s="1">
        <v>101400</v>
      </c>
      <c r="BD544" s="1"/>
      <c r="BE544" s="1"/>
      <c r="BF544" s="1"/>
      <c r="BG544" s="1"/>
      <c r="BH544" s="1"/>
      <c r="BI544" s="1"/>
      <c r="BJ544" s="1">
        <v>101400</v>
      </c>
      <c r="BK544" s="1"/>
      <c r="BL544" s="1"/>
      <c r="BM544" s="1"/>
      <c r="BN544" s="1"/>
      <c r="BO544" s="1"/>
      <c r="BP544" s="4"/>
    </row>
    <row r="545" spans="1:68">
      <c r="A545" s="19" t="s">
        <v>907</v>
      </c>
      <c r="B545" s="10" t="s">
        <v>644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>
        <v>0</v>
      </c>
      <c r="BC545" s="1">
        <v>0</v>
      </c>
      <c r="BD545" s="1"/>
      <c r="BE545" s="1"/>
      <c r="BF545" s="1"/>
      <c r="BG545" s="1"/>
      <c r="BH545" s="1"/>
      <c r="BI545" s="1"/>
      <c r="BJ545" s="1">
        <v>0</v>
      </c>
      <c r="BK545" s="1"/>
      <c r="BL545" s="1"/>
      <c r="BM545" s="1"/>
      <c r="BN545" s="1"/>
      <c r="BO545" s="1"/>
      <c r="BP545" s="4"/>
    </row>
    <row r="546" spans="1:68">
      <c r="A546" s="19" t="s">
        <v>908</v>
      </c>
      <c r="B546" s="10" t="s">
        <v>645</v>
      </c>
      <c r="C546" s="1">
        <v>10120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>
        <v>10120</v>
      </c>
      <c r="BC546" s="1">
        <v>10120</v>
      </c>
      <c r="BD546" s="1"/>
      <c r="BE546" s="1"/>
      <c r="BF546" s="1"/>
      <c r="BG546" s="1"/>
      <c r="BH546" s="1"/>
      <c r="BI546" s="1"/>
      <c r="BJ546" s="1">
        <v>10120</v>
      </c>
      <c r="BK546" s="1"/>
      <c r="BL546" s="1"/>
      <c r="BM546" s="1"/>
      <c r="BN546" s="1"/>
      <c r="BO546" s="1"/>
      <c r="BP546" s="4"/>
    </row>
    <row r="547" spans="1:68">
      <c r="A547" s="19" t="s">
        <v>909</v>
      </c>
      <c r="B547" s="10" t="s">
        <v>646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>
        <v>0</v>
      </c>
      <c r="BC547" s="1">
        <v>0</v>
      </c>
      <c r="BD547" s="1"/>
      <c r="BE547" s="1"/>
      <c r="BF547" s="1"/>
      <c r="BG547" s="1"/>
      <c r="BH547" s="1"/>
      <c r="BI547" s="1"/>
      <c r="BJ547" s="1">
        <v>0</v>
      </c>
      <c r="BK547" s="1"/>
      <c r="BL547" s="1"/>
      <c r="BM547" s="1"/>
      <c r="BN547" s="1"/>
      <c r="BO547" s="1"/>
      <c r="BP547" s="4"/>
    </row>
    <row r="548" spans="1:68">
      <c r="A548" s="17" t="s">
        <v>193</v>
      </c>
      <c r="B548" s="10" t="s">
        <v>194</v>
      </c>
      <c r="C548" s="1">
        <v>487477.17</v>
      </c>
      <c r="D548" s="1">
        <v>57826.58</v>
      </c>
      <c r="E548" s="1">
        <v>33187.21</v>
      </c>
      <c r="F548" s="1">
        <v>75545.52</v>
      </c>
      <c r="G548" s="1">
        <v>15341.52</v>
      </c>
      <c r="H548" s="1">
        <v>88484.37</v>
      </c>
      <c r="I548" s="1">
        <v>40831.39</v>
      </c>
      <c r="J548" s="1">
        <v>14258.02</v>
      </c>
      <c r="K548" s="1">
        <v>9959.67</v>
      </c>
      <c r="L548" s="1">
        <v>61985.01</v>
      </c>
      <c r="M548" s="1">
        <v>27023.71</v>
      </c>
      <c r="N548" s="1">
        <v>5909.35</v>
      </c>
      <c r="O548" s="1">
        <v>9733.6200000000008</v>
      </c>
      <c r="P548" s="1">
        <v>7780.7</v>
      </c>
      <c r="Q548" s="1">
        <v>20865.080000000002</v>
      </c>
      <c r="R548" s="1">
        <v>3035.55</v>
      </c>
      <c r="S548" s="1">
        <v>15709.87</v>
      </c>
      <c r="T548" s="1">
        <v>487477.17</v>
      </c>
      <c r="U548" s="1">
        <v>57826.58</v>
      </c>
      <c r="V548" s="1">
        <v>33187.21</v>
      </c>
      <c r="W548" s="1">
        <v>75545.52</v>
      </c>
      <c r="X548" s="1">
        <v>15341.52</v>
      </c>
      <c r="Y548" s="1">
        <v>88484.37</v>
      </c>
      <c r="Z548" s="1">
        <v>40831.39</v>
      </c>
      <c r="AA548" s="1">
        <v>14258.02</v>
      </c>
      <c r="AB548" s="1">
        <v>9959.67</v>
      </c>
      <c r="AC548" s="1">
        <v>61985.01</v>
      </c>
      <c r="AD548" s="1">
        <v>27023.71</v>
      </c>
      <c r="AE548" s="1">
        <v>5909.35</v>
      </c>
      <c r="AF548" s="1">
        <v>9733.6200000000008</v>
      </c>
      <c r="AG548" s="1">
        <v>7780.7</v>
      </c>
      <c r="AH548" s="1">
        <v>20865.080000000002</v>
      </c>
      <c r="AI548" s="1">
        <v>3035.55</v>
      </c>
      <c r="AJ548" s="1">
        <v>15709.87</v>
      </c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>
        <v>0</v>
      </c>
      <c r="BC548" s="1">
        <v>0</v>
      </c>
      <c r="BD548" s="1">
        <v>0</v>
      </c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4"/>
    </row>
    <row r="549" spans="1:68">
      <c r="A549" s="18" t="s">
        <v>233</v>
      </c>
      <c r="B549" s="10" t="s">
        <v>234</v>
      </c>
      <c r="C549" s="1">
        <v>-1485.15</v>
      </c>
      <c r="D549" s="1">
        <v>0</v>
      </c>
      <c r="E549" s="1">
        <v>0</v>
      </c>
      <c r="F549" s="1">
        <v>0</v>
      </c>
      <c r="G549" s="1">
        <v>0</v>
      </c>
      <c r="H549" s="1">
        <v>-30</v>
      </c>
      <c r="I549" s="1">
        <v>0</v>
      </c>
      <c r="J549" s="1">
        <v>0</v>
      </c>
      <c r="K549" s="1">
        <v>0</v>
      </c>
      <c r="L549" s="1">
        <v>-8.8000000000000007</v>
      </c>
      <c r="M549" s="1">
        <v>-32.1</v>
      </c>
      <c r="N549" s="1">
        <v>0</v>
      </c>
      <c r="O549" s="1">
        <v>0</v>
      </c>
      <c r="P549" s="1">
        <v>0</v>
      </c>
      <c r="Q549" s="1">
        <v>0</v>
      </c>
      <c r="R549" s="1">
        <v>-1414.25</v>
      </c>
      <c r="S549" s="1">
        <v>0</v>
      </c>
      <c r="T549" s="1">
        <v>-1485.15</v>
      </c>
      <c r="U549" s="1"/>
      <c r="V549" s="1"/>
      <c r="W549" s="1">
        <v>0</v>
      </c>
      <c r="X549" s="1"/>
      <c r="Y549" s="1">
        <v>-30</v>
      </c>
      <c r="Z549" s="1">
        <v>0</v>
      </c>
      <c r="AA549" s="1">
        <v>0</v>
      </c>
      <c r="AB549" s="1">
        <v>0</v>
      </c>
      <c r="AC549" s="1">
        <v>-8.8000000000000007</v>
      </c>
      <c r="AD549" s="1">
        <v>-32.1</v>
      </c>
      <c r="AE549" s="1">
        <v>0</v>
      </c>
      <c r="AF549" s="1"/>
      <c r="AG549" s="1">
        <v>0</v>
      </c>
      <c r="AH549" s="1">
        <v>0</v>
      </c>
      <c r="AI549" s="1">
        <v>-1414.25</v>
      </c>
      <c r="AJ549" s="1">
        <v>0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>
        <v>0</v>
      </c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4"/>
    </row>
    <row r="550" spans="1:68">
      <c r="A550" s="19" t="s">
        <v>647</v>
      </c>
      <c r="B550" s="10" t="s">
        <v>648</v>
      </c>
      <c r="C550" s="1"/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649</v>
      </c>
      <c r="B551" s="10" t="s">
        <v>650</v>
      </c>
      <c r="C551" s="1">
        <v>-1485.15</v>
      </c>
      <c r="D551" s="1">
        <v>0</v>
      </c>
      <c r="E551" s="1">
        <v>0</v>
      </c>
      <c r="F551" s="1">
        <v>0</v>
      </c>
      <c r="G551" s="1">
        <v>0</v>
      </c>
      <c r="H551" s="1">
        <v>-30</v>
      </c>
      <c r="I551" s="1">
        <v>0</v>
      </c>
      <c r="J551" s="1">
        <v>0</v>
      </c>
      <c r="K551" s="1">
        <v>0</v>
      </c>
      <c r="L551" s="1">
        <v>-8.8000000000000007</v>
      </c>
      <c r="M551" s="1">
        <v>-32.1</v>
      </c>
      <c r="N551" s="1">
        <v>0</v>
      </c>
      <c r="O551" s="1">
        <v>0</v>
      </c>
      <c r="P551" s="1">
        <v>0</v>
      </c>
      <c r="Q551" s="1">
        <v>0</v>
      </c>
      <c r="R551" s="1">
        <v>-1414.25</v>
      </c>
      <c r="S551" s="1">
        <v>0</v>
      </c>
      <c r="T551" s="1">
        <v>-1485.15</v>
      </c>
      <c r="U551" s="1"/>
      <c r="V551" s="1"/>
      <c r="W551" s="1">
        <v>0</v>
      </c>
      <c r="X551" s="1"/>
      <c r="Y551" s="1">
        <v>-30</v>
      </c>
      <c r="Z551" s="1">
        <v>0</v>
      </c>
      <c r="AA551" s="1">
        <v>0</v>
      </c>
      <c r="AB551" s="1">
        <v>0</v>
      </c>
      <c r="AC551" s="1">
        <v>-8.8000000000000007</v>
      </c>
      <c r="AD551" s="1">
        <v>-32.1</v>
      </c>
      <c r="AE551" s="1">
        <v>0</v>
      </c>
      <c r="AF551" s="1"/>
      <c r="AG551" s="1">
        <v>0</v>
      </c>
      <c r="AH551" s="1">
        <v>0</v>
      </c>
      <c r="AI551" s="1">
        <v>-1414.25</v>
      </c>
      <c r="AJ551" s="1">
        <v>0</v>
      </c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8" t="s">
        <v>235</v>
      </c>
      <c r="B552" s="10" t="s">
        <v>236</v>
      </c>
      <c r="C552" s="1">
        <v>488962.32</v>
      </c>
      <c r="D552" s="1">
        <v>57826.58</v>
      </c>
      <c r="E552" s="1">
        <v>33187.21</v>
      </c>
      <c r="F552" s="1">
        <v>75545.52</v>
      </c>
      <c r="G552" s="1">
        <v>15341.52</v>
      </c>
      <c r="H552" s="1">
        <v>88514.37</v>
      </c>
      <c r="I552" s="1">
        <v>40831.39</v>
      </c>
      <c r="J552" s="1">
        <v>14258.02</v>
      </c>
      <c r="K552" s="1">
        <v>9959.67</v>
      </c>
      <c r="L552" s="1">
        <v>61993.81</v>
      </c>
      <c r="M552" s="1">
        <v>27055.81</v>
      </c>
      <c r="N552" s="1">
        <v>5909.35</v>
      </c>
      <c r="O552" s="1">
        <v>9733.6200000000008</v>
      </c>
      <c r="P552" s="1">
        <v>7780.7</v>
      </c>
      <c r="Q552" s="1">
        <v>20865.080000000002</v>
      </c>
      <c r="R552" s="1">
        <v>4449.8</v>
      </c>
      <c r="S552" s="1">
        <v>15709.87</v>
      </c>
      <c r="T552" s="1">
        <v>488962.32</v>
      </c>
      <c r="U552" s="1">
        <v>57826.58</v>
      </c>
      <c r="V552" s="1">
        <v>33187.21</v>
      </c>
      <c r="W552" s="1">
        <v>75545.52</v>
      </c>
      <c r="X552" s="1">
        <v>15341.52</v>
      </c>
      <c r="Y552" s="1">
        <v>88514.37</v>
      </c>
      <c r="Z552" s="1">
        <v>40831.39</v>
      </c>
      <c r="AA552" s="1">
        <v>14258.02</v>
      </c>
      <c r="AB552" s="1">
        <v>9959.67</v>
      </c>
      <c r="AC552" s="1">
        <v>61993.81</v>
      </c>
      <c r="AD552" s="1">
        <v>27055.81</v>
      </c>
      <c r="AE552" s="1">
        <v>5909.35</v>
      </c>
      <c r="AF552" s="1">
        <v>9733.6200000000008</v>
      </c>
      <c r="AG552" s="1">
        <v>7780.7</v>
      </c>
      <c r="AH552" s="1">
        <v>20865.080000000002</v>
      </c>
      <c r="AI552" s="1">
        <v>4449.8</v>
      </c>
      <c r="AJ552" s="1">
        <v>15709.87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>
        <v>0</v>
      </c>
      <c r="BC552" s="1">
        <v>0</v>
      </c>
      <c r="BD552" s="1">
        <v>0</v>
      </c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9" t="s">
        <v>651</v>
      </c>
      <c r="B553" s="10" t="s">
        <v>652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/>
      <c r="V553" s="1"/>
      <c r="W553" s="1"/>
      <c r="X553" s="1"/>
      <c r="Y553" s="1">
        <v>0</v>
      </c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653</v>
      </c>
      <c r="B554" s="10" t="s">
        <v>654</v>
      </c>
      <c r="C554" s="1">
        <v>488962.32</v>
      </c>
      <c r="D554" s="1">
        <v>57826.58</v>
      </c>
      <c r="E554" s="1">
        <v>33187.21</v>
      </c>
      <c r="F554" s="1">
        <v>75545.52</v>
      </c>
      <c r="G554" s="1">
        <v>15341.52</v>
      </c>
      <c r="H554" s="1">
        <v>88514.37</v>
      </c>
      <c r="I554" s="1">
        <v>40831.39</v>
      </c>
      <c r="J554" s="1">
        <v>14258.02</v>
      </c>
      <c r="K554" s="1">
        <v>9959.67</v>
      </c>
      <c r="L554" s="1">
        <v>61993.81</v>
      </c>
      <c r="M554" s="1">
        <v>27055.81</v>
      </c>
      <c r="N554" s="1">
        <v>5909.35</v>
      </c>
      <c r="O554" s="1">
        <v>9733.6200000000008</v>
      </c>
      <c r="P554" s="1">
        <v>7780.7</v>
      </c>
      <c r="Q554" s="1">
        <v>20865.080000000002</v>
      </c>
      <c r="R554" s="1">
        <v>4449.8</v>
      </c>
      <c r="S554" s="1">
        <v>15709.87</v>
      </c>
      <c r="T554" s="1">
        <v>488962.32</v>
      </c>
      <c r="U554" s="1">
        <v>57826.58</v>
      </c>
      <c r="V554" s="1">
        <v>33187.21</v>
      </c>
      <c r="W554" s="1">
        <v>75545.52</v>
      </c>
      <c r="X554" s="1">
        <v>15341.52</v>
      </c>
      <c r="Y554" s="1">
        <v>88514.37</v>
      </c>
      <c r="Z554" s="1">
        <v>40831.39</v>
      </c>
      <c r="AA554" s="1">
        <v>14258.02</v>
      </c>
      <c r="AB554" s="1">
        <v>9959.67</v>
      </c>
      <c r="AC554" s="1">
        <v>61993.81</v>
      </c>
      <c r="AD554" s="1">
        <v>27055.81</v>
      </c>
      <c r="AE554" s="1">
        <v>5909.35</v>
      </c>
      <c r="AF554" s="1">
        <v>9733.6200000000008</v>
      </c>
      <c r="AG554" s="1">
        <v>7780.7</v>
      </c>
      <c r="AH554" s="1">
        <v>20865.080000000002</v>
      </c>
      <c r="AI554" s="1">
        <v>4449.8</v>
      </c>
      <c r="AJ554" s="1">
        <v>15709.87</v>
      </c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>
        <v>0</v>
      </c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8" t="s">
        <v>237</v>
      </c>
      <c r="B555" s="10" t="s">
        <v>238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/>
      <c r="V555" s="1"/>
      <c r="W555" s="1"/>
      <c r="X555" s="1"/>
      <c r="Y555" s="1"/>
      <c r="Z555" s="1"/>
      <c r="AA555" s="1"/>
      <c r="AB555" s="1"/>
      <c r="AC555" s="1">
        <v>0</v>
      </c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>
        <v>0</v>
      </c>
      <c r="BC555" s="1">
        <v>0</v>
      </c>
      <c r="BD555" s="1">
        <v>0</v>
      </c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4"/>
    </row>
    <row r="556" spans="1:68">
      <c r="A556" s="19" t="s">
        <v>655</v>
      </c>
      <c r="B556" s="10" t="s">
        <v>656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4"/>
    </row>
    <row r="557" spans="1:68">
      <c r="A557" s="19" t="s">
        <v>657</v>
      </c>
      <c r="B557" s="10" t="s">
        <v>658</v>
      </c>
      <c r="C557" s="1"/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>
        <v>0</v>
      </c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4"/>
    </row>
    <row r="558" spans="1:68">
      <c r="A558" s="16" t="s">
        <v>126</v>
      </c>
      <c r="B558" s="9" t="s">
        <v>127</v>
      </c>
      <c r="C558" s="1">
        <v>2632245427.5799999</v>
      </c>
      <c r="D558" s="1">
        <v>81746800.400000006</v>
      </c>
      <c r="E558" s="1">
        <v>78746321.530000001</v>
      </c>
      <c r="F558" s="1">
        <v>221207071.34999999</v>
      </c>
      <c r="G558" s="1">
        <v>25188833.899999999</v>
      </c>
      <c r="H558" s="1">
        <v>566434416.13</v>
      </c>
      <c r="I558" s="1">
        <v>182162073.09999999</v>
      </c>
      <c r="J558" s="1">
        <v>115413395.29000001</v>
      </c>
      <c r="K558" s="1">
        <v>26364720.59</v>
      </c>
      <c r="L558" s="1">
        <v>338029977.12</v>
      </c>
      <c r="M558" s="1">
        <v>414964570</v>
      </c>
      <c r="N558" s="1">
        <v>168136217.22</v>
      </c>
      <c r="O558" s="1">
        <v>71650849.25</v>
      </c>
      <c r="P558" s="1">
        <v>49223339.770000003</v>
      </c>
      <c r="Q558" s="1">
        <v>104396602.53</v>
      </c>
      <c r="R558" s="1">
        <v>56417255.299999997</v>
      </c>
      <c r="S558" s="1">
        <v>53262632.600000001</v>
      </c>
      <c r="T558" s="1">
        <v>2553345076.0799999</v>
      </c>
      <c r="U558" s="1">
        <v>81746800.400000006</v>
      </c>
      <c r="V558" s="1">
        <v>78746321.530000001</v>
      </c>
      <c r="W558" s="1">
        <v>221207071.34999999</v>
      </c>
      <c r="X558" s="1">
        <v>25188833.899999999</v>
      </c>
      <c r="Y558" s="1">
        <v>566434416.13</v>
      </c>
      <c r="Z558" s="1">
        <v>182162073.09999999</v>
      </c>
      <c r="AA558" s="1">
        <v>115413395.29000001</v>
      </c>
      <c r="AB558" s="1">
        <v>26364720.59</v>
      </c>
      <c r="AC558" s="1">
        <v>338029977.12</v>
      </c>
      <c r="AD558" s="1">
        <v>414964570</v>
      </c>
      <c r="AE558" s="1">
        <v>168136217.22</v>
      </c>
      <c r="AF558" s="1">
        <v>71650849.25</v>
      </c>
      <c r="AG558" s="1">
        <v>49223339.770000003</v>
      </c>
      <c r="AH558" s="1">
        <v>104396602.53</v>
      </c>
      <c r="AI558" s="1">
        <v>56417255.299999997</v>
      </c>
      <c r="AJ558" s="1">
        <v>53262632.600000001</v>
      </c>
      <c r="AK558" s="1">
        <v>0</v>
      </c>
      <c r="AL558" s="1"/>
      <c r="AM558" s="1"/>
      <c r="AN558" s="1">
        <v>0</v>
      </c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>
        <v>78900351.5</v>
      </c>
      <c r="BC558" s="1">
        <v>78900507.409999996</v>
      </c>
      <c r="BD558" s="1">
        <v>1927000.27</v>
      </c>
      <c r="BE558" s="1"/>
      <c r="BF558" s="1"/>
      <c r="BG558" s="1"/>
      <c r="BH558" s="1"/>
      <c r="BI558" s="1"/>
      <c r="BJ558" s="1"/>
      <c r="BK558" s="1"/>
      <c r="BL558" s="1">
        <v>-31.2</v>
      </c>
      <c r="BM558" s="1">
        <v>0</v>
      </c>
      <c r="BN558" s="1">
        <v>-80</v>
      </c>
      <c r="BO558" s="1">
        <v>-44.71</v>
      </c>
      <c r="BP558" s="4">
        <v>76973507.140000001</v>
      </c>
    </row>
    <row r="559" spans="1:68">
      <c r="A559" s="17" t="s">
        <v>910</v>
      </c>
      <c r="B559" s="10" t="s">
        <v>911</v>
      </c>
      <c r="C559" s="1">
        <v>87000000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>
        <v>87000000</v>
      </c>
      <c r="BC559" s="1">
        <v>87000000</v>
      </c>
      <c r="BD559" s="1">
        <v>0</v>
      </c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4">
        <v>87000000</v>
      </c>
    </row>
    <row r="560" spans="1:68">
      <c r="A560" s="18" t="s">
        <v>912</v>
      </c>
      <c r="B560" s="10" t="s">
        <v>913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0</v>
      </c>
      <c r="BC560" s="1">
        <v>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/>
    </row>
    <row r="561" spans="1:68">
      <c r="A561" s="18" t="s">
        <v>914</v>
      </c>
      <c r="B561" s="10" t="s">
        <v>915</v>
      </c>
      <c r="C561" s="1">
        <v>87000000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87000000</v>
      </c>
      <c r="BC561" s="1">
        <v>87000000</v>
      </c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>
        <v>87000000</v>
      </c>
    </row>
    <row r="562" spans="1:68">
      <c r="A562" s="17" t="s">
        <v>239</v>
      </c>
      <c r="B562" s="10" t="s">
        <v>240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0</v>
      </c>
      <c r="BC562" s="1">
        <v>0</v>
      </c>
      <c r="BD562" s="1">
        <v>0</v>
      </c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/>
    </row>
    <row r="563" spans="1:68">
      <c r="A563" s="18" t="s">
        <v>659</v>
      </c>
      <c r="B563" s="10" t="s">
        <v>660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0</v>
      </c>
      <c r="BC563" s="1">
        <v>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/>
    </row>
    <row r="564" spans="1:68">
      <c r="A564" s="18" t="s">
        <v>661</v>
      </c>
      <c r="B564" s="10" t="s">
        <v>662</v>
      </c>
      <c r="C564" s="1"/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>
        <v>0</v>
      </c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/>
    </row>
    <row r="565" spans="1:68">
      <c r="A565" s="18" t="s">
        <v>663</v>
      </c>
      <c r="B565" s="10" t="s">
        <v>664</v>
      </c>
      <c r="C565" s="1"/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>
        <v>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/>
    </row>
    <row r="566" spans="1:68">
      <c r="A566" s="17" t="s">
        <v>241</v>
      </c>
      <c r="B566" s="10" t="s">
        <v>242</v>
      </c>
      <c r="C566" s="1">
        <v>2423911767.46</v>
      </c>
      <c r="D566" s="1">
        <v>78894360.049999997</v>
      </c>
      <c r="E566" s="1">
        <v>72710746.659999996</v>
      </c>
      <c r="F566" s="1">
        <v>210578953.63</v>
      </c>
      <c r="G566" s="1">
        <v>23424343.34</v>
      </c>
      <c r="H566" s="1">
        <v>526793576.50999999</v>
      </c>
      <c r="I566" s="1">
        <v>175471607.71000001</v>
      </c>
      <c r="J566" s="1">
        <v>111966189.06</v>
      </c>
      <c r="K566" s="1">
        <v>26568621.399999999</v>
      </c>
      <c r="L566" s="1">
        <v>318584960.92000002</v>
      </c>
      <c r="M566" s="1">
        <v>395361886.74000001</v>
      </c>
      <c r="N566" s="1">
        <v>159517686.19999999</v>
      </c>
      <c r="O566" s="1">
        <v>66003703.759999998</v>
      </c>
      <c r="P566" s="1">
        <v>45409697.340000004</v>
      </c>
      <c r="Q566" s="1">
        <v>101704065.09</v>
      </c>
      <c r="R566" s="1">
        <v>56438727.25</v>
      </c>
      <c r="S566" s="1">
        <v>52555797.439999998</v>
      </c>
      <c r="T566" s="1">
        <v>2421984923.0999999</v>
      </c>
      <c r="U566" s="1">
        <v>78894360.049999997</v>
      </c>
      <c r="V566" s="1">
        <v>72710746.659999996</v>
      </c>
      <c r="W566" s="1">
        <v>210578953.63</v>
      </c>
      <c r="X566" s="1">
        <v>23424343.34</v>
      </c>
      <c r="Y566" s="1">
        <v>526793576.50999999</v>
      </c>
      <c r="Z566" s="1">
        <v>175471607.71000001</v>
      </c>
      <c r="AA566" s="1">
        <v>111966189.06</v>
      </c>
      <c r="AB566" s="1">
        <v>26568621.399999999</v>
      </c>
      <c r="AC566" s="1">
        <v>318584960.92000002</v>
      </c>
      <c r="AD566" s="1">
        <v>395361886.74000001</v>
      </c>
      <c r="AE566" s="1">
        <v>159517686.19999999</v>
      </c>
      <c r="AF566" s="1">
        <v>66003703.759999998</v>
      </c>
      <c r="AG566" s="1">
        <v>45409697.340000004</v>
      </c>
      <c r="AH566" s="1">
        <v>101704065.09</v>
      </c>
      <c r="AI566" s="1">
        <v>56438727.25</v>
      </c>
      <c r="AJ566" s="1">
        <v>52555797.439999998</v>
      </c>
      <c r="AK566" s="1">
        <v>0</v>
      </c>
      <c r="AL566" s="1"/>
      <c r="AM566" s="1"/>
      <c r="AN566" s="1">
        <v>0</v>
      </c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>
        <v>1926844.36</v>
      </c>
      <c r="BC566" s="1">
        <v>1927000.27</v>
      </c>
      <c r="BD566" s="1">
        <v>1927000.27</v>
      </c>
      <c r="BE566" s="1"/>
      <c r="BF566" s="1"/>
      <c r="BG566" s="1"/>
      <c r="BH566" s="1"/>
      <c r="BI566" s="1"/>
      <c r="BJ566" s="1"/>
      <c r="BK566" s="1"/>
      <c r="BL566" s="1">
        <v>-31.2</v>
      </c>
      <c r="BM566" s="1">
        <v>0</v>
      </c>
      <c r="BN566" s="1">
        <v>-80</v>
      </c>
      <c r="BO566" s="1">
        <v>-44.71</v>
      </c>
      <c r="BP566" s="4"/>
    </row>
    <row r="567" spans="1:68">
      <c r="A567" s="18" t="s">
        <v>665</v>
      </c>
      <c r="B567" s="10" t="s">
        <v>666</v>
      </c>
      <c r="C567" s="1">
        <v>1927000.27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>
        <v>1927000.27</v>
      </c>
      <c r="BC567" s="1">
        <v>1927000.27</v>
      </c>
      <c r="BD567" s="1">
        <v>1927000.27</v>
      </c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4"/>
    </row>
    <row r="568" spans="1:68">
      <c r="A568" s="19" t="s">
        <v>667</v>
      </c>
      <c r="B568" s="10" t="s">
        <v>668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0</v>
      </c>
      <c r="BC568" s="1">
        <v>0</v>
      </c>
      <c r="BD568" s="1">
        <v>0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669</v>
      </c>
      <c r="B569" s="10" t="s">
        <v>670</v>
      </c>
      <c r="C569" s="1">
        <v>1927000.27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1927000.27</v>
      </c>
      <c r="BC569" s="1">
        <v>1927000.27</v>
      </c>
      <c r="BD569" s="1">
        <v>1927000.27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671</v>
      </c>
      <c r="B570" s="10" t="s">
        <v>672</v>
      </c>
      <c r="C570" s="1"/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>
        <v>0</v>
      </c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8" t="s">
        <v>673</v>
      </c>
      <c r="B571" s="10" t="s">
        <v>674</v>
      </c>
      <c r="C571" s="1">
        <v>2421984767.1900001</v>
      </c>
      <c r="D571" s="1">
        <v>78894360.049999997</v>
      </c>
      <c r="E571" s="1">
        <v>72710746.659999996</v>
      </c>
      <c r="F571" s="1">
        <v>210578953.63</v>
      </c>
      <c r="G571" s="1">
        <v>23424343.34</v>
      </c>
      <c r="H571" s="1">
        <v>526793576.50999999</v>
      </c>
      <c r="I571" s="1">
        <v>175471607.71000001</v>
      </c>
      <c r="J571" s="1">
        <v>111966189.06</v>
      </c>
      <c r="K571" s="1">
        <v>26568621.399999999</v>
      </c>
      <c r="L571" s="1">
        <v>318584960.92000002</v>
      </c>
      <c r="M571" s="1">
        <v>395361886.74000001</v>
      </c>
      <c r="N571" s="1">
        <v>159517686.19999999</v>
      </c>
      <c r="O571" s="1">
        <v>66003703.759999998</v>
      </c>
      <c r="P571" s="1">
        <v>45409697.340000004</v>
      </c>
      <c r="Q571" s="1">
        <v>101704065.09</v>
      </c>
      <c r="R571" s="1">
        <v>56438727.25</v>
      </c>
      <c r="S571" s="1">
        <v>52555797.439999998</v>
      </c>
      <c r="T571" s="1">
        <v>2421984923.0999999</v>
      </c>
      <c r="U571" s="1">
        <v>78894360.049999997</v>
      </c>
      <c r="V571" s="1">
        <v>72710746.659999996</v>
      </c>
      <c r="W571" s="1">
        <v>210578953.63</v>
      </c>
      <c r="X571" s="1">
        <v>23424343.34</v>
      </c>
      <c r="Y571" s="1">
        <v>526793576.50999999</v>
      </c>
      <c r="Z571" s="1">
        <v>175471607.71000001</v>
      </c>
      <c r="AA571" s="1">
        <v>111966189.06</v>
      </c>
      <c r="AB571" s="1">
        <v>26568621.399999999</v>
      </c>
      <c r="AC571" s="1">
        <v>318584960.92000002</v>
      </c>
      <c r="AD571" s="1">
        <v>395361886.74000001</v>
      </c>
      <c r="AE571" s="1">
        <v>159517686.19999999</v>
      </c>
      <c r="AF571" s="1">
        <v>66003703.759999998</v>
      </c>
      <c r="AG571" s="1">
        <v>45409697.340000004</v>
      </c>
      <c r="AH571" s="1">
        <v>101704065.09</v>
      </c>
      <c r="AI571" s="1">
        <v>56438727.25</v>
      </c>
      <c r="AJ571" s="1">
        <v>52555797.439999998</v>
      </c>
      <c r="AK571" s="1">
        <v>0</v>
      </c>
      <c r="AL571" s="1"/>
      <c r="AM571" s="1"/>
      <c r="AN571" s="1">
        <v>0</v>
      </c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>
        <v>-155.91</v>
      </c>
      <c r="BC571" s="1">
        <v>0</v>
      </c>
      <c r="BD571" s="1">
        <v>0</v>
      </c>
      <c r="BE571" s="1"/>
      <c r="BF571" s="1"/>
      <c r="BG571" s="1"/>
      <c r="BH571" s="1"/>
      <c r="BI571" s="1"/>
      <c r="BJ571" s="1"/>
      <c r="BK571" s="1"/>
      <c r="BL571" s="1">
        <v>-31.2</v>
      </c>
      <c r="BM571" s="1">
        <v>0</v>
      </c>
      <c r="BN571" s="1">
        <v>-80</v>
      </c>
      <c r="BO571" s="1">
        <v>-44.71</v>
      </c>
      <c r="BP571" s="4"/>
    </row>
    <row r="572" spans="1:68">
      <c r="A572" s="19" t="s">
        <v>675</v>
      </c>
      <c r="B572" s="10" t="s">
        <v>676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>
        <v>0</v>
      </c>
      <c r="BC572" s="1">
        <v>0</v>
      </c>
      <c r="BD572" s="1">
        <v>0</v>
      </c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4"/>
    </row>
    <row r="573" spans="1:68">
      <c r="A573" s="19" t="s">
        <v>677</v>
      </c>
      <c r="B573" s="10" t="s">
        <v>678</v>
      </c>
      <c r="C573" s="1">
        <v>1404864213.53</v>
      </c>
      <c r="D573" s="1">
        <v>45670499.960000001</v>
      </c>
      <c r="E573" s="1">
        <v>42179811.439999998</v>
      </c>
      <c r="F573" s="1">
        <v>122284723.23999999</v>
      </c>
      <c r="G573" s="1">
        <v>13657464.16</v>
      </c>
      <c r="H573" s="1">
        <v>305191795.55000001</v>
      </c>
      <c r="I573" s="1">
        <v>101752330.55</v>
      </c>
      <c r="J573" s="1">
        <v>64955518.590000004</v>
      </c>
      <c r="K573" s="1">
        <v>15404732.869999999</v>
      </c>
      <c r="L573" s="1">
        <v>184273392.11000001</v>
      </c>
      <c r="M573" s="1">
        <v>230335323.37</v>
      </c>
      <c r="N573" s="1">
        <v>92190451.450000003</v>
      </c>
      <c r="O573" s="1">
        <v>38300148.170000002</v>
      </c>
      <c r="P573" s="1">
        <v>26359234.780000001</v>
      </c>
      <c r="Q573" s="1">
        <v>58973520.689999998</v>
      </c>
      <c r="R573" s="1">
        <v>32990615.280000001</v>
      </c>
      <c r="S573" s="1">
        <v>30344734.02</v>
      </c>
      <c r="T573" s="1">
        <v>1404864296.23</v>
      </c>
      <c r="U573" s="1">
        <v>45670499.960000001</v>
      </c>
      <c r="V573" s="1">
        <v>42179811.439999998</v>
      </c>
      <c r="W573" s="1">
        <v>122284723.23999999</v>
      </c>
      <c r="X573" s="1">
        <v>13657464.16</v>
      </c>
      <c r="Y573" s="1">
        <v>305191795.55000001</v>
      </c>
      <c r="Z573" s="1">
        <v>101752330.55</v>
      </c>
      <c r="AA573" s="1">
        <v>64955518.590000004</v>
      </c>
      <c r="AB573" s="1">
        <v>15404732.869999999</v>
      </c>
      <c r="AC573" s="1">
        <v>184273392.11000001</v>
      </c>
      <c r="AD573" s="1">
        <v>230335323.37</v>
      </c>
      <c r="AE573" s="1">
        <v>92190451.450000003</v>
      </c>
      <c r="AF573" s="1">
        <v>38300148.170000002</v>
      </c>
      <c r="AG573" s="1">
        <v>26359234.780000001</v>
      </c>
      <c r="AH573" s="1">
        <v>58973520.689999998</v>
      </c>
      <c r="AI573" s="1">
        <v>32990615.280000001</v>
      </c>
      <c r="AJ573" s="1">
        <v>30344734.02</v>
      </c>
      <c r="AK573" s="1">
        <v>0</v>
      </c>
      <c r="AL573" s="1"/>
      <c r="AM573" s="1"/>
      <c r="AN573" s="1">
        <v>0</v>
      </c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-82.7</v>
      </c>
      <c r="BC573" s="1">
        <v>0</v>
      </c>
      <c r="BD573" s="1"/>
      <c r="BE573" s="1"/>
      <c r="BF573" s="1"/>
      <c r="BG573" s="1"/>
      <c r="BH573" s="1"/>
      <c r="BI573" s="1"/>
      <c r="BJ573" s="1"/>
      <c r="BK573" s="1"/>
      <c r="BL573" s="1">
        <v>-20.100000000000001</v>
      </c>
      <c r="BM573" s="1">
        <v>0</v>
      </c>
      <c r="BN573" s="1">
        <v>-35.799999999999997</v>
      </c>
      <c r="BO573" s="1">
        <v>-26.8</v>
      </c>
      <c r="BP573" s="4"/>
    </row>
    <row r="574" spans="1:68">
      <c r="A574" s="19" t="s">
        <v>679</v>
      </c>
      <c r="B574" s="10" t="s">
        <v>680</v>
      </c>
      <c r="C574" s="1">
        <v>439961689.25</v>
      </c>
      <c r="D574" s="1">
        <v>14362376.880000001</v>
      </c>
      <c r="E574" s="1">
        <v>13109025.449999999</v>
      </c>
      <c r="F574" s="1">
        <v>38123845.380000003</v>
      </c>
      <c r="G574" s="1">
        <v>4224885.9000000004</v>
      </c>
      <c r="H574" s="1">
        <v>96058044.180000007</v>
      </c>
      <c r="I574" s="1">
        <v>31660916.77</v>
      </c>
      <c r="J574" s="1">
        <v>20266076.16</v>
      </c>
      <c r="K574" s="1">
        <v>4860350.4400000004</v>
      </c>
      <c r="L574" s="1">
        <v>57978092.240000002</v>
      </c>
      <c r="M574" s="1">
        <v>71002400.090000004</v>
      </c>
      <c r="N574" s="1">
        <v>29062825.510000002</v>
      </c>
      <c r="O574" s="1">
        <v>12115187.57</v>
      </c>
      <c r="P574" s="1">
        <v>8370117</v>
      </c>
      <c r="Q574" s="1">
        <v>18791500.280000001</v>
      </c>
      <c r="R574" s="1">
        <v>10258649.68</v>
      </c>
      <c r="S574" s="1">
        <v>9717423.0299999993</v>
      </c>
      <c r="T574" s="1">
        <v>439961716.56</v>
      </c>
      <c r="U574" s="1">
        <v>14362376.880000001</v>
      </c>
      <c r="V574" s="1">
        <v>13109025.449999999</v>
      </c>
      <c r="W574" s="1">
        <v>38123845.380000003</v>
      </c>
      <c r="X574" s="1">
        <v>4224885.9000000004</v>
      </c>
      <c r="Y574" s="1">
        <v>96058044.180000007</v>
      </c>
      <c r="Z574" s="1">
        <v>31660916.77</v>
      </c>
      <c r="AA574" s="1">
        <v>20266076.16</v>
      </c>
      <c r="AB574" s="1">
        <v>4860350.4400000004</v>
      </c>
      <c r="AC574" s="1">
        <v>57978092.240000002</v>
      </c>
      <c r="AD574" s="1">
        <v>71002400.090000004</v>
      </c>
      <c r="AE574" s="1">
        <v>29062825.510000002</v>
      </c>
      <c r="AF574" s="1">
        <v>12115187.57</v>
      </c>
      <c r="AG574" s="1">
        <v>8370117</v>
      </c>
      <c r="AH574" s="1">
        <v>18791500.280000001</v>
      </c>
      <c r="AI574" s="1">
        <v>10258649.68</v>
      </c>
      <c r="AJ574" s="1">
        <v>9717423.0299999993</v>
      </c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>
        <v>-27.31</v>
      </c>
      <c r="BC574" s="1">
        <v>0</v>
      </c>
      <c r="BD574" s="1"/>
      <c r="BE574" s="1"/>
      <c r="BF574" s="1"/>
      <c r="BG574" s="1"/>
      <c r="BH574" s="1"/>
      <c r="BI574" s="1"/>
      <c r="BJ574" s="1"/>
      <c r="BK574" s="1"/>
      <c r="BL574" s="1">
        <v>-2.98</v>
      </c>
      <c r="BM574" s="1">
        <v>0</v>
      </c>
      <c r="BN574" s="1">
        <v>-17.440000000000001</v>
      </c>
      <c r="BO574" s="1">
        <v>-6.89</v>
      </c>
      <c r="BP574" s="4"/>
    </row>
    <row r="575" spans="1:68">
      <c r="A575" s="19" t="s">
        <v>681</v>
      </c>
      <c r="B575" s="10" t="s">
        <v>682</v>
      </c>
      <c r="C575" s="1">
        <v>487364291.75</v>
      </c>
      <c r="D575" s="1">
        <v>15933534.84</v>
      </c>
      <c r="E575" s="1">
        <v>14742534.91</v>
      </c>
      <c r="F575" s="1">
        <v>42337566.920000002</v>
      </c>
      <c r="G575" s="1">
        <v>4663522.6100000003</v>
      </c>
      <c r="H575" s="1">
        <v>106019690.44</v>
      </c>
      <c r="I575" s="1">
        <v>35584218.170000002</v>
      </c>
      <c r="J575" s="1">
        <v>22598156.010000002</v>
      </c>
      <c r="K575" s="1">
        <v>5315615.7300000004</v>
      </c>
      <c r="L575" s="1">
        <v>64432925.200000003</v>
      </c>
      <c r="M575" s="1">
        <v>79533313.180000007</v>
      </c>
      <c r="N575" s="1">
        <v>32326960.129999999</v>
      </c>
      <c r="O575" s="1">
        <v>13149271.07</v>
      </c>
      <c r="P575" s="1">
        <v>8993288.9100000001</v>
      </c>
      <c r="Q575" s="1">
        <v>20125583.079999998</v>
      </c>
      <c r="R575" s="1">
        <v>11088193.1</v>
      </c>
      <c r="S575" s="1">
        <v>10519960.289999999</v>
      </c>
      <c r="T575" s="1">
        <v>487364334.58999997</v>
      </c>
      <c r="U575" s="1">
        <v>15933534.84</v>
      </c>
      <c r="V575" s="1">
        <v>14742534.91</v>
      </c>
      <c r="W575" s="1">
        <v>42337566.920000002</v>
      </c>
      <c r="X575" s="1">
        <v>4663522.6100000003</v>
      </c>
      <c r="Y575" s="1">
        <v>106019690.44</v>
      </c>
      <c r="Z575" s="1">
        <v>35584218.170000002</v>
      </c>
      <c r="AA575" s="1">
        <v>22598156.010000002</v>
      </c>
      <c r="AB575" s="1">
        <v>5315615.7300000004</v>
      </c>
      <c r="AC575" s="1">
        <v>64432925.200000003</v>
      </c>
      <c r="AD575" s="1">
        <v>79533313.180000007</v>
      </c>
      <c r="AE575" s="1">
        <v>32326960.129999999</v>
      </c>
      <c r="AF575" s="1">
        <v>13149271.07</v>
      </c>
      <c r="AG575" s="1">
        <v>8993288.9100000001</v>
      </c>
      <c r="AH575" s="1">
        <v>20125583.079999998</v>
      </c>
      <c r="AI575" s="1">
        <v>11088193.1</v>
      </c>
      <c r="AJ575" s="1">
        <v>10519960.289999999</v>
      </c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>
        <v>-42.84</v>
      </c>
      <c r="BC575" s="1">
        <v>0</v>
      </c>
      <c r="BD575" s="1"/>
      <c r="BE575" s="1"/>
      <c r="BF575" s="1"/>
      <c r="BG575" s="1"/>
      <c r="BH575" s="1"/>
      <c r="BI575" s="1"/>
      <c r="BJ575" s="1"/>
      <c r="BK575" s="1"/>
      <c r="BL575" s="1">
        <v>-7.95</v>
      </c>
      <c r="BM575" s="1"/>
      <c r="BN575" s="1">
        <v>-24.75</v>
      </c>
      <c r="BO575" s="1">
        <v>-10.14</v>
      </c>
      <c r="BP575" s="4"/>
    </row>
    <row r="576" spans="1:68">
      <c r="A576" s="19" t="s">
        <v>683</v>
      </c>
      <c r="B576" s="10" t="s">
        <v>684</v>
      </c>
      <c r="C576" s="1">
        <v>89794572.659999996</v>
      </c>
      <c r="D576" s="1">
        <v>2927948.37</v>
      </c>
      <c r="E576" s="1">
        <v>2679374.86</v>
      </c>
      <c r="F576" s="1">
        <v>7832818.0899999999</v>
      </c>
      <c r="G576" s="1">
        <v>878470.67</v>
      </c>
      <c r="H576" s="1">
        <v>19524046.34</v>
      </c>
      <c r="I576" s="1">
        <v>6474142.2199999997</v>
      </c>
      <c r="J576" s="1">
        <v>4146438.3</v>
      </c>
      <c r="K576" s="1">
        <v>987922.36</v>
      </c>
      <c r="L576" s="1">
        <v>11900551.369999999</v>
      </c>
      <c r="M576" s="1">
        <v>14490850.1</v>
      </c>
      <c r="N576" s="1">
        <v>5937449.1100000003</v>
      </c>
      <c r="O576" s="1">
        <v>2439096.9500000002</v>
      </c>
      <c r="P576" s="1">
        <v>1687056.65</v>
      </c>
      <c r="Q576" s="1">
        <v>3813461.04</v>
      </c>
      <c r="R576" s="1">
        <v>2101269.19</v>
      </c>
      <c r="S576" s="1">
        <v>1973680.1</v>
      </c>
      <c r="T576" s="1">
        <v>89794575.719999999</v>
      </c>
      <c r="U576" s="1">
        <v>2927948.37</v>
      </c>
      <c r="V576" s="1">
        <v>2679374.86</v>
      </c>
      <c r="W576" s="1">
        <v>7832818.0899999999</v>
      </c>
      <c r="X576" s="1">
        <v>878470.67</v>
      </c>
      <c r="Y576" s="1">
        <v>19524046.34</v>
      </c>
      <c r="Z576" s="1">
        <v>6474142.2199999997</v>
      </c>
      <c r="AA576" s="1">
        <v>4146438.3</v>
      </c>
      <c r="AB576" s="1">
        <v>987922.36</v>
      </c>
      <c r="AC576" s="1">
        <v>11900551.369999999</v>
      </c>
      <c r="AD576" s="1">
        <v>14490850.1</v>
      </c>
      <c r="AE576" s="1">
        <v>5937449.1100000003</v>
      </c>
      <c r="AF576" s="1">
        <v>2439096.9500000002</v>
      </c>
      <c r="AG576" s="1">
        <v>1687056.65</v>
      </c>
      <c r="AH576" s="1">
        <v>3813461.04</v>
      </c>
      <c r="AI576" s="1">
        <v>2101269.19</v>
      </c>
      <c r="AJ576" s="1">
        <v>1973680.1</v>
      </c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>
        <v>-3.06</v>
      </c>
      <c r="BC576" s="1">
        <v>0</v>
      </c>
      <c r="BD576" s="1"/>
      <c r="BE576" s="1"/>
      <c r="BF576" s="1"/>
      <c r="BG576" s="1"/>
      <c r="BH576" s="1"/>
      <c r="BI576" s="1"/>
      <c r="BJ576" s="1"/>
      <c r="BK576" s="1"/>
      <c r="BL576" s="1">
        <v>-0.17</v>
      </c>
      <c r="BM576" s="1"/>
      <c r="BN576" s="1">
        <v>-2.0099999999999998</v>
      </c>
      <c r="BO576" s="1">
        <v>-0.88</v>
      </c>
      <c r="BP576" s="4"/>
    </row>
    <row r="577" spans="1:68">
      <c r="A577" s="17" t="s">
        <v>243</v>
      </c>
      <c r="B577" s="10" t="s">
        <v>244</v>
      </c>
      <c r="C577" s="1">
        <v>121333660.12</v>
      </c>
      <c r="D577" s="1">
        <v>2852440.35</v>
      </c>
      <c r="E577" s="1">
        <v>6035574.8700000001</v>
      </c>
      <c r="F577" s="1">
        <v>10628117.720000001</v>
      </c>
      <c r="G577" s="1">
        <v>1764490.56</v>
      </c>
      <c r="H577" s="1">
        <v>39640839.619999997</v>
      </c>
      <c r="I577" s="1">
        <v>6690465.3899999997</v>
      </c>
      <c r="J577" s="1">
        <v>3447206.23</v>
      </c>
      <c r="K577" s="1">
        <v>-203900.81</v>
      </c>
      <c r="L577" s="1">
        <v>19445016.199999999</v>
      </c>
      <c r="M577" s="1">
        <v>19602683.260000002</v>
      </c>
      <c r="N577" s="1">
        <v>8618531.0199999996</v>
      </c>
      <c r="O577" s="1">
        <v>5647145.4900000002</v>
      </c>
      <c r="P577" s="1">
        <v>3813642.43</v>
      </c>
      <c r="Q577" s="1">
        <v>2692537.44</v>
      </c>
      <c r="R577" s="1">
        <v>-21471.95</v>
      </c>
      <c r="S577" s="1">
        <v>706835.16</v>
      </c>
      <c r="T577" s="1">
        <v>131360152.98</v>
      </c>
      <c r="U577" s="1">
        <v>2852440.35</v>
      </c>
      <c r="V577" s="1">
        <v>6035574.8700000001</v>
      </c>
      <c r="W577" s="1">
        <v>10628117.720000001</v>
      </c>
      <c r="X577" s="1">
        <v>1764490.56</v>
      </c>
      <c r="Y577" s="1">
        <v>39640839.619999997</v>
      </c>
      <c r="Z577" s="1">
        <v>6690465.3899999997</v>
      </c>
      <c r="AA577" s="1">
        <v>3447206.23</v>
      </c>
      <c r="AB577" s="1">
        <v>-203900.81</v>
      </c>
      <c r="AC577" s="1">
        <v>19445016.199999999</v>
      </c>
      <c r="AD577" s="1">
        <v>19602683.260000002</v>
      </c>
      <c r="AE577" s="1">
        <v>8618531.0199999996</v>
      </c>
      <c r="AF577" s="1">
        <v>5647145.4900000002</v>
      </c>
      <c r="AG577" s="1">
        <v>3813642.43</v>
      </c>
      <c r="AH577" s="1">
        <v>2692537.44</v>
      </c>
      <c r="AI577" s="1">
        <v>-21471.95</v>
      </c>
      <c r="AJ577" s="1">
        <v>706835.16</v>
      </c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>
        <v>-10026492.859999999</v>
      </c>
      <c r="BC577" s="1">
        <v>-10026492.859999999</v>
      </c>
      <c r="BD577" s="1">
        <v>0</v>
      </c>
      <c r="BE577" s="1"/>
      <c r="BF577" s="1"/>
      <c r="BG577" s="1"/>
      <c r="BH577" s="1"/>
      <c r="BI577" s="1"/>
      <c r="BJ577" s="1"/>
      <c r="BK577" s="1"/>
      <c r="BL577" s="1"/>
      <c r="BM577" s="1">
        <v>0</v>
      </c>
      <c r="BN577" s="1"/>
      <c r="BO577" s="1"/>
      <c r="BP577" s="4">
        <v>-10026492.859999999</v>
      </c>
    </row>
    <row r="578" spans="1:68">
      <c r="A578" s="18" t="s">
        <v>685</v>
      </c>
      <c r="B578" s="10" t="s">
        <v>686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0</v>
      </c>
      <c r="BC578" s="1">
        <v>0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4"/>
    </row>
    <row r="579" spans="1:68">
      <c r="A579" s="18" t="s">
        <v>243</v>
      </c>
      <c r="B579" s="10" t="s">
        <v>687</v>
      </c>
      <c r="C579" s="1">
        <v>96937073.900000006</v>
      </c>
      <c r="D579" s="1">
        <v>1185302.6399999999</v>
      </c>
      <c r="E579" s="1">
        <v>4416718.33</v>
      </c>
      <c r="F579" s="1">
        <v>8766555.6799999997</v>
      </c>
      <c r="G579" s="1">
        <v>890321.19</v>
      </c>
      <c r="H579" s="1">
        <v>31043628.140000001</v>
      </c>
      <c r="I579" s="1">
        <v>4511302.9400000004</v>
      </c>
      <c r="J579" s="1">
        <v>1771323.83</v>
      </c>
      <c r="K579" s="1">
        <v>608285.93999999994</v>
      </c>
      <c r="L579" s="1">
        <v>14971625.810000001</v>
      </c>
      <c r="M579" s="1">
        <v>11998735.619999999</v>
      </c>
      <c r="N579" s="1">
        <v>6732674.3700000001</v>
      </c>
      <c r="O579" s="1">
        <v>4040033.11</v>
      </c>
      <c r="P579" s="1">
        <v>2731718.55</v>
      </c>
      <c r="Q579" s="1">
        <v>1780816.69</v>
      </c>
      <c r="R579" s="1">
        <v>820882.86</v>
      </c>
      <c r="S579" s="1">
        <v>667148.19999999995</v>
      </c>
      <c r="T579" s="1">
        <v>96937073.900000006</v>
      </c>
      <c r="U579" s="1">
        <v>1185302.6399999999</v>
      </c>
      <c r="V579" s="1">
        <v>4416718.33</v>
      </c>
      <c r="W579" s="1">
        <v>8766555.6799999997</v>
      </c>
      <c r="X579" s="1">
        <v>890321.19</v>
      </c>
      <c r="Y579" s="1">
        <v>31043628.140000001</v>
      </c>
      <c r="Z579" s="1">
        <v>4511302.9400000004</v>
      </c>
      <c r="AA579" s="1">
        <v>1771323.83</v>
      </c>
      <c r="AB579" s="1">
        <v>608285.93999999994</v>
      </c>
      <c r="AC579" s="1">
        <v>14971625.810000001</v>
      </c>
      <c r="AD579" s="1">
        <v>11998735.619999999</v>
      </c>
      <c r="AE579" s="1">
        <v>6732674.3700000001</v>
      </c>
      <c r="AF579" s="1">
        <v>4040033.11</v>
      </c>
      <c r="AG579" s="1">
        <v>2731718.55</v>
      </c>
      <c r="AH579" s="1">
        <v>1780816.69</v>
      </c>
      <c r="AI579" s="1">
        <v>820882.86</v>
      </c>
      <c r="AJ579" s="1">
        <v>667148.19999999995</v>
      </c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>
        <v>0</v>
      </c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688</v>
      </c>
      <c r="B580" s="10" t="s">
        <v>689</v>
      </c>
      <c r="C580" s="1">
        <v>47470375.799999997</v>
      </c>
      <c r="D580" s="1">
        <v>2653074.46</v>
      </c>
      <c r="E580" s="1">
        <v>1644134.45</v>
      </c>
      <c r="F580" s="1">
        <v>3667598</v>
      </c>
      <c r="G580" s="1">
        <v>1006292.79</v>
      </c>
      <c r="H580" s="1">
        <v>10614259.27</v>
      </c>
      <c r="I580" s="1">
        <v>2545099.9900000002</v>
      </c>
      <c r="J580" s="1">
        <v>2006999.03</v>
      </c>
      <c r="K580" s="1">
        <v>1178967.0900000001</v>
      </c>
      <c r="L580" s="1">
        <v>5242354.78</v>
      </c>
      <c r="M580" s="1">
        <v>9870984.9100000001</v>
      </c>
      <c r="N580" s="1">
        <v>2108657.37</v>
      </c>
      <c r="O580" s="1">
        <v>1655392.94</v>
      </c>
      <c r="P580" s="1">
        <v>1087886.53</v>
      </c>
      <c r="Q580" s="1">
        <v>1051611.43</v>
      </c>
      <c r="R580" s="1">
        <v>558129.25</v>
      </c>
      <c r="S580" s="1">
        <v>578933.51</v>
      </c>
      <c r="T580" s="1">
        <v>47470375.799999997</v>
      </c>
      <c r="U580" s="1">
        <v>2653074.46</v>
      </c>
      <c r="V580" s="1">
        <v>1644134.45</v>
      </c>
      <c r="W580" s="1">
        <v>3667598</v>
      </c>
      <c r="X580" s="1">
        <v>1006292.79</v>
      </c>
      <c r="Y580" s="1">
        <v>10614259.27</v>
      </c>
      <c r="Z580" s="1">
        <v>2545099.9900000002</v>
      </c>
      <c r="AA580" s="1">
        <v>2006999.03</v>
      </c>
      <c r="AB580" s="1">
        <v>1178967.0900000001</v>
      </c>
      <c r="AC580" s="1">
        <v>5242354.78</v>
      </c>
      <c r="AD580" s="1">
        <v>9870984.9100000001</v>
      </c>
      <c r="AE580" s="1">
        <v>2108657.37</v>
      </c>
      <c r="AF580" s="1">
        <v>1655392.94</v>
      </c>
      <c r="AG580" s="1">
        <v>1087886.53</v>
      </c>
      <c r="AH580" s="1">
        <v>1051611.43</v>
      </c>
      <c r="AI580" s="1">
        <v>558129.25</v>
      </c>
      <c r="AJ580" s="1">
        <v>578933.51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690</v>
      </c>
      <c r="B581" s="10" t="s">
        <v>691</v>
      </c>
      <c r="C581" s="1">
        <v>-13047296.720000001</v>
      </c>
      <c r="D581" s="1">
        <v>-985936.75</v>
      </c>
      <c r="E581" s="1">
        <v>-25277.91</v>
      </c>
      <c r="F581" s="1">
        <v>-1806035.96</v>
      </c>
      <c r="G581" s="1">
        <v>-132123.42000000001</v>
      </c>
      <c r="H581" s="1">
        <v>-2017047.79</v>
      </c>
      <c r="I581" s="1">
        <v>-365937.54</v>
      </c>
      <c r="J581" s="1">
        <v>-331116.63</v>
      </c>
      <c r="K581" s="1">
        <v>-1991153.84</v>
      </c>
      <c r="L581" s="1">
        <v>-768964.39</v>
      </c>
      <c r="M581" s="1">
        <v>-2267037.27</v>
      </c>
      <c r="N581" s="1">
        <v>-222800.72</v>
      </c>
      <c r="O581" s="1">
        <v>-48280.56</v>
      </c>
      <c r="P581" s="1">
        <v>-5962.65</v>
      </c>
      <c r="Q581" s="1">
        <v>-139890.68</v>
      </c>
      <c r="R581" s="1">
        <v>-1400484.06</v>
      </c>
      <c r="S581" s="1">
        <v>-539246.55000000005</v>
      </c>
      <c r="T581" s="1">
        <v>-13047296.720000001</v>
      </c>
      <c r="U581" s="1">
        <v>-985936.75</v>
      </c>
      <c r="V581" s="1">
        <v>-25277.91</v>
      </c>
      <c r="W581" s="1">
        <v>-1806035.96</v>
      </c>
      <c r="X581" s="1">
        <v>-132123.42000000001</v>
      </c>
      <c r="Y581" s="1">
        <v>-2017047.79</v>
      </c>
      <c r="Z581" s="1">
        <v>-365937.54</v>
      </c>
      <c r="AA581" s="1">
        <v>-331116.63</v>
      </c>
      <c r="AB581" s="1">
        <v>-1991153.84</v>
      </c>
      <c r="AC581" s="1">
        <v>-768964.39</v>
      </c>
      <c r="AD581" s="1">
        <v>-2267037.27</v>
      </c>
      <c r="AE581" s="1">
        <v>-222800.72</v>
      </c>
      <c r="AF581" s="1">
        <v>-48280.56</v>
      </c>
      <c r="AG581" s="1">
        <v>-5962.65</v>
      </c>
      <c r="AH581" s="1">
        <v>-139890.68</v>
      </c>
      <c r="AI581" s="1">
        <v>-1400484.06</v>
      </c>
      <c r="AJ581" s="1">
        <v>-539246.55000000005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>
        <v>0</v>
      </c>
      <c r="BC581" s="1"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>
        <v>0</v>
      </c>
      <c r="BN581" s="1"/>
      <c r="BO581" s="1"/>
      <c r="BP581" s="4"/>
    </row>
    <row r="582" spans="1:68">
      <c r="A582" s="18" t="s">
        <v>692</v>
      </c>
      <c r="B582" s="10" t="s">
        <v>693</v>
      </c>
      <c r="C582" s="1">
        <v>-10026492.859999999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/>
      <c r="V582" s="1"/>
      <c r="W582" s="1">
        <v>0</v>
      </c>
      <c r="X582" s="1"/>
      <c r="Y582" s="1">
        <v>0</v>
      </c>
      <c r="Z582" s="1">
        <v>0</v>
      </c>
      <c r="AA582" s="1"/>
      <c r="AB582" s="1"/>
      <c r="AC582" s="1"/>
      <c r="AD582" s="1">
        <v>0</v>
      </c>
      <c r="AE582" s="1"/>
      <c r="AF582" s="1">
        <v>0</v>
      </c>
      <c r="AG582" s="1"/>
      <c r="AH582" s="1">
        <v>0</v>
      </c>
      <c r="AI582" s="1"/>
      <c r="AJ582" s="1">
        <v>0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-10026492.859999999</v>
      </c>
      <c r="BC582" s="1">
        <v>-10026492.859999999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4">
        <v>-10026492.859999999</v>
      </c>
    </row>
    <row r="583" spans="1:68">
      <c r="A583" s="16" t="s">
        <v>128</v>
      </c>
      <c r="B583" s="9" t="s">
        <v>129</v>
      </c>
      <c r="C583" s="1">
        <v>816650958.63</v>
      </c>
      <c r="D583" s="1">
        <v>11411617.58</v>
      </c>
      <c r="E583" s="1">
        <v>10772699.859999999</v>
      </c>
      <c r="F583" s="1">
        <v>34841178.469999999</v>
      </c>
      <c r="G583" s="1">
        <v>4638883.28</v>
      </c>
      <c r="H583" s="1">
        <v>78689033.430000007</v>
      </c>
      <c r="I583" s="1">
        <v>27445020.130000003</v>
      </c>
      <c r="J583" s="1">
        <v>18091879.859999999</v>
      </c>
      <c r="K583" s="1">
        <v>4924016.3899999997</v>
      </c>
      <c r="L583" s="1">
        <v>44634931.93</v>
      </c>
      <c r="M583" s="1">
        <v>56300766.170000002</v>
      </c>
      <c r="N583" s="1">
        <v>16940612.640000001</v>
      </c>
      <c r="O583" s="1">
        <v>13369867.209999999</v>
      </c>
      <c r="P583" s="1">
        <v>9016982.7599999998</v>
      </c>
      <c r="Q583" s="1">
        <v>21842376.599999998</v>
      </c>
      <c r="R583" s="1">
        <v>16044604.17</v>
      </c>
      <c r="S583" s="1">
        <v>9416167.5899999999</v>
      </c>
      <c r="T583" s="1">
        <v>377472397.38999999</v>
      </c>
      <c r="U583" s="1">
        <v>11404193.119999999</v>
      </c>
      <c r="V583" s="1">
        <v>10609737.18</v>
      </c>
      <c r="W583" s="1">
        <v>34845395.229999997</v>
      </c>
      <c r="X583" s="1">
        <v>4627596.67</v>
      </c>
      <c r="Y583" s="1">
        <v>78657822.780000001</v>
      </c>
      <c r="Z583" s="1">
        <v>26889803.510000002</v>
      </c>
      <c r="AA583" s="1">
        <v>18082042.969999999</v>
      </c>
      <c r="AB583" s="1">
        <v>4923716.09</v>
      </c>
      <c r="AC583" s="1">
        <v>44590090.32</v>
      </c>
      <c r="AD583" s="1">
        <v>56265723.100000001</v>
      </c>
      <c r="AE583" s="1">
        <v>16877793.260000002</v>
      </c>
      <c r="AF583" s="1">
        <v>13369786.359999999</v>
      </c>
      <c r="AG583" s="1">
        <v>9008766.0399999991</v>
      </c>
      <c r="AH583" s="1">
        <v>21867382.699999999</v>
      </c>
      <c r="AI583" s="1">
        <v>16041184.119999999</v>
      </c>
      <c r="AJ583" s="1">
        <v>9411363.9399999995</v>
      </c>
      <c r="AK583" s="1">
        <v>908240.68</v>
      </c>
      <c r="AL583" s="1">
        <v>7424.46</v>
      </c>
      <c r="AM583" s="1">
        <v>162962.68</v>
      </c>
      <c r="AN583" s="1">
        <v>-4216.76</v>
      </c>
      <c r="AO583" s="1">
        <v>11286.61</v>
      </c>
      <c r="AP583" s="1">
        <v>31210.65</v>
      </c>
      <c r="AQ583" s="1">
        <v>555216.62</v>
      </c>
      <c r="AR583" s="1">
        <v>9836.89</v>
      </c>
      <c r="AS583" s="1">
        <v>300.3</v>
      </c>
      <c r="AT583" s="1">
        <v>44841.61</v>
      </c>
      <c r="AU583" s="1">
        <v>35043.07</v>
      </c>
      <c r="AV583" s="1">
        <v>62819.38</v>
      </c>
      <c r="AW583" s="1">
        <v>80.849999999999994</v>
      </c>
      <c r="AX583" s="1">
        <v>8216.7199999999993</v>
      </c>
      <c r="AY583" s="1">
        <v>-25006.1</v>
      </c>
      <c r="AZ583" s="1">
        <v>3420.05</v>
      </c>
      <c r="BA583" s="1">
        <v>4803.6499999999996</v>
      </c>
      <c r="BB583" s="1">
        <v>438270320.56</v>
      </c>
      <c r="BC583" s="1">
        <v>434873648.26999998</v>
      </c>
      <c r="BD583" s="1">
        <v>25970905.620000001</v>
      </c>
      <c r="BE583" s="1">
        <v>2913891.21</v>
      </c>
      <c r="BF583" s="1">
        <v>101594133.58</v>
      </c>
      <c r="BG583" s="1">
        <v>1629205.64</v>
      </c>
      <c r="BH583" s="1">
        <v>916643.73</v>
      </c>
      <c r="BI583" s="1">
        <v>1917300.71</v>
      </c>
      <c r="BJ583" s="1">
        <v>6403161.25</v>
      </c>
      <c r="BK583" s="1">
        <v>739075.85</v>
      </c>
      <c r="BL583" s="1">
        <v>834262.23</v>
      </c>
      <c r="BM583" s="1">
        <v>613821.93999999994</v>
      </c>
      <c r="BN583" s="1">
        <v>548058.13</v>
      </c>
      <c r="BO583" s="1">
        <v>661454.14</v>
      </c>
      <c r="BP583" s="4">
        <v>293528406.52999997</v>
      </c>
    </row>
    <row r="584" spans="1:68">
      <c r="A584" s="17" t="s">
        <v>245</v>
      </c>
      <c r="B584" s="10" t="s">
        <v>246</v>
      </c>
      <c r="C584" s="1">
        <v>40014527.640000001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/>
      <c r="V584" s="1"/>
      <c r="W584" s="1">
        <v>0</v>
      </c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>
        <v>40014527.640000001</v>
      </c>
      <c r="BC584" s="1">
        <v>40014527.640000001</v>
      </c>
      <c r="BD584" s="1">
        <v>0</v>
      </c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4">
        <v>40014527.640000001</v>
      </c>
    </row>
    <row r="585" spans="1:68">
      <c r="A585" s="18" t="s">
        <v>1437</v>
      </c>
      <c r="B585" s="10" t="s">
        <v>1438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0</v>
      </c>
      <c r="BC585" s="1">
        <v>0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0</v>
      </c>
    </row>
    <row r="586" spans="1:68">
      <c r="A586" s="18" t="s">
        <v>1439</v>
      </c>
      <c r="B586" s="10" t="s">
        <v>1440</v>
      </c>
      <c r="C586" s="1">
        <v>39009000.009999998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/>
      <c r="V586" s="1"/>
      <c r="W586" s="1">
        <v>0</v>
      </c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39009000.009999998</v>
      </c>
      <c r="BC586" s="1">
        <v>39009000.009999998</v>
      </c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39009000.009999998</v>
      </c>
    </row>
    <row r="587" spans="1:68">
      <c r="A587" s="18" t="s">
        <v>1441</v>
      </c>
      <c r="B587" s="10" t="s">
        <v>1442</v>
      </c>
      <c r="C587" s="1">
        <v>731.56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>
        <v>731.56</v>
      </c>
      <c r="BC587" s="1">
        <v>731.56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>
        <v>731.56</v>
      </c>
    </row>
    <row r="588" spans="1:68">
      <c r="A588" s="18" t="s">
        <v>1443</v>
      </c>
      <c r="B588" s="10" t="s">
        <v>1444</v>
      </c>
      <c r="C588" s="1">
        <v>1004796.07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1004796.07</v>
      </c>
      <c r="BC588" s="1">
        <v>1004796.07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1004796.07</v>
      </c>
    </row>
    <row r="589" spans="1:68">
      <c r="A589" s="17" t="s">
        <v>247</v>
      </c>
      <c r="B589" s="10" t="s">
        <v>248</v>
      </c>
      <c r="C589" s="1">
        <v>776636430.99000001</v>
      </c>
      <c r="D589" s="1">
        <v>11411617.58</v>
      </c>
      <c r="E589" s="1">
        <v>10772699.859999999</v>
      </c>
      <c r="F589" s="1">
        <v>34841178.469999999</v>
      </c>
      <c r="G589" s="1">
        <v>4638883.28</v>
      </c>
      <c r="H589" s="1">
        <v>78689033.430000007</v>
      </c>
      <c r="I589" s="1">
        <v>27445020.130000003</v>
      </c>
      <c r="J589" s="1">
        <v>18091879.859999999</v>
      </c>
      <c r="K589" s="1">
        <v>4924016.3899999997</v>
      </c>
      <c r="L589" s="1">
        <v>44634931.93</v>
      </c>
      <c r="M589" s="1">
        <v>56300766.170000002</v>
      </c>
      <c r="N589" s="1">
        <v>16940612.640000001</v>
      </c>
      <c r="O589" s="1">
        <v>13369867.209999999</v>
      </c>
      <c r="P589" s="1">
        <v>9016982.7599999998</v>
      </c>
      <c r="Q589" s="1">
        <v>21842376.599999998</v>
      </c>
      <c r="R589" s="1">
        <v>16044604.17</v>
      </c>
      <c r="S589" s="1">
        <v>9416167.5899999999</v>
      </c>
      <c r="T589" s="1">
        <v>377472397.38999999</v>
      </c>
      <c r="U589" s="1">
        <v>11404193.119999999</v>
      </c>
      <c r="V589" s="1">
        <v>10609737.18</v>
      </c>
      <c r="W589" s="1">
        <v>34845395.229999997</v>
      </c>
      <c r="X589" s="1">
        <v>4627596.67</v>
      </c>
      <c r="Y589" s="1">
        <v>78657822.780000001</v>
      </c>
      <c r="Z589" s="1">
        <v>26889803.510000002</v>
      </c>
      <c r="AA589" s="1">
        <v>18082042.969999999</v>
      </c>
      <c r="AB589" s="1">
        <v>4923716.09</v>
      </c>
      <c r="AC589" s="1">
        <v>44590090.32</v>
      </c>
      <c r="AD589" s="1">
        <v>56265723.100000001</v>
      </c>
      <c r="AE589" s="1">
        <v>16877793.260000002</v>
      </c>
      <c r="AF589" s="1">
        <v>13369786.359999999</v>
      </c>
      <c r="AG589" s="1">
        <v>9008766.0399999991</v>
      </c>
      <c r="AH589" s="1">
        <v>21867382.699999999</v>
      </c>
      <c r="AI589" s="1">
        <v>16041184.119999999</v>
      </c>
      <c r="AJ589" s="1">
        <v>9411363.9399999995</v>
      </c>
      <c r="AK589" s="1">
        <v>908240.68</v>
      </c>
      <c r="AL589" s="1">
        <v>7424.46</v>
      </c>
      <c r="AM589" s="1">
        <v>162962.68</v>
      </c>
      <c r="AN589" s="1">
        <v>-4216.76</v>
      </c>
      <c r="AO589" s="1">
        <v>11286.61</v>
      </c>
      <c r="AP589" s="1">
        <v>31210.65</v>
      </c>
      <c r="AQ589" s="1">
        <v>555216.62</v>
      </c>
      <c r="AR589" s="1">
        <v>9836.89</v>
      </c>
      <c r="AS589" s="1">
        <v>300.3</v>
      </c>
      <c r="AT589" s="1">
        <v>44841.61</v>
      </c>
      <c r="AU589" s="1">
        <v>35043.07</v>
      </c>
      <c r="AV589" s="1">
        <v>62819.38</v>
      </c>
      <c r="AW589" s="1">
        <v>80.849999999999994</v>
      </c>
      <c r="AX589" s="1">
        <v>8216.7199999999993</v>
      </c>
      <c r="AY589" s="1">
        <v>-25006.1</v>
      </c>
      <c r="AZ589" s="1">
        <v>3420.05</v>
      </c>
      <c r="BA589" s="1">
        <v>4803.6499999999996</v>
      </c>
      <c r="BB589" s="1">
        <v>398255792.92000002</v>
      </c>
      <c r="BC589" s="1">
        <v>394859120.63</v>
      </c>
      <c r="BD589" s="1">
        <v>25970905.620000001</v>
      </c>
      <c r="BE589" s="1">
        <v>2913891.21</v>
      </c>
      <c r="BF589" s="1">
        <v>101594133.58</v>
      </c>
      <c r="BG589" s="1">
        <v>1629205.64</v>
      </c>
      <c r="BH589" s="1">
        <v>916643.73</v>
      </c>
      <c r="BI589" s="1">
        <v>1917300.71</v>
      </c>
      <c r="BJ589" s="1">
        <v>6403161.25</v>
      </c>
      <c r="BK589" s="1">
        <v>739075.85</v>
      </c>
      <c r="BL589" s="1">
        <v>834262.23</v>
      </c>
      <c r="BM589" s="1">
        <v>613821.93999999994</v>
      </c>
      <c r="BN589" s="1">
        <v>548058.13</v>
      </c>
      <c r="BO589" s="1">
        <v>661454.14</v>
      </c>
      <c r="BP589" s="4">
        <v>253513878.88999999</v>
      </c>
    </row>
    <row r="590" spans="1:68">
      <c r="A590" s="18" t="s">
        <v>249</v>
      </c>
      <c r="B590" s="10" t="s">
        <v>250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4">
        <v>0</v>
      </c>
    </row>
    <row r="591" spans="1:68">
      <c r="A591" s="18" t="s">
        <v>251</v>
      </c>
      <c r="B591" s="10" t="s">
        <v>252</v>
      </c>
      <c r="C591" s="1">
        <v>638419235.04999995</v>
      </c>
      <c r="D591" s="1">
        <v>10375234.65</v>
      </c>
      <c r="E591" s="1">
        <v>10144633.119999999</v>
      </c>
      <c r="F591" s="1">
        <v>31877438.639999997</v>
      </c>
      <c r="G591" s="1">
        <v>4317413.3899999997</v>
      </c>
      <c r="H591" s="1">
        <v>72540300.870000005</v>
      </c>
      <c r="I591" s="1">
        <v>25712200.100000001</v>
      </c>
      <c r="J591" s="1">
        <v>16462243.42</v>
      </c>
      <c r="K591" s="1">
        <v>4568733.7</v>
      </c>
      <c r="L591" s="1">
        <v>41211026.649999999</v>
      </c>
      <c r="M591" s="1">
        <v>52231531.489999995</v>
      </c>
      <c r="N591" s="1">
        <v>15637850.279999999</v>
      </c>
      <c r="O591" s="1">
        <v>12241105.07</v>
      </c>
      <c r="P591" s="1">
        <v>8286794.5899999999</v>
      </c>
      <c r="Q591" s="1">
        <v>19293181.699999999</v>
      </c>
      <c r="R591" s="1">
        <v>14807649.379999999</v>
      </c>
      <c r="S591" s="1">
        <v>8326135.5600000005</v>
      </c>
      <c r="T591" s="1">
        <v>347140934.51999998</v>
      </c>
      <c r="U591" s="1">
        <v>10368091.24</v>
      </c>
      <c r="V591" s="1">
        <v>9982055.4399999995</v>
      </c>
      <c r="W591" s="1">
        <v>31882713.829999998</v>
      </c>
      <c r="X591" s="1">
        <v>4306496.38</v>
      </c>
      <c r="Y591" s="1">
        <v>72510456.280000001</v>
      </c>
      <c r="Z591" s="1">
        <v>25161738.690000001</v>
      </c>
      <c r="AA591" s="1">
        <v>16452943.130000001</v>
      </c>
      <c r="AB591" s="1">
        <v>4568733.7</v>
      </c>
      <c r="AC591" s="1">
        <v>41170829.890000001</v>
      </c>
      <c r="AD591" s="1">
        <v>52197054.369999997</v>
      </c>
      <c r="AE591" s="1">
        <v>15575931.439999999</v>
      </c>
      <c r="AF591" s="1">
        <v>12241105.07</v>
      </c>
      <c r="AG591" s="1">
        <v>8278608.6699999999</v>
      </c>
      <c r="AH591" s="1">
        <v>19318438.050000001</v>
      </c>
      <c r="AI591" s="1">
        <v>14804310.18</v>
      </c>
      <c r="AJ591" s="1">
        <v>8321428.1600000001</v>
      </c>
      <c r="AK591" s="1">
        <v>892538.09</v>
      </c>
      <c r="AL591" s="1">
        <v>7143.41</v>
      </c>
      <c r="AM591" s="1">
        <v>162577.68</v>
      </c>
      <c r="AN591" s="1">
        <v>-5275.19</v>
      </c>
      <c r="AO591" s="1">
        <v>10917.01</v>
      </c>
      <c r="AP591" s="1">
        <v>29844.59</v>
      </c>
      <c r="AQ591" s="1">
        <v>550461.41</v>
      </c>
      <c r="AR591" s="1">
        <v>9300.2900000000009</v>
      </c>
      <c r="AS591" s="1"/>
      <c r="AT591" s="1">
        <v>40196.76</v>
      </c>
      <c r="AU591" s="1">
        <v>34477.120000000003</v>
      </c>
      <c r="AV591" s="1">
        <v>61918.84</v>
      </c>
      <c r="AW591" s="1"/>
      <c r="AX591" s="1">
        <v>8185.92</v>
      </c>
      <c r="AY591" s="1">
        <v>-25256.35</v>
      </c>
      <c r="AZ591" s="1">
        <v>3339.2</v>
      </c>
      <c r="BA591" s="1">
        <v>4707.3999999999996</v>
      </c>
      <c r="BB591" s="1">
        <v>290385762.44</v>
      </c>
      <c r="BC591" s="1">
        <v>287258229.57999998</v>
      </c>
      <c r="BD591" s="1">
        <v>14872738.02</v>
      </c>
      <c r="BE591" s="1">
        <v>2751234.57</v>
      </c>
      <c r="BF591" s="1">
        <v>15417476.9</v>
      </c>
      <c r="BG591" s="1">
        <v>1592400.25</v>
      </c>
      <c r="BH591" s="1">
        <v>578864.41</v>
      </c>
      <c r="BI591" s="1">
        <v>1355194.09</v>
      </c>
      <c r="BJ591" s="1">
        <v>6108478.7999999998</v>
      </c>
      <c r="BK591" s="1">
        <v>677546.87</v>
      </c>
      <c r="BL591" s="1">
        <v>735051.44</v>
      </c>
      <c r="BM591" s="1">
        <v>571958.59</v>
      </c>
      <c r="BN591" s="1">
        <v>536389.13</v>
      </c>
      <c r="BO591" s="1">
        <v>606586.82999999996</v>
      </c>
      <c r="BP591" s="4">
        <v>244581842.53999999</v>
      </c>
    </row>
    <row r="592" spans="1:68">
      <c r="A592" s="19" t="s">
        <v>1445</v>
      </c>
      <c r="B592" s="10" t="s">
        <v>1446</v>
      </c>
      <c r="C592" s="1">
        <v>8532.98</v>
      </c>
      <c r="D592" s="1">
        <v>72.44</v>
      </c>
      <c r="E592" s="1">
        <v>0</v>
      </c>
      <c r="F592" s="1">
        <v>353.2</v>
      </c>
      <c r="G592" s="1">
        <v>0</v>
      </c>
      <c r="H592" s="1">
        <v>871.98</v>
      </c>
      <c r="I592" s="1">
        <v>195.46</v>
      </c>
      <c r="J592" s="1">
        <v>218.2</v>
      </c>
      <c r="K592" s="1">
        <v>0</v>
      </c>
      <c r="L592" s="1">
        <v>295.10000000000002</v>
      </c>
      <c r="M592" s="1">
        <v>1293.3699999999999</v>
      </c>
      <c r="N592" s="1">
        <v>122.8</v>
      </c>
      <c r="O592" s="1">
        <v>149.80000000000001</v>
      </c>
      <c r="P592" s="1">
        <v>0</v>
      </c>
      <c r="Q592" s="1">
        <v>30.5</v>
      </c>
      <c r="R592" s="1">
        <v>144.9</v>
      </c>
      <c r="S592" s="1">
        <v>340.2</v>
      </c>
      <c r="T592" s="1">
        <v>4087.95</v>
      </c>
      <c r="U592" s="1">
        <v>72.44</v>
      </c>
      <c r="V592" s="1"/>
      <c r="W592" s="1">
        <v>353.2</v>
      </c>
      <c r="X592" s="1"/>
      <c r="Y592" s="1">
        <v>871.98</v>
      </c>
      <c r="Z592" s="1">
        <v>195.46</v>
      </c>
      <c r="AA592" s="1">
        <v>218.2</v>
      </c>
      <c r="AB592" s="1">
        <v>0</v>
      </c>
      <c r="AC592" s="1">
        <v>295.10000000000002</v>
      </c>
      <c r="AD592" s="1">
        <v>1293.3699999999999</v>
      </c>
      <c r="AE592" s="1">
        <v>122.8</v>
      </c>
      <c r="AF592" s="1">
        <v>149.80000000000001</v>
      </c>
      <c r="AG592" s="1"/>
      <c r="AH592" s="1">
        <v>30.5</v>
      </c>
      <c r="AI592" s="1">
        <v>144.9</v>
      </c>
      <c r="AJ592" s="1">
        <v>340.2</v>
      </c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>
        <v>4445.03</v>
      </c>
      <c r="BC592" s="1">
        <v>4162.43</v>
      </c>
      <c r="BD592" s="1">
        <v>4162.43</v>
      </c>
      <c r="BE592" s="1"/>
      <c r="BF592" s="1"/>
      <c r="BG592" s="1"/>
      <c r="BH592" s="1"/>
      <c r="BI592" s="1"/>
      <c r="BJ592" s="1"/>
      <c r="BK592" s="1"/>
      <c r="BL592" s="1">
        <v>282.60000000000002</v>
      </c>
      <c r="BM592" s="1"/>
      <c r="BN592" s="1"/>
      <c r="BO592" s="1"/>
      <c r="BP592" s="4"/>
    </row>
    <row r="593" spans="1:68">
      <c r="A593" s="20" t="s">
        <v>1447</v>
      </c>
      <c r="B593" s="10" t="s">
        <v>1448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>
        <v>0</v>
      </c>
      <c r="BC593" s="1">
        <v>0</v>
      </c>
      <c r="BD593" s="1">
        <v>0</v>
      </c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4"/>
    </row>
    <row r="594" spans="1:68">
      <c r="A594" s="20" t="s">
        <v>1449</v>
      </c>
      <c r="B594" s="10" t="s">
        <v>1450</v>
      </c>
      <c r="C594" s="1">
        <v>6470.73</v>
      </c>
      <c r="D594" s="1">
        <v>72.44</v>
      </c>
      <c r="E594" s="1">
        <v>0</v>
      </c>
      <c r="F594" s="1">
        <v>248</v>
      </c>
      <c r="G594" s="1">
        <v>0</v>
      </c>
      <c r="H594" s="1">
        <v>871.98</v>
      </c>
      <c r="I594" s="1">
        <v>195.46</v>
      </c>
      <c r="J594" s="1">
        <v>218.2</v>
      </c>
      <c r="K594" s="1">
        <v>0</v>
      </c>
      <c r="L594" s="1">
        <v>295.10000000000002</v>
      </c>
      <c r="M594" s="1">
        <v>404.37</v>
      </c>
      <c r="N594" s="1">
        <v>96.8</v>
      </c>
      <c r="O594" s="1">
        <v>149.80000000000001</v>
      </c>
      <c r="P594" s="1">
        <v>0</v>
      </c>
      <c r="Q594" s="1">
        <v>0</v>
      </c>
      <c r="R594" s="1">
        <v>144.9</v>
      </c>
      <c r="S594" s="1">
        <v>340.2</v>
      </c>
      <c r="T594" s="1">
        <v>3037.25</v>
      </c>
      <c r="U594" s="1">
        <v>72.44</v>
      </c>
      <c r="V594" s="1"/>
      <c r="W594" s="1">
        <v>248</v>
      </c>
      <c r="X594" s="1"/>
      <c r="Y594" s="1">
        <v>871.98</v>
      </c>
      <c r="Z594" s="1">
        <v>195.46</v>
      </c>
      <c r="AA594" s="1">
        <v>218.2</v>
      </c>
      <c r="AB594" s="1">
        <v>0</v>
      </c>
      <c r="AC594" s="1">
        <v>295.10000000000002</v>
      </c>
      <c r="AD594" s="1">
        <v>404.37</v>
      </c>
      <c r="AE594" s="1">
        <v>96.8</v>
      </c>
      <c r="AF594" s="1">
        <v>149.80000000000001</v>
      </c>
      <c r="AG594" s="1"/>
      <c r="AH594" s="1">
        <v>0</v>
      </c>
      <c r="AI594" s="1">
        <v>144.9</v>
      </c>
      <c r="AJ594" s="1">
        <v>340.2</v>
      </c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3433.48</v>
      </c>
      <c r="BC594" s="1">
        <v>3433.48</v>
      </c>
      <c r="BD594" s="1">
        <v>3433.48</v>
      </c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4"/>
    </row>
    <row r="595" spans="1:68">
      <c r="A595" s="20" t="s">
        <v>1451</v>
      </c>
      <c r="B595" s="10" t="s">
        <v>1452</v>
      </c>
      <c r="C595" s="1">
        <v>2062.25</v>
      </c>
      <c r="D595" s="1">
        <v>0</v>
      </c>
      <c r="E595" s="1">
        <v>0</v>
      </c>
      <c r="F595" s="1">
        <v>105.2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889</v>
      </c>
      <c r="N595" s="1">
        <v>26</v>
      </c>
      <c r="O595" s="1">
        <v>0</v>
      </c>
      <c r="P595" s="1">
        <v>0</v>
      </c>
      <c r="Q595" s="1">
        <v>30.5</v>
      </c>
      <c r="R595" s="1">
        <v>0</v>
      </c>
      <c r="S595" s="1">
        <v>0</v>
      </c>
      <c r="T595" s="1">
        <v>1050.7</v>
      </c>
      <c r="U595" s="1"/>
      <c r="V595" s="1"/>
      <c r="W595" s="1">
        <v>105.2</v>
      </c>
      <c r="X595" s="1"/>
      <c r="Y595" s="1"/>
      <c r="Z595" s="1"/>
      <c r="AA595" s="1"/>
      <c r="AB595" s="1"/>
      <c r="AC595" s="1"/>
      <c r="AD595" s="1">
        <v>889</v>
      </c>
      <c r="AE595" s="1">
        <v>26</v>
      </c>
      <c r="AF595" s="1"/>
      <c r="AG595" s="1"/>
      <c r="AH595" s="1">
        <v>30.5</v>
      </c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>
        <v>1011.55</v>
      </c>
      <c r="BC595" s="1">
        <v>728.95</v>
      </c>
      <c r="BD595" s="1">
        <v>728.95</v>
      </c>
      <c r="BE595" s="1"/>
      <c r="BF595" s="1"/>
      <c r="BG595" s="1"/>
      <c r="BH595" s="1"/>
      <c r="BI595" s="1"/>
      <c r="BJ595" s="1"/>
      <c r="BK595" s="1"/>
      <c r="BL595" s="1">
        <v>282.60000000000002</v>
      </c>
      <c r="BM595" s="1"/>
      <c r="BN595" s="1"/>
      <c r="BO595" s="1"/>
      <c r="BP595" s="4"/>
    </row>
    <row r="596" spans="1:68">
      <c r="A596" s="19" t="s">
        <v>1453</v>
      </c>
      <c r="B596" s="10" t="s">
        <v>1454</v>
      </c>
      <c r="C596" s="1">
        <v>54560.44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54560.44</v>
      </c>
      <c r="BC596" s="1">
        <v>54560.44</v>
      </c>
      <c r="BD596" s="1">
        <v>54560.44</v>
      </c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4"/>
    </row>
    <row r="597" spans="1:68">
      <c r="A597" s="20" t="s">
        <v>1455</v>
      </c>
      <c r="B597" s="10" t="s">
        <v>1456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0</v>
      </c>
      <c r="BC597" s="1">
        <v>0</v>
      </c>
      <c r="BD597" s="1">
        <v>0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1453</v>
      </c>
      <c r="B598" s="10" t="s">
        <v>1457</v>
      </c>
      <c r="C598" s="1">
        <v>54560.44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54560.44</v>
      </c>
      <c r="BC598" s="1">
        <v>54560.44</v>
      </c>
      <c r="BD598" s="1">
        <v>54560.44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19" t="s">
        <v>1458</v>
      </c>
      <c r="B599" s="10" t="s">
        <v>1459</v>
      </c>
      <c r="C599" s="1">
        <v>28978603.449999999</v>
      </c>
      <c r="D599" s="1">
        <v>1114773.3799999999</v>
      </c>
      <c r="E599" s="1">
        <v>629463.59</v>
      </c>
      <c r="F599" s="1">
        <v>2345188.54</v>
      </c>
      <c r="G599" s="1">
        <v>333769.64</v>
      </c>
      <c r="H599" s="1">
        <v>4655082.9400000004</v>
      </c>
      <c r="I599" s="1">
        <v>1758120.92</v>
      </c>
      <c r="J599" s="1">
        <v>973403.32</v>
      </c>
      <c r="K599" s="1">
        <v>302566.34999999998</v>
      </c>
      <c r="L599" s="1">
        <v>3093482.62</v>
      </c>
      <c r="M599" s="1">
        <v>3196067.05</v>
      </c>
      <c r="N599" s="1">
        <v>1275838.82</v>
      </c>
      <c r="O599" s="1">
        <v>1132982.9099999999</v>
      </c>
      <c r="P599" s="1">
        <v>670606.65</v>
      </c>
      <c r="Q599" s="1">
        <v>1792824.72</v>
      </c>
      <c r="R599" s="1">
        <v>1199839.45</v>
      </c>
      <c r="S599" s="1">
        <v>795700.95</v>
      </c>
      <c r="T599" s="1">
        <v>25263084.469999999</v>
      </c>
      <c r="U599" s="1">
        <v>1114773.3799999999</v>
      </c>
      <c r="V599" s="1">
        <v>629463.59</v>
      </c>
      <c r="W599" s="1">
        <v>2345188.54</v>
      </c>
      <c r="X599" s="1">
        <v>333769.64</v>
      </c>
      <c r="Y599" s="1">
        <v>4655082.9400000004</v>
      </c>
      <c r="Z599" s="1">
        <v>1758120.92</v>
      </c>
      <c r="AA599" s="1">
        <v>973403.32</v>
      </c>
      <c r="AB599" s="1">
        <v>302566.34999999998</v>
      </c>
      <c r="AC599" s="1">
        <v>3093482.62</v>
      </c>
      <c r="AD599" s="1">
        <v>3189439.67</v>
      </c>
      <c r="AE599" s="1">
        <v>1275838.82</v>
      </c>
      <c r="AF599" s="1">
        <v>1132982.9099999999</v>
      </c>
      <c r="AG599" s="1">
        <v>670606.65</v>
      </c>
      <c r="AH599" s="1">
        <v>1792824.72</v>
      </c>
      <c r="AI599" s="1">
        <v>1199839.45</v>
      </c>
      <c r="AJ599" s="1">
        <v>795700.95</v>
      </c>
      <c r="AK599" s="1">
        <v>6627.38</v>
      </c>
      <c r="AL599" s="1"/>
      <c r="AM599" s="1"/>
      <c r="AN599" s="1"/>
      <c r="AO599" s="1"/>
      <c r="AP599" s="1"/>
      <c r="AQ599" s="1"/>
      <c r="AR599" s="1"/>
      <c r="AS599" s="1"/>
      <c r="AT599" s="1"/>
      <c r="AU599" s="1">
        <v>6627.38</v>
      </c>
      <c r="AV599" s="1"/>
      <c r="AW599" s="1"/>
      <c r="AX599" s="1"/>
      <c r="AY599" s="1"/>
      <c r="AZ599" s="1"/>
      <c r="BA599" s="1"/>
      <c r="BB599" s="1">
        <v>3708891.6</v>
      </c>
      <c r="BC599" s="1">
        <v>2988431.6100000003</v>
      </c>
      <c r="BD599" s="1">
        <v>1006846.5</v>
      </c>
      <c r="BE599" s="1">
        <v>123014.86</v>
      </c>
      <c r="BF599" s="1">
        <v>538946.15</v>
      </c>
      <c r="BG599" s="1">
        <v>115756.89</v>
      </c>
      <c r="BH599" s="1">
        <v>35225.33</v>
      </c>
      <c r="BI599" s="1">
        <v>182901.14</v>
      </c>
      <c r="BJ599" s="1">
        <v>209057.62</v>
      </c>
      <c r="BK599" s="1">
        <v>165940.53</v>
      </c>
      <c r="BL599" s="1">
        <v>216377.23</v>
      </c>
      <c r="BM599" s="1">
        <v>112372.59</v>
      </c>
      <c r="BN599" s="1">
        <v>82092.259999999995</v>
      </c>
      <c r="BO599" s="1">
        <v>143677.38</v>
      </c>
      <c r="BP599" s="4">
        <v>776683.12</v>
      </c>
    </row>
    <row r="600" spans="1:68">
      <c r="A600" s="20" t="s">
        <v>1460</v>
      </c>
      <c r="B600" s="10" t="s">
        <v>1461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>
        <v>0</v>
      </c>
      <c r="BC600" s="1">
        <v>0</v>
      </c>
      <c r="BD600" s="1">
        <v>0</v>
      </c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4"/>
    </row>
    <row r="601" spans="1:68">
      <c r="A601" s="20" t="s">
        <v>1458</v>
      </c>
      <c r="B601" s="10" t="s">
        <v>1462</v>
      </c>
      <c r="C601" s="1">
        <v>28978603.449999999</v>
      </c>
      <c r="D601" s="1">
        <v>1114773.3799999999</v>
      </c>
      <c r="E601" s="1">
        <v>629463.59</v>
      </c>
      <c r="F601" s="1">
        <v>2345188.54</v>
      </c>
      <c r="G601" s="1">
        <v>333769.64</v>
      </c>
      <c r="H601" s="1">
        <v>4655082.9400000004</v>
      </c>
      <c r="I601" s="1">
        <v>1758120.92</v>
      </c>
      <c r="J601" s="1">
        <v>973403.32</v>
      </c>
      <c r="K601" s="1">
        <v>302566.34999999998</v>
      </c>
      <c r="L601" s="1">
        <v>3093482.62</v>
      </c>
      <c r="M601" s="1">
        <v>3196067.05</v>
      </c>
      <c r="N601" s="1">
        <v>1275838.82</v>
      </c>
      <c r="O601" s="1">
        <v>1132982.9099999999</v>
      </c>
      <c r="P601" s="1">
        <v>670606.65</v>
      </c>
      <c r="Q601" s="1">
        <v>1792824.72</v>
      </c>
      <c r="R601" s="1">
        <v>1199839.45</v>
      </c>
      <c r="S601" s="1">
        <v>795700.95</v>
      </c>
      <c r="T601" s="1">
        <v>25263084.469999999</v>
      </c>
      <c r="U601" s="1">
        <v>1114773.3799999999</v>
      </c>
      <c r="V601" s="1">
        <v>629463.59</v>
      </c>
      <c r="W601" s="1">
        <v>2345188.54</v>
      </c>
      <c r="X601" s="1">
        <v>333769.64</v>
      </c>
      <c r="Y601" s="1">
        <v>4655082.9400000004</v>
      </c>
      <c r="Z601" s="1">
        <v>1758120.92</v>
      </c>
      <c r="AA601" s="1">
        <v>973403.32</v>
      </c>
      <c r="AB601" s="1">
        <v>302566.34999999998</v>
      </c>
      <c r="AC601" s="1">
        <v>3093482.62</v>
      </c>
      <c r="AD601" s="1">
        <v>3189439.67</v>
      </c>
      <c r="AE601" s="1">
        <v>1275838.82</v>
      </c>
      <c r="AF601" s="1">
        <v>1132982.9099999999</v>
      </c>
      <c r="AG601" s="1">
        <v>670606.65</v>
      </c>
      <c r="AH601" s="1">
        <v>1792824.72</v>
      </c>
      <c r="AI601" s="1">
        <v>1199839.45</v>
      </c>
      <c r="AJ601" s="1">
        <v>795700.95</v>
      </c>
      <c r="AK601" s="1">
        <v>6627.38</v>
      </c>
      <c r="AL601" s="1"/>
      <c r="AM601" s="1"/>
      <c r="AN601" s="1"/>
      <c r="AO601" s="1"/>
      <c r="AP601" s="1"/>
      <c r="AQ601" s="1"/>
      <c r="AR601" s="1"/>
      <c r="AS601" s="1"/>
      <c r="AT601" s="1"/>
      <c r="AU601" s="1">
        <v>6627.38</v>
      </c>
      <c r="AV601" s="1"/>
      <c r="AW601" s="1"/>
      <c r="AX601" s="1"/>
      <c r="AY601" s="1"/>
      <c r="AZ601" s="1"/>
      <c r="BA601" s="1"/>
      <c r="BB601" s="1">
        <v>3708891.6</v>
      </c>
      <c r="BC601" s="1">
        <v>2988431.6100000003</v>
      </c>
      <c r="BD601" s="1">
        <v>1006846.5</v>
      </c>
      <c r="BE601" s="1">
        <v>123014.86</v>
      </c>
      <c r="BF601" s="1">
        <v>538946.15</v>
      </c>
      <c r="BG601" s="1">
        <v>115756.89</v>
      </c>
      <c r="BH601" s="1">
        <v>35225.33</v>
      </c>
      <c r="BI601" s="1">
        <v>182901.14</v>
      </c>
      <c r="BJ601" s="1">
        <v>209057.62</v>
      </c>
      <c r="BK601" s="1">
        <v>165940.53</v>
      </c>
      <c r="BL601" s="1">
        <v>216377.23</v>
      </c>
      <c r="BM601" s="1">
        <v>112372.59</v>
      </c>
      <c r="BN601" s="1">
        <v>82092.259999999995</v>
      </c>
      <c r="BO601" s="1">
        <v>143677.38</v>
      </c>
      <c r="BP601" s="4">
        <v>776683.12</v>
      </c>
    </row>
    <row r="602" spans="1:68">
      <c r="A602" s="20" t="s">
        <v>1463</v>
      </c>
      <c r="B602" s="10" t="s">
        <v>1464</v>
      </c>
      <c r="C602" s="1"/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>
        <v>0</v>
      </c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4"/>
    </row>
    <row r="603" spans="1:68">
      <c r="A603" s="19" t="s">
        <v>1465</v>
      </c>
      <c r="B603" s="10" t="s">
        <v>1466</v>
      </c>
      <c r="C603" s="1">
        <v>225439361.18000001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225439361.18000001</v>
      </c>
      <c r="BC603" s="1">
        <v>225439361.18000001</v>
      </c>
      <c r="BD603" s="1">
        <v>0</v>
      </c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4">
        <v>225439361.18000001</v>
      </c>
    </row>
    <row r="604" spans="1:68">
      <c r="A604" s="20" t="s">
        <v>1467</v>
      </c>
      <c r="B604" s="10" t="s">
        <v>1468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0</v>
      </c>
      <c r="BC604" s="1">
        <v>0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/>
    </row>
    <row r="605" spans="1:68">
      <c r="A605" s="20" t="s">
        <v>1469</v>
      </c>
      <c r="B605" s="10" t="s">
        <v>1470</v>
      </c>
      <c r="C605" s="1">
        <v>225439361.18000001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225439361.18000001</v>
      </c>
      <c r="BC605" s="1">
        <v>225439361.18000001</v>
      </c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>
        <v>225439361.18000001</v>
      </c>
    </row>
    <row r="606" spans="1:68">
      <c r="A606" s="19" t="s">
        <v>1471</v>
      </c>
      <c r="B606" s="10" t="s">
        <v>1472</v>
      </c>
      <c r="C606" s="1">
        <v>9390203.8800000008</v>
      </c>
      <c r="D606" s="1">
        <v>140391.06</v>
      </c>
      <c r="E606" s="1">
        <v>107147.89</v>
      </c>
      <c r="F606" s="1">
        <v>290198.83</v>
      </c>
      <c r="G606" s="1">
        <v>15485.81</v>
      </c>
      <c r="H606" s="1">
        <v>1987345.75</v>
      </c>
      <c r="I606" s="1">
        <v>809885.21</v>
      </c>
      <c r="J606" s="1">
        <v>423884.21</v>
      </c>
      <c r="K606" s="1">
        <v>166008.73000000001</v>
      </c>
      <c r="L606" s="1">
        <v>1329716.79</v>
      </c>
      <c r="M606" s="1">
        <v>2087765.21</v>
      </c>
      <c r="N606" s="1">
        <v>468634.9</v>
      </c>
      <c r="O606" s="1">
        <v>1109.0899999999999</v>
      </c>
      <c r="P606" s="1">
        <v>61785.15</v>
      </c>
      <c r="Q606" s="1">
        <v>317985.98</v>
      </c>
      <c r="R606" s="1">
        <v>337630.69</v>
      </c>
      <c r="S606" s="1">
        <v>375306.14</v>
      </c>
      <c r="T606" s="1">
        <v>8905349.2300000004</v>
      </c>
      <c r="U606" s="1">
        <v>140391.06</v>
      </c>
      <c r="V606" s="1">
        <v>107147.89</v>
      </c>
      <c r="W606" s="1">
        <v>290198.83</v>
      </c>
      <c r="X606" s="1">
        <v>15485.81</v>
      </c>
      <c r="Y606" s="1">
        <v>1987345.75</v>
      </c>
      <c r="Z606" s="1">
        <v>809885.21</v>
      </c>
      <c r="AA606" s="1">
        <v>419291.9</v>
      </c>
      <c r="AB606" s="1">
        <v>166008.73000000001</v>
      </c>
      <c r="AC606" s="1">
        <v>1329716.79</v>
      </c>
      <c r="AD606" s="1">
        <v>2083307.56</v>
      </c>
      <c r="AE606" s="1">
        <v>462752.65</v>
      </c>
      <c r="AF606" s="1">
        <v>1109.0899999999999</v>
      </c>
      <c r="AG606" s="1">
        <v>61785.15</v>
      </c>
      <c r="AH606" s="1">
        <v>317985.98</v>
      </c>
      <c r="AI606" s="1">
        <v>337630.69</v>
      </c>
      <c r="AJ606" s="1">
        <v>375306.14</v>
      </c>
      <c r="AK606" s="1">
        <v>14932.21</v>
      </c>
      <c r="AL606" s="1"/>
      <c r="AM606" s="1"/>
      <c r="AN606" s="1"/>
      <c r="AO606" s="1"/>
      <c r="AP606" s="1"/>
      <c r="AQ606" s="1"/>
      <c r="AR606" s="1">
        <v>4592.3100000000004</v>
      </c>
      <c r="AS606" s="1"/>
      <c r="AT606" s="1"/>
      <c r="AU606" s="1">
        <v>4457.6499999999996</v>
      </c>
      <c r="AV606" s="1">
        <v>5882.25</v>
      </c>
      <c r="AW606" s="1"/>
      <c r="AX606" s="1"/>
      <c r="AY606" s="1"/>
      <c r="AZ606" s="1"/>
      <c r="BA606" s="1"/>
      <c r="BB606" s="1">
        <v>469922.44</v>
      </c>
      <c r="BC606" s="1">
        <v>457184.02</v>
      </c>
      <c r="BD606" s="1">
        <v>22700.04</v>
      </c>
      <c r="BE606" s="1">
        <v>13324.84</v>
      </c>
      <c r="BF606" s="1">
        <v>5101.7299999999996</v>
      </c>
      <c r="BG606" s="1">
        <v>4025.41</v>
      </c>
      <c r="BH606" s="1">
        <v>4051.95</v>
      </c>
      <c r="BI606" s="1">
        <v>120041.1</v>
      </c>
      <c r="BJ606" s="1">
        <v>121489.83</v>
      </c>
      <c r="BK606" s="1">
        <v>3846.19</v>
      </c>
      <c r="BL606" s="1"/>
      <c r="BM606" s="1">
        <v>8892.23</v>
      </c>
      <c r="BN606" s="1"/>
      <c r="BO606" s="1"/>
      <c r="BP606" s="4">
        <v>166449.12</v>
      </c>
    </row>
    <row r="607" spans="1:68">
      <c r="A607" s="20" t="s">
        <v>1473</v>
      </c>
      <c r="B607" s="10" t="s">
        <v>1474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>
        <v>0</v>
      </c>
      <c r="BC607" s="1">
        <v>0</v>
      </c>
      <c r="BD607" s="1">
        <v>0</v>
      </c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4"/>
    </row>
    <row r="608" spans="1:68">
      <c r="A608" s="20" t="s">
        <v>1475</v>
      </c>
      <c r="B608" s="10" t="s">
        <v>1476</v>
      </c>
      <c r="C608" s="1">
        <v>9390203.8800000008</v>
      </c>
      <c r="D608" s="1">
        <v>140391.06</v>
      </c>
      <c r="E608" s="1">
        <v>107147.89</v>
      </c>
      <c r="F608" s="1">
        <v>290198.83</v>
      </c>
      <c r="G608" s="1">
        <v>15485.81</v>
      </c>
      <c r="H608" s="1">
        <v>1987345.75</v>
      </c>
      <c r="I608" s="1">
        <v>809885.21</v>
      </c>
      <c r="J608" s="1">
        <v>423884.21</v>
      </c>
      <c r="K608" s="1">
        <v>166008.73000000001</v>
      </c>
      <c r="L608" s="1">
        <v>1329716.79</v>
      </c>
      <c r="M608" s="1">
        <v>2087765.21</v>
      </c>
      <c r="N608" s="1">
        <v>468634.9</v>
      </c>
      <c r="O608" s="1">
        <v>1109.0899999999999</v>
      </c>
      <c r="P608" s="1">
        <v>61785.15</v>
      </c>
      <c r="Q608" s="1">
        <v>317985.98</v>
      </c>
      <c r="R608" s="1">
        <v>337630.69</v>
      </c>
      <c r="S608" s="1">
        <v>375306.14</v>
      </c>
      <c r="T608" s="1">
        <v>8905349.2300000004</v>
      </c>
      <c r="U608" s="1">
        <v>140391.06</v>
      </c>
      <c r="V608" s="1">
        <v>107147.89</v>
      </c>
      <c r="W608" s="1">
        <v>290198.83</v>
      </c>
      <c r="X608" s="1">
        <v>15485.81</v>
      </c>
      <c r="Y608" s="1">
        <v>1987345.75</v>
      </c>
      <c r="Z608" s="1">
        <v>809885.21</v>
      </c>
      <c r="AA608" s="1">
        <v>419291.9</v>
      </c>
      <c r="AB608" s="1">
        <v>166008.73000000001</v>
      </c>
      <c r="AC608" s="1">
        <v>1329716.79</v>
      </c>
      <c r="AD608" s="1">
        <v>2083307.56</v>
      </c>
      <c r="AE608" s="1">
        <v>462752.65</v>
      </c>
      <c r="AF608" s="1">
        <v>1109.0899999999999</v>
      </c>
      <c r="AG608" s="1">
        <v>61785.15</v>
      </c>
      <c r="AH608" s="1">
        <v>317985.98</v>
      </c>
      <c r="AI608" s="1">
        <v>337630.69</v>
      </c>
      <c r="AJ608" s="1">
        <v>375306.14</v>
      </c>
      <c r="AK608" s="1">
        <v>14932.21</v>
      </c>
      <c r="AL608" s="1"/>
      <c r="AM608" s="1"/>
      <c r="AN608" s="1"/>
      <c r="AO608" s="1"/>
      <c r="AP608" s="1"/>
      <c r="AQ608" s="1"/>
      <c r="AR608" s="1">
        <v>4592.3100000000004</v>
      </c>
      <c r="AS608" s="1"/>
      <c r="AT608" s="1"/>
      <c r="AU608" s="1">
        <v>4457.6499999999996</v>
      </c>
      <c r="AV608" s="1">
        <v>5882.25</v>
      </c>
      <c r="AW608" s="1"/>
      <c r="AX608" s="1"/>
      <c r="AY608" s="1"/>
      <c r="AZ608" s="1"/>
      <c r="BA608" s="1"/>
      <c r="BB608" s="1">
        <v>469922.44</v>
      </c>
      <c r="BC608" s="1">
        <v>457184.02</v>
      </c>
      <c r="BD608" s="1">
        <v>22700.04</v>
      </c>
      <c r="BE608" s="1">
        <v>13324.84</v>
      </c>
      <c r="BF608" s="1">
        <v>5101.7299999999996</v>
      </c>
      <c r="BG608" s="1">
        <v>4025.41</v>
      </c>
      <c r="BH608" s="1">
        <v>4051.95</v>
      </c>
      <c r="BI608" s="1">
        <v>120041.1</v>
      </c>
      <c r="BJ608" s="1">
        <v>121489.83</v>
      </c>
      <c r="BK608" s="1">
        <v>3846.19</v>
      </c>
      <c r="BL608" s="1"/>
      <c r="BM608" s="1">
        <v>8892.23</v>
      </c>
      <c r="BN608" s="1"/>
      <c r="BO608" s="1"/>
      <c r="BP608" s="4">
        <v>166449.12</v>
      </c>
    </row>
    <row r="609" spans="1:68">
      <c r="A609" s="20" t="s">
        <v>1477</v>
      </c>
      <c r="B609" s="10" t="s">
        <v>1478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>
        <v>0</v>
      </c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>
        <v>0</v>
      </c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4"/>
    </row>
    <row r="610" spans="1:68">
      <c r="A610" s="19" t="s">
        <v>1479</v>
      </c>
      <c r="B610" s="10" t="s">
        <v>1480</v>
      </c>
      <c r="C610" s="1">
        <v>8518176.7799999993</v>
      </c>
      <c r="D610" s="1">
        <v>275987.09999999998</v>
      </c>
      <c r="E610" s="1">
        <v>212127.3</v>
      </c>
      <c r="F610" s="1">
        <v>754035.35</v>
      </c>
      <c r="G610" s="1">
        <v>126404.81</v>
      </c>
      <c r="H610" s="1">
        <v>1818181.98</v>
      </c>
      <c r="I610" s="1">
        <v>569474.55000000005</v>
      </c>
      <c r="J610" s="1">
        <v>501957.43</v>
      </c>
      <c r="K610" s="1">
        <v>137618.47</v>
      </c>
      <c r="L610" s="1">
        <v>883173.27</v>
      </c>
      <c r="M610" s="1">
        <v>1123196.2</v>
      </c>
      <c r="N610" s="1">
        <v>377334.09</v>
      </c>
      <c r="O610" s="1">
        <v>335513.65999999997</v>
      </c>
      <c r="P610" s="1">
        <v>226003.69</v>
      </c>
      <c r="Q610" s="1">
        <v>360551.86</v>
      </c>
      <c r="R610" s="1">
        <v>246296.24</v>
      </c>
      <c r="S610" s="1">
        <v>133551.12</v>
      </c>
      <c r="T610" s="1">
        <v>8081407.1200000001</v>
      </c>
      <c r="U610" s="1">
        <v>275987.09999999998</v>
      </c>
      <c r="V610" s="1">
        <v>212127.3</v>
      </c>
      <c r="W610" s="1">
        <v>754035.35</v>
      </c>
      <c r="X610" s="1">
        <v>126404.81</v>
      </c>
      <c r="Y610" s="1">
        <v>1818181.98</v>
      </c>
      <c r="Z610" s="1">
        <v>569474.55000000005</v>
      </c>
      <c r="AA610" s="1">
        <v>501957.43</v>
      </c>
      <c r="AB610" s="1">
        <v>137618.47</v>
      </c>
      <c r="AC610" s="1">
        <v>883173.27</v>
      </c>
      <c r="AD610" s="1">
        <v>1123196.2</v>
      </c>
      <c r="AE610" s="1">
        <v>377334.09</v>
      </c>
      <c r="AF610" s="1">
        <v>335513.65999999997</v>
      </c>
      <c r="AG610" s="1">
        <v>226003.69</v>
      </c>
      <c r="AH610" s="1">
        <v>360551.86</v>
      </c>
      <c r="AI610" s="1">
        <v>246296.24</v>
      </c>
      <c r="AJ610" s="1">
        <v>133551.12</v>
      </c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>
        <v>436769.66</v>
      </c>
      <c r="BC610" s="1">
        <v>436769.66000000003</v>
      </c>
      <c r="BD610" s="1">
        <v>14071.44</v>
      </c>
      <c r="BE610" s="1">
        <v>9781.4500000000007</v>
      </c>
      <c r="BF610" s="1">
        <v>394576.61</v>
      </c>
      <c r="BG610" s="1"/>
      <c r="BH610" s="1">
        <v>8380.9</v>
      </c>
      <c r="BI610" s="1"/>
      <c r="BJ610" s="1"/>
      <c r="BK610" s="1"/>
      <c r="BL610" s="1"/>
      <c r="BM610" s="1"/>
      <c r="BN610" s="1"/>
      <c r="BO610" s="1"/>
      <c r="BP610" s="4">
        <v>9959.26</v>
      </c>
    </row>
    <row r="611" spans="1:68">
      <c r="A611" s="20" t="s">
        <v>1481</v>
      </c>
      <c r="B611" s="10" t="s">
        <v>1482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>
        <v>0</v>
      </c>
      <c r="BC611" s="1">
        <v>0</v>
      </c>
      <c r="BD611" s="1">
        <v>0</v>
      </c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4"/>
    </row>
    <row r="612" spans="1:68">
      <c r="A612" s="20" t="s">
        <v>1483</v>
      </c>
      <c r="B612" s="10" t="s">
        <v>1484</v>
      </c>
      <c r="C612" s="1">
        <v>4452519.45</v>
      </c>
      <c r="D612" s="1">
        <v>173642.74</v>
      </c>
      <c r="E612" s="1">
        <v>104073.18</v>
      </c>
      <c r="F612" s="1">
        <v>406419.85</v>
      </c>
      <c r="G612" s="1">
        <v>49654.23</v>
      </c>
      <c r="H612" s="1">
        <v>1039387.87</v>
      </c>
      <c r="I612" s="1">
        <v>305511.98</v>
      </c>
      <c r="J612" s="1">
        <v>278520.38</v>
      </c>
      <c r="K612" s="1">
        <v>67833.91</v>
      </c>
      <c r="L612" s="1">
        <v>401333.73</v>
      </c>
      <c r="M612" s="1">
        <v>530554.72</v>
      </c>
      <c r="N612" s="1">
        <v>231755.54</v>
      </c>
      <c r="O612" s="1">
        <v>218735.67</v>
      </c>
      <c r="P612" s="1">
        <v>129102.63</v>
      </c>
      <c r="Q612" s="1">
        <v>209875.20000000001</v>
      </c>
      <c r="R612" s="1">
        <v>101667.94</v>
      </c>
      <c r="S612" s="1">
        <v>61529.33</v>
      </c>
      <c r="T612" s="1">
        <v>4309598.9000000004</v>
      </c>
      <c r="U612" s="1">
        <v>173642.74</v>
      </c>
      <c r="V612" s="1">
        <v>104073.18</v>
      </c>
      <c r="W612" s="1">
        <v>406419.85</v>
      </c>
      <c r="X612" s="1">
        <v>49654.23</v>
      </c>
      <c r="Y612" s="1">
        <v>1039387.87</v>
      </c>
      <c r="Z612" s="1">
        <v>305511.98</v>
      </c>
      <c r="AA612" s="1">
        <v>278520.38</v>
      </c>
      <c r="AB612" s="1">
        <v>67833.91</v>
      </c>
      <c r="AC612" s="1">
        <v>401333.73</v>
      </c>
      <c r="AD612" s="1">
        <v>530554.72</v>
      </c>
      <c r="AE612" s="1">
        <v>231755.54</v>
      </c>
      <c r="AF612" s="1">
        <v>218735.67</v>
      </c>
      <c r="AG612" s="1">
        <v>129102.63</v>
      </c>
      <c r="AH612" s="1">
        <v>209875.20000000001</v>
      </c>
      <c r="AI612" s="1">
        <v>101667.94</v>
      </c>
      <c r="AJ612" s="1">
        <v>61529.33</v>
      </c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142920.54999999999</v>
      </c>
      <c r="BC612" s="1">
        <v>142920.54999999999</v>
      </c>
      <c r="BD612" s="1"/>
      <c r="BE612" s="1"/>
      <c r="BF612" s="1">
        <v>134054.76999999999</v>
      </c>
      <c r="BG612" s="1"/>
      <c r="BH612" s="1"/>
      <c r="BI612" s="1"/>
      <c r="BJ612" s="1"/>
      <c r="BK612" s="1"/>
      <c r="BL612" s="1"/>
      <c r="BM612" s="1"/>
      <c r="BN612" s="1"/>
      <c r="BO612" s="1"/>
      <c r="BP612" s="4">
        <v>8865.7800000000007</v>
      </c>
    </row>
    <row r="613" spans="1:68">
      <c r="A613" s="20" t="s">
        <v>1485</v>
      </c>
      <c r="B613" s="10" t="s">
        <v>1486</v>
      </c>
      <c r="C613" s="1">
        <v>4065657.33</v>
      </c>
      <c r="D613" s="1">
        <v>102344.36</v>
      </c>
      <c r="E613" s="1">
        <v>108054.12</v>
      </c>
      <c r="F613" s="1">
        <v>347615.5</v>
      </c>
      <c r="G613" s="1">
        <v>76750.58</v>
      </c>
      <c r="H613" s="1">
        <v>778794.11</v>
      </c>
      <c r="I613" s="1">
        <v>263962.57</v>
      </c>
      <c r="J613" s="1">
        <v>223437.05</v>
      </c>
      <c r="K613" s="1">
        <v>69784.56</v>
      </c>
      <c r="L613" s="1">
        <v>481839.54</v>
      </c>
      <c r="M613" s="1">
        <v>592641.48</v>
      </c>
      <c r="N613" s="1">
        <v>145578.54999999999</v>
      </c>
      <c r="O613" s="1">
        <v>116777.99</v>
      </c>
      <c r="P613" s="1">
        <v>96901.06</v>
      </c>
      <c r="Q613" s="1">
        <v>150676.66</v>
      </c>
      <c r="R613" s="1">
        <v>144628.29999999999</v>
      </c>
      <c r="S613" s="1">
        <v>72021.789999999994</v>
      </c>
      <c r="T613" s="1">
        <v>3771808.22</v>
      </c>
      <c r="U613" s="1">
        <v>102344.36</v>
      </c>
      <c r="V613" s="1">
        <v>108054.12</v>
      </c>
      <c r="W613" s="1">
        <v>347615.5</v>
      </c>
      <c r="X613" s="1">
        <v>76750.58</v>
      </c>
      <c r="Y613" s="1">
        <v>778794.11</v>
      </c>
      <c r="Z613" s="1">
        <v>263962.57</v>
      </c>
      <c r="AA613" s="1">
        <v>223437.05</v>
      </c>
      <c r="AB613" s="1">
        <v>69784.56</v>
      </c>
      <c r="AC613" s="1">
        <v>481839.54</v>
      </c>
      <c r="AD613" s="1">
        <v>592641.48</v>
      </c>
      <c r="AE613" s="1">
        <v>145578.54999999999</v>
      </c>
      <c r="AF613" s="1">
        <v>116777.99</v>
      </c>
      <c r="AG613" s="1">
        <v>96901.06</v>
      </c>
      <c r="AH613" s="1">
        <v>150676.66</v>
      </c>
      <c r="AI613" s="1">
        <v>144628.29999999999</v>
      </c>
      <c r="AJ613" s="1">
        <v>72021.789999999994</v>
      </c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293849.11</v>
      </c>
      <c r="BC613" s="1">
        <v>293849.11</v>
      </c>
      <c r="BD613" s="1">
        <v>14071.44</v>
      </c>
      <c r="BE613" s="1">
        <v>9781.4500000000007</v>
      </c>
      <c r="BF613" s="1">
        <v>260521.84</v>
      </c>
      <c r="BG613" s="1"/>
      <c r="BH613" s="1">
        <v>8380.9</v>
      </c>
      <c r="BI613" s="1"/>
      <c r="BJ613" s="1"/>
      <c r="BK613" s="1"/>
      <c r="BL613" s="1"/>
      <c r="BM613" s="1"/>
      <c r="BN613" s="1"/>
      <c r="BO613" s="1"/>
      <c r="BP613" s="4">
        <v>1093.48</v>
      </c>
    </row>
    <row r="614" spans="1:68">
      <c r="A614" s="19" t="s">
        <v>1487</v>
      </c>
      <c r="B614" s="10" t="s">
        <v>1488</v>
      </c>
      <c r="C614" s="1">
        <v>349442985.56999999</v>
      </c>
      <c r="D614" s="1">
        <v>8757232.0500000007</v>
      </c>
      <c r="E614" s="1">
        <v>9177473</v>
      </c>
      <c r="F614" s="1">
        <v>28336932.02</v>
      </c>
      <c r="G614" s="1">
        <v>3809941.22</v>
      </c>
      <c r="H614" s="1">
        <v>63574960.200000003</v>
      </c>
      <c r="I614" s="1">
        <v>22406099.170000002</v>
      </c>
      <c r="J614" s="1">
        <v>14455262.540000001</v>
      </c>
      <c r="K614" s="1">
        <v>3946121.28</v>
      </c>
      <c r="L614" s="1">
        <v>35607962.009999998</v>
      </c>
      <c r="M614" s="1">
        <v>45468170.880000003</v>
      </c>
      <c r="N614" s="1">
        <v>13433443.91</v>
      </c>
      <c r="O614" s="1">
        <v>10719816.720000001</v>
      </c>
      <c r="P614" s="1">
        <v>7241629.4799999995</v>
      </c>
      <c r="Q614" s="1">
        <v>16705355.280000001</v>
      </c>
      <c r="R614" s="1">
        <v>12961908.979999999</v>
      </c>
      <c r="S614" s="1">
        <v>6960923.1100000003</v>
      </c>
      <c r="T614" s="1">
        <v>302713810.55000001</v>
      </c>
      <c r="U614" s="1">
        <v>8750088.6400000006</v>
      </c>
      <c r="V614" s="1">
        <v>9014895.3200000003</v>
      </c>
      <c r="W614" s="1">
        <v>28342207.210000001</v>
      </c>
      <c r="X614" s="1">
        <v>3809941.22</v>
      </c>
      <c r="Y614" s="1">
        <v>63545115.609999999</v>
      </c>
      <c r="Z614" s="1">
        <v>21855637.760000002</v>
      </c>
      <c r="AA614" s="1">
        <v>14450554.560000001</v>
      </c>
      <c r="AB614" s="1">
        <v>3946121.28</v>
      </c>
      <c r="AC614" s="1">
        <v>35567765.25</v>
      </c>
      <c r="AD614" s="1">
        <v>45444778.789999999</v>
      </c>
      <c r="AE614" s="1">
        <v>13388047.51</v>
      </c>
      <c r="AF614" s="1">
        <v>10719816.720000001</v>
      </c>
      <c r="AG614" s="1">
        <v>7233443.5599999996</v>
      </c>
      <c r="AH614" s="1">
        <v>16730611.630000001</v>
      </c>
      <c r="AI614" s="1">
        <v>12958569.779999999</v>
      </c>
      <c r="AJ614" s="1">
        <v>6956215.71</v>
      </c>
      <c r="AK614" s="1">
        <v>849421.3</v>
      </c>
      <c r="AL614" s="1">
        <v>7143.41</v>
      </c>
      <c r="AM614" s="1">
        <v>162577.68</v>
      </c>
      <c r="AN614" s="1">
        <v>-5275.19</v>
      </c>
      <c r="AO614" s="1"/>
      <c r="AP614" s="1">
        <v>29844.59</v>
      </c>
      <c r="AQ614" s="1">
        <v>550461.41</v>
      </c>
      <c r="AR614" s="1">
        <v>4707.9799999999996</v>
      </c>
      <c r="AS614" s="1"/>
      <c r="AT614" s="1">
        <v>40196.76</v>
      </c>
      <c r="AU614" s="1">
        <v>23392.09</v>
      </c>
      <c r="AV614" s="1">
        <v>45396.4</v>
      </c>
      <c r="AW614" s="1"/>
      <c r="AX614" s="1">
        <v>8185.92</v>
      </c>
      <c r="AY614" s="1">
        <v>-25256.35</v>
      </c>
      <c r="AZ614" s="1">
        <v>3339.2</v>
      </c>
      <c r="BA614" s="1">
        <v>4707.3999999999996</v>
      </c>
      <c r="BB614" s="1">
        <v>45879753.719999999</v>
      </c>
      <c r="BC614" s="1">
        <v>43711449.07</v>
      </c>
      <c r="BD614" s="1">
        <v>7859172.5599999996</v>
      </c>
      <c r="BE614" s="1">
        <v>2324040.58</v>
      </c>
      <c r="BF614" s="1">
        <v>13665427.59</v>
      </c>
      <c r="BG614" s="1">
        <v>1441026.85</v>
      </c>
      <c r="BH614" s="1">
        <v>473506.28</v>
      </c>
      <c r="BI614" s="1">
        <v>500627.07</v>
      </c>
      <c r="BJ614" s="1">
        <v>5749736.6100000003</v>
      </c>
      <c r="BK614" s="1">
        <v>471464.39</v>
      </c>
      <c r="BL614" s="1">
        <v>458936.27</v>
      </c>
      <c r="BM614" s="1">
        <v>412373.25</v>
      </c>
      <c r="BN614" s="1">
        <v>397813.23</v>
      </c>
      <c r="BO614" s="1">
        <v>427717.51</v>
      </c>
      <c r="BP614" s="4">
        <v>11697911.529999999</v>
      </c>
    </row>
    <row r="615" spans="1:68">
      <c r="A615" s="20" t="s">
        <v>1489</v>
      </c>
      <c r="B615" s="10" t="s">
        <v>1490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>
        <v>0</v>
      </c>
      <c r="BC615" s="1">
        <v>0</v>
      </c>
      <c r="BD615" s="1">
        <v>0</v>
      </c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4"/>
    </row>
    <row r="616" spans="1:68">
      <c r="A616" s="20" t="s">
        <v>1491</v>
      </c>
      <c r="B616" s="10" t="s">
        <v>1492</v>
      </c>
      <c r="C616" s="1">
        <v>332434212.07999998</v>
      </c>
      <c r="D616" s="1">
        <v>8421252.3800000008</v>
      </c>
      <c r="E616" s="1">
        <v>9063440.5</v>
      </c>
      <c r="F616" s="1">
        <v>26833427.57</v>
      </c>
      <c r="G616" s="1">
        <v>3542332.14</v>
      </c>
      <c r="H616" s="1">
        <v>61353250.75</v>
      </c>
      <c r="I616" s="1">
        <v>20838104.07</v>
      </c>
      <c r="J616" s="1">
        <v>13781874.98</v>
      </c>
      <c r="K616" s="1">
        <v>3827089.16</v>
      </c>
      <c r="L616" s="1">
        <v>33593586.420000002</v>
      </c>
      <c r="M616" s="1">
        <v>43563141.140000001</v>
      </c>
      <c r="N616" s="1">
        <v>12951313.020000001</v>
      </c>
      <c r="O616" s="1">
        <v>9962955.0999999996</v>
      </c>
      <c r="P616" s="1">
        <v>7067914.7699999996</v>
      </c>
      <c r="Q616" s="1">
        <v>15852852.210000001</v>
      </c>
      <c r="R616" s="1">
        <v>12321306.559999999</v>
      </c>
      <c r="S616" s="1">
        <v>6823209.25</v>
      </c>
      <c r="T616" s="1">
        <v>288939424.91000003</v>
      </c>
      <c r="U616" s="1">
        <v>8414108.9700000007</v>
      </c>
      <c r="V616" s="1">
        <v>8900862.8200000003</v>
      </c>
      <c r="W616" s="1">
        <v>26825993.600000001</v>
      </c>
      <c r="X616" s="1">
        <v>3542332.14</v>
      </c>
      <c r="Y616" s="1">
        <v>61323406.159999996</v>
      </c>
      <c r="Z616" s="1">
        <v>20287642.66</v>
      </c>
      <c r="AA616" s="1">
        <v>13777167</v>
      </c>
      <c r="AB616" s="1">
        <v>3827089.16</v>
      </c>
      <c r="AC616" s="1">
        <v>33553389.66</v>
      </c>
      <c r="AD616" s="1">
        <v>43539749.049999997</v>
      </c>
      <c r="AE616" s="1">
        <v>12910421.970000001</v>
      </c>
      <c r="AF616" s="1">
        <v>9962955.0999999996</v>
      </c>
      <c r="AG616" s="1">
        <v>7059728.8499999996</v>
      </c>
      <c r="AH616" s="1">
        <v>15878108.560000001</v>
      </c>
      <c r="AI616" s="1">
        <v>12317967.359999999</v>
      </c>
      <c r="AJ616" s="1">
        <v>6818501.8499999996</v>
      </c>
      <c r="AK616" s="1">
        <v>857625.11</v>
      </c>
      <c r="AL616" s="1">
        <v>7143.41</v>
      </c>
      <c r="AM616" s="1">
        <v>162577.68</v>
      </c>
      <c r="AN616" s="1">
        <v>7433.97</v>
      </c>
      <c r="AO616" s="1"/>
      <c r="AP616" s="1">
        <v>29844.59</v>
      </c>
      <c r="AQ616" s="1">
        <v>550461.41</v>
      </c>
      <c r="AR616" s="1">
        <v>4707.9799999999996</v>
      </c>
      <c r="AS616" s="1"/>
      <c r="AT616" s="1">
        <v>40196.76</v>
      </c>
      <c r="AU616" s="1">
        <v>23392.09</v>
      </c>
      <c r="AV616" s="1">
        <v>40891.050000000003</v>
      </c>
      <c r="AW616" s="1"/>
      <c r="AX616" s="1">
        <v>8185.92</v>
      </c>
      <c r="AY616" s="1">
        <v>-25256.35</v>
      </c>
      <c r="AZ616" s="1">
        <v>3339.2</v>
      </c>
      <c r="BA616" s="1">
        <v>4707.3999999999996</v>
      </c>
      <c r="BB616" s="1">
        <v>42637162.060000002</v>
      </c>
      <c r="BC616" s="1">
        <v>40735083.090000004</v>
      </c>
      <c r="BD616" s="1">
        <v>7116790.2000000002</v>
      </c>
      <c r="BE616" s="1">
        <v>1537704.52</v>
      </c>
      <c r="BF616" s="1">
        <v>13088170.060000001</v>
      </c>
      <c r="BG616" s="1">
        <v>1427381.51</v>
      </c>
      <c r="BH616" s="1">
        <v>419295.19</v>
      </c>
      <c r="BI616" s="1">
        <v>466629.79</v>
      </c>
      <c r="BJ616" s="1">
        <v>5478465.46</v>
      </c>
      <c r="BK616" s="1">
        <v>378255.99</v>
      </c>
      <c r="BL616" s="1">
        <v>441063.91</v>
      </c>
      <c r="BM616" s="1">
        <v>348418.99</v>
      </c>
      <c r="BN616" s="1">
        <v>393096.78</v>
      </c>
      <c r="BO616" s="1">
        <v>341243.3</v>
      </c>
      <c r="BP616" s="4">
        <v>11200646.359999999</v>
      </c>
    </row>
    <row r="617" spans="1:68">
      <c r="A617" s="20" t="s">
        <v>1493</v>
      </c>
      <c r="B617" s="10" t="s">
        <v>1494</v>
      </c>
      <c r="C617" s="1">
        <v>5034131.4800000004</v>
      </c>
      <c r="D617" s="1">
        <v>97054.54</v>
      </c>
      <c r="E617" s="1">
        <v>30924.42</v>
      </c>
      <c r="F617" s="1">
        <v>353434.02</v>
      </c>
      <c r="G617" s="1">
        <v>58182.42</v>
      </c>
      <c r="H617" s="1">
        <v>836289.5</v>
      </c>
      <c r="I617" s="1">
        <v>242250.72</v>
      </c>
      <c r="J617" s="1">
        <v>161361.29999999999</v>
      </c>
      <c r="K617" s="1">
        <v>72666.45</v>
      </c>
      <c r="L617" s="1">
        <v>320941.25</v>
      </c>
      <c r="M617" s="1">
        <v>437009.23</v>
      </c>
      <c r="N617" s="1">
        <v>69271.66</v>
      </c>
      <c r="O617" s="1">
        <v>95136.03</v>
      </c>
      <c r="P617" s="1">
        <v>132494.32999999999</v>
      </c>
      <c r="Q617" s="1">
        <v>246564.33</v>
      </c>
      <c r="R617" s="1">
        <v>93077.48</v>
      </c>
      <c r="S617" s="1">
        <v>107117.58</v>
      </c>
      <c r="T617" s="1">
        <v>3353775.26</v>
      </c>
      <c r="U617" s="1">
        <v>97054.54</v>
      </c>
      <c r="V617" s="1">
        <v>30924.42</v>
      </c>
      <c r="W617" s="1">
        <v>353434.02</v>
      </c>
      <c r="X617" s="1">
        <v>58182.42</v>
      </c>
      <c r="Y617" s="1">
        <v>836289.5</v>
      </c>
      <c r="Z617" s="1">
        <v>242250.72</v>
      </c>
      <c r="AA617" s="1">
        <v>161361.29999999999</v>
      </c>
      <c r="AB617" s="1">
        <v>72666.45</v>
      </c>
      <c r="AC617" s="1">
        <v>320941.25</v>
      </c>
      <c r="AD617" s="1">
        <v>437009.23</v>
      </c>
      <c r="AE617" s="1">
        <v>69271.66</v>
      </c>
      <c r="AF617" s="1">
        <v>95136.03</v>
      </c>
      <c r="AG617" s="1">
        <v>132494.32999999999</v>
      </c>
      <c r="AH617" s="1">
        <v>246564.33</v>
      </c>
      <c r="AI617" s="1">
        <v>93077.48</v>
      </c>
      <c r="AJ617" s="1">
        <v>107117.58</v>
      </c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>
        <v>1680356.22</v>
      </c>
      <c r="BC617" s="1">
        <v>1425479.7899999998</v>
      </c>
      <c r="BD617" s="1">
        <v>688493.89</v>
      </c>
      <c r="BE617" s="1">
        <v>7587.87</v>
      </c>
      <c r="BF617" s="1">
        <v>400624.97</v>
      </c>
      <c r="BG617" s="1">
        <v>7587.87</v>
      </c>
      <c r="BH617" s="1">
        <v>36246.879999999997</v>
      </c>
      <c r="BI617" s="1">
        <v>21036.77</v>
      </c>
      <c r="BJ617" s="1">
        <v>18931.14</v>
      </c>
      <c r="BK617" s="1">
        <v>90218.01</v>
      </c>
      <c r="BL617" s="1">
        <v>13535.32</v>
      </c>
      <c r="BM617" s="1">
        <v>63954.26</v>
      </c>
      <c r="BN617" s="1">
        <v>4716.45</v>
      </c>
      <c r="BO617" s="1">
        <v>82452.39</v>
      </c>
      <c r="BP617" s="4">
        <v>244970.4</v>
      </c>
    </row>
    <row r="618" spans="1:68">
      <c r="A618" s="20" t="s">
        <v>1495</v>
      </c>
      <c r="B618" s="10" t="s">
        <v>1496</v>
      </c>
      <c r="C618" s="1">
        <v>11974642.01</v>
      </c>
      <c r="D618" s="1">
        <v>238925.13</v>
      </c>
      <c r="E618" s="1">
        <v>83108.08</v>
      </c>
      <c r="F618" s="1">
        <v>1150070.4300000002</v>
      </c>
      <c r="G618" s="1">
        <v>209426.66</v>
      </c>
      <c r="H618" s="1">
        <v>1385419.95</v>
      </c>
      <c r="I618" s="1">
        <v>1325744.3799999999</v>
      </c>
      <c r="J618" s="1">
        <v>512026.26</v>
      </c>
      <c r="K618" s="1">
        <v>46365.67</v>
      </c>
      <c r="L618" s="1">
        <v>1693434.34</v>
      </c>
      <c r="M618" s="1">
        <v>1468020.51</v>
      </c>
      <c r="N618" s="1">
        <v>412859.23</v>
      </c>
      <c r="O618" s="1">
        <v>661725.59</v>
      </c>
      <c r="P618" s="1">
        <v>41220.379999999997</v>
      </c>
      <c r="Q618" s="1">
        <v>605938.74</v>
      </c>
      <c r="R618" s="1">
        <v>547524.93999999994</v>
      </c>
      <c r="S618" s="1">
        <v>30596.28</v>
      </c>
      <c r="T618" s="1">
        <v>10420610.380000001</v>
      </c>
      <c r="U618" s="1">
        <v>238925.13</v>
      </c>
      <c r="V618" s="1">
        <v>83108.08</v>
      </c>
      <c r="W618" s="1">
        <v>1162779.5900000001</v>
      </c>
      <c r="X618" s="1">
        <v>209426.66</v>
      </c>
      <c r="Y618" s="1">
        <v>1385419.95</v>
      </c>
      <c r="Z618" s="1">
        <v>1325744.3799999999</v>
      </c>
      <c r="AA618" s="1">
        <v>512026.26</v>
      </c>
      <c r="AB618" s="1">
        <v>46365.67</v>
      </c>
      <c r="AC618" s="1">
        <v>1693434.34</v>
      </c>
      <c r="AD618" s="1">
        <v>1468020.51</v>
      </c>
      <c r="AE618" s="1">
        <v>408353.88</v>
      </c>
      <c r="AF618" s="1">
        <v>661725.59</v>
      </c>
      <c r="AG618" s="1">
        <v>41220.379999999997</v>
      </c>
      <c r="AH618" s="1">
        <v>605938.74</v>
      </c>
      <c r="AI618" s="1">
        <v>547524.93999999994</v>
      </c>
      <c r="AJ618" s="1">
        <v>30596.28</v>
      </c>
      <c r="AK618" s="1">
        <v>-8203.81</v>
      </c>
      <c r="AL618" s="1"/>
      <c r="AM618" s="1"/>
      <c r="AN618" s="1">
        <v>-12709.16</v>
      </c>
      <c r="AO618" s="1"/>
      <c r="AP618" s="1"/>
      <c r="AQ618" s="1"/>
      <c r="AR618" s="1"/>
      <c r="AS618" s="1"/>
      <c r="AT618" s="1"/>
      <c r="AU618" s="1"/>
      <c r="AV618" s="1">
        <v>4505.3500000000004</v>
      </c>
      <c r="AW618" s="1"/>
      <c r="AX618" s="1"/>
      <c r="AY618" s="1"/>
      <c r="AZ618" s="1"/>
      <c r="BA618" s="1"/>
      <c r="BB618" s="1">
        <v>1562235.44</v>
      </c>
      <c r="BC618" s="1">
        <v>1550886.19</v>
      </c>
      <c r="BD618" s="1">
        <v>53888.47</v>
      </c>
      <c r="BE618" s="1">
        <v>778748.19</v>
      </c>
      <c r="BF618" s="1">
        <v>176632.56</v>
      </c>
      <c r="BG618" s="1">
        <v>6057.47</v>
      </c>
      <c r="BH618" s="1">
        <v>17964.21</v>
      </c>
      <c r="BI618" s="1">
        <v>12960.51</v>
      </c>
      <c r="BJ618" s="1">
        <v>252340.01</v>
      </c>
      <c r="BK618" s="1">
        <v>2990.39</v>
      </c>
      <c r="BL618" s="1">
        <v>4337.04</v>
      </c>
      <c r="BM618" s="1"/>
      <c r="BN618" s="1"/>
      <c r="BO618" s="1">
        <v>4021.82</v>
      </c>
      <c r="BP618" s="4">
        <v>252294.77</v>
      </c>
    </row>
    <row r="619" spans="1:68">
      <c r="A619" s="19" t="s">
        <v>1497</v>
      </c>
      <c r="B619" s="10" t="s">
        <v>1498</v>
      </c>
      <c r="C619" s="1">
        <v>5676537</v>
      </c>
      <c r="D619" s="1">
        <v>75384.990000000005</v>
      </c>
      <c r="E619" s="1">
        <v>13816.57</v>
      </c>
      <c r="F619" s="1">
        <v>123066.44</v>
      </c>
      <c r="G619" s="1">
        <v>31811.910000000003</v>
      </c>
      <c r="H619" s="1">
        <v>460637.58</v>
      </c>
      <c r="I619" s="1">
        <v>132988.17000000001</v>
      </c>
      <c r="J619" s="1">
        <v>82967.100000000006</v>
      </c>
      <c r="K619" s="1">
        <v>11839.03</v>
      </c>
      <c r="L619" s="1">
        <v>259839.5</v>
      </c>
      <c r="M619" s="1">
        <v>326893.03999999998</v>
      </c>
      <c r="N619" s="1">
        <v>70351.98</v>
      </c>
      <c r="O619" s="1">
        <v>49244.36</v>
      </c>
      <c r="P619" s="1">
        <v>79657.460000000006</v>
      </c>
      <c r="Q619" s="1">
        <v>100101.99</v>
      </c>
      <c r="R619" s="1">
        <v>36362.25</v>
      </c>
      <c r="S619" s="1">
        <v>61918.86</v>
      </c>
      <c r="T619" s="1">
        <v>1895324.03</v>
      </c>
      <c r="U619" s="1">
        <v>75384.990000000005</v>
      </c>
      <c r="V619" s="1">
        <v>13816.57</v>
      </c>
      <c r="W619" s="1">
        <v>123066.44</v>
      </c>
      <c r="X619" s="1">
        <v>20894.900000000001</v>
      </c>
      <c r="Y619" s="1">
        <v>460637.58</v>
      </c>
      <c r="Z619" s="1">
        <v>132988.17000000001</v>
      </c>
      <c r="AA619" s="1">
        <v>82967.100000000006</v>
      </c>
      <c r="AB619" s="1">
        <v>11839.03</v>
      </c>
      <c r="AC619" s="1">
        <v>259839.5</v>
      </c>
      <c r="AD619" s="1">
        <v>326893.03999999998</v>
      </c>
      <c r="AE619" s="1">
        <v>59711.79</v>
      </c>
      <c r="AF619" s="1">
        <v>49244.36</v>
      </c>
      <c r="AG619" s="1">
        <v>79657.460000000006</v>
      </c>
      <c r="AH619" s="1">
        <v>100101.99</v>
      </c>
      <c r="AI619" s="1">
        <v>36362.25</v>
      </c>
      <c r="AJ619" s="1">
        <v>61918.86</v>
      </c>
      <c r="AK619" s="1">
        <v>21557.200000000001</v>
      </c>
      <c r="AL619" s="1"/>
      <c r="AM619" s="1"/>
      <c r="AN619" s="1"/>
      <c r="AO619" s="1">
        <v>10917.01</v>
      </c>
      <c r="AP619" s="1"/>
      <c r="AQ619" s="1"/>
      <c r="AR619" s="1"/>
      <c r="AS619" s="1"/>
      <c r="AT619" s="1"/>
      <c r="AU619" s="1"/>
      <c r="AV619" s="1">
        <v>10640.19</v>
      </c>
      <c r="AW619" s="1"/>
      <c r="AX619" s="1"/>
      <c r="AY619" s="1"/>
      <c r="AZ619" s="1"/>
      <c r="BA619" s="1"/>
      <c r="BB619" s="1">
        <v>3759655.77</v>
      </c>
      <c r="BC619" s="1">
        <v>3544737.92</v>
      </c>
      <c r="BD619" s="1">
        <v>1688819.26</v>
      </c>
      <c r="BE619" s="1">
        <v>276498.58</v>
      </c>
      <c r="BF619" s="1">
        <v>775871</v>
      </c>
      <c r="BG619" s="1">
        <v>28510.3</v>
      </c>
      <c r="BH619" s="1">
        <v>56786.62</v>
      </c>
      <c r="BI619" s="1">
        <v>538221.12</v>
      </c>
      <c r="BJ619" s="1">
        <v>25030.639999999999</v>
      </c>
      <c r="BK619" s="1">
        <v>33676.22</v>
      </c>
      <c r="BL619" s="1">
        <v>55086.42</v>
      </c>
      <c r="BM619" s="1">
        <v>37450.519999999997</v>
      </c>
      <c r="BN619" s="1">
        <v>56483.64</v>
      </c>
      <c r="BO619" s="1">
        <v>32221.05</v>
      </c>
      <c r="BP619" s="4">
        <v>155000.4</v>
      </c>
    </row>
    <row r="620" spans="1:68">
      <c r="A620" s="20" t="s">
        <v>1499</v>
      </c>
      <c r="B620" s="10" t="s">
        <v>1500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>
        <v>0</v>
      </c>
      <c r="BC620" s="1">
        <v>0</v>
      </c>
      <c r="BD620" s="1">
        <v>0</v>
      </c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4"/>
    </row>
    <row r="621" spans="1:68">
      <c r="A621" s="20" t="s">
        <v>1501</v>
      </c>
      <c r="B621" s="10" t="s">
        <v>1502</v>
      </c>
      <c r="C621" s="1">
        <v>3110652.67</v>
      </c>
      <c r="D621" s="1">
        <v>20266.740000000002</v>
      </c>
      <c r="E621" s="1">
        <v>5384.7</v>
      </c>
      <c r="F621" s="1">
        <v>31394.01</v>
      </c>
      <c r="G621" s="1">
        <v>19594.939999999999</v>
      </c>
      <c r="H621" s="1">
        <v>157534.56</v>
      </c>
      <c r="I621" s="1">
        <v>73149.84</v>
      </c>
      <c r="J621" s="1">
        <v>21064.12</v>
      </c>
      <c r="K621" s="1">
        <v>11352.81</v>
      </c>
      <c r="L621" s="1">
        <v>104125.87</v>
      </c>
      <c r="M621" s="1">
        <v>147873.88</v>
      </c>
      <c r="N621" s="1">
        <v>38559.269999999997</v>
      </c>
      <c r="O621" s="1">
        <v>20013.96</v>
      </c>
      <c r="P621" s="1">
        <v>32267.49</v>
      </c>
      <c r="Q621" s="1">
        <v>20988.639999999999</v>
      </c>
      <c r="R621" s="1">
        <v>0</v>
      </c>
      <c r="S621" s="1">
        <v>29749.26</v>
      </c>
      <c r="T621" s="1">
        <v>713221.56</v>
      </c>
      <c r="U621" s="1">
        <v>20266.740000000002</v>
      </c>
      <c r="V621" s="1">
        <v>5384.7</v>
      </c>
      <c r="W621" s="1">
        <v>31394.01</v>
      </c>
      <c r="X621" s="1">
        <v>9650.3799999999992</v>
      </c>
      <c r="Y621" s="1">
        <v>157534.56</v>
      </c>
      <c r="Z621" s="1">
        <v>73149.84</v>
      </c>
      <c r="AA621" s="1">
        <v>21064.12</v>
      </c>
      <c r="AB621" s="1">
        <v>11352.81</v>
      </c>
      <c r="AC621" s="1">
        <v>104125.87</v>
      </c>
      <c r="AD621" s="1">
        <v>147873.88</v>
      </c>
      <c r="AE621" s="1">
        <v>28405.3</v>
      </c>
      <c r="AF621" s="1">
        <v>20013.96</v>
      </c>
      <c r="AG621" s="1">
        <v>32267.49</v>
      </c>
      <c r="AH621" s="1">
        <v>20988.639999999999</v>
      </c>
      <c r="AI621" s="1"/>
      <c r="AJ621" s="1">
        <v>29749.26</v>
      </c>
      <c r="AK621" s="1">
        <v>20098.53</v>
      </c>
      <c r="AL621" s="1"/>
      <c r="AM621" s="1"/>
      <c r="AN621" s="1"/>
      <c r="AO621" s="1">
        <v>9944.56</v>
      </c>
      <c r="AP621" s="1"/>
      <c r="AQ621" s="1"/>
      <c r="AR621" s="1"/>
      <c r="AS621" s="1"/>
      <c r="AT621" s="1"/>
      <c r="AU621" s="1"/>
      <c r="AV621" s="1">
        <v>10153.969999999999</v>
      </c>
      <c r="AW621" s="1"/>
      <c r="AX621" s="1"/>
      <c r="AY621" s="1"/>
      <c r="AZ621" s="1"/>
      <c r="BA621" s="1"/>
      <c r="BB621" s="1">
        <v>2377332.58</v>
      </c>
      <c r="BC621" s="1">
        <v>2316923.9300000002</v>
      </c>
      <c r="BD621" s="1">
        <v>1001434.97</v>
      </c>
      <c r="BE621" s="1">
        <v>209964.69</v>
      </c>
      <c r="BF621" s="1">
        <v>479954.44</v>
      </c>
      <c r="BG621" s="1"/>
      <c r="BH621" s="1">
        <v>44270.81</v>
      </c>
      <c r="BI621" s="1">
        <v>512571.9</v>
      </c>
      <c r="BJ621" s="1">
        <v>5870.7</v>
      </c>
      <c r="BK621" s="1">
        <v>10114.68</v>
      </c>
      <c r="BL621" s="1">
        <v>30354.16</v>
      </c>
      <c r="BM621" s="1">
        <v>10130.43</v>
      </c>
      <c r="BN621" s="1"/>
      <c r="BO621" s="1">
        <v>9809.3799999999992</v>
      </c>
      <c r="BP621" s="4">
        <v>62856.42</v>
      </c>
    </row>
    <row r="622" spans="1:68">
      <c r="A622" s="20" t="s">
        <v>1503</v>
      </c>
      <c r="B622" s="10" t="s">
        <v>1504</v>
      </c>
      <c r="C622" s="1">
        <v>172440.22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>
        <v>172440.22</v>
      </c>
      <c r="BC622" s="1">
        <v>158313.04999999999</v>
      </c>
      <c r="BD622" s="1">
        <v>69377.58</v>
      </c>
      <c r="BE622" s="1">
        <v>33343.01</v>
      </c>
      <c r="BF622" s="1">
        <v>38539.839999999997</v>
      </c>
      <c r="BG622" s="1"/>
      <c r="BH622" s="1"/>
      <c r="BI622" s="1">
        <v>17052.62</v>
      </c>
      <c r="BJ622" s="1"/>
      <c r="BK622" s="1"/>
      <c r="BL622" s="1"/>
      <c r="BM622" s="1"/>
      <c r="BN622" s="1">
        <v>14127.17</v>
      </c>
      <c r="BO622" s="1"/>
      <c r="BP622" s="4"/>
    </row>
    <row r="623" spans="1:68">
      <c r="A623" s="20" t="s">
        <v>1505</v>
      </c>
      <c r="B623" s="10" t="s">
        <v>1506</v>
      </c>
      <c r="C623" s="1">
        <v>1953246.77</v>
      </c>
      <c r="D623" s="1">
        <v>42426.84</v>
      </c>
      <c r="E623" s="1">
        <v>7720.61</v>
      </c>
      <c r="F623" s="1">
        <v>83406.649999999994</v>
      </c>
      <c r="G623" s="1">
        <v>9299.6200000000008</v>
      </c>
      <c r="H623" s="1">
        <v>269807.03000000003</v>
      </c>
      <c r="I623" s="1">
        <v>49835.63</v>
      </c>
      <c r="J623" s="1">
        <v>54184.66</v>
      </c>
      <c r="K623" s="1">
        <v>0</v>
      </c>
      <c r="L623" s="1">
        <v>138065.97</v>
      </c>
      <c r="M623" s="1">
        <v>142341.37</v>
      </c>
      <c r="N623" s="1">
        <v>26328.82</v>
      </c>
      <c r="O623" s="1">
        <v>26313.07</v>
      </c>
      <c r="P623" s="1">
        <v>41555.29</v>
      </c>
      <c r="Q623" s="1">
        <v>70779.509999999995</v>
      </c>
      <c r="R623" s="1">
        <v>33444.910000000003</v>
      </c>
      <c r="S623" s="1">
        <v>27307.360000000001</v>
      </c>
      <c r="T623" s="1">
        <v>1022817.34</v>
      </c>
      <c r="U623" s="1">
        <v>42426.84</v>
      </c>
      <c r="V623" s="1">
        <v>7720.61</v>
      </c>
      <c r="W623" s="1">
        <v>83406.649999999994</v>
      </c>
      <c r="X623" s="1">
        <v>9299.6200000000008</v>
      </c>
      <c r="Y623" s="1">
        <v>269807.03000000003</v>
      </c>
      <c r="Z623" s="1">
        <v>49835.63</v>
      </c>
      <c r="AA623" s="1">
        <v>54184.66</v>
      </c>
      <c r="AB623" s="1"/>
      <c r="AC623" s="1">
        <v>138065.97</v>
      </c>
      <c r="AD623" s="1">
        <v>142341.37</v>
      </c>
      <c r="AE623" s="1">
        <v>26328.82</v>
      </c>
      <c r="AF623" s="1">
        <v>26313.07</v>
      </c>
      <c r="AG623" s="1">
        <v>41555.29</v>
      </c>
      <c r="AH623" s="1">
        <v>70779.509999999995</v>
      </c>
      <c r="AI623" s="1">
        <v>33444.910000000003</v>
      </c>
      <c r="AJ623" s="1">
        <v>27307.360000000001</v>
      </c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>
        <v>930429.43</v>
      </c>
      <c r="BC623" s="1">
        <v>814331.26</v>
      </c>
      <c r="BD623" s="1">
        <v>478327.03999999998</v>
      </c>
      <c r="BE623" s="1"/>
      <c r="BF623" s="1">
        <v>193835.62</v>
      </c>
      <c r="BG623" s="1">
        <v>26400.97</v>
      </c>
      <c r="BH623" s="1">
        <v>8110.38</v>
      </c>
      <c r="BI623" s="1">
        <v>8110.38</v>
      </c>
      <c r="BJ623" s="1">
        <v>17215.05</v>
      </c>
      <c r="BK623" s="1">
        <v>20276.07</v>
      </c>
      <c r="BL623" s="1">
        <v>20986.82</v>
      </c>
      <c r="BM623" s="1">
        <v>23525.35</v>
      </c>
      <c r="BN623" s="1">
        <v>31027.21</v>
      </c>
      <c r="BO623" s="1">
        <v>20282.72</v>
      </c>
      <c r="BP623" s="4">
        <v>82331.820000000007</v>
      </c>
    </row>
    <row r="624" spans="1:68">
      <c r="A624" s="20" t="s">
        <v>1507</v>
      </c>
      <c r="B624" s="10" t="s">
        <v>1508</v>
      </c>
      <c r="C624" s="1">
        <v>66897.36</v>
      </c>
      <c r="D624" s="1">
        <v>0</v>
      </c>
      <c r="E624" s="1">
        <v>0</v>
      </c>
      <c r="F624" s="1">
        <v>0</v>
      </c>
      <c r="G624" s="1">
        <v>0</v>
      </c>
      <c r="H624" s="1">
        <v>592.65</v>
      </c>
      <c r="I624" s="1">
        <v>0</v>
      </c>
      <c r="J624" s="1">
        <v>0</v>
      </c>
      <c r="K624" s="1">
        <v>0</v>
      </c>
      <c r="L624" s="1">
        <v>0</v>
      </c>
      <c r="M624" s="1">
        <v>3488.02</v>
      </c>
      <c r="N624" s="1">
        <v>774.19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4854.8599999999997</v>
      </c>
      <c r="U624" s="1"/>
      <c r="V624" s="1"/>
      <c r="W624" s="1"/>
      <c r="X624" s="1"/>
      <c r="Y624" s="1">
        <v>592.65</v>
      </c>
      <c r="Z624" s="1"/>
      <c r="AA624" s="1"/>
      <c r="AB624" s="1"/>
      <c r="AC624" s="1"/>
      <c r="AD624" s="1">
        <v>3488.02</v>
      </c>
      <c r="AE624" s="1">
        <v>774.19</v>
      </c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>
        <v>62042.5</v>
      </c>
      <c r="BC624" s="1">
        <v>62042.5</v>
      </c>
      <c r="BD624" s="1">
        <v>34589.99</v>
      </c>
      <c r="BE624" s="1">
        <v>13169.12</v>
      </c>
      <c r="BF624" s="1">
        <v>14283.39</v>
      </c>
      <c r="BG624" s="1"/>
      <c r="BH624" s="1"/>
      <c r="BI624" s="1"/>
      <c r="BJ624" s="1"/>
      <c r="BK624" s="1"/>
      <c r="BL624" s="1"/>
      <c r="BM624" s="1"/>
      <c r="BN624" s="1"/>
      <c r="BO624" s="1"/>
      <c r="BP624" s="4"/>
    </row>
    <row r="625" spans="1:68">
      <c r="A625" s="20" t="s">
        <v>1509</v>
      </c>
      <c r="B625" s="10" t="s">
        <v>1510</v>
      </c>
      <c r="C625" s="1">
        <v>373299.98</v>
      </c>
      <c r="D625" s="1">
        <v>12691.41</v>
      </c>
      <c r="E625" s="1">
        <v>711.26</v>
      </c>
      <c r="F625" s="1">
        <v>8265.7800000000007</v>
      </c>
      <c r="G625" s="1">
        <v>2917.3500000000004</v>
      </c>
      <c r="H625" s="1">
        <v>32703.34</v>
      </c>
      <c r="I625" s="1">
        <v>10002.700000000001</v>
      </c>
      <c r="J625" s="1">
        <v>7718.32</v>
      </c>
      <c r="K625" s="1">
        <v>486.22</v>
      </c>
      <c r="L625" s="1">
        <v>17647.66</v>
      </c>
      <c r="M625" s="1">
        <v>33189.769999999997</v>
      </c>
      <c r="N625" s="1">
        <v>4689.7</v>
      </c>
      <c r="O625" s="1">
        <v>2917.33</v>
      </c>
      <c r="P625" s="1">
        <v>5834.68</v>
      </c>
      <c r="Q625" s="1">
        <v>8333.84</v>
      </c>
      <c r="R625" s="1">
        <v>2917.34</v>
      </c>
      <c r="S625" s="1">
        <v>4862.24</v>
      </c>
      <c r="T625" s="1">
        <v>154430.26999999999</v>
      </c>
      <c r="U625" s="1">
        <v>12691.41</v>
      </c>
      <c r="V625" s="1">
        <v>711.26</v>
      </c>
      <c r="W625" s="1">
        <v>8265.7800000000007</v>
      </c>
      <c r="X625" s="1">
        <v>1944.9</v>
      </c>
      <c r="Y625" s="1">
        <v>32703.34</v>
      </c>
      <c r="Z625" s="1">
        <v>10002.700000000001</v>
      </c>
      <c r="AA625" s="1">
        <v>7718.32</v>
      </c>
      <c r="AB625" s="1">
        <v>486.22</v>
      </c>
      <c r="AC625" s="1">
        <v>17647.66</v>
      </c>
      <c r="AD625" s="1">
        <v>33189.769999999997</v>
      </c>
      <c r="AE625" s="1">
        <v>4203.4799999999996</v>
      </c>
      <c r="AF625" s="1">
        <v>2917.33</v>
      </c>
      <c r="AG625" s="1">
        <v>5834.68</v>
      </c>
      <c r="AH625" s="1">
        <v>8333.84</v>
      </c>
      <c r="AI625" s="1">
        <v>2917.34</v>
      </c>
      <c r="AJ625" s="1">
        <v>4862.24</v>
      </c>
      <c r="AK625" s="1">
        <v>1458.67</v>
      </c>
      <c r="AL625" s="1"/>
      <c r="AM625" s="1"/>
      <c r="AN625" s="1"/>
      <c r="AO625" s="1">
        <v>972.45</v>
      </c>
      <c r="AP625" s="1"/>
      <c r="AQ625" s="1"/>
      <c r="AR625" s="1"/>
      <c r="AS625" s="1"/>
      <c r="AT625" s="1"/>
      <c r="AU625" s="1"/>
      <c r="AV625" s="1">
        <v>486.22</v>
      </c>
      <c r="AW625" s="1"/>
      <c r="AX625" s="1"/>
      <c r="AY625" s="1"/>
      <c r="AZ625" s="1"/>
      <c r="BA625" s="1"/>
      <c r="BB625" s="1">
        <v>217411.04</v>
      </c>
      <c r="BC625" s="1">
        <v>193127.18</v>
      </c>
      <c r="BD625" s="1">
        <v>105089.68</v>
      </c>
      <c r="BE625" s="1">
        <v>20021.759999999998</v>
      </c>
      <c r="BF625" s="1">
        <v>49257.71</v>
      </c>
      <c r="BG625" s="1">
        <v>2109.33</v>
      </c>
      <c r="BH625" s="1">
        <v>4405.43</v>
      </c>
      <c r="BI625" s="1">
        <v>486.22</v>
      </c>
      <c r="BJ625" s="1">
        <v>1944.89</v>
      </c>
      <c r="BK625" s="1">
        <v>3285.47</v>
      </c>
      <c r="BL625" s="1">
        <v>3745.44</v>
      </c>
      <c r="BM625" s="1">
        <v>3794.74</v>
      </c>
      <c r="BN625" s="1">
        <v>11329.26</v>
      </c>
      <c r="BO625" s="1">
        <v>2128.9499999999998</v>
      </c>
      <c r="BP625" s="4">
        <v>9812.16</v>
      </c>
    </row>
    <row r="626" spans="1:68">
      <c r="A626" s="20" t="s">
        <v>1511</v>
      </c>
      <c r="B626" s="10" t="s">
        <v>1512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>
        <v>0</v>
      </c>
      <c r="BC626" s="1">
        <v>0</v>
      </c>
      <c r="BD626" s="1">
        <v>0</v>
      </c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4"/>
    </row>
    <row r="627" spans="1:68">
      <c r="A627" s="19" t="s">
        <v>1513</v>
      </c>
      <c r="B627" s="10" t="s">
        <v>1514</v>
      </c>
      <c r="C627" s="1">
        <v>5628139.6100000003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>
        <v>5628139.6100000003</v>
      </c>
      <c r="BC627" s="1">
        <v>5628139.6100000003</v>
      </c>
      <c r="BD627" s="1">
        <v>0</v>
      </c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4">
        <v>5628139.6100000003</v>
      </c>
    </row>
    <row r="628" spans="1:68">
      <c r="A628" s="20" t="s">
        <v>1515</v>
      </c>
      <c r="B628" s="10" t="s">
        <v>1516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0</v>
      </c>
      <c r="BC628" s="1">
        <v>0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0</v>
      </c>
    </row>
    <row r="629" spans="1:68">
      <c r="A629" s="20" t="s">
        <v>1517</v>
      </c>
      <c r="B629" s="10" t="s">
        <v>1518</v>
      </c>
      <c r="C629" s="1">
        <v>5628139.6100000003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5628139.6100000003</v>
      </c>
      <c r="BC629" s="1">
        <v>5628139.6100000003</v>
      </c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5628139.6100000003</v>
      </c>
    </row>
    <row r="630" spans="1:68">
      <c r="A630" s="20" t="s">
        <v>1519</v>
      </c>
      <c r="B630" s="10" t="s">
        <v>1520</v>
      </c>
      <c r="C630" s="1"/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>
        <v>0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/>
    </row>
    <row r="631" spans="1:68">
      <c r="A631" s="19" t="s">
        <v>1521</v>
      </c>
      <c r="B631" s="10" t="s">
        <v>1522</v>
      </c>
      <c r="C631" s="1">
        <v>115904.04</v>
      </c>
      <c r="D631" s="1">
        <v>1946.84</v>
      </c>
      <c r="E631" s="1">
        <v>1634.44</v>
      </c>
      <c r="F631" s="1">
        <v>5688.25</v>
      </c>
      <c r="G631" s="1">
        <v>0</v>
      </c>
      <c r="H631" s="1">
        <v>24392.2</v>
      </c>
      <c r="I631" s="1">
        <v>17529.66</v>
      </c>
      <c r="J631" s="1">
        <v>13396.66</v>
      </c>
      <c r="K631" s="1">
        <v>0</v>
      </c>
      <c r="L631" s="1">
        <v>22207.82</v>
      </c>
      <c r="M631" s="1">
        <v>6275.51</v>
      </c>
      <c r="N631" s="1">
        <v>9280.0400000000009</v>
      </c>
      <c r="O631" s="1">
        <v>0</v>
      </c>
      <c r="P631" s="1">
        <v>142.80000000000001</v>
      </c>
      <c r="Q631" s="1">
        <v>7.63</v>
      </c>
      <c r="R631" s="1">
        <v>9694.44</v>
      </c>
      <c r="S631" s="1">
        <v>0</v>
      </c>
      <c r="T631" s="1">
        <v>112196.29</v>
      </c>
      <c r="U631" s="1">
        <v>1946.84</v>
      </c>
      <c r="V631" s="1">
        <v>1634.44</v>
      </c>
      <c r="W631" s="1">
        <v>5688.25</v>
      </c>
      <c r="X631" s="1"/>
      <c r="Y631" s="1">
        <v>24392.2</v>
      </c>
      <c r="Z631" s="1">
        <v>17529.66</v>
      </c>
      <c r="AA631" s="1">
        <v>13396.66</v>
      </c>
      <c r="AB631" s="1"/>
      <c r="AC631" s="1">
        <v>22207.82</v>
      </c>
      <c r="AD631" s="1">
        <v>6275.51</v>
      </c>
      <c r="AE631" s="1">
        <v>9280.0400000000009</v>
      </c>
      <c r="AF631" s="1">
        <v>0</v>
      </c>
      <c r="AG631" s="1">
        <v>142.80000000000001</v>
      </c>
      <c r="AH631" s="1">
        <v>7.63</v>
      </c>
      <c r="AI631" s="1">
        <v>9694.44</v>
      </c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>
        <v>3707.75</v>
      </c>
      <c r="BC631" s="1">
        <v>3317.75</v>
      </c>
      <c r="BD631" s="1">
        <v>0</v>
      </c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>
        <v>390</v>
      </c>
      <c r="BP631" s="4">
        <v>3317.75</v>
      </c>
    </row>
    <row r="632" spans="1:68">
      <c r="A632" s="20" t="s">
        <v>1523</v>
      </c>
      <c r="B632" s="10" t="s">
        <v>1524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>
        <v>0</v>
      </c>
      <c r="BC632" s="1">
        <v>0</v>
      </c>
      <c r="BD632" s="1">
        <v>0</v>
      </c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4"/>
    </row>
    <row r="633" spans="1:68">
      <c r="A633" s="20" t="s">
        <v>1525</v>
      </c>
      <c r="B633" s="10" t="s">
        <v>1526</v>
      </c>
      <c r="C633" s="1">
        <v>89741.31</v>
      </c>
      <c r="D633" s="1">
        <v>1946.84</v>
      </c>
      <c r="E633" s="1">
        <v>538.24</v>
      </c>
      <c r="F633" s="1">
        <v>4659.3999999999996</v>
      </c>
      <c r="G633" s="1">
        <v>0</v>
      </c>
      <c r="H633" s="1">
        <v>22592.2</v>
      </c>
      <c r="I633" s="1">
        <v>11599.96</v>
      </c>
      <c r="J633" s="1">
        <v>12856.66</v>
      </c>
      <c r="K633" s="1">
        <v>0</v>
      </c>
      <c r="L633" s="1">
        <v>13922.8</v>
      </c>
      <c r="M633" s="1">
        <v>4010.07</v>
      </c>
      <c r="N633" s="1">
        <v>8525.0400000000009</v>
      </c>
      <c r="O633" s="1">
        <v>0</v>
      </c>
      <c r="P633" s="1">
        <v>142.80000000000001</v>
      </c>
      <c r="Q633" s="1">
        <v>7.63</v>
      </c>
      <c r="R633" s="1">
        <v>5621.92</v>
      </c>
      <c r="S633" s="1">
        <v>0</v>
      </c>
      <c r="T633" s="1">
        <v>86423.56</v>
      </c>
      <c r="U633" s="1">
        <v>1946.84</v>
      </c>
      <c r="V633" s="1">
        <v>538.24</v>
      </c>
      <c r="W633" s="1">
        <v>4659.3999999999996</v>
      </c>
      <c r="X633" s="1"/>
      <c r="Y633" s="1">
        <v>22592.2</v>
      </c>
      <c r="Z633" s="1">
        <v>11599.96</v>
      </c>
      <c r="AA633" s="1">
        <v>12856.66</v>
      </c>
      <c r="AB633" s="1"/>
      <c r="AC633" s="1">
        <v>13922.8</v>
      </c>
      <c r="AD633" s="1">
        <v>4010.07</v>
      </c>
      <c r="AE633" s="1">
        <v>8525.0400000000009</v>
      </c>
      <c r="AF633" s="1">
        <v>0</v>
      </c>
      <c r="AG633" s="1">
        <v>142.80000000000001</v>
      </c>
      <c r="AH633" s="1">
        <v>7.63</v>
      </c>
      <c r="AI633" s="1">
        <v>5621.92</v>
      </c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>
        <v>3317.75</v>
      </c>
      <c r="BC633" s="1">
        <v>3317.75</v>
      </c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4">
        <v>3317.75</v>
      </c>
    </row>
    <row r="634" spans="1:68">
      <c r="A634" s="20" t="s">
        <v>1527</v>
      </c>
      <c r="B634" s="10" t="s">
        <v>1528</v>
      </c>
      <c r="C634" s="1">
        <v>26162.73</v>
      </c>
      <c r="D634" s="1">
        <v>0</v>
      </c>
      <c r="E634" s="1">
        <v>1096.2</v>
      </c>
      <c r="F634" s="1">
        <v>1028.8499999999999</v>
      </c>
      <c r="G634" s="1">
        <v>0</v>
      </c>
      <c r="H634" s="1">
        <v>1800</v>
      </c>
      <c r="I634" s="1">
        <v>5929.7</v>
      </c>
      <c r="J634" s="1">
        <v>540</v>
      </c>
      <c r="K634" s="1">
        <v>0</v>
      </c>
      <c r="L634" s="1">
        <v>8285.02</v>
      </c>
      <c r="M634" s="1">
        <v>2265.44</v>
      </c>
      <c r="N634" s="1">
        <v>755</v>
      </c>
      <c r="O634" s="1">
        <v>0</v>
      </c>
      <c r="P634" s="1">
        <v>0</v>
      </c>
      <c r="Q634" s="1">
        <v>0</v>
      </c>
      <c r="R634" s="1">
        <v>4072.52</v>
      </c>
      <c r="S634" s="1">
        <v>0</v>
      </c>
      <c r="T634" s="1">
        <v>25772.73</v>
      </c>
      <c r="U634" s="1"/>
      <c r="V634" s="1">
        <v>1096.2</v>
      </c>
      <c r="W634" s="1">
        <v>1028.8499999999999</v>
      </c>
      <c r="X634" s="1"/>
      <c r="Y634" s="1">
        <v>1800</v>
      </c>
      <c r="Z634" s="1">
        <v>5929.7</v>
      </c>
      <c r="AA634" s="1">
        <v>540</v>
      </c>
      <c r="AB634" s="1"/>
      <c r="AC634" s="1">
        <v>8285.02</v>
      </c>
      <c r="AD634" s="1">
        <v>2265.44</v>
      </c>
      <c r="AE634" s="1">
        <v>755</v>
      </c>
      <c r="AF634" s="1"/>
      <c r="AG634" s="1"/>
      <c r="AH634" s="1">
        <v>0</v>
      </c>
      <c r="AI634" s="1">
        <v>4072.52</v>
      </c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>
        <v>390</v>
      </c>
      <c r="BC634" s="1">
        <v>0</v>
      </c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>
        <v>390</v>
      </c>
      <c r="BP634" s="4"/>
    </row>
    <row r="635" spans="1:68">
      <c r="A635" s="20" t="s">
        <v>1529</v>
      </c>
      <c r="B635" s="10" t="s">
        <v>1530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/>
      <c r="V635" s="1"/>
      <c r="W635" s="1"/>
      <c r="X635" s="1"/>
      <c r="Y635" s="1"/>
      <c r="Z635" s="1">
        <v>0</v>
      </c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>
        <v>0</v>
      </c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4"/>
    </row>
    <row r="636" spans="1:68">
      <c r="A636" s="19" t="s">
        <v>1531</v>
      </c>
      <c r="B636" s="10" t="s">
        <v>1532</v>
      </c>
      <c r="C636" s="1">
        <v>2104.4699999999998</v>
      </c>
      <c r="D636" s="1">
        <v>0</v>
      </c>
      <c r="E636" s="1">
        <v>1063</v>
      </c>
      <c r="F636" s="1">
        <v>309.42</v>
      </c>
      <c r="G636" s="1">
        <v>0</v>
      </c>
      <c r="H636" s="1">
        <v>0</v>
      </c>
      <c r="I636" s="1">
        <v>523.25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208.8</v>
      </c>
      <c r="T636" s="1">
        <v>2104.4699999999998</v>
      </c>
      <c r="U636" s="1"/>
      <c r="V636" s="1">
        <v>1063</v>
      </c>
      <c r="W636" s="1">
        <v>309.42</v>
      </c>
      <c r="X636" s="1"/>
      <c r="Y636" s="1"/>
      <c r="Z636" s="1">
        <v>523.25</v>
      </c>
      <c r="AA636" s="1"/>
      <c r="AB636" s="1"/>
      <c r="AC636" s="1"/>
      <c r="AD636" s="1">
        <v>0</v>
      </c>
      <c r="AE636" s="1">
        <v>0</v>
      </c>
      <c r="AF636" s="1"/>
      <c r="AG636" s="1"/>
      <c r="AH636" s="1"/>
      <c r="AI636" s="1"/>
      <c r="AJ636" s="1">
        <v>208.8</v>
      </c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>
        <v>0</v>
      </c>
      <c r="BC636" s="1">
        <v>0</v>
      </c>
      <c r="BD636" s="1">
        <v>0</v>
      </c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4"/>
    </row>
    <row r="637" spans="1:68">
      <c r="A637" s="20" t="s">
        <v>1533</v>
      </c>
      <c r="B637" s="10" t="s">
        <v>1534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0</v>
      </c>
      <c r="BC637" s="1">
        <v>0</v>
      </c>
      <c r="BD637" s="1">
        <v>0</v>
      </c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4"/>
    </row>
    <row r="638" spans="1:68">
      <c r="A638" s="20" t="s">
        <v>1535</v>
      </c>
      <c r="B638" s="10" t="s">
        <v>1536</v>
      </c>
      <c r="C638" s="1">
        <v>2104.4699999999998</v>
      </c>
      <c r="D638" s="1">
        <v>0</v>
      </c>
      <c r="E638" s="1">
        <v>1063</v>
      </c>
      <c r="F638" s="1">
        <v>309.42</v>
      </c>
      <c r="G638" s="1">
        <v>0</v>
      </c>
      <c r="H638" s="1">
        <v>0</v>
      </c>
      <c r="I638" s="1">
        <v>523.25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208.8</v>
      </c>
      <c r="T638" s="1">
        <v>2104.4699999999998</v>
      </c>
      <c r="U638" s="1"/>
      <c r="V638" s="1">
        <v>1063</v>
      </c>
      <c r="W638" s="1">
        <v>309.42</v>
      </c>
      <c r="X638" s="1"/>
      <c r="Y638" s="1"/>
      <c r="Z638" s="1">
        <v>523.25</v>
      </c>
      <c r="AA638" s="1"/>
      <c r="AB638" s="1"/>
      <c r="AC638" s="1"/>
      <c r="AD638" s="1">
        <v>0</v>
      </c>
      <c r="AE638" s="1">
        <v>0</v>
      </c>
      <c r="AF638" s="1"/>
      <c r="AG638" s="1"/>
      <c r="AH638" s="1"/>
      <c r="AI638" s="1"/>
      <c r="AJ638" s="1">
        <v>208.8</v>
      </c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>
        <v>0</v>
      </c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4"/>
    </row>
    <row r="639" spans="1:68">
      <c r="A639" s="20" t="s">
        <v>1537</v>
      </c>
      <c r="B639" s="10" t="s">
        <v>1538</v>
      </c>
      <c r="C639" s="1"/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>
        <v>0</v>
      </c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4"/>
    </row>
    <row r="640" spans="1:68">
      <c r="A640" s="19" t="s">
        <v>1539</v>
      </c>
      <c r="B640" s="10" t="s">
        <v>1540</v>
      </c>
      <c r="C640" s="1">
        <v>5243.15</v>
      </c>
      <c r="D640" s="1">
        <v>-367.52</v>
      </c>
      <c r="E640" s="1">
        <v>0</v>
      </c>
      <c r="F640" s="1">
        <v>0</v>
      </c>
      <c r="G640" s="1">
        <v>0</v>
      </c>
      <c r="H640" s="1">
        <v>449.59</v>
      </c>
      <c r="I640" s="1">
        <v>1251.5999999999999</v>
      </c>
      <c r="J640" s="1">
        <v>1606.52</v>
      </c>
      <c r="K640" s="1">
        <v>0</v>
      </c>
      <c r="L640" s="1">
        <v>140</v>
      </c>
      <c r="M640" s="1">
        <v>1240.6199999999999</v>
      </c>
      <c r="N640" s="1">
        <v>0</v>
      </c>
      <c r="O640" s="1">
        <v>0</v>
      </c>
      <c r="P640" s="1">
        <v>214.2</v>
      </c>
      <c r="Q640" s="1">
        <v>3105.9</v>
      </c>
      <c r="R640" s="1">
        <v>0</v>
      </c>
      <c r="S640" s="1">
        <v>-2558.9499999999998</v>
      </c>
      <c r="T640" s="1">
        <v>5081.96</v>
      </c>
      <c r="U640" s="1">
        <v>-367.52</v>
      </c>
      <c r="V640" s="1">
        <v>0</v>
      </c>
      <c r="W640" s="1">
        <v>0</v>
      </c>
      <c r="X640" s="1">
        <v>0</v>
      </c>
      <c r="Y640" s="1">
        <v>449.59</v>
      </c>
      <c r="Z640" s="1">
        <v>1251.5999999999999</v>
      </c>
      <c r="AA640" s="1">
        <v>1606.52</v>
      </c>
      <c r="AB640" s="1">
        <v>0</v>
      </c>
      <c r="AC640" s="1">
        <v>140</v>
      </c>
      <c r="AD640" s="1">
        <v>1240.6199999999999</v>
      </c>
      <c r="AE640" s="1">
        <v>0</v>
      </c>
      <c r="AF640" s="1">
        <v>0</v>
      </c>
      <c r="AG640" s="1">
        <v>214.2</v>
      </c>
      <c r="AH640" s="1">
        <v>3105.9</v>
      </c>
      <c r="AI640" s="1">
        <v>0</v>
      </c>
      <c r="AJ640" s="1">
        <v>-2558.9499999999998</v>
      </c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>
        <v>161.19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  <c r="BI640" s="1">
        <v>0</v>
      </c>
      <c r="BJ640" s="1">
        <v>0</v>
      </c>
      <c r="BK640" s="1">
        <v>161.19</v>
      </c>
      <c r="BL640" s="1">
        <v>0</v>
      </c>
      <c r="BM640" s="1">
        <v>0</v>
      </c>
      <c r="BN640" s="1">
        <v>0</v>
      </c>
      <c r="BO640" s="1">
        <v>0</v>
      </c>
      <c r="BP640" s="4">
        <v>0</v>
      </c>
    </row>
    <row r="641" spans="1:68">
      <c r="A641" s="20" t="s">
        <v>1541</v>
      </c>
      <c r="B641" s="10" t="s">
        <v>1542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4">
        <v>0</v>
      </c>
    </row>
    <row r="642" spans="1:68">
      <c r="A642" s="20" t="s">
        <v>1543</v>
      </c>
      <c r="B642" s="10" t="s">
        <v>1544</v>
      </c>
      <c r="C642" s="1">
        <v>5243.15</v>
      </c>
      <c r="D642" s="1">
        <v>-367.52</v>
      </c>
      <c r="E642" s="1">
        <v>0</v>
      </c>
      <c r="F642" s="1">
        <v>0</v>
      </c>
      <c r="G642" s="1">
        <v>0</v>
      </c>
      <c r="H642" s="1">
        <v>449.59</v>
      </c>
      <c r="I642" s="1">
        <v>1251.5999999999999</v>
      </c>
      <c r="J642" s="1">
        <v>1606.52</v>
      </c>
      <c r="K642" s="1">
        <v>0</v>
      </c>
      <c r="L642" s="1">
        <v>140</v>
      </c>
      <c r="M642" s="1">
        <v>1240.6199999999999</v>
      </c>
      <c r="N642" s="1">
        <v>0</v>
      </c>
      <c r="O642" s="1">
        <v>0</v>
      </c>
      <c r="P642" s="1">
        <v>214.2</v>
      </c>
      <c r="Q642" s="1">
        <v>3105.9</v>
      </c>
      <c r="R642" s="1">
        <v>0</v>
      </c>
      <c r="S642" s="1">
        <v>-2558.9499999999998</v>
      </c>
      <c r="T642" s="1">
        <v>5081.96</v>
      </c>
      <c r="U642" s="1">
        <v>-367.52</v>
      </c>
      <c r="V642" s="1"/>
      <c r="W642" s="1"/>
      <c r="X642" s="1"/>
      <c r="Y642" s="1">
        <v>449.59</v>
      </c>
      <c r="Z642" s="1">
        <v>1251.5999999999999</v>
      </c>
      <c r="AA642" s="1">
        <v>1606.52</v>
      </c>
      <c r="AB642" s="1"/>
      <c r="AC642" s="1">
        <v>140</v>
      </c>
      <c r="AD642" s="1">
        <v>1240.6199999999999</v>
      </c>
      <c r="AE642" s="1">
        <v>0</v>
      </c>
      <c r="AF642" s="1"/>
      <c r="AG642" s="1">
        <v>214.2</v>
      </c>
      <c r="AH642" s="1">
        <v>3105.9</v>
      </c>
      <c r="AI642" s="1">
        <v>0</v>
      </c>
      <c r="AJ642" s="1">
        <v>-2558.9499999999998</v>
      </c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161.19</v>
      </c>
      <c r="BC642" s="1">
        <v>0</v>
      </c>
      <c r="BD642" s="1"/>
      <c r="BE642" s="1"/>
      <c r="BF642" s="1"/>
      <c r="BG642" s="1">
        <v>0</v>
      </c>
      <c r="BH642" s="1"/>
      <c r="BI642" s="1"/>
      <c r="BJ642" s="1"/>
      <c r="BK642" s="1">
        <v>161.19</v>
      </c>
      <c r="BL642" s="1"/>
      <c r="BM642" s="1"/>
      <c r="BN642" s="1"/>
      <c r="BO642" s="1">
        <v>0</v>
      </c>
      <c r="BP642" s="4"/>
    </row>
    <row r="643" spans="1:68">
      <c r="A643" s="19" t="s">
        <v>1545</v>
      </c>
      <c r="B643" s="10" t="s">
        <v>1546</v>
      </c>
      <c r="C643" s="1">
        <v>38356.050000000003</v>
      </c>
      <c r="D643" s="1">
        <v>115.2</v>
      </c>
      <c r="E643" s="1">
        <v>227.2</v>
      </c>
      <c r="F643" s="1">
        <v>0</v>
      </c>
      <c r="G643" s="1">
        <v>0</v>
      </c>
      <c r="H643" s="1">
        <v>1542</v>
      </c>
      <c r="I643" s="1">
        <v>1563.5</v>
      </c>
      <c r="J643" s="1">
        <v>0</v>
      </c>
      <c r="K643" s="1">
        <v>0</v>
      </c>
      <c r="L643" s="1">
        <v>1267.4100000000001</v>
      </c>
      <c r="M643" s="1">
        <v>4103.68</v>
      </c>
      <c r="N643" s="1">
        <v>0</v>
      </c>
      <c r="O643" s="1">
        <v>215</v>
      </c>
      <c r="P643" s="1">
        <v>299</v>
      </c>
      <c r="Q643" s="1">
        <v>-22.6</v>
      </c>
      <c r="R643" s="1">
        <v>85</v>
      </c>
      <c r="S643" s="1">
        <v>0</v>
      </c>
      <c r="T643" s="1">
        <v>9395.39</v>
      </c>
      <c r="U643" s="1">
        <v>115.2</v>
      </c>
      <c r="V643" s="1">
        <v>227.2</v>
      </c>
      <c r="W643" s="1"/>
      <c r="X643" s="1"/>
      <c r="Y643" s="1">
        <v>1542</v>
      </c>
      <c r="Z643" s="1">
        <v>1563.5</v>
      </c>
      <c r="AA643" s="1">
        <v>0</v>
      </c>
      <c r="AB643" s="1"/>
      <c r="AC643" s="1">
        <v>1267.4100000000001</v>
      </c>
      <c r="AD643" s="1">
        <v>4103.68</v>
      </c>
      <c r="AE643" s="1"/>
      <c r="AF643" s="1">
        <v>215</v>
      </c>
      <c r="AG643" s="1">
        <v>299</v>
      </c>
      <c r="AH643" s="1">
        <v>-22.6</v>
      </c>
      <c r="AI643" s="1">
        <v>85</v>
      </c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28960.66</v>
      </c>
      <c r="BC643" s="1">
        <v>28960.66</v>
      </c>
      <c r="BD643" s="1">
        <v>0</v>
      </c>
      <c r="BE643" s="1">
        <v>500</v>
      </c>
      <c r="BF643" s="1"/>
      <c r="BG643" s="1"/>
      <c r="BH643" s="1"/>
      <c r="BI643" s="1"/>
      <c r="BJ643" s="1">
        <v>600</v>
      </c>
      <c r="BK643" s="1"/>
      <c r="BL643" s="1"/>
      <c r="BM643" s="1"/>
      <c r="BN643" s="1"/>
      <c r="BO643" s="1"/>
      <c r="BP643" s="4">
        <v>27860.66</v>
      </c>
    </row>
    <row r="644" spans="1:68">
      <c r="A644" s="20" t="s">
        <v>1547</v>
      </c>
      <c r="B644" s="10" t="s">
        <v>1548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0</v>
      </c>
      <c r="BC644" s="1">
        <v>0</v>
      </c>
      <c r="BD644" s="1">
        <v>0</v>
      </c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4"/>
    </row>
    <row r="645" spans="1:68">
      <c r="A645" s="20" t="s">
        <v>1549</v>
      </c>
      <c r="B645" s="10" t="s">
        <v>1550</v>
      </c>
      <c r="C645" s="1">
        <v>38237.050000000003</v>
      </c>
      <c r="D645" s="1">
        <v>115.2</v>
      </c>
      <c r="E645" s="1">
        <v>227.2</v>
      </c>
      <c r="F645" s="1">
        <v>0</v>
      </c>
      <c r="G645" s="1">
        <v>0</v>
      </c>
      <c r="H645" s="1">
        <v>1542</v>
      </c>
      <c r="I645" s="1">
        <v>1563.5</v>
      </c>
      <c r="J645" s="1">
        <v>0</v>
      </c>
      <c r="K645" s="1">
        <v>0</v>
      </c>
      <c r="L645" s="1">
        <v>1267.4100000000001</v>
      </c>
      <c r="M645" s="1">
        <v>4103.68</v>
      </c>
      <c r="N645" s="1">
        <v>0</v>
      </c>
      <c r="O645" s="1">
        <v>215</v>
      </c>
      <c r="P645" s="1">
        <v>180</v>
      </c>
      <c r="Q645" s="1">
        <v>-22.6</v>
      </c>
      <c r="R645" s="1">
        <v>85</v>
      </c>
      <c r="S645" s="1">
        <v>0</v>
      </c>
      <c r="T645" s="1">
        <v>9276.39</v>
      </c>
      <c r="U645" s="1">
        <v>115.2</v>
      </c>
      <c r="V645" s="1">
        <v>227.2</v>
      </c>
      <c r="W645" s="1"/>
      <c r="X645" s="1"/>
      <c r="Y645" s="1">
        <v>1542</v>
      </c>
      <c r="Z645" s="1">
        <v>1563.5</v>
      </c>
      <c r="AA645" s="1">
        <v>0</v>
      </c>
      <c r="AB645" s="1"/>
      <c r="AC645" s="1">
        <v>1267.4100000000001</v>
      </c>
      <c r="AD645" s="1">
        <v>4103.68</v>
      </c>
      <c r="AE645" s="1"/>
      <c r="AF645" s="1">
        <v>215</v>
      </c>
      <c r="AG645" s="1">
        <v>180</v>
      </c>
      <c r="AH645" s="1">
        <v>-22.6</v>
      </c>
      <c r="AI645" s="1">
        <v>85</v>
      </c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28960.66</v>
      </c>
      <c r="BC645" s="1">
        <v>28960.66</v>
      </c>
      <c r="BD645" s="1"/>
      <c r="BE645" s="1">
        <v>500</v>
      </c>
      <c r="BF645" s="1"/>
      <c r="BG645" s="1"/>
      <c r="BH645" s="1"/>
      <c r="BI645" s="1"/>
      <c r="BJ645" s="1">
        <v>600</v>
      </c>
      <c r="BK645" s="1"/>
      <c r="BL645" s="1"/>
      <c r="BM645" s="1"/>
      <c r="BN645" s="1"/>
      <c r="BO645" s="1"/>
      <c r="BP645" s="4">
        <v>27860.66</v>
      </c>
    </row>
    <row r="646" spans="1:68">
      <c r="A646" s="20" t="s">
        <v>1551</v>
      </c>
      <c r="B646" s="10" t="s">
        <v>1552</v>
      </c>
      <c r="C646" s="1">
        <v>119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119</v>
      </c>
      <c r="Q646" s="1">
        <v>0</v>
      </c>
      <c r="R646" s="1">
        <v>0</v>
      </c>
      <c r="S646" s="1">
        <v>0</v>
      </c>
      <c r="T646" s="1">
        <v>119</v>
      </c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>
        <v>119</v>
      </c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>
        <v>0</v>
      </c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4"/>
    </row>
    <row r="647" spans="1:68">
      <c r="A647" s="19" t="s">
        <v>1553</v>
      </c>
      <c r="B647" s="10" t="s">
        <v>1554</v>
      </c>
      <c r="C647" s="1">
        <v>4060000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>
        <v>4060000</v>
      </c>
      <c r="BC647" s="1">
        <v>4060000</v>
      </c>
      <c r="BD647" s="1">
        <v>4060000</v>
      </c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20" t="s">
        <v>1555</v>
      </c>
      <c r="B648" s="10" t="s">
        <v>1556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0</v>
      </c>
      <c r="BC648" s="1">
        <v>0</v>
      </c>
      <c r="BD648" s="1">
        <v>0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1557</v>
      </c>
      <c r="B649" s="10" t="s">
        <v>1558</v>
      </c>
      <c r="C649" s="1">
        <v>4060000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4060000</v>
      </c>
      <c r="BC649" s="1">
        <v>4060000</v>
      </c>
      <c r="BD649" s="1">
        <v>4060000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19" t="s">
        <v>1559</v>
      </c>
      <c r="B650" s="10" t="s">
        <v>1560</v>
      </c>
      <c r="C650" s="1">
        <v>368242.47</v>
      </c>
      <c r="D650" s="1">
        <v>9699.11</v>
      </c>
      <c r="E650" s="1">
        <v>1680.13</v>
      </c>
      <c r="F650" s="1">
        <v>21064.79</v>
      </c>
      <c r="G650" s="1">
        <v>0</v>
      </c>
      <c r="H650" s="1">
        <v>16836.650000000001</v>
      </c>
      <c r="I650" s="1">
        <v>14568.61</v>
      </c>
      <c r="J650" s="1">
        <v>9547.44</v>
      </c>
      <c r="K650" s="1">
        <v>4579.84</v>
      </c>
      <c r="L650" s="1">
        <v>18983.05</v>
      </c>
      <c r="M650" s="1">
        <v>16525.93</v>
      </c>
      <c r="N650" s="1">
        <v>2843.74</v>
      </c>
      <c r="O650" s="1">
        <v>2073.5300000000002</v>
      </c>
      <c r="P650" s="1">
        <v>6456.16</v>
      </c>
      <c r="Q650" s="1">
        <v>13240.44</v>
      </c>
      <c r="R650" s="1">
        <v>10389.02</v>
      </c>
      <c r="S650" s="1">
        <v>745.33</v>
      </c>
      <c r="T650" s="1">
        <v>149233.76999999999</v>
      </c>
      <c r="U650" s="1">
        <v>9699.11</v>
      </c>
      <c r="V650" s="1">
        <v>1680.13</v>
      </c>
      <c r="W650" s="1">
        <v>21064.79</v>
      </c>
      <c r="X650" s="1"/>
      <c r="Y650" s="1">
        <v>16836.650000000001</v>
      </c>
      <c r="Z650" s="1">
        <v>14568.61</v>
      </c>
      <c r="AA650" s="1">
        <v>9547.44</v>
      </c>
      <c r="AB650" s="1">
        <v>4579.84</v>
      </c>
      <c r="AC650" s="1">
        <v>18983.05</v>
      </c>
      <c r="AD650" s="1">
        <v>16525.93</v>
      </c>
      <c r="AE650" s="1">
        <v>2843.74</v>
      </c>
      <c r="AF650" s="1">
        <v>2073.5300000000002</v>
      </c>
      <c r="AG650" s="1">
        <v>6456.16</v>
      </c>
      <c r="AH650" s="1">
        <v>13240.44</v>
      </c>
      <c r="AI650" s="1">
        <v>10389.02</v>
      </c>
      <c r="AJ650" s="1">
        <v>745.33</v>
      </c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219008.7</v>
      </c>
      <c r="BC650" s="1">
        <v>208730.54</v>
      </c>
      <c r="BD650" s="1">
        <v>162405.35</v>
      </c>
      <c r="BE650" s="1">
        <v>4074.26</v>
      </c>
      <c r="BF650" s="1">
        <v>5150.42</v>
      </c>
      <c r="BG650" s="1">
        <v>3080.8</v>
      </c>
      <c r="BH650" s="1">
        <v>913.33</v>
      </c>
      <c r="BI650" s="1">
        <v>13403.66</v>
      </c>
      <c r="BJ650" s="1">
        <v>2564.1</v>
      </c>
      <c r="BK650" s="1">
        <v>2458.35</v>
      </c>
      <c r="BL650" s="1">
        <v>4368.92</v>
      </c>
      <c r="BM650" s="1">
        <v>870</v>
      </c>
      <c r="BN650" s="1">
        <v>0</v>
      </c>
      <c r="BO650" s="1">
        <v>2580.89</v>
      </c>
      <c r="BP650" s="4">
        <v>17138.62</v>
      </c>
    </row>
    <row r="651" spans="1:68">
      <c r="A651" s="20" t="s">
        <v>1561</v>
      </c>
      <c r="B651" s="10" t="s">
        <v>1562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0</v>
      </c>
      <c r="BC651" s="1">
        <v>0</v>
      </c>
      <c r="BD651" s="1">
        <v>0</v>
      </c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4"/>
    </row>
    <row r="652" spans="1:68">
      <c r="A652" s="20" t="s">
        <v>1563</v>
      </c>
      <c r="B652" s="10" t="s">
        <v>1564</v>
      </c>
      <c r="C652" s="1">
        <v>314676.95</v>
      </c>
      <c r="D652" s="1">
        <v>7867.21</v>
      </c>
      <c r="E652" s="1">
        <v>1680.13</v>
      </c>
      <c r="F652" s="1">
        <v>8453.43</v>
      </c>
      <c r="G652" s="1">
        <v>0</v>
      </c>
      <c r="H652" s="1">
        <v>9537.91</v>
      </c>
      <c r="I652" s="1">
        <v>8216.67</v>
      </c>
      <c r="J652" s="1">
        <v>7559.44</v>
      </c>
      <c r="K652" s="1">
        <v>4579.84</v>
      </c>
      <c r="L652" s="1">
        <v>15318.25</v>
      </c>
      <c r="M652" s="1">
        <v>15853.45</v>
      </c>
      <c r="N652" s="1">
        <v>2843.74</v>
      </c>
      <c r="O652" s="1">
        <v>2073.5300000000002</v>
      </c>
      <c r="P652" s="1">
        <v>1197.75</v>
      </c>
      <c r="Q652" s="1">
        <v>7154.87</v>
      </c>
      <c r="R652" s="1">
        <v>10389.02</v>
      </c>
      <c r="S652" s="1">
        <v>745.33</v>
      </c>
      <c r="T652" s="1">
        <v>103470.57</v>
      </c>
      <c r="U652" s="1">
        <v>7867.21</v>
      </c>
      <c r="V652" s="1">
        <v>1680.13</v>
      </c>
      <c r="W652" s="1">
        <v>8453.43</v>
      </c>
      <c r="X652" s="1"/>
      <c r="Y652" s="1">
        <v>9537.91</v>
      </c>
      <c r="Z652" s="1">
        <v>8216.67</v>
      </c>
      <c r="AA652" s="1">
        <v>7559.44</v>
      </c>
      <c r="AB652" s="1">
        <v>4579.84</v>
      </c>
      <c r="AC652" s="1">
        <v>15318.25</v>
      </c>
      <c r="AD652" s="1">
        <v>15853.45</v>
      </c>
      <c r="AE652" s="1">
        <v>2843.74</v>
      </c>
      <c r="AF652" s="1">
        <v>2073.5300000000002</v>
      </c>
      <c r="AG652" s="1">
        <v>1197.75</v>
      </c>
      <c r="AH652" s="1">
        <v>7154.87</v>
      </c>
      <c r="AI652" s="1">
        <v>10389.02</v>
      </c>
      <c r="AJ652" s="1">
        <v>745.33</v>
      </c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211206.38</v>
      </c>
      <c r="BC652" s="1">
        <v>200928.22</v>
      </c>
      <c r="BD652" s="1">
        <v>157479.63</v>
      </c>
      <c r="BE652" s="1">
        <v>4074.26</v>
      </c>
      <c r="BF652" s="1">
        <v>5150.42</v>
      </c>
      <c r="BG652" s="1">
        <v>3080.8</v>
      </c>
      <c r="BH652" s="1">
        <v>913.33</v>
      </c>
      <c r="BI652" s="1">
        <v>10527.06</v>
      </c>
      <c r="BJ652" s="1">
        <v>2564.1</v>
      </c>
      <c r="BK652" s="1">
        <v>2458.35</v>
      </c>
      <c r="BL652" s="1">
        <v>4368.92</v>
      </c>
      <c r="BM652" s="1">
        <v>870</v>
      </c>
      <c r="BN652" s="1">
        <v>0</v>
      </c>
      <c r="BO652" s="1">
        <v>2580.89</v>
      </c>
      <c r="BP652" s="4">
        <v>17138.62</v>
      </c>
    </row>
    <row r="653" spans="1:68">
      <c r="A653" s="20" t="s">
        <v>1565</v>
      </c>
      <c r="B653" s="10" t="s">
        <v>1566</v>
      </c>
      <c r="C653" s="1">
        <v>53565.52</v>
      </c>
      <c r="D653" s="1">
        <v>1831.9</v>
      </c>
      <c r="E653" s="1">
        <v>0</v>
      </c>
      <c r="F653" s="1">
        <v>12611.36</v>
      </c>
      <c r="G653" s="1">
        <v>0</v>
      </c>
      <c r="H653" s="1">
        <v>7298.74</v>
      </c>
      <c r="I653" s="1">
        <v>6351.94</v>
      </c>
      <c r="J653" s="1">
        <v>1988</v>
      </c>
      <c r="K653" s="1">
        <v>0</v>
      </c>
      <c r="L653" s="1">
        <v>3664.8</v>
      </c>
      <c r="M653" s="1">
        <v>672.48</v>
      </c>
      <c r="N653" s="1">
        <v>0</v>
      </c>
      <c r="O653" s="1">
        <v>0</v>
      </c>
      <c r="P653" s="1">
        <v>5258.41</v>
      </c>
      <c r="Q653" s="1">
        <v>6085.57</v>
      </c>
      <c r="R653" s="1">
        <v>0</v>
      </c>
      <c r="S653" s="1">
        <v>0</v>
      </c>
      <c r="T653" s="1">
        <v>45763.199999999997</v>
      </c>
      <c r="U653" s="1">
        <v>1831.9</v>
      </c>
      <c r="V653" s="1"/>
      <c r="W653" s="1">
        <v>12611.36</v>
      </c>
      <c r="X653" s="1"/>
      <c r="Y653" s="1">
        <v>7298.74</v>
      </c>
      <c r="Z653" s="1">
        <v>6351.94</v>
      </c>
      <c r="AA653" s="1">
        <v>1988</v>
      </c>
      <c r="AB653" s="1"/>
      <c r="AC653" s="1">
        <v>3664.8</v>
      </c>
      <c r="AD653" s="1">
        <v>672.48</v>
      </c>
      <c r="AE653" s="1"/>
      <c r="AF653" s="1"/>
      <c r="AG653" s="1">
        <v>5258.41</v>
      </c>
      <c r="AH653" s="1">
        <v>6085.57</v>
      </c>
      <c r="AI653" s="1">
        <v>0</v>
      </c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7802.32</v>
      </c>
      <c r="BC653" s="1">
        <v>7802.32</v>
      </c>
      <c r="BD653" s="1">
        <v>4925.72</v>
      </c>
      <c r="BE653" s="1"/>
      <c r="BF653" s="1"/>
      <c r="BG653" s="1"/>
      <c r="BH653" s="1"/>
      <c r="BI653" s="1">
        <v>2876.6</v>
      </c>
      <c r="BJ653" s="1"/>
      <c r="BK653" s="1"/>
      <c r="BL653" s="1"/>
      <c r="BM653" s="1"/>
      <c r="BN653" s="1"/>
      <c r="BO653" s="1"/>
      <c r="BP653" s="4"/>
    </row>
    <row r="654" spans="1:68">
      <c r="A654" s="19" t="s">
        <v>1567</v>
      </c>
      <c r="B654" s="10" t="s">
        <v>1568</v>
      </c>
      <c r="C654" s="1">
        <v>692283.98</v>
      </c>
      <c r="D654" s="1">
        <v>0</v>
      </c>
      <c r="E654" s="1">
        <v>0</v>
      </c>
      <c r="F654" s="1">
        <v>601.79999999999995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-6040.92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5298.41</v>
      </c>
      <c r="S654" s="1">
        <v>0</v>
      </c>
      <c r="T654" s="1">
        <v>-140.71</v>
      </c>
      <c r="U654" s="1"/>
      <c r="V654" s="1">
        <v>0</v>
      </c>
      <c r="W654" s="1">
        <v>601.79999999999995</v>
      </c>
      <c r="X654" s="1">
        <v>0</v>
      </c>
      <c r="Y654" s="1"/>
      <c r="Z654" s="1"/>
      <c r="AA654" s="1"/>
      <c r="AB654" s="1"/>
      <c r="AC654" s="1">
        <v>-6040.92</v>
      </c>
      <c r="AD654" s="1"/>
      <c r="AE654" s="1"/>
      <c r="AF654" s="1"/>
      <c r="AG654" s="1"/>
      <c r="AH654" s="1"/>
      <c r="AI654" s="1">
        <v>5298.41</v>
      </c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692424.69</v>
      </c>
      <c r="BC654" s="1">
        <v>692424.69000000006</v>
      </c>
      <c r="BD654" s="1">
        <v>0</v>
      </c>
      <c r="BE654" s="1"/>
      <c r="BF654" s="1">
        <v>32403.4</v>
      </c>
      <c r="BG654" s="1"/>
      <c r="BH654" s="1"/>
      <c r="BI654" s="1"/>
      <c r="BJ654" s="1"/>
      <c r="BK654" s="1">
        <v>0</v>
      </c>
      <c r="BL654" s="1"/>
      <c r="BM654" s="1"/>
      <c r="BN654" s="1"/>
      <c r="BO654" s="1"/>
      <c r="BP654" s="4">
        <v>660021.29</v>
      </c>
    </row>
    <row r="655" spans="1:68">
      <c r="A655" s="20" t="s">
        <v>1569</v>
      </c>
      <c r="B655" s="10" t="s">
        <v>1570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0</v>
      </c>
      <c r="BC655" s="1">
        <v>0</v>
      </c>
      <c r="BD655" s="1">
        <v>0</v>
      </c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4"/>
    </row>
    <row r="656" spans="1:68">
      <c r="A656" s="20" t="s">
        <v>1571</v>
      </c>
      <c r="B656" s="10" t="s">
        <v>1572</v>
      </c>
      <c r="C656" s="1">
        <v>692283.98</v>
      </c>
      <c r="D656" s="1">
        <v>0</v>
      </c>
      <c r="E656" s="1">
        <v>0</v>
      </c>
      <c r="F656" s="1">
        <v>601.79999999999995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-6040.92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5298.41</v>
      </c>
      <c r="S656" s="1">
        <v>0</v>
      </c>
      <c r="T656" s="1">
        <v>-140.71</v>
      </c>
      <c r="U656" s="1"/>
      <c r="V656" s="1">
        <v>0</v>
      </c>
      <c r="W656" s="1">
        <v>601.79999999999995</v>
      </c>
      <c r="X656" s="1">
        <v>0</v>
      </c>
      <c r="Y656" s="1"/>
      <c r="Z656" s="1"/>
      <c r="AA656" s="1"/>
      <c r="AB656" s="1"/>
      <c r="AC656" s="1">
        <v>-6040.92</v>
      </c>
      <c r="AD656" s="1"/>
      <c r="AE656" s="1"/>
      <c r="AF656" s="1"/>
      <c r="AG656" s="1"/>
      <c r="AH656" s="1"/>
      <c r="AI656" s="1">
        <v>5298.41</v>
      </c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692424.69</v>
      </c>
      <c r="BC656" s="1">
        <v>692424.69000000006</v>
      </c>
      <c r="BD656" s="1"/>
      <c r="BE656" s="1"/>
      <c r="BF656" s="1">
        <v>32403.4</v>
      </c>
      <c r="BG656" s="1"/>
      <c r="BH656" s="1"/>
      <c r="BI656" s="1"/>
      <c r="BJ656" s="1"/>
      <c r="BK656" s="1">
        <v>0</v>
      </c>
      <c r="BL656" s="1"/>
      <c r="BM656" s="1"/>
      <c r="BN656" s="1"/>
      <c r="BO656" s="1"/>
      <c r="BP656" s="4">
        <v>660021.29</v>
      </c>
    </row>
    <row r="657" spans="1:68">
      <c r="A657" s="18" t="s">
        <v>253</v>
      </c>
      <c r="B657" s="10" t="s">
        <v>254</v>
      </c>
      <c r="C657" s="1">
        <v>138217195.94</v>
      </c>
      <c r="D657" s="1">
        <v>1036382.93</v>
      </c>
      <c r="E657" s="1">
        <v>628066.74</v>
      </c>
      <c r="F657" s="1">
        <v>2963739.83</v>
      </c>
      <c r="G657" s="1">
        <v>321469.88999999996</v>
      </c>
      <c r="H657" s="1">
        <v>6148732.5599999996</v>
      </c>
      <c r="I657" s="1">
        <v>1732820.03</v>
      </c>
      <c r="J657" s="1">
        <v>1629636.4400000002</v>
      </c>
      <c r="K657" s="1">
        <v>355282.69</v>
      </c>
      <c r="L657" s="1">
        <v>3423905.2800000003</v>
      </c>
      <c r="M657" s="1">
        <v>4069234.68</v>
      </c>
      <c r="N657" s="1">
        <v>1302762.3600000001</v>
      </c>
      <c r="O657" s="1">
        <v>1128762.1400000001</v>
      </c>
      <c r="P657" s="1">
        <v>730188.17</v>
      </c>
      <c r="Q657" s="1">
        <v>2549194.9</v>
      </c>
      <c r="R657" s="1">
        <v>1236954.79</v>
      </c>
      <c r="S657" s="1">
        <v>1090032.03</v>
      </c>
      <c r="T657" s="1">
        <v>30331462.870000001</v>
      </c>
      <c r="U657" s="1">
        <v>1036101.88</v>
      </c>
      <c r="V657" s="1">
        <v>627681.74</v>
      </c>
      <c r="W657" s="1">
        <v>2962681.4</v>
      </c>
      <c r="X657" s="1">
        <v>321100.28999999998</v>
      </c>
      <c r="Y657" s="1">
        <v>6147366.5</v>
      </c>
      <c r="Z657" s="1">
        <v>1728064.82</v>
      </c>
      <c r="AA657" s="1">
        <v>1629099.84</v>
      </c>
      <c r="AB657" s="1">
        <v>354982.39</v>
      </c>
      <c r="AC657" s="1">
        <v>3419260.43</v>
      </c>
      <c r="AD657" s="1">
        <v>4068668.73</v>
      </c>
      <c r="AE657" s="1">
        <v>1301861.82</v>
      </c>
      <c r="AF657" s="1">
        <v>1128681.29</v>
      </c>
      <c r="AG657" s="1">
        <v>730157.37</v>
      </c>
      <c r="AH657" s="1">
        <v>2548944.65</v>
      </c>
      <c r="AI657" s="1">
        <v>1236873.94</v>
      </c>
      <c r="AJ657" s="1">
        <v>1089935.78</v>
      </c>
      <c r="AK657" s="1">
        <v>15702.59</v>
      </c>
      <c r="AL657" s="1">
        <v>281.05</v>
      </c>
      <c r="AM657" s="1">
        <v>385</v>
      </c>
      <c r="AN657" s="1">
        <v>1058.43</v>
      </c>
      <c r="AO657" s="1">
        <v>369.6</v>
      </c>
      <c r="AP657" s="1">
        <v>1366.06</v>
      </c>
      <c r="AQ657" s="1">
        <v>4755.21</v>
      </c>
      <c r="AR657" s="1">
        <v>536.6</v>
      </c>
      <c r="AS657" s="1">
        <v>300.3</v>
      </c>
      <c r="AT657" s="1">
        <v>4644.8500000000004</v>
      </c>
      <c r="AU657" s="1">
        <v>565.95000000000005</v>
      </c>
      <c r="AV657" s="1">
        <v>900.54</v>
      </c>
      <c r="AW657" s="1">
        <v>80.849999999999994</v>
      </c>
      <c r="AX657" s="1">
        <v>30.8</v>
      </c>
      <c r="AY657" s="1">
        <v>250.25</v>
      </c>
      <c r="AZ657" s="1">
        <v>80.849999999999994</v>
      </c>
      <c r="BA657" s="1">
        <v>96.25</v>
      </c>
      <c r="BB657" s="1">
        <v>107870030.48</v>
      </c>
      <c r="BC657" s="1">
        <v>107600891.05</v>
      </c>
      <c r="BD657" s="1">
        <v>11098167.6</v>
      </c>
      <c r="BE657" s="1">
        <v>162656.64000000001</v>
      </c>
      <c r="BF657" s="1">
        <v>86176656.680000007</v>
      </c>
      <c r="BG657" s="1">
        <v>36805.39</v>
      </c>
      <c r="BH657" s="1">
        <v>337779.32</v>
      </c>
      <c r="BI657" s="1">
        <v>562106.62</v>
      </c>
      <c r="BJ657" s="1">
        <v>294682.45</v>
      </c>
      <c r="BK657" s="1">
        <v>61528.98</v>
      </c>
      <c r="BL657" s="1">
        <v>99210.79</v>
      </c>
      <c r="BM657" s="1">
        <v>41863.35</v>
      </c>
      <c r="BN657" s="1">
        <v>11669</v>
      </c>
      <c r="BO657" s="1">
        <v>54867.31</v>
      </c>
      <c r="BP657" s="4">
        <v>8932036.3499999996</v>
      </c>
    </row>
    <row r="658" spans="1:68">
      <c r="A658" s="19" t="s">
        <v>1573</v>
      </c>
      <c r="B658" s="10" t="s">
        <v>1574</v>
      </c>
      <c r="C658" s="1">
        <v>7666897.3600000003</v>
      </c>
      <c r="D658" s="1">
        <v>90498.010000000009</v>
      </c>
      <c r="E658" s="1">
        <v>47374.35</v>
      </c>
      <c r="F658" s="1">
        <v>322662.71999999997</v>
      </c>
      <c r="G658" s="1">
        <v>24897.059999999998</v>
      </c>
      <c r="H658" s="1">
        <v>521202.77</v>
      </c>
      <c r="I658" s="1">
        <v>195143.06</v>
      </c>
      <c r="J658" s="1">
        <v>194867.5</v>
      </c>
      <c r="K658" s="1">
        <v>19694.829999999998</v>
      </c>
      <c r="L658" s="1">
        <v>420883.74</v>
      </c>
      <c r="M658" s="1">
        <v>507188.58</v>
      </c>
      <c r="N658" s="1">
        <v>33383.85</v>
      </c>
      <c r="O658" s="1">
        <v>58447.79</v>
      </c>
      <c r="P658" s="1">
        <v>61272.73</v>
      </c>
      <c r="Q658" s="1">
        <v>146057.56</v>
      </c>
      <c r="R658" s="1">
        <v>123071.74</v>
      </c>
      <c r="S658" s="1">
        <v>72832.929999999993</v>
      </c>
      <c r="T658" s="1">
        <v>2832275</v>
      </c>
      <c r="U658" s="1">
        <v>90216.960000000006</v>
      </c>
      <c r="V658" s="1">
        <v>46989.35</v>
      </c>
      <c r="W658" s="1">
        <v>321604.28999999998</v>
      </c>
      <c r="X658" s="1">
        <v>24527.46</v>
      </c>
      <c r="Y658" s="1">
        <v>519855.27</v>
      </c>
      <c r="Z658" s="1">
        <v>194479.31</v>
      </c>
      <c r="AA658" s="1">
        <v>194447.85</v>
      </c>
      <c r="AB658" s="1">
        <v>19394.53</v>
      </c>
      <c r="AC658" s="1">
        <v>420510.29</v>
      </c>
      <c r="AD658" s="1">
        <v>506622.63</v>
      </c>
      <c r="AE658" s="1">
        <v>32483.31</v>
      </c>
      <c r="AF658" s="1">
        <v>58366.94</v>
      </c>
      <c r="AG658" s="1">
        <v>61241.93</v>
      </c>
      <c r="AH658" s="1">
        <v>145807.31</v>
      </c>
      <c r="AI658" s="1">
        <v>122990.89</v>
      </c>
      <c r="AJ658" s="1">
        <v>72736.679999999993</v>
      </c>
      <c r="AK658" s="1">
        <v>7204.22</v>
      </c>
      <c r="AL658" s="1">
        <v>281.05</v>
      </c>
      <c r="AM658" s="1">
        <v>385</v>
      </c>
      <c r="AN658" s="1">
        <v>1058.43</v>
      </c>
      <c r="AO658" s="1">
        <v>369.6</v>
      </c>
      <c r="AP658" s="1">
        <v>1347.5</v>
      </c>
      <c r="AQ658" s="1">
        <v>663.75</v>
      </c>
      <c r="AR658" s="1">
        <v>419.65</v>
      </c>
      <c r="AS658" s="1">
        <v>300.3</v>
      </c>
      <c r="AT658" s="1">
        <v>373.45</v>
      </c>
      <c r="AU658" s="1">
        <v>565.95000000000005</v>
      </c>
      <c r="AV658" s="1">
        <v>900.54</v>
      </c>
      <c r="AW658" s="1">
        <v>80.849999999999994</v>
      </c>
      <c r="AX658" s="1">
        <v>30.8</v>
      </c>
      <c r="AY658" s="1">
        <v>250.25</v>
      </c>
      <c r="AZ658" s="1">
        <v>80.849999999999994</v>
      </c>
      <c r="BA658" s="1">
        <v>96.25</v>
      </c>
      <c r="BB658" s="1">
        <v>4827418.1399999997</v>
      </c>
      <c r="BC658" s="1">
        <v>4809209.1000000006</v>
      </c>
      <c r="BD658" s="1">
        <v>4709492.9000000004</v>
      </c>
      <c r="BE658" s="1">
        <v>207.09</v>
      </c>
      <c r="BF658" s="1">
        <v>1133.3599999999999</v>
      </c>
      <c r="BG658" s="1">
        <v>150.96</v>
      </c>
      <c r="BH658" s="1">
        <v>2387.2800000000002</v>
      </c>
      <c r="BI658" s="1">
        <v>9908.7999999999993</v>
      </c>
      <c r="BJ658" s="1">
        <v>9353.06</v>
      </c>
      <c r="BK658" s="1">
        <v>7166.3</v>
      </c>
      <c r="BL658" s="1">
        <v>1465.8</v>
      </c>
      <c r="BM658" s="1">
        <v>3412.61</v>
      </c>
      <c r="BN658" s="1">
        <v>521.12</v>
      </c>
      <c r="BO658" s="1">
        <v>5643.21</v>
      </c>
      <c r="BP658" s="4">
        <v>76575.649999999994</v>
      </c>
    </row>
    <row r="659" spans="1:68">
      <c r="A659" s="20" t="s">
        <v>1575</v>
      </c>
      <c r="B659" s="10" t="s">
        <v>1576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4">
        <v>0</v>
      </c>
    </row>
    <row r="660" spans="1:68">
      <c r="A660" s="20" t="s">
        <v>1577</v>
      </c>
      <c r="B660" s="10" t="s">
        <v>1578</v>
      </c>
      <c r="C660" s="1">
        <v>999715.97</v>
      </c>
      <c r="D660" s="1">
        <v>30109.59</v>
      </c>
      <c r="E660" s="1">
        <v>15369.51</v>
      </c>
      <c r="F660" s="1">
        <v>100064.77</v>
      </c>
      <c r="G660" s="1">
        <v>17939.23</v>
      </c>
      <c r="H660" s="1">
        <v>172999.89</v>
      </c>
      <c r="I660" s="1">
        <v>75339.77</v>
      </c>
      <c r="J660" s="1">
        <v>40873.370000000003</v>
      </c>
      <c r="K660" s="1">
        <v>8572.9599999999991</v>
      </c>
      <c r="L660" s="1">
        <v>169563.94</v>
      </c>
      <c r="M660" s="1">
        <v>170347.45</v>
      </c>
      <c r="N660" s="1">
        <v>16128.69</v>
      </c>
      <c r="O660" s="1">
        <v>9313.34</v>
      </c>
      <c r="P660" s="1">
        <v>23107.18</v>
      </c>
      <c r="Q660" s="1">
        <v>52638.61</v>
      </c>
      <c r="R660" s="1">
        <v>27574.19</v>
      </c>
      <c r="S660" s="1">
        <v>24366.35</v>
      </c>
      <c r="T660" s="1">
        <v>953953.09</v>
      </c>
      <c r="U660" s="1">
        <v>30109.59</v>
      </c>
      <c r="V660" s="1">
        <v>15369.51</v>
      </c>
      <c r="W660" s="1">
        <v>100064.77</v>
      </c>
      <c r="X660" s="1">
        <v>17939.23</v>
      </c>
      <c r="Y660" s="1">
        <v>172999.89</v>
      </c>
      <c r="Z660" s="1">
        <v>74984.02</v>
      </c>
      <c r="AA660" s="1">
        <v>40873.370000000003</v>
      </c>
      <c r="AB660" s="1">
        <v>8572.9599999999991</v>
      </c>
      <c r="AC660" s="1">
        <v>169563.94</v>
      </c>
      <c r="AD660" s="1">
        <v>170347.45</v>
      </c>
      <c r="AE660" s="1">
        <v>16128.69</v>
      </c>
      <c r="AF660" s="1">
        <v>9313.34</v>
      </c>
      <c r="AG660" s="1">
        <v>23107.18</v>
      </c>
      <c r="AH660" s="1">
        <v>52638.61</v>
      </c>
      <c r="AI660" s="1">
        <v>27574.19</v>
      </c>
      <c r="AJ660" s="1">
        <v>24366.35</v>
      </c>
      <c r="AK660" s="1">
        <v>355.75</v>
      </c>
      <c r="AL660" s="1"/>
      <c r="AM660" s="1">
        <v>0</v>
      </c>
      <c r="AN660" s="1">
        <v>0</v>
      </c>
      <c r="AO660" s="1"/>
      <c r="AP660" s="1"/>
      <c r="AQ660" s="1">
        <v>355.75</v>
      </c>
      <c r="AR660" s="1"/>
      <c r="AS660" s="1"/>
      <c r="AT660" s="1">
        <v>0</v>
      </c>
      <c r="AU660" s="1">
        <v>0</v>
      </c>
      <c r="AV660" s="1">
        <v>0</v>
      </c>
      <c r="AW660" s="1"/>
      <c r="AX660" s="1"/>
      <c r="AY660" s="1">
        <v>0</v>
      </c>
      <c r="AZ660" s="1"/>
      <c r="BA660" s="1"/>
      <c r="BB660" s="1">
        <v>45407.13</v>
      </c>
      <c r="BC660" s="1">
        <v>34855.380000000005</v>
      </c>
      <c r="BD660" s="1">
        <v>41.14</v>
      </c>
      <c r="BE660" s="1">
        <v>13.44</v>
      </c>
      <c r="BF660" s="1">
        <v>975.78</v>
      </c>
      <c r="BG660" s="1"/>
      <c r="BH660" s="1">
        <v>1676.56</v>
      </c>
      <c r="BI660" s="1">
        <v>6253.63</v>
      </c>
      <c r="BJ660" s="1">
        <v>7660.68</v>
      </c>
      <c r="BK660" s="1">
        <v>4900.41</v>
      </c>
      <c r="BL660" s="1">
        <v>928.6</v>
      </c>
      <c r="BM660" s="1">
        <v>2857.84</v>
      </c>
      <c r="BN660" s="1">
        <v>484.13</v>
      </c>
      <c r="BO660" s="1">
        <v>1380.77</v>
      </c>
      <c r="BP660" s="4">
        <v>18234.150000000001</v>
      </c>
    </row>
    <row r="661" spans="1:68">
      <c r="A661" s="20" t="s">
        <v>1579</v>
      </c>
      <c r="B661" s="10" t="s">
        <v>1580</v>
      </c>
      <c r="C661" s="1">
        <v>5923681.0199999996</v>
      </c>
      <c r="D661" s="1">
        <v>40863.51</v>
      </c>
      <c r="E661" s="1">
        <v>23458.18</v>
      </c>
      <c r="F661" s="1">
        <v>176415.49</v>
      </c>
      <c r="G661" s="1">
        <v>3153.12</v>
      </c>
      <c r="H661" s="1">
        <v>269315.09000000003</v>
      </c>
      <c r="I661" s="1">
        <v>104325.64</v>
      </c>
      <c r="J661" s="1">
        <v>133493.38</v>
      </c>
      <c r="K661" s="1">
        <v>5406.66</v>
      </c>
      <c r="L661" s="1">
        <v>203285.9</v>
      </c>
      <c r="M661" s="1">
        <v>277337.38</v>
      </c>
      <c r="N661" s="1">
        <v>2441.6</v>
      </c>
      <c r="O661" s="1">
        <v>39446.36</v>
      </c>
      <c r="P661" s="1">
        <v>32291.32</v>
      </c>
      <c r="Q661" s="1">
        <v>71636.87</v>
      </c>
      <c r="R661" s="1">
        <v>66976.100000000006</v>
      </c>
      <c r="S661" s="1">
        <v>41644.58</v>
      </c>
      <c r="T661" s="1">
        <v>1491491.18</v>
      </c>
      <c r="U661" s="1">
        <v>40863.51</v>
      </c>
      <c r="V661" s="1">
        <v>23458.18</v>
      </c>
      <c r="W661" s="1">
        <v>176415.49</v>
      </c>
      <c r="X661" s="1">
        <v>3153.12</v>
      </c>
      <c r="Y661" s="1">
        <v>269315.09000000003</v>
      </c>
      <c r="Z661" s="1">
        <v>104325.64</v>
      </c>
      <c r="AA661" s="1">
        <v>133493.38</v>
      </c>
      <c r="AB661" s="1">
        <v>5406.66</v>
      </c>
      <c r="AC661" s="1">
        <v>203285.9</v>
      </c>
      <c r="AD661" s="1">
        <v>277337.38</v>
      </c>
      <c r="AE661" s="1">
        <v>2441.6</v>
      </c>
      <c r="AF661" s="1">
        <v>39446.36</v>
      </c>
      <c r="AG661" s="1">
        <v>32291.32</v>
      </c>
      <c r="AH661" s="1">
        <v>71636.87</v>
      </c>
      <c r="AI661" s="1">
        <v>66976.100000000006</v>
      </c>
      <c r="AJ661" s="1">
        <v>41644.58</v>
      </c>
      <c r="AK661" s="1">
        <v>0</v>
      </c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>
        <v>0</v>
      </c>
      <c r="AZ661" s="1"/>
      <c r="BA661" s="1"/>
      <c r="BB661" s="1">
        <v>4432189.84</v>
      </c>
      <c r="BC661" s="1">
        <v>4424715.9799999995</v>
      </c>
      <c r="BD661" s="1">
        <v>4512040.68</v>
      </c>
      <c r="BE661" s="1"/>
      <c r="BF661" s="1"/>
      <c r="BG661" s="1"/>
      <c r="BH661" s="1">
        <v>690.92</v>
      </c>
      <c r="BI661" s="1">
        <v>967.47</v>
      </c>
      <c r="BJ661" s="1">
        <v>1092.3800000000001</v>
      </c>
      <c r="BK661" s="1">
        <v>2265.89</v>
      </c>
      <c r="BL661" s="1">
        <v>537.20000000000005</v>
      </c>
      <c r="BM661" s="1">
        <v>554.77</v>
      </c>
      <c r="BN661" s="1">
        <v>36.99</v>
      </c>
      <c r="BO661" s="1">
        <v>4079.01</v>
      </c>
      <c r="BP661" s="4">
        <v>-90075.47</v>
      </c>
    </row>
    <row r="662" spans="1:68">
      <c r="A662" s="20" t="s">
        <v>1581</v>
      </c>
      <c r="B662" s="10" t="s">
        <v>1582</v>
      </c>
      <c r="C662" s="1">
        <v>438774.86</v>
      </c>
      <c r="D662" s="1">
        <v>3376.86</v>
      </c>
      <c r="E662" s="1">
        <v>3053.49</v>
      </c>
      <c r="F662" s="1">
        <v>15837.16</v>
      </c>
      <c r="G662" s="1">
        <v>1974.3200000000002</v>
      </c>
      <c r="H662" s="1">
        <v>15424.33</v>
      </c>
      <c r="I662" s="1">
        <v>3794.57</v>
      </c>
      <c r="J662" s="1">
        <v>8470.08</v>
      </c>
      <c r="K662" s="1">
        <v>679.29</v>
      </c>
      <c r="L662" s="1">
        <v>17502.55</v>
      </c>
      <c r="M662" s="1">
        <v>28703.64</v>
      </c>
      <c r="N662" s="1">
        <v>3967.62</v>
      </c>
      <c r="O662" s="1">
        <v>3686.79</v>
      </c>
      <c r="P662" s="1">
        <v>4021.88</v>
      </c>
      <c r="Q662" s="1">
        <v>4139.34</v>
      </c>
      <c r="R662" s="1">
        <v>21903.19</v>
      </c>
      <c r="S662" s="1">
        <v>3823.32</v>
      </c>
      <c r="T662" s="1">
        <v>133509.96</v>
      </c>
      <c r="U662" s="1">
        <v>3095.81</v>
      </c>
      <c r="V662" s="1">
        <v>2668.49</v>
      </c>
      <c r="W662" s="1">
        <v>14778.73</v>
      </c>
      <c r="X662" s="1">
        <v>1604.72</v>
      </c>
      <c r="Y662" s="1">
        <v>14076.83</v>
      </c>
      <c r="Z662" s="1">
        <v>3486.57</v>
      </c>
      <c r="AA662" s="1">
        <v>8050.43</v>
      </c>
      <c r="AB662" s="1">
        <v>378.99</v>
      </c>
      <c r="AC662" s="1">
        <v>17129.099999999999</v>
      </c>
      <c r="AD662" s="1">
        <v>28137.69</v>
      </c>
      <c r="AE662" s="1">
        <v>3067.08</v>
      </c>
      <c r="AF662" s="1">
        <v>3605.94</v>
      </c>
      <c r="AG662" s="1">
        <v>3991.08</v>
      </c>
      <c r="AH662" s="1">
        <v>3889.09</v>
      </c>
      <c r="AI662" s="1">
        <v>21822.34</v>
      </c>
      <c r="AJ662" s="1">
        <v>3727.07</v>
      </c>
      <c r="AK662" s="1">
        <v>6848.47</v>
      </c>
      <c r="AL662" s="1">
        <v>281.05</v>
      </c>
      <c r="AM662" s="1">
        <v>385</v>
      </c>
      <c r="AN662" s="1">
        <v>1058.43</v>
      </c>
      <c r="AO662" s="1">
        <v>369.6</v>
      </c>
      <c r="AP662" s="1">
        <v>1347.5</v>
      </c>
      <c r="AQ662" s="1">
        <v>308</v>
      </c>
      <c r="AR662" s="1">
        <v>419.65</v>
      </c>
      <c r="AS662" s="1">
        <v>300.3</v>
      </c>
      <c r="AT662" s="1">
        <v>373.45</v>
      </c>
      <c r="AU662" s="1">
        <v>565.95000000000005</v>
      </c>
      <c r="AV662" s="1">
        <v>900.54</v>
      </c>
      <c r="AW662" s="1">
        <v>80.849999999999994</v>
      </c>
      <c r="AX662" s="1">
        <v>30.8</v>
      </c>
      <c r="AY662" s="1">
        <v>250.25</v>
      </c>
      <c r="AZ662" s="1">
        <v>80.849999999999994</v>
      </c>
      <c r="BA662" s="1">
        <v>96.25</v>
      </c>
      <c r="BB662" s="1">
        <v>298416.43</v>
      </c>
      <c r="BC662" s="1">
        <v>298233</v>
      </c>
      <c r="BD662" s="1">
        <v>182466.79</v>
      </c>
      <c r="BE662" s="1">
        <v>0</v>
      </c>
      <c r="BF662" s="1">
        <v>157.58000000000001</v>
      </c>
      <c r="BG662" s="1">
        <v>0</v>
      </c>
      <c r="BH662" s="1">
        <v>19.8</v>
      </c>
      <c r="BI662" s="1">
        <v>2687.7</v>
      </c>
      <c r="BJ662" s="1">
        <v>600</v>
      </c>
      <c r="BK662" s="1">
        <v>0</v>
      </c>
      <c r="BL662" s="1"/>
      <c r="BM662" s="1">
        <v>0</v>
      </c>
      <c r="BN662" s="1">
        <v>0</v>
      </c>
      <c r="BO662" s="1">
        <v>183.43</v>
      </c>
      <c r="BP662" s="4">
        <v>112301.13</v>
      </c>
    </row>
    <row r="663" spans="1:68">
      <c r="A663" s="20" t="s">
        <v>1583</v>
      </c>
      <c r="B663" s="10" t="s">
        <v>1584</v>
      </c>
      <c r="C663" s="1">
        <v>304725.51</v>
      </c>
      <c r="D663" s="1">
        <v>16148.05</v>
      </c>
      <c r="E663" s="1">
        <v>5493.17</v>
      </c>
      <c r="F663" s="1">
        <v>30345.3</v>
      </c>
      <c r="G663" s="1">
        <v>1830.39</v>
      </c>
      <c r="H663" s="1">
        <v>63463.46</v>
      </c>
      <c r="I663" s="1">
        <v>11683.08</v>
      </c>
      <c r="J663" s="1">
        <v>12030.67</v>
      </c>
      <c r="K663" s="1">
        <v>5035.92</v>
      </c>
      <c r="L663" s="1">
        <v>30531.35</v>
      </c>
      <c r="M663" s="1">
        <v>30800.11</v>
      </c>
      <c r="N663" s="1">
        <v>10845.94</v>
      </c>
      <c r="O663" s="1">
        <v>6001.3</v>
      </c>
      <c r="P663" s="1">
        <v>1852.35</v>
      </c>
      <c r="Q663" s="1">
        <v>17642.740000000002</v>
      </c>
      <c r="R663" s="1">
        <v>6618.26</v>
      </c>
      <c r="S663" s="1">
        <v>2998.68</v>
      </c>
      <c r="T663" s="1">
        <v>253320.77</v>
      </c>
      <c r="U663" s="1">
        <v>16148.05</v>
      </c>
      <c r="V663" s="1">
        <v>5493.17</v>
      </c>
      <c r="W663" s="1">
        <v>30345.3</v>
      </c>
      <c r="X663" s="1">
        <v>1830.39</v>
      </c>
      <c r="Y663" s="1">
        <v>63463.46</v>
      </c>
      <c r="Z663" s="1">
        <v>11683.08</v>
      </c>
      <c r="AA663" s="1">
        <v>12030.67</v>
      </c>
      <c r="AB663" s="1">
        <v>5035.92</v>
      </c>
      <c r="AC663" s="1">
        <v>30531.35</v>
      </c>
      <c r="AD663" s="1">
        <v>30800.11</v>
      </c>
      <c r="AE663" s="1">
        <v>10845.94</v>
      </c>
      <c r="AF663" s="1">
        <v>6001.3</v>
      </c>
      <c r="AG663" s="1">
        <v>1852.35</v>
      </c>
      <c r="AH663" s="1">
        <v>17642.740000000002</v>
      </c>
      <c r="AI663" s="1">
        <v>6618.26</v>
      </c>
      <c r="AJ663" s="1">
        <v>2998.68</v>
      </c>
      <c r="AK663" s="1">
        <v>0</v>
      </c>
      <c r="AL663" s="1"/>
      <c r="AM663" s="1"/>
      <c r="AN663" s="1">
        <v>0</v>
      </c>
      <c r="AO663" s="1"/>
      <c r="AP663" s="1"/>
      <c r="AQ663" s="1"/>
      <c r="AR663" s="1"/>
      <c r="AS663" s="1"/>
      <c r="AT663" s="1"/>
      <c r="AU663" s="1"/>
      <c r="AV663" s="1">
        <v>0</v>
      </c>
      <c r="AW663" s="1"/>
      <c r="AX663" s="1"/>
      <c r="AY663" s="1"/>
      <c r="AZ663" s="1"/>
      <c r="BA663" s="1"/>
      <c r="BB663" s="1">
        <v>51404.74</v>
      </c>
      <c r="BC663" s="1">
        <v>51404.74</v>
      </c>
      <c r="BD663" s="1">
        <v>14944.29</v>
      </c>
      <c r="BE663" s="1">
        <v>193.65</v>
      </c>
      <c r="BF663" s="1"/>
      <c r="BG663" s="1">
        <v>150.96</v>
      </c>
      <c r="BH663" s="1"/>
      <c r="BI663" s="1"/>
      <c r="BJ663" s="1">
        <v>0</v>
      </c>
      <c r="BK663" s="1"/>
      <c r="BL663" s="1"/>
      <c r="BM663" s="1"/>
      <c r="BN663" s="1"/>
      <c r="BO663" s="1"/>
      <c r="BP663" s="4">
        <v>36115.839999999997</v>
      </c>
    </row>
    <row r="664" spans="1:68">
      <c r="A664" s="19" t="s">
        <v>1585</v>
      </c>
      <c r="B664" s="10" t="s">
        <v>1586</v>
      </c>
      <c r="C664" s="1">
        <v>347805.07</v>
      </c>
      <c r="D664" s="1">
        <v>6402.31</v>
      </c>
      <c r="E664" s="1">
        <v>9848.81</v>
      </c>
      <c r="F664" s="1">
        <v>20529.650000000001</v>
      </c>
      <c r="G664" s="1">
        <v>7234.52</v>
      </c>
      <c r="H664" s="1">
        <v>44072.05</v>
      </c>
      <c r="I664" s="1">
        <v>24161.599999999999</v>
      </c>
      <c r="J664" s="1">
        <v>19708.86</v>
      </c>
      <c r="K664" s="1">
        <v>9651.07</v>
      </c>
      <c r="L664" s="1">
        <v>39275.89</v>
      </c>
      <c r="M664" s="1">
        <v>65872.149999999994</v>
      </c>
      <c r="N664" s="1">
        <v>4560.7</v>
      </c>
      <c r="O664" s="1">
        <v>15249.56</v>
      </c>
      <c r="P664" s="1">
        <v>5969.79</v>
      </c>
      <c r="Q664" s="1">
        <v>19281.07</v>
      </c>
      <c r="R664" s="1">
        <v>10428.64</v>
      </c>
      <c r="S664" s="1">
        <v>7349.56</v>
      </c>
      <c r="T664" s="1">
        <v>309596.23</v>
      </c>
      <c r="U664" s="1">
        <v>6402.31</v>
      </c>
      <c r="V664" s="1">
        <v>9848.81</v>
      </c>
      <c r="W664" s="1">
        <v>20529.650000000001</v>
      </c>
      <c r="X664" s="1">
        <v>7234.52</v>
      </c>
      <c r="Y664" s="1">
        <v>44072.05</v>
      </c>
      <c r="Z664" s="1">
        <v>24161.599999999999</v>
      </c>
      <c r="AA664" s="1">
        <v>19708.86</v>
      </c>
      <c r="AB664" s="1">
        <v>9651.07</v>
      </c>
      <c r="AC664" s="1">
        <v>39275.89</v>
      </c>
      <c r="AD664" s="1">
        <v>65872.149999999994</v>
      </c>
      <c r="AE664" s="1">
        <v>4560.7</v>
      </c>
      <c r="AF664" s="1">
        <v>15249.56</v>
      </c>
      <c r="AG664" s="1">
        <v>5969.79</v>
      </c>
      <c r="AH664" s="1">
        <v>19281.07</v>
      </c>
      <c r="AI664" s="1">
        <v>10428.64</v>
      </c>
      <c r="AJ664" s="1">
        <v>7349.56</v>
      </c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>
        <v>38208.839999999997</v>
      </c>
      <c r="BC664" s="1">
        <v>29976.79</v>
      </c>
      <c r="BD664" s="1">
        <v>0</v>
      </c>
      <c r="BE664" s="1"/>
      <c r="BF664" s="1"/>
      <c r="BG664" s="1"/>
      <c r="BH664" s="1">
        <v>470</v>
      </c>
      <c r="BI664" s="1">
        <v>314.51</v>
      </c>
      <c r="BJ664" s="1">
        <v>1560.06</v>
      </c>
      <c r="BK664" s="1">
        <v>4077.31</v>
      </c>
      <c r="BL664" s="1">
        <v>1995.19</v>
      </c>
      <c r="BM664" s="1">
        <v>2159.5500000000002</v>
      </c>
      <c r="BN664" s="1">
        <v>0</v>
      </c>
      <c r="BO664" s="1">
        <v>0</v>
      </c>
      <c r="BP664" s="4">
        <v>27632.22</v>
      </c>
    </row>
    <row r="665" spans="1:68">
      <c r="A665" s="20" t="s">
        <v>1587</v>
      </c>
      <c r="B665" s="10" t="s">
        <v>1588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0</v>
      </c>
      <c r="BC665" s="1">
        <v>0</v>
      </c>
      <c r="BD665" s="1">
        <v>0</v>
      </c>
      <c r="BE665" s="1"/>
      <c r="BF665" s="1"/>
      <c r="BG665" s="1"/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4">
        <v>0</v>
      </c>
    </row>
    <row r="666" spans="1:68">
      <c r="A666" s="20" t="s">
        <v>1589</v>
      </c>
      <c r="B666" s="10" t="s">
        <v>1590</v>
      </c>
      <c r="C666" s="1">
        <v>271547.82</v>
      </c>
      <c r="D666" s="1">
        <v>3758.77</v>
      </c>
      <c r="E666" s="1">
        <v>6351.11</v>
      </c>
      <c r="F666" s="1">
        <v>15213.48</v>
      </c>
      <c r="G666" s="1">
        <v>5405.13</v>
      </c>
      <c r="H666" s="1">
        <v>33718.54</v>
      </c>
      <c r="I666" s="1">
        <v>18079.11</v>
      </c>
      <c r="J666" s="1">
        <v>15402.48</v>
      </c>
      <c r="K666" s="1">
        <v>8971.92</v>
      </c>
      <c r="L666" s="1">
        <v>33195.760000000002</v>
      </c>
      <c r="M666" s="1">
        <v>58444.33</v>
      </c>
      <c r="N666" s="1">
        <v>3479.98</v>
      </c>
      <c r="O666" s="1">
        <v>13325.35</v>
      </c>
      <c r="P666" s="1">
        <v>5728.24</v>
      </c>
      <c r="Q666" s="1">
        <v>13895.08</v>
      </c>
      <c r="R666" s="1">
        <v>8974.73</v>
      </c>
      <c r="S666" s="1">
        <v>4782.1000000000004</v>
      </c>
      <c r="T666" s="1">
        <v>248726.11</v>
      </c>
      <c r="U666" s="1">
        <v>3758.77</v>
      </c>
      <c r="V666" s="1">
        <v>6351.11</v>
      </c>
      <c r="W666" s="1">
        <v>15213.48</v>
      </c>
      <c r="X666" s="1">
        <v>5405.13</v>
      </c>
      <c r="Y666" s="1">
        <v>33718.54</v>
      </c>
      <c r="Z666" s="1">
        <v>18079.11</v>
      </c>
      <c r="AA666" s="1">
        <v>15402.48</v>
      </c>
      <c r="AB666" s="1">
        <v>8971.92</v>
      </c>
      <c r="AC666" s="1">
        <v>33195.760000000002</v>
      </c>
      <c r="AD666" s="1">
        <v>58444.33</v>
      </c>
      <c r="AE666" s="1">
        <v>3479.98</v>
      </c>
      <c r="AF666" s="1">
        <v>13325.35</v>
      </c>
      <c r="AG666" s="1">
        <v>5728.24</v>
      </c>
      <c r="AH666" s="1">
        <v>13895.08</v>
      </c>
      <c r="AI666" s="1">
        <v>8974.73</v>
      </c>
      <c r="AJ666" s="1">
        <v>4782.1000000000004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22821.71</v>
      </c>
      <c r="BC666" s="1">
        <v>14795.81</v>
      </c>
      <c r="BD666" s="1"/>
      <c r="BE666" s="1"/>
      <c r="BF666" s="1"/>
      <c r="BG666" s="1"/>
      <c r="BH666" s="1"/>
      <c r="BI666" s="1">
        <v>314.51</v>
      </c>
      <c r="BJ666" s="1">
        <v>0</v>
      </c>
      <c r="BK666" s="1">
        <v>3983.41</v>
      </c>
      <c r="BL666" s="1">
        <v>1995.19</v>
      </c>
      <c r="BM666" s="1">
        <v>2047.3</v>
      </c>
      <c r="BN666" s="1"/>
      <c r="BO666" s="1">
        <v>0</v>
      </c>
      <c r="BP666" s="4">
        <v>14481.3</v>
      </c>
    </row>
    <row r="667" spans="1:68">
      <c r="A667" s="20" t="s">
        <v>1591</v>
      </c>
      <c r="B667" s="10" t="s">
        <v>1592</v>
      </c>
      <c r="C667" s="1">
        <v>57441.26</v>
      </c>
      <c r="D667" s="1">
        <v>2385.2199999999998</v>
      </c>
      <c r="E667" s="1">
        <v>3176.92</v>
      </c>
      <c r="F667" s="1">
        <v>2239.92</v>
      </c>
      <c r="G667" s="1">
        <v>1691.43</v>
      </c>
      <c r="H667" s="1">
        <v>7413.01</v>
      </c>
      <c r="I667" s="1">
        <v>3593.46</v>
      </c>
      <c r="J667" s="1">
        <v>4010.37</v>
      </c>
      <c r="K667" s="1">
        <v>436.33</v>
      </c>
      <c r="L667" s="1">
        <v>3437.81</v>
      </c>
      <c r="M667" s="1">
        <v>4404.91</v>
      </c>
      <c r="N667" s="1">
        <v>98.81</v>
      </c>
      <c r="O667" s="1">
        <v>1745.27</v>
      </c>
      <c r="P667" s="1">
        <v>90.77</v>
      </c>
      <c r="Q667" s="1">
        <v>4525.49</v>
      </c>
      <c r="R667" s="1">
        <v>1373.15</v>
      </c>
      <c r="S667" s="1">
        <v>2365.94</v>
      </c>
      <c r="T667" s="1">
        <v>42988.81</v>
      </c>
      <c r="U667" s="1">
        <v>2385.2199999999998</v>
      </c>
      <c r="V667" s="1">
        <v>3176.92</v>
      </c>
      <c r="W667" s="1">
        <v>2239.92</v>
      </c>
      <c r="X667" s="1">
        <v>1691.43</v>
      </c>
      <c r="Y667" s="1">
        <v>7413.01</v>
      </c>
      <c r="Z667" s="1">
        <v>3593.46</v>
      </c>
      <c r="AA667" s="1">
        <v>4010.37</v>
      </c>
      <c r="AB667" s="1">
        <v>436.33</v>
      </c>
      <c r="AC667" s="1">
        <v>3437.81</v>
      </c>
      <c r="AD667" s="1">
        <v>4404.91</v>
      </c>
      <c r="AE667" s="1">
        <v>98.81</v>
      </c>
      <c r="AF667" s="1">
        <v>1745.27</v>
      </c>
      <c r="AG667" s="1">
        <v>90.77</v>
      </c>
      <c r="AH667" s="1">
        <v>4525.49</v>
      </c>
      <c r="AI667" s="1">
        <v>1373.15</v>
      </c>
      <c r="AJ667" s="1">
        <v>2365.94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14452.45</v>
      </c>
      <c r="BC667" s="1">
        <v>14246.3</v>
      </c>
      <c r="BD667" s="1"/>
      <c r="BE667" s="1"/>
      <c r="BF667" s="1"/>
      <c r="BG667" s="1"/>
      <c r="BH667" s="1">
        <v>0</v>
      </c>
      <c r="BI667" s="1"/>
      <c r="BJ667" s="1">
        <v>1414.9</v>
      </c>
      <c r="BK667" s="1">
        <v>93.9</v>
      </c>
      <c r="BL667" s="1"/>
      <c r="BM667" s="1">
        <v>112.25</v>
      </c>
      <c r="BN667" s="1"/>
      <c r="BO667" s="1">
        <v>0</v>
      </c>
      <c r="BP667" s="4">
        <v>12831.4</v>
      </c>
    </row>
    <row r="668" spans="1:68">
      <c r="A668" s="20" t="s">
        <v>1593</v>
      </c>
      <c r="B668" s="10" t="s">
        <v>1594</v>
      </c>
      <c r="C668" s="1">
        <v>18815.990000000002</v>
      </c>
      <c r="D668" s="1">
        <v>258.32</v>
      </c>
      <c r="E668" s="1">
        <v>320.77999999999997</v>
      </c>
      <c r="F668" s="1">
        <v>3076.25</v>
      </c>
      <c r="G668" s="1">
        <v>137.96</v>
      </c>
      <c r="H668" s="1">
        <v>2940.5</v>
      </c>
      <c r="I668" s="1">
        <v>2489.0300000000002</v>
      </c>
      <c r="J668" s="1">
        <v>296.01</v>
      </c>
      <c r="K668" s="1">
        <v>242.82</v>
      </c>
      <c r="L668" s="1">
        <v>2642.32</v>
      </c>
      <c r="M668" s="1">
        <v>3022.91</v>
      </c>
      <c r="N668" s="1">
        <v>981.91</v>
      </c>
      <c r="O668" s="1">
        <v>178.94</v>
      </c>
      <c r="P668" s="1">
        <v>150.78</v>
      </c>
      <c r="Q668" s="1">
        <v>860.5</v>
      </c>
      <c r="R668" s="1">
        <v>80.760000000000005</v>
      </c>
      <c r="S668" s="1">
        <v>201.52</v>
      </c>
      <c r="T668" s="1">
        <v>17881.310000000001</v>
      </c>
      <c r="U668" s="1">
        <v>258.32</v>
      </c>
      <c r="V668" s="1">
        <v>320.77999999999997</v>
      </c>
      <c r="W668" s="1">
        <v>3076.25</v>
      </c>
      <c r="X668" s="1">
        <v>137.96</v>
      </c>
      <c r="Y668" s="1">
        <v>2940.5</v>
      </c>
      <c r="Z668" s="1">
        <v>2489.0300000000002</v>
      </c>
      <c r="AA668" s="1">
        <v>296.01</v>
      </c>
      <c r="AB668" s="1">
        <v>242.82</v>
      </c>
      <c r="AC668" s="1">
        <v>2642.32</v>
      </c>
      <c r="AD668" s="1">
        <v>3022.91</v>
      </c>
      <c r="AE668" s="1">
        <v>981.91</v>
      </c>
      <c r="AF668" s="1">
        <v>178.94</v>
      </c>
      <c r="AG668" s="1">
        <v>150.78</v>
      </c>
      <c r="AH668" s="1">
        <v>860.5</v>
      </c>
      <c r="AI668" s="1">
        <v>80.760000000000005</v>
      </c>
      <c r="AJ668" s="1">
        <v>201.52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934.68</v>
      </c>
      <c r="BC668" s="1">
        <v>934.68</v>
      </c>
      <c r="BD668" s="1"/>
      <c r="BE668" s="1"/>
      <c r="BF668" s="1"/>
      <c r="BG668" s="1"/>
      <c r="BH668" s="1">
        <v>470</v>
      </c>
      <c r="BI668" s="1"/>
      <c r="BJ668" s="1">
        <v>145.16</v>
      </c>
      <c r="BK668" s="1"/>
      <c r="BL668" s="1"/>
      <c r="BM668" s="1">
        <v>0</v>
      </c>
      <c r="BN668" s="1"/>
      <c r="BO668" s="1"/>
      <c r="BP668" s="4">
        <v>319.52</v>
      </c>
    </row>
    <row r="669" spans="1:68">
      <c r="A669" s="19" t="s">
        <v>1595</v>
      </c>
      <c r="B669" s="10" t="s">
        <v>1596</v>
      </c>
      <c r="C669" s="1">
        <v>9125369.7300000004</v>
      </c>
      <c r="D669" s="1">
        <v>311458.21000000002</v>
      </c>
      <c r="E669" s="1">
        <v>42949.24</v>
      </c>
      <c r="F669" s="1">
        <v>502590.1</v>
      </c>
      <c r="G669" s="1">
        <v>48241.7</v>
      </c>
      <c r="H669" s="1">
        <v>1402174.71</v>
      </c>
      <c r="I669" s="1">
        <v>331437.93</v>
      </c>
      <c r="J669" s="1">
        <v>510027.6</v>
      </c>
      <c r="K669" s="1">
        <v>78673.17</v>
      </c>
      <c r="L669" s="1">
        <v>950087.58000000007</v>
      </c>
      <c r="M669" s="1">
        <v>1133129.96</v>
      </c>
      <c r="N669" s="1">
        <v>371201.83</v>
      </c>
      <c r="O669" s="1">
        <v>156038.31</v>
      </c>
      <c r="P669" s="1">
        <v>117511.58</v>
      </c>
      <c r="Q669" s="1">
        <v>660816.94999999995</v>
      </c>
      <c r="R669" s="1">
        <v>302591.27</v>
      </c>
      <c r="S669" s="1">
        <v>190875.84</v>
      </c>
      <c r="T669" s="1">
        <v>7101424.5599999996</v>
      </c>
      <c r="U669" s="1">
        <v>311458.21000000002</v>
      </c>
      <c r="V669" s="1">
        <v>42949.24</v>
      </c>
      <c r="W669" s="1">
        <v>502590.1</v>
      </c>
      <c r="X669" s="1">
        <v>48241.7</v>
      </c>
      <c r="Y669" s="1">
        <v>1402156.15</v>
      </c>
      <c r="Z669" s="1">
        <v>327346.46999999997</v>
      </c>
      <c r="AA669" s="1">
        <v>510027.6</v>
      </c>
      <c r="AB669" s="1">
        <v>78673.17</v>
      </c>
      <c r="AC669" s="1">
        <v>945816.18</v>
      </c>
      <c r="AD669" s="1">
        <v>1133129.96</v>
      </c>
      <c r="AE669" s="1">
        <v>371201.83</v>
      </c>
      <c r="AF669" s="1">
        <v>156038.31</v>
      </c>
      <c r="AG669" s="1">
        <v>117511.58</v>
      </c>
      <c r="AH669" s="1">
        <v>660816.94999999995</v>
      </c>
      <c r="AI669" s="1">
        <v>302591.27</v>
      </c>
      <c r="AJ669" s="1">
        <v>190875.84</v>
      </c>
      <c r="AK669" s="1">
        <v>8381.42</v>
      </c>
      <c r="AL669" s="1"/>
      <c r="AM669" s="1"/>
      <c r="AN669" s="1">
        <v>0</v>
      </c>
      <c r="AO669" s="1"/>
      <c r="AP669" s="1">
        <v>18.559999999999999</v>
      </c>
      <c r="AQ669" s="1">
        <v>4091.46</v>
      </c>
      <c r="AR669" s="1">
        <v>0</v>
      </c>
      <c r="AS669" s="1"/>
      <c r="AT669" s="1">
        <v>4271.3999999999996</v>
      </c>
      <c r="AU669" s="1">
        <v>0</v>
      </c>
      <c r="AV669" s="1"/>
      <c r="AW669" s="1"/>
      <c r="AX669" s="1">
        <v>0</v>
      </c>
      <c r="AY669" s="1">
        <v>0</v>
      </c>
      <c r="AZ669" s="1"/>
      <c r="BA669" s="1"/>
      <c r="BB669" s="1">
        <v>2015563.75</v>
      </c>
      <c r="BC669" s="1">
        <v>1951359.06</v>
      </c>
      <c r="BD669" s="1">
        <v>756387.8</v>
      </c>
      <c r="BE669" s="1"/>
      <c r="BF669" s="1"/>
      <c r="BG669" s="1">
        <v>30</v>
      </c>
      <c r="BH669" s="1">
        <v>12977.91</v>
      </c>
      <c r="BI669" s="1">
        <v>167541.59</v>
      </c>
      <c r="BJ669" s="1">
        <v>28925.040000000001</v>
      </c>
      <c r="BK669" s="1">
        <v>14092.55</v>
      </c>
      <c r="BL669" s="1">
        <v>980.86</v>
      </c>
      <c r="BM669" s="1">
        <v>20342.72</v>
      </c>
      <c r="BN669" s="1"/>
      <c r="BO669" s="1">
        <v>28788.560000000001</v>
      </c>
      <c r="BP669" s="4">
        <v>985496.72</v>
      </c>
    </row>
    <row r="670" spans="1:68">
      <c r="A670" s="20" t="s">
        <v>1597</v>
      </c>
      <c r="B670" s="10" t="s">
        <v>1598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>
        <v>0</v>
      </c>
      <c r="BC670" s="1">
        <v>0</v>
      </c>
      <c r="BD670" s="1">
        <v>0</v>
      </c>
      <c r="BE670" s="1"/>
      <c r="BF670" s="1"/>
      <c r="BG670" s="1"/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/>
      <c r="BO670" s="1">
        <v>0</v>
      </c>
      <c r="BP670" s="4">
        <v>0</v>
      </c>
    </row>
    <row r="671" spans="1:68">
      <c r="A671" s="20" t="s">
        <v>1599</v>
      </c>
      <c r="B671" s="10" t="s">
        <v>1600</v>
      </c>
      <c r="C671" s="1">
        <v>2350358.11</v>
      </c>
      <c r="D671" s="1">
        <v>74233.23</v>
      </c>
      <c r="E671" s="1">
        <v>6300</v>
      </c>
      <c r="F671" s="1">
        <v>240768.12</v>
      </c>
      <c r="G671" s="1">
        <v>23123.23</v>
      </c>
      <c r="H671" s="1">
        <v>403053.57</v>
      </c>
      <c r="I671" s="1">
        <v>50986.02</v>
      </c>
      <c r="J671" s="1">
        <v>87343</v>
      </c>
      <c r="K671" s="1">
        <v>29049</v>
      </c>
      <c r="L671" s="1">
        <v>44719.12</v>
      </c>
      <c r="M671" s="1">
        <v>63773.54</v>
      </c>
      <c r="N671" s="1">
        <v>112209.25</v>
      </c>
      <c r="O671" s="1">
        <v>28344.87</v>
      </c>
      <c r="P671" s="1">
        <v>22118.1</v>
      </c>
      <c r="Q671" s="1">
        <v>105253.37</v>
      </c>
      <c r="R671" s="1">
        <v>50450.239999999998</v>
      </c>
      <c r="S671" s="1">
        <v>26147.47</v>
      </c>
      <c r="T671" s="1">
        <v>1367872.13</v>
      </c>
      <c r="U671" s="1">
        <v>74233.23</v>
      </c>
      <c r="V671" s="1">
        <v>6300</v>
      </c>
      <c r="W671" s="1">
        <v>240768.12</v>
      </c>
      <c r="X671" s="1">
        <v>23123.23</v>
      </c>
      <c r="Y671" s="1">
        <v>403053.57</v>
      </c>
      <c r="Z671" s="1">
        <v>50986.02</v>
      </c>
      <c r="AA671" s="1">
        <v>87343</v>
      </c>
      <c r="AB671" s="1">
        <v>29049</v>
      </c>
      <c r="AC671" s="1">
        <v>44719.12</v>
      </c>
      <c r="AD671" s="1">
        <v>63773.54</v>
      </c>
      <c r="AE671" s="1">
        <v>112209.25</v>
      </c>
      <c r="AF671" s="1">
        <v>28344.87</v>
      </c>
      <c r="AG671" s="1">
        <v>22118.1</v>
      </c>
      <c r="AH671" s="1">
        <v>105253.37</v>
      </c>
      <c r="AI671" s="1">
        <v>50450.239999999998</v>
      </c>
      <c r="AJ671" s="1">
        <v>26147.47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982485.98</v>
      </c>
      <c r="BC671" s="1">
        <v>963269.90999999992</v>
      </c>
      <c r="BD671" s="1"/>
      <c r="BE671" s="1"/>
      <c r="BF671" s="1"/>
      <c r="BG671" s="1"/>
      <c r="BH671" s="1">
        <v>0</v>
      </c>
      <c r="BI671" s="1">
        <v>60733.96</v>
      </c>
      <c r="BJ671" s="1">
        <v>4207</v>
      </c>
      <c r="BK671" s="1">
        <v>0</v>
      </c>
      <c r="BL671" s="1"/>
      <c r="BM671" s="1">
        <v>13573</v>
      </c>
      <c r="BN671" s="1"/>
      <c r="BO671" s="1">
        <v>5643.07</v>
      </c>
      <c r="BP671" s="4">
        <v>898328.95</v>
      </c>
    </row>
    <row r="672" spans="1:68">
      <c r="A672" s="20" t="s">
        <v>1601</v>
      </c>
      <c r="B672" s="10" t="s">
        <v>1602</v>
      </c>
      <c r="C672" s="1">
        <v>524934.37</v>
      </c>
      <c r="D672" s="1">
        <v>41869.68</v>
      </c>
      <c r="E672" s="1">
        <v>2922.62</v>
      </c>
      <c r="F672" s="1">
        <v>18053.599999999999</v>
      </c>
      <c r="G672" s="1">
        <v>409.12</v>
      </c>
      <c r="H672" s="1">
        <v>37883.300000000003</v>
      </c>
      <c r="I672" s="1">
        <v>45052.97</v>
      </c>
      <c r="J672" s="1">
        <v>43601.41</v>
      </c>
      <c r="K672" s="1">
        <v>1622</v>
      </c>
      <c r="L672" s="1">
        <v>61584.93</v>
      </c>
      <c r="M672" s="1">
        <v>115028.08</v>
      </c>
      <c r="N672" s="1">
        <v>19260.46</v>
      </c>
      <c r="O672" s="1">
        <v>8969.98</v>
      </c>
      <c r="P672" s="1">
        <v>5974.95</v>
      </c>
      <c r="Q672" s="1">
        <v>45210.76</v>
      </c>
      <c r="R672" s="1">
        <v>33113.56</v>
      </c>
      <c r="S672" s="1">
        <v>29119.31</v>
      </c>
      <c r="T672" s="1">
        <v>509676.73</v>
      </c>
      <c r="U672" s="1">
        <v>41869.68</v>
      </c>
      <c r="V672" s="1">
        <v>2922.62</v>
      </c>
      <c r="W672" s="1">
        <v>18053.599999999999</v>
      </c>
      <c r="X672" s="1">
        <v>409.12</v>
      </c>
      <c r="Y672" s="1">
        <v>37883.300000000003</v>
      </c>
      <c r="Z672" s="1">
        <v>45052.97</v>
      </c>
      <c r="AA672" s="1">
        <v>43601.41</v>
      </c>
      <c r="AB672" s="1">
        <v>1622</v>
      </c>
      <c r="AC672" s="1">
        <v>61584.93</v>
      </c>
      <c r="AD672" s="1">
        <v>115028.08</v>
      </c>
      <c r="AE672" s="1">
        <v>19260.46</v>
      </c>
      <c r="AF672" s="1">
        <v>8969.98</v>
      </c>
      <c r="AG672" s="1">
        <v>5974.95</v>
      </c>
      <c r="AH672" s="1">
        <v>45210.76</v>
      </c>
      <c r="AI672" s="1">
        <v>33113.56</v>
      </c>
      <c r="AJ672" s="1">
        <v>29119.31</v>
      </c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>
        <v>15257.64</v>
      </c>
      <c r="BC672" s="1">
        <v>8874.81</v>
      </c>
      <c r="BD672" s="1">
        <v>0</v>
      </c>
      <c r="BE672" s="1"/>
      <c r="BF672" s="1"/>
      <c r="BG672" s="1"/>
      <c r="BH672" s="1">
        <v>0</v>
      </c>
      <c r="BI672" s="1">
        <v>8770.81</v>
      </c>
      <c r="BJ672" s="1">
        <v>104</v>
      </c>
      <c r="BK672" s="1">
        <v>1930.51</v>
      </c>
      <c r="BL672" s="1">
        <v>264</v>
      </c>
      <c r="BM672" s="1">
        <v>20</v>
      </c>
      <c r="BN672" s="1"/>
      <c r="BO672" s="1">
        <v>4168.32</v>
      </c>
      <c r="BP672" s="4">
        <v>0</v>
      </c>
    </row>
    <row r="673" spans="1:68">
      <c r="A673" s="20" t="s">
        <v>1603</v>
      </c>
      <c r="B673" s="10" t="s">
        <v>1604</v>
      </c>
      <c r="C673" s="1">
        <v>3785965.05</v>
      </c>
      <c r="D673" s="1">
        <v>151047.10999999999</v>
      </c>
      <c r="E673" s="1">
        <v>31098.39</v>
      </c>
      <c r="F673" s="1">
        <v>156113.91</v>
      </c>
      <c r="G673" s="1">
        <v>15849.52</v>
      </c>
      <c r="H673" s="1">
        <v>738833.96000000008</v>
      </c>
      <c r="I673" s="1">
        <v>156247.56</v>
      </c>
      <c r="J673" s="1">
        <v>298782.52</v>
      </c>
      <c r="K673" s="1">
        <v>14758.28</v>
      </c>
      <c r="L673" s="1">
        <v>534652.28</v>
      </c>
      <c r="M673" s="1">
        <v>584325.75</v>
      </c>
      <c r="N673" s="1">
        <v>121799.26</v>
      </c>
      <c r="O673" s="1">
        <v>106389.52</v>
      </c>
      <c r="P673" s="1">
        <v>77355.62</v>
      </c>
      <c r="Q673" s="1">
        <v>315427.21999999997</v>
      </c>
      <c r="R673" s="1">
        <v>182571.87</v>
      </c>
      <c r="S673" s="1">
        <v>94918.74</v>
      </c>
      <c r="T673" s="1">
        <v>3576061.49</v>
      </c>
      <c r="U673" s="1">
        <v>151047.10999999999</v>
      </c>
      <c r="V673" s="1">
        <v>31098.39</v>
      </c>
      <c r="W673" s="1">
        <v>156113.91</v>
      </c>
      <c r="X673" s="1">
        <v>15849.52</v>
      </c>
      <c r="Y673" s="1">
        <v>738815.4</v>
      </c>
      <c r="Z673" s="1">
        <v>152156.1</v>
      </c>
      <c r="AA673" s="1">
        <v>298782.52</v>
      </c>
      <c r="AB673" s="1">
        <v>14758.28</v>
      </c>
      <c r="AC673" s="1">
        <v>534652.28</v>
      </c>
      <c r="AD673" s="1">
        <v>584325.75</v>
      </c>
      <c r="AE673" s="1">
        <v>121799.26</v>
      </c>
      <c r="AF673" s="1">
        <v>106389.52</v>
      </c>
      <c r="AG673" s="1">
        <v>77355.62</v>
      </c>
      <c r="AH673" s="1">
        <v>315427.21999999997</v>
      </c>
      <c r="AI673" s="1">
        <v>182571.87</v>
      </c>
      <c r="AJ673" s="1">
        <v>94918.74</v>
      </c>
      <c r="AK673" s="1">
        <v>4110.0200000000004</v>
      </c>
      <c r="AL673" s="1"/>
      <c r="AM673" s="1"/>
      <c r="AN673" s="1">
        <v>0</v>
      </c>
      <c r="AO673" s="1"/>
      <c r="AP673" s="1">
        <v>18.559999999999999</v>
      </c>
      <c r="AQ673" s="1">
        <v>4091.46</v>
      </c>
      <c r="AR673" s="1">
        <v>0</v>
      </c>
      <c r="AS673" s="1"/>
      <c r="AT673" s="1">
        <v>0</v>
      </c>
      <c r="AU673" s="1">
        <v>0</v>
      </c>
      <c r="AV673" s="1"/>
      <c r="AW673" s="1"/>
      <c r="AX673" s="1">
        <v>0</v>
      </c>
      <c r="AY673" s="1">
        <v>0</v>
      </c>
      <c r="AZ673" s="1"/>
      <c r="BA673" s="1"/>
      <c r="BB673" s="1">
        <v>205793.54</v>
      </c>
      <c r="BC673" s="1">
        <v>179849.51</v>
      </c>
      <c r="BD673" s="1">
        <v>41055</v>
      </c>
      <c r="BE673" s="1"/>
      <c r="BF673" s="1"/>
      <c r="BG673" s="1"/>
      <c r="BH673" s="1">
        <v>7806</v>
      </c>
      <c r="BI673" s="1">
        <v>65149.7</v>
      </c>
      <c r="BJ673" s="1">
        <v>23068.34</v>
      </c>
      <c r="BK673" s="1">
        <v>10026.33</v>
      </c>
      <c r="BL673" s="1">
        <v>716.86</v>
      </c>
      <c r="BM673" s="1">
        <v>3747.21</v>
      </c>
      <c r="BN673" s="1"/>
      <c r="BO673" s="1">
        <v>11453.63</v>
      </c>
      <c r="BP673" s="4">
        <v>42770.47</v>
      </c>
    </row>
    <row r="674" spans="1:68">
      <c r="A674" s="20" t="s">
        <v>1605</v>
      </c>
      <c r="B674" s="10" t="s">
        <v>1606</v>
      </c>
      <c r="C674" s="1">
        <v>1747129.28</v>
      </c>
      <c r="D674" s="1">
        <v>44308.19</v>
      </c>
      <c r="E674" s="1">
        <v>2628.23</v>
      </c>
      <c r="F674" s="1">
        <v>86766.26</v>
      </c>
      <c r="G674" s="1">
        <v>8859.83</v>
      </c>
      <c r="H674" s="1">
        <v>222346.66</v>
      </c>
      <c r="I674" s="1">
        <v>79151.38</v>
      </c>
      <c r="J674" s="1">
        <v>80300.67</v>
      </c>
      <c r="K674" s="1">
        <v>33243.89</v>
      </c>
      <c r="L674" s="1">
        <v>309131.25</v>
      </c>
      <c r="M674" s="1">
        <v>370002.59</v>
      </c>
      <c r="N674" s="1">
        <v>117635.63</v>
      </c>
      <c r="O674" s="1">
        <v>12333.94</v>
      </c>
      <c r="P674" s="1">
        <v>12062.91</v>
      </c>
      <c r="Q674" s="1">
        <v>194843.49</v>
      </c>
      <c r="R674" s="1">
        <v>36455.599999999999</v>
      </c>
      <c r="S674" s="1">
        <v>40690.32</v>
      </c>
      <c r="T674" s="1">
        <v>1646489.44</v>
      </c>
      <c r="U674" s="1">
        <v>44308.19</v>
      </c>
      <c r="V674" s="1">
        <v>2628.23</v>
      </c>
      <c r="W674" s="1">
        <v>86766.26</v>
      </c>
      <c r="X674" s="1">
        <v>8859.83</v>
      </c>
      <c r="Y674" s="1">
        <v>222346.66</v>
      </c>
      <c r="Z674" s="1">
        <v>79151.38</v>
      </c>
      <c r="AA674" s="1">
        <v>80300.67</v>
      </c>
      <c r="AB674" s="1">
        <v>33243.89</v>
      </c>
      <c r="AC674" s="1">
        <v>304859.84999999998</v>
      </c>
      <c r="AD674" s="1">
        <v>370002.59</v>
      </c>
      <c r="AE674" s="1">
        <v>117635.63</v>
      </c>
      <c r="AF674" s="1">
        <v>12333.94</v>
      </c>
      <c r="AG674" s="1">
        <v>12062.91</v>
      </c>
      <c r="AH674" s="1">
        <v>194843.49</v>
      </c>
      <c r="AI674" s="1">
        <v>36455.599999999999</v>
      </c>
      <c r="AJ674" s="1">
        <v>40690.32</v>
      </c>
      <c r="AK674" s="1">
        <v>4271.3999999999996</v>
      </c>
      <c r="AL674" s="1"/>
      <c r="AM674" s="1"/>
      <c r="AN674" s="1"/>
      <c r="AO674" s="1"/>
      <c r="AP674" s="1"/>
      <c r="AQ674" s="1"/>
      <c r="AR674" s="1"/>
      <c r="AS674" s="1"/>
      <c r="AT674" s="1">
        <v>4271.3999999999996</v>
      </c>
      <c r="AU674" s="1"/>
      <c r="AV674" s="1"/>
      <c r="AW674" s="1"/>
      <c r="AX674" s="1"/>
      <c r="AY674" s="1"/>
      <c r="AZ674" s="1"/>
      <c r="BA674" s="1"/>
      <c r="BB674" s="1">
        <v>96368.44</v>
      </c>
      <c r="BC674" s="1">
        <v>83706.679999999993</v>
      </c>
      <c r="BD674" s="1">
        <v>0</v>
      </c>
      <c r="BE674" s="1"/>
      <c r="BF674" s="1"/>
      <c r="BG674" s="1">
        <v>30</v>
      </c>
      <c r="BH674" s="1">
        <v>5171.91</v>
      </c>
      <c r="BI674" s="1">
        <v>32887.120000000003</v>
      </c>
      <c r="BJ674" s="1">
        <v>1545.7</v>
      </c>
      <c r="BK674" s="1">
        <v>2135.71</v>
      </c>
      <c r="BL674" s="1"/>
      <c r="BM674" s="1">
        <v>3002.51</v>
      </c>
      <c r="BN674" s="1"/>
      <c r="BO674" s="1">
        <v>7523.54</v>
      </c>
      <c r="BP674" s="4">
        <v>44071.95</v>
      </c>
    </row>
    <row r="675" spans="1:68">
      <c r="A675" s="20" t="s">
        <v>1607</v>
      </c>
      <c r="B675" s="10" t="s">
        <v>1608</v>
      </c>
      <c r="C675" s="1">
        <v>716982.92</v>
      </c>
      <c r="D675" s="1">
        <v>0</v>
      </c>
      <c r="E675" s="1">
        <v>0</v>
      </c>
      <c r="F675" s="1">
        <v>888.21</v>
      </c>
      <c r="G675" s="1">
        <v>0</v>
      </c>
      <c r="H675" s="1">
        <v>57.22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297.23</v>
      </c>
      <c r="O675" s="1">
        <v>0</v>
      </c>
      <c r="P675" s="1">
        <v>0</v>
      </c>
      <c r="Q675" s="1">
        <v>82.11</v>
      </c>
      <c r="R675" s="1">
        <v>0</v>
      </c>
      <c r="S675" s="1">
        <v>0</v>
      </c>
      <c r="T675" s="1">
        <v>1324.77</v>
      </c>
      <c r="U675" s="1"/>
      <c r="V675" s="1"/>
      <c r="W675" s="1">
        <v>888.21</v>
      </c>
      <c r="X675" s="1"/>
      <c r="Y675" s="1">
        <v>57.22</v>
      </c>
      <c r="Z675" s="1"/>
      <c r="AA675" s="1"/>
      <c r="AB675" s="1"/>
      <c r="AC675" s="1"/>
      <c r="AD675" s="1"/>
      <c r="AE675" s="1">
        <v>297.23</v>
      </c>
      <c r="AF675" s="1"/>
      <c r="AG675" s="1"/>
      <c r="AH675" s="1">
        <v>82.11</v>
      </c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>
        <v>715658.15</v>
      </c>
      <c r="BC675" s="1">
        <v>715658.15</v>
      </c>
      <c r="BD675" s="1">
        <v>715332.8</v>
      </c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4">
        <v>325.35000000000002</v>
      </c>
    </row>
    <row r="676" spans="1:68">
      <c r="A676" s="19" t="s">
        <v>1609</v>
      </c>
      <c r="B676" s="10" t="s">
        <v>1610</v>
      </c>
      <c r="C676" s="1">
        <v>11885284.33</v>
      </c>
      <c r="D676" s="1">
        <v>290281.38</v>
      </c>
      <c r="E676" s="1">
        <v>278178.17</v>
      </c>
      <c r="F676" s="1">
        <v>765537.04</v>
      </c>
      <c r="G676" s="1">
        <v>81176.77</v>
      </c>
      <c r="H676" s="1">
        <v>2167000.21</v>
      </c>
      <c r="I676" s="1">
        <v>480694.7</v>
      </c>
      <c r="J676" s="1">
        <v>387122.26</v>
      </c>
      <c r="K676" s="1">
        <v>44801.49</v>
      </c>
      <c r="L676" s="1">
        <v>929679.38</v>
      </c>
      <c r="M676" s="1">
        <v>1046313.63</v>
      </c>
      <c r="N676" s="1">
        <v>254278.59</v>
      </c>
      <c r="O676" s="1">
        <v>696353.88</v>
      </c>
      <c r="P676" s="1">
        <v>386358.24</v>
      </c>
      <c r="Q676" s="1">
        <v>996247.06</v>
      </c>
      <c r="R676" s="1">
        <v>362774.46</v>
      </c>
      <c r="S676" s="1">
        <v>451748.17</v>
      </c>
      <c r="T676" s="1">
        <v>9618545.4299999997</v>
      </c>
      <c r="U676" s="1">
        <v>290281.38</v>
      </c>
      <c r="V676" s="1">
        <v>278178.17</v>
      </c>
      <c r="W676" s="1">
        <v>765537.04</v>
      </c>
      <c r="X676" s="1">
        <v>81176.77</v>
      </c>
      <c r="Y676" s="1">
        <v>2167000.21</v>
      </c>
      <c r="Z676" s="1">
        <v>480694.7</v>
      </c>
      <c r="AA676" s="1">
        <v>387122.26</v>
      </c>
      <c r="AB676" s="1">
        <v>44801.49</v>
      </c>
      <c r="AC676" s="1">
        <v>929679.38</v>
      </c>
      <c r="AD676" s="1">
        <v>1046313.63</v>
      </c>
      <c r="AE676" s="1">
        <v>254278.59</v>
      </c>
      <c r="AF676" s="1">
        <v>696353.88</v>
      </c>
      <c r="AG676" s="1">
        <v>386358.24</v>
      </c>
      <c r="AH676" s="1">
        <v>996247.06</v>
      </c>
      <c r="AI676" s="1">
        <v>362774.46</v>
      </c>
      <c r="AJ676" s="1">
        <v>451748.17</v>
      </c>
      <c r="AK676" s="1">
        <v>0</v>
      </c>
      <c r="AL676" s="1"/>
      <c r="AM676" s="1"/>
      <c r="AN676" s="1"/>
      <c r="AO676" s="1"/>
      <c r="AP676" s="1"/>
      <c r="AQ676" s="1"/>
      <c r="AR676" s="1"/>
      <c r="AS676" s="1"/>
      <c r="AT676" s="1"/>
      <c r="AU676" s="1">
        <v>0</v>
      </c>
      <c r="AV676" s="1"/>
      <c r="AW676" s="1"/>
      <c r="AX676" s="1"/>
      <c r="AY676" s="1"/>
      <c r="AZ676" s="1"/>
      <c r="BA676" s="1"/>
      <c r="BB676" s="1">
        <v>2266738.9</v>
      </c>
      <c r="BC676" s="1">
        <v>2172703.41</v>
      </c>
      <c r="BD676" s="1">
        <v>629498.43000000005</v>
      </c>
      <c r="BE676" s="1"/>
      <c r="BF676" s="1"/>
      <c r="BG676" s="1"/>
      <c r="BH676" s="1">
        <v>11000.98</v>
      </c>
      <c r="BI676" s="1">
        <v>1782.52</v>
      </c>
      <c r="BJ676" s="1">
        <v>173857.48</v>
      </c>
      <c r="BK676" s="1">
        <v>9721.44</v>
      </c>
      <c r="BL676" s="1">
        <v>79286.5</v>
      </c>
      <c r="BM676" s="1">
        <v>2538.15</v>
      </c>
      <c r="BN676" s="1"/>
      <c r="BO676" s="1">
        <v>2489.4</v>
      </c>
      <c r="BP676" s="4">
        <v>1356564</v>
      </c>
    </row>
    <row r="677" spans="1:68">
      <c r="A677" s="20" t="s">
        <v>1611</v>
      </c>
      <c r="B677" s="10" t="s">
        <v>1612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>
        <v>0</v>
      </c>
      <c r="BC677" s="1">
        <v>0</v>
      </c>
      <c r="BD677" s="1">
        <v>0</v>
      </c>
      <c r="BE677" s="1"/>
      <c r="BF677" s="1"/>
      <c r="BG677" s="1"/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/>
      <c r="BO677" s="1">
        <v>0</v>
      </c>
      <c r="BP677" s="4">
        <v>0</v>
      </c>
    </row>
    <row r="678" spans="1:68">
      <c r="A678" s="20" t="s">
        <v>1613</v>
      </c>
      <c r="B678" s="10" t="s">
        <v>1614</v>
      </c>
      <c r="C678" s="1">
        <v>11363073.869999999</v>
      </c>
      <c r="D678" s="1">
        <v>286410.13</v>
      </c>
      <c r="E678" s="1">
        <v>271764.57</v>
      </c>
      <c r="F678" s="1">
        <v>712326.27</v>
      </c>
      <c r="G678" s="1">
        <v>74063.86</v>
      </c>
      <c r="H678" s="1">
        <v>2102298.21</v>
      </c>
      <c r="I678" s="1">
        <v>454589.8</v>
      </c>
      <c r="J678" s="1">
        <v>366866.13</v>
      </c>
      <c r="K678" s="1">
        <v>42977.32</v>
      </c>
      <c r="L678" s="1">
        <v>856413.73</v>
      </c>
      <c r="M678" s="1">
        <v>971285.27</v>
      </c>
      <c r="N678" s="1">
        <v>227651.26</v>
      </c>
      <c r="O678" s="1">
        <v>678235.71</v>
      </c>
      <c r="P678" s="1">
        <v>363241.6</v>
      </c>
      <c r="Q678" s="1">
        <v>964546.7</v>
      </c>
      <c r="R678" s="1">
        <v>352420.56</v>
      </c>
      <c r="S678" s="1">
        <v>425406.52</v>
      </c>
      <c r="T678" s="1">
        <v>9150497.6400000006</v>
      </c>
      <c r="U678" s="1">
        <v>286410.13</v>
      </c>
      <c r="V678" s="1">
        <v>271764.57</v>
      </c>
      <c r="W678" s="1">
        <v>712326.27</v>
      </c>
      <c r="X678" s="1">
        <v>74063.86</v>
      </c>
      <c r="Y678" s="1">
        <v>2102298.21</v>
      </c>
      <c r="Z678" s="1">
        <v>454589.8</v>
      </c>
      <c r="AA678" s="1">
        <v>366866.13</v>
      </c>
      <c r="AB678" s="1">
        <v>42977.32</v>
      </c>
      <c r="AC678" s="1">
        <v>856413.73</v>
      </c>
      <c r="AD678" s="1">
        <v>971285.27</v>
      </c>
      <c r="AE678" s="1">
        <v>227651.26</v>
      </c>
      <c r="AF678" s="1">
        <v>678235.71</v>
      </c>
      <c r="AG678" s="1">
        <v>363241.6</v>
      </c>
      <c r="AH678" s="1">
        <v>964546.7</v>
      </c>
      <c r="AI678" s="1">
        <v>352420.56</v>
      </c>
      <c r="AJ678" s="1">
        <v>425406.52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2212576.23</v>
      </c>
      <c r="BC678" s="1">
        <v>2130647.81</v>
      </c>
      <c r="BD678" s="1">
        <v>629498.43000000005</v>
      </c>
      <c r="BE678" s="1"/>
      <c r="BF678" s="1"/>
      <c r="BG678" s="1"/>
      <c r="BH678" s="1">
        <v>11000.98</v>
      </c>
      <c r="BI678" s="1"/>
      <c r="BJ678" s="1">
        <v>173835.12</v>
      </c>
      <c r="BK678" s="1">
        <v>4274.3999999999996</v>
      </c>
      <c r="BL678" s="1">
        <v>77154.02</v>
      </c>
      <c r="BM678" s="1">
        <v>500</v>
      </c>
      <c r="BN678" s="1"/>
      <c r="BO678" s="1"/>
      <c r="BP678" s="4">
        <v>1316313.28</v>
      </c>
    </row>
    <row r="679" spans="1:68">
      <c r="A679" s="20" t="s">
        <v>1615</v>
      </c>
      <c r="B679" s="10" t="s">
        <v>1616</v>
      </c>
      <c r="C679" s="1">
        <v>512027.85</v>
      </c>
      <c r="D679" s="1">
        <v>3692.75</v>
      </c>
      <c r="E679" s="1">
        <v>6413.6</v>
      </c>
      <c r="F679" s="1">
        <v>52709.95</v>
      </c>
      <c r="G679" s="1">
        <v>7112.91</v>
      </c>
      <c r="H679" s="1">
        <v>64164.83</v>
      </c>
      <c r="I679" s="1">
        <v>25999.58</v>
      </c>
      <c r="J679" s="1">
        <v>20256.13</v>
      </c>
      <c r="K679" s="1">
        <v>1824.17</v>
      </c>
      <c r="L679" s="1">
        <v>69938.38</v>
      </c>
      <c r="M679" s="1">
        <v>72125.98</v>
      </c>
      <c r="N679" s="1">
        <v>26115.47</v>
      </c>
      <c r="O679" s="1">
        <v>18118.169999999998</v>
      </c>
      <c r="P679" s="1">
        <v>23116.639999999999</v>
      </c>
      <c r="Q679" s="1">
        <v>30647.61</v>
      </c>
      <c r="R679" s="1">
        <v>10353.9</v>
      </c>
      <c r="S679" s="1">
        <v>26341.65</v>
      </c>
      <c r="T679" s="1">
        <v>458931.72</v>
      </c>
      <c r="U679" s="1">
        <v>3692.75</v>
      </c>
      <c r="V679" s="1">
        <v>6413.6</v>
      </c>
      <c r="W679" s="1">
        <v>52709.95</v>
      </c>
      <c r="X679" s="1">
        <v>7112.91</v>
      </c>
      <c r="Y679" s="1">
        <v>64164.83</v>
      </c>
      <c r="Z679" s="1">
        <v>25999.58</v>
      </c>
      <c r="AA679" s="1">
        <v>20256.13</v>
      </c>
      <c r="AB679" s="1">
        <v>1824.17</v>
      </c>
      <c r="AC679" s="1">
        <v>69938.38</v>
      </c>
      <c r="AD679" s="1">
        <v>72125.98</v>
      </c>
      <c r="AE679" s="1">
        <v>26115.47</v>
      </c>
      <c r="AF679" s="1">
        <v>18118.169999999998</v>
      </c>
      <c r="AG679" s="1">
        <v>23116.639999999999</v>
      </c>
      <c r="AH679" s="1">
        <v>30647.61</v>
      </c>
      <c r="AI679" s="1">
        <v>10353.9</v>
      </c>
      <c r="AJ679" s="1">
        <v>26341.65</v>
      </c>
      <c r="AK679" s="1">
        <v>0</v>
      </c>
      <c r="AL679" s="1"/>
      <c r="AM679" s="1"/>
      <c r="AN679" s="1"/>
      <c r="AO679" s="1"/>
      <c r="AP679" s="1"/>
      <c r="AQ679" s="1"/>
      <c r="AR679" s="1"/>
      <c r="AS679" s="1"/>
      <c r="AT679" s="1"/>
      <c r="AU679" s="1">
        <v>0</v>
      </c>
      <c r="AV679" s="1"/>
      <c r="AW679" s="1"/>
      <c r="AX679" s="1"/>
      <c r="AY679" s="1"/>
      <c r="AZ679" s="1"/>
      <c r="BA679" s="1"/>
      <c r="BB679" s="1">
        <v>53096.13</v>
      </c>
      <c r="BC679" s="1">
        <v>40989.06</v>
      </c>
      <c r="BD679" s="1"/>
      <c r="BE679" s="1"/>
      <c r="BF679" s="1"/>
      <c r="BG679" s="1"/>
      <c r="BH679" s="1"/>
      <c r="BI679" s="1">
        <v>1782.52</v>
      </c>
      <c r="BJ679" s="1">
        <v>0</v>
      </c>
      <c r="BK679" s="1">
        <v>5447.04</v>
      </c>
      <c r="BL679" s="1">
        <v>2132.48</v>
      </c>
      <c r="BM679" s="1">
        <v>2038.15</v>
      </c>
      <c r="BN679" s="1"/>
      <c r="BO679" s="1">
        <v>2489.4</v>
      </c>
      <c r="BP679" s="4">
        <v>39206.54</v>
      </c>
    </row>
    <row r="680" spans="1:68">
      <c r="A680" s="20" t="s">
        <v>1617</v>
      </c>
      <c r="B680" s="10" t="s">
        <v>1618</v>
      </c>
      <c r="C680" s="1">
        <v>10182.61</v>
      </c>
      <c r="D680" s="1">
        <v>178.5</v>
      </c>
      <c r="E680" s="1">
        <v>0</v>
      </c>
      <c r="F680" s="1">
        <v>500.82</v>
      </c>
      <c r="G680" s="1">
        <v>0</v>
      </c>
      <c r="H680" s="1">
        <v>537.16999999999996</v>
      </c>
      <c r="I680" s="1">
        <v>105.32</v>
      </c>
      <c r="J680" s="1">
        <v>0</v>
      </c>
      <c r="K680" s="1">
        <v>0</v>
      </c>
      <c r="L680" s="1">
        <v>3327.27</v>
      </c>
      <c r="M680" s="1">
        <v>2902.38</v>
      </c>
      <c r="N680" s="1">
        <v>511.86</v>
      </c>
      <c r="O680" s="1">
        <v>0</v>
      </c>
      <c r="P680" s="1">
        <v>0</v>
      </c>
      <c r="Q680" s="1">
        <v>1052.75</v>
      </c>
      <c r="R680" s="1">
        <v>0</v>
      </c>
      <c r="S680" s="1">
        <v>0</v>
      </c>
      <c r="T680" s="1">
        <v>9116.07</v>
      </c>
      <c r="U680" s="1">
        <v>178.5</v>
      </c>
      <c r="V680" s="1"/>
      <c r="W680" s="1">
        <v>500.82</v>
      </c>
      <c r="X680" s="1"/>
      <c r="Y680" s="1">
        <v>537.16999999999996</v>
      </c>
      <c r="Z680" s="1">
        <v>105.32</v>
      </c>
      <c r="AA680" s="1"/>
      <c r="AB680" s="1"/>
      <c r="AC680" s="1">
        <v>3327.27</v>
      </c>
      <c r="AD680" s="1">
        <v>2902.38</v>
      </c>
      <c r="AE680" s="1">
        <v>511.86</v>
      </c>
      <c r="AF680" s="1"/>
      <c r="AG680" s="1"/>
      <c r="AH680" s="1">
        <v>1052.75</v>
      </c>
      <c r="AI680" s="1">
        <v>0</v>
      </c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>
        <v>1066.54</v>
      </c>
      <c r="BC680" s="1">
        <v>1066.54</v>
      </c>
      <c r="BD680" s="1"/>
      <c r="BE680" s="1"/>
      <c r="BF680" s="1"/>
      <c r="BG680" s="1"/>
      <c r="BH680" s="1"/>
      <c r="BI680" s="1"/>
      <c r="BJ680" s="1">
        <v>22.36</v>
      </c>
      <c r="BK680" s="1"/>
      <c r="BL680" s="1"/>
      <c r="BM680" s="1"/>
      <c r="BN680" s="1"/>
      <c r="BO680" s="1">
        <v>0</v>
      </c>
      <c r="BP680" s="4">
        <v>1044.18</v>
      </c>
    </row>
    <row r="681" spans="1:68">
      <c r="A681" s="19" t="s">
        <v>1619</v>
      </c>
      <c r="B681" s="10" t="s">
        <v>1620</v>
      </c>
      <c r="C681" s="1">
        <v>5708283.54</v>
      </c>
      <c r="D681" s="1">
        <v>183261</v>
      </c>
      <c r="E681" s="1">
        <v>84655.87</v>
      </c>
      <c r="F681" s="1">
        <v>567707.59</v>
      </c>
      <c r="G681" s="1">
        <v>16912.36</v>
      </c>
      <c r="H681" s="1">
        <v>536188.28</v>
      </c>
      <c r="I681" s="1">
        <v>181523.78</v>
      </c>
      <c r="J681" s="1">
        <v>242070.69</v>
      </c>
      <c r="K681" s="1">
        <v>79943.37</v>
      </c>
      <c r="L681" s="1">
        <v>319025.17</v>
      </c>
      <c r="M681" s="1">
        <v>215788.53</v>
      </c>
      <c r="N681" s="1">
        <v>235021.82</v>
      </c>
      <c r="O681" s="1">
        <v>5256.29</v>
      </c>
      <c r="P681" s="1">
        <v>-10361.030000000001</v>
      </c>
      <c r="Q681" s="1">
        <v>268889.24</v>
      </c>
      <c r="R681" s="1">
        <v>164875.76</v>
      </c>
      <c r="S681" s="1">
        <v>143051.57999999999</v>
      </c>
      <c r="T681" s="1">
        <v>3233810.3</v>
      </c>
      <c r="U681" s="1">
        <v>183261</v>
      </c>
      <c r="V681" s="1">
        <v>84655.87</v>
      </c>
      <c r="W681" s="1">
        <v>567707.59</v>
      </c>
      <c r="X681" s="1">
        <v>16912.36</v>
      </c>
      <c r="Y681" s="1">
        <v>536188.28</v>
      </c>
      <c r="Z681" s="1">
        <v>181523.78</v>
      </c>
      <c r="AA681" s="1">
        <v>242070.69</v>
      </c>
      <c r="AB681" s="1">
        <v>79943.37</v>
      </c>
      <c r="AC681" s="1">
        <v>319025.17</v>
      </c>
      <c r="AD681" s="1">
        <v>215788.53</v>
      </c>
      <c r="AE681" s="1">
        <v>235021.82</v>
      </c>
      <c r="AF681" s="1">
        <v>5256.29</v>
      </c>
      <c r="AG681" s="1">
        <v>-10361.030000000001</v>
      </c>
      <c r="AH681" s="1">
        <v>268889.24</v>
      </c>
      <c r="AI681" s="1">
        <v>164875.76</v>
      </c>
      <c r="AJ681" s="1">
        <v>143051.57999999999</v>
      </c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>
        <v>2474473.2400000002</v>
      </c>
      <c r="BC681" s="1">
        <v>2451150.6799999997</v>
      </c>
      <c r="BD681" s="1">
        <v>2105895.2599999998</v>
      </c>
      <c r="BE681" s="1"/>
      <c r="BF681" s="1"/>
      <c r="BG681" s="1"/>
      <c r="BH681" s="1">
        <v>0</v>
      </c>
      <c r="BI681" s="1">
        <v>324982.46999999997</v>
      </c>
      <c r="BJ681" s="1">
        <v>2948.81</v>
      </c>
      <c r="BK681" s="1">
        <v>8727.42</v>
      </c>
      <c r="BL681" s="1"/>
      <c r="BM681" s="1">
        <v>5693.54</v>
      </c>
      <c r="BN681" s="1">
        <v>0</v>
      </c>
      <c r="BO681" s="1">
        <v>8901.6</v>
      </c>
      <c r="BP681" s="4">
        <v>17324.14</v>
      </c>
    </row>
    <row r="682" spans="1:68">
      <c r="A682" s="20" t="s">
        <v>1621</v>
      </c>
      <c r="B682" s="10" t="s">
        <v>1622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>
        <v>0</v>
      </c>
      <c r="BC682" s="1">
        <v>0</v>
      </c>
      <c r="BD682" s="1">
        <v>0</v>
      </c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4"/>
    </row>
    <row r="683" spans="1:68">
      <c r="A683" s="20" t="s">
        <v>1623</v>
      </c>
      <c r="B683" s="10" t="s">
        <v>1624</v>
      </c>
      <c r="C683" s="1">
        <v>5092548.0999999996</v>
      </c>
      <c r="D683" s="1">
        <v>167341.07</v>
      </c>
      <c r="E683" s="1">
        <v>76210.990000000005</v>
      </c>
      <c r="F683" s="1">
        <v>489577.84</v>
      </c>
      <c r="G683" s="1">
        <v>8118.97</v>
      </c>
      <c r="H683" s="1">
        <v>443647.21</v>
      </c>
      <c r="I683" s="1">
        <v>129924.61</v>
      </c>
      <c r="J683" s="1">
        <v>187132.06</v>
      </c>
      <c r="K683" s="1">
        <v>74837</v>
      </c>
      <c r="L683" s="1">
        <v>205409.36</v>
      </c>
      <c r="M683" s="1">
        <v>163064.62</v>
      </c>
      <c r="N683" s="1">
        <v>207084.15</v>
      </c>
      <c r="O683" s="1">
        <v>0</v>
      </c>
      <c r="P683" s="1">
        <v>8407.35</v>
      </c>
      <c r="Q683" s="1">
        <v>247658.49</v>
      </c>
      <c r="R683" s="1">
        <v>154209.26</v>
      </c>
      <c r="S683" s="1">
        <v>128522.7</v>
      </c>
      <c r="T683" s="1">
        <v>2691145.68</v>
      </c>
      <c r="U683" s="1">
        <v>167341.07</v>
      </c>
      <c r="V683" s="1">
        <v>76210.990000000005</v>
      </c>
      <c r="W683" s="1">
        <v>489577.84</v>
      </c>
      <c r="X683" s="1">
        <v>8118.97</v>
      </c>
      <c r="Y683" s="1">
        <v>443647.21</v>
      </c>
      <c r="Z683" s="1">
        <v>129924.61</v>
      </c>
      <c r="AA683" s="1">
        <v>187132.06</v>
      </c>
      <c r="AB683" s="1">
        <v>74837</v>
      </c>
      <c r="AC683" s="1">
        <v>205409.36</v>
      </c>
      <c r="AD683" s="1">
        <v>163064.62</v>
      </c>
      <c r="AE683" s="1">
        <v>207084.15</v>
      </c>
      <c r="AF683" s="1">
        <v>0</v>
      </c>
      <c r="AG683" s="1">
        <v>8407.35</v>
      </c>
      <c r="AH683" s="1">
        <v>247658.49</v>
      </c>
      <c r="AI683" s="1">
        <v>154209.26</v>
      </c>
      <c r="AJ683" s="1">
        <v>128522.7</v>
      </c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2401402.42</v>
      </c>
      <c r="BC683" s="1">
        <v>2392150.7699999996</v>
      </c>
      <c r="BD683" s="1">
        <v>2105895.2599999998</v>
      </c>
      <c r="BE683" s="1"/>
      <c r="BF683" s="1"/>
      <c r="BG683" s="1"/>
      <c r="BH683" s="1">
        <v>0</v>
      </c>
      <c r="BI683" s="1">
        <v>282529.86</v>
      </c>
      <c r="BJ683" s="1">
        <v>0</v>
      </c>
      <c r="BK683" s="1">
        <v>2382.38</v>
      </c>
      <c r="BL683" s="1"/>
      <c r="BM683" s="1">
        <v>2286.13</v>
      </c>
      <c r="BN683" s="1"/>
      <c r="BO683" s="1">
        <v>4583.1400000000003</v>
      </c>
      <c r="BP683" s="4">
        <v>3725.65</v>
      </c>
    </row>
    <row r="684" spans="1:68">
      <c r="A684" s="21" t="s">
        <v>1625</v>
      </c>
      <c r="B684" s="10" t="s">
        <v>1626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0</v>
      </c>
      <c r="BC684" s="1">
        <v>0</v>
      </c>
      <c r="BD684" s="1">
        <v>0</v>
      </c>
      <c r="BE684" s="1"/>
      <c r="BF684" s="1"/>
      <c r="BG684" s="1"/>
      <c r="BH684" s="1">
        <v>0</v>
      </c>
      <c r="BI684" s="1">
        <v>0</v>
      </c>
      <c r="BJ684" s="1">
        <v>0</v>
      </c>
      <c r="BK684" s="1">
        <v>0</v>
      </c>
      <c r="BL684" s="1"/>
      <c r="BM684" s="1">
        <v>0</v>
      </c>
      <c r="BN684" s="1"/>
      <c r="BO684" s="1">
        <v>0</v>
      </c>
      <c r="BP684" s="4">
        <v>0</v>
      </c>
    </row>
    <row r="685" spans="1:68">
      <c r="A685" s="21" t="s">
        <v>1627</v>
      </c>
      <c r="B685" s="10" t="s">
        <v>1628</v>
      </c>
      <c r="C685" s="1">
        <v>5092548.0999999996</v>
      </c>
      <c r="D685" s="1">
        <v>167341.07</v>
      </c>
      <c r="E685" s="1">
        <v>76210.990000000005</v>
      </c>
      <c r="F685" s="1">
        <v>489577.84</v>
      </c>
      <c r="G685" s="1">
        <v>8118.97</v>
      </c>
      <c r="H685" s="1">
        <v>443647.21</v>
      </c>
      <c r="I685" s="1">
        <v>129924.61</v>
      </c>
      <c r="J685" s="1">
        <v>187132.06</v>
      </c>
      <c r="K685" s="1">
        <v>74837</v>
      </c>
      <c r="L685" s="1">
        <v>205409.36</v>
      </c>
      <c r="M685" s="1">
        <v>163064.62</v>
      </c>
      <c r="N685" s="1">
        <v>207084.15</v>
      </c>
      <c r="O685" s="1">
        <v>0</v>
      </c>
      <c r="P685" s="1">
        <v>8407.35</v>
      </c>
      <c r="Q685" s="1">
        <v>247658.49</v>
      </c>
      <c r="R685" s="1">
        <v>154209.26</v>
      </c>
      <c r="S685" s="1">
        <v>128522.7</v>
      </c>
      <c r="T685" s="1">
        <v>2691145.68</v>
      </c>
      <c r="U685" s="1">
        <v>167341.07</v>
      </c>
      <c r="V685" s="1">
        <v>76210.990000000005</v>
      </c>
      <c r="W685" s="1">
        <v>489577.84</v>
      </c>
      <c r="X685" s="1">
        <v>8118.97</v>
      </c>
      <c r="Y685" s="1">
        <v>443647.21</v>
      </c>
      <c r="Z685" s="1">
        <v>129924.61</v>
      </c>
      <c r="AA685" s="1">
        <v>187132.06</v>
      </c>
      <c r="AB685" s="1">
        <v>74837</v>
      </c>
      <c r="AC685" s="1">
        <v>205409.36</v>
      </c>
      <c r="AD685" s="1">
        <v>163064.62</v>
      </c>
      <c r="AE685" s="1">
        <v>207084.15</v>
      </c>
      <c r="AF685" s="1">
        <v>0</v>
      </c>
      <c r="AG685" s="1">
        <v>8407.35</v>
      </c>
      <c r="AH685" s="1">
        <v>247658.49</v>
      </c>
      <c r="AI685" s="1">
        <v>154209.26</v>
      </c>
      <c r="AJ685" s="1">
        <v>128522.7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2401402.42</v>
      </c>
      <c r="BC685" s="1">
        <v>2392150.7699999996</v>
      </c>
      <c r="BD685" s="1">
        <v>2105895.2599999998</v>
      </c>
      <c r="BE685" s="1"/>
      <c r="BF685" s="1"/>
      <c r="BG685" s="1"/>
      <c r="BH685" s="1"/>
      <c r="BI685" s="1">
        <v>282529.86</v>
      </c>
      <c r="BJ685" s="1"/>
      <c r="BK685" s="1">
        <v>2382.38</v>
      </c>
      <c r="BL685" s="1"/>
      <c r="BM685" s="1">
        <v>2286.13</v>
      </c>
      <c r="BN685" s="1"/>
      <c r="BO685" s="1">
        <v>4583.1400000000003</v>
      </c>
      <c r="BP685" s="4">
        <v>3725.65</v>
      </c>
    </row>
    <row r="686" spans="1:68">
      <c r="A686" s="21" t="s">
        <v>1629</v>
      </c>
      <c r="B686" s="10" t="s">
        <v>1630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/>
      <c r="V686" s="1"/>
      <c r="W686" s="1"/>
      <c r="X686" s="1"/>
      <c r="Y686" s="1"/>
      <c r="Z686" s="1"/>
      <c r="AA686" s="1"/>
      <c r="AB686" s="1"/>
      <c r="AC686" s="1"/>
      <c r="AD686" s="1">
        <v>0</v>
      </c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>
        <v>0</v>
      </c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4"/>
    </row>
    <row r="687" spans="1:68">
      <c r="A687" s="20" t="s">
        <v>1631</v>
      </c>
      <c r="B687" s="10" t="s">
        <v>1632</v>
      </c>
      <c r="C687" s="1">
        <v>97984.320000000007</v>
      </c>
      <c r="D687" s="1">
        <v>0</v>
      </c>
      <c r="E687" s="1">
        <v>0</v>
      </c>
      <c r="F687" s="1">
        <v>24586.25</v>
      </c>
      <c r="G687" s="1">
        <v>0</v>
      </c>
      <c r="H687" s="1">
        <v>25726.54</v>
      </c>
      <c r="I687" s="1">
        <v>0</v>
      </c>
      <c r="J687" s="1">
        <v>2356.1999999999998</v>
      </c>
      <c r="K687" s="1">
        <v>0</v>
      </c>
      <c r="L687" s="1">
        <v>12724.5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65393.49</v>
      </c>
      <c r="U687" s="1">
        <v>0</v>
      </c>
      <c r="V687" s="1">
        <v>0</v>
      </c>
      <c r="W687" s="1">
        <v>24586.25</v>
      </c>
      <c r="X687" s="1">
        <v>0</v>
      </c>
      <c r="Y687" s="1">
        <v>25726.54</v>
      </c>
      <c r="Z687" s="1">
        <v>0</v>
      </c>
      <c r="AA687" s="1">
        <v>2356.1999999999998</v>
      </c>
      <c r="AB687" s="1">
        <v>0</v>
      </c>
      <c r="AC687" s="1">
        <v>12724.5</v>
      </c>
      <c r="AD687" s="1">
        <v>0</v>
      </c>
      <c r="AE687" s="1">
        <v>0</v>
      </c>
      <c r="AF687" s="1">
        <v>0</v>
      </c>
      <c r="AG687" s="1"/>
      <c r="AH687" s="1"/>
      <c r="AI687" s="1">
        <v>0</v>
      </c>
      <c r="AJ687" s="1">
        <v>0</v>
      </c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>
        <v>32590.83</v>
      </c>
      <c r="BC687" s="1">
        <v>32590.83</v>
      </c>
      <c r="BD687" s="1">
        <v>0</v>
      </c>
      <c r="BE687" s="1"/>
      <c r="BF687" s="1"/>
      <c r="BG687" s="1"/>
      <c r="BH687" s="1"/>
      <c r="BI687" s="1">
        <v>32590.83</v>
      </c>
      <c r="BJ687" s="1"/>
      <c r="BK687" s="1"/>
      <c r="BL687" s="1"/>
      <c r="BM687" s="1">
        <v>0</v>
      </c>
      <c r="BN687" s="1"/>
      <c r="BO687" s="1"/>
      <c r="BP687" s="4"/>
    </row>
    <row r="688" spans="1:68">
      <c r="A688" s="21" t="s">
        <v>1633</v>
      </c>
      <c r="B688" s="10" t="s">
        <v>1634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/>
      <c r="V688" s="1"/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/>
      <c r="AE688" s="1"/>
      <c r="AF688" s="1">
        <v>0</v>
      </c>
      <c r="AG688" s="1"/>
      <c r="AH688" s="1"/>
      <c r="AI688" s="1">
        <v>0</v>
      </c>
      <c r="AJ688" s="1">
        <v>0</v>
      </c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0</v>
      </c>
      <c r="BC688" s="1">
        <v>0</v>
      </c>
      <c r="BD688" s="1">
        <v>0</v>
      </c>
      <c r="BE688" s="1"/>
      <c r="BF688" s="1"/>
      <c r="BG688" s="1"/>
      <c r="BH688" s="1"/>
      <c r="BI688" s="1">
        <v>0</v>
      </c>
      <c r="BJ688" s="1"/>
      <c r="BK688" s="1"/>
      <c r="BL688" s="1"/>
      <c r="BM688" s="1">
        <v>0</v>
      </c>
      <c r="BN688" s="1"/>
      <c r="BO688" s="1"/>
      <c r="BP688" s="4"/>
    </row>
    <row r="689" spans="1:68">
      <c r="A689" s="21" t="s">
        <v>1635</v>
      </c>
      <c r="B689" s="10" t="s">
        <v>1636</v>
      </c>
      <c r="C689" s="1">
        <v>94301.55</v>
      </c>
      <c r="D689" s="1">
        <v>0</v>
      </c>
      <c r="E689" s="1">
        <v>0</v>
      </c>
      <c r="F689" s="1">
        <v>24586.25</v>
      </c>
      <c r="G689" s="1">
        <v>0</v>
      </c>
      <c r="H689" s="1">
        <v>24399.97</v>
      </c>
      <c r="I689" s="1">
        <v>0</v>
      </c>
      <c r="J689" s="1">
        <v>0</v>
      </c>
      <c r="K689" s="1">
        <v>0</v>
      </c>
      <c r="L689" s="1">
        <v>12724.5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61710.720000000001</v>
      </c>
      <c r="U689" s="1">
        <v>0</v>
      </c>
      <c r="V689" s="1">
        <v>0</v>
      </c>
      <c r="W689" s="1">
        <v>24586.25</v>
      </c>
      <c r="X689" s="1">
        <v>0</v>
      </c>
      <c r="Y689" s="1">
        <v>24399.97</v>
      </c>
      <c r="Z689" s="1">
        <v>0</v>
      </c>
      <c r="AA689" s="1">
        <v>0</v>
      </c>
      <c r="AB689" s="1">
        <v>0</v>
      </c>
      <c r="AC689" s="1">
        <v>12724.5</v>
      </c>
      <c r="AD689" s="1">
        <v>0</v>
      </c>
      <c r="AE689" s="1">
        <v>0</v>
      </c>
      <c r="AF689" s="1">
        <v>0</v>
      </c>
      <c r="AG689" s="1"/>
      <c r="AH689" s="1"/>
      <c r="AI689" s="1">
        <v>0</v>
      </c>
      <c r="AJ689" s="1">
        <v>0</v>
      </c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32590.83</v>
      </c>
      <c r="BC689" s="1">
        <v>32590.83</v>
      </c>
      <c r="BD689" s="1"/>
      <c r="BE689" s="1"/>
      <c r="BF689" s="1"/>
      <c r="BG689" s="1"/>
      <c r="BH689" s="1"/>
      <c r="BI689" s="1">
        <v>32590.83</v>
      </c>
      <c r="BJ689" s="1"/>
      <c r="BK689" s="1"/>
      <c r="BL689" s="1"/>
      <c r="BM689" s="1">
        <v>0</v>
      </c>
      <c r="BN689" s="1"/>
      <c r="BO689" s="1"/>
      <c r="BP689" s="4"/>
    </row>
    <row r="690" spans="1:68">
      <c r="A690" s="21" t="s">
        <v>1637</v>
      </c>
      <c r="B690" s="10" t="s">
        <v>1638</v>
      </c>
      <c r="C690" s="1">
        <v>3682.77</v>
      </c>
      <c r="D690" s="1">
        <v>0</v>
      </c>
      <c r="E690" s="1">
        <v>0</v>
      </c>
      <c r="F690" s="1">
        <v>0</v>
      </c>
      <c r="G690" s="1">
        <v>0</v>
      </c>
      <c r="H690" s="1">
        <v>1326.57</v>
      </c>
      <c r="I690" s="1">
        <v>0</v>
      </c>
      <c r="J690" s="1">
        <v>2356.1999999999998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3682.77</v>
      </c>
      <c r="U690" s="1"/>
      <c r="V690" s="1"/>
      <c r="W690" s="1"/>
      <c r="X690" s="1"/>
      <c r="Y690" s="1">
        <v>1326.57</v>
      </c>
      <c r="Z690" s="1"/>
      <c r="AA690" s="1">
        <v>2356.1999999999998</v>
      </c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>
        <v>0</v>
      </c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4"/>
    </row>
    <row r="691" spans="1:68">
      <c r="A691" s="20" t="s">
        <v>1639</v>
      </c>
      <c r="B691" s="10" t="s">
        <v>1640</v>
      </c>
      <c r="C691" s="1">
        <v>517751.12</v>
      </c>
      <c r="D691" s="1">
        <v>15919.93</v>
      </c>
      <c r="E691" s="1">
        <v>8444.8799999999992</v>
      </c>
      <c r="F691" s="1">
        <v>53543.5</v>
      </c>
      <c r="G691" s="1">
        <v>8793.39</v>
      </c>
      <c r="H691" s="1">
        <v>66814.53</v>
      </c>
      <c r="I691" s="1">
        <v>51599.17</v>
      </c>
      <c r="J691" s="1">
        <v>52582.43</v>
      </c>
      <c r="K691" s="1">
        <v>5106.37</v>
      </c>
      <c r="L691" s="1">
        <v>100891.31</v>
      </c>
      <c r="M691" s="1">
        <v>52723.91</v>
      </c>
      <c r="N691" s="1">
        <v>27937.67</v>
      </c>
      <c r="O691" s="1">
        <v>5256.29</v>
      </c>
      <c r="P691" s="1">
        <v>-18768.38</v>
      </c>
      <c r="Q691" s="1">
        <v>21230.75</v>
      </c>
      <c r="R691" s="1">
        <v>10666.5</v>
      </c>
      <c r="S691" s="1">
        <v>14528.88</v>
      </c>
      <c r="T691" s="1">
        <v>477271.13</v>
      </c>
      <c r="U691" s="1">
        <v>15919.93</v>
      </c>
      <c r="V691" s="1">
        <v>8444.8799999999992</v>
      </c>
      <c r="W691" s="1">
        <v>53543.5</v>
      </c>
      <c r="X691" s="1">
        <v>8793.39</v>
      </c>
      <c r="Y691" s="1">
        <v>66814.53</v>
      </c>
      <c r="Z691" s="1">
        <v>51599.17</v>
      </c>
      <c r="AA691" s="1">
        <v>52582.43</v>
      </c>
      <c r="AB691" s="1">
        <v>5106.37</v>
      </c>
      <c r="AC691" s="1">
        <v>100891.31</v>
      </c>
      <c r="AD691" s="1">
        <v>52723.91</v>
      </c>
      <c r="AE691" s="1">
        <v>27937.67</v>
      </c>
      <c r="AF691" s="1">
        <v>5256.29</v>
      </c>
      <c r="AG691" s="1">
        <v>-18768.38</v>
      </c>
      <c r="AH691" s="1">
        <v>21230.75</v>
      </c>
      <c r="AI691" s="1">
        <v>10666.5</v>
      </c>
      <c r="AJ691" s="1">
        <v>14528.88</v>
      </c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>
        <v>40479.99</v>
      </c>
      <c r="BC691" s="1">
        <v>26409.08</v>
      </c>
      <c r="BD691" s="1">
        <v>0</v>
      </c>
      <c r="BE691" s="1"/>
      <c r="BF691" s="1"/>
      <c r="BG691" s="1"/>
      <c r="BH691" s="1"/>
      <c r="BI691" s="1">
        <v>9861.7800000000007</v>
      </c>
      <c r="BJ691" s="1">
        <v>2948.81</v>
      </c>
      <c r="BK691" s="1">
        <v>6345.04</v>
      </c>
      <c r="BL691" s="1"/>
      <c r="BM691" s="1">
        <v>3407.41</v>
      </c>
      <c r="BN691" s="1">
        <v>0</v>
      </c>
      <c r="BO691" s="1">
        <v>4318.46</v>
      </c>
      <c r="BP691" s="4">
        <v>13598.49</v>
      </c>
    </row>
    <row r="692" spans="1:68">
      <c r="A692" s="21" t="s">
        <v>1641</v>
      </c>
      <c r="B692" s="10" t="s">
        <v>1642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>
        <v>0</v>
      </c>
      <c r="BC692" s="1">
        <v>0</v>
      </c>
      <c r="BD692" s="1">
        <v>0</v>
      </c>
      <c r="BE692" s="1"/>
      <c r="BF692" s="1"/>
      <c r="BG692" s="1"/>
      <c r="BH692" s="1"/>
      <c r="BI692" s="1">
        <v>0</v>
      </c>
      <c r="BJ692" s="1">
        <v>0</v>
      </c>
      <c r="BK692" s="1">
        <v>0</v>
      </c>
      <c r="BL692" s="1"/>
      <c r="BM692" s="1">
        <v>0</v>
      </c>
      <c r="BN692" s="1"/>
      <c r="BO692" s="1">
        <v>0</v>
      </c>
      <c r="BP692" s="4">
        <v>0</v>
      </c>
    </row>
    <row r="693" spans="1:68">
      <c r="A693" s="21" t="s">
        <v>1643</v>
      </c>
      <c r="B693" s="10" t="s">
        <v>1644</v>
      </c>
      <c r="C693" s="1">
        <v>517751.12</v>
      </c>
      <c r="D693" s="1">
        <v>15919.93</v>
      </c>
      <c r="E693" s="1">
        <v>8444.8799999999992</v>
      </c>
      <c r="F693" s="1">
        <v>53543.5</v>
      </c>
      <c r="G693" s="1">
        <v>8793.39</v>
      </c>
      <c r="H693" s="1">
        <v>66814.53</v>
      </c>
      <c r="I693" s="1">
        <v>51599.17</v>
      </c>
      <c r="J693" s="1">
        <v>52582.43</v>
      </c>
      <c r="K693" s="1">
        <v>5106.37</v>
      </c>
      <c r="L693" s="1">
        <v>100891.31</v>
      </c>
      <c r="M693" s="1">
        <v>52723.91</v>
      </c>
      <c r="N693" s="1">
        <v>27937.67</v>
      </c>
      <c r="O693" s="1">
        <v>5256.29</v>
      </c>
      <c r="P693" s="1">
        <v>-18768.38</v>
      </c>
      <c r="Q693" s="1">
        <v>21230.75</v>
      </c>
      <c r="R693" s="1">
        <v>10666.5</v>
      </c>
      <c r="S693" s="1">
        <v>14528.88</v>
      </c>
      <c r="T693" s="1">
        <v>477271.13</v>
      </c>
      <c r="U693" s="1">
        <v>15919.93</v>
      </c>
      <c r="V693" s="1">
        <v>8444.8799999999992</v>
      </c>
      <c r="W693" s="1">
        <v>53543.5</v>
      </c>
      <c r="X693" s="1">
        <v>8793.39</v>
      </c>
      <c r="Y693" s="1">
        <v>66814.53</v>
      </c>
      <c r="Z693" s="1">
        <v>51599.17</v>
      </c>
      <c r="AA693" s="1">
        <v>52582.43</v>
      </c>
      <c r="AB693" s="1">
        <v>5106.37</v>
      </c>
      <c r="AC693" s="1">
        <v>100891.31</v>
      </c>
      <c r="AD693" s="1">
        <v>52723.91</v>
      </c>
      <c r="AE693" s="1">
        <v>27937.67</v>
      </c>
      <c r="AF693" s="1">
        <v>5256.29</v>
      </c>
      <c r="AG693" s="1">
        <v>-18768.38</v>
      </c>
      <c r="AH693" s="1">
        <v>21230.75</v>
      </c>
      <c r="AI693" s="1">
        <v>10666.5</v>
      </c>
      <c r="AJ693" s="1">
        <v>14528.88</v>
      </c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>
        <v>40479.99</v>
      </c>
      <c r="BC693" s="1">
        <v>26409.08</v>
      </c>
      <c r="BD693" s="1"/>
      <c r="BE693" s="1"/>
      <c r="BF693" s="1"/>
      <c r="BG693" s="1"/>
      <c r="BH693" s="1"/>
      <c r="BI693" s="1">
        <v>9861.7800000000007</v>
      </c>
      <c r="BJ693" s="1">
        <v>2948.81</v>
      </c>
      <c r="BK693" s="1">
        <v>6345.04</v>
      </c>
      <c r="BL693" s="1"/>
      <c r="BM693" s="1">
        <v>3407.41</v>
      </c>
      <c r="BN693" s="1">
        <v>0</v>
      </c>
      <c r="BO693" s="1">
        <v>4318.46</v>
      </c>
      <c r="BP693" s="4">
        <v>13598.49</v>
      </c>
    </row>
    <row r="694" spans="1:68">
      <c r="A694" s="19" t="s">
        <v>1645</v>
      </c>
      <c r="B694" s="10" t="s">
        <v>1646</v>
      </c>
      <c r="C694" s="1">
        <v>59472.160000000003</v>
      </c>
      <c r="D694" s="1">
        <v>0</v>
      </c>
      <c r="E694" s="1">
        <v>0</v>
      </c>
      <c r="F694" s="1">
        <v>10785.11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177.2</v>
      </c>
      <c r="P694" s="1">
        <v>0</v>
      </c>
      <c r="Q694" s="1">
        <v>0</v>
      </c>
      <c r="R694" s="1">
        <v>0</v>
      </c>
      <c r="S694" s="1">
        <v>0</v>
      </c>
      <c r="T694" s="1">
        <v>10962.31</v>
      </c>
      <c r="U694" s="1"/>
      <c r="V694" s="1"/>
      <c r="W694" s="1">
        <v>10785.11</v>
      </c>
      <c r="X694" s="1"/>
      <c r="Y694" s="1"/>
      <c r="Z694" s="1"/>
      <c r="AA694" s="1"/>
      <c r="AB694" s="1"/>
      <c r="AC694" s="1"/>
      <c r="AD694" s="1"/>
      <c r="AE694" s="1"/>
      <c r="AF694" s="1">
        <v>177.2</v>
      </c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>
        <v>48509.85</v>
      </c>
      <c r="BC694" s="1">
        <v>46131.87</v>
      </c>
      <c r="BD694" s="1">
        <v>0</v>
      </c>
      <c r="BE694" s="1">
        <v>36248.69</v>
      </c>
      <c r="BF694" s="1"/>
      <c r="BG694" s="1"/>
      <c r="BH694" s="1"/>
      <c r="BI694" s="1">
        <v>9883.18</v>
      </c>
      <c r="BJ694" s="1"/>
      <c r="BK694" s="1"/>
      <c r="BL694" s="1">
        <v>2377.98</v>
      </c>
      <c r="BM694" s="1"/>
      <c r="BN694" s="1"/>
      <c r="BO694" s="1"/>
      <c r="BP694" s="4"/>
    </row>
    <row r="695" spans="1:68">
      <c r="A695" s="20" t="s">
        <v>1647</v>
      </c>
      <c r="B695" s="10" t="s">
        <v>1648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0</v>
      </c>
      <c r="BC695" s="1">
        <v>0</v>
      </c>
      <c r="BD695" s="1">
        <v>0</v>
      </c>
      <c r="BE695" s="1">
        <v>0</v>
      </c>
      <c r="BF695" s="1"/>
      <c r="BG695" s="1"/>
      <c r="BH695" s="1"/>
      <c r="BI695" s="1">
        <v>0</v>
      </c>
      <c r="BJ695" s="1"/>
      <c r="BK695" s="1"/>
      <c r="BL695" s="1"/>
      <c r="BM695" s="1"/>
      <c r="BN695" s="1"/>
      <c r="BO695" s="1"/>
      <c r="BP695" s="4"/>
    </row>
    <row r="696" spans="1:68">
      <c r="A696" s="20" t="s">
        <v>1649</v>
      </c>
      <c r="B696" s="10" t="s">
        <v>1650</v>
      </c>
      <c r="C696" s="1">
        <v>54778.8</v>
      </c>
      <c r="D696" s="1">
        <v>0</v>
      </c>
      <c r="E696" s="1">
        <v>0</v>
      </c>
      <c r="F696" s="1">
        <v>10785.11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177.2</v>
      </c>
      <c r="P696" s="1">
        <v>0</v>
      </c>
      <c r="Q696" s="1">
        <v>0</v>
      </c>
      <c r="R696" s="1">
        <v>0</v>
      </c>
      <c r="S696" s="1">
        <v>0</v>
      </c>
      <c r="T696" s="1">
        <v>10962.31</v>
      </c>
      <c r="U696" s="1"/>
      <c r="V696" s="1"/>
      <c r="W696" s="1">
        <v>10785.11</v>
      </c>
      <c r="X696" s="1"/>
      <c r="Y696" s="1"/>
      <c r="Z696" s="1"/>
      <c r="AA696" s="1"/>
      <c r="AB696" s="1"/>
      <c r="AC696" s="1"/>
      <c r="AD696" s="1"/>
      <c r="AE696" s="1"/>
      <c r="AF696" s="1">
        <v>177.2</v>
      </c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43816.49</v>
      </c>
      <c r="BC696" s="1">
        <v>41438.51</v>
      </c>
      <c r="BD696" s="1"/>
      <c r="BE696" s="1">
        <v>31555.33</v>
      </c>
      <c r="BF696" s="1"/>
      <c r="BG696" s="1"/>
      <c r="BH696" s="1"/>
      <c r="BI696" s="1">
        <v>9883.18</v>
      </c>
      <c r="BJ696" s="1"/>
      <c r="BK696" s="1"/>
      <c r="BL696" s="1">
        <v>2377.98</v>
      </c>
      <c r="BM696" s="1"/>
      <c r="BN696" s="1"/>
      <c r="BO696" s="1"/>
      <c r="BP696" s="4"/>
    </row>
    <row r="697" spans="1:68">
      <c r="A697" s="20" t="s">
        <v>1651</v>
      </c>
      <c r="B697" s="10" t="s">
        <v>1652</v>
      </c>
      <c r="C697" s="1">
        <v>4693.3599999999997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4693.3599999999997</v>
      </c>
      <c r="BC697" s="1">
        <v>4693.3599999999997</v>
      </c>
      <c r="BD697" s="1"/>
      <c r="BE697" s="1">
        <v>4693.3599999999997</v>
      </c>
      <c r="BF697" s="1"/>
      <c r="BG697" s="1"/>
      <c r="BH697" s="1"/>
      <c r="BI697" s="1">
        <v>0</v>
      </c>
      <c r="BJ697" s="1"/>
      <c r="BK697" s="1"/>
      <c r="BL697" s="1"/>
      <c r="BM697" s="1"/>
      <c r="BN697" s="1"/>
      <c r="BO697" s="1"/>
      <c r="BP697" s="4"/>
    </row>
    <row r="698" spans="1:68">
      <c r="A698" s="19" t="s">
        <v>1653</v>
      </c>
      <c r="B698" s="10" t="s">
        <v>1654</v>
      </c>
      <c r="C698" s="1">
        <v>450141.85</v>
      </c>
      <c r="D698" s="1">
        <v>3822</v>
      </c>
      <c r="E698" s="1">
        <v>2504.98</v>
      </c>
      <c r="F698" s="1">
        <v>63017.31</v>
      </c>
      <c r="G698" s="1">
        <v>11708.15</v>
      </c>
      <c r="H698" s="1">
        <v>49102.82</v>
      </c>
      <c r="I698" s="1">
        <v>16935.3</v>
      </c>
      <c r="J698" s="1">
        <v>22608.38</v>
      </c>
      <c r="K698" s="1">
        <v>3629.6</v>
      </c>
      <c r="L698" s="1">
        <v>87573.26</v>
      </c>
      <c r="M698" s="1">
        <v>48156.14</v>
      </c>
      <c r="N698" s="1">
        <v>2644.53</v>
      </c>
      <c r="O698" s="1">
        <v>13447.51</v>
      </c>
      <c r="P698" s="1">
        <v>35369.120000000003</v>
      </c>
      <c r="Q698" s="1">
        <v>33906.04</v>
      </c>
      <c r="R698" s="1">
        <v>5805.66</v>
      </c>
      <c r="S698" s="1">
        <v>23494.39</v>
      </c>
      <c r="T698" s="1">
        <v>423725.19</v>
      </c>
      <c r="U698" s="1">
        <v>3822</v>
      </c>
      <c r="V698" s="1">
        <v>2504.98</v>
      </c>
      <c r="W698" s="1">
        <v>63017.31</v>
      </c>
      <c r="X698" s="1">
        <v>11708.15</v>
      </c>
      <c r="Y698" s="1">
        <v>49102.82</v>
      </c>
      <c r="Z698" s="1">
        <v>16935.3</v>
      </c>
      <c r="AA698" s="1">
        <v>22608.38</v>
      </c>
      <c r="AB698" s="1">
        <v>3629.6</v>
      </c>
      <c r="AC698" s="1">
        <v>87573.26</v>
      </c>
      <c r="AD698" s="1">
        <v>48156.14</v>
      </c>
      <c r="AE698" s="1">
        <v>2644.53</v>
      </c>
      <c r="AF698" s="1">
        <v>13447.51</v>
      </c>
      <c r="AG698" s="1">
        <v>35369.120000000003</v>
      </c>
      <c r="AH698" s="1">
        <v>33906.04</v>
      </c>
      <c r="AI698" s="1">
        <v>5805.66</v>
      </c>
      <c r="AJ698" s="1">
        <v>23494.39</v>
      </c>
      <c r="AK698" s="1">
        <v>0</v>
      </c>
      <c r="AL698" s="1"/>
      <c r="AM698" s="1"/>
      <c r="AN698" s="1"/>
      <c r="AO698" s="1"/>
      <c r="AP698" s="1"/>
      <c r="AQ698" s="1"/>
      <c r="AR698" s="1">
        <v>0</v>
      </c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26416.66</v>
      </c>
      <c r="BC698" s="1">
        <v>20119.150000000001</v>
      </c>
      <c r="BD698" s="1">
        <v>3143.47</v>
      </c>
      <c r="BE698" s="1">
        <v>0</v>
      </c>
      <c r="BF698" s="1">
        <v>8111.58</v>
      </c>
      <c r="BG698" s="1"/>
      <c r="BH698" s="1">
        <v>220</v>
      </c>
      <c r="BI698" s="1">
        <v>8644.1</v>
      </c>
      <c r="BJ698" s="1"/>
      <c r="BK698" s="1">
        <v>3012.26</v>
      </c>
      <c r="BL698" s="1">
        <v>1473.82</v>
      </c>
      <c r="BM698" s="1">
        <v>877.2</v>
      </c>
      <c r="BN698" s="1">
        <v>111.6</v>
      </c>
      <c r="BO698" s="1">
        <v>822.63</v>
      </c>
      <c r="BP698" s="4">
        <v>0</v>
      </c>
    </row>
    <row r="699" spans="1:68">
      <c r="A699" s="20" t="s">
        <v>1655</v>
      </c>
      <c r="B699" s="10" t="s">
        <v>1656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>
        <v>0</v>
      </c>
      <c r="BC699" s="1">
        <v>0</v>
      </c>
      <c r="BD699" s="1">
        <v>0</v>
      </c>
      <c r="BE699" s="1"/>
      <c r="BF699" s="1">
        <v>0</v>
      </c>
      <c r="BG699" s="1"/>
      <c r="BH699" s="1"/>
      <c r="BI699" s="1">
        <v>0</v>
      </c>
      <c r="BJ699" s="1"/>
      <c r="BK699" s="1">
        <v>0</v>
      </c>
      <c r="BL699" s="1">
        <v>0</v>
      </c>
      <c r="BM699" s="1">
        <v>0</v>
      </c>
      <c r="BN699" s="1">
        <v>0</v>
      </c>
      <c r="BO699" s="1">
        <v>0</v>
      </c>
      <c r="BP699" s="4"/>
    </row>
    <row r="700" spans="1:68">
      <c r="A700" s="20" t="s">
        <v>1657</v>
      </c>
      <c r="B700" s="10" t="s">
        <v>1658</v>
      </c>
      <c r="C700" s="1">
        <v>450141.85</v>
      </c>
      <c r="D700" s="1">
        <v>3822</v>
      </c>
      <c r="E700" s="1">
        <v>2504.98</v>
      </c>
      <c r="F700" s="1">
        <v>63017.31</v>
      </c>
      <c r="G700" s="1">
        <v>11708.15</v>
      </c>
      <c r="H700" s="1">
        <v>49102.82</v>
      </c>
      <c r="I700" s="1">
        <v>16935.3</v>
      </c>
      <c r="J700" s="1">
        <v>22608.38</v>
      </c>
      <c r="K700" s="1">
        <v>3629.6</v>
      </c>
      <c r="L700" s="1">
        <v>87573.26</v>
      </c>
      <c r="M700" s="1">
        <v>48156.14</v>
      </c>
      <c r="N700" s="1">
        <v>2644.53</v>
      </c>
      <c r="O700" s="1">
        <v>13447.51</v>
      </c>
      <c r="P700" s="1">
        <v>35369.120000000003</v>
      </c>
      <c r="Q700" s="1">
        <v>33906.04</v>
      </c>
      <c r="R700" s="1">
        <v>5805.66</v>
      </c>
      <c r="S700" s="1">
        <v>23494.39</v>
      </c>
      <c r="T700" s="1">
        <v>423725.19</v>
      </c>
      <c r="U700" s="1">
        <v>3822</v>
      </c>
      <c r="V700" s="1">
        <v>2504.98</v>
      </c>
      <c r="W700" s="1">
        <v>63017.31</v>
      </c>
      <c r="X700" s="1">
        <v>11708.15</v>
      </c>
      <c r="Y700" s="1">
        <v>49102.82</v>
      </c>
      <c r="Z700" s="1">
        <v>16935.3</v>
      </c>
      <c r="AA700" s="1">
        <v>22608.38</v>
      </c>
      <c r="AB700" s="1">
        <v>3629.6</v>
      </c>
      <c r="AC700" s="1">
        <v>87573.26</v>
      </c>
      <c r="AD700" s="1">
        <v>48156.14</v>
      </c>
      <c r="AE700" s="1">
        <v>2644.53</v>
      </c>
      <c r="AF700" s="1">
        <v>13447.51</v>
      </c>
      <c r="AG700" s="1">
        <v>35369.120000000003</v>
      </c>
      <c r="AH700" s="1">
        <v>33906.04</v>
      </c>
      <c r="AI700" s="1">
        <v>5805.66</v>
      </c>
      <c r="AJ700" s="1">
        <v>23494.39</v>
      </c>
      <c r="AK700" s="1">
        <v>0</v>
      </c>
      <c r="AL700" s="1"/>
      <c r="AM700" s="1"/>
      <c r="AN700" s="1"/>
      <c r="AO700" s="1"/>
      <c r="AP700" s="1"/>
      <c r="AQ700" s="1"/>
      <c r="AR700" s="1">
        <v>0</v>
      </c>
      <c r="AS700" s="1"/>
      <c r="AT700" s="1"/>
      <c r="AU700" s="1"/>
      <c r="AV700" s="1"/>
      <c r="AW700" s="1"/>
      <c r="AX700" s="1"/>
      <c r="AY700" s="1"/>
      <c r="AZ700" s="1"/>
      <c r="BA700" s="1"/>
      <c r="BB700" s="1">
        <v>26416.66</v>
      </c>
      <c r="BC700" s="1">
        <v>20119.150000000001</v>
      </c>
      <c r="BD700" s="1">
        <v>3143.47</v>
      </c>
      <c r="BE700" s="1">
        <v>0</v>
      </c>
      <c r="BF700" s="1">
        <v>8111.58</v>
      </c>
      <c r="BG700" s="1"/>
      <c r="BH700" s="1">
        <v>220</v>
      </c>
      <c r="BI700" s="1">
        <v>8644.1</v>
      </c>
      <c r="BJ700" s="1"/>
      <c r="BK700" s="1">
        <v>3012.26</v>
      </c>
      <c r="BL700" s="1">
        <v>1473.82</v>
      </c>
      <c r="BM700" s="1">
        <v>877.2</v>
      </c>
      <c r="BN700" s="1">
        <v>111.6</v>
      </c>
      <c r="BO700" s="1">
        <v>822.63</v>
      </c>
      <c r="BP700" s="4">
        <v>0</v>
      </c>
    </row>
    <row r="701" spans="1:68">
      <c r="A701" s="20" t="s">
        <v>917</v>
      </c>
      <c r="B701" s="10" t="s">
        <v>1659</v>
      </c>
      <c r="C701" s="1"/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>
        <v>0</v>
      </c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4"/>
    </row>
    <row r="702" spans="1:68">
      <c r="A702" s="21" t="s">
        <v>1660</v>
      </c>
      <c r="B702" s="10" t="s">
        <v>1661</v>
      </c>
      <c r="C702" s="1"/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>
        <v>0</v>
      </c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4"/>
    </row>
    <row r="703" spans="1:68">
      <c r="A703" s="19" t="s">
        <v>1662</v>
      </c>
      <c r="B703" s="10" t="s">
        <v>1663</v>
      </c>
      <c r="C703" s="1">
        <v>1034718.67</v>
      </c>
      <c r="D703" s="1">
        <v>14308.78</v>
      </c>
      <c r="E703" s="1">
        <v>10694.19</v>
      </c>
      <c r="F703" s="1">
        <v>71256.63</v>
      </c>
      <c r="G703" s="1">
        <v>11422.37</v>
      </c>
      <c r="H703" s="1">
        <v>103918.37</v>
      </c>
      <c r="I703" s="1">
        <v>37102.550000000003</v>
      </c>
      <c r="J703" s="1">
        <v>26372.87</v>
      </c>
      <c r="K703" s="1">
        <v>10402.129999999999</v>
      </c>
      <c r="L703" s="1">
        <v>33357.18</v>
      </c>
      <c r="M703" s="1">
        <v>66903.740000000005</v>
      </c>
      <c r="N703" s="1">
        <v>18921.77</v>
      </c>
      <c r="O703" s="1">
        <v>16657.91</v>
      </c>
      <c r="P703" s="1">
        <v>11798.48</v>
      </c>
      <c r="Q703" s="1">
        <v>33142.980000000003</v>
      </c>
      <c r="R703" s="1">
        <v>14430.98</v>
      </c>
      <c r="S703" s="1">
        <v>18949.990000000002</v>
      </c>
      <c r="T703" s="1">
        <v>499640.92</v>
      </c>
      <c r="U703" s="1">
        <v>14308.78</v>
      </c>
      <c r="V703" s="1">
        <v>10694.19</v>
      </c>
      <c r="W703" s="1">
        <v>71256.63</v>
      </c>
      <c r="X703" s="1">
        <v>11422.37</v>
      </c>
      <c r="Y703" s="1">
        <v>103918.37</v>
      </c>
      <c r="Z703" s="1">
        <v>37102.550000000003</v>
      </c>
      <c r="AA703" s="1">
        <v>26372.87</v>
      </c>
      <c r="AB703" s="1">
        <v>10402.129999999999</v>
      </c>
      <c r="AC703" s="1">
        <v>33357.18</v>
      </c>
      <c r="AD703" s="1">
        <v>66903.740000000005</v>
      </c>
      <c r="AE703" s="1">
        <v>18921.77</v>
      </c>
      <c r="AF703" s="1">
        <v>16657.91</v>
      </c>
      <c r="AG703" s="1">
        <v>11798.48</v>
      </c>
      <c r="AH703" s="1">
        <v>33142.980000000003</v>
      </c>
      <c r="AI703" s="1">
        <v>14430.98</v>
      </c>
      <c r="AJ703" s="1">
        <v>18949.990000000002</v>
      </c>
      <c r="AK703" s="1">
        <v>0</v>
      </c>
      <c r="AL703" s="1"/>
      <c r="AM703" s="1"/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/>
      <c r="AT703" s="1">
        <v>0</v>
      </c>
      <c r="AU703" s="1">
        <v>0</v>
      </c>
      <c r="AV703" s="1">
        <v>0</v>
      </c>
      <c r="AW703" s="1">
        <v>0</v>
      </c>
      <c r="AX703" s="1"/>
      <c r="AY703" s="1">
        <v>0</v>
      </c>
      <c r="AZ703" s="1"/>
      <c r="BA703" s="1">
        <v>0</v>
      </c>
      <c r="BB703" s="1">
        <v>535077.75</v>
      </c>
      <c r="BC703" s="1">
        <v>524380.27</v>
      </c>
      <c r="BD703" s="1">
        <v>86998.25</v>
      </c>
      <c r="BE703" s="1">
        <v>9180.15</v>
      </c>
      <c r="BF703" s="1">
        <v>84278.97</v>
      </c>
      <c r="BG703" s="1">
        <v>6942.56</v>
      </c>
      <c r="BH703" s="1">
        <v>276499.96000000002</v>
      </c>
      <c r="BI703" s="1">
        <v>15309.31</v>
      </c>
      <c r="BJ703" s="1">
        <v>5597.63</v>
      </c>
      <c r="BK703" s="1">
        <v>2625.31</v>
      </c>
      <c r="BL703" s="1">
        <v>1403.9</v>
      </c>
      <c r="BM703" s="1">
        <v>73.2</v>
      </c>
      <c r="BN703" s="1">
        <v>6512.25</v>
      </c>
      <c r="BO703" s="1">
        <v>82.82</v>
      </c>
      <c r="BP703" s="4">
        <v>39573.440000000002</v>
      </c>
    </row>
    <row r="704" spans="1:68">
      <c r="A704" s="20" t="s">
        <v>1664</v>
      </c>
      <c r="B704" s="10" t="s">
        <v>1665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/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O704" s="1">
        <v>0</v>
      </c>
      <c r="BP704" s="4">
        <v>0</v>
      </c>
    </row>
    <row r="705" spans="1:68">
      <c r="A705" s="20" t="s">
        <v>1666</v>
      </c>
      <c r="B705" s="10" t="s">
        <v>1667</v>
      </c>
      <c r="C705" s="1">
        <v>935666.27</v>
      </c>
      <c r="D705" s="1">
        <v>6729.48</v>
      </c>
      <c r="E705" s="1">
        <v>10694.19</v>
      </c>
      <c r="F705" s="1">
        <v>62647.69</v>
      </c>
      <c r="G705" s="1">
        <v>11422.37</v>
      </c>
      <c r="H705" s="1">
        <v>70891.460000000006</v>
      </c>
      <c r="I705" s="1">
        <v>21930.44</v>
      </c>
      <c r="J705" s="1">
        <v>19117.23</v>
      </c>
      <c r="K705" s="1">
        <v>1308.1600000000001</v>
      </c>
      <c r="L705" s="1">
        <v>27974.46</v>
      </c>
      <c r="M705" s="1">
        <v>69922.42</v>
      </c>
      <c r="N705" s="1">
        <v>18921.77</v>
      </c>
      <c r="O705" s="1">
        <v>16657.91</v>
      </c>
      <c r="P705" s="1">
        <v>11798.48</v>
      </c>
      <c r="Q705" s="1">
        <v>23462.959999999999</v>
      </c>
      <c r="R705" s="1">
        <v>14430.98</v>
      </c>
      <c r="S705" s="1">
        <v>23205.02</v>
      </c>
      <c r="T705" s="1">
        <v>411115.02</v>
      </c>
      <c r="U705" s="1">
        <v>6729.48</v>
      </c>
      <c r="V705" s="1">
        <v>10694.19</v>
      </c>
      <c r="W705" s="1">
        <v>62647.69</v>
      </c>
      <c r="X705" s="1">
        <v>11422.37</v>
      </c>
      <c r="Y705" s="1">
        <v>70891.460000000006</v>
      </c>
      <c r="Z705" s="1">
        <v>21930.44</v>
      </c>
      <c r="AA705" s="1">
        <v>19117.23</v>
      </c>
      <c r="AB705" s="1">
        <v>1308.1600000000001</v>
      </c>
      <c r="AC705" s="1">
        <v>27974.46</v>
      </c>
      <c r="AD705" s="1">
        <v>69922.42</v>
      </c>
      <c r="AE705" s="1">
        <v>18921.77</v>
      </c>
      <c r="AF705" s="1">
        <v>16657.91</v>
      </c>
      <c r="AG705" s="1">
        <v>11798.48</v>
      </c>
      <c r="AH705" s="1">
        <v>23462.959999999999</v>
      </c>
      <c r="AI705" s="1">
        <v>14430.98</v>
      </c>
      <c r="AJ705" s="1">
        <v>23205.02</v>
      </c>
      <c r="AK705" s="1">
        <v>0</v>
      </c>
      <c r="AL705" s="1"/>
      <c r="AM705" s="1"/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/>
      <c r="AT705" s="1">
        <v>0</v>
      </c>
      <c r="AU705" s="1">
        <v>0</v>
      </c>
      <c r="AV705" s="1">
        <v>0</v>
      </c>
      <c r="AW705" s="1">
        <v>0</v>
      </c>
      <c r="AX705" s="1"/>
      <c r="AY705" s="1">
        <v>0</v>
      </c>
      <c r="AZ705" s="1"/>
      <c r="BA705" s="1">
        <v>0</v>
      </c>
      <c r="BB705" s="1">
        <v>524551.25</v>
      </c>
      <c r="BC705" s="1">
        <v>513853.77</v>
      </c>
      <c r="BD705" s="1">
        <v>86998.25</v>
      </c>
      <c r="BE705" s="1">
        <v>9180.15</v>
      </c>
      <c r="BF705" s="1">
        <v>84278.97</v>
      </c>
      <c r="BG705" s="1">
        <v>6942.56</v>
      </c>
      <c r="BH705" s="1">
        <v>265973.46000000002</v>
      </c>
      <c r="BI705" s="1">
        <v>15309.31</v>
      </c>
      <c r="BJ705" s="1">
        <v>5597.63</v>
      </c>
      <c r="BK705" s="1">
        <v>2625.31</v>
      </c>
      <c r="BL705" s="1">
        <v>1403.9</v>
      </c>
      <c r="BM705" s="1">
        <v>73.2</v>
      </c>
      <c r="BN705" s="1">
        <v>6512.25</v>
      </c>
      <c r="BO705" s="1">
        <v>82.82</v>
      </c>
      <c r="BP705" s="4">
        <v>39573.440000000002</v>
      </c>
    </row>
    <row r="706" spans="1:68">
      <c r="A706" s="20" t="s">
        <v>1668</v>
      </c>
      <c r="B706" s="10" t="s">
        <v>1669</v>
      </c>
      <c r="C706" s="1">
        <v>99052.4</v>
      </c>
      <c r="D706" s="1">
        <v>7579.3</v>
      </c>
      <c r="E706" s="1">
        <v>0</v>
      </c>
      <c r="F706" s="1">
        <v>8608.94</v>
      </c>
      <c r="G706" s="1">
        <v>0</v>
      </c>
      <c r="H706" s="1">
        <v>33026.910000000003</v>
      </c>
      <c r="I706" s="1">
        <v>15172.11</v>
      </c>
      <c r="J706" s="1">
        <v>7255.64</v>
      </c>
      <c r="K706" s="1">
        <v>9093.9699999999993</v>
      </c>
      <c r="L706" s="1">
        <v>5382.72</v>
      </c>
      <c r="M706" s="1">
        <v>-3018.68</v>
      </c>
      <c r="N706" s="1">
        <v>0</v>
      </c>
      <c r="O706" s="1">
        <v>0</v>
      </c>
      <c r="P706" s="1">
        <v>0</v>
      </c>
      <c r="Q706" s="1">
        <v>9680.02</v>
      </c>
      <c r="R706" s="1">
        <v>0</v>
      </c>
      <c r="S706" s="1">
        <v>-4255.03</v>
      </c>
      <c r="T706" s="1">
        <v>88525.9</v>
      </c>
      <c r="U706" s="1">
        <v>7579.3</v>
      </c>
      <c r="V706" s="1"/>
      <c r="W706" s="1">
        <v>8608.94</v>
      </c>
      <c r="X706" s="1"/>
      <c r="Y706" s="1">
        <v>33026.910000000003</v>
      </c>
      <c r="Z706" s="1">
        <v>15172.11</v>
      </c>
      <c r="AA706" s="1">
        <v>7255.64</v>
      </c>
      <c r="AB706" s="1">
        <v>9093.9699999999993</v>
      </c>
      <c r="AC706" s="1">
        <v>5382.72</v>
      </c>
      <c r="AD706" s="1">
        <v>-3018.68</v>
      </c>
      <c r="AE706" s="1"/>
      <c r="AF706" s="1"/>
      <c r="AG706" s="1"/>
      <c r="AH706" s="1">
        <v>9680.02</v>
      </c>
      <c r="AI706" s="1"/>
      <c r="AJ706" s="1">
        <v>-4255.03</v>
      </c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>
        <v>10526.5</v>
      </c>
      <c r="BC706" s="1">
        <v>10526.5</v>
      </c>
      <c r="BD706" s="1"/>
      <c r="BE706" s="1"/>
      <c r="BF706" s="1">
        <v>0</v>
      </c>
      <c r="BG706" s="1"/>
      <c r="BH706" s="1">
        <v>10526.5</v>
      </c>
      <c r="BI706" s="1"/>
      <c r="BJ706" s="1"/>
      <c r="BK706" s="1"/>
      <c r="BL706" s="1"/>
      <c r="BM706" s="1">
        <v>0</v>
      </c>
      <c r="BN706" s="1"/>
      <c r="BO706" s="1">
        <v>0</v>
      </c>
      <c r="BP706" s="4"/>
    </row>
    <row r="707" spans="1:68">
      <c r="A707" s="20" t="s">
        <v>917</v>
      </c>
      <c r="B707" s="10" t="s">
        <v>1670</v>
      </c>
      <c r="C707" s="1"/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>
        <v>0</v>
      </c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4"/>
    </row>
    <row r="708" spans="1:68">
      <c r="A708" s="21" t="s">
        <v>1671</v>
      </c>
      <c r="B708" s="10" t="s">
        <v>1672</v>
      </c>
      <c r="C708" s="1"/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>
        <v>0</v>
      </c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4"/>
    </row>
    <row r="709" spans="1:68">
      <c r="A709" s="259" t="s">
        <v>1673</v>
      </c>
      <c r="B709" s="10" t="s">
        <v>1674</v>
      </c>
      <c r="C709" s="1"/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>
        <v>0</v>
      </c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4"/>
    </row>
    <row r="710" spans="1:68">
      <c r="A710" s="259" t="s">
        <v>1675</v>
      </c>
      <c r="B710" s="10" t="s">
        <v>1676</v>
      </c>
      <c r="C710" s="1"/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>
        <v>0</v>
      </c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4"/>
    </row>
    <row r="711" spans="1:68">
      <c r="A711" s="259" t="s">
        <v>1668</v>
      </c>
      <c r="B711" s="10" t="s">
        <v>1677</v>
      </c>
      <c r="C711" s="1"/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>
        <v>0</v>
      </c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4"/>
    </row>
    <row r="712" spans="1:68">
      <c r="A712" s="259" t="s">
        <v>1678</v>
      </c>
      <c r="B712" s="10" t="s">
        <v>1679</v>
      </c>
      <c r="C712" s="1"/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>
        <v>0</v>
      </c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4"/>
    </row>
    <row r="713" spans="1:68">
      <c r="A713" s="19" t="s">
        <v>1680</v>
      </c>
      <c r="B713" s="10" t="s">
        <v>1681</v>
      </c>
      <c r="C713" s="1">
        <v>635762.39</v>
      </c>
      <c r="D713" s="1">
        <v>5291.55</v>
      </c>
      <c r="E713" s="1">
        <v>7527</v>
      </c>
      <c r="F713" s="1">
        <v>9960.61</v>
      </c>
      <c r="G713" s="1">
        <v>24200.83</v>
      </c>
      <c r="H713" s="1">
        <v>198606.88</v>
      </c>
      <c r="I713" s="1">
        <v>50870.19</v>
      </c>
      <c r="J713" s="1">
        <v>27525.25</v>
      </c>
      <c r="K713" s="1">
        <v>8782.35</v>
      </c>
      <c r="L713" s="1">
        <v>55657</v>
      </c>
      <c r="M713" s="1">
        <v>59242.75</v>
      </c>
      <c r="N713" s="1">
        <v>28419.35</v>
      </c>
      <c r="O713" s="1">
        <v>11176.33</v>
      </c>
      <c r="P713" s="1">
        <v>13615.3</v>
      </c>
      <c r="Q713" s="1">
        <v>52547.88</v>
      </c>
      <c r="R713" s="1">
        <v>21613.69</v>
      </c>
      <c r="S713" s="1">
        <v>10477.23</v>
      </c>
      <c r="T713" s="1">
        <v>585514.18999999994</v>
      </c>
      <c r="U713" s="1">
        <v>5291.55</v>
      </c>
      <c r="V713" s="1">
        <v>7527</v>
      </c>
      <c r="W713" s="1">
        <v>9960.61</v>
      </c>
      <c r="X713" s="1">
        <v>24200.83</v>
      </c>
      <c r="Y713" s="1">
        <v>198606.88</v>
      </c>
      <c r="Z713" s="1">
        <v>50870.19</v>
      </c>
      <c r="AA713" s="1">
        <v>27525.25</v>
      </c>
      <c r="AB713" s="1">
        <v>8782.35</v>
      </c>
      <c r="AC713" s="1">
        <v>55657</v>
      </c>
      <c r="AD713" s="1">
        <v>59242.75</v>
      </c>
      <c r="AE713" s="1">
        <v>28419.35</v>
      </c>
      <c r="AF713" s="1">
        <v>11176.33</v>
      </c>
      <c r="AG713" s="1">
        <v>13615.3</v>
      </c>
      <c r="AH713" s="1">
        <v>52547.88</v>
      </c>
      <c r="AI713" s="1">
        <v>21613.69</v>
      </c>
      <c r="AJ713" s="1">
        <v>10477.23</v>
      </c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>
        <v>50248.2</v>
      </c>
      <c r="BC713" s="1">
        <v>50251.199999999997</v>
      </c>
      <c r="BD713" s="1">
        <v>38642.82</v>
      </c>
      <c r="BE713" s="1"/>
      <c r="BF713" s="1">
        <v>0</v>
      </c>
      <c r="BG713" s="1">
        <v>5382.97</v>
      </c>
      <c r="BH713" s="1"/>
      <c r="BI713" s="1"/>
      <c r="BJ713" s="1"/>
      <c r="BK713" s="1">
        <v>-3</v>
      </c>
      <c r="BL713" s="1">
        <v>0</v>
      </c>
      <c r="BM713" s="1">
        <v>0</v>
      </c>
      <c r="BN713" s="1">
        <v>0</v>
      </c>
      <c r="BO713" s="1">
        <v>0</v>
      </c>
      <c r="BP713" s="4">
        <v>6225.41</v>
      </c>
    </row>
    <row r="714" spans="1:68">
      <c r="A714" s="20" t="s">
        <v>1682</v>
      </c>
      <c r="B714" s="10" t="s">
        <v>1683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>
        <v>0</v>
      </c>
      <c r="BC714" s="1">
        <v>0</v>
      </c>
      <c r="BD714" s="1">
        <v>0</v>
      </c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4"/>
    </row>
    <row r="715" spans="1:68">
      <c r="A715" s="20" t="s">
        <v>1684</v>
      </c>
      <c r="B715" s="10" t="s">
        <v>1685</v>
      </c>
      <c r="C715" s="1">
        <v>417970.47</v>
      </c>
      <c r="D715" s="1">
        <v>5172.55</v>
      </c>
      <c r="E715" s="1">
        <v>5528.1</v>
      </c>
      <c r="F715" s="1">
        <v>6786.63</v>
      </c>
      <c r="G715" s="1">
        <v>24200.83</v>
      </c>
      <c r="H715" s="1">
        <v>109225.66</v>
      </c>
      <c r="I715" s="1">
        <v>44392.37</v>
      </c>
      <c r="J715" s="1">
        <v>21111.68</v>
      </c>
      <c r="K715" s="1">
        <v>7831.3</v>
      </c>
      <c r="L715" s="1">
        <v>46291.96</v>
      </c>
      <c r="M715" s="1">
        <v>43043.69</v>
      </c>
      <c r="N715" s="1">
        <v>25692.46</v>
      </c>
      <c r="O715" s="1">
        <v>4528.6499999999996</v>
      </c>
      <c r="P715" s="1">
        <v>13615.3</v>
      </c>
      <c r="Q715" s="1">
        <v>40936.74</v>
      </c>
      <c r="R715" s="1">
        <v>9300.59</v>
      </c>
      <c r="S715" s="1">
        <v>4898.51</v>
      </c>
      <c r="T715" s="1">
        <v>412557.02</v>
      </c>
      <c r="U715" s="1">
        <v>5172.55</v>
      </c>
      <c r="V715" s="1">
        <v>5528.1</v>
      </c>
      <c r="W715" s="1">
        <v>6786.63</v>
      </c>
      <c r="X715" s="1">
        <v>24200.83</v>
      </c>
      <c r="Y715" s="1">
        <v>109225.66</v>
      </c>
      <c r="Z715" s="1">
        <v>44392.37</v>
      </c>
      <c r="AA715" s="1">
        <v>21111.68</v>
      </c>
      <c r="AB715" s="1">
        <v>7831.3</v>
      </c>
      <c r="AC715" s="1">
        <v>46291.96</v>
      </c>
      <c r="AD715" s="1">
        <v>43043.69</v>
      </c>
      <c r="AE715" s="1">
        <v>25692.46</v>
      </c>
      <c r="AF715" s="1">
        <v>4528.6499999999996</v>
      </c>
      <c r="AG715" s="1">
        <v>13615.3</v>
      </c>
      <c r="AH715" s="1">
        <v>40936.74</v>
      </c>
      <c r="AI715" s="1">
        <v>9300.59</v>
      </c>
      <c r="AJ715" s="1">
        <v>4898.51</v>
      </c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5413.45</v>
      </c>
      <c r="BC715" s="1">
        <v>5413.45</v>
      </c>
      <c r="BD715" s="1">
        <v>0</v>
      </c>
      <c r="BE715" s="1"/>
      <c r="BF715" s="1">
        <v>0</v>
      </c>
      <c r="BG715" s="1"/>
      <c r="BH715" s="1"/>
      <c r="BI715" s="1"/>
      <c r="BJ715" s="1"/>
      <c r="BK715" s="1"/>
      <c r="BL715" s="1"/>
      <c r="BM715" s="1"/>
      <c r="BN715" s="1"/>
      <c r="BO715" s="1"/>
      <c r="BP715" s="4">
        <v>5413.45</v>
      </c>
    </row>
    <row r="716" spans="1:68">
      <c r="A716" s="20" t="s">
        <v>1686</v>
      </c>
      <c r="B716" s="10" t="s">
        <v>1687</v>
      </c>
      <c r="C716" s="1">
        <v>10538.97</v>
      </c>
      <c r="D716" s="1">
        <v>0</v>
      </c>
      <c r="E716" s="1">
        <v>1080.27</v>
      </c>
      <c r="F716" s="1">
        <v>0</v>
      </c>
      <c r="G716" s="1">
        <v>0</v>
      </c>
      <c r="H716" s="1">
        <v>2138.67</v>
      </c>
      <c r="I716" s="1">
        <v>450</v>
      </c>
      <c r="J716" s="1">
        <v>0</v>
      </c>
      <c r="K716" s="1">
        <v>0</v>
      </c>
      <c r="L716" s="1">
        <v>685</v>
      </c>
      <c r="M716" s="1">
        <v>2329.04</v>
      </c>
      <c r="N716" s="1">
        <v>0</v>
      </c>
      <c r="O716" s="1">
        <v>901.17</v>
      </c>
      <c r="P716" s="1">
        <v>0</v>
      </c>
      <c r="Q716" s="1">
        <v>1570.93</v>
      </c>
      <c r="R716" s="1">
        <v>894.8</v>
      </c>
      <c r="S716" s="1">
        <v>0</v>
      </c>
      <c r="T716" s="1">
        <v>10049.879999999999</v>
      </c>
      <c r="U716" s="1"/>
      <c r="V716" s="1">
        <v>1080.27</v>
      </c>
      <c r="W716" s="1"/>
      <c r="X716" s="1"/>
      <c r="Y716" s="1">
        <v>2138.67</v>
      </c>
      <c r="Z716" s="1">
        <v>450</v>
      </c>
      <c r="AA716" s="1"/>
      <c r="AB716" s="1"/>
      <c r="AC716" s="1">
        <v>685</v>
      </c>
      <c r="AD716" s="1">
        <v>2329.04</v>
      </c>
      <c r="AE716" s="1"/>
      <c r="AF716" s="1">
        <v>901.17</v>
      </c>
      <c r="AG716" s="1"/>
      <c r="AH716" s="1">
        <v>1570.93</v>
      </c>
      <c r="AI716" s="1">
        <v>894.8</v>
      </c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489.09</v>
      </c>
      <c r="BC716" s="1">
        <v>489.09</v>
      </c>
      <c r="BD716" s="1"/>
      <c r="BE716" s="1"/>
      <c r="BF716" s="1">
        <v>0</v>
      </c>
      <c r="BG716" s="1">
        <v>489.09</v>
      </c>
      <c r="BH716" s="1"/>
      <c r="BI716" s="1"/>
      <c r="BJ716" s="1"/>
      <c r="BK716" s="1"/>
      <c r="BL716" s="1"/>
      <c r="BM716" s="1"/>
      <c r="BN716" s="1"/>
      <c r="BO716" s="1"/>
      <c r="BP716" s="4"/>
    </row>
    <row r="717" spans="1:68">
      <c r="A717" s="20" t="s">
        <v>1688</v>
      </c>
      <c r="B717" s="10" t="s">
        <v>1689</v>
      </c>
      <c r="C717" s="1">
        <v>76202.81</v>
      </c>
      <c r="D717" s="1">
        <v>0</v>
      </c>
      <c r="E717" s="1">
        <v>571.13</v>
      </c>
      <c r="F717" s="1">
        <v>973.34</v>
      </c>
      <c r="G717" s="1">
        <v>0</v>
      </c>
      <c r="H717" s="1">
        <v>22372.77</v>
      </c>
      <c r="I717" s="1">
        <v>2489.5300000000002</v>
      </c>
      <c r="J717" s="1">
        <v>631</v>
      </c>
      <c r="K717" s="1">
        <v>0</v>
      </c>
      <c r="L717" s="1">
        <v>9296.77</v>
      </c>
      <c r="M717" s="1">
        <v>11529.42</v>
      </c>
      <c r="N717" s="1">
        <v>0</v>
      </c>
      <c r="O717" s="1">
        <v>3879.76</v>
      </c>
      <c r="P717" s="1">
        <v>0</v>
      </c>
      <c r="Q717" s="1">
        <v>9643.7099999999991</v>
      </c>
      <c r="R717" s="1">
        <v>11104.25</v>
      </c>
      <c r="S717" s="1">
        <v>0</v>
      </c>
      <c r="T717" s="1">
        <v>72491.679999999993</v>
      </c>
      <c r="U717" s="1">
        <v>0</v>
      </c>
      <c r="V717" s="1">
        <v>571.13</v>
      </c>
      <c r="W717" s="1">
        <v>973.34</v>
      </c>
      <c r="X717" s="1"/>
      <c r="Y717" s="1">
        <v>22372.77</v>
      </c>
      <c r="Z717" s="1">
        <v>2489.5300000000002</v>
      </c>
      <c r="AA717" s="1">
        <v>631</v>
      </c>
      <c r="AB717" s="1"/>
      <c r="AC717" s="1">
        <v>9296.77</v>
      </c>
      <c r="AD717" s="1">
        <v>11529.42</v>
      </c>
      <c r="AE717" s="1"/>
      <c r="AF717" s="1">
        <v>3879.76</v>
      </c>
      <c r="AG717" s="1"/>
      <c r="AH717" s="1">
        <v>9643.7099999999991</v>
      </c>
      <c r="AI717" s="1">
        <v>11104.25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3711.13</v>
      </c>
      <c r="BC717" s="1">
        <v>3711.13</v>
      </c>
      <c r="BD717" s="1"/>
      <c r="BE717" s="1"/>
      <c r="BF717" s="1"/>
      <c r="BG717" s="1">
        <v>3711.13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1690</v>
      </c>
      <c r="B718" s="10" t="s">
        <v>1691</v>
      </c>
      <c r="C718" s="1">
        <v>53803.13</v>
      </c>
      <c r="D718" s="1">
        <v>0</v>
      </c>
      <c r="E718" s="1">
        <v>0</v>
      </c>
      <c r="F718" s="1">
        <v>1427.07</v>
      </c>
      <c r="G718" s="1">
        <v>0</v>
      </c>
      <c r="H718" s="1">
        <v>8105.18</v>
      </c>
      <c r="I718" s="1">
        <v>1163.5</v>
      </c>
      <c r="J718" s="1">
        <v>1505.45</v>
      </c>
      <c r="K718" s="1">
        <v>951.05</v>
      </c>
      <c r="L718" s="1">
        <v>-1278</v>
      </c>
      <c r="M718" s="1">
        <v>164.12</v>
      </c>
      <c r="N718" s="1">
        <v>2675.89</v>
      </c>
      <c r="O718" s="1">
        <v>34</v>
      </c>
      <c r="P718" s="1">
        <v>0</v>
      </c>
      <c r="Q718" s="1">
        <v>258</v>
      </c>
      <c r="R718" s="1">
        <v>154.05000000000001</v>
      </c>
      <c r="S718" s="1">
        <v>0</v>
      </c>
      <c r="T718" s="1">
        <v>15160.31</v>
      </c>
      <c r="U718" s="1"/>
      <c r="V718" s="1">
        <v>0</v>
      </c>
      <c r="W718" s="1">
        <v>1427.07</v>
      </c>
      <c r="X718" s="1">
        <v>0</v>
      </c>
      <c r="Y718" s="1">
        <v>8105.18</v>
      </c>
      <c r="Z718" s="1">
        <v>1163.5</v>
      </c>
      <c r="AA718" s="1">
        <v>1505.45</v>
      </c>
      <c r="AB718" s="1">
        <v>951.05</v>
      </c>
      <c r="AC718" s="1">
        <v>-1278</v>
      </c>
      <c r="AD718" s="1">
        <v>164.12</v>
      </c>
      <c r="AE718" s="1">
        <v>2675.89</v>
      </c>
      <c r="AF718" s="1">
        <v>34</v>
      </c>
      <c r="AG718" s="1"/>
      <c r="AH718" s="1">
        <v>258</v>
      </c>
      <c r="AI718" s="1">
        <v>154.05000000000001</v>
      </c>
      <c r="AJ718" s="1">
        <v>0</v>
      </c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>
        <v>38642.82</v>
      </c>
      <c r="BC718" s="1">
        <v>38642.82</v>
      </c>
      <c r="BD718" s="1">
        <v>38642.82</v>
      </c>
      <c r="BE718" s="1"/>
      <c r="BF718" s="1"/>
      <c r="BG718" s="1">
        <v>0</v>
      </c>
      <c r="BH718" s="1"/>
      <c r="BI718" s="1"/>
      <c r="BJ718" s="1"/>
      <c r="BK718" s="1"/>
      <c r="BL718" s="1"/>
      <c r="BM718" s="1"/>
      <c r="BN718" s="1"/>
      <c r="BO718" s="1"/>
      <c r="BP718" s="4"/>
    </row>
    <row r="719" spans="1:68">
      <c r="A719" s="20" t="s">
        <v>1692</v>
      </c>
      <c r="B719" s="10" t="s">
        <v>1693</v>
      </c>
      <c r="C719" s="1">
        <v>9500.99</v>
      </c>
      <c r="D719" s="1">
        <v>119</v>
      </c>
      <c r="E719" s="1">
        <v>106</v>
      </c>
      <c r="F719" s="1">
        <v>725.57</v>
      </c>
      <c r="G719" s="1">
        <v>0</v>
      </c>
      <c r="H719" s="1">
        <v>9956.3799999999992</v>
      </c>
      <c r="I719" s="1">
        <v>496.49</v>
      </c>
      <c r="J719" s="1">
        <v>-39.22</v>
      </c>
      <c r="K719" s="1">
        <v>0</v>
      </c>
      <c r="L719" s="1">
        <v>-2450.56</v>
      </c>
      <c r="M719" s="1">
        <v>199.13</v>
      </c>
      <c r="N719" s="1">
        <v>24</v>
      </c>
      <c r="O719" s="1">
        <v>46.7</v>
      </c>
      <c r="P719" s="1">
        <v>0</v>
      </c>
      <c r="Q719" s="1">
        <v>60.5</v>
      </c>
      <c r="R719" s="1">
        <v>80</v>
      </c>
      <c r="S719" s="1">
        <v>0</v>
      </c>
      <c r="T719" s="1">
        <v>9323.99</v>
      </c>
      <c r="U719" s="1">
        <v>119</v>
      </c>
      <c r="V719" s="1">
        <v>106</v>
      </c>
      <c r="W719" s="1">
        <v>725.57</v>
      </c>
      <c r="X719" s="1">
        <v>0</v>
      </c>
      <c r="Y719" s="1">
        <v>9956.3799999999992</v>
      </c>
      <c r="Z719" s="1">
        <v>496.49</v>
      </c>
      <c r="AA719" s="1">
        <v>-39.22</v>
      </c>
      <c r="AB719" s="1">
        <v>0</v>
      </c>
      <c r="AC719" s="1">
        <v>-2450.56</v>
      </c>
      <c r="AD719" s="1">
        <v>199.13</v>
      </c>
      <c r="AE719" s="1">
        <v>24</v>
      </c>
      <c r="AF719" s="1">
        <v>46.7</v>
      </c>
      <c r="AG719" s="1">
        <v>0</v>
      </c>
      <c r="AH719" s="1">
        <v>60.5</v>
      </c>
      <c r="AI719" s="1">
        <v>80</v>
      </c>
      <c r="AJ719" s="1">
        <v>0</v>
      </c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>
        <v>177</v>
      </c>
      <c r="BC719" s="1">
        <v>177</v>
      </c>
      <c r="BD719" s="1"/>
      <c r="BE719" s="1"/>
      <c r="BF719" s="1"/>
      <c r="BG719" s="1">
        <v>0</v>
      </c>
      <c r="BH719" s="1"/>
      <c r="BI719" s="1"/>
      <c r="BJ719" s="1"/>
      <c r="BK719" s="1">
        <v>0</v>
      </c>
      <c r="BL719" s="1">
        <v>0</v>
      </c>
      <c r="BM719" s="1">
        <v>0</v>
      </c>
      <c r="BN719" s="1">
        <v>0</v>
      </c>
      <c r="BO719" s="1">
        <v>0</v>
      </c>
      <c r="BP719" s="4">
        <v>177</v>
      </c>
    </row>
    <row r="720" spans="1:68">
      <c r="A720" s="20" t="s">
        <v>1694</v>
      </c>
      <c r="B720" s="10" t="s">
        <v>1695</v>
      </c>
      <c r="C720" s="1">
        <v>24299.69</v>
      </c>
      <c r="D720" s="1">
        <v>0</v>
      </c>
      <c r="E720" s="1">
        <v>241.5</v>
      </c>
      <c r="F720" s="1">
        <v>48</v>
      </c>
      <c r="G720" s="1">
        <v>0</v>
      </c>
      <c r="H720" s="1">
        <v>3622.3</v>
      </c>
      <c r="I720" s="1">
        <v>1878.3</v>
      </c>
      <c r="J720" s="1">
        <v>4316.34</v>
      </c>
      <c r="K720" s="1">
        <v>0</v>
      </c>
      <c r="L720" s="1">
        <v>3111.83</v>
      </c>
      <c r="M720" s="1">
        <v>1973.9</v>
      </c>
      <c r="N720" s="1">
        <v>27</v>
      </c>
      <c r="O720" s="1">
        <v>1786.05</v>
      </c>
      <c r="P720" s="1">
        <v>0</v>
      </c>
      <c r="Q720" s="1">
        <v>78</v>
      </c>
      <c r="R720" s="1">
        <v>80</v>
      </c>
      <c r="S720" s="1">
        <v>5578.72</v>
      </c>
      <c r="T720" s="1">
        <v>22741.94</v>
      </c>
      <c r="U720" s="1">
        <v>0</v>
      </c>
      <c r="V720" s="1">
        <v>241.5</v>
      </c>
      <c r="W720" s="1">
        <v>48</v>
      </c>
      <c r="X720" s="1"/>
      <c r="Y720" s="1">
        <v>3622.3</v>
      </c>
      <c r="Z720" s="1">
        <v>1878.3</v>
      </c>
      <c r="AA720" s="1">
        <v>4316.34</v>
      </c>
      <c r="AB720" s="1">
        <v>0</v>
      </c>
      <c r="AC720" s="1">
        <v>3111.83</v>
      </c>
      <c r="AD720" s="1">
        <v>1973.9</v>
      </c>
      <c r="AE720" s="1">
        <v>27</v>
      </c>
      <c r="AF720" s="1">
        <v>1786.05</v>
      </c>
      <c r="AG720" s="1"/>
      <c r="AH720" s="1">
        <v>78</v>
      </c>
      <c r="AI720" s="1">
        <v>80</v>
      </c>
      <c r="AJ720" s="1">
        <v>5578.72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1557.75</v>
      </c>
      <c r="BC720" s="1">
        <v>1557.75</v>
      </c>
      <c r="BD720" s="1">
        <v>0</v>
      </c>
      <c r="BE720" s="1"/>
      <c r="BF720" s="1"/>
      <c r="BG720" s="1">
        <v>1182.75</v>
      </c>
      <c r="BH720" s="1"/>
      <c r="BI720" s="1"/>
      <c r="BJ720" s="1"/>
      <c r="BK720" s="1"/>
      <c r="BL720" s="1">
        <v>0</v>
      </c>
      <c r="BM720" s="1"/>
      <c r="BN720" s="1">
        <v>0</v>
      </c>
      <c r="BO720" s="1"/>
      <c r="BP720" s="4">
        <v>375</v>
      </c>
    </row>
    <row r="721" spans="1:68">
      <c r="A721" s="20" t="s">
        <v>1696</v>
      </c>
      <c r="B721" s="10" t="s">
        <v>1697</v>
      </c>
      <c r="C721" s="1">
        <v>43446.33</v>
      </c>
      <c r="D721" s="1">
        <v>0</v>
      </c>
      <c r="E721" s="1">
        <v>0</v>
      </c>
      <c r="F721" s="1">
        <v>0</v>
      </c>
      <c r="G721" s="1">
        <v>0</v>
      </c>
      <c r="H721" s="1">
        <v>43185.919999999998</v>
      </c>
      <c r="I721" s="1">
        <v>0</v>
      </c>
      <c r="J721" s="1">
        <v>0</v>
      </c>
      <c r="K721" s="1">
        <v>0</v>
      </c>
      <c r="L721" s="1">
        <v>0</v>
      </c>
      <c r="M721" s="1">
        <v>3.45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43189.37</v>
      </c>
      <c r="U721" s="1">
        <v>0</v>
      </c>
      <c r="V721" s="1"/>
      <c r="W721" s="1">
        <v>0</v>
      </c>
      <c r="X721" s="1"/>
      <c r="Y721" s="1">
        <v>43185.919999999998</v>
      </c>
      <c r="Z721" s="1">
        <v>0</v>
      </c>
      <c r="AA721" s="1"/>
      <c r="AB721" s="1"/>
      <c r="AC721" s="1">
        <v>0</v>
      </c>
      <c r="AD721" s="1">
        <v>3.45</v>
      </c>
      <c r="AE721" s="1">
        <v>0</v>
      </c>
      <c r="AF721" s="1"/>
      <c r="AG721" s="1"/>
      <c r="AH721" s="1">
        <v>0</v>
      </c>
      <c r="AI721" s="1">
        <v>0</v>
      </c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256.95999999999998</v>
      </c>
      <c r="BC721" s="1">
        <v>259.95999999999998</v>
      </c>
      <c r="BD721" s="1"/>
      <c r="BE721" s="1"/>
      <c r="BF721" s="1"/>
      <c r="BG721" s="1">
        <v>0</v>
      </c>
      <c r="BH721" s="1"/>
      <c r="BI721" s="1"/>
      <c r="BJ721" s="1"/>
      <c r="BK721" s="1">
        <v>-3</v>
      </c>
      <c r="BL721" s="1">
        <v>0</v>
      </c>
      <c r="BM721" s="1">
        <v>0</v>
      </c>
      <c r="BN721" s="1">
        <v>0</v>
      </c>
      <c r="BO721" s="1">
        <v>0</v>
      </c>
      <c r="BP721" s="4">
        <v>259.95999999999998</v>
      </c>
    </row>
    <row r="722" spans="1:68">
      <c r="A722" s="19" t="s">
        <v>1698</v>
      </c>
      <c r="B722" s="10" t="s">
        <v>1699</v>
      </c>
      <c r="C722" s="1">
        <v>3902813.28</v>
      </c>
      <c r="D722" s="1">
        <v>78253.52</v>
      </c>
      <c r="E722" s="1">
        <v>128504.53</v>
      </c>
      <c r="F722" s="1">
        <v>312542.53000000003</v>
      </c>
      <c r="G722" s="1">
        <v>82606.509999999995</v>
      </c>
      <c r="H722" s="1">
        <v>684068.44</v>
      </c>
      <c r="I722" s="1">
        <v>248090.08</v>
      </c>
      <c r="J722" s="1">
        <v>128774.6</v>
      </c>
      <c r="K722" s="1">
        <v>78804.28</v>
      </c>
      <c r="L722" s="1">
        <v>343853.8</v>
      </c>
      <c r="M722" s="1">
        <v>526226.98</v>
      </c>
      <c r="N722" s="1">
        <v>289444.44</v>
      </c>
      <c r="O722" s="1">
        <v>108886.58</v>
      </c>
      <c r="P722" s="1">
        <v>73780.03</v>
      </c>
      <c r="Q722" s="1">
        <v>252974.04</v>
      </c>
      <c r="R722" s="1">
        <v>97812.53</v>
      </c>
      <c r="S722" s="1">
        <v>99462.67</v>
      </c>
      <c r="T722" s="1">
        <v>3534085.56</v>
      </c>
      <c r="U722" s="1">
        <v>78253.52</v>
      </c>
      <c r="V722" s="1">
        <v>128504.53</v>
      </c>
      <c r="W722" s="1">
        <v>312542.53000000003</v>
      </c>
      <c r="X722" s="1">
        <v>82606.509999999995</v>
      </c>
      <c r="Y722" s="1">
        <v>684068.44</v>
      </c>
      <c r="Z722" s="1">
        <v>248090.08</v>
      </c>
      <c r="AA722" s="1">
        <v>128774.6</v>
      </c>
      <c r="AB722" s="1">
        <v>78804.28</v>
      </c>
      <c r="AC722" s="1">
        <v>343853.8</v>
      </c>
      <c r="AD722" s="1">
        <v>526226.98</v>
      </c>
      <c r="AE722" s="1">
        <v>289444.44</v>
      </c>
      <c r="AF722" s="1">
        <v>108886.58</v>
      </c>
      <c r="AG722" s="1">
        <v>73780.03</v>
      </c>
      <c r="AH722" s="1">
        <v>252974.04</v>
      </c>
      <c r="AI722" s="1">
        <v>97812.53</v>
      </c>
      <c r="AJ722" s="1">
        <v>99462.67</v>
      </c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368727.72</v>
      </c>
      <c r="BC722" s="1">
        <v>368727.72</v>
      </c>
      <c r="BD722" s="1">
        <v>256737.35</v>
      </c>
      <c r="BE722" s="1">
        <v>3430.05</v>
      </c>
      <c r="BF722" s="1">
        <v>0</v>
      </c>
      <c r="BG722" s="1"/>
      <c r="BH722" s="1"/>
      <c r="BI722" s="1">
        <v>0</v>
      </c>
      <c r="BJ722" s="1"/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4">
        <v>108560.32000000001</v>
      </c>
    </row>
    <row r="723" spans="1:68">
      <c r="A723" s="20" t="s">
        <v>1700</v>
      </c>
      <c r="B723" s="10" t="s">
        <v>1701</v>
      </c>
      <c r="C723" s="1">
        <v>265802.84999999998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265802.84999999998</v>
      </c>
      <c r="BC723" s="1">
        <v>265802.84999999998</v>
      </c>
      <c r="BD723" s="1">
        <v>256636</v>
      </c>
      <c r="BE723" s="1">
        <v>3430.05</v>
      </c>
      <c r="BF723" s="1">
        <v>0</v>
      </c>
      <c r="BG723" s="1"/>
      <c r="BH723" s="1"/>
      <c r="BI723" s="1">
        <v>0</v>
      </c>
      <c r="BJ723" s="1"/>
      <c r="BK723" s="1"/>
      <c r="BL723" s="1"/>
      <c r="BM723" s="1"/>
      <c r="BN723" s="1"/>
      <c r="BO723" s="1"/>
      <c r="BP723" s="4">
        <v>5736.8</v>
      </c>
    </row>
    <row r="724" spans="1:68">
      <c r="A724" s="21" t="s">
        <v>1702</v>
      </c>
      <c r="B724" s="10" t="s">
        <v>1703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0</v>
      </c>
      <c r="BC724" s="1">
        <v>0</v>
      </c>
      <c r="BD724" s="1">
        <v>0</v>
      </c>
      <c r="BE724" s="1">
        <v>0</v>
      </c>
      <c r="BF724" s="1"/>
      <c r="BG724" s="1"/>
      <c r="BH724" s="1"/>
      <c r="BI724" s="1">
        <v>0</v>
      </c>
      <c r="BJ724" s="1"/>
      <c r="BK724" s="1"/>
      <c r="BL724" s="1"/>
      <c r="BM724" s="1"/>
      <c r="BN724" s="1"/>
      <c r="BO724" s="1"/>
      <c r="BP724" s="4">
        <v>0</v>
      </c>
    </row>
    <row r="725" spans="1:68">
      <c r="A725" s="21" t="s">
        <v>1704</v>
      </c>
      <c r="B725" s="10" t="s">
        <v>1705</v>
      </c>
      <c r="C725" s="1">
        <v>264742.12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264742.12</v>
      </c>
      <c r="BC725" s="1">
        <v>264742.12</v>
      </c>
      <c r="BD725" s="1">
        <v>255575.27</v>
      </c>
      <c r="BE725" s="1">
        <v>3430.05</v>
      </c>
      <c r="BF725" s="1">
        <v>0</v>
      </c>
      <c r="BG725" s="1"/>
      <c r="BH725" s="1"/>
      <c r="BI725" s="1"/>
      <c r="BJ725" s="1"/>
      <c r="BK725" s="1"/>
      <c r="BL725" s="1"/>
      <c r="BM725" s="1"/>
      <c r="BN725" s="1"/>
      <c r="BO725" s="1"/>
      <c r="BP725" s="4">
        <v>5736.8</v>
      </c>
    </row>
    <row r="726" spans="1:68">
      <c r="A726" s="21" t="s">
        <v>1706</v>
      </c>
      <c r="B726" s="10" t="s">
        <v>1707</v>
      </c>
      <c r="C726" s="1">
        <v>1060.73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1060.73</v>
      </c>
      <c r="BC726" s="1">
        <v>1060.73</v>
      </c>
      <c r="BD726" s="1">
        <v>1060.73</v>
      </c>
      <c r="BE726" s="1">
        <v>0</v>
      </c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4"/>
    </row>
    <row r="727" spans="1:68">
      <c r="A727" s="20" t="s">
        <v>1708</v>
      </c>
      <c r="B727" s="10" t="s">
        <v>1709</v>
      </c>
      <c r="C727" s="1">
        <v>3534186.91</v>
      </c>
      <c r="D727" s="1">
        <v>78253.52</v>
      </c>
      <c r="E727" s="1">
        <v>128504.53</v>
      </c>
      <c r="F727" s="1">
        <v>312542.53000000003</v>
      </c>
      <c r="G727" s="1">
        <v>82606.509999999995</v>
      </c>
      <c r="H727" s="1">
        <v>684068.44</v>
      </c>
      <c r="I727" s="1">
        <v>248090.08</v>
      </c>
      <c r="J727" s="1">
        <v>128774.6</v>
      </c>
      <c r="K727" s="1">
        <v>78804.28</v>
      </c>
      <c r="L727" s="1">
        <v>343853.8</v>
      </c>
      <c r="M727" s="1">
        <v>526226.98</v>
      </c>
      <c r="N727" s="1">
        <v>289444.44</v>
      </c>
      <c r="O727" s="1">
        <v>108886.58</v>
      </c>
      <c r="P727" s="1">
        <v>73780.03</v>
      </c>
      <c r="Q727" s="1">
        <v>252974.04</v>
      </c>
      <c r="R727" s="1">
        <v>97812.53</v>
      </c>
      <c r="S727" s="1">
        <v>99462.67</v>
      </c>
      <c r="T727" s="1">
        <v>3534085.56</v>
      </c>
      <c r="U727" s="1">
        <v>78253.52</v>
      </c>
      <c r="V727" s="1">
        <v>128504.53</v>
      </c>
      <c r="W727" s="1">
        <v>312542.53000000003</v>
      </c>
      <c r="X727" s="1">
        <v>82606.509999999995</v>
      </c>
      <c r="Y727" s="1">
        <v>684068.44</v>
      </c>
      <c r="Z727" s="1">
        <v>248090.08</v>
      </c>
      <c r="AA727" s="1">
        <v>128774.6</v>
      </c>
      <c r="AB727" s="1">
        <v>78804.28</v>
      </c>
      <c r="AC727" s="1">
        <v>343853.8</v>
      </c>
      <c r="AD727" s="1">
        <v>526226.98</v>
      </c>
      <c r="AE727" s="1">
        <v>289444.44</v>
      </c>
      <c r="AF727" s="1">
        <v>108886.58</v>
      </c>
      <c r="AG727" s="1">
        <v>73780.03</v>
      </c>
      <c r="AH727" s="1">
        <v>252974.04</v>
      </c>
      <c r="AI727" s="1">
        <v>97812.53</v>
      </c>
      <c r="AJ727" s="1">
        <v>99462.67</v>
      </c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101.35</v>
      </c>
      <c r="BC727" s="1">
        <v>101.35</v>
      </c>
      <c r="BD727" s="1">
        <v>101.35</v>
      </c>
      <c r="BE727" s="1"/>
      <c r="BF727" s="1"/>
      <c r="BG727" s="1"/>
      <c r="BH727" s="1"/>
      <c r="BI727" s="1"/>
      <c r="BJ727" s="1"/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4"/>
    </row>
    <row r="728" spans="1:68">
      <c r="A728" s="21" t="s">
        <v>1710</v>
      </c>
      <c r="B728" s="10" t="s">
        <v>1711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/>
      <c r="AB728" s="1"/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0</v>
      </c>
      <c r="BC728" s="1">
        <v>0</v>
      </c>
      <c r="BD728" s="1">
        <v>0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1712</v>
      </c>
      <c r="B729" s="10" t="s">
        <v>1713</v>
      </c>
      <c r="C729" s="1">
        <v>2022755.45</v>
      </c>
      <c r="D729" s="1">
        <v>34750.79</v>
      </c>
      <c r="E729" s="1">
        <v>59261.9</v>
      </c>
      <c r="F729" s="1">
        <v>155168.20000000001</v>
      </c>
      <c r="G729" s="1">
        <v>39058.800000000003</v>
      </c>
      <c r="H729" s="1">
        <v>495135.79</v>
      </c>
      <c r="I729" s="1">
        <v>136772.12</v>
      </c>
      <c r="J729" s="1">
        <v>70063.81</v>
      </c>
      <c r="K729" s="1">
        <v>43875.03</v>
      </c>
      <c r="L729" s="1">
        <v>179176.93</v>
      </c>
      <c r="M729" s="1">
        <v>263668.07</v>
      </c>
      <c r="N729" s="1">
        <v>215421.34</v>
      </c>
      <c r="O729" s="1">
        <v>65624.2</v>
      </c>
      <c r="P729" s="1">
        <v>28727.52</v>
      </c>
      <c r="Q729" s="1">
        <v>148855.82</v>
      </c>
      <c r="R729" s="1">
        <v>42013.23</v>
      </c>
      <c r="S729" s="1">
        <v>45181.9</v>
      </c>
      <c r="T729" s="1">
        <v>2022755.45</v>
      </c>
      <c r="U729" s="1">
        <v>34750.79</v>
      </c>
      <c r="V729" s="1">
        <v>59261.9</v>
      </c>
      <c r="W729" s="1">
        <v>155168.20000000001</v>
      </c>
      <c r="X729" s="1">
        <v>39058.800000000003</v>
      </c>
      <c r="Y729" s="1">
        <v>495135.79</v>
      </c>
      <c r="Z729" s="1">
        <v>136772.12</v>
      </c>
      <c r="AA729" s="1">
        <v>70063.81</v>
      </c>
      <c r="AB729" s="1">
        <v>43875.03</v>
      </c>
      <c r="AC729" s="1">
        <v>179176.93</v>
      </c>
      <c r="AD729" s="1">
        <v>263668.07</v>
      </c>
      <c r="AE729" s="1">
        <v>215421.34</v>
      </c>
      <c r="AF729" s="1">
        <v>65624.2</v>
      </c>
      <c r="AG729" s="1">
        <v>28727.52</v>
      </c>
      <c r="AH729" s="1">
        <v>148855.82</v>
      </c>
      <c r="AI729" s="1">
        <v>42013.23</v>
      </c>
      <c r="AJ729" s="1">
        <v>45181.9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>
        <v>0</v>
      </c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4"/>
    </row>
    <row r="730" spans="1:68">
      <c r="A730" s="21" t="s">
        <v>1714</v>
      </c>
      <c r="B730" s="10" t="s">
        <v>1715</v>
      </c>
      <c r="C730" s="1">
        <v>981360.24</v>
      </c>
      <c r="D730" s="1">
        <v>29421.19</v>
      </c>
      <c r="E730" s="1">
        <v>29559.360000000001</v>
      </c>
      <c r="F730" s="1">
        <v>112456.2</v>
      </c>
      <c r="G730" s="1">
        <v>23794.37</v>
      </c>
      <c r="H730" s="1">
        <v>124543.71</v>
      </c>
      <c r="I730" s="1">
        <v>77508.509999999995</v>
      </c>
      <c r="J730" s="1">
        <v>39457.46</v>
      </c>
      <c r="K730" s="1">
        <v>20118.509999999998</v>
      </c>
      <c r="L730" s="1">
        <v>107755.52</v>
      </c>
      <c r="M730" s="1">
        <v>177145.47</v>
      </c>
      <c r="N730" s="1">
        <v>31110.44</v>
      </c>
      <c r="O730" s="1">
        <v>27648.27</v>
      </c>
      <c r="P730" s="1">
        <v>30854.49</v>
      </c>
      <c r="Q730" s="1">
        <v>70468.649999999994</v>
      </c>
      <c r="R730" s="1">
        <v>38340.230000000003</v>
      </c>
      <c r="S730" s="1">
        <v>41177.86</v>
      </c>
      <c r="T730" s="1">
        <v>981360.24</v>
      </c>
      <c r="U730" s="1">
        <v>29421.19</v>
      </c>
      <c r="V730" s="1">
        <v>29559.360000000001</v>
      </c>
      <c r="W730" s="1">
        <v>112456.2</v>
      </c>
      <c r="X730" s="1">
        <v>23794.37</v>
      </c>
      <c r="Y730" s="1">
        <v>124543.71</v>
      </c>
      <c r="Z730" s="1">
        <v>77508.509999999995</v>
      </c>
      <c r="AA730" s="1">
        <v>39457.46</v>
      </c>
      <c r="AB730" s="1">
        <v>20118.509999999998</v>
      </c>
      <c r="AC730" s="1">
        <v>107755.52</v>
      </c>
      <c r="AD730" s="1">
        <v>177145.47</v>
      </c>
      <c r="AE730" s="1">
        <v>31110.44</v>
      </c>
      <c r="AF730" s="1">
        <v>27648.27</v>
      </c>
      <c r="AG730" s="1">
        <v>30854.49</v>
      </c>
      <c r="AH730" s="1">
        <v>70468.649999999994</v>
      </c>
      <c r="AI730" s="1">
        <v>38340.230000000003</v>
      </c>
      <c r="AJ730" s="1">
        <v>41177.86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1716</v>
      </c>
      <c r="B731" s="10" t="s">
        <v>1717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/>
      <c r="V731" s="1"/>
      <c r="W731" s="1"/>
      <c r="X731" s="1"/>
      <c r="Y731" s="1">
        <v>0</v>
      </c>
      <c r="Z731" s="1"/>
      <c r="AA731" s="1"/>
      <c r="AB731" s="1"/>
      <c r="AC731" s="1"/>
      <c r="AD731" s="1">
        <v>0</v>
      </c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1718</v>
      </c>
      <c r="B732" s="10" t="s">
        <v>1719</v>
      </c>
      <c r="C732" s="1">
        <v>101.35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>
        <v>0</v>
      </c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>
        <v>101.35</v>
      </c>
      <c r="BC732" s="1">
        <v>101.35</v>
      </c>
      <c r="BD732" s="1">
        <v>101.35</v>
      </c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1720</v>
      </c>
      <c r="B733" s="10" t="s">
        <v>1721</v>
      </c>
      <c r="C733" s="1">
        <v>529969.87</v>
      </c>
      <c r="D733" s="1">
        <v>14081.54</v>
      </c>
      <c r="E733" s="1">
        <v>39683.269999999997</v>
      </c>
      <c r="F733" s="1">
        <v>44918.13</v>
      </c>
      <c r="G733" s="1">
        <v>19753.34</v>
      </c>
      <c r="H733" s="1">
        <v>64388.94</v>
      </c>
      <c r="I733" s="1">
        <v>33809.449999999997</v>
      </c>
      <c r="J733" s="1">
        <v>19253.330000000002</v>
      </c>
      <c r="K733" s="1">
        <v>14810.74</v>
      </c>
      <c r="L733" s="1">
        <v>56921.35</v>
      </c>
      <c r="M733" s="1">
        <v>85413.440000000002</v>
      </c>
      <c r="N733" s="1">
        <v>42912.66</v>
      </c>
      <c r="O733" s="1">
        <v>15614.11</v>
      </c>
      <c r="P733" s="1">
        <v>14198.02</v>
      </c>
      <c r="Q733" s="1">
        <v>33649.57</v>
      </c>
      <c r="R733" s="1">
        <v>17459.07</v>
      </c>
      <c r="S733" s="1">
        <v>13102.91</v>
      </c>
      <c r="T733" s="1">
        <v>529969.87</v>
      </c>
      <c r="U733" s="1">
        <v>14081.54</v>
      </c>
      <c r="V733" s="1">
        <v>39683.269999999997</v>
      </c>
      <c r="W733" s="1">
        <v>44918.13</v>
      </c>
      <c r="X733" s="1">
        <v>19753.34</v>
      </c>
      <c r="Y733" s="1">
        <v>64388.94</v>
      </c>
      <c r="Z733" s="1">
        <v>33809.449999999997</v>
      </c>
      <c r="AA733" s="1">
        <v>19253.330000000002</v>
      </c>
      <c r="AB733" s="1">
        <v>14810.74</v>
      </c>
      <c r="AC733" s="1">
        <v>56921.35</v>
      </c>
      <c r="AD733" s="1">
        <v>85413.440000000002</v>
      </c>
      <c r="AE733" s="1">
        <v>42912.66</v>
      </c>
      <c r="AF733" s="1">
        <v>15614.11</v>
      </c>
      <c r="AG733" s="1">
        <v>14198.02</v>
      </c>
      <c r="AH733" s="1">
        <v>33649.57</v>
      </c>
      <c r="AI733" s="1">
        <v>17459.07</v>
      </c>
      <c r="AJ733" s="1">
        <v>13102.91</v>
      </c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>
        <v>0</v>
      </c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0" t="s">
        <v>1722</v>
      </c>
      <c r="B734" s="10" t="s">
        <v>1723</v>
      </c>
      <c r="C734" s="1">
        <v>102823.52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>
        <v>102823.52</v>
      </c>
      <c r="BC734" s="1">
        <v>102823.52</v>
      </c>
      <c r="BD734" s="1">
        <v>0</v>
      </c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>
        <v>102823.52</v>
      </c>
    </row>
    <row r="735" spans="1:68">
      <c r="A735" s="21" t="s">
        <v>1724</v>
      </c>
      <c r="B735" s="10" t="s">
        <v>1725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0</v>
      </c>
      <c r="BC735" s="1">
        <v>0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0</v>
      </c>
    </row>
    <row r="736" spans="1:68">
      <c r="A736" s="21" t="s">
        <v>1726</v>
      </c>
      <c r="B736" s="10" t="s">
        <v>1727</v>
      </c>
      <c r="C736" s="1">
        <v>102823.52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102823.52</v>
      </c>
      <c r="BC736" s="1">
        <v>102823.52</v>
      </c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102823.52</v>
      </c>
    </row>
    <row r="737" spans="1:68">
      <c r="A737" s="19" t="s">
        <v>1728</v>
      </c>
      <c r="B737" s="10" t="s">
        <v>1729</v>
      </c>
      <c r="C737" s="1">
        <v>1504510.16</v>
      </c>
      <c r="D737" s="1">
        <v>46723.32</v>
      </c>
      <c r="E737" s="1">
        <v>11037.37</v>
      </c>
      <c r="F737" s="1">
        <v>111041.74</v>
      </c>
      <c r="G737" s="1">
        <v>8607</v>
      </c>
      <c r="H737" s="1">
        <v>234376.74</v>
      </c>
      <c r="I737" s="1">
        <v>76648.179999999993</v>
      </c>
      <c r="J737" s="1">
        <v>61335.99</v>
      </c>
      <c r="K737" s="1">
        <v>17204.95</v>
      </c>
      <c r="L737" s="1">
        <v>109697.26</v>
      </c>
      <c r="M737" s="1">
        <v>174540.22</v>
      </c>
      <c r="N737" s="1">
        <v>24612.52</v>
      </c>
      <c r="O737" s="1">
        <v>40060.019999999997</v>
      </c>
      <c r="P737" s="1">
        <v>28461.91</v>
      </c>
      <c r="Q737" s="1">
        <v>60058.02</v>
      </c>
      <c r="R737" s="1">
        <v>49077.279999999999</v>
      </c>
      <c r="S737" s="1">
        <v>44318.14</v>
      </c>
      <c r="T737" s="1">
        <v>1097800.6599999999</v>
      </c>
      <c r="U737" s="1">
        <v>46723.32</v>
      </c>
      <c r="V737" s="1">
        <v>11037.37</v>
      </c>
      <c r="W737" s="1">
        <v>111041.74</v>
      </c>
      <c r="X737" s="1">
        <v>8607</v>
      </c>
      <c r="Y737" s="1">
        <v>234376.74</v>
      </c>
      <c r="Z737" s="1">
        <v>76648.179999999993</v>
      </c>
      <c r="AA737" s="1">
        <v>61335.99</v>
      </c>
      <c r="AB737" s="1">
        <v>17204.95</v>
      </c>
      <c r="AC737" s="1">
        <v>109697.26</v>
      </c>
      <c r="AD737" s="1">
        <v>174540.22</v>
      </c>
      <c r="AE737" s="1">
        <v>24612.52</v>
      </c>
      <c r="AF737" s="1">
        <v>40060.019999999997</v>
      </c>
      <c r="AG737" s="1">
        <v>28461.91</v>
      </c>
      <c r="AH737" s="1">
        <v>60058.02</v>
      </c>
      <c r="AI737" s="1">
        <v>49077.279999999999</v>
      </c>
      <c r="AJ737" s="1">
        <v>44318.14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406709.5</v>
      </c>
      <c r="BC737" s="1">
        <v>376960.76</v>
      </c>
      <c r="BD737" s="1">
        <v>133920.06</v>
      </c>
      <c r="BE737" s="1">
        <v>16604.27</v>
      </c>
      <c r="BF737" s="1">
        <v>62665.87</v>
      </c>
      <c r="BG737" s="1">
        <v>23663.47</v>
      </c>
      <c r="BH737" s="1">
        <v>4639.45</v>
      </c>
      <c r="BI737" s="1">
        <v>13620.91</v>
      </c>
      <c r="BJ737" s="1">
        <v>53580.18</v>
      </c>
      <c r="BK737" s="1">
        <v>10680.21</v>
      </c>
      <c r="BL737" s="1">
        <v>5352.04</v>
      </c>
      <c r="BM737" s="1">
        <v>5728</v>
      </c>
      <c r="BN737" s="1">
        <v>3708.31</v>
      </c>
      <c r="BO737" s="1">
        <v>4280.18</v>
      </c>
      <c r="BP737" s="4">
        <v>68266.55</v>
      </c>
    </row>
    <row r="738" spans="1:68">
      <c r="A738" s="20" t="s">
        <v>1730</v>
      </c>
      <c r="B738" s="10" t="s">
        <v>1731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4">
        <v>0</v>
      </c>
    </row>
    <row r="739" spans="1:68">
      <c r="A739" s="20" t="s">
        <v>1728</v>
      </c>
      <c r="B739" s="10" t="s">
        <v>1732</v>
      </c>
      <c r="C739" s="1">
        <v>1504510.16</v>
      </c>
      <c r="D739" s="1">
        <v>46723.32</v>
      </c>
      <c r="E739" s="1">
        <v>11037.37</v>
      </c>
      <c r="F739" s="1">
        <v>111041.74</v>
      </c>
      <c r="G739" s="1">
        <v>8607</v>
      </c>
      <c r="H739" s="1">
        <v>234376.74</v>
      </c>
      <c r="I739" s="1">
        <v>76648.179999999993</v>
      </c>
      <c r="J739" s="1">
        <v>61335.99</v>
      </c>
      <c r="K739" s="1">
        <v>17204.95</v>
      </c>
      <c r="L739" s="1">
        <v>109697.26</v>
      </c>
      <c r="M739" s="1">
        <v>174540.22</v>
      </c>
      <c r="N739" s="1">
        <v>24612.52</v>
      </c>
      <c r="O739" s="1">
        <v>40060.019999999997</v>
      </c>
      <c r="P739" s="1">
        <v>28461.91</v>
      </c>
      <c r="Q739" s="1">
        <v>60058.02</v>
      </c>
      <c r="R739" s="1">
        <v>49077.279999999999</v>
      </c>
      <c r="S739" s="1">
        <v>44318.14</v>
      </c>
      <c r="T739" s="1">
        <v>1097800.6599999999</v>
      </c>
      <c r="U739" s="1">
        <v>46723.32</v>
      </c>
      <c r="V739" s="1">
        <v>11037.37</v>
      </c>
      <c r="W739" s="1">
        <v>111041.74</v>
      </c>
      <c r="X739" s="1">
        <v>8607</v>
      </c>
      <c r="Y739" s="1">
        <v>234376.74</v>
      </c>
      <c r="Z739" s="1">
        <v>76648.179999999993</v>
      </c>
      <c r="AA739" s="1">
        <v>61335.99</v>
      </c>
      <c r="AB739" s="1">
        <v>17204.95</v>
      </c>
      <c r="AC739" s="1">
        <v>109697.26</v>
      </c>
      <c r="AD739" s="1">
        <v>174540.22</v>
      </c>
      <c r="AE739" s="1">
        <v>24612.52</v>
      </c>
      <c r="AF739" s="1">
        <v>40060.019999999997</v>
      </c>
      <c r="AG739" s="1">
        <v>28461.91</v>
      </c>
      <c r="AH739" s="1">
        <v>60058.02</v>
      </c>
      <c r="AI739" s="1">
        <v>49077.279999999999</v>
      </c>
      <c r="AJ739" s="1">
        <v>44318.14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406709.5</v>
      </c>
      <c r="BC739" s="1">
        <v>376960.76</v>
      </c>
      <c r="BD739" s="1">
        <v>133920.06</v>
      </c>
      <c r="BE739" s="1">
        <v>16604.27</v>
      </c>
      <c r="BF739" s="1">
        <v>62665.87</v>
      </c>
      <c r="BG739" s="1">
        <v>23663.47</v>
      </c>
      <c r="BH739" s="1">
        <v>4639.45</v>
      </c>
      <c r="BI739" s="1">
        <v>13620.91</v>
      </c>
      <c r="BJ739" s="1">
        <v>53580.18</v>
      </c>
      <c r="BK739" s="1">
        <v>10680.21</v>
      </c>
      <c r="BL739" s="1">
        <v>5352.04</v>
      </c>
      <c r="BM739" s="1">
        <v>5728</v>
      </c>
      <c r="BN739" s="1">
        <v>3708.31</v>
      </c>
      <c r="BO739" s="1">
        <v>4280.18</v>
      </c>
      <c r="BP739" s="4">
        <v>68266.55</v>
      </c>
    </row>
    <row r="740" spans="1:68">
      <c r="A740" s="19" t="s">
        <v>1733</v>
      </c>
      <c r="B740" s="10" t="s">
        <v>1734</v>
      </c>
      <c r="C740" s="1">
        <v>86105.68</v>
      </c>
      <c r="D740" s="1">
        <v>2851.66</v>
      </c>
      <c r="E740" s="1">
        <v>1628.44</v>
      </c>
      <c r="F740" s="1">
        <v>6981.76</v>
      </c>
      <c r="G740" s="1">
        <v>321.89999999999998</v>
      </c>
      <c r="H740" s="1">
        <v>10119.629999999999</v>
      </c>
      <c r="I740" s="1">
        <v>6757.79</v>
      </c>
      <c r="J740" s="1">
        <v>2525.6999999999998</v>
      </c>
      <c r="K740" s="1">
        <v>1806.49</v>
      </c>
      <c r="L740" s="1">
        <v>10575.14</v>
      </c>
      <c r="M740" s="1">
        <v>9316.11</v>
      </c>
      <c r="N740" s="1">
        <v>726.4</v>
      </c>
      <c r="O740" s="1">
        <v>2166.94</v>
      </c>
      <c r="P740" s="1">
        <v>1561.17</v>
      </c>
      <c r="Q740" s="1">
        <v>3374.41</v>
      </c>
      <c r="R740" s="1">
        <v>2294.0300000000002</v>
      </c>
      <c r="S740" s="1">
        <v>6222.88</v>
      </c>
      <c r="T740" s="1">
        <v>69230.45</v>
      </c>
      <c r="U740" s="1">
        <v>2851.66</v>
      </c>
      <c r="V740" s="1">
        <v>1628.44</v>
      </c>
      <c r="W740" s="1">
        <v>6981.76</v>
      </c>
      <c r="X740" s="1">
        <v>321.89999999999998</v>
      </c>
      <c r="Y740" s="1">
        <v>10119.629999999999</v>
      </c>
      <c r="Z740" s="1">
        <v>6757.79</v>
      </c>
      <c r="AA740" s="1">
        <v>2525.6999999999998</v>
      </c>
      <c r="AB740" s="1">
        <v>1806.49</v>
      </c>
      <c r="AC740" s="1">
        <v>10575.14</v>
      </c>
      <c r="AD740" s="1">
        <v>9316.11</v>
      </c>
      <c r="AE740" s="1">
        <v>726.4</v>
      </c>
      <c r="AF740" s="1">
        <v>2166.94</v>
      </c>
      <c r="AG740" s="1">
        <v>1561.17</v>
      </c>
      <c r="AH740" s="1">
        <v>3374.41</v>
      </c>
      <c r="AI740" s="1">
        <v>2294.0300000000002</v>
      </c>
      <c r="AJ740" s="1">
        <v>6222.88</v>
      </c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>
        <v>16875.23</v>
      </c>
      <c r="BC740" s="1">
        <v>9851.17</v>
      </c>
      <c r="BD740" s="1">
        <v>8547.81</v>
      </c>
      <c r="BE740" s="1">
        <v>6</v>
      </c>
      <c r="BF740" s="1">
        <v>521.08000000000004</v>
      </c>
      <c r="BG740" s="1">
        <v>0</v>
      </c>
      <c r="BH740" s="1">
        <v>0</v>
      </c>
      <c r="BI740" s="1">
        <v>0</v>
      </c>
      <c r="BJ740" s="1">
        <v>749.28</v>
      </c>
      <c r="BK740" s="1">
        <v>251.08</v>
      </c>
      <c r="BL740" s="1">
        <v>4874.7</v>
      </c>
      <c r="BM740" s="1">
        <v>262.5</v>
      </c>
      <c r="BN740" s="1">
        <v>626.33000000000004</v>
      </c>
      <c r="BO740" s="1">
        <v>1009.45</v>
      </c>
      <c r="BP740" s="4">
        <v>27</v>
      </c>
    </row>
    <row r="741" spans="1:68">
      <c r="A741" s="20" t="s">
        <v>1735</v>
      </c>
      <c r="B741" s="10" t="s">
        <v>1736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4">
        <v>0</v>
      </c>
    </row>
    <row r="742" spans="1:68">
      <c r="A742" s="20" t="s">
        <v>1737</v>
      </c>
      <c r="B742" s="10" t="s">
        <v>1738</v>
      </c>
      <c r="C742" s="1">
        <v>70650.06</v>
      </c>
      <c r="D742" s="1">
        <v>2313.1</v>
      </c>
      <c r="E742" s="1">
        <v>1153.24</v>
      </c>
      <c r="F742" s="1">
        <v>6363.68</v>
      </c>
      <c r="G742" s="1">
        <v>321.89999999999998</v>
      </c>
      <c r="H742" s="1">
        <v>7826.13</v>
      </c>
      <c r="I742" s="1">
        <v>6028.99</v>
      </c>
      <c r="J742" s="1">
        <v>1116.8</v>
      </c>
      <c r="K742" s="1">
        <v>1540.69</v>
      </c>
      <c r="L742" s="1">
        <v>8966.84</v>
      </c>
      <c r="M742" s="1">
        <v>7245.5</v>
      </c>
      <c r="N742" s="1">
        <v>660.8</v>
      </c>
      <c r="O742" s="1">
        <v>1910.14</v>
      </c>
      <c r="P742" s="1">
        <v>1162.92</v>
      </c>
      <c r="Q742" s="1">
        <v>2749.7</v>
      </c>
      <c r="R742" s="1">
        <v>2106.33</v>
      </c>
      <c r="S742" s="1">
        <v>5639.89</v>
      </c>
      <c r="T742" s="1">
        <v>57106.65</v>
      </c>
      <c r="U742" s="1">
        <v>2313.1</v>
      </c>
      <c r="V742" s="1">
        <v>1153.24</v>
      </c>
      <c r="W742" s="1">
        <v>6363.68</v>
      </c>
      <c r="X742" s="1">
        <v>321.89999999999998</v>
      </c>
      <c r="Y742" s="1">
        <v>7826.13</v>
      </c>
      <c r="Z742" s="1">
        <v>6028.99</v>
      </c>
      <c r="AA742" s="1">
        <v>1116.8</v>
      </c>
      <c r="AB742" s="1">
        <v>1540.69</v>
      </c>
      <c r="AC742" s="1">
        <v>8966.84</v>
      </c>
      <c r="AD742" s="1">
        <v>7245.5</v>
      </c>
      <c r="AE742" s="1">
        <v>660.8</v>
      </c>
      <c r="AF742" s="1">
        <v>1910.14</v>
      </c>
      <c r="AG742" s="1">
        <v>1162.92</v>
      </c>
      <c r="AH742" s="1">
        <v>2749.7</v>
      </c>
      <c r="AI742" s="1">
        <v>2106.33</v>
      </c>
      <c r="AJ742" s="1">
        <v>5639.89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13543.41</v>
      </c>
      <c r="BC742" s="1">
        <v>7276.65</v>
      </c>
      <c r="BD742" s="1">
        <v>6285.64</v>
      </c>
      <c r="BE742" s="1">
        <v>6</v>
      </c>
      <c r="BF742" s="1">
        <v>462.28</v>
      </c>
      <c r="BG742" s="1">
        <v>0</v>
      </c>
      <c r="BH742" s="1">
        <v>0</v>
      </c>
      <c r="BI742" s="1">
        <v>0</v>
      </c>
      <c r="BJ742" s="1">
        <v>495.73</v>
      </c>
      <c r="BK742" s="1">
        <v>251.08</v>
      </c>
      <c r="BL742" s="1">
        <v>4246.5</v>
      </c>
      <c r="BM742" s="1">
        <v>262.5</v>
      </c>
      <c r="BN742" s="1">
        <v>626.33000000000004</v>
      </c>
      <c r="BO742" s="1">
        <v>880.35</v>
      </c>
      <c r="BP742" s="4">
        <v>27</v>
      </c>
    </row>
    <row r="743" spans="1:68">
      <c r="A743" s="20" t="s">
        <v>1739</v>
      </c>
      <c r="B743" s="10" t="s">
        <v>1740</v>
      </c>
      <c r="C743" s="1">
        <v>9004.0400000000009</v>
      </c>
      <c r="D743" s="1">
        <v>496.36</v>
      </c>
      <c r="E743" s="1">
        <v>65.599999999999994</v>
      </c>
      <c r="F743" s="1">
        <v>305.7</v>
      </c>
      <c r="G743" s="1">
        <v>0</v>
      </c>
      <c r="H743" s="1">
        <v>1441.7</v>
      </c>
      <c r="I743" s="1">
        <v>182.7</v>
      </c>
      <c r="J743" s="1">
        <v>16.100000000000001</v>
      </c>
      <c r="K743" s="1">
        <v>126.9</v>
      </c>
      <c r="L743" s="1">
        <v>812.31</v>
      </c>
      <c r="M743" s="1">
        <v>1424.16</v>
      </c>
      <c r="N743" s="1">
        <v>42</v>
      </c>
      <c r="O743" s="1">
        <v>0</v>
      </c>
      <c r="P743" s="1">
        <v>30.3</v>
      </c>
      <c r="Q743" s="1">
        <v>35.700000000000003</v>
      </c>
      <c r="R743" s="1">
        <v>187.7</v>
      </c>
      <c r="S743" s="1">
        <v>568.99</v>
      </c>
      <c r="T743" s="1">
        <v>5736.22</v>
      </c>
      <c r="U743" s="1">
        <v>496.36</v>
      </c>
      <c r="V743" s="1">
        <v>65.599999999999994</v>
      </c>
      <c r="W743" s="1">
        <v>305.7</v>
      </c>
      <c r="X743" s="1">
        <v>0</v>
      </c>
      <c r="Y743" s="1">
        <v>1441.7</v>
      </c>
      <c r="Z743" s="1">
        <v>182.7</v>
      </c>
      <c r="AA743" s="1">
        <v>16.100000000000001</v>
      </c>
      <c r="AB743" s="1">
        <v>126.9</v>
      </c>
      <c r="AC743" s="1">
        <v>812.31</v>
      </c>
      <c r="AD743" s="1">
        <v>1424.16</v>
      </c>
      <c r="AE743" s="1">
        <v>42</v>
      </c>
      <c r="AF743" s="1">
        <v>0</v>
      </c>
      <c r="AG743" s="1">
        <v>30.3</v>
      </c>
      <c r="AH743" s="1">
        <v>35.700000000000003</v>
      </c>
      <c r="AI743" s="1">
        <v>187.7</v>
      </c>
      <c r="AJ743" s="1">
        <v>568.99</v>
      </c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>
        <v>3267.82</v>
      </c>
      <c r="BC743" s="1">
        <v>2574.5200000000004</v>
      </c>
      <c r="BD743" s="1">
        <v>2262.17</v>
      </c>
      <c r="BE743" s="1">
        <v>0</v>
      </c>
      <c r="BF743" s="1">
        <v>58.8</v>
      </c>
      <c r="BG743" s="1"/>
      <c r="BH743" s="1"/>
      <c r="BI743" s="1">
        <v>0</v>
      </c>
      <c r="BJ743" s="1">
        <v>253.55</v>
      </c>
      <c r="BK743" s="1">
        <v>0</v>
      </c>
      <c r="BL743" s="1">
        <v>628.20000000000005</v>
      </c>
      <c r="BM743" s="1">
        <v>0</v>
      </c>
      <c r="BN743" s="1">
        <v>0</v>
      </c>
      <c r="BO743" s="1">
        <v>65.099999999999994</v>
      </c>
      <c r="BP743" s="4">
        <v>0</v>
      </c>
    </row>
    <row r="744" spans="1:68">
      <c r="A744" s="20" t="s">
        <v>1741</v>
      </c>
      <c r="B744" s="10" t="s">
        <v>1742</v>
      </c>
      <c r="C744" s="1">
        <v>6451.58</v>
      </c>
      <c r="D744" s="1">
        <v>42.2</v>
      </c>
      <c r="E744" s="1">
        <v>409.6</v>
      </c>
      <c r="F744" s="1">
        <v>312.38</v>
      </c>
      <c r="G744" s="1">
        <v>0</v>
      </c>
      <c r="H744" s="1">
        <v>851.8</v>
      </c>
      <c r="I744" s="1">
        <v>546.1</v>
      </c>
      <c r="J744" s="1">
        <v>1392.8</v>
      </c>
      <c r="K744" s="1">
        <v>138.9</v>
      </c>
      <c r="L744" s="1">
        <v>795.99</v>
      </c>
      <c r="M744" s="1">
        <v>646.45000000000005</v>
      </c>
      <c r="N744" s="1">
        <v>23.6</v>
      </c>
      <c r="O744" s="1">
        <v>256.8</v>
      </c>
      <c r="P744" s="1">
        <v>367.95</v>
      </c>
      <c r="Q744" s="1">
        <v>589.01</v>
      </c>
      <c r="R744" s="1">
        <v>0</v>
      </c>
      <c r="S744" s="1">
        <v>14</v>
      </c>
      <c r="T744" s="1">
        <v>6387.58</v>
      </c>
      <c r="U744" s="1">
        <v>42.2</v>
      </c>
      <c r="V744" s="1">
        <v>409.6</v>
      </c>
      <c r="W744" s="1">
        <v>312.38</v>
      </c>
      <c r="X744" s="1">
        <v>0</v>
      </c>
      <c r="Y744" s="1">
        <v>851.8</v>
      </c>
      <c r="Z744" s="1">
        <v>546.1</v>
      </c>
      <c r="AA744" s="1">
        <v>1392.8</v>
      </c>
      <c r="AB744" s="1">
        <v>138.9</v>
      </c>
      <c r="AC744" s="1">
        <v>795.99</v>
      </c>
      <c r="AD744" s="1">
        <v>646.45000000000005</v>
      </c>
      <c r="AE744" s="1">
        <v>23.6</v>
      </c>
      <c r="AF744" s="1">
        <v>256.8</v>
      </c>
      <c r="AG744" s="1">
        <v>367.95</v>
      </c>
      <c r="AH744" s="1">
        <v>589.01</v>
      </c>
      <c r="AI744" s="1">
        <v>0</v>
      </c>
      <c r="AJ744" s="1">
        <v>14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64</v>
      </c>
      <c r="BC744" s="1">
        <v>0</v>
      </c>
      <c r="BD744" s="1">
        <v>0</v>
      </c>
      <c r="BE744" s="1">
        <v>0</v>
      </c>
      <c r="BF744" s="1"/>
      <c r="BG744" s="1"/>
      <c r="BH744" s="1"/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  <c r="BO744" s="1">
        <v>64</v>
      </c>
      <c r="BP744" s="4">
        <v>0</v>
      </c>
    </row>
    <row r="745" spans="1:68">
      <c r="A745" s="19" t="s">
        <v>1743</v>
      </c>
      <c r="B745" s="10" t="s">
        <v>1744</v>
      </c>
      <c r="C745" s="1">
        <v>8946.01</v>
      </c>
      <c r="D745" s="1">
        <v>121.97</v>
      </c>
      <c r="E745" s="1">
        <v>0</v>
      </c>
      <c r="F745" s="1">
        <v>738.33</v>
      </c>
      <c r="G745" s="1">
        <v>10.48</v>
      </c>
      <c r="H745" s="1">
        <v>1207.22</v>
      </c>
      <c r="I745" s="1">
        <v>626.87</v>
      </c>
      <c r="J745" s="1">
        <v>92.22</v>
      </c>
      <c r="K745" s="1">
        <v>0</v>
      </c>
      <c r="L745" s="1">
        <v>210.51</v>
      </c>
      <c r="M745" s="1">
        <v>396.08</v>
      </c>
      <c r="N745" s="1">
        <v>45.56</v>
      </c>
      <c r="O745" s="1">
        <v>65.8</v>
      </c>
      <c r="P745" s="1">
        <v>92.97</v>
      </c>
      <c r="Q745" s="1">
        <v>344.17</v>
      </c>
      <c r="R745" s="1">
        <v>0</v>
      </c>
      <c r="S745" s="1">
        <v>413.58</v>
      </c>
      <c r="T745" s="1">
        <v>4365.76</v>
      </c>
      <c r="U745" s="1">
        <v>121.97</v>
      </c>
      <c r="V745" s="1">
        <v>0</v>
      </c>
      <c r="W745" s="1">
        <v>738.33</v>
      </c>
      <c r="X745" s="1">
        <v>10.48</v>
      </c>
      <c r="Y745" s="1">
        <v>1207.22</v>
      </c>
      <c r="Z745" s="1">
        <v>626.87</v>
      </c>
      <c r="AA745" s="1">
        <v>92.22</v>
      </c>
      <c r="AB745" s="1">
        <v>0</v>
      </c>
      <c r="AC745" s="1">
        <v>210.51</v>
      </c>
      <c r="AD745" s="1">
        <v>396.08</v>
      </c>
      <c r="AE745" s="1">
        <v>45.56</v>
      </c>
      <c r="AF745" s="1">
        <v>65.8</v>
      </c>
      <c r="AG745" s="1">
        <v>92.97</v>
      </c>
      <c r="AH745" s="1">
        <v>344.17</v>
      </c>
      <c r="AI745" s="1">
        <v>0</v>
      </c>
      <c r="AJ745" s="1">
        <v>413.58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4580.25</v>
      </c>
      <c r="BC745" s="1">
        <v>4097.42</v>
      </c>
      <c r="BD745" s="1">
        <v>1000.21</v>
      </c>
      <c r="BE745" s="1">
        <v>3022.42</v>
      </c>
      <c r="BF745" s="1">
        <v>0</v>
      </c>
      <c r="BG745" s="1">
        <v>74.790000000000006</v>
      </c>
      <c r="BH745" s="1">
        <v>0</v>
      </c>
      <c r="BI745" s="1">
        <v>0</v>
      </c>
      <c r="BJ745" s="1">
        <v>0</v>
      </c>
      <c r="BK745" s="1">
        <v>0</v>
      </c>
      <c r="BL745" s="1">
        <v>0</v>
      </c>
      <c r="BM745" s="1">
        <v>47.25</v>
      </c>
      <c r="BN745" s="1">
        <v>24.39</v>
      </c>
      <c r="BO745" s="1">
        <v>411.19</v>
      </c>
      <c r="BP745" s="4">
        <v>0</v>
      </c>
    </row>
    <row r="746" spans="1:68">
      <c r="A746" s="20" t="s">
        <v>1745</v>
      </c>
      <c r="B746" s="10" t="s">
        <v>1746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4">
        <v>0</v>
      </c>
    </row>
    <row r="747" spans="1:68">
      <c r="A747" s="20" t="s">
        <v>1747</v>
      </c>
      <c r="B747" s="10" t="s">
        <v>1748</v>
      </c>
      <c r="C747" s="1">
        <v>8946.01</v>
      </c>
      <c r="D747" s="1">
        <v>121.97</v>
      </c>
      <c r="E747" s="1">
        <v>0</v>
      </c>
      <c r="F747" s="1">
        <v>738.33</v>
      </c>
      <c r="G747" s="1">
        <v>10.48</v>
      </c>
      <c r="H747" s="1">
        <v>1207.22</v>
      </c>
      <c r="I747" s="1">
        <v>626.87</v>
      </c>
      <c r="J747" s="1">
        <v>92.22</v>
      </c>
      <c r="K747" s="1">
        <v>0</v>
      </c>
      <c r="L747" s="1">
        <v>210.51</v>
      </c>
      <c r="M747" s="1">
        <v>396.08</v>
      </c>
      <c r="N747" s="1">
        <v>45.56</v>
      </c>
      <c r="O747" s="1">
        <v>65.8</v>
      </c>
      <c r="P747" s="1">
        <v>92.97</v>
      </c>
      <c r="Q747" s="1">
        <v>344.17</v>
      </c>
      <c r="R747" s="1">
        <v>0</v>
      </c>
      <c r="S747" s="1">
        <v>413.58</v>
      </c>
      <c r="T747" s="1">
        <v>4365.76</v>
      </c>
      <c r="U747" s="1">
        <v>121.97</v>
      </c>
      <c r="V747" s="1"/>
      <c r="W747" s="1">
        <v>738.33</v>
      </c>
      <c r="X747" s="1">
        <v>10.48</v>
      </c>
      <c r="Y747" s="1">
        <v>1207.22</v>
      </c>
      <c r="Z747" s="1">
        <v>626.87</v>
      </c>
      <c r="AA747" s="1">
        <v>92.22</v>
      </c>
      <c r="AB747" s="1">
        <v>0</v>
      </c>
      <c r="AC747" s="1">
        <v>210.51</v>
      </c>
      <c r="AD747" s="1">
        <v>396.08</v>
      </c>
      <c r="AE747" s="1">
        <v>45.56</v>
      </c>
      <c r="AF747" s="1">
        <v>65.8</v>
      </c>
      <c r="AG747" s="1">
        <v>92.97</v>
      </c>
      <c r="AH747" s="1">
        <v>344.17</v>
      </c>
      <c r="AI747" s="1">
        <v>0</v>
      </c>
      <c r="AJ747" s="1">
        <v>413.58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4580.25</v>
      </c>
      <c r="BC747" s="1">
        <v>4097.42</v>
      </c>
      <c r="BD747" s="1">
        <v>1000.21</v>
      </c>
      <c r="BE747" s="1">
        <v>3022.42</v>
      </c>
      <c r="BF747" s="1"/>
      <c r="BG747" s="1">
        <v>74.790000000000006</v>
      </c>
      <c r="BH747" s="1"/>
      <c r="BI747" s="1">
        <v>0</v>
      </c>
      <c r="BJ747" s="1">
        <v>0</v>
      </c>
      <c r="BK747" s="1">
        <v>0</v>
      </c>
      <c r="BL747" s="1">
        <v>0</v>
      </c>
      <c r="BM747" s="1">
        <v>47.25</v>
      </c>
      <c r="BN747" s="1">
        <v>24.39</v>
      </c>
      <c r="BO747" s="1">
        <v>411.19</v>
      </c>
      <c r="BP747" s="4">
        <v>0</v>
      </c>
    </row>
    <row r="748" spans="1:68">
      <c r="A748" s="19" t="s">
        <v>1749</v>
      </c>
      <c r="B748" s="10" t="s">
        <v>1750</v>
      </c>
      <c r="C748" s="1">
        <v>43055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43055</v>
      </c>
      <c r="BC748" s="1">
        <v>43055</v>
      </c>
      <c r="BD748" s="1">
        <v>0</v>
      </c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4">
        <v>43055</v>
      </c>
    </row>
    <row r="749" spans="1:68">
      <c r="A749" s="20" t="s">
        <v>1751</v>
      </c>
      <c r="B749" s="10" t="s">
        <v>1752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0</v>
      </c>
      <c r="BC749" s="1">
        <v>0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0</v>
      </c>
    </row>
    <row r="750" spans="1:68">
      <c r="A750" s="20" t="s">
        <v>1753</v>
      </c>
      <c r="B750" s="10" t="s">
        <v>1754</v>
      </c>
      <c r="C750" s="1">
        <v>43055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43055</v>
      </c>
      <c r="BC750" s="1">
        <v>43055</v>
      </c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43055</v>
      </c>
    </row>
    <row r="751" spans="1:68">
      <c r="A751" s="20" t="s">
        <v>1755</v>
      </c>
      <c r="B751" s="10" t="s">
        <v>1756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0</v>
      </c>
      <c r="BC751" s="1">
        <v>0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0</v>
      </c>
    </row>
    <row r="752" spans="1:68">
      <c r="A752" s="19" t="s">
        <v>1757</v>
      </c>
      <c r="B752" s="10" t="s">
        <v>1758</v>
      </c>
      <c r="C752" s="1">
        <v>4334564.3499999996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4334564.3499999996</v>
      </c>
      <c r="BC752" s="1">
        <v>4334564.3499999996</v>
      </c>
      <c r="BD752" s="1">
        <v>0</v>
      </c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4334564.3499999996</v>
      </c>
    </row>
    <row r="753" spans="1:68">
      <c r="A753" s="20" t="s">
        <v>1759</v>
      </c>
      <c r="B753" s="10" t="s">
        <v>1760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0</v>
      </c>
      <c r="BC753" s="1">
        <v>0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0</v>
      </c>
    </row>
    <row r="754" spans="1:68">
      <c r="A754" s="20" t="s">
        <v>1761</v>
      </c>
      <c r="B754" s="10" t="s">
        <v>1762</v>
      </c>
      <c r="C754" s="1">
        <v>4334564.3499999996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4334564.3499999996</v>
      </c>
      <c r="BC754" s="1">
        <v>4334564.3499999996</v>
      </c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4334564.3499999996</v>
      </c>
    </row>
    <row r="755" spans="1:68">
      <c r="A755" s="19" t="s">
        <v>1763</v>
      </c>
      <c r="B755" s="10" t="s">
        <v>1764</v>
      </c>
      <c r="C755" s="1">
        <v>1382637.12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1382637.12</v>
      </c>
      <c r="BC755" s="1">
        <v>1382637.12</v>
      </c>
      <c r="BD755" s="1">
        <v>0</v>
      </c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1382637.12</v>
      </c>
    </row>
    <row r="756" spans="1:68">
      <c r="A756" s="20" t="s">
        <v>1765</v>
      </c>
      <c r="B756" s="10" t="s">
        <v>1766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0</v>
      </c>
      <c r="BC756" s="1">
        <v>0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0</v>
      </c>
    </row>
    <row r="757" spans="1:68">
      <c r="A757" s="20" t="s">
        <v>1767</v>
      </c>
      <c r="B757" s="10" t="s">
        <v>1768</v>
      </c>
      <c r="C757" s="1">
        <v>1382637.12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1382637.12</v>
      </c>
      <c r="BC757" s="1">
        <v>1382637.12</v>
      </c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1382637.12</v>
      </c>
    </row>
    <row r="758" spans="1:68">
      <c r="A758" s="19" t="s">
        <v>1769</v>
      </c>
      <c r="B758" s="10" t="s">
        <v>1770</v>
      </c>
      <c r="C758" s="1">
        <v>84547.69</v>
      </c>
      <c r="D758" s="1">
        <v>198.85</v>
      </c>
      <c r="E758" s="1">
        <v>268.8</v>
      </c>
      <c r="F758" s="1">
        <v>1512.28</v>
      </c>
      <c r="G758" s="1">
        <v>0</v>
      </c>
      <c r="H758" s="1">
        <v>10601.92</v>
      </c>
      <c r="I758" s="1">
        <v>2825.76</v>
      </c>
      <c r="J758" s="1">
        <v>1145.9100000000001</v>
      </c>
      <c r="K758" s="1">
        <v>35</v>
      </c>
      <c r="L758" s="1">
        <v>2881.89</v>
      </c>
      <c r="M758" s="1">
        <v>3668.52</v>
      </c>
      <c r="N758" s="1">
        <v>503.92</v>
      </c>
      <c r="O758" s="1">
        <v>551.16999999999996</v>
      </c>
      <c r="P758" s="1">
        <v>896.4</v>
      </c>
      <c r="Q758" s="1">
        <v>2584.86</v>
      </c>
      <c r="R758" s="1">
        <v>1045.1500000000001</v>
      </c>
      <c r="S758" s="1">
        <v>947.6</v>
      </c>
      <c r="T758" s="1">
        <v>29668.03</v>
      </c>
      <c r="U758" s="1">
        <v>198.85</v>
      </c>
      <c r="V758" s="1">
        <v>268.8</v>
      </c>
      <c r="W758" s="1">
        <v>1512.28</v>
      </c>
      <c r="X758" s="1">
        <v>0</v>
      </c>
      <c r="Y758" s="1">
        <v>10601.92</v>
      </c>
      <c r="Z758" s="1">
        <v>2825.76</v>
      </c>
      <c r="AA758" s="1">
        <v>1145.9100000000001</v>
      </c>
      <c r="AB758" s="1">
        <v>35</v>
      </c>
      <c r="AC758" s="1">
        <v>2881.89</v>
      </c>
      <c r="AD758" s="1">
        <v>3668.52</v>
      </c>
      <c r="AE758" s="1">
        <v>503.92</v>
      </c>
      <c r="AF758" s="1">
        <v>551.16999999999996</v>
      </c>
      <c r="AG758" s="1">
        <v>896.4</v>
      </c>
      <c r="AH758" s="1">
        <v>2584.86</v>
      </c>
      <c r="AI758" s="1">
        <v>1045.1500000000001</v>
      </c>
      <c r="AJ758" s="1">
        <v>947.6</v>
      </c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>
        <v>54879.66</v>
      </c>
      <c r="BC758" s="1">
        <v>54420.959999999999</v>
      </c>
      <c r="BD758" s="1">
        <v>24863.279999999999</v>
      </c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>
        <v>458.7</v>
      </c>
      <c r="BP758" s="4">
        <v>29557.68</v>
      </c>
    </row>
    <row r="759" spans="1:68">
      <c r="A759" s="20" t="s">
        <v>1771</v>
      </c>
      <c r="B759" s="10" t="s">
        <v>1772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>
        <v>0</v>
      </c>
      <c r="BC759" s="1">
        <v>0</v>
      </c>
      <c r="BD759" s="1">
        <v>0</v>
      </c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4"/>
    </row>
    <row r="760" spans="1:68">
      <c r="A760" s="20" t="s">
        <v>1773</v>
      </c>
      <c r="B760" s="10" t="s">
        <v>1774</v>
      </c>
      <c r="C760" s="1">
        <v>75332.960000000006</v>
      </c>
      <c r="D760" s="1">
        <v>198.85</v>
      </c>
      <c r="E760" s="1">
        <v>268.8</v>
      </c>
      <c r="F760" s="1">
        <v>1512.28</v>
      </c>
      <c r="G760" s="1">
        <v>0</v>
      </c>
      <c r="H760" s="1">
        <v>5506.69</v>
      </c>
      <c r="I760" s="1">
        <v>1648.76</v>
      </c>
      <c r="J760" s="1">
        <v>343.41</v>
      </c>
      <c r="K760" s="1">
        <v>35</v>
      </c>
      <c r="L760" s="1">
        <v>2239.89</v>
      </c>
      <c r="M760" s="1">
        <v>3668.52</v>
      </c>
      <c r="N760" s="1">
        <v>503.92</v>
      </c>
      <c r="O760" s="1">
        <v>551.16999999999996</v>
      </c>
      <c r="P760" s="1">
        <v>896.4</v>
      </c>
      <c r="Q760" s="1">
        <v>2584.86</v>
      </c>
      <c r="R760" s="1">
        <v>1045.1500000000001</v>
      </c>
      <c r="S760" s="1">
        <v>947.6</v>
      </c>
      <c r="T760" s="1">
        <v>21951.3</v>
      </c>
      <c r="U760" s="1">
        <v>198.85</v>
      </c>
      <c r="V760" s="1">
        <v>268.8</v>
      </c>
      <c r="W760" s="1">
        <v>1512.28</v>
      </c>
      <c r="X760" s="1">
        <v>0</v>
      </c>
      <c r="Y760" s="1">
        <v>5506.69</v>
      </c>
      <c r="Z760" s="1">
        <v>1648.76</v>
      </c>
      <c r="AA760" s="1">
        <v>343.41</v>
      </c>
      <c r="AB760" s="1">
        <v>35</v>
      </c>
      <c r="AC760" s="1">
        <v>2239.89</v>
      </c>
      <c r="AD760" s="1">
        <v>3668.52</v>
      </c>
      <c r="AE760" s="1">
        <v>503.92</v>
      </c>
      <c r="AF760" s="1">
        <v>551.16999999999996</v>
      </c>
      <c r="AG760" s="1">
        <v>896.4</v>
      </c>
      <c r="AH760" s="1">
        <v>2584.86</v>
      </c>
      <c r="AI760" s="1">
        <v>1045.1500000000001</v>
      </c>
      <c r="AJ760" s="1">
        <v>947.6</v>
      </c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>
        <v>53381.66</v>
      </c>
      <c r="BC760" s="1">
        <v>52922.96</v>
      </c>
      <c r="BD760" s="1">
        <v>24863.279999999999</v>
      </c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>
        <v>458.7</v>
      </c>
      <c r="BP760" s="4">
        <v>28059.68</v>
      </c>
    </row>
    <row r="761" spans="1:68">
      <c r="A761" s="20" t="s">
        <v>1775</v>
      </c>
      <c r="B761" s="10" t="s">
        <v>1776</v>
      </c>
      <c r="C761" s="1">
        <v>9214.73</v>
      </c>
      <c r="D761" s="1">
        <v>0</v>
      </c>
      <c r="E761" s="1">
        <v>0</v>
      </c>
      <c r="F761" s="1">
        <v>0</v>
      </c>
      <c r="G761" s="1">
        <v>0</v>
      </c>
      <c r="H761" s="1">
        <v>5095.2299999999996</v>
      </c>
      <c r="I761" s="1">
        <v>1177</v>
      </c>
      <c r="J761" s="1">
        <v>802.5</v>
      </c>
      <c r="K761" s="1">
        <v>0</v>
      </c>
      <c r="L761" s="1">
        <v>642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7716.73</v>
      </c>
      <c r="U761" s="1"/>
      <c r="V761" s="1"/>
      <c r="W761" s="1"/>
      <c r="X761" s="1"/>
      <c r="Y761" s="1">
        <v>5095.2299999999996</v>
      </c>
      <c r="Z761" s="1">
        <v>1177</v>
      </c>
      <c r="AA761" s="1">
        <v>802.5</v>
      </c>
      <c r="AB761" s="1"/>
      <c r="AC761" s="1">
        <v>642</v>
      </c>
      <c r="AD761" s="1"/>
      <c r="AE761" s="1"/>
      <c r="AF761" s="1"/>
      <c r="AG761" s="1">
        <v>0</v>
      </c>
      <c r="AH761" s="1">
        <v>0</v>
      </c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>
        <v>1498</v>
      </c>
      <c r="BC761" s="1">
        <v>1498</v>
      </c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4">
        <v>1498</v>
      </c>
    </row>
    <row r="762" spans="1:68">
      <c r="A762" s="20" t="s">
        <v>917</v>
      </c>
      <c r="B762" s="10" t="s">
        <v>1777</v>
      </c>
      <c r="C762" s="1"/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>
        <v>0</v>
      </c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/>
    </row>
    <row r="763" spans="1:68">
      <c r="A763" s="21" t="s">
        <v>1778</v>
      </c>
      <c r="B763" s="10" t="s">
        <v>1779</v>
      </c>
      <c r="C763" s="1"/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/>
    </row>
    <row r="764" spans="1:68">
      <c r="A764" s="259" t="s">
        <v>1780</v>
      </c>
      <c r="B764" s="10" t="s">
        <v>1781</v>
      </c>
      <c r="C764" s="1"/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/>
    </row>
    <row r="765" spans="1:68">
      <c r="A765" s="259" t="s">
        <v>1782</v>
      </c>
      <c r="B765" s="10" t="s">
        <v>1783</v>
      </c>
      <c r="C765" s="1"/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/>
    </row>
    <row r="766" spans="1:68">
      <c r="A766" s="259" t="s">
        <v>1784</v>
      </c>
      <c r="B766" s="10" t="s">
        <v>1785</v>
      </c>
      <c r="C766" s="1"/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/>
    </row>
    <row r="767" spans="1:68">
      <c r="A767" s="259" t="s">
        <v>1786</v>
      </c>
      <c r="B767" s="10" t="s">
        <v>1787</v>
      </c>
      <c r="C767" s="1"/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19" t="s">
        <v>1788</v>
      </c>
      <c r="B768" s="10" t="s">
        <v>1789</v>
      </c>
      <c r="C768" s="1">
        <v>250812.73</v>
      </c>
      <c r="D768" s="1">
        <v>2407.35</v>
      </c>
      <c r="E768" s="1">
        <v>722.88</v>
      </c>
      <c r="F768" s="1">
        <v>7184.96</v>
      </c>
      <c r="G768" s="1">
        <v>1841.75</v>
      </c>
      <c r="H768" s="1">
        <v>5581.07</v>
      </c>
      <c r="I768" s="1">
        <v>2120</v>
      </c>
      <c r="J768" s="1">
        <v>2982.38</v>
      </c>
      <c r="K768" s="1">
        <v>350</v>
      </c>
      <c r="L768" s="1">
        <v>7929.28</v>
      </c>
      <c r="M768" s="1">
        <v>7976.36</v>
      </c>
      <c r="N768" s="1">
        <v>0</v>
      </c>
      <c r="O768" s="1">
        <v>6277.24</v>
      </c>
      <c r="P768" s="1">
        <v>1128.81</v>
      </c>
      <c r="Q768" s="1">
        <v>14795.55</v>
      </c>
      <c r="R768" s="1">
        <v>3037.5</v>
      </c>
      <c r="S768" s="1">
        <v>3812.17</v>
      </c>
      <c r="T768" s="1">
        <v>68147.3</v>
      </c>
      <c r="U768" s="1">
        <v>2407.35</v>
      </c>
      <c r="V768" s="1">
        <v>722.88</v>
      </c>
      <c r="W768" s="1">
        <v>7184.96</v>
      </c>
      <c r="X768" s="1">
        <v>1841.75</v>
      </c>
      <c r="Y768" s="1">
        <v>5581.07</v>
      </c>
      <c r="Z768" s="1">
        <v>2120</v>
      </c>
      <c r="AA768" s="1">
        <v>2982.38</v>
      </c>
      <c r="AB768" s="1">
        <v>350</v>
      </c>
      <c r="AC768" s="1">
        <v>7929.28</v>
      </c>
      <c r="AD768" s="1">
        <v>7976.36</v>
      </c>
      <c r="AE768" s="1">
        <v>0</v>
      </c>
      <c r="AF768" s="1">
        <v>6277.24</v>
      </c>
      <c r="AG768" s="1">
        <v>1128.81</v>
      </c>
      <c r="AH768" s="1">
        <v>14795.55</v>
      </c>
      <c r="AI768" s="1">
        <v>3037.5</v>
      </c>
      <c r="AJ768" s="1">
        <v>3812.17</v>
      </c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>
        <v>182665.43</v>
      </c>
      <c r="BC768" s="1">
        <v>181487.33</v>
      </c>
      <c r="BD768" s="1">
        <v>175656.07</v>
      </c>
      <c r="BE768" s="1">
        <v>3076.15</v>
      </c>
      <c r="BF768" s="1">
        <v>289.5</v>
      </c>
      <c r="BG768" s="1">
        <v>446.15</v>
      </c>
      <c r="BH768" s="1"/>
      <c r="BI768" s="1">
        <v>0</v>
      </c>
      <c r="BJ768" s="1">
        <v>1797.49</v>
      </c>
      <c r="BK768" s="1">
        <v>1178.0999999999999</v>
      </c>
      <c r="BL768" s="1">
        <v>0</v>
      </c>
      <c r="BM768" s="1">
        <v>0</v>
      </c>
      <c r="BN768" s="1">
        <v>0</v>
      </c>
      <c r="BO768" s="1">
        <v>0</v>
      </c>
      <c r="BP768" s="4">
        <v>221.97</v>
      </c>
    </row>
    <row r="769" spans="1:68">
      <c r="A769" s="20" t="s">
        <v>1790</v>
      </c>
      <c r="B769" s="10" t="s">
        <v>1791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/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  <c r="BO769" s="1">
        <v>0</v>
      </c>
      <c r="BP769" s="4">
        <v>0</v>
      </c>
    </row>
    <row r="770" spans="1:68">
      <c r="A770" s="20" t="s">
        <v>1792</v>
      </c>
      <c r="B770" s="10" t="s">
        <v>1793</v>
      </c>
      <c r="C770" s="1">
        <v>250812.73</v>
      </c>
      <c r="D770" s="1">
        <v>2407.35</v>
      </c>
      <c r="E770" s="1">
        <v>722.88</v>
      </c>
      <c r="F770" s="1">
        <v>7184.96</v>
      </c>
      <c r="G770" s="1">
        <v>1841.75</v>
      </c>
      <c r="H770" s="1">
        <v>5581.07</v>
      </c>
      <c r="I770" s="1">
        <v>2120</v>
      </c>
      <c r="J770" s="1">
        <v>2982.38</v>
      </c>
      <c r="K770" s="1">
        <v>350</v>
      </c>
      <c r="L770" s="1">
        <v>7929.28</v>
      </c>
      <c r="M770" s="1">
        <v>7976.36</v>
      </c>
      <c r="N770" s="1">
        <v>0</v>
      </c>
      <c r="O770" s="1">
        <v>6277.24</v>
      </c>
      <c r="P770" s="1">
        <v>1128.81</v>
      </c>
      <c r="Q770" s="1">
        <v>14795.55</v>
      </c>
      <c r="R770" s="1">
        <v>3037.5</v>
      </c>
      <c r="S770" s="1">
        <v>3812.17</v>
      </c>
      <c r="T770" s="1">
        <v>68147.3</v>
      </c>
      <c r="U770" s="1">
        <v>2407.35</v>
      </c>
      <c r="V770" s="1">
        <v>722.88</v>
      </c>
      <c r="W770" s="1">
        <v>7184.96</v>
      </c>
      <c r="X770" s="1">
        <v>1841.75</v>
      </c>
      <c r="Y770" s="1">
        <v>5581.07</v>
      </c>
      <c r="Z770" s="1">
        <v>2120</v>
      </c>
      <c r="AA770" s="1">
        <v>2982.38</v>
      </c>
      <c r="AB770" s="1">
        <v>350</v>
      </c>
      <c r="AC770" s="1">
        <v>7929.28</v>
      </c>
      <c r="AD770" s="1">
        <v>7976.36</v>
      </c>
      <c r="AE770" s="1">
        <v>0</v>
      </c>
      <c r="AF770" s="1">
        <v>6277.24</v>
      </c>
      <c r="AG770" s="1">
        <v>1128.81</v>
      </c>
      <c r="AH770" s="1">
        <v>14795.55</v>
      </c>
      <c r="AI770" s="1">
        <v>3037.5</v>
      </c>
      <c r="AJ770" s="1">
        <v>3812.17</v>
      </c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>
        <v>182665.43</v>
      </c>
      <c r="BC770" s="1">
        <v>181487.33</v>
      </c>
      <c r="BD770" s="1">
        <v>175656.07</v>
      </c>
      <c r="BE770" s="1">
        <v>3076.15</v>
      </c>
      <c r="BF770" s="1">
        <v>289.5</v>
      </c>
      <c r="BG770" s="1">
        <v>446.15</v>
      </c>
      <c r="BH770" s="1"/>
      <c r="BI770" s="1">
        <v>0</v>
      </c>
      <c r="BJ770" s="1">
        <v>1797.49</v>
      </c>
      <c r="BK770" s="1">
        <v>1178.0999999999999</v>
      </c>
      <c r="BL770" s="1">
        <v>0</v>
      </c>
      <c r="BM770" s="1">
        <v>0</v>
      </c>
      <c r="BN770" s="1">
        <v>0</v>
      </c>
      <c r="BO770" s="1">
        <v>0</v>
      </c>
      <c r="BP770" s="4">
        <v>221.97</v>
      </c>
    </row>
    <row r="771" spans="1:68">
      <c r="A771" s="20" t="s">
        <v>865</v>
      </c>
      <c r="B771" s="10" t="s">
        <v>1794</v>
      </c>
      <c r="C771" s="1"/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>
        <v>0</v>
      </c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4"/>
    </row>
    <row r="772" spans="1:68">
      <c r="A772" s="21" t="s">
        <v>1795</v>
      </c>
      <c r="B772" s="10" t="s">
        <v>1796</v>
      </c>
      <c r="C772" s="1"/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>
        <v>0</v>
      </c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4"/>
    </row>
    <row r="773" spans="1:68">
      <c r="A773" s="259" t="s">
        <v>1790</v>
      </c>
      <c r="B773" s="10" t="s">
        <v>1797</v>
      </c>
      <c r="C773" s="1"/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>
        <v>0</v>
      </c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4"/>
    </row>
    <row r="774" spans="1:68">
      <c r="A774" s="259" t="s">
        <v>1792</v>
      </c>
      <c r="B774" s="10" t="s">
        <v>1798</v>
      </c>
      <c r="C774" s="1"/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>
        <v>0</v>
      </c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4"/>
    </row>
    <row r="775" spans="1:68">
      <c r="A775" s="259" t="s">
        <v>1799</v>
      </c>
      <c r="B775" s="10" t="s">
        <v>1800</v>
      </c>
      <c r="C775" s="1"/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>
        <v>0</v>
      </c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4"/>
    </row>
    <row r="776" spans="1:68">
      <c r="A776" s="19" t="s">
        <v>1801</v>
      </c>
      <c r="B776" s="10" t="s">
        <v>1802</v>
      </c>
      <c r="C776" s="1">
        <v>38151.769999999997</v>
      </c>
      <c r="D776" s="1">
        <v>25</v>
      </c>
      <c r="E776" s="1">
        <v>0</v>
      </c>
      <c r="F776" s="1">
        <v>3245.73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403.77</v>
      </c>
      <c r="M776" s="1">
        <v>948.12</v>
      </c>
      <c r="N776" s="1">
        <v>0</v>
      </c>
      <c r="O776" s="1">
        <v>-5823.86</v>
      </c>
      <c r="P776" s="1">
        <v>0</v>
      </c>
      <c r="Q776" s="1">
        <v>0</v>
      </c>
      <c r="R776" s="1">
        <v>0</v>
      </c>
      <c r="S776" s="1">
        <v>0</v>
      </c>
      <c r="T776" s="1">
        <v>-1201.24</v>
      </c>
      <c r="U776" s="1">
        <v>25</v>
      </c>
      <c r="V776" s="1">
        <v>0</v>
      </c>
      <c r="W776" s="1">
        <v>3245.73</v>
      </c>
      <c r="X776" s="1"/>
      <c r="Y776" s="1">
        <v>0</v>
      </c>
      <c r="Z776" s="1"/>
      <c r="AA776" s="1"/>
      <c r="AB776" s="1"/>
      <c r="AC776" s="1">
        <v>403.77</v>
      </c>
      <c r="AD776" s="1">
        <v>948.12</v>
      </c>
      <c r="AE776" s="1"/>
      <c r="AF776" s="1">
        <v>-5823.86</v>
      </c>
      <c r="AG776" s="1"/>
      <c r="AH776" s="1">
        <v>0</v>
      </c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>
        <v>39353.01</v>
      </c>
      <c r="BC776" s="1">
        <v>39353.01</v>
      </c>
      <c r="BD776" s="1">
        <v>35153.97</v>
      </c>
      <c r="BE776" s="1">
        <v>336.3</v>
      </c>
      <c r="BF776" s="1"/>
      <c r="BG776" s="1"/>
      <c r="BH776" s="1"/>
      <c r="BI776" s="1">
        <v>3862.74</v>
      </c>
      <c r="BJ776" s="1"/>
      <c r="BK776" s="1"/>
      <c r="BL776" s="1"/>
      <c r="BM776" s="1"/>
      <c r="BN776" s="1"/>
      <c r="BO776" s="1"/>
      <c r="BP776" s="4"/>
    </row>
    <row r="777" spans="1:68">
      <c r="A777" s="20" t="s">
        <v>1803</v>
      </c>
      <c r="B777" s="10" t="s">
        <v>1804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>
        <v>0</v>
      </c>
      <c r="BC777" s="1">
        <v>0</v>
      </c>
      <c r="BD777" s="1">
        <v>0</v>
      </c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4"/>
    </row>
    <row r="778" spans="1:68">
      <c r="A778" s="20" t="s">
        <v>1801</v>
      </c>
      <c r="B778" s="10" t="s">
        <v>1805</v>
      </c>
      <c r="C778" s="1">
        <v>38151.769999999997</v>
      </c>
      <c r="D778" s="1">
        <v>25</v>
      </c>
      <c r="E778" s="1">
        <v>0</v>
      </c>
      <c r="F778" s="1">
        <v>3245.73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403.77</v>
      </c>
      <c r="M778" s="1">
        <v>948.12</v>
      </c>
      <c r="N778" s="1">
        <v>0</v>
      </c>
      <c r="O778" s="1">
        <v>-5823.86</v>
      </c>
      <c r="P778" s="1">
        <v>0</v>
      </c>
      <c r="Q778" s="1">
        <v>0</v>
      </c>
      <c r="R778" s="1">
        <v>0</v>
      </c>
      <c r="S778" s="1">
        <v>0</v>
      </c>
      <c r="T778" s="1">
        <v>-1201.24</v>
      </c>
      <c r="U778" s="1">
        <v>25</v>
      </c>
      <c r="V778" s="1">
        <v>0</v>
      </c>
      <c r="W778" s="1">
        <v>3245.73</v>
      </c>
      <c r="X778" s="1"/>
      <c r="Y778" s="1">
        <v>0</v>
      </c>
      <c r="Z778" s="1"/>
      <c r="AA778" s="1"/>
      <c r="AB778" s="1"/>
      <c r="AC778" s="1">
        <v>403.77</v>
      </c>
      <c r="AD778" s="1">
        <v>948.12</v>
      </c>
      <c r="AE778" s="1"/>
      <c r="AF778" s="1">
        <v>-5823.86</v>
      </c>
      <c r="AG778" s="1"/>
      <c r="AH778" s="1">
        <v>0</v>
      </c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>
        <v>39353.01</v>
      </c>
      <c r="BC778" s="1">
        <v>39353.01</v>
      </c>
      <c r="BD778" s="1">
        <v>35153.97</v>
      </c>
      <c r="BE778" s="1">
        <v>336.3</v>
      </c>
      <c r="BF778" s="1"/>
      <c r="BG778" s="1"/>
      <c r="BH778" s="1"/>
      <c r="BI778" s="1">
        <v>3862.74</v>
      </c>
      <c r="BJ778" s="1"/>
      <c r="BK778" s="1"/>
      <c r="BL778" s="1"/>
      <c r="BM778" s="1"/>
      <c r="BN778" s="1"/>
      <c r="BO778" s="1"/>
      <c r="BP778" s="4"/>
    </row>
    <row r="779" spans="1:68">
      <c r="A779" s="20" t="s">
        <v>865</v>
      </c>
      <c r="B779" s="10" t="s">
        <v>1806</v>
      </c>
      <c r="C779" s="1"/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>
        <v>0</v>
      </c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4"/>
    </row>
    <row r="780" spans="1:68">
      <c r="A780" s="21" t="s">
        <v>1801</v>
      </c>
      <c r="B780" s="10" t="s">
        <v>1807</v>
      </c>
      <c r="C780" s="1"/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>
        <v>0</v>
      </c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4"/>
    </row>
    <row r="781" spans="1:68">
      <c r="A781" s="19" t="s">
        <v>1808</v>
      </c>
      <c r="B781" s="10" t="s">
        <v>1809</v>
      </c>
      <c r="C781" s="1">
        <v>638525.43000000005</v>
      </c>
      <c r="D781" s="1">
        <v>96.22</v>
      </c>
      <c r="E781" s="1">
        <v>0</v>
      </c>
      <c r="F781" s="1">
        <v>1654.94</v>
      </c>
      <c r="G781" s="1">
        <v>161.96</v>
      </c>
      <c r="H781" s="1">
        <v>1096.75</v>
      </c>
      <c r="I781" s="1">
        <v>186.1</v>
      </c>
      <c r="J781" s="1">
        <v>620.75</v>
      </c>
      <c r="K781" s="1">
        <v>0</v>
      </c>
      <c r="L781" s="1">
        <v>1440.84</v>
      </c>
      <c r="M781" s="1">
        <v>659.86</v>
      </c>
      <c r="N781" s="1">
        <v>24.89</v>
      </c>
      <c r="O781" s="1">
        <v>0</v>
      </c>
      <c r="P781" s="1">
        <v>0</v>
      </c>
      <c r="Q781" s="1">
        <v>185.29</v>
      </c>
      <c r="R781" s="1">
        <v>0</v>
      </c>
      <c r="S781" s="1">
        <v>715.3</v>
      </c>
      <c r="T781" s="1">
        <v>6842.9</v>
      </c>
      <c r="U781" s="1">
        <v>96.22</v>
      </c>
      <c r="V781" s="1"/>
      <c r="W781" s="1">
        <v>1654.94</v>
      </c>
      <c r="X781" s="1">
        <v>161.96</v>
      </c>
      <c r="Y781" s="1">
        <v>1096.75</v>
      </c>
      <c r="Z781" s="1">
        <v>186.1</v>
      </c>
      <c r="AA781" s="1">
        <v>620.75</v>
      </c>
      <c r="AB781" s="1"/>
      <c r="AC781" s="1">
        <v>1440.84</v>
      </c>
      <c r="AD781" s="1">
        <v>659.86</v>
      </c>
      <c r="AE781" s="1">
        <v>24.89</v>
      </c>
      <c r="AF781" s="1"/>
      <c r="AG781" s="1"/>
      <c r="AH781" s="1">
        <v>185.29</v>
      </c>
      <c r="AI781" s="1"/>
      <c r="AJ781" s="1">
        <v>715.3</v>
      </c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>
        <v>631682.53</v>
      </c>
      <c r="BC781" s="1">
        <v>631682.52999999991</v>
      </c>
      <c r="BD781" s="1">
        <v>611523.31999999995</v>
      </c>
      <c r="BE781" s="1">
        <v>10934.83</v>
      </c>
      <c r="BF781" s="1"/>
      <c r="BG781" s="1"/>
      <c r="BH781" s="1"/>
      <c r="BI781" s="1">
        <v>613.70000000000005</v>
      </c>
      <c r="BJ781" s="1"/>
      <c r="BK781" s="1"/>
      <c r="BL781" s="1"/>
      <c r="BM781" s="1"/>
      <c r="BN781" s="1"/>
      <c r="BO781" s="1"/>
      <c r="BP781" s="4">
        <v>8610.68</v>
      </c>
    </row>
    <row r="782" spans="1:68">
      <c r="A782" s="20" t="s">
        <v>1810</v>
      </c>
      <c r="B782" s="10" t="s">
        <v>1811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0</v>
      </c>
      <c r="BC782" s="1">
        <v>0</v>
      </c>
      <c r="BD782" s="1">
        <v>0</v>
      </c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4"/>
    </row>
    <row r="783" spans="1:68">
      <c r="A783" s="20" t="s">
        <v>1812</v>
      </c>
      <c r="B783" s="10" t="s">
        <v>1813</v>
      </c>
      <c r="C783" s="1">
        <v>638525.43000000005</v>
      </c>
      <c r="D783" s="1">
        <v>96.22</v>
      </c>
      <c r="E783" s="1">
        <v>0</v>
      </c>
      <c r="F783" s="1">
        <v>1654.94</v>
      </c>
      <c r="G783" s="1">
        <v>161.96</v>
      </c>
      <c r="H783" s="1">
        <v>1096.75</v>
      </c>
      <c r="I783" s="1">
        <v>186.1</v>
      </c>
      <c r="J783" s="1">
        <v>620.75</v>
      </c>
      <c r="K783" s="1">
        <v>0</v>
      </c>
      <c r="L783" s="1">
        <v>1440.84</v>
      </c>
      <c r="M783" s="1">
        <v>659.86</v>
      </c>
      <c r="N783" s="1">
        <v>24.89</v>
      </c>
      <c r="O783" s="1">
        <v>0</v>
      </c>
      <c r="P783" s="1">
        <v>0</v>
      </c>
      <c r="Q783" s="1">
        <v>185.29</v>
      </c>
      <c r="R783" s="1">
        <v>0</v>
      </c>
      <c r="S783" s="1">
        <v>715.3</v>
      </c>
      <c r="T783" s="1">
        <v>6842.9</v>
      </c>
      <c r="U783" s="1">
        <v>96.22</v>
      </c>
      <c r="V783" s="1"/>
      <c r="W783" s="1">
        <v>1654.94</v>
      </c>
      <c r="X783" s="1">
        <v>161.96</v>
      </c>
      <c r="Y783" s="1">
        <v>1096.75</v>
      </c>
      <c r="Z783" s="1">
        <v>186.1</v>
      </c>
      <c r="AA783" s="1">
        <v>620.75</v>
      </c>
      <c r="AB783" s="1"/>
      <c r="AC783" s="1">
        <v>1440.84</v>
      </c>
      <c r="AD783" s="1">
        <v>659.86</v>
      </c>
      <c r="AE783" s="1">
        <v>24.89</v>
      </c>
      <c r="AF783" s="1"/>
      <c r="AG783" s="1"/>
      <c r="AH783" s="1">
        <v>185.29</v>
      </c>
      <c r="AI783" s="1"/>
      <c r="AJ783" s="1">
        <v>715.3</v>
      </c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631682.53</v>
      </c>
      <c r="BC783" s="1">
        <v>631682.52999999991</v>
      </c>
      <c r="BD783" s="1">
        <v>611523.31999999995</v>
      </c>
      <c r="BE783" s="1">
        <v>10934.83</v>
      </c>
      <c r="BF783" s="1"/>
      <c r="BG783" s="1"/>
      <c r="BH783" s="1"/>
      <c r="BI783" s="1">
        <v>613.70000000000005</v>
      </c>
      <c r="BJ783" s="1"/>
      <c r="BK783" s="1"/>
      <c r="BL783" s="1"/>
      <c r="BM783" s="1"/>
      <c r="BN783" s="1"/>
      <c r="BO783" s="1"/>
      <c r="BP783" s="4">
        <v>8610.68</v>
      </c>
    </row>
    <row r="784" spans="1:68">
      <c r="A784" s="19" t="s">
        <v>1814</v>
      </c>
      <c r="B784" s="10" t="s">
        <v>1815</v>
      </c>
      <c r="C784" s="1">
        <v>44755.73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12234.91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12234.91</v>
      </c>
      <c r="U784" s="1"/>
      <c r="V784" s="1"/>
      <c r="W784" s="1"/>
      <c r="X784" s="1"/>
      <c r="Y784" s="1"/>
      <c r="Z784" s="1"/>
      <c r="AA784" s="1"/>
      <c r="AB784" s="1"/>
      <c r="AC784" s="1">
        <v>12234.91</v>
      </c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32520.82</v>
      </c>
      <c r="BC784" s="1">
        <v>32520.820000000003</v>
      </c>
      <c r="BD784" s="1">
        <v>0</v>
      </c>
      <c r="BE784" s="1">
        <v>34027.58</v>
      </c>
      <c r="BF784" s="1"/>
      <c r="BG784" s="1"/>
      <c r="BH784" s="1"/>
      <c r="BI784" s="1">
        <v>-1506.76</v>
      </c>
      <c r="BJ784" s="1"/>
      <c r="BK784" s="1"/>
      <c r="BL784" s="1">
        <v>0</v>
      </c>
      <c r="BM784" s="1"/>
      <c r="BN784" s="1"/>
      <c r="BO784" s="1"/>
      <c r="BP784" s="4"/>
    </row>
    <row r="785" spans="1:68">
      <c r="A785" s="20" t="s">
        <v>1816</v>
      </c>
      <c r="B785" s="10" t="s">
        <v>1817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>
        <v>0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0</v>
      </c>
      <c r="BC785" s="1">
        <v>0</v>
      </c>
      <c r="BD785" s="1">
        <v>0</v>
      </c>
      <c r="BE785" s="1">
        <v>0</v>
      </c>
      <c r="BF785" s="1"/>
      <c r="BG785" s="1"/>
      <c r="BH785" s="1"/>
      <c r="BI785" s="1">
        <v>0</v>
      </c>
      <c r="BJ785" s="1"/>
      <c r="BK785" s="1"/>
      <c r="BL785" s="1">
        <v>0</v>
      </c>
      <c r="BM785" s="1"/>
      <c r="BN785" s="1"/>
      <c r="BO785" s="1"/>
      <c r="BP785" s="4"/>
    </row>
    <row r="786" spans="1:68">
      <c r="A786" s="20" t="s">
        <v>1818</v>
      </c>
      <c r="B786" s="10" t="s">
        <v>1819</v>
      </c>
      <c r="C786" s="1">
        <v>26147.35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12234.91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12234.91</v>
      </c>
      <c r="U786" s="1"/>
      <c r="V786" s="1"/>
      <c r="W786" s="1"/>
      <c r="X786" s="1"/>
      <c r="Y786" s="1"/>
      <c r="Z786" s="1"/>
      <c r="AA786" s="1"/>
      <c r="AB786" s="1"/>
      <c r="AC786" s="1">
        <v>12234.91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13912.44</v>
      </c>
      <c r="BC786" s="1">
        <v>13912.44</v>
      </c>
      <c r="BD786" s="1">
        <v>0</v>
      </c>
      <c r="BE786" s="1">
        <v>15419.2</v>
      </c>
      <c r="BF786" s="1"/>
      <c r="BG786" s="1"/>
      <c r="BH786" s="1"/>
      <c r="BI786" s="1">
        <v>-1506.76</v>
      </c>
      <c r="BJ786" s="1"/>
      <c r="BK786" s="1"/>
      <c r="BL786" s="1"/>
      <c r="BM786" s="1"/>
      <c r="BN786" s="1"/>
      <c r="BO786" s="1"/>
      <c r="BP786" s="4"/>
    </row>
    <row r="787" spans="1:68">
      <c r="A787" s="20" t="s">
        <v>1820</v>
      </c>
      <c r="B787" s="10" t="s">
        <v>1821</v>
      </c>
      <c r="C787" s="1">
        <v>18608.38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18608.38</v>
      </c>
      <c r="BC787" s="1">
        <v>18608.38</v>
      </c>
      <c r="BD787" s="1"/>
      <c r="BE787" s="1">
        <v>18608.38</v>
      </c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4"/>
    </row>
    <row r="788" spans="1:68">
      <c r="A788" s="19" t="s">
        <v>1822</v>
      </c>
      <c r="B788" s="10" t="s">
        <v>1823</v>
      </c>
      <c r="C788" s="1">
        <v>447421.47</v>
      </c>
      <c r="D788" s="1">
        <v>320</v>
      </c>
      <c r="E788" s="1">
        <v>2172.11</v>
      </c>
      <c r="F788" s="1">
        <v>3066.33</v>
      </c>
      <c r="G788" s="1">
        <v>2126.5300000000002</v>
      </c>
      <c r="H788" s="1">
        <v>12393.25</v>
      </c>
      <c r="I788" s="1">
        <v>2551.6799999999998</v>
      </c>
      <c r="J788" s="1">
        <v>1353.02</v>
      </c>
      <c r="K788" s="1">
        <v>0</v>
      </c>
      <c r="L788" s="1">
        <v>4499.59</v>
      </c>
      <c r="M788" s="1">
        <v>3535.44</v>
      </c>
      <c r="N788" s="1">
        <v>-399.16</v>
      </c>
      <c r="O788" s="1">
        <v>3584.57</v>
      </c>
      <c r="P788" s="1">
        <v>41.65</v>
      </c>
      <c r="Q788" s="1">
        <v>1389.28</v>
      </c>
      <c r="R788" s="1">
        <v>476</v>
      </c>
      <c r="S788" s="1">
        <v>4293</v>
      </c>
      <c r="T788" s="1">
        <v>41403.29</v>
      </c>
      <c r="U788" s="1">
        <v>320</v>
      </c>
      <c r="V788" s="1">
        <v>2172.11</v>
      </c>
      <c r="W788" s="1">
        <v>3066.33</v>
      </c>
      <c r="X788" s="1">
        <v>2126.5300000000002</v>
      </c>
      <c r="Y788" s="1">
        <v>12393.25</v>
      </c>
      <c r="Z788" s="1">
        <v>2551.6799999999998</v>
      </c>
      <c r="AA788" s="1">
        <v>1353.02</v>
      </c>
      <c r="AB788" s="1">
        <v>0</v>
      </c>
      <c r="AC788" s="1">
        <v>4499.59</v>
      </c>
      <c r="AD788" s="1">
        <v>3535.44</v>
      </c>
      <c r="AE788" s="1">
        <v>-399.16</v>
      </c>
      <c r="AF788" s="1">
        <v>3584.57</v>
      </c>
      <c r="AG788" s="1">
        <v>41.65</v>
      </c>
      <c r="AH788" s="1">
        <v>1389.28</v>
      </c>
      <c r="AI788" s="1">
        <v>476</v>
      </c>
      <c r="AJ788" s="1">
        <v>4293</v>
      </c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406018.18</v>
      </c>
      <c r="BC788" s="1">
        <v>405654.55000000005</v>
      </c>
      <c r="BD788" s="1">
        <v>88558.05</v>
      </c>
      <c r="BE788" s="1">
        <v>1573.46</v>
      </c>
      <c r="BF788" s="1">
        <v>1178.0999999999999</v>
      </c>
      <c r="BG788" s="1">
        <v>114.49</v>
      </c>
      <c r="BH788" s="1"/>
      <c r="BI788" s="1">
        <v>0</v>
      </c>
      <c r="BJ788" s="1">
        <v>2360.52</v>
      </c>
      <c r="BK788" s="1">
        <v>0</v>
      </c>
      <c r="BL788" s="1">
        <v>0</v>
      </c>
      <c r="BM788" s="1">
        <v>363.63</v>
      </c>
      <c r="BN788" s="1">
        <v>0</v>
      </c>
      <c r="BO788" s="1">
        <v>0</v>
      </c>
      <c r="BP788" s="4">
        <v>311869.93</v>
      </c>
    </row>
    <row r="789" spans="1:68">
      <c r="A789" s="20" t="s">
        <v>1824</v>
      </c>
      <c r="B789" s="10" t="s">
        <v>1825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/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  <c r="BP789" s="4">
        <v>0</v>
      </c>
    </row>
    <row r="790" spans="1:68">
      <c r="A790" s="20" t="s">
        <v>1826</v>
      </c>
      <c r="B790" s="10" t="s">
        <v>1827</v>
      </c>
      <c r="C790" s="1">
        <v>311869.93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/>
      <c r="W790" s="1"/>
      <c r="X790" s="1"/>
      <c r="Y790" s="1">
        <v>0</v>
      </c>
      <c r="Z790" s="1"/>
      <c r="AA790" s="1"/>
      <c r="AB790" s="1"/>
      <c r="AC790" s="1">
        <v>0</v>
      </c>
      <c r="AD790" s="1">
        <v>0</v>
      </c>
      <c r="AE790" s="1"/>
      <c r="AF790" s="1">
        <v>0</v>
      </c>
      <c r="AG790" s="1"/>
      <c r="AH790" s="1">
        <v>0</v>
      </c>
      <c r="AI790" s="1"/>
      <c r="AJ790" s="1">
        <v>0</v>
      </c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311869.93</v>
      </c>
      <c r="BC790" s="1">
        <v>311869.93</v>
      </c>
      <c r="BD790" s="1">
        <v>0</v>
      </c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4">
        <v>311869.93</v>
      </c>
    </row>
    <row r="791" spans="1:68">
      <c r="A791" s="20" t="s">
        <v>1828</v>
      </c>
      <c r="B791" s="10" t="s">
        <v>1829</v>
      </c>
      <c r="C791" s="1">
        <v>135551.54</v>
      </c>
      <c r="D791" s="1">
        <v>320</v>
      </c>
      <c r="E791" s="1">
        <v>2172.11</v>
      </c>
      <c r="F791" s="1">
        <v>3066.33</v>
      </c>
      <c r="G791" s="1">
        <v>2126.5300000000002</v>
      </c>
      <c r="H791" s="1">
        <v>12393.25</v>
      </c>
      <c r="I791" s="1">
        <v>2551.6799999999998</v>
      </c>
      <c r="J791" s="1">
        <v>1353.02</v>
      </c>
      <c r="K791" s="1">
        <v>0</v>
      </c>
      <c r="L791" s="1">
        <v>4499.59</v>
      </c>
      <c r="M791" s="1">
        <v>3535.44</v>
      </c>
      <c r="N791" s="1">
        <v>-399.16</v>
      </c>
      <c r="O791" s="1">
        <v>3584.57</v>
      </c>
      <c r="P791" s="1">
        <v>41.65</v>
      </c>
      <c r="Q791" s="1">
        <v>1389.28</v>
      </c>
      <c r="R791" s="1">
        <v>476</v>
      </c>
      <c r="S791" s="1">
        <v>4293</v>
      </c>
      <c r="T791" s="1">
        <v>41403.29</v>
      </c>
      <c r="U791" s="1">
        <v>320</v>
      </c>
      <c r="V791" s="1">
        <v>2172.11</v>
      </c>
      <c r="W791" s="1">
        <v>3066.33</v>
      </c>
      <c r="X791" s="1">
        <v>2126.5300000000002</v>
      </c>
      <c r="Y791" s="1">
        <v>12393.25</v>
      </c>
      <c r="Z791" s="1">
        <v>2551.6799999999998</v>
      </c>
      <c r="AA791" s="1">
        <v>1353.02</v>
      </c>
      <c r="AB791" s="1"/>
      <c r="AC791" s="1">
        <v>4499.59</v>
      </c>
      <c r="AD791" s="1">
        <v>3535.44</v>
      </c>
      <c r="AE791" s="1">
        <v>-399.16</v>
      </c>
      <c r="AF791" s="1">
        <v>3584.57</v>
      </c>
      <c r="AG791" s="1">
        <v>41.65</v>
      </c>
      <c r="AH791" s="1">
        <v>1389.28</v>
      </c>
      <c r="AI791" s="1">
        <v>476</v>
      </c>
      <c r="AJ791" s="1">
        <v>4293</v>
      </c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94148.25</v>
      </c>
      <c r="BC791" s="1">
        <v>93784.620000000024</v>
      </c>
      <c r="BD791" s="1">
        <v>88558.05</v>
      </c>
      <c r="BE791" s="1">
        <v>1573.46</v>
      </c>
      <c r="BF791" s="1">
        <v>1178.0999999999999</v>
      </c>
      <c r="BG791" s="1">
        <v>114.49</v>
      </c>
      <c r="BH791" s="1"/>
      <c r="BI791" s="1"/>
      <c r="BJ791" s="1">
        <v>2360.52</v>
      </c>
      <c r="BK791" s="1">
        <v>0</v>
      </c>
      <c r="BL791" s="1">
        <v>0</v>
      </c>
      <c r="BM791" s="1">
        <v>363.63</v>
      </c>
      <c r="BN791" s="1">
        <v>0</v>
      </c>
      <c r="BO791" s="1">
        <v>0</v>
      </c>
      <c r="BP791" s="4">
        <v>0</v>
      </c>
    </row>
    <row r="792" spans="1:68">
      <c r="A792" s="19" t="s">
        <v>1830</v>
      </c>
      <c r="B792" s="10" t="s">
        <v>1831</v>
      </c>
      <c r="C792" s="1">
        <v>13610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13610</v>
      </c>
      <c r="BC792" s="1">
        <v>13610</v>
      </c>
      <c r="BD792" s="1">
        <v>13610</v>
      </c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4"/>
    </row>
    <row r="793" spans="1:68">
      <c r="A793" s="20" t="s">
        <v>1832</v>
      </c>
      <c r="B793" s="10" t="s">
        <v>1833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0</v>
      </c>
      <c r="BC793" s="1">
        <v>0</v>
      </c>
      <c r="BD793" s="1">
        <v>0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1834</v>
      </c>
      <c r="B794" s="10" t="s">
        <v>1835</v>
      </c>
      <c r="C794" s="1">
        <v>13610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13610</v>
      </c>
      <c r="BC794" s="1">
        <v>13610</v>
      </c>
      <c r="BD794" s="1">
        <v>13610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19" t="s">
        <v>1836</v>
      </c>
      <c r="B795" s="10" t="s">
        <v>1837</v>
      </c>
      <c r="C795" s="1">
        <v>34468.129999999997</v>
      </c>
      <c r="D795" s="1">
        <v>61.8</v>
      </c>
      <c r="E795" s="1">
        <v>0</v>
      </c>
      <c r="F795" s="1">
        <v>40.6</v>
      </c>
      <c r="G795" s="1">
        <v>0</v>
      </c>
      <c r="H795" s="1">
        <v>1942.7</v>
      </c>
      <c r="I795" s="1">
        <v>397.1</v>
      </c>
      <c r="J795" s="1">
        <v>385.51</v>
      </c>
      <c r="K795" s="1">
        <v>1503.96</v>
      </c>
      <c r="L795" s="1">
        <v>7734.62</v>
      </c>
      <c r="M795" s="1">
        <v>1272.8499999999999</v>
      </c>
      <c r="N795" s="1">
        <v>0</v>
      </c>
      <c r="O795" s="1">
        <v>188.9</v>
      </c>
      <c r="P795" s="1">
        <v>2691.02</v>
      </c>
      <c r="Q795" s="1">
        <v>182.6</v>
      </c>
      <c r="R795" s="1">
        <v>0</v>
      </c>
      <c r="S795" s="1">
        <v>0</v>
      </c>
      <c r="T795" s="1">
        <v>16401.66</v>
      </c>
      <c r="U795" s="1">
        <v>61.8</v>
      </c>
      <c r="V795" s="1">
        <v>0</v>
      </c>
      <c r="W795" s="1">
        <v>40.6</v>
      </c>
      <c r="X795" s="1">
        <v>0</v>
      </c>
      <c r="Y795" s="1">
        <v>1942.7</v>
      </c>
      <c r="Z795" s="1">
        <v>397.1</v>
      </c>
      <c r="AA795" s="1">
        <v>385.51</v>
      </c>
      <c r="AB795" s="1">
        <v>1503.96</v>
      </c>
      <c r="AC795" s="1">
        <v>7734.62</v>
      </c>
      <c r="AD795" s="1">
        <v>1272.8499999999999</v>
      </c>
      <c r="AE795" s="1">
        <v>0</v>
      </c>
      <c r="AF795" s="1">
        <v>188.9</v>
      </c>
      <c r="AG795" s="1">
        <v>2691.02</v>
      </c>
      <c r="AH795" s="1">
        <v>182.6</v>
      </c>
      <c r="AI795" s="1">
        <v>0</v>
      </c>
      <c r="AJ795" s="1">
        <v>0</v>
      </c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18066.47</v>
      </c>
      <c r="BC795" s="1">
        <v>16086.9</v>
      </c>
      <c r="BD795" s="1">
        <v>747.43</v>
      </c>
      <c r="BE795" s="1"/>
      <c r="BF795" s="1"/>
      <c r="BG795" s="1"/>
      <c r="BH795" s="1"/>
      <c r="BI795" s="1">
        <v>1386.57</v>
      </c>
      <c r="BJ795" s="1">
        <v>13952.9</v>
      </c>
      <c r="BK795" s="1">
        <v>0</v>
      </c>
      <c r="BL795" s="1">
        <v>0</v>
      </c>
      <c r="BM795" s="1">
        <v>0</v>
      </c>
      <c r="BN795" s="1">
        <v>0</v>
      </c>
      <c r="BO795" s="1">
        <v>1979.57</v>
      </c>
      <c r="BP795" s="4"/>
    </row>
    <row r="796" spans="1:68">
      <c r="A796" s="20" t="s">
        <v>1838</v>
      </c>
      <c r="B796" s="10" t="s">
        <v>1839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0</v>
      </c>
      <c r="BC796" s="1">
        <v>0</v>
      </c>
      <c r="BD796" s="1">
        <v>0</v>
      </c>
      <c r="BE796" s="1"/>
      <c r="BF796" s="1"/>
      <c r="BG796" s="1"/>
      <c r="BH796" s="1"/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4"/>
    </row>
    <row r="797" spans="1:68">
      <c r="A797" s="20" t="s">
        <v>1840</v>
      </c>
      <c r="B797" s="10" t="s">
        <v>1841</v>
      </c>
      <c r="C797" s="1">
        <v>17152.599999999999</v>
      </c>
      <c r="D797" s="1">
        <v>61.8</v>
      </c>
      <c r="E797" s="1">
        <v>0</v>
      </c>
      <c r="F797" s="1">
        <v>10</v>
      </c>
      <c r="G797" s="1">
        <v>0</v>
      </c>
      <c r="H797" s="1">
        <v>44.4</v>
      </c>
      <c r="I797" s="1">
        <v>397.1</v>
      </c>
      <c r="J797" s="1">
        <v>30</v>
      </c>
      <c r="K797" s="1">
        <v>0</v>
      </c>
      <c r="L797" s="1">
        <v>6116.22</v>
      </c>
      <c r="M797" s="1">
        <v>46.6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6706.12</v>
      </c>
      <c r="U797" s="1">
        <v>61.8</v>
      </c>
      <c r="V797" s="1"/>
      <c r="W797" s="1">
        <v>10</v>
      </c>
      <c r="X797" s="1">
        <v>0</v>
      </c>
      <c r="Y797" s="1">
        <v>44.4</v>
      </c>
      <c r="Z797" s="1">
        <v>397.1</v>
      </c>
      <c r="AA797" s="1">
        <v>30</v>
      </c>
      <c r="AB797" s="1">
        <v>0</v>
      </c>
      <c r="AC797" s="1">
        <v>6116.22</v>
      </c>
      <c r="AD797" s="1">
        <v>46.6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10446.48</v>
      </c>
      <c r="BC797" s="1">
        <v>8466.91</v>
      </c>
      <c r="BD797" s="1">
        <v>747.43</v>
      </c>
      <c r="BE797" s="1"/>
      <c r="BF797" s="1"/>
      <c r="BG797" s="1"/>
      <c r="BH797" s="1"/>
      <c r="BI797" s="1">
        <v>0</v>
      </c>
      <c r="BJ797" s="1">
        <v>7719.48</v>
      </c>
      <c r="BK797" s="1">
        <v>0</v>
      </c>
      <c r="BL797" s="1">
        <v>0</v>
      </c>
      <c r="BM797" s="1">
        <v>0</v>
      </c>
      <c r="BN797" s="1">
        <v>0</v>
      </c>
      <c r="BO797" s="1">
        <v>1979.57</v>
      </c>
      <c r="BP797" s="4"/>
    </row>
    <row r="798" spans="1:68">
      <c r="A798" s="20" t="s">
        <v>1254</v>
      </c>
      <c r="B798" s="10" t="s">
        <v>1842</v>
      </c>
      <c r="C798" s="1">
        <v>7619.99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/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/>
      <c r="AB798" s="1"/>
      <c r="AC798" s="1"/>
      <c r="AD798" s="1"/>
      <c r="AE798" s="1"/>
      <c r="AF798" s="1"/>
      <c r="AG798" s="1"/>
      <c r="AH798" s="1">
        <v>0</v>
      </c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7619.99</v>
      </c>
      <c r="BC798" s="1">
        <v>7619.99</v>
      </c>
      <c r="BD798" s="1">
        <v>0</v>
      </c>
      <c r="BE798" s="1"/>
      <c r="BF798" s="1"/>
      <c r="BG798" s="1"/>
      <c r="BH798" s="1"/>
      <c r="BI798" s="1">
        <v>1386.57</v>
      </c>
      <c r="BJ798" s="1">
        <v>6233.42</v>
      </c>
      <c r="BK798" s="1"/>
      <c r="BL798" s="1"/>
      <c r="BM798" s="1"/>
      <c r="BN798" s="1"/>
      <c r="BO798" s="1"/>
      <c r="BP798" s="4"/>
    </row>
    <row r="799" spans="1:68">
      <c r="A799" s="20" t="s">
        <v>1843</v>
      </c>
      <c r="B799" s="10" t="s">
        <v>1844</v>
      </c>
      <c r="C799" s="1">
        <v>9695.5400000000009</v>
      </c>
      <c r="D799" s="1">
        <v>0</v>
      </c>
      <c r="E799" s="1">
        <v>0</v>
      </c>
      <c r="F799" s="1">
        <v>30.6</v>
      </c>
      <c r="G799" s="1">
        <v>0</v>
      </c>
      <c r="H799" s="1">
        <v>1898.3</v>
      </c>
      <c r="I799" s="1">
        <v>0</v>
      </c>
      <c r="J799" s="1">
        <v>355.51</v>
      </c>
      <c r="K799" s="1">
        <v>1503.96</v>
      </c>
      <c r="L799" s="1">
        <v>1618.4</v>
      </c>
      <c r="M799" s="1">
        <v>1226.25</v>
      </c>
      <c r="N799" s="1">
        <v>0</v>
      </c>
      <c r="O799" s="1">
        <v>188.9</v>
      </c>
      <c r="P799" s="1">
        <v>2691.02</v>
      </c>
      <c r="Q799" s="1">
        <v>182.6</v>
      </c>
      <c r="R799" s="1">
        <v>0</v>
      </c>
      <c r="S799" s="1">
        <v>0</v>
      </c>
      <c r="T799" s="1">
        <v>9695.5400000000009</v>
      </c>
      <c r="U799" s="1">
        <v>0</v>
      </c>
      <c r="V799" s="1"/>
      <c r="W799" s="1">
        <v>30.6</v>
      </c>
      <c r="X799" s="1"/>
      <c r="Y799" s="1">
        <v>1898.3</v>
      </c>
      <c r="Z799" s="1"/>
      <c r="AA799" s="1">
        <v>355.51</v>
      </c>
      <c r="AB799" s="1">
        <v>1503.96</v>
      </c>
      <c r="AC799" s="1">
        <v>1618.4</v>
      </c>
      <c r="AD799" s="1">
        <v>1226.25</v>
      </c>
      <c r="AE799" s="1"/>
      <c r="AF799" s="1">
        <v>188.9</v>
      </c>
      <c r="AG799" s="1">
        <v>2691.02</v>
      </c>
      <c r="AH799" s="1">
        <v>182.6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0</v>
      </c>
      <c r="BC799" s="1">
        <v>0</v>
      </c>
      <c r="BD799" s="1"/>
      <c r="BE799" s="1"/>
      <c r="BF799" s="1"/>
      <c r="BG799" s="1"/>
      <c r="BH799" s="1"/>
      <c r="BI799" s="1"/>
      <c r="BJ799" s="1"/>
      <c r="BK799" s="1">
        <v>0</v>
      </c>
      <c r="BL799" s="1">
        <v>0</v>
      </c>
      <c r="BM799" s="1">
        <v>0</v>
      </c>
      <c r="BN799" s="1">
        <v>0</v>
      </c>
      <c r="BO799" s="1"/>
      <c r="BP799" s="4"/>
    </row>
    <row r="800" spans="1:68">
      <c r="A800" s="20" t="s">
        <v>1845</v>
      </c>
      <c r="B800" s="10" t="s">
        <v>1846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/>
      <c r="V800" s="1"/>
      <c r="W800" s="1"/>
      <c r="X800" s="1"/>
      <c r="Y800" s="1"/>
      <c r="Z800" s="1"/>
      <c r="AA800" s="1"/>
      <c r="AB800" s="1">
        <v>0</v>
      </c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>
        <v>0</v>
      </c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4"/>
    </row>
    <row r="801" spans="1:68">
      <c r="A801" s="19" t="s">
        <v>1847</v>
      </c>
      <c r="B801" s="10" t="s">
        <v>1848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>
        <v>0</v>
      </c>
      <c r="BC801" s="1">
        <v>0</v>
      </c>
      <c r="BD801" s="1">
        <v>0</v>
      </c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4">
        <v>0</v>
      </c>
    </row>
    <row r="802" spans="1:68">
      <c r="A802" s="20" t="s">
        <v>1849</v>
      </c>
      <c r="B802" s="10" t="s">
        <v>1850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1851</v>
      </c>
      <c r="B803" s="10" t="s">
        <v>1852</v>
      </c>
      <c r="C803" s="1"/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>
        <v>0</v>
      </c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/>
    </row>
    <row r="804" spans="1:68">
      <c r="A804" s="19" t="s">
        <v>1853</v>
      </c>
      <c r="B804" s="10" t="s">
        <v>1854</v>
      </c>
      <c r="C804" s="1">
        <v>63005.32</v>
      </c>
      <c r="D804" s="1">
        <v>0</v>
      </c>
      <c r="E804" s="1">
        <v>0</v>
      </c>
      <c r="F804" s="1">
        <v>880</v>
      </c>
      <c r="G804" s="1">
        <v>0</v>
      </c>
      <c r="H804" s="1">
        <v>13395.67</v>
      </c>
      <c r="I804" s="1">
        <v>0</v>
      </c>
      <c r="J804" s="1">
        <v>0</v>
      </c>
      <c r="K804" s="1">
        <v>0</v>
      </c>
      <c r="L804" s="1">
        <v>0</v>
      </c>
      <c r="M804" s="1">
        <v>4400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18675.669999999998</v>
      </c>
      <c r="U804" s="1"/>
      <c r="V804" s="1"/>
      <c r="W804" s="1">
        <v>880</v>
      </c>
      <c r="X804" s="1"/>
      <c r="Y804" s="1">
        <v>13395.67</v>
      </c>
      <c r="Z804" s="1"/>
      <c r="AA804" s="1"/>
      <c r="AB804" s="1"/>
      <c r="AC804" s="1"/>
      <c r="AD804" s="1">
        <v>4400</v>
      </c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>
        <v>44329.65</v>
      </c>
      <c r="BC804" s="1">
        <v>44329.65</v>
      </c>
      <c r="BD804" s="1">
        <v>1320</v>
      </c>
      <c r="BE804" s="1">
        <v>43009.65</v>
      </c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20" t="s">
        <v>1855</v>
      </c>
      <c r="B805" s="10" t="s">
        <v>1856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0</v>
      </c>
      <c r="BC805" s="1">
        <v>0</v>
      </c>
      <c r="BD805" s="1">
        <v>0</v>
      </c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1857</v>
      </c>
      <c r="B806" s="10" t="s">
        <v>1858</v>
      </c>
      <c r="C806" s="1">
        <v>63005.32</v>
      </c>
      <c r="D806" s="1">
        <v>0</v>
      </c>
      <c r="E806" s="1">
        <v>0</v>
      </c>
      <c r="F806" s="1">
        <v>880</v>
      </c>
      <c r="G806" s="1">
        <v>0</v>
      </c>
      <c r="H806" s="1">
        <v>13395.67</v>
      </c>
      <c r="I806" s="1">
        <v>0</v>
      </c>
      <c r="J806" s="1">
        <v>0</v>
      </c>
      <c r="K806" s="1">
        <v>0</v>
      </c>
      <c r="L806" s="1">
        <v>0</v>
      </c>
      <c r="M806" s="1">
        <v>4400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18675.669999999998</v>
      </c>
      <c r="U806" s="1"/>
      <c r="V806" s="1"/>
      <c r="W806" s="1">
        <v>880</v>
      </c>
      <c r="X806" s="1"/>
      <c r="Y806" s="1">
        <v>13395.67</v>
      </c>
      <c r="Z806" s="1"/>
      <c r="AA806" s="1"/>
      <c r="AB806" s="1"/>
      <c r="AC806" s="1"/>
      <c r="AD806" s="1">
        <v>4400</v>
      </c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44329.65</v>
      </c>
      <c r="BC806" s="1">
        <v>44329.65</v>
      </c>
      <c r="BD806" s="1">
        <v>1320</v>
      </c>
      <c r="BE806" s="1">
        <v>43009.65</v>
      </c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19" t="s">
        <v>1859</v>
      </c>
      <c r="B807" s="10" t="s">
        <v>1860</v>
      </c>
      <c r="C807" s="1">
        <v>286847.12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215</v>
      </c>
      <c r="M807" s="1">
        <v>332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547</v>
      </c>
      <c r="U807" s="1"/>
      <c r="V807" s="1"/>
      <c r="W807" s="1"/>
      <c r="X807" s="1"/>
      <c r="Y807" s="1"/>
      <c r="Z807" s="1"/>
      <c r="AA807" s="1"/>
      <c r="AB807" s="1"/>
      <c r="AC807" s="1">
        <v>215</v>
      </c>
      <c r="AD807" s="1">
        <v>332</v>
      </c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286300.12</v>
      </c>
      <c r="BC807" s="1">
        <v>285770.12</v>
      </c>
      <c r="BD807" s="1">
        <v>277678.5</v>
      </c>
      <c r="BE807" s="1">
        <v>1000</v>
      </c>
      <c r="BF807" s="1">
        <v>7091.62</v>
      </c>
      <c r="BG807" s="1"/>
      <c r="BH807" s="1">
        <v>0</v>
      </c>
      <c r="BI807" s="1"/>
      <c r="BJ807" s="1"/>
      <c r="BK807" s="1"/>
      <c r="BL807" s="1"/>
      <c r="BM807" s="1">
        <v>365</v>
      </c>
      <c r="BN807" s="1">
        <v>165</v>
      </c>
      <c r="BO807" s="1"/>
      <c r="BP807" s="4"/>
    </row>
    <row r="808" spans="1:68">
      <c r="A808" s="20" t="s">
        <v>1861</v>
      </c>
      <c r="B808" s="10" t="s">
        <v>1862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0</v>
      </c>
      <c r="BC808" s="1">
        <v>0</v>
      </c>
      <c r="BD808" s="1">
        <v>0</v>
      </c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4"/>
    </row>
    <row r="809" spans="1:68">
      <c r="A809" s="20" t="s">
        <v>1863</v>
      </c>
      <c r="B809" s="10" t="s">
        <v>1864</v>
      </c>
      <c r="C809" s="1">
        <v>286847.12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215</v>
      </c>
      <c r="M809" s="1">
        <v>332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547</v>
      </c>
      <c r="U809" s="1"/>
      <c r="V809" s="1"/>
      <c r="W809" s="1"/>
      <c r="X809" s="1"/>
      <c r="Y809" s="1"/>
      <c r="Z809" s="1"/>
      <c r="AA809" s="1"/>
      <c r="AB809" s="1"/>
      <c r="AC809" s="1">
        <v>215</v>
      </c>
      <c r="AD809" s="1">
        <v>332</v>
      </c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286300.12</v>
      </c>
      <c r="BC809" s="1">
        <v>285770.12</v>
      </c>
      <c r="BD809" s="1">
        <v>277678.5</v>
      </c>
      <c r="BE809" s="1">
        <v>1000</v>
      </c>
      <c r="BF809" s="1">
        <v>7091.62</v>
      </c>
      <c r="BG809" s="1"/>
      <c r="BH809" s="1">
        <v>0</v>
      </c>
      <c r="BI809" s="1"/>
      <c r="BJ809" s="1"/>
      <c r="BK809" s="1"/>
      <c r="BL809" s="1"/>
      <c r="BM809" s="1">
        <v>365</v>
      </c>
      <c r="BN809" s="1">
        <v>165</v>
      </c>
      <c r="BO809" s="1"/>
      <c r="BP809" s="4"/>
    </row>
    <row r="810" spans="1:68">
      <c r="A810" s="19" t="s">
        <v>1865</v>
      </c>
      <c r="B810" s="10" t="s">
        <v>1866</v>
      </c>
      <c r="C810" s="1">
        <v>1146134.43</v>
      </c>
      <c r="D810" s="1">
        <v>0</v>
      </c>
      <c r="E810" s="1">
        <v>0</v>
      </c>
      <c r="F810" s="1">
        <v>51050.26</v>
      </c>
      <c r="G810" s="1">
        <v>0</v>
      </c>
      <c r="H810" s="1">
        <v>119669.14</v>
      </c>
      <c r="I810" s="1">
        <v>48545.4</v>
      </c>
      <c r="J810" s="1">
        <v>0</v>
      </c>
      <c r="K810" s="1">
        <v>0</v>
      </c>
      <c r="L810" s="1">
        <v>86299.21</v>
      </c>
      <c r="M810" s="1">
        <v>124302.36</v>
      </c>
      <c r="N810" s="1">
        <v>39371.35</v>
      </c>
      <c r="O810" s="1">
        <v>0</v>
      </c>
      <c r="P810" s="1">
        <v>0</v>
      </c>
      <c r="Q810" s="1">
        <v>0</v>
      </c>
      <c r="R810" s="1">
        <v>59861.73</v>
      </c>
      <c r="S810" s="1">
        <v>11067</v>
      </c>
      <c r="T810" s="1">
        <v>540166.44999999995</v>
      </c>
      <c r="U810" s="1">
        <v>0</v>
      </c>
      <c r="V810" s="1">
        <v>0</v>
      </c>
      <c r="W810" s="1">
        <v>51050.26</v>
      </c>
      <c r="X810" s="1">
        <v>0</v>
      </c>
      <c r="Y810" s="1">
        <v>119669.14</v>
      </c>
      <c r="Z810" s="1">
        <v>48545.4</v>
      </c>
      <c r="AA810" s="1">
        <v>0</v>
      </c>
      <c r="AB810" s="1">
        <v>0</v>
      </c>
      <c r="AC810" s="1">
        <v>86299.21</v>
      </c>
      <c r="AD810" s="1">
        <v>124302.36</v>
      </c>
      <c r="AE810" s="1">
        <v>39371.35</v>
      </c>
      <c r="AF810" s="1">
        <v>0</v>
      </c>
      <c r="AG810" s="1">
        <v>0</v>
      </c>
      <c r="AH810" s="1">
        <v>0</v>
      </c>
      <c r="AI810" s="1">
        <v>59861.73</v>
      </c>
      <c r="AJ810" s="1">
        <v>11067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605967.98</v>
      </c>
      <c r="BC810" s="1">
        <v>605967.98</v>
      </c>
      <c r="BD810" s="1">
        <v>598007.44999999995</v>
      </c>
      <c r="BE810" s="1"/>
      <c r="BF810" s="1"/>
      <c r="BG810" s="1"/>
      <c r="BH810" s="1"/>
      <c r="BI810" s="1">
        <v>5762.98</v>
      </c>
      <c r="BJ810" s="1"/>
      <c r="BK810" s="1">
        <v>0</v>
      </c>
      <c r="BL810" s="1"/>
      <c r="BM810" s="1">
        <v>0</v>
      </c>
      <c r="BN810" s="1"/>
      <c r="BO810" s="1">
        <v>0</v>
      </c>
      <c r="BP810" s="4">
        <v>2197.5500000000002</v>
      </c>
    </row>
    <row r="811" spans="1:68">
      <c r="A811" s="20" t="s">
        <v>1867</v>
      </c>
      <c r="B811" s="10" t="s">
        <v>1868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0</v>
      </c>
      <c r="BC811" s="1">
        <v>0</v>
      </c>
      <c r="BD811" s="1">
        <v>0</v>
      </c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4"/>
    </row>
    <row r="812" spans="1:68">
      <c r="A812" s="20" t="s">
        <v>1869</v>
      </c>
      <c r="B812" s="10" t="s">
        <v>1870</v>
      </c>
      <c r="C812" s="1">
        <v>240002.91</v>
      </c>
      <c r="D812" s="1">
        <v>0</v>
      </c>
      <c r="E812" s="1">
        <v>0</v>
      </c>
      <c r="F812" s="1">
        <v>20337.830000000002</v>
      </c>
      <c r="G812" s="1">
        <v>0</v>
      </c>
      <c r="H812" s="1">
        <v>135061.19</v>
      </c>
      <c r="I812" s="1">
        <v>0</v>
      </c>
      <c r="J812" s="1">
        <v>0</v>
      </c>
      <c r="K812" s="1">
        <v>0</v>
      </c>
      <c r="L812" s="1">
        <v>6294.26</v>
      </c>
      <c r="M812" s="1">
        <v>6206.64</v>
      </c>
      <c r="N812" s="1">
        <v>39371.35</v>
      </c>
      <c r="O812" s="1">
        <v>0</v>
      </c>
      <c r="P812" s="1">
        <v>0</v>
      </c>
      <c r="Q812" s="1">
        <v>0</v>
      </c>
      <c r="R812" s="1">
        <v>28593.01</v>
      </c>
      <c r="S812" s="1">
        <v>0</v>
      </c>
      <c r="T812" s="1">
        <v>235864.28</v>
      </c>
      <c r="U812" s="1">
        <v>0</v>
      </c>
      <c r="V812" s="1">
        <v>0</v>
      </c>
      <c r="W812" s="1">
        <v>20337.830000000002</v>
      </c>
      <c r="X812" s="1"/>
      <c r="Y812" s="1">
        <v>135061.19</v>
      </c>
      <c r="Z812" s="1"/>
      <c r="AA812" s="1">
        <v>0</v>
      </c>
      <c r="AB812" s="1"/>
      <c r="AC812" s="1">
        <v>6294.26</v>
      </c>
      <c r="AD812" s="1">
        <v>6206.64</v>
      </c>
      <c r="AE812" s="1">
        <v>39371.35</v>
      </c>
      <c r="AF812" s="1"/>
      <c r="AG812" s="1"/>
      <c r="AH812" s="1">
        <v>0</v>
      </c>
      <c r="AI812" s="1">
        <v>28593.01</v>
      </c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4138.63</v>
      </c>
      <c r="BC812" s="1">
        <v>4138.63</v>
      </c>
      <c r="BD812" s="1">
        <v>0</v>
      </c>
      <c r="BE812" s="1"/>
      <c r="BF812" s="1"/>
      <c r="BG812" s="1"/>
      <c r="BH812" s="1"/>
      <c r="BI812" s="1">
        <v>4138.63</v>
      </c>
      <c r="BJ812" s="1"/>
      <c r="BK812" s="1"/>
      <c r="BL812" s="1"/>
      <c r="BM812" s="1"/>
      <c r="BN812" s="1"/>
      <c r="BO812" s="1"/>
      <c r="BP812" s="4"/>
    </row>
    <row r="813" spans="1:68">
      <c r="A813" s="21" t="s">
        <v>1871</v>
      </c>
      <c r="B813" s="10" t="s">
        <v>1872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0</v>
      </c>
      <c r="BC813" s="1">
        <v>0</v>
      </c>
      <c r="BD813" s="1">
        <v>0</v>
      </c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4"/>
    </row>
    <row r="814" spans="1:68">
      <c r="A814" s="21" t="s">
        <v>1873</v>
      </c>
      <c r="B814" s="10" t="s">
        <v>1874</v>
      </c>
      <c r="C814" s="1">
        <v>235138.42</v>
      </c>
      <c r="D814" s="1">
        <v>0</v>
      </c>
      <c r="E814" s="1">
        <v>0</v>
      </c>
      <c r="F814" s="1">
        <v>20337.830000000002</v>
      </c>
      <c r="G814" s="1">
        <v>0</v>
      </c>
      <c r="H814" s="1">
        <v>135061.19</v>
      </c>
      <c r="I814" s="1">
        <v>0</v>
      </c>
      <c r="J814" s="1">
        <v>0</v>
      </c>
      <c r="K814" s="1">
        <v>0</v>
      </c>
      <c r="L814" s="1">
        <v>6294.26</v>
      </c>
      <c r="M814" s="1">
        <v>6206.64</v>
      </c>
      <c r="N814" s="1">
        <v>34506.86</v>
      </c>
      <c r="O814" s="1">
        <v>0</v>
      </c>
      <c r="P814" s="1">
        <v>0</v>
      </c>
      <c r="Q814" s="1">
        <v>0</v>
      </c>
      <c r="R814" s="1">
        <v>28593.01</v>
      </c>
      <c r="S814" s="1">
        <v>0</v>
      </c>
      <c r="T814" s="1">
        <v>230999.79</v>
      </c>
      <c r="U814" s="1">
        <v>0</v>
      </c>
      <c r="V814" s="1">
        <v>0</v>
      </c>
      <c r="W814" s="1">
        <v>20337.830000000002</v>
      </c>
      <c r="X814" s="1"/>
      <c r="Y814" s="1">
        <v>135061.19</v>
      </c>
      <c r="Z814" s="1"/>
      <c r="AA814" s="1">
        <v>0</v>
      </c>
      <c r="AB814" s="1"/>
      <c r="AC814" s="1">
        <v>6294.26</v>
      </c>
      <c r="AD814" s="1">
        <v>6206.64</v>
      </c>
      <c r="AE814" s="1">
        <v>34506.86</v>
      </c>
      <c r="AF814" s="1"/>
      <c r="AG814" s="1"/>
      <c r="AH814" s="1">
        <v>0</v>
      </c>
      <c r="AI814" s="1">
        <v>28593.01</v>
      </c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4138.63</v>
      </c>
      <c r="BC814" s="1">
        <v>4138.63</v>
      </c>
      <c r="BD814" s="1"/>
      <c r="BE814" s="1"/>
      <c r="BF814" s="1"/>
      <c r="BG814" s="1"/>
      <c r="BH814" s="1"/>
      <c r="BI814" s="1">
        <v>4138.63</v>
      </c>
      <c r="BJ814" s="1"/>
      <c r="BK814" s="1"/>
      <c r="BL814" s="1"/>
      <c r="BM814" s="1"/>
      <c r="BN814" s="1"/>
      <c r="BO814" s="1"/>
      <c r="BP814" s="4"/>
    </row>
    <row r="815" spans="1:68">
      <c r="A815" s="21" t="s">
        <v>1875</v>
      </c>
      <c r="B815" s="10" t="s">
        <v>1876</v>
      </c>
      <c r="C815" s="1">
        <v>4864.49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4864.49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4864.49</v>
      </c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>
        <v>4864.49</v>
      </c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>
        <v>0</v>
      </c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4"/>
    </row>
    <row r="816" spans="1:68">
      <c r="A816" s="20" t="s">
        <v>1877</v>
      </c>
      <c r="B816" s="10" t="s">
        <v>1878</v>
      </c>
      <c r="C816" s="1">
        <v>-14904.48</v>
      </c>
      <c r="D816" s="1">
        <v>0</v>
      </c>
      <c r="E816" s="1">
        <v>0</v>
      </c>
      <c r="F816" s="1">
        <v>0</v>
      </c>
      <c r="G816" s="1">
        <v>0</v>
      </c>
      <c r="H816" s="1">
        <v>-15392.05</v>
      </c>
      <c r="I816" s="1">
        <v>0</v>
      </c>
      <c r="J816" s="1">
        <v>0</v>
      </c>
      <c r="K816" s="1">
        <v>0</v>
      </c>
      <c r="L816" s="1">
        <v>0</v>
      </c>
      <c r="M816" s="1">
        <v>487.57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-14904.48</v>
      </c>
      <c r="U816" s="1"/>
      <c r="V816" s="1"/>
      <c r="W816" s="1"/>
      <c r="X816" s="1"/>
      <c r="Y816" s="1">
        <v>-15392.05</v>
      </c>
      <c r="Z816" s="1"/>
      <c r="AA816" s="1">
        <v>0</v>
      </c>
      <c r="AB816" s="1"/>
      <c r="AC816" s="1">
        <v>0</v>
      </c>
      <c r="AD816" s="1">
        <v>487.57</v>
      </c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>
        <v>0</v>
      </c>
      <c r="BC816" s="1">
        <v>0</v>
      </c>
      <c r="BD816" s="1">
        <v>0</v>
      </c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4"/>
    </row>
    <row r="817" spans="1:68">
      <c r="A817" s="21" t="s">
        <v>1879</v>
      </c>
      <c r="B817" s="10" t="s">
        <v>1880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/>
      <c r="V817" s="1"/>
      <c r="W817" s="1"/>
      <c r="X817" s="1"/>
      <c r="Y817" s="1">
        <v>0</v>
      </c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0</v>
      </c>
      <c r="BC817" s="1">
        <v>0</v>
      </c>
      <c r="BD817" s="1">
        <v>0</v>
      </c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4"/>
    </row>
    <row r="818" spans="1:68">
      <c r="A818" s="21" t="s">
        <v>1881</v>
      </c>
      <c r="B818" s="10" t="s">
        <v>1882</v>
      </c>
      <c r="C818" s="1">
        <v>-22181.3</v>
      </c>
      <c r="D818" s="1">
        <v>0</v>
      </c>
      <c r="E818" s="1">
        <v>0</v>
      </c>
      <c r="F818" s="1">
        <v>0</v>
      </c>
      <c r="G818" s="1">
        <v>0</v>
      </c>
      <c r="H818" s="1">
        <v>-22668.87</v>
      </c>
      <c r="I818" s="1">
        <v>0</v>
      </c>
      <c r="J818" s="1">
        <v>0</v>
      </c>
      <c r="K818" s="1">
        <v>0</v>
      </c>
      <c r="L818" s="1">
        <v>0</v>
      </c>
      <c r="M818" s="1">
        <v>487.57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-22181.3</v>
      </c>
      <c r="U818" s="1"/>
      <c r="V818" s="1"/>
      <c r="W818" s="1"/>
      <c r="X818" s="1"/>
      <c r="Y818" s="1">
        <v>-22668.87</v>
      </c>
      <c r="Z818" s="1"/>
      <c r="AA818" s="1">
        <v>0</v>
      </c>
      <c r="AB818" s="1"/>
      <c r="AC818" s="1">
        <v>0</v>
      </c>
      <c r="AD818" s="1">
        <v>487.57</v>
      </c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>
        <v>0</v>
      </c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4"/>
    </row>
    <row r="819" spans="1:68">
      <c r="A819" s="21" t="s">
        <v>1883</v>
      </c>
      <c r="B819" s="10" t="s">
        <v>1884</v>
      </c>
      <c r="C819" s="1">
        <v>7276.82</v>
      </c>
      <c r="D819" s="1">
        <v>0</v>
      </c>
      <c r="E819" s="1">
        <v>0</v>
      </c>
      <c r="F819" s="1">
        <v>0</v>
      </c>
      <c r="G819" s="1">
        <v>0</v>
      </c>
      <c r="H819" s="1">
        <v>7276.82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7276.82</v>
      </c>
      <c r="U819" s="1"/>
      <c r="V819" s="1"/>
      <c r="W819" s="1"/>
      <c r="X819" s="1"/>
      <c r="Y819" s="1">
        <v>7276.82</v>
      </c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>
        <v>0</v>
      </c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4"/>
    </row>
    <row r="820" spans="1:68">
      <c r="A820" s="20" t="s">
        <v>1885</v>
      </c>
      <c r="B820" s="10" t="s">
        <v>1886</v>
      </c>
      <c r="C820" s="1">
        <v>921036</v>
      </c>
      <c r="D820" s="1">
        <v>0</v>
      </c>
      <c r="E820" s="1">
        <v>0</v>
      </c>
      <c r="F820" s="1">
        <v>30712.43</v>
      </c>
      <c r="G820" s="1">
        <v>0</v>
      </c>
      <c r="H820" s="1">
        <v>0</v>
      </c>
      <c r="I820" s="1">
        <v>48545.4</v>
      </c>
      <c r="J820" s="1">
        <v>0</v>
      </c>
      <c r="K820" s="1">
        <v>0</v>
      </c>
      <c r="L820" s="1">
        <v>80004.95</v>
      </c>
      <c r="M820" s="1">
        <v>117608.15</v>
      </c>
      <c r="N820" s="1">
        <v>0</v>
      </c>
      <c r="O820" s="1">
        <v>0</v>
      </c>
      <c r="P820" s="1">
        <v>0</v>
      </c>
      <c r="Q820" s="1">
        <v>0</v>
      </c>
      <c r="R820" s="1">
        <v>31268.720000000001</v>
      </c>
      <c r="S820" s="1">
        <v>11067</v>
      </c>
      <c r="T820" s="1">
        <v>319206.65000000002</v>
      </c>
      <c r="U820" s="1">
        <v>0</v>
      </c>
      <c r="V820" s="1">
        <v>0</v>
      </c>
      <c r="W820" s="1">
        <v>30712.43</v>
      </c>
      <c r="X820" s="1">
        <v>0</v>
      </c>
      <c r="Y820" s="1">
        <v>0</v>
      </c>
      <c r="Z820" s="1">
        <v>48545.4</v>
      </c>
      <c r="AA820" s="1">
        <v>0</v>
      </c>
      <c r="AB820" s="1">
        <v>0</v>
      </c>
      <c r="AC820" s="1">
        <v>80004.95</v>
      </c>
      <c r="AD820" s="1">
        <v>117608.15</v>
      </c>
      <c r="AE820" s="1">
        <v>0</v>
      </c>
      <c r="AF820" s="1">
        <v>0</v>
      </c>
      <c r="AG820" s="1">
        <v>0</v>
      </c>
      <c r="AH820" s="1">
        <v>0</v>
      </c>
      <c r="AI820" s="1">
        <v>31268.720000000001</v>
      </c>
      <c r="AJ820" s="1">
        <v>11067</v>
      </c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601829.35</v>
      </c>
      <c r="BC820" s="1">
        <v>601829.35</v>
      </c>
      <c r="BD820" s="1">
        <v>598007.44999999995</v>
      </c>
      <c r="BE820" s="1"/>
      <c r="BF820" s="1"/>
      <c r="BG820" s="1"/>
      <c r="BH820" s="1"/>
      <c r="BI820" s="1">
        <v>1624.35</v>
      </c>
      <c r="BJ820" s="1"/>
      <c r="BK820" s="1">
        <v>0</v>
      </c>
      <c r="BL820" s="1"/>
      <c r="BM820" s="1">
        <v>0</v>
      </c>
      <c r="BN820" s="1"/>
      <c r="BO820" s="1">
        <v>0</v>
      </c>
      <c r="BP820" s="4">
        <v>2197.5500000000002</v>
      </c>
    </row>
    <row r="821" spans="1:68">
      <c r="A821" s="21" t="s">
        <v>1887</v>
      </c>
      <c r="B821" s="10" t="s">
        <v>1888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0</v>
      </c>
      <c r="BC821" s="1">
        <v>0</v>
      </c>
      <c r="BD821" s="1">
        <v>0</v>
      </c>
      <c r="BE821" s="1"/>
      <c r="BF821" s="1"/>
      <c r="BG821" s="1"/>
      <c r="BH821" s="1"/>
      <c r="BI821" s="1">
        <v>0</v>
      </c>
      <c r="BJ821" s="1"/>
      <c r="BK821" s="1">
        <v>0</v>
      </c>
      <c r="BL821" s="1"/>
      <c r="BM821" s="1">
        <v>0</v>
      </c>
      <c r="BN821" s="1"/>
      <c r="BO821" s="1">
        <v>0</v>
      </c>
      <c r="BP821" s="4">
        <v>0</v>
      </c>
    </row>
    <row r="822" spans="1:68">
      <c r="A822" s="21" t="s">
        <v>1889</v>
      </c>
      <c r="B822" s="10" t="s">
        <v>1890</v>
      </c>
      <c r="C822" s="1">
        <v>921036</v>
      </c>
      <c r="D822" s="1">
        <v>0</v>
      </c>
      <c r="E822" s="1">
        <v>0</v>
      </c>
      <c r="F822" s="1">
        <v>30712.43</v>
      </c>
      <c r="G822" s="1">
        <v>0</v>
      </c>
      <c r="H822" s="1">
        <v>0</v>
      </c>
      <c r="I822" s="1">
        <v>48545.4</v>
      </c>
      <c r="J822" s="1">
        <v>0</v>
      </c>
      <c r="K822" s="1">
        <v>0</v>
      </c>
      <c r="L822" s="1">
        <v>80004.95</v>
      </c>
      <c r="M822" s="1">
        <v>117608.15</v>
      </c>
      <c r="N822" s="1">
        <v>0</v>
      </c>
      <c r="O822" s="1">
        <v>0</v>
      </c>
      <c r="P822" s="1">
        <v>0</v>
      </c>
      <c r="Q822" s="1">
        <v>0</v>
      </c>
      <c r="R822" s="1">
        <v>31268.720000000001</v>
      </c>
      <c r="S822" s="1">
        <v>11067</v>
      </c>
      <c r="T822" s="1">
        <v>319206.65000000002</v>
      </c>
      <c r="U822" s="1">
        <v>0</v>
      </c>
      <c r="V822" s="1">
        <v>0</v>
      </c>
      <c r="W822" s="1">
        <v>30712.43</v>
      </c>
      <c r="X822" s="1"/>
      <c r="Y822" s="1">
        <v>0</v>
      </c>
      <c r="Z822" s="1">
        <v>48545.4</v>
      </c>
      <c r="AA822" s="1">
        <v>0</v>
      </c>
      <c r="AB822" s="1"/>
      <c r="AC822" s="1">
        <v>80004.95</v>
      </c>
      <c r="AD822" s="1">
        <v>117608.15</v>
      </c>
      <c r="AE822" s="1">
        <v>0</v>
      </c>
      <c r="AF822" s="1"/>
      <c r="AG822" s="1"/>
      <c r="AH822" s="1"/>
      <c r="AI822" s="1">
        <v>31268.720000000001</v>
      </c>
      <c r="AJ822" s="1">
        <v>11067</v>
      </c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601829.35</v>
      </c>
      <c r="BC822" s="1">
        <v>601829.35</v>
      </c>
      <c r="BD822" s="1">
        <v>598007.44999999995</v>
      </c>
      <c r="BE822" s="1"/>
      <c r="BF822" s="1"/>
      <c r="BG822" s="1"/>
      <c r="BH822" s="1"/>
      <c r="BI822" s="1">
        <v>1624.35</v>
      </c>
      <c r="BJ822" s="1"/>
      <c r="BK822" s="1"/>
      <c r="BL822" s="1"/>
      <c r="BM822" s="1"/>
      <c r="BN822" s="1"/>
      <c r="BO822" s="1"/>
      <c r="BP822" s="4">
        <v>2197.5500000000002</v>
      </c>
    </row>
    <row r="823" spans="1:68">
      <c r="A823" s="21" t="s">
        <v>1891</v>
      </c>
      <c r="B823" s="10" t="s">
        <v>1892</v>
      </c>
      <c r="C823" s="1"/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>
        <v>0</v>
      </c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4"/>
    </row>
    <row r="824" spans="1:68">
      <c r="A824" s="20" t="s">
        <v>1893</v>
      </c>
      <c r="B824" s="10" t="s">
        <v>1894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/>
      <c r="V824" s="1"/>
      <c r="W824" s="1"/>
      <c r="X824" s="1"/>
      <c r="Y824" s="1"/>
      <c r="Z824" s="1"/>
      <c r="AA824" s="1"/>
      <c r="AB824" s="1"/>
      <c r="AC824" s="1">
        <v>0</v>
      </c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>
        <v>0</v>
      </c>
      <c r="BC824" s="1">
        <v>0</v>
      </c>
      <c r="BD824" s="1">
        <v>0</v>
      </c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/>
    </row>
    <row r="825" spans="1:68">
      <c r="A825" s="21" t="s">
        <v>1895</v>
      </c>
      <c r="B825" s="10" t="s">
        <v>1896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/>
    </row>
    <row r="826" spans="1:68">
      <c r="A826" s="21" t="s">
        <v>1897</v>
      </c>
      <c r="B826" s="10" t="s">
        <v>1898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/>
      <c r="V826" s="1"/>
      <c r="W826" s="1"/>
      <c r="X826" s="1"/>
      <c r="Y826" s="1"/>
      <c r="Z826" s="1"/>
      <c r="AA826" s="1"/>
      <c r="AB826" s="1"/>
      <c r="AC826" s="1">
        <v>0</v>
      </c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>
        <v>0</v>
      </c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/>
    </row>
    <row r="827" spans="1:68">
      <c r="A827" s="19" t="s">
        <v>1899</v>
      </c>
      <c r="B827" s="10" t="s">
        <v>1900</v>
      </c>
      <c r="C827" s="1">
        <v>816047.54</v>
      </c>
      <c r="D827" s="1">
        <v>0</v>
      </c>
      <c r="E827" s="1">
        <v>0</v>
      </c>
      <c r="F827" s="1">
        <v>106080.59</v>
      </c>
      <c r="G827" s="1">
        <v>0</v>
      </c>
      <c r="H827" s="1">
        <v>2804.12</v>
      </c>
      <c r="I827" s="1">
        <v>23388.16</v>
      </c>
      <c r="J827" s="1">
        <v>0</v>
      </c>
      <c r="K827" s="1">
        <v>0</v>
      </c>
      <c r="L827" s="1">
        <v>0</v>
      </c>
      <c r="M827" s="1">
        <v>45297.62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177570.49</v>
      </c>
      <c r="U827" s="1"/>
      <c r="V827" s="1"/>
      <c r="W827" s="1">
        <v>106080.59</v>
      </c>
      <c r="X827" s="1"/>
      <c r="Y827" s="1">
        <v>2804.12</v>
      </c>
      <c r="Z827" s="1">
        <v>23388.16</v>
      </c>
      <c r="AA827" s="1">
        <v>0</v>
      </c>
      <c r="AB827" s="1"/>
      <c r="AC827" s="1"/>
      <c r="AD827" s="1">
        <v>45297.62</v>
      </c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>
        <v>638477.05000000005</v>
      </c>
      <c r="BC827" s="1">
        <v>638477.05000000005</v>
      </c>
      <c r="BD827" s="1">
        <v>527938.26</v>
      </c>
      <c r="BE827" s="1"/>
      <c r="BF827" s="1"/>
      <c r="BG827" s="1"/>
      <c r="BH827" s="1">
        <v>29583.74</v>
      </c>
      <c r="BI827" s="1">
        <v>0</v>
      </c>
      <c r="BJ827" s="1"/>
      <c r="BK827" s="1"/>
      <c r="BL827" s="1"/>
      <c r="BM827" s="1"/>
      <c r="BN827" s="1"/>
      <c r="BO827" s="1"/>
      <c r="BP827" s="4">
        <v>80955.05</v>
      </c>
    </row>
    <row r="828" spans="1:68">
      <c r="A828" s="20" t="s">
        <v>1901</v>
      </c>
      <c r="B828" s="10" t="s">
        <v>1902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/>
      <c r="V828" s="1"/>
      <c r="W828" s="1">
        <v>0</v>
      </c>
      <c r="X828" s="1"/>
      <c r="Y828" s="1">
        <v>0</v>
      </c>
      <c r="Z828" s="1">
        <v>0</v>
      </c>
      <c r="AA828" s="1">
        <v>0</v>
      </c>
      <c r="AB828" s="1"/>
      <c r="AC828" s="1"/>
      <c r="AD828" s="1">
        <v>0</v>
      </c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0</v>
      </c>
      <c r="BC828" s="1">
        <v>0</v>
      </c>
      <c r="BD828" s="1">
        <v>0</v>
      </c>
      <c r="BE828" s="1"/>
      <c r="BF828" s="1"/>
      <c r="BG828" s="1"/>
      <c r="BH828" s="1">
        <v>0</v>
      </c>
      <c r="BI828" s="1"/>
      <c r="BJ828" s="1"/>
      <c r="BK828" s="1"/>
      <c r="BL828" s="1"/>
      <c r="BM828" s="1"/>
      <c r="BN828" s="1"/>
      <c r="BO828" s="1"/>
      <c r="BP828" s="4">
        <v>0</v>
      </c>
    </row>
    <row r="829" spans="1:68">
      <c r="A829" s="20" t="s">
        <v>1903</v>
      </c>
      <c r="B829" s="10" t="s">
        <v>1904</v>
      </c>
      <c r="C829" s="1"/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>
        <v>0</v>
      </c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4"/>
    </row>
    <row r="830" spans="1:68">
      <c r="A830" s="20" t="s">
        <v>1905</v>
      </c>
      <c r="B830" s="10" t="s">
        <v>1906</v>
      </c>
      <c r="C830" s="1"/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1907</v>
      </c>
      <c r="B831" s="10" t="s">
        <v>1908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/>
      <c r="V831" s="1"/>
      <c r="W831" s="1">
        <v>0</v>
      </c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1909</v>
      </c>
      <c r="B832" s="10" t="s">
        <v>1910</v>
      </c>
      <c r="C832" s="1"/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1911</v>
      </c>
      <c r="B833" s="10" t="s">
        <v>1912</v>
      </c>
      <c r="C833" s="1">
        <v>106080.59</v>
      </c>
      <c r="D833" s="1">
        <v>0</v>
      </c>
      <c r="E833" s="1">
        <v>0</v>
      </c>
      <c r="F833" s="1">
        <v>106080.59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106080.59</v>
      </c>
      <c r="U833" s="1"/>
      <c r="V833" s="1"/>
      <c r="W833" s="1">
        <v>106080.59</v>
      </c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/>
    </row>
    <row r="834" spans="1:68">
      <c r="A834" s="20" t="s">
        <v>1913</v>
      </c>
      <c r="B834" s="10" t="s">
        <v>1914</v>
      </c>
      <c r="C834" s="1"/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>
        <v>0</v>
      </c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/>
    </row>
    <row r="835" spans="1:68">
      <c r="A835" s="20" t="s">
        <v>1915</v>
      </c>
      <c r="B835" s="10" t="s">
        <v>1916</v>
      </c>
      <c r="C835" s="1"/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1917</v>
      </c>
      <c r="B836" s="10" t="s">
        <v>1918</v>
      </c>
      <c r="C836" s="1"/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1919</v>
      </c>
      <c r="B837" s="10" t="s">
        <v>1920</v>
      </c>
      <c r="C837" s="1"/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1921</v>
      </c>
      <c r="B838" s="10" t="s">
        <v>1922</v>
      </c>
      <c r="C838" s="1"/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1923</v>
      </c>
      <c r="B839" s="10" t="s">
        <v>1924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/>
      <c r="V839" s="1"/>
      <c r="W839" s="1"/>
      <c r="X839" s="1"/>
      <c r="Y839" s="1">
        <v>0</v>
      </c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/>
    </row>
    <row r="840" spans="1:68">
      <c r="A840" s="20" t="s">
        <v>1925</v>
      </c>
      <c r="B840" s="10" t="s">
        <v>1926</v>
      </c>
      <c r="C840" s="1"/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>
        <v>0</v>
      </c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/>
    </row>
    <row r="841" spans="1:68">
      <c r="A841" s="20" t="s">
        <v>1927</v>
      </c>
      <c r="B841" s="10" t="s">
        <v>1928</v>
      </c>
      <c r="C841" s="1">
        <v>460.41</v>
      </c>
      <c r="D841" s="1">
        <v>0</v>
      </c>
      <c r="E841" s="1">
        <v>0</v>
      </c>
      <c r="F841" s="1">
        <v>0</v>
      </c>
      <c r="G841" s="1">
        <v>0</v>
      </c>
      <c r="H841" s="1">
        <v>460.41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460.41</v>
      </c>
      <c r="U841" s="1"/>
      <c r="V841" s="1"/>
      <c r="W841" s="1"/>
      <c r="X841" s="1"/>
      <c r="Y841" s="1">
        <v>460.41</v>
      </c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/>
    </row>
    <row r="842" spans="1:68">
      <c r="A842" s="20" t="s">
        <v>1929</v>
      </c>
      <c r="B842" s="10" t="s">
        <v>1930</v>
      </c>
      <c r="C842" s="1">
        <v>2343.71</v>
      </c>
      <c r="D842" s="1">
        <v>0</v>
      </c>
      <c r="E842" s="1">
        <v>0</v>
      </c>
      <c r="F842" s="1">
        <v>0</v>
      </c>
      <c r="G842" s="1">
        <v>0</v>
      </c>
      <c r="H842" s="1">
        <v>2343.71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2343.71</v>
      </c>
      <c r="U842" s="1"/>
      <c r="V842" s="1"/>
      <c r="W842" s="1"/>
      <c r="X842" s="1"/>
      <c r="Y842" s="1">
        <v>2343.71</v>
      </c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>
        <v>0</v>
      </c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/>
    </row>
    <row r="843" spans="1:68">
      <c r="A843" s="20" t="s">
        <v>1931</v>
      </c>
      <c r="B843" s="10" t="s">
        <v>1932</v>
      </c>
      <c r="C843" s="1"/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>
        <v>0</v>
      </c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1933</v>
      </c>
      <c r="B844" s="10" t="s">
        <v>1934</v>
      </c>
      <c r="C844" s="1"/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1935</v>
      </c>
      <c r="B845" s="10" t="s">
        <v>1936</v>
      </c>
      <c r="C845" s="1"/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1937</v>
      </c>
      <c r="B846" s="10" t="s">
        <v>1938</v>
      </c>
      <c r="C846" s="1"/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1939</v>
      </c>
      <c r="B847" s="10" t="s">
        <v>1940</v>
      </c>
      <c r="C847" s="1"/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1941</v>
      </c>
      <c r="B848" s="10" t="s">
        <v>1942</v>
      </c>
      <c r="C848" s="1">
        <v>23388.16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23388.16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23388.16</v>
      </c>
      <c r="U848" s="1"/>
      <c r="V848" s="1"/>
      <c r="W848" s="1"/>
      <c r="X848" s="1"/>
      <c r="Y848" s="1"/>
      <c r="Z848" s="1">
        <v>23388.16</v>
      </c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/>
    </row>
    <row r="849" spans="1:68">
      <c r="A849" s="20" t="s">
        <v>1943</v>
      </c>
      <c r="B849" s="10" t="s">
        <v>1944</v>
      </c>
      <c r="C849" s="1"/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>
        <v>0</v>
      </c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/>
    </row>
    <row r="850" spans="1:68">
      <c r="A850" s="20" t="s">
        <v>1945</v>
      </c>
      <c r="B850" s="10" t="s">
        <v>1946</v>
      </c>
      <c r="C850" s="1"/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>
        <v>0</v>
      </c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/>
    </row>
    <row r="851" spans="1:68">
      <c r="A851" s="20" t="s">
        <v>1947</v>
      </c>
      <c r="B851" s="10" t="s">
        <v>1948</v>
      </c>
      <c r="C851" s="1"/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1949</v>
      </c>
      <c r="B852" s="10" t="s">
        <v>1950</v>
      </c>
      <c r="C852" s="1"/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1951</v>
      </c>
      <c r="B853" s="10" t="s">
        <v>1952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/>
      <c r="V853" s="1"/>
      <c r="W853" s="1"/>
      <c r="X853" s="1"/>
      <c r="Y853" s="1"/>
      <c r="Z853" s="1"/>
      <c r="AA853" s="1">
        <v>0</v>
      </c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/>
    </row>
    <row r="854" spans="1:68">
      <c r="A854" s="20" t="s">
        <v>1953</v>
      </c>
      <c r="B854" s="10" t="s">
        <v>1954</v>
      </c>
      <c r="C854" s="1"/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/>
    </row>
    <row r="855" spans="1:68">
      <c r="A855" s="20" t="s">
        <v>1955</v>
      </c>
      <c r="B855" s="10" t="s">
        <v>1956</v>
      </c>
      <c r="C855" s="1"/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>
        <v>0</v>
      </c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/>
    </row>
    <row r="856" spans="1:68">
      <c r="A856" s="20" t="s">
        <v>1957</v>
      </c>
      <c r="B856" s="10" t="s">
        <v>1958</v>
      </c>
      <c r="C856" s="1"/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>
        <v>0</v>
      </c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/>
    </row>
    <row r="857" spans="1:68">
      <c r="A857" s="20" t="s">
        <v>1959</v>
      </c>
      <c r="B857" s="10" t="s">
        <v>1960</v>
      </c>
      <c r="C857" s="1"/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1961</v>
      </c>
      <c r="B858" s="10" t="s">
        <v>1962</v>
      </c>
      <c r="C858" s="1"/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1963</v>
      </c>
      <c r="B859" s="10" t="s">
        <v>1964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>
        <v>0</v>
      </c>
      <c r="BC859" s="1">
        <v>0</v>
      </c>
      <c r="BD859" s="1"/>
      <c r="BE859" s="1"/>
      <c r="BF859" s="1"/>
      <c r="BG859" s="1"/>
      <c r="BH859" s="1"/>
      <c r="BI859" s="1">
        <v>0</v>
      </c>
      <c r="BJ859" s="1"/>
      <c r="BK859" s="1"/>
      <c r="BL859" s="1"/>
      <c r="BM859" s="1"/>
      <c r="BN859" s="1"/>
      <c r="BO859" s="1"/>
      <c r="BP859" s="4"/>
    </row>
    <row r="860" spans="1:68">
      <c r="A860" s="20" t="s">
        <v>1965</v>
      </c>
      <c r="B860" s="10" t="s">
        <v>1966</v>
      </c>
      <c r="C860" s="1"/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1967</v>
      </c>
      <c r="B861" s="10" t="s">
        <v>1968</v>
      </c>
      <c r="C861" s="1"/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>
        <v>0</v>
      </c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4"/>
    </row>
    <row r="862" spans="1:68">
      <c r="A862" s="20" t="s">
        <v>1969</v>
      </c>
      <c r="B862" s="10" t="s">
        <v>1970</v>
      </c>
      <c r="C862" s="1"/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1971</v>
      </c>
      <c r="B863" s="10" t="s">
        <v>1972</v>
      </c>
      <c r="C863" s="1">
        <v>45297.62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45297.62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45297.62</v>
      </c>
      <c r="U863" s="1"/>
      <c r="V863" s="1"/>
      <c r="W863" s="1"/>
      <c r="X863" s="1"/>
      <c r="Y863" s="1"/>
      <c r="Z863" s="1"/>
      <c r="AA863" s="1"/>
      <c r="AB863" s="1"/>
      <c r="AC863" s="1"/>
      <c r="AD863" s="1">
        <v>45297.62</v>
      </c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/>
    </row>
    <row r="864" spans="1:68">
      <c r="A864" s="20" t="s">
        <v>1973</v>
      </c>
      <c r="B864" s="10" t="s">
        <v>1974</v>
      </c>
      <c r="C864" s="1"/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1975</v>
      </c>
      <c r="B865" s="10" t="s">
        <v>1976</v>
      </c>
      <c r="C865" s="1"/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>
        <v>0</v>
      </c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/>
    </row>
    <row r="866" spans="1:68">
      <c r="A866" s="20" t="s">
        <v>1977</v>
      </c>
      <c r="B866" s="10" t="s">
        <v>1978</v>
      </c>
      <c r="C866" s="1"/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/>
    </row>
    <row r="867" spans="1:68">
      <c r="A867" s="20" t="s">
        <v>1979</v>
      </c>
      <c r="B867" s="10" t="s">
        <v>1980</v>
      </c>
      <c r="C867" s="1"/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1981</v>
      </c>
      <c r="B868" s="10" t="s">
        <v>1982</v>
      </c>
      <c r="C868" s="1"/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>
        <v>0</v>
      </c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/>
    </row>
    <row r="869" spans="1:68">
      <c r="A869" s="20" t="s">
        <v>1983</v>
      </c>
      <c r="B869" s="10" t="s">
        <v>1984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>
        <v>0</v>
      </c>
      <c r="BC869" s="1">
        <v>0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>
        <v>0</v>
      </c>
    </row>
    <row r="870" spans="1:68">
      <c r="A870" s="20" t="s">
        <v>1985</v>
      </c>
      <c r="B870" s="10" t="s">
        <v>1986</v>
      </c>
      <c r="C870" s="1"/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1987</v>
      </c>
      <c r="B871" s="10" t="s">
        <v>1988</v>
      </c>
      <c r="C871" s="1"/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>
        <v>0</v>
      </c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/>
    </row>
    <row r="872" spans="1:68">
      <c r="A872" s="20" t="s">
        <v>1989</v>
      </c>
      <c r="B872" s="10" t="s">
        <v>1990</v>
      </c>
      <c r="C872" s="1"/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1991</v>
      </c>
      <c r="B873" s="10" t="s">
        <v>1992</v>
      </c>
      <c r="C873" s="1"/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/>
    </row>
    <row r="874" spans="1:68">
      <c r="A874" s="20" t="s">
        <v>1993</v>
      </c>
      <c r="B874" s="10" t="s">
        <v>1994</v>
      </c>
      <c r="C874" s="1">
        <v>80955.05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>
        <v>80955.05</v>
      </c>
      <c r="BC874" s="1">
        <v>80955.05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>
        <v>80955.05</v>
      </c>
    </row>
    <row r="875" spans="1:68">
      <c r="A875" s="20" t="s">
        <v>1995</v>
      </c>
      <c r="B875" s="10" t="s">
        <v>1996</v>
      </c>
      <c r="C875" s="1">
        <v>29583.74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29583.74</v>
      </c>
      <c r="BC875" s="1">
        <v>29583.74</v>
      </c>
      <c r="BD875" s="1"/>
      <c r="BE875" s="1"/>
      <c r="BF875" s="1"/>
      <c r="BG875" s="1"/>
      <c r="BH875" s="1">
        <v>29583.74</v>
      </c>
      <c r="BI875" s="1"/>
      <c r="BJ875" s="1"/>
      <c r="BK875" s="1"/>
      <c r="BL875" s="1"/>
      <c r="BM875" s="1"/>
      <c r="BN875" s="1"/>
      <c r="BO875" s="1"/>
      <c r="BP875" s="4"/>
    </row>
    <row r="876" spans="1:68">
      <c r="A876" s="20" t="s">
        <v>1997</v>
      </c>
      <c r="B876" s="10" t="s">
        <v>1998</v>
      </c>
      <c r="C876" s="1">
        <v>527938.26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527938.26</v>
      </c>
      <c r="BC876" s="1">
        <v>527938.26</v>
      </c>
      <c r="BD876" s="1">
        <v>527938.26</v>
      </c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/>
    </row>
    <row r="877" spans="1:68">
      <c r="A877" s="19" t="s">
        <v>1999</v>
      </c>
      <c r="B877" s="10" t="s">
        <v>2000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0</v>
      </c>
      <c r="BC877" s="1">
        <v>0</v>
      </c>
      <c r="BD877" s="1">
        <v>0</v>
      </c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4">
        <v>0</v>
      </c>
    </row>
    <row r="878" spans="1:68">
      <c r="A878" s="20" t="s">
        <v>2001</v>
      </c>
      <c r="B878" s="10" t="s">
        <v>2002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0</v>
      </c>
      <c r="BC878" s="1">
        <v>0</v>
      </c>
      <c r="BD878" s="1">
        <v>0</v>
      </c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>
        <v>0</v>
      </c>
    </row>
    <row r="879" spans="1:68">
      <c r="A879" s="20" t="s">
        <v>2003</v>
      </c>
      <c r="B879" s="10" t="s">
        <v>2004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0</v>
      </c>
      <c r="BC879" s="1">
        <v>0</v>
      </c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0</v>
      </c>
    </row>
    <row r="880" spans="1:68">
      <c r="A880" s="20" t="s">
        <v>2005</v>
      </c>
      <c r="B880" s="10" t="s">
        <v>2006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v>0</v>
      </c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19" t="s">
        <v>2007</v>
      </c>
      <c r="B881" s="10" t="s">
        <v>2008</v>
      </c>
      <c r="C881" s="1">
        <v>152077.04</v>
      </c>
      <c r="D881" s="1">
        <v>0</v>
      </c>
      <c r="E881" s="1">
        <v>0</v>
      </c>
      <c r="F881" s="1">
        <v>23598.639999999999</v>
      </c>
      <c r="G881" s="1">
        <v>0</v>
      </c>
      <c r="H881" s="1">
        <v>29209.82</v>
      </c>
      <c r="I881" s="1">
        <v>2813.8</v>
      </c>
      <c r="J881" s="1">
        <v>0</v>
      </c>
      <c r="K881" s="1">
        <v>0</v>
      </c>
      <c r="L881" s="1">
        <v>390.26</v>
      </c>
      <c r="M881" s="1">
        <v>23766.68</v>
      </c>
      <c r="N881" s="1">
        <v>0</v>
      </c>
      <c r="O881" s="1">
        <v>0</v>
      </c>
      <c r="P881" s="1">
        <v>0</v>
      </c>
      <c r="Q881" s="1">
        <v>2417.9</v>
      </c>
      <c r="R881" s="1">
        <v>17758.37</v>
      </c>
      <c r="S881" s="1">
        <v>0</v>
      </c>
      <c r="T881" s="1">
        <v>99955.47</v>
      </c>
      <c r="U881" s="1">
        <v>0</v>
      </c>
      <c r="V881" s="1">
        <v>0</v>
      </c>
      <c r="W881" s="1">
        <v>23598.639999999999</v>
      </c>
      <c r="X881" s="1">
        <v>0</v>
      </c>
      <c r="Y881" s="1">
        <v>29209.82</v>
      </c>
      <c r="Z881" s="1">
        <v>2813.8</v>
      </c>
      <c r="AA881" s="1">
        <v>0</v>
      </c>
      <c r="AB881" s="1">
        <v>0</v>
      </c>
      <c r="AC881" s="1">
        <v>390.26</v>
      </c>
      <c r="AD881" s="1">
        <v>23766.68</v>
      </c>
      <c r="AE881" s="1">
        <v>0</v>
      </c>
      <c r="AF881" s="1">
        <v>0</v>
      </c>
      <c r="AG881" s="1">
        <v>0</v>
      </c>
      <c r="AH881" s="1">
        <v>2417.9</v>
      </c>
      <c r="AI881" s="1">
        <v>17758.37</v>
      </c>
      <c r="AJ881" s="1">
        <v>0</v>
      </c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52121.57</v>
      </c>
      <c r="BC881" s="1">
        <v>52121.57</v>
      </c>
      <c r="BD881" s="1">
        <v>0</v>
      </c>
      <c r="BE881" s="1"/>
      <c r="BF881" s="1"/>
      <c r="BG881" s="1"/>
      <c r="BH881" s="1"/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  <c r="BO881" s="1">
        <v>0</v>
      </c>
      <c r="BP881" s="4">
        <v>52121.57</v>
      </c>
    </row>
    <row r="882" spans="1:68">
      <c r="A882" s="20" t="s">
        <v>2009</v>
      </c>
      <c r="B882" s="10" t="s">
        <v>2010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0</v>
      </c>
      <c r="BC882" s="1">
        <v>0</v>
      </c>
      <c r="BD882" s="1">
        <v>0</v>
      </c>
      <c r="BE882" s="1"/>
      <c r="BF882" s="1"/>
      <c r="BG882" s="1"/>
      <c r="BH882" s="1"/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  <c r="BP882" s="4">
        <v>0</v>
      </c>
    </row>
    <row r="883" spans="1:68">
      <c r="A883" s="20" t="s">
        <v>2011</v>
      </c>
      <c r="B883" s="10" t="s">
        <v>2012</v>
      </c>
      <c r="C883" s="1">
        <v>152077.04</v>
      </c>
      <c r="D883" s="1">
        <v>0</v>
      </c>
      <c r="E883" s="1">
        <v>0</v>
      </c>
      <c r="F883" s="1">
        <v>23598.639999999999</v>
      </c>
      <c r="G883" s="1">
        <v>0</v>
      </c>
      <c r="H883" s="1">
        <v>29209.82</v>
      </c>
      <c r="I883" s="1">
        <v>2813.8</v>
      </c>
      <c r="J883" s="1">
        <v>0</v>
      </c>
      <c r="K883" s="1">
        <v>0</v>
      </c>
      <c r="L883" s="1">
        <v>390.26</v>
      </c>
      <c r="M883" s="1">
        <v>23766.68</v>
      </c>
      <c r="N883" s="1">
        <v>0</v>
      </c>
      <c r="O883" s="1">
        <v>0</v>
      </c>
      <c r="P883" s="1">
        <v>0</v>
      </c>
      <c r="Q883" s="1">
        <v>2417.9</v>
      </c>
      <c r="R883" s="1">
        <v>17758.37</v>
      </c>
      <c r="S883" s="1">
        <v>0</v>
      </c>
      <c r="T883" s="1">
        <v>99955.47</v>
      </c>
      <c r="U883" s="1">
        <v>0</v>
      </c>
      <c r="V883" s="1">
        <v>0</v>
      </c>
      <c r="W883" s="1">
        <v>23598.639999999999</v>
      </c>
      <c r="X883" s="1">
        <v>0</v>
      </c>
      <c r="Y883" s="1">
        <v>29209.82</v>
      </c>
      <c r="Z883" s="1">
        <v>2813.8</v>
      </c>
      <c r="AA883" s="1">
        <v>0</v>
      </c>
      <c r="AB883" s="1">
        <v>0</v>
      </c>
      <c r="AC883" s="1">
        <v>390.26</v>
      </c>
      <c r="AD883" s="1">
        <v>23766.68</v>
      </c>
      <c r="AE883" s="1">
        <v>0</v>
      </c>
      <c r="AF883" s="1">
        <v>0</v>
      </c>
      <c r="AG883" s="1">
        <v>0</v>
      </c>
      <c r="AH883" s="1">
        <v>2417.9</v>
      </c>
      <c r="AI883" s="1">
        <v>17758.37</v>
      </c>
      <c r="AJ883" s="1">
        <v>0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52121.57</v>
      </c>
      <c r="BC883" s="1">
        <v>52121.57</v>
      </c>
      <c r="BD883" s="1"/>
      <c r="BE883" s="1"/>
      <c r="BF883" s="1"/>
      <c r="BG883" s="1"/>
      <c r="BH883" s="1"/>
      <c r="BI883" s="1"/>
      <c r="BJ883" s="1">
        <v>0</v>
      </c>
      <c r="BK883" s="1">
        <v>0</v>
      </c>
      <c r="BL883" s="1">
        <v>0</v>
      </c>
      <c r="BM883" s="1">
        <v>0</v>
      </c>
      <c r="BN883" s="1"/>
      <c r="BO883" s="1"/>
      <c r="BP883" s="4">
        <v>52121.57</v>
      </c>
    </row>
    <row r="884" spans="1:68">
      <c r="A884" s="19" t="s">
        <v>2013</v>
      </c>
      <c r="B884" s="10" t="s">
        <v>2014</v>
      </c>
      <c r="C884" s="1">
        <v>12846.91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/>
      <c r="V884" s="1"/>
      <c r="W884" s="1"/>
      <c r="X884" s="1"/>
      <c r="Y884" s="1"/>
      <c r="Z884" s="1">
        <v>0</v>
      </c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12846.91</v>
      </c>
      <c r="BC884" s="1">
        <v>12846.91</v>
      </c>
      <c r="BD884" s="1">
        <v>12846.91</v>
      </c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4"/>
    </row>
    <row r="885" spans="1:68">
      <c r="A885" s="20" t="s">
        <v>2015</v>
      </c>
      <c r="B885" s="10" t="s">
        <v>2016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0</v>
      </c>
      <c r="BC885" s="1">
        <v>0</v>
      </c>
      <c r="BD885" s="1">
        <v>0</v>
      </c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4"/>
    </row>
    <row r="886" spans="1:68">
      <c r="A886" s="20" t="s">
        <v>2013</v>
      </c>
      <c r="B886" s="10" t="s">
        <v>2017</v>
      </c>
      <c r="C886" s="1">
        <v>12846.91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/>
      <c r="V886" s="1"/>
      <c r="W886" s="1"/>
      <c r="X886" s="1"/>
      <c r="Y886" s="1"/>
      <c r="Z886" s="1">
        <v>0</v>
      </c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12846.91</v>
      </c>
      <c r="BC886" s="1">
        <v>12846.91</v>
      </c>
      <c r="BD886" s="1">
        <v>12846.91</v>
      </c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4"/>
    </row>
    <row r="887" spans="1:68">
      <c r="A887" s="19" t="s">
        <v>2018</v>
      </c>
      <c r="B887" s="10" t="s">
        <v>2019</v>
      </c>
      <c r="C887" s="1"/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>
        <v>0</v>
      </c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/>
    </row>
    <row r="888" spans="1:68">
      <c r="A888" s="20" t="s">
        <v>2020</v>
      </c>
      <c r="B888" s="10" t="s">
        <v>2021</v>
      </c>
      <c r="C888" s="1"/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>
        <v>0</v>
      </c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4"/>
    </row>
    <row r="889" spans="1:68">
      <c r="A889" s="20" t="s">
        <v>2022</v>
      </c>
      <c r="B889" s="10" t="s">
        <v>2023</v>
      </c>
      <c r="C889" s="1"/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>
        <v>0</v>
      </c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19" t="s">
        <v>2024</v>
      </c>
      <c r="B890" s="10" t="s">
        <v>2025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>
        <v>0</v>
      </c>
      <c r="BC890" s="1">
        <v>0</v>
      </c>
      <c r="BD890" s="1">
        <v>0</v>
      </c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>
        <v>0</v>
      </c>
    </row>
    <row r="891" spans="1:68">
      <c r="A891" s="20" t="s">
        <v>2026</v>
      </c>
      <c r="B891" s="10" t="s">
        <v>2027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>
        <v>0</v>
      </c>
      <c r="BC891" s="1">
        <v>0</v>
      </c>
      <c r="BD891" s="1">
        <v>0</v>
      </c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>
        <v>0</v>
      </c>
    </row>
    <row r="892" spans="1:68">
      <c r="A892" s="20" t="s">
        <v>2028</v>
      </c>
      <c r="B892" s="10" t="s">
        <v>2029</v>
      </c>
      <c r="C892" s="1"/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>
        <v>0</v>
      </c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/>
    </row>
    <row r="893" spans="1:68">
      <c r="A893" s="19" t="s">
        <v>2030</v>
      </c>
      <c r="B893" s="10" t="s">
        <v>2031</v>
      </c>
      <c r="C893" s="1">
        <v>86011577.930000007</v>
      </c>
      <c r="D893" s="1">
        <v>0</v>
      </c>
      <c r="E893" s="1">
        <v>0</v>
      </c>
      <c r="F893" s="1">
        <v>74.38</v>
      </c>
      <c r="G893" s="1">
        <v>0</v>
      </c>
      <c r="H893" s="1">
        <v>0</v>
      </c>
      <c r="I893" s="1">
        <v>0</v>
      </c>
      <c r="J893" s="1">
        <v>116.95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74.38</v>
      </c>
      <c r="U893" s="1"/>
      <c r="V893" s="1"/>
      <c r="W893" s="1">
        <v>74.38</v>
      </c>
      <c r="X893" s="1"/>
      <c r="Y893" s="1"/>
      <c r="Z893" s="1"/>
      <c r="AA893" s="1"/>
      <c r="AB893" s="1"/>
      <c r="AC893" s="1"/>
      <c r="AD893" s="1"/>
      <c r="AE893" s="1"/>
      <c r="AF893" s="1">
        <v>0</v>
      </c>
      <c r="AG893" s="1"/>
      <c r="AH893" s="1"/>
      <c r="AI893" s="1">
        <v>0</v>
      </c>
      <c r="AJ893" s="1"/>
      <c r="AK893" s="1">
        <v>116.95</v>
      </c>
      <c r="AL893" s="1"/>
      <c r="AM893" s="1">
        <v>0</v>
      </c>
      <c r="AN893" s="1"/>
      <c r="AO893" s="1"/>
      <c r="AP893" s="1"/>
      <c r="AQ893" s="1"/>
      <c r="AR893" s="1">
        <v>116.95</v>
      </c>
      <c r="AS893" s="1"/>
      <c r="AT893" s="1"/>
      <c r="AU893" s="1">
        <v>0</v>
      </c>
      <c r="AV893" s="1"/>
      <c r="AW893" s="1"/>
      <c r="AX893" s="1"/>
      <c r="AY893" s="1">
        <v>0</v>
      </c>
      <c r="AZ893" s="1"/>
      <c r="BA893" s="1"/>
      <c r="BB893" s="1">
        <v>86011386.599999994</v>
      </c>
      <c r="BC893" s="1">
        <v>86011386.599999994</v>
      </c>
      <c r="BD893" s="1">
        <v>0</v>
      </c>
      <c r="BE893" s="1"/>
      <c r="BF893" s="1">
        <v>86011386.599999994</v>
      </c>
      <c r="BG893" s="1"/>
      <c r="BH893" s="1"/>
      <c r="BI893" s="1"/>
      <c r="BJ893" s="1"/>
      <c r="BK893" s="1"/>
      <c r="BL893" s="1"/>
      <c r="BM893" s="1"/>
      <c r="BN893" s="1"/>
      <c r="BO893" s="1"/>
      <c r="BP893" s="4"/>
    </row>
    <row r="894" spans="1:68">
      <c r="A894" s="20" t="s">
        <v>2032</v>
      </c>
      <c r="B894" s="10" t="s">
        <v>2033</v>
      </c>
      <c r="C894" s="1">
        <v>13656369.109999999</v>
      </c>
      <c r="D894" s="1">
        <v>0</v>
      </c>
      <c r="E894" s="1">
        <v>0</v>
      </c>
      <c r="F894" s="1">
        <v>74.38</v>
      </c>
      <c r="G894" s="1">
        <v>0</v>
      </c>
      <c r="H894" s="1">
        <v>0</v>
      </c>
      <c r="I894" s="1">
        <v>0</v>
      </c>
      <c r="J894" s="1">
        <v>116.95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74.38</v>
      </c>
      <c r="U894" s="1"/>
      <c r="V894" s="1"/>
      <c r="W894" s="1">
        <v>74.38</v>
      </c>
      <c r="X894" s="1"/>
      <c r="Y894" s="1"/>
      <c r="Z894" s="1"/>
      <c r="AA894" s="1"/>
      <c r="AB894" s="1"/>
      <c r="AC894" s="1"/>
      <c r="AD894" s="1"/>
      <c r="AE894" s="1"/>
      <c r="AF894" s="1">
        <v>0</v>
      </c>
      <c r="AG894" s="1"/>
      <c r="AH894" s="1"/>
      <c r="AI894" s="1">
        <v>0</v>
      </c>
      <c r="AJ894" s="1"/>
      <c r="AK894" s="1">
        <v>116.95</v>
      </c>
      <c r="AL894" s="1"/>
      <c r="AM894" s="1">
        <v>0</v>
      </c>
      <c r="AN894" s="1"/>
      <c r="AO894" s="1"/>
      <c r="AP894" s="1"/>
      <c r="AQ894" s="1"/>
      <c r="AR894" s="1">
        <v>116.95</v>
      </c>
      <c r="AS894" s="1"/>
      <c r="AT894" s="1"/>
      <c r="AU894" s="1">
        <v>0</v>
      </c>
      <c r="AV894" s="1"/>
      <c r="AW894" s="1"/>
      <c r="AX894" s="1"/>
      <c r="AY894" s="1">
        <v>0</v>
      </c>
      <c r="AZ894" s="1"/>
      <c r="BA894" s="1"/>
      <c r="BB894" s="1">
        <v>13656177.779999999</v>
      </c>
      <c r="BC894" s="1">
        <v>13656177.779999999</v>
      </c>
      <c r="BD894" s="1">
        <v>0</v>
      </c>
      <c r="BE894" s="1"/>
      <c r="BF894" s="1">
        <v>13656177.779999999</v>
      </c>
      <c r="BG894" s="1"/>
      <c r="BH894" s="1"/>
      <c r="BI894" s="1"/>
      <c r="BJ894" s="1"/>
      <c r="BK894" s="1"/>
      <c r="BL894" s="1"/>
      <c r="BM894" s="1"/>
      <c r="BN894" s="1"/>
      <c r="BO894" s="1"/>
      <c r="BP894" s="4"/>
    </row>
    <row r="895" spans="1:68">
      <c r="A895" s="21" t="s">
        <v>2034</v>
      </c>
      <c r="B895" s="10" t="s">
        <v>2035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>
        <v>0</v>
      </c>
      <c r="BC895" s="1">
        <v>0</v>
      </c>
      <c r="BD895" s="1">
        <v>0</v>
      </c>
      <c r="BE895" s="1"/>
      <c r="BF895" s="1">
        <v>0</v>
      </c>
      <c r="BG895" s="1"/>
      <c r="BH895" s="1"/>
      <c r="BI895" s="1"/>
      <c r="BJ895" s="1"/>
      <c r="BK895" s="1"/>
      <c r="BL895" s="1"/>
      <c r="BM895" s="1"/>
      <c r="BN895" s="1"/>
      <c r="BO895" s="1"/>
      <c r="BP895" s="4"/>
    </row>
    <row r="896" spans="1:68">
      <c r="A896" s="21" t="s">
        <v>2036</v>
      </c>
      <c r="B896" s="10" t="s">
        <v>2037</v>
      </c>
      <c r="C896" s="1">
        <v>3358881.66</v>
      </c>
      <c r="D896" s="1">
        <v>0</v>
      </c>
      <c r="E896" s="1">
        <v>0</v>
      </c>
      <c r="F896" s="1">
        <v>74.38</v>
      </c>
      <c r="G896" s="1">
        <v>0</v>
      </c>
      <c r="H896" s="1">
        <v>0</v>
      </c>
      <c r="I896" s="1">
        <v>0</v>
      </c>
      <c r="J896" s="1">
        <v>116.95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74.38</v>
      </c>
      <c r="U896" s="1"/>
      <c r="V896" s="1"/>
      <c r="W896" s="1">
        <v>74.38</v>
      </c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>
        <v>0</v>
      </c>
      <c r="AJ896" s="1"/>
      <c r="AK896" s="1">
        <v>116.95</v>
      </c>
      <c r="AL896" s="1"/>
      <c r="AM896" s="1">
        <v>0</v>
      </c>
      <c r="AN896" s="1"/>
      <c r="AO896" s="1"/>
      <c r="AP896" s="1"/>
      <c r="AQ896" s="1"/>
      <c r="AR896" s="1">
        <v>116.95</v>
      </c>
      <c r="AS896" s="1"/>
      <c r="AT896" s="1"/>
      <c r="AU896" s="1">
        <v>0</v>
      </c>
      <c r="AV896" s="1"/>
      <c r="AW896" s="1"/>
      <c r="AX896" s="1"/>
      <c r="AY896" s="1">
        <v>0</v>
      </c>
      <c r="AZ896" s="1"/>
      <c r="BA896" s="1"/>
      <c r="BB896" s="1">
        <v>3358690.33</v>
      </c>
      <c r="BC896" s="1">
        <v>3358690.33</v>
      </c>
      <c r="BD896" s="1"/>
      <c r="BE896" s="1"/>
      <c r="BF896" s="1">
        <v>3358690.33</v>
      </c>
      <c r="BG896" s="1"/>
      <c r="BH896" s="1"/>
      <c r="BI896" s="1"/>
      <c r="BJ896" s="1"/>
      <c r="BK896" s="1"/>
      <c r="BL896" s="1"/>
      <c r="BM896" s="1"/>
      <c r="BN896" s="1"/>
      <c r="BO896" s="1"/>
      <c r="BP896" s="4"/>
    </row>
    <row r="897" spans="1:68">
      <c r="A897" s="21" t="s">
        <v>2038</v>
      </c>
      <c r="B897" s="10" t="s">
        <v>2039</v>
      </c>
      <c r="C897" s="1">
        <v>41494.03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41494.03</v>
      </c>
      <c r="BC897" s="1">
        <v>41494.03</v>
      </c>
      <c r="BD897" s="1"/>
      <c r="BE897" s="1"/>
      <c r="BF897" s="1">
        <v>41494.03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2040</v>
      </c>
      <c r="B898" s="10" t="s">
        <v>2041</v>
      </c>
      <c r="C898" s="1">
        <v>10255993.42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>
        <v>0</v>
      </c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>
        <v>10255993.42</v>
      </c>
      <c r="BC898" s="1">
        <v>10255993.42</v>
      </c>
      <c r="BD898" s="1"/>
      <c r="BE898" s="1"/>
      <c r="BF898" s="1">
        <v>10255993.42</v>
      </c>
      <c r="BG898" s="1"/>
      <c r="BH898" s="1"/>
      <c r="BI898" s="1"/>
      <c r="BJ898" s="1"/>
      <c r="BK898" s="1"/>
      <c r="BL898" s="1"/>
      <c r="BM898" s="1"/>
      <c r="BN898" s="1"/>
      <c r="BO898" s="1"/>
      <c r="BP898" s="4"/>
    </row>
    <row r="899" spans="1:68">
      <c r="A899" s="21" t="s">
        <v>865</v>
      </c>
      <c r="B899" s="10" t="s">
        <v>2042</v>
      </c>
      <c r="C899" s="1"/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>
        <v>0</v>
      </c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59" t="s">
        <v>2043</v>
      </c>
      <c r="B900" s="10" t="s">
        <v>2044</v>
      </c>
      <c r="C900" s="1"/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>
        <v>0</v>
      </c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0" t="s">
        <v>2045</v>
      </c>
      <c r="B901" s="10" t="s">
        <v>2046</v>
      </c>
      <c r="C901" s="1">
        <v>43399787.82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>
        <v>0</v>
      </c>
      <c r="AL901" s="1"/>
      <c r="AM901" s="1">
        <v>0</v>
      </c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>
        <v>43399787.82</v>
      </c>
      <c r="BC901" s="1">
        <v>43399787.82</v>
      </c>
      <c r="BD901" s="1">
        <v>0</v>
      </c>
      <c r="BE901" s="1"/>
      <c r="BF901" s="1">
        <v>43399787.82</v>
      </c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1" t="s">
        <v>2047</v>
      </c>
      <c r="B902" s="10" t="s">
        <v>2048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>
        <v>0</v>
      </c>
      <c r="BC902" s="1">
        <v>0</v>
      </c>
      <c r="BD902" s="1">
        <v>0</v>
      </c>
      <c r="BE902" s="1"/>
      <c r="BF902" s="1">
        <v>0</v>
      </c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1" t="s">
        <v>2045</v>
      </c>
      <c r="B903" s="10" t="s">
        <v>2049</v>
      </c>
      <c r="C903" s="1">
        <v>43399787.82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>
        <v>0</v>
      </c>
      <c r="AL903" s="1"/>
      <c r="AM903" s="1">
        <v>0</v>
      </c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43399787.82</v>
      </c>
      <c r="BC903" s="1">
        <v>43399787.82</v>
      </c>
      <c r="BD903" s="1"/>
      <c r="BE903" s="1"/>
      <c r="BF903" s="1">
        <v>43399787.82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0" t="s">
        <v>2050</v>
      </c>
      <c r="B904" s="10" t="s">
        <v>2051</v>
      </c>
      <c r="C904" s="1">
        <v>28348823.510000002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28348823.510000002</v>
      </c>
      <c r="BC904" s="1">
        <v>28348823.510000002</v>
      </c>
      <c r="BD904" s="1">
        <v>0</v>
      </c>
      <c r="BE904" s="1"/>
      <c r="BF904" s="1">
        <v>28348823.510000002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2052</v>
      </c>
      <c r="B905" s="10" t="s">
        <v>2053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0</v>
      </c>
      <c r="BC905" s="1">
        <v>0</v>
      </c>
      <c r="BD905" s="1">
        <v>0</v>
      </c>
      <c r="BE905" s="1"/>
      <c r="BF905" s="1">
        <v>0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1" t="s">
        <v>2054</v>
      </c>
      <c r="B906" s="10" t="s">
        <v>2055</v>
      </c>
      <c r="C906" s="1">
        <v>18588371.16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18588371.16</v>
      </c>
      <c r="BC906" s="1">
        <v>18588371.16</v>
      </c>
      <c r="BD906" s="1">
        <v>0</v>
      </c>
      <c r="BE906" s="1"/>
      <c r="BF906" s="1">
        <v>18588371.16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2056</v>
      </c>
      <c r="B907" s="10" t="s">
        <v>2057</v>
      </c>
      <c r="C907" s="1">
        <v>24656.799999999999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24656.799999999999</v>
      </c>
      <c r="BC907" s="1">
        <v>24656.799999999999</v>
      </c>
      <c r="BD907" s="1"/>
      <c r="BE907" s="1"/>
      <c r="BF907" s="1">
        <v>24656.799999999999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2058</v>
      </c>
      <c r="B908" s="10" t="s">
        <v>2059</v>
      </c>
      <c r="C908" s="1">
        <v>2303.06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2303.06</v>
      </c>
      <c r="BC908" s="1">
        <v>2303.06</v>
      </c>
      <c r="BD908" s="1"/>
      <c r="BE908" s="1"/>
      <c r="BF908" s="1">
        <v>2303.06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2060</v>
      </c>
      <c r="B909" s="10" t="s">
        <v>2061</v>
      </c>
      <c r="C909" s="1">
        <v>46172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>
        <v>46172</v>
      </c>
      <c r="BC909" s="1">
        <v>46172</v>
      </c>
      <c r="BD909" s="1"/>
      <c r="BE909" s="1"/>
      <c r="BF909" s="1">
        <v>46172</v>
      </c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2062</v>
      </c>
      <c r="B910" s="10" t="s">
        <v>2063</v>
      </c>
      <c r="C910" s="1">
        <v>360213.16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>
        <v>360213.16</v>
      </c>
      <c r="BC910" s="1">
        <v>360213.16</v>
      </c>
      <c r="BD910" s="1"/>
      <c r="BE910" s="1"/>
      <c r="BF910" s="1">
        <v>360213.16</v>
      </c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2064</v>
      </c>
      <c r="B911" s="10" t="s">
        <v>2065</v>
      </c>
      <c r="C911" s="1">
        <v>8028626.9299999997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8028626.9299999997</v>
      </c>
      <c r="BC911" s="1">
        <v>8028626.9299999997</v>
      </c>
      <c r="BD911" s="1"/>
      <c r="BE911" s="1"/>
      <c r="BF911" s="1">
        <v>8028626.9299999997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2066</v>
      </c>
      <c r="B912" s="10" t="s">
        <v>2067</v>
      </c>
      <c r="C912" s="1">
        <v>1298480.3999999999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1298480.3999999999</v>
      </c>
      <c r="BC912" s="1">
        <v>1298480.3999999999</v>
      </c>
      <c r="BD912" s="1"/>
      <c r="BE912" s="1"/>
      <c r="BF912" s="1">
        <v>1298480.3999999999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0" t="s">
        <v>2068</v>
      </c>
      <c r="B913" s="10" t="s">
        <v>2069</v>
      </c>
      <c r="C913" s="1">
        <v>606597.49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606597.49</v>
      </c>
      <c r="BC913" s="1">
        <v>606597.49</v>
      </c>
      <c r="BD913" s="1">
        <v>0</v>
      </c>
      <c r="BE913" s="1"/>
      <c r="BF913" s="1">
        <v>606597.49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2070</v>
      </c>
      <c r="B914" s="10" t="s">
        <v>2071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0</v>
      </c>
      <c r="BC914" s="1">
        <v>0</v>
      </c>
      <c r="BD914" s="1">
        <v>0</v>
      </c>
      <c r="BE914" s="1"/>
      <c r="BF914" s="1">
        <v>0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1" t="s">
        <v>2068</v>
      </c>
      <c r="B915" s="10" t="s">
        <v>2072</v>
      </c>
      <c r="C915" s="1">
        <v>606597.49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606597.49</v>
      </c>
      <c r="BC915" s="1">
        <v>606597.49</v>
      </c>
      <c r="BD915" s="1"/>
      <c r="BE915" s="1"/>
      <c r="BF915" s="1">
        <v>606597.49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16" t="s">
        <v>130</v>
      </c>
      <c r="B916" s="9" t="s">
        <v>131</v>
      </c>
      <c r="C916" s="1">
        <v>271937268.17000002</v>
      </c>
      <c r="D916" s="1">
        <v>10960060.350000001</v>
      </c>
      <c r="E916" s="1">
        <v>9201515.8800000008</v>
      </c>
      <c r="F916" s="1">
        <v>24933306.109999999</v>
      </c>
      <c r="G916" s="1">
        <v>4737332.91</v>
      </c>
      <c r="H916" s="1">
        <v>60819288.740000002</v>
      </c>
      <c r="I916" s="1">
        <v>9291353.4399999995</v>
      </c>
      <c r="J916" s="1">
        <v>13070630.83</v>
      </c>
      <c r="K916" s="1">
        <v>2686267.06</v>
      </c>
      <c r="L916" s="1">
        <v>20340313.600000001</v>
      </c>
      <c r="M916" s="1">
        <v>25127761.16</v>
      </c>
      <c r="N916" s="1">
        <v>31059407.559999999</v>
      </c>
      <c r="O916" s="1">
        <v>6681580.2199999997</v>
      </c>
      <c r="P916" s="1">
        <v>7703808.3400000008</v>
      </c>
      <c r="Q916" s="1">
        <v>10846610.07</v>
      </c>
      <c r="R916" s="1">
        <v>6733296.4400000004</v>
      </c>
      <c r="S916" s="1">
        <v>7955845.4199999999</v>
      </c>
      <c r="T916" s="1">
        <v>2975986.36</v>
      </c>
      <c r="U916" s="1">
        <v>84799.63</v>
      </c>
      <c r="V916" s="1">
        <v>-107312.01</v>
      </c>
      <c r="W916" s="1">
        <v>61468.14</v>
      </c>
      <c r="X916" s="1">
        <v>31075.84</v>
      </c>
      <c r="Y916" s="1">
        <v>744401.65</v>
      </c>
      <c r="Z916" s="1">
        <v>151149.65</v>
      </c>
      <c r="AA916" s="1">
        <v>151221.71</v>
      </c>
      <c r="AB916" s="1">
        <v>45328.61</v>
      </c>
      <c r="AC916" s="1">
        <v>515313.35</v>
      </c>
      <c r="AD916" s="1">
        <v>595419.43000000005</v>
      </c>
      <c r="AE916" s="1">
        <v>254433.98</v>
      </c>
      <c r="AF916" s="1">
        <v>-32769.919999999998</v>
      </c>
      <c r="AG916" s="1">
        <v>80062.61</v>
      </c>
      <c r="AH916" s="1">
        <v>223495.82</v>
      </c>
      <c r="AI916" s="1">
        <v>49837.71</v>
      </c>
      <c r="AJ916" s="1">
        <v>128060.16</v>
      </c>
      <c r="AK916" s="1">
        <v>249172391.77000001</v>
      </c>
      <c r="AL916" s="1">
        <v>10875260.720000001</v>
      </c>
      <c r="AM916" s="1">
        <v>9308827.8900000006</v>
      </c>
      <c r="AN916" s="1">
        <v>24871837.969999999</v>
      </c>
      <c r="AO916" s="1">
        <v>4706257.07</v>
      </c>
      <c r="AP916" s="1">
        <v>60074887.090000004</v>
      </c>
      <c r="AQ916" s="1">
        <v>9140203.7899999991</v>
      </c>
      <c r="AR916" s="1">
        <v>12919409.119999999</v>
      </c>
      <c r="AS916" s="1">
        <v>2640938.4500000002</v>
      </c>
      <c r="AT916" s="1">
        <v>19825000.25</v>
      </c>
      <c r="AU916" s="1">
        <v>24532341.73</v>
      </c>
      <c r="AV916" s="1">
        <v>30804973.579999998</v>
      </c>
      <c r="AW916" s="1">
        <v>6714350.1399999997</v>
      </c>
      <c r="AX916" s="1">
        <v>7623745.7300000004</v>
      </c>
      <c r="AY916" s="1">
        <v>10623114.25</v>
      </c>
      <c r="AZ916" s="1">
        <v>6683458.7300000004</v>
      </c>
      <c r="BA916" s="1">
        <v>7827785.2599999998</v>
      </c>
      <c r="BB916" s="1">
        <v>19788890.039999999</v>
      </c>
      <c r="BC916" s="1">
        <v>19135641.449999999</v>
      </c>
      <c r="BD916" s="1">
        <v>968127.17</v>
      </c>
      <c r="BE916" s="1">
        <v>7277.38</v>
      </c>
      <c r="BF916" s="1">
        <v>16073.81</v>
      </c>
      <c r="BG916" s="1">
        <v>0</v>
      </c>
      <c r="BH916" s="1">
        <v>4013.25</v>
      </c>
      <c r="BI916" s="1">
        <v>7614.16</v>
      </c>
      <c r="BJ916" s="1">
        <v>13747.96</v>
      </c>
      <c r="BK916" s="1">
        <v>100279.53</v>
      </c>
      <c r="BL916" s="1">
        <v>189159.24</v>
      </c>
      <c r="BM916" s="1">
        <v>127405.49</v>
      </c>
      <c r="BN916" s="1">
        <v>167220.22</v>
      </c>
      <c r="BO916" s="1">
        <v>69184.11</v>
      </c>
      <c r="BP916" s="4">
        <v>18118787.719999999</v>
      </c>
    </row>
    <row r="917" spans="1:68">
      <c r="A917" s="17" t="s">
        <v>255</v>
      </c>
      <c r="B917" s="10" t="s">
        <v>256</v>
      </c>
      <c r="C917" s="1">
        <v>271899303.99000001</v>
      </c>
      <c r="D917" s="1">
        <v>10960060.350000001</v>
      </c>
      <c r="E917" s="1">
        <v>9201515.8800000008</v>
      </c>
      <c r="F917" s="1">
        <v>24933306.109999999</v>
      </c>
      <c r="G917" s="1">
        <v>4737332.91</v>
      </c>
      <c r="H917" s="1">
        <v>60818766.430000007</v>
      </c>
      <c r="I917" s="1">
        <v>9291353.4399999995</v>
      </c>
      <c r="J917" s="1">
        <v>13070630.83</v>
      </c>
      <c r="K917" s="1">
        <v>2686267.06</v>
      </c>
      <c r="L917" s="1">
        <v>20340313.600000001</v>
      </c>
      <c r="M917" s="1">
        <v>25127761.16</v>
      </c>
      <c r="N917" s="1">
        <v>31059407.559999999</v>
      </c>
      <c r="O917" s="1">
        <v>6681580.2199999997</v>
      </c>
      <c r="P917" s="1">
        <v>7703808.3400000008</v>
      </c>
      <c r="Q917" s="1">
        <v>10846610.07</v>
      </c>
      <c r="R917" s="1">
        <v>6733296.4400000004</v>
      </c>
      <c r="S917" s="1">
        <v>7955803.7199999997</v>
      </c>
      <c r="T917" s="1">
        <v>2975464.05</v>
      </c>
      <c r="U917" s="1">
        <v>84799.63</v>
      </c>
      <c r="V917" s="1">
        <v>-107312.01</v>
      </c>
      <c r="W917" s="1">
        <v>61468.14</v>
      </c>
      <c r="X917" s="1">
        <v>31075.84</v>
      </c>
      <c r="Y917" s="1">
        <v>743879.34</v>
      </c>
      <c r="Z917" s="1">
        <v>151149.65</v>
      </c>
      <c r="AA917" s="1">
        <v>151221.71</v>
      </c>
      <c r="AB917" s="1">
        <v>45328.61</v>
      </c>
      <c r="AC917" s="1">
        <v>515313.35</v>
      </c>
      <c r="AD917" s="1">
        <v>595419.43000000005</v>
      </c>
      <c r="AE917" s="1">
        <v>254433.98</v>
      </c>
      <c r="AF917" s="1">
        <v>-32769.919999999998</v>
      </c>
      <c r="AG917" s="1">
        <v>80062.61</v>
      </c>
      <c r="AH917" s="1">
        <v>223495.82</v>
      </c>
      <c r="AI917" s="1">
        <v>49837.71</v>
      </c>
      <c r="AJ917" s="1">
        <v>128060.16</v>
      </c>
      <c r="AK917" s="1">
        <v>249172350.06999999</v>
      </c>
      <c r="AL917" s="1">
        <v>10875260.720000001</v>
      </c>
      <c r="AM917" s="1">
        <v>9308827.8900000006</v>
      </c>
      <c r="AN917" s="1">
        <v>24871837.969999999</v>
      </c>
      <c r="AO917" s="1">
        <v>4706257.07</v>
      </c>
      <c r="AP917" s="1">
        <v>60074887.090000004</v>
      </c>
      <c r="AQ917" s="1">
        <v>9140203.7899999991</v>
      </c>
      <c r="AR917" s="1">
        <v>12919409.119999999</v>
      </c>
      <c r="AS917" s="1">
        <v>2640938.4500000002</v>
      </c>
      <c r="AT917" s="1">
        <v>19825000.25</v>
      </c>
      <c r="AU917" s="1">
        <v>24532341.73</v>
      </c>
      <c r="AV917" s="1">
        <v>30804973.579999998</v>
      </c>
      <c r="AW917" s="1">
        <v>6714350.1399999997</v>
      </c>
      <c r="AX917" s="1">
        <v>7623745.7300000004</v>
      </c>
      <c r="AY917" s="1">
        <v>10623114.25</v>
      </c>
      <c r="AZ917" s="1">
        <v>6683458.7300000004</v>
      </c>
      <c r="BA917" s="1">
        <v>7827743.5599999996</v>
      </c>
      <c r="BB917" s="1">
        <v>19751489.870000001</v>
      </c>
      <c r="BC917" s="1">
        <v>19098241.279999997</v>
      </c>
      <c r="BD917" s="1">
        <v>930831.4</v>
      </c>
      <c r="BE917" s="1">
        <v>7277.38</v>
      </c>
      <c r="BF917" s="1">
        <v>16073.81</v>
      </c>
      <c r="BG917" s="1"/>
      <c r="BH917" s="1">
        <v>3908.85</v>
      </c>
      <c r="BI917" s="1">
        <v>7614.16</v>
      </c>
      <c r="BJ917" s="1">
        <v>13747.96</v>
      </c>
      <c r="BK917" s="1">
        <v>100279.53</v>
      </c>
      <c r="BL917" s="1">
        <v>189159.24</v>
      </c>
      <c r="BM917" s="1">
        <v>127405.49</v>
      </c>
      <c r="BN917" s="1">
        <v>167220.22</v>
      </c>
      <c r="BO917" s="1">
        <v>69184.11</v>
      </c>
      <c r="BP917" s="4">
        <v>18118787.719999999</v>
      </c>
    </row>
    <row r="918" spans="1:68">
      <c r="A918" s="18" t="s">
        <v>1453</v>
      </c>
      <c r="B918" s="10" t="s">
        <v>2073</v>
      </c>
      <c r="C918" s="1">
        <v>36373.620000000003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>
        <v>36373.620000000003</v>
      </c>
      <c r="BC918" s="1">
        <v>36373.620000000003</v>
      </c>
      <c r="BD918" s="1">
        <v>36373.620000000003</v>
      </c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4"/>
    </row>
    <row r="919" spans="1:68">
      <c r="A919" s="19" t="s">
        <v>1455</v>
      </c>
      <c r="B919" s="10" t="s">
        <v>2074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>
        <v>0</v>
      </c>
      <c r="BC919" s="1">
        <v>0</v>
      </c>
      <c r="BD919" s="1">
        <v>0</v>
      </c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4"/>
    </row>
    <row r="920" spans="1:68">
      <c r="A920" s="19" t="s">
        <v>1453</v>
      </c>
      <c r="B920" s="10" t="s">
        <v>2075</v>
      </c>
      <c r="C920" s="1">
        <v>36373.620000000003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36373.620000000003</v>
      </c>
      <c r="BC920" s="1">
        <v>36373.620000000003</v>
      </c>
      <c r="BD920" s="1">
        <v>36373.620000000003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8" t="s">
        <v>1458</v>
      </c>
      <c r="B921" s="10" t="s">
        <v>2076</v>
      </c>
      <c r="C921" s="1">
        <v>12740139.470000001</v>
      </c>
      <c r="D921" s="1">
        <v>653171.94000000006</v>
      </c>
      <c r="E921" s="1">
        <v>467654.19</v>
      </c>
      <c r="F921" s="1">
        <v>1387393.81</v>
      </c>
      <c r="G921" s="1">
        <v>353122.47</v>
      </c>
      <c r="H921" s="1">
        <v>2354892.16</v>
      </c>
      <c r="I921" s="1">
        <v>403231.95999999996</v>
      </c>
      <c r="J921" s="1">
        <v>650293.94999999995</v>
      </c>
      <c r="K921" s="1">
        <v>170535.09</v>
      </c>
      <c r="L921" s="1">
        <v>1030071.8400000001</v>
      </c>
      <c r="M921" s="1">
        <v>1507621.1099999999</v>
      </c>
      <c r="N921" s="1">
        <v>819838.31</v>
      </c>
      <c r="O921" s="1">
        <v>408502.21</v>
      </c>
      <c r="P921" s="1">
        <v>521503.66000000003</v>
      </c>
      <c r="Q921" s="1">
        <v>717144.78</v>
      </c>
      <c r="R921" s="1">
        <v>377091.85</v>
      </c>
      <c r="S921" s="1">
        <v>667657.59</v>
      </c>
      <c r="T921" s="1">
        <v>650630.25</v>
      </c>
      <c r="U921" s="1">
        <v>31281.91</v>
      </c>
      <c r="V921" s="1"/>
      <c r="W921" s="1">
        <v>63703.25</v>
      </c>
      <c r="X921" s="1">
        <v>17876.54</v>
      </c>
      <c r="Y921" s="1">
        <v>122317.04</v>
      </c>
      <c r="Z921" s="1">
        <v>-20876.650000000001</v>
      </c>
      <c r="AA921" s="1">
        <v>51571.37</v>
      </c>
      <c r="AB921" s="1">
        <v>18565.77</v>
      </c>
      <c r="AC921" s="1">
        <v>77903.28</v>
      </c>
      <c r="AD921" s="1">
        <v>145662.14000000001</v>
      </c>
      <c r="AE921" s="1">
        <v>46745.13</v>
      </c>
      <c r="AF921" s="1">
        <v>4918.83</v>
      </c>
      <c r="AG921" s="1">
        <v>5616.13</v>
      </c>
      <c r="AH921" s="1">
        <v>42943.4</v>
      </c>
      <c r="AI921" s="1">
        <v>5635.13</v>
      </c>
      <c r="AJ921" s="1">
        <v>36766.980000000003</v>
      </c>
      <c r="AK921" s="1">
        <v>11839096.67</v>
      </c>
      <c r="AL921" s="1">
        <v>621890.03</v>
      </c>
      <c r="AM921" s="1">
        <v>467654.19</v>
      </c>
      <c r="AN921" s="1">
        <v>1323690.56</v>
      </c>
      <c r="AO921" s="1">
        <v>335245.93</v>
      </c>
      <c r="AP921" s="1">
        <v>2232575.12</v>
      </c>
      <c r="AQ921" s="1">
        <v>424108.61</v>
      </c>
      <c r="AR921" s="1">
        <v>598722.57999999996</v>
      </c>
      <c r="AS921" s="1">
        <v>151969.32</v>
      </c>
      <c r="AT921" s="1">
        <v>952168.56</v>
      </c>
      <c r="AU921" s="1">
        <v>1361958.97</v>
      </c>
      <c r="AV921" s="1">
        <v>773093.18</v>
      </c>
      <c r="AW921" s="1">
        <v>403583.38</v>
      </c>
      <c r="AX921" s="1">
        <v>515887.53</v>
      </c>
      <c r="AY921" s="1">
        <v>674201.38</v>
      </c>
      <c r="AZ921" s="1">
        <v>371456.72</v>
      </c>
      <c r="BA921" s="1">
        <v>630890.61</v>
      </c>
      <c r="BB921" s="1">
        <v>250412.55</v>
      </c>
      <c r="BC921" s="1">
        <v>114964.21</v>
      </c>
      <c r="BD921" s="1">
        <v>114964.21</v>
      </c>
      <c r="BE921" s="1"/>
      <c r="BF921" s="1"/>
      <c r="BG921" s="1"/>
      <c r="BH921" s="1"/>
      <c r="BI921" s="1"/>
      <c r="BJ921" s="1"/>
      <c r="BK921" s="1">
        <v>17097.7</v>
      </c>
      <c r="BL921" s="1">
        <v>54378.1</v>
      </c>
      <c r="BM921" s="1">
        <v>15998.26</v>
      </c>
      <c r="BN921" s="1">
        <v>37324.51</v>
      </c>
      <c r="BO921" s="1">
        <v>10649.77</v>
      </c>
      <c r="BP921" s="4"/>
    </row>
    <row r="922" spans="1:68">
      <c r="A922" s="19" t="s">
        <v>1460</v>
      </c>
      <c r="B922" s="10" t="s">
        <v>2077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0</v>
      </c>
      <c r="BC922" s="1">
        <v>0</v>
      </c>
      <c r="BD922" s="1">
        <v>0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9" t="s">
        <v>1458</v>
      </c>
      <c r="B923" s="10" t="s">
        <v>2078</v>
      </c>
      <c r="C923" s="1">
        <v>12740139.470000001</v>
      </c>
      <c r="D923" s="1">
        <v>653171.94000000006</v>
      </c>
      <c r="E923" s="1">
        <v>467654.19</v>
      </c>
      <c r="F923" s="1">
        <v>1387393.81</v>
      </c>
      <c r="G923" s="1">
        <v>353122.47</v>
      </c>
      <c r="H923" s="1">
        <v>2354892.16</v>
      </c>
      <c r="I923" s="1">
        <v>403231.95999999996</v>
      </c>
      <c r="J923" s="1">
        <v>650293.94999999995</v>
      </c>
      <c r="K923" s="1">
        <v>170535.09</v>
      </c>
      <c r="L923" s="1">
        <v>1030071.8400000001</v>
      </c>
      <c r="M923" s="1">
        <v>1507621.1099999999</v>
      </c>
      <c r="N923" s="1">
        <v>819838.31</v>
      </c>
      <c r="O923" s="1">
        <v>408502.21</v>
      </c>
      <c r="P923" s="1">
        <v>521503.66000000003</v>
      </c>
      <c r="Q923" s="1">
        <v>717144.78</v>
      </c>
      <c r="R923" s="1">
        <v>377091.85</v>
      </c>
      <c r="S923" s="1">
        <v>667657.59</v>
      </c>
      <c r="T923" s="1">
        <v>650630.25</v>
      </c>
      <c r="U923" s="1">
        <v>31281.91</v>
      </c>
      <c r="V923" s="1"/>
      <c r="W923" s="1">
        <v>63703.25</v>
      </c>
      <c r="X923" s="1">
        <v>17876.54</v>
      </c>
      <c r="Y923" s="1">
        <v>122317.04</v>
      </c>
      <c r="Z923" s="1">
        <v>-20876.650000000001</v>
      </c>
      <c r="AA923" s="1">
        <v>51571.37</v>
      </c>
      <c r="AB923" s="1">
        <v>18565.77</v>
      </c>
      <c r="AC923" s="1">
        <v>77903.28</v>
      </c>
      <c r="AD923" s="1">
        <v>145662.14000000001</v>
      </c>
      <c r="AE923" s="1">
        <v>46745.13</v>
      </c>
      <c r="AF923" s="1">
        <v>4918.83</v>
      </c>
      <c r="AG923" s="1">
        <v>5616.13</v>
      </c>
      <c r="AH923" s="1">
        <v>42943.4</v>
      </c>
      <c r="AI923" s="1">
        <v>5635.13</v>
      </c>
      <c r="AJ923" s="1">
        <v>36766.980000000003</v>
      </c>
      <c r="AK923" s="1">
        <v>11839096.67</v>
      </c>
      <c r="AL923" s="1">
        <v>621890.03</v>
      </c>
      <c r="AM923" s="1">
        <v>467654.19</v>
      </c>
      <c r="AN923" s="1">
        <v>1323690.56</v>
      </c>
      <c r="AO923" s="1">
        <v>335245.93</v>
      </c>
      <c r="AP923" s="1">
        <v>2232575.12</v>
      </c>
      <c r="AQ923" s="1">
        <v>424108.61</v>
      </c>
      <c r="AR923" s="1">
        <v>598722.57999999996</v>
      </c>
      <c r="AS923" s="1">
        <v>151969.32</v>
      </c>
      <c r="AT923" s="1">
        <v>952168.56</v>
      </c>
      <c r="AU923" s="1">
        <v>1361958.97</v>
      </c>
      <c r="AV923" s="1">
        <v>773093.18</v>
      </c>
      <c r="AW923" s="1">
        <v>403583.38</v>
      </c>
      <c r="AX923" s="1">
        <v>515887.53</v>
      </c>
      <c r="AY923" s="1">
        <v>674201.38</v>
      </c>
      <c r="AZ923" s="1">
        <v>371456.72</v>
      </c>
      <c r="BA923" s="1">
        <v>630890.61</v>
      </c>
      <c r="BB923" s="1">
        <v>250412.55</v>
      </c>
      <c r="BC923" s="1">
        <v>114964.21</v>
      </c>
      <c r="BD923" s="1">
        <v>114964.21</v>
      </c>
      <c r="BE923" s="1"/>
      <c r="BF923" s="1"/>
      <c r="BG923" s="1"/>
      <c r="BH923" s="1"/>
      <c r="BI923" s="1"/>
      <c r="BJ923" s="1"/>
      <c r="BK923" s="1">
        <v>17097.7</v>
      </c>
      <c r="BL923" s="1">
        <v>54378.1</v>
      </c>
      <c r="BM923" s="1">
        <v>15998.26</v>
      </c>
      <c r="BN923" s="1">
        <v>37324.51</v>
      </c>
      <c r="BO923" s="1">
        <v>10649.77</v>
      </c>
      <c r="BP923" s="4"/>
    </row>
    <row r="924" spans="1:68">
      <c r="A924" s="18" t="s">
        <v>1465</v>
      </c>
      <c r="B924" s="10" t="s">
        <v>2079</v>
      </c>
      <c r="C924" s="1">
        <v>15539654.48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15539654.48</v>
      </c>
      <c r="BC924" s="1">
        <v>15539654.48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>
        <v>15539654.48</v>
      </c>
    </row>
    <row r="925" spans="1:68">
      <c r="A925" s="19" t="s">
        <v>2080</v>
      </c>
      <c r="B925" s="10" t="s">
        <v>2081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>
        <v>0</v>
      </c>
      <c r="BC925" s="1">
        <v>0</v>
      </c>
      <c r="BD925" s="1">
        <v>0</v>
      </c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4"/>
    </row>
    <row r="926" spans="1:68">
      <c r="A926" s="19" t="s">
        <v>1469</v>
      </c>
      <c r="B926" s="10" t="s">
        <v>2082</v>
      </c>
      <c r="C926" s="1">
        <v>15539654.48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15539654.48</v>
      </c>
      <c r="BC926" s="1">
        <v>15539654.48</v>
      </c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15539654.48</v>
      </c>
    </row>
    <row r="927" spans="1:68">
      <c r="A927" s="18" t="s">
        <v>1471</v>
      </c>
      <c r="B927" s="10" t="s">
        <v>2083</v>
      </c>
      <c r="C927" s="1">
        <v>1082821.79</v>
      </c>
      <c r="D927" s="1">
        <v>23826.12</v>
      </c>
      <c r="E927" s="1">
        <v>0</v>
      </c>
      <c r="F927" s="1">
        <v>54027.83</v>
      </c>
      <c r="G927" s="1">
        <v>4051.82</v>
      </c>
      <c r="H927" s="1">
        <v>598034.15</v>
      </c>
      <c r="I927" s="1">
        <v>7585.8</v>
      </c>
      <c r="J927" s="1">
        <v>-362226.24</v>
      </c>
      <c r="K927" s="1">
        <v>61503.88</v>
      </c>
      <c r="L927" s="1">
        <v>221742.3</v>
      </c>
      <c r="M927" s="1">
        <v>134053.45000000001</v>
      </c>
      <c r="N927" s="1">
        <v>66469.56</v>
      </c>
      <c r="O927" s="1">
        <v>-49926.049999999996</v>
      </c>
      <c r="P927" s="1">
        <v>0</v>
      </c>
      <c r="Q927" s="1">
        <v>219737.51</v>
      </c>
      <c r="R927" s="1">
        <v>66245.98</v>
      </c>
      <c r="S927" s="1">
        <v>26570.87</v>
      </c>
      <c r="T927" s="1">
        <v>1911.5</v>
      </c>
      <c r="U927" s="1"/>
      <c r="V927" s="1"/>
      <c r="W927" s="1"/>
      <c r="X927" s="1"/>
      <c r="Y927" s="1">
        <v>5110.76</v>
      </c>
      <c r="Z927" s="1">
        <v>7585.8</v>
      </c>
      <c r="AA927" s="1">
        <v>0</v>
      </c>
      <c r="AB927" s="1"/>
      <c r="AC927" s="1">
        <v>0</v>
      </c>
      <c r="AD927" s="1"/>
      <c r="AE927" s="1">
        <v>0</v>
      </c>
      <c r="AF927" s="1">
        <v>-10785.06</v>
      </c>
      <c r="AG927" s="1"/>
      <c r="AH927" s="1"/>
      <c r="AI927" s="1"/>
      <c r="AJ927" s="1"/>
      <c r="AK927" s="1">
        <v>1069785.48</v>
      </c>
      <c r="AL927" s="1">
        <v>23826.12</v>
      </c>
      <c r="AM927" s="1"/>
      <c r="AN927" s="1">
        <v>54027.83</v>
      </c>
      <c r="AO927" s="1">
        <v>4051.82</v>
      </c>
      <c r="AP927" s="1">
        <v>592923.39</v>
      </c>
      <c r="AQ927" s="1"/>
      <c r="AR927" s="1">
        <v>-362226.24</v>
      </c>
      <c r="AS927" s="1">
        <v>61503.88</v>
      </c>
      <c r="AT927" s="1">
        <v>221742.3</v>
      </c>
      <c r="AU927" s="1">
        <v>134053.45000000001</v>
      </c>
      <c r="AV927" s="1">
        <v>66469.56</v>
      </c>
      <c r="AW927" s="1">
        <v>-39140.99</v>
      </c>
      <c r="AX927" s="1"/>
      <c r="AY927" s="1">
        <v>219737.51</v>
      </c>
      <c r="AZ927" s="1">
        <v>66245.98</v>
      </c>
      <c r="BA927" s="1">
        <v>26570.87</v>
      </c>
      <c r="BB927" s="1">
        <v>11124.81</v>
      </c>
      <c r="BC927" s="1">
        <v>11124.81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>
        <v>11124.81</v>
      </c>
    </row>
    <row r="928" spans="1:68">
      <c r="A928" s="19" t="s">
        <v>2084</v>
      </c>
      <c r="B928" s="10" t="s">
        <v>2085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0</v>
      </c>
      <c r="BC928" s="1">
        <v>0</v>
      </c>
      <c r="BD928" s="1">
        <v>0</v>
      </c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/>
    </row>
    <row r="929" spans="1:68">
      <c r="A929" s="19" t="s">
        <v>1475</v>
      </c>
      <c r="B929" s="10" t="s">
        <v>2086</v>
      </c>
      <c r="C929" s="1">
        <v>1082821.79</v>
      </c>
      <c r="D929" s="1">
        <v>23826.12</v>
      </c>
      <c r="E929" s="1">
        <v>0</v>
      </c>
      <c r="F929" s="1">
        <v>54027.83</v>
      </c>
      <c r="G929" s="1">
        <v>4051.82</v>
      </c>
      <c r="H929" s="1">
        <v>598034.15</v>
      </c>
      <c r="I929" s="1">
        <v>7585.8</v>
      </c>
      <c r="J929" s="1">
        <v>-362226.24</v>
      </c>
      <c r="K929" s="1">
        <v>61503.88</v>
      </c>
      <c r="L929" s="1">
        <v>221742.3</v>
      </c>
      <c r="M929" s="1">
        <v>134053.45000000001</v>
      </c>
      <c r="N929" s="1">
        <v>66469.56</v>
      </c>
      <c r="O929" s="1">
        <v>-49926.049999999996</v>
      </c>
      <c r="P929" s="1">
        <v>0</v>
      </c>
      <c r="Q929" s="1">
        <v>219737.51</v>
      </c>
      <c r="R929" s="1">
        <v>66245.98</v>
      </c>
      <c r="S929" s="1">
        <v>26570.87</v>
      </c>
      <c r="T929" s="1">
        <v>1911.5</v>
      </c>
      <c r="U929" s="1"/>
      <c r="V929" s="1"/>
      <c r="W929" s="1"/>
      <c r="X929" s="1"/>
      <c r="Y929" s="1">
        <v>5110.76</v>
      </c>
      <c r="Z929" s="1">
        <v>7585.8</v>
      </c>
      <c r="AA929" s="1">
        <v>0</v>
      </c>
      <c r="AB929" s="1"/>
      <c r="AC929" s="1">
        <v>0</v>
      </c>
      <c r="AD929" s="1"/>
      <c r="AE929" s="1">
        <v>0</v>
      </c>
      <c r="AF929" s="1">
        <v>-10785.06</v>
      </c>
      <c r="AG929" s="1"/>
      <c r="AH929" s="1"/>
      <c r="AI929" s="1"/>
      <c r="AJ929" s="1"/>
      <c r="AK929" s="1">
        <v>1069785.48</v>
      </c>
      <c r="AL929" s="1">
        <v>23826.12</v>
      </c>
      <c r="AM929" s="1"/>
      <c r="AN929" s="1">
        <v>54027.83</v>
      </c>
      <c r="AO929" s="1">
        <v>4051.82</v>
      </c>
      <c r="AP929" s="1">
        <v>592923.39</v>
      </c>
      <c r="AQ929" s="1"/>
      <c r="AR929" s="1">
        <v>-362226.24</v>
      </c>
      <c r="AS929" s="1">
        <v>61503.88</v>
      </c>
      <c r="AT929" s="1">
        <v>221742.3</v>
      </c>
      <c r="AU929" s="1">
        <v>134053.45000000001</v>
      </c>
      <c r="AV929" s="1">
        <v>66469.56</v>
      </c>
      <c r="AW929" s="1">
        <v>-39140.99</v>
      </c>
      <c r="AX929" s="1"/>
      <c r="AY929" s="1">
        <v>219737.51</v>
      </c>
      <c r="AZ929" s="1">
        <v>66245.98</v>
      </c>
      <c r="BA929" s="1">
        <v>26570.87</v>
      </c>
      <c r="BB929" s="1">
        <v>11124.81</v>
      </c>
      <c r="BC929" s="1">
        <v>11124.81</v>
      </c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4">
        <v>11124.81</v>
      </c>
    </row>
    <row r="930" spans="1:68">
      <c r="A930" s="18" t="s">
        <v>2087</v>
      </c>
      <c r="B930" s="10" t="s">
        <v>2088</v>
      </c>
      <c r="C930" s="1">
        <v>20241.93</v>
      </c>
      <c r="D930" s="1">
        <v>0</v>
      </c>
      <c r="E930" s="1">
        <v>0</v>
      </c>
      <c r="F930" s="1">
        <v>2250.9899999999998</v>
      </c>
      <c r="G930" s="1">
        <v>0</v>
      </c>
      <c r="H930" s="1">
        <v>0</v>
      </c>
      <c r="I930" s="1">
        <v>3150</v>
      </c>
      <c r="J930" s="1">
        <v>2229.19</v>
      </c>
      <c r="K930" s="1">
        <v>3129.81</v>
      </c>
      <c r="L930" s="1">
        <v>803.52</v>
      </c>
      <c r="M930" s="1">
        <v>2429.64</v>
      </c>
      <c r="N930" s="1">
        <v>2043.33</v>
      </c>
      <c r="O930" s="1">
        <v>2405.4500000000003</v>
      </c>
      <c r="P930" s="1">
        <v>0</v>
      </c>
      <c r="Q930" s="1">
        <v>900</v>
      </c>
      <c r="R930" s="1">
        <v>900</v>
      </c>
      <c r="S930" s="1">
        <v>0</v>
      </c>
      <c r="T930" s="1">
        <v>2828.19</v>
      </c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>
        <v>693.33</v>
      </c>
      <c r="AF930" s="1">
        <v>2134.86</v>
      </c>
      <c r="AG930" s="1"/>
      <c r="AH930" s="1"/>
      <c r="AI930" s="1"/>
      <c r="AJ930" s="1"/>
      <c r="AK930" s="1">
        <v>17413.740000000002</v>
      </c>
      <c r="AL930" s="1"/>
      <c r="AM930" s="1"/>
      <c r="AN930" s="1">
        <v>2250.9899999999998</v>
      </c>
      <c r="AO930" s="1"/>
      <c r="AP930" s="1"/>
      <c r="AQ930" s="1">
        <v>3150</v>
      </c>
      <c r="AR930" s="1">
        <v>2229.19</v>
      </c>
      <c r="AS930" s="1">
        <v>3129.81</v>
      </c>
      <c r="AT930" s="1">
        <v>803.52</v>
      </c>
      <c r="AU930" s="1">
        <v>2429.64</v>
      </c>
      <c r="AV930" s="1">
        <v>1350</v>
      </c>
      <c r="AW930" s="1">
        <v>270.58999999999997</v>
      </c>
      <c r="AX930" s="1"/>
      <c r="AY930" s="1">
        <v>900</v>
      </c>
      <c r="AZ930" s="1">
        <v>900</v>
      </c>
      <c r="BA930" s="1"/>
      <c r="BB930" s="1">
        <v>0</v>
      </c>
      <c r="BC930" s="1">
        <v>0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/>
    </row>
    <row r="931" spans="1:68">
      <c r="A931" s="19" t="s">
        <v>2089</v>
      </c>
      <c r="B931" s="10" t="s">
        <v>2090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>
        <v>0</v>
      </c>
      <c r="BC931" s="1">
        <v>0</v>
      </c>
      <c r="BD931" s="1">
        <v>0</v>
      </c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4"/>
    </row>
    <row r="932" spans="1:68">
      <c r="A932" s="19" t="s">
        <v>2091</v>
      </c>
      <c r="B932" s="10" t="s">
        <v>2092</v>
      </c>
      <c r="C932" s="1">
        <v>20241.93</v>
      </c>
      <c r="D932" s="1">
        <v>0</v>
      </c>
      <c r="E932" s="1">
        <v>0</v>
      </c>
      <c r="F932" s="1">
        <v>2250.9899999999998</v>
      </c>
      <c r="G932" s="1">
        <v>0</v>
      </c>
      <c r="H932" s="1">
        <v>0</v>
      </c>
      <c r="I932" s="1">
        <v>3150</v>
      </c>
      <c r="J932" s="1">
        <v>2229.19</v>
      </c>
      <c r="K932" s="1">
        <v>3129.81</v>
      </c>
      <c r="L932" s="1">
        <v>803.52</v>
      </c>
      <c r="M932" s="1">
        <v>2429.64</v>
      </c>
      <c r="N932" s="1">
        <v>2043.33</v>
      </c>
      <c r="O932" s="1">
        <v>2405.4500000000003</v>
      </c>
      <c r="P932" s="1">
        <v>0</v>
      </c>
      <c r="Q932" s="1">
        <v>900</v>
      </c>
      <c r="R932" s="1">
        <v>900</v>
      </c>
      <c r="S932" s="1">
        <v>0</v>
      </c>
      <c r="T932" s="1">
        <v>2828.19</v>
      </c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>
        <v>693.33</v>
      </c>
      <c r="AF932" s="1">
        <v>2134.86</v>
      </c>
      <c r="AG932" s="1"/>
      <c r="AH932" s="1"/>
      <c r="AI932" s="1"/>
      <c r="AJ932" s="1"/>
      <c r="AK932" s="1">
        <v>17413.740000000002</v>
      </c>
      <c r="AL932" s="1"/>
      <c r="AM932" s="1"/>
      <c r="AN932" s="1">
        <v>2250.9899999999998</v>
      </c>
      <c r="AO932" s="1"/>
      <c r="AP932" s="1"/>
      <c r="AQ932" s="1">
        <v>3150</v>
      </c>
      <c r="AR932" s="1">
        <v>2229.19</v>
      </c>
      <c r="AS932" s="1">
        <v>3129.81</v>
      </c>
      <c r="AT932" s="1">
        <v>803.52</v>
      </c>
      <c r="AU932" s="1">
        <v>2429.64</v>
      </c>
      <c r="AV932" s="1">
        <v>1350</v>
      </c>
      <c r="AW932" s="1">
        <v>270.58999999999997</v>
      </c>
      <c r="AX932" s="1"/>
      <c r="AY932" s="1">
        <v>900</v>
      </c>
      <c r="AZ932" s="1">
        <v>900</v>
      </c>
      <c r="BA932" s="1"/>
      <c r="BB932" s="1"/>
      <c r="BC932" s="1">
        <v>0</v>
      </c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/>
    </row>
    <row r="933" spans="1:68">
      <c r="A933" s="18" t="s">
        <v>1487</v>
      </c>
      <c r="B933" s="10" t="s">
        <v>2093</v>
      </c>
      <c r="C933" s="1">
        <v>239423108.91</v>
      </c>
      <c r="D933" s="1">
        <v>10255270.890000001</v>
      </c>
      <c r="E933" s="1">
        <v>8711335.4700000007</v>
      </c>
      <c r="F933" s="1">
        <v>23476811.300000001</v>
      </c>
      <c r="G933" s="1">
        <v>4369157.51</v>
      </c>
      <c r="H933" s="1">
        <v>57735112.060000002</v>
      </c>
      <c r="I933" s="1">
        <v>8877385.6799999997</v>
      </c>
      <c r="J933" s="1">
        <v>12780333.93</v>
      </c>
      <c r="K933" s="1">
        <v>2442508.33</v>
      </c>
      <c r="L933" s="1">
        <v>19075587.760000002</v>
      </c>
      <c r="M933" s="1">
        <v>23455846.800000001</v>
      </c>
      <c r="N933" s="1">
        <v>30077179.720000003</v>
      </c>
      <c r="O933" s="1">
        <v>6320598.6100000003</v>
      </c>
      <c r="P933" s="1">
        <v>7173221.8500000006</v>
      </c>
      <c r="Q933" s="1">
        <v>9876264.5299999993</v>
      </c>
      <c r="R933" s="1">
        <v>6269623.2999999998</v>
      </c>
      <c r="S933" s="1">
        <v>7252978.6600000001</v>
      </c>
      <c r="T933" s="1">
        <v>2260487.34</v>
      </c>
      <c r="U933" s="1">
        <v>42906.22</v>
      </c>
      <c r="V933" s="1">
        <v>-107312.01</v>
      </c>
      <c r="W933" s="1">
        <v>-2235.11</v>
      </c>
      <c r="X933" s="1">
        <v>13199.3</v>
      </c>
      <c r="Y933" s="1">
        <v>592232.35</v>
      </c>
      <c r="Z933" s="1">
        <v>164440.5</v>
      </c>
      <c r="AA933" s="1">
        <v>99650.34</v>
      </c>
      <c r="AB933" s="1">
        <v>26762.84</v>
      </c>
      <c r="AC933" s="1">
        <v>425301.89</v>
      </c>
      <c r="AD933" s="1">
        <v>449757.29</v>
      </c>
      <c r="AE933" s="1">
        <v>194327.62</v>
      </c>
      <c r="AF933" s="1">
        <v>-29038.55</v>
      </c>
      <c r="AG933" s="1">
        <v>74446.48</v>
      </c>
      <c r="AH933" s="1">
        <v>180552.42</v>
      </c>
      <c r="AI933" s="1">
        <v>44202.58</v>
      </c>
      <c r="AJ933" s="1">
        <v>91293.18</v>
      </c>
      <c r="AK933" s="1">
        <v>235888729.06</v>
      </c>
      <c r="AL933" s="1">
        <v>10212364.67</v>
      </c>
      <c r="AM933" s="1">
        <v>8818647.4800000004</v>
      </c>
      <c r="AN933" s="1">
        <v>23479046.41</v>
      </c>
      <c r="AO933" s="1">
        <v>4355958.21</v>
      </c>
      <c r="AP933" s="1">
        <v>57142879.710000001</v>
      </c>
      <c r="AQ933" s="1">
        <v>8712945.1799999997</v>
      </c>
      <c r="AR933" s="1">
        <v>12680683.59</v>
      </c>
      <c r="AS933" s="1">
        <v>2415745.4900000002</v>
      </c>
      <c r="AT933" s="1">
        <v>18650285.870000001</v>
      </c>
      <c r="AU933" s="1">
        <v>23006089.510000002</v>
      </c>
      <c r="AV933" s="1">
        <v>29882852.100000001</v>
      </c>
      <c r="AW933" s="1">
        <v>6349637.1600000001</v>
      </c>
      <c r="AX933" s="1">
        <v>7098775.3700000001</v>
      </c>
      <c r="AY933" s="1">
        <v>9695712.1099999994</v>
      </c>
      <c r="AZ933" s="1">
        <v>6225420.7199999997</v>
      </c>
      <c r="BA933" s="1">
        <v>7161685.4800000004</v>
      </c>
      <c r="BB933" s="1">
        <v>1273892.51</v>
      </c>
      <c r="BC933" s="1">
        <v>790411.99</v>
      </c>
      <c r="BD933" s="1">
        <v>595048.52</v>
      </c>
      <c r="BE933" s="1">
        <v>7277.38</v>
      </c>
      <c r="BF933" s="1">
        <v>16073.81</v>
      </c>
      <c r="BG933" s="1"/>
      <c r="BH933" s="1">
        <v>3908.85</v>
      </c>
      <c r="BI933" s="1">
        <v>7614.16</v>
      </c>
      <c r="BJ933" s="1">
        <v>13747.96</v>
      </c>
      <c r="BK933" s="1">
        <v>70512.460000000006</v>
      </c>
      <c r="BL933" s="1">
        <v>134781.14000000001</v>
      </c>
      <c r="BM933" s="1">
        <v>99747.53</v>
      </c>
      <c r="BN933" s="1">
        <v>129895.71</v>
      </c>
      <c r="BO933" s="1">
        <v>48543.68</v>
      </c>
      <c r="BP933" s="4">
        <v>146741.31</v>
      </c>
    </row>
    <row r="934" spans="1:68">
      <c r="A934" s="19" t="s">
        <v>2094</v>
      </c>
      <c r="B934" s="10" t="s">
        <v>2095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>
        <v>0</v>
      </c>
      <c r="BC934" s="1">
        <v>0</v>
      </c>
      <c r="BD934" s="1">
        <v>0</v>
      </c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/>
    </row>
    <row r="935" spans="1:68">
      <c r="A935" s="19" t="s">
        <v>1491</v>
      </c>
      <c r="B935" s="10" t="s">
        <v>2096</v>
      </c>
      <c r="C935" s="1">
        <v>231199356.83000001</v>
      </c>
      <c r="D935" s="1">
        <v>9912211.2100000009</v>
      </c>
      <c r="E935" s="1">
        <v>8551141.1799999997</v>
      </c>
      <c r="F935" s="1">
        <v>22748570.050000001</v>
      </c>
      <c r="G935" s="1">
        <v>4233065.4000000004</v>
      </c>
      <c r="H935" s="1">
        <v>55913202.800000004</v>
      </c>
      <c r="I935" s="1">
        <v>8425506.2300000004</v>
      </c>
      <c r="J935" s="1">
        <v>11939889.959999999</v>
      </c>
      <c r="K935" s="1">
        <v>2368429.11</v>
      </c>
      <c r="L935" s="1">
        <v>18093524.539999999</v>
      </c>
      <c r="M935" s="1">
        <v>22556188.98</v>
      </c>
      <c r="N935" s="1">
        <v>29475572.25</v>
      </c>
      <c r="O935" s="1">
        <v>6195447.6900000004</v>
      </c>
      <c r="P935" s="1">
        <v>7112889.7400000002</v>
      </c>
      <c r="Q935" s="1">
        <v>9543211.6699999999</v>
      </c>
      <c r="R935" s="1">
        <v>6012421.1100000003</v>
      </c>
      <c r="S935" s="1">
        <v>7047956.7599999998</v>
      </c>
      <c r="T935" s="1">
        <v>2030327.28</v>
      </c>
      <c r="U935" s="1">
        <v>42906.22</v>
      </c>
      <c r="V935" s="1">
        <v>-107312.01</v>
      </c>
      <c r="W935" s="1">
        <v>-20112.63</v>
      </c>
      <c r="X935" s="1">
        <v>-918.35</v>
      </c>
      <c r="Y935" s="1">
        <v>550927.03</v>
      </c>
      <c r="Z935" s="1">
        <v>138985.72</v>
      </c>
      <c r="AA935" s="1">
        <v>99650.34</v>
      </c>
      <c r="AB935" s="1">
        <v>26762.84</v>
      </c>
      <c r="AC935" s="1">
        <v>378778.7</v>
      </c>
      <c r="AD935" s="1">
        <v>412238.64</v>
      </c>
      <c r="AE935" s="1">
        <v>186959.75</v>
      </c>
      <c r="AF935" s="1">
        <v>-29038.55</v>
      </c>
      <c r="AG935" s="1">
        <v>74446.48</v>
      </c>
      <c r="AH935" s="1">
        <v>140557.34</v>
      </c>
      <c r="AI935" s="1">
        <v>44202.58</v>
      </c>
      <c r="AJ935" s="1">
        <v>91293.18</v>
      </c>
      <c r="AK935" s="1">
        <v>228098901.40000001</v>
      </c>
      <c r="AL935" s="1">
        <v>9869304.9900000002</v>
      </c>
      <c r="AM935" s="1">
        <v>8658453.1899999995</v>
      </c>
      <c r="AN935" s="1">
        <v>22768682.68</v>
      </c>
      <c r="AO935" s="1">
        <v>4233983.75</v>
      </c>
      <c r="AP935" s="1">
        <v>55362275.770000003</v>
      </c>
      <c r="AQ935" s="1">
        <v>8286520.5099999998</v>
      </c>
      <c r="AR935" s="1">
        <v>11840239.619999999</v>
      </c>
      <c r="AS935" s="1">
        <v>2341666.27</v>
      </c>
      <c r="AT935" s="1">
        <v>17714745.84</v>
      </c>
      <c r="AU935" s="1">
        <v>22143950.34</v>
      </c>
      <c r="AV935" s="1">
        <v>29288612.5</v>
      </c>
      <c r="AW935" s="1">
        <v>6224486.2400000002</v>
      </c>
      <c r="AX935" s="1">
        <v>7038443.2599999998</v>
      </c>
      <c r="AY935" s="1">
        <v>9402654.3300000001</v>
      </c>
      <c r="AZ935" s="1">
        <v>5968218.5300000003</v>
      </c>
      <c r="BA935" s="1">
        <v>6956663.5800000001</v>
      </c>
      <c r="BB935" s="1">
        <v>1070128.1499999999</v>
      </c>
      <c r="BC935" s="1">
        <v>725880.53000000014</v>
      </c>
      <c r="BD935" s="1">
        <v>531072.39</v>
      </c>
      <c r="BE935" s="1">
        <v>7277.38</v>
      </c>
      <c r="BF935" s="1">
        <v>16073.81</v>
      </c>
      <c r="BG935" s="1"/>
      <c r="BH935" s="1">
        <v>3908.85</v>
      </c>
      <c r="BI935" s="1">
        <v>7614.16</v>
      </c>
      <c r="BJ935" s="1">
        <v>17788.650000000001</v>
      </c>
      <c r="BK935" s="1">
        <v>53231.37</v>
      </c>
      <c r="BL935" s="1">
        <v>103143.23</v>
      </c>
      <c r="BM935" s="1">
        <v>78813.789999999994</v>
      </c>
      <c r="BN935" s="1">
        <v>74764.259999999995</v>
      </c>
      <c r="BO935" s="1">
        <v>34294.97</v>
      </c>
      <c r="BP935" s="4">
        <v>142145.29</v>
      </c>
    </row>
    <row r="936" spans="1:68">
      <c r="A936" s="19" t="s">
        <v>1493</v>
      </c>
      <c r="B936" s="10" t="s">
        <v>2097</v>
      </c>
      <c r="C936" s="1">
        <v>4179863.11</v>
      </c>
      <c r="D936" s="1">
        <v>221190.15</v>
      </c>
      <c r="E936" s="1">
        <v>128038.31</v>
      </c>
      <c r="F936" s="1">
        <v>422015.07</v>
      </c>
      <c r="G936" s="1">
        <v>69112.459999999992</v>
      </c>
      <c r="H936" s="1">
        <v>1169330.8800000001</v>
      </c>
      <c r="I936" s="1">
        <v>212113.90000000002</v>
      </c>
      <c r="J936" s="1">
        <v>157590.51999999999</v>
      </c>
      <c r="K936" s="1">
        <v>32802.449999999997</v>
      </c>
      <c r="L936" s="1">
        <v>435165.79</v>
      </c>
      <c r="M936" s="1">
        <v>611120.30000000005</v>
      </c>
      <c r="N936" s="1">
        <v>167187.99</v>
      </c>
      <c r="O936" s="1">
        <v>50089.71</v>
      </c>
      <c r="P936" s="1">
        <v>34753.5</v>
      </c>
      <c r="Q936" s="1">
        <v>88228.5</v>
      </c>
      <c r="R936" s="1">
        <v>102788.23</v>
      </c>
      <c r="S936" s="1">
        <v>75126.320000000007</v>
      </c>
      <c r="T936" s="1">
        <v>218550.33</v>
      </c>
      <c r="U936" s="1"/>
      <c r="V936" s="1"/>
      <c r="W936" s="1">
        <v>17877.52</v>
      </c>
      <c r="X936" s="1">
        <v>14117.65</v>
      </c>
      <c r="Y936" s="1">
        <v>41305.32</v>
      </c>
      <c r="Z936" s="1">
        <v>22947.26</v>
      </c>
      <c r="AA936" s="1"/>
      <c r="AB936" s="1"/>
      <c r="AC936" s="1">
        <v>41121.25</v>
      </c>
      <c r="AD936" s="1">
        <v>37518.65</v>
      </c>
      <c r="AE936" s="1">
        <v>7367.87</v>
      </c>
      <c r="AF936" s="1"/>
      <c r="AG936" s="1"/>
      <c r="AH936" s="1">
        <v>36294.81</v>
      </c>
      <c r="AI936" s="1"/>
      <c r="AJ936" s="1">
        <v>0</v>
      </c>
      <c r="AK936" s="1">
        <v>3758103.75</v>
      </c>
      <c r="AL936" s="1">
        <v>221190.15</v>
      </c>
      <c r="AM936" s="1">
        <v>128038.31</v>
      </c>
      <c r="AN936" s="1">
        <v>404137.55</v>
      </c>
      <c r="AO936" s="1">
        <v>54994.81</v>
      </c>
      <c r="AP936" s="1">
        <v>1128025.56</v>
      </c>
      <c r="AQ936" s="1">
        <v>189166.64</v>
      </c>
      <c r="AR936" s="1">
        <v>157590.51999999999</v>
      </c>
      <c r="AS936" s="1">
        <v>32802.449999999997</v>
      </c>
      <c r="AT936" s="1">
        <v>394044.54</v>
      </c>
      <c r="AU936" s="1">
        <v>573601.65</v>
      </c>
      <c r="AV936" s="1">
        <v>159820.12</v>
      </c>
      <c r="AW936" s="1">
        <v>50089.71</v>
      </c>
      <c r="AX936" s="1">
        <v>34753.5</v>
      </c>
      <c r="AY936" s="1">
        <v>51933.69</v>
      </c>
      <c r="AZ936" s="1">
        <v>102788.23</v>
      </c>
      <c r="BA936" s="1">
        <v>75126.320000000007</v>
      </c>
      <c r="BB936" s="1">
        <v>203209.03</v>
      </c>
      <c r="BC936" s="1">
        <v>63976.13</v>
      </c>
      <c r="BD936" s="1">
        <v>63976.13</v>
      </c>
      <c r="BE936" s="1"/>
      <c r="BF936" s="1"/>
      <c r="BG936" s="1"/>
      <c r="BH936" s="1"/>
      <c r="BI936" s="1"/>
      <c r="BJ936" s="1"/>
      <c r="BK936" s="1">
        <v>17281.09</v>
      </c>
      <c r="BL936" s="1">
        <v>31637.91</v>
      </c>
      <c r="BM936" s="1">
        <v>20933.740000000002</v>
      </c>
      <c r="BN936" s="1">
        <v>55131.45</v>
      </c>
      <c r="BO936" s="1">
        <v>14248.71</v>
      </c>
      <c r="BP936" s="4"/>
    </row>
    <row r="937" spans="1:68">
      <c r="A937" s="19" t="s">
        <v>1495</v>
      </c>
      <c r="B937" s="10" t="s">
        <v>2098</v>
      </c>
      <c r="C937" s="1">
        <v>4043888.97</v>
      </c>
      <c r="D937" s="1">
        <v>121869.53</v>
      </c>
      <c r="E937" s="1">
        <v>32155.98</v>
      </c>
      <c r="F937" s="1">
        <v>306226.18</v>
      </c>
      <c r="G937" s="1">
        <v>66979.649999999994</v>
      </c>
      <c r="H937" s="1">
        <v>652578.38</v>
      </c>
      <c r="I937" s="1">
        <v>239765.55</v>
      </c>
      <c r="J937" s="1">
        <v>682853.45</v>
      </c>
      <c r="K937" s="1">
        <v>41276.769999999997</v>
      </c>
      <c r="L937" s="1">
        <v>546897.42999999993</v>
      </c>
      <c r="M937" s="1">
        <v>288537.52</v>
      </c>
      <c r="N937" s="1">
        <v>434419.48</v>
      </c>
      <c r="O937" s="1">
        <v>75061.210000000006</v>
      </c>
      <c r="P937" s="1">
        <v>25578.61</v>
      </c>
      <c r="Q937" s="1">
        <v>244824.36</v>
      </c>
      <c r="R937" s="1">
        <v>154413.96</v>
      </c>
      <c r="S937" s="1">
        <v>129895.58</v>
      </c>
      <c r="T937" s="1">
        <v>11609.73</v>
      </c>
      <c r="U937" s="1"/>
      <c r="V937" s="1"/>
      <c r="W937" s="1"/>
      <c r="X937" s="1"/>
      <c r="Y937" s="1"/>
      <c r="Z937" s="1">
        <v>2507.52</v>
      </c>
      <c r="AA937" s="1"/>
      <c r="AB937" s="1"/>
      <c r="AC937" s="1">
        <v>5401.94</v>
      </c>
      <c r="AD937" s="1"/>
      <c r="AE937" s="1"/>
      <c r="AF937" s="1"/>
      <c r="AG937" s="1"/>
      <c r="AH937" s="1">
        <v>3700.27</v>
      </c>
      <c r="AI937" s="1"/>
      <c r="AJ937" s="1"/>
      <c r="AK937" s="1">
        <v>4031723.91</v>
      </c>
      <c r="AL937" s="1">
        <v>121869.53</v>
      </c>
      <c r="AM937" s="1">
        <v>32155.98</v>
      </c>
      <c r="AN937" s="1">
        <v>306226.18</v>
      </c>
      <c r="AO937" s="1">
        <v>66979.649999999994</v>
      </c>
      <c r="AP937" s="1">
        <v>652578.38</v>
      </c>
      <c r="AQ937" s="1">
        <v>237258.03</v>
      </c>
      <c r="AR937" s="1">
        <v>682853.45</v>
      </c>
      <c r="AS937" s="1">
        <v>41276.769999999997</v>
      </c>
      <c r="AT937" s="1">
        <v>541495.49</v>
      </c>
      <c r="AU937" s="1">
        <v>288537.52</v>
      </c>
      <c r="AV937" s="1">
        <v>434419.48</v>
      </c>
      <c r="AW937" s="1">
        <v>75061.210000000006</v>
      </c>
      <c r="AX937" s="1">
        <v>25578.61</v>
      </c>
      <c r="AY937" s="1">
        <v>241124.09</v>
      </c>
      <c r="AZ937" s="1">
        <v>154413.96</v>
      </c>
      <c r="BA937" s="1">
        <v>129895.58</v>
      </c>
      <c r="BB937" s="1">
        <v>555.33000000000004</v>
      </c>
      <c r="BC937" s="1">
        <v>555.33000000000038</v>
      </c>
      <c r="BD937" s="1"/>
      <c r="BE937" s="1"/>
      <c r="BF937" s="1"/>
      <c r="BG937" s="1"/>
      <c r="BH937" s="1"/>
      <c r="BI937" s="1"/>
      <c r="BJ937" s="1">
        <v>-4040.69</v>
      </c>
      <c r="BK937" s="1"/>
      <c r="BL937" s="1"/>
      <c r="BM937" s="1"/>
      <c r="BN937" s="1"/>
      <c r="BO937" s="1"/>
      <c r="BP937" s="4">
        <v>4596.0200000000004</v>
      </c>
    </row>
    <row r="938" spans="1:68">
      <c r="A938" s="18" t="s">
        <v>1497</v>
      </c>
      <c r="B938" s="10" t="s">
        <v>2099</v>
      </c>
      <c r="C938" s="1">
        <v>635696.67000000004</v>
      </c>
      <c r="D938" s="1">
        <v>27791.4</v>
      </c>
      <c r="E938" s="1">
        <v>22526.22</v>
      </c>
      <c r="F938" s="1">
        <v>12822.18</v>
      </c>
      <c r="G938" s="1">
        <v>11001.11</v>
      </c>
      <c r="H938" s="1">
        <v>130728.06</v>
      </c>
      <c r="I938" s="1">
        <v>0</v>
      </c>
      <c r="J938" s="1">
        <v>0</v>
      </c>
      <c r="K938" s="1">
        <v>8589.9500000000007</v>
      </c>
      <c r="L938" s="1">
        <v>12108.18</v>
      </c>
      <c r="M938" s="1">
        <v>27810.16</v>
      </c>
      <c r="N938" s="1">
        <v>93876.64</v>
      </c>
      <c r="O938" s="1">
        <v>0</v>
      </c>
      <c r="P938" s="1">
        <v>9082.83</v>
      </c>
      <c r="Q938" s="1">
        <v>32563.25</v>
      </c>
      <c r="R938" s="1">
        <v>19435.310000000001</v>
      </c>
      <c r="S938" s="1">
        <v>8596.6</v>
      </c>
      <c r="T938" s="1">
        <v>59606.77</v>
      </c>
      <c r="U938" s="1">
        <v>10611.5</v>
      </c>
      <c r="V938" s="1"/>
      <c r="W938" s="1"/>
      <c r="X938" s="1"/>
      <c r="Y938" s="1">
        <v>24219.19</v>
      </c>
      <c r="Z938" s="1"/>
      <c r="AA938" s="1"/>
      <c r="AB938" s="1"/>
      <c r="AC938" s="1">
        <v>12108.18</v>
      </c>
      <c r="AD938" s="1"/>
      <c r="AE938" s="1">
        <v>12667.9</v>
      </c>
      <c r="AF938" s="1"/>
      <c r="AG938" s="1"/>
      <c r="AH938" s="1"/>
      <c r="AI938" s="1"/>
      <c r="AJ938" s="1"/>
      <c r="AK938" s="1">
        <v>357325.12</v>
      </c>
      <c r="AL938" s="1">
        <v>17179.900000000001</v>
      </c>
      <c r="AM938" s="1">
        <v>22526.22</v>
      </c>
      <c r="AN938" s="1">
        <v>12822.18</v>
      </c>
      <c r="AO938" s="1">
        <v>11001.11</v>
      </c>
      <c r="AP938" s="1">
        <v>106508.87</v>
      </c>
      <c r="AQ938" s="1"/>
      <c r="AR938" s="1"/>
      <c r="AS938" s="1">
        <v>8589.9500000000007</v>
      </c>
      <c r="AT938" s="1"/>
      <c r="AU938" s="1">
        <v>27810.16</v>
      </c>
      <c r="AV938" s="1">
        <v>81208.740000000005</v>
      </c>
      <c r="AW938" s="1"/>
      <c r="AX938" s="1">
        <v>9082.83</v>
      </c>
      <c r="AY938" s="1">
        <v>32563.25</v>
      </c>
      <c r="AZ938" s="1">
        <v>19435.310000000001</v>
      </c>
      <c r="BA938" s="1">
        <v>8596.6</v>
      </c>
      <c r="BB938" s="1">
        <v>218764.78</v>
      </c>
      <c r="BC938" s="1">
        <v>184445.05</v>
      </c>
      <c r="BD938" s="1">
        <v>184445.05</v>
      </c>
      <c r="BE938" s="1"/>
      <c r="BF938" s="1"/>
      <c r="BG938" s="1"/>
      <c r="BH938" s="1"/>
      <c r="BI938" s="1"/>
      <c r="BJ938" s="1"/>
      <c r="BK938" s="1">
        <v>12669.37</v>
      </c>
      <c r="BL938" s="1"/>
      <c r="BM938" s="1">
        <v>11659.7</v>
      </c>
      <c r="BN938" s="1"/>
      <c r="BO938" s="1">
        <v>9990.66</v>
      </c>
      <c r="BP938" s="4"/>
    </row>
    <row r="939" spans="1:68">
      <c r="A939" s="19" t="s">
        <v>2100</v>
      </c>
      <c r="B939" s="10" t="s">
        <v>2101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>
        <v>0</v>
      </c>
      <c r="BC939" s="1">
        <v>0</v>
      </c>
      <c r="BD939" s="1">
        <v>0</v>
      </c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4"/>
    </row>
    <row r="940" spans="1:68">
      <c r="A940" s="19" t="s">
        <v>1501</v>
      </c>
      <c r="B940" s="10" t="s">
        <v>2102</v>
      </c>
      <c r="C940" s="1">
        <v>287797.96999999997</v>
      </c>
      <c r="D940" s="1">
        <v>10125.280000000001</v>
      </c>
      <c r="E940" s="1">
        <v>10110.19</v>
      </c>
      <c r="F940" s="1">
        <v>12257.05</v>
      </c>
      <c r="G940" s="1">
        <v>10028.66</v>
      </c>
      <c r="H940" s="1">
        <v>44167.06</v>
      </c>
      <c r="I940" s="1">
        <v>0</v>
      </c>
      <c r="J940" s="1">
        <v>0</v>
      </c>
      <c r="K940" s="1">
        <v>0</v>
      </c>
      <c r="L940" s="1">
        <v>11543.05</v>
      </c>
      <c r="M940" s="1">
        <v>11172.53</v>
      </c>
      <c r="N940" s="1">
        <v>31785.370000000003</v>
      </c>
      <c r="O940" s="1">
        <v>0</v>
      </c>
      <c r="P940" s="1">
        <v>0</v>
      </c>
      <c r="Q940" s="1">
        <v>11109.59</v>
      </c>
      <c r="R940" s="1">
        <v>9850.51</v>
      </c>
      <c r="S940" s="1">
        <v>0</v>
      </c>
      <c r="T940" s="1">
        <v>56294.89</v>
      </c>
      <c r="U940" s="1">
        <v>10125.280000000001</v>
      </c>
      <c r="V940" s="1"/>
      <c r="W940" s="1"/>
      <c r="X940" s="1"/>
      <c r="Y940" s="1">
        <v>23088.93</v>
      </c>
      <c r="Z940" s="1"/>
      <c r="AA940" s="1"/>
      <c r="AB940" s="1"/>
      <c r="AC940" s="1">
        <v>11543.05</v>
      </c>
      <c r="AD940" s="1"/>
      <c r="AE940" s="1">
        <v>11537.63</v>
      </c>
      <c r="AF940" s="1"/>
      <c r="AG940" s="1"/>
      <c r="AH940" s="1"/>
      <c r="AI940" s="1"/>
      <c r="AJ940" s="1"/>
      <c r="AK940" s="1">
        <v>105854.39999999999</v>
      </c>
      <c r="AL940" s="1"/>
      <c r="AM940" s="1">
        <v>10110.19</v>
      </c>
      <c r="AN940" s="1">
        <v>12257.05</v>
      </c>
      <c r="AO940" s="1">
        <v>10028.66</v>
      </c>
      <c r="AP940" s="1">
        <v>21078.13</v>
      </c>
      <c r="AQ940" s="1"/>
      <c r="AR940" s="1"/>
      <c r="AS940" s="1"/>
      <c r="AT940" s="1"/>
      <c r="AU940" s="1">
        <v>11172.53</v>
      </c>
      <c r="AV940" s="1">
        <v>20247.740000000002</v>
      </c>
      <c r="AW940" s="1"/>
      <c r="AX940" s="1"/>
      <c r="AY940" s="1">
        <v>11109.59</v>
      </c>
      <c r="AZ940" s="1">
        <v>9850.51</v>
      </c>
      <c r="BA940" s="1"/>
      <c r="BB940" s="1">
        <v>125648.68</v>
      </c>
      <c r="BC940" s="1">
        <v>102936.1</v>
      </c>
      <c r="BD940" s="1">
        <v>102936.1</v>
      </c>
      <c r="BE940" s="1"/>
      <c r="BF940" s="1"/>
      <c r="BG940" s="1"/>
      <c r="BH940" s="1"/>
      <c r="BI940" s="1"/>
      <c r="BJ940" s="1"/>
      <c r="BK940" s="1">
        <v>11539.1</v>
      </c>
      <c r="BL940" s="1"/>
      <c r="BM940" s="1">
        <v>11173.48</v>
      </c>
      <c r="BN940" s="1"/>
      <c r="BO940" s="1"/>
      <c r="BP940" s="4"/>
    </row>
    <row r="941" spans="1:68">
      <c r="A941" s="19" t="s">
        <v>1503</v>
      </c>
      <c r="B941" s="10" t="s">
        <v>2103</v>
      </c>
      <c r="C941" s="1">
        <v>9885.49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9885.49</v>
      </c>
      <c r="R941" s="1">
        <v>0</v>
      </c>
      <c r="S941" s="1"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>
        <v>9885.49</v>
      </c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>
        <v>9885.49</v>
      </c>
      <c r="AZ941" s="1"/>
      <c r="BA941" s="1"/>
      <c r="BB941" s="1"/>
      <c r="BC941" s="1">
        <v>0</v>
      </c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1505</v>
      </c>
      <c r="B942" s="10" t="s">
        <v>2104</v>
      </c>
      <c r="C942" s="1">
        <v>290139.61</v>
      </c>
      <c r="D942" s="1">
        <v>16207.46</v>
      </c>
      <c r="E942" s="1">
        <v>10030.75</v>
      </c>
      <c r="F942" s="1">
        <v>0</v>
      </c>
      <c r="G942" s="1">
        <v>0</v>
      </c>
      <c r="H942" s="1">
        <v>76859.39</v>
      </c>
      <c r="I942" s="1">
        <v>0</v>
      </c>
      <c r="J942" s="1">
        <v>0</v>
      </c>
      <c r="K942" s="1">
        <v>8103.73</v>
      </c>
      <c r="L942" s="1">
        <v>0</v>
      </c>
      <c r="M942" s="1">
        <v>14099.6</v>
      </c>
      <c r="N942" s="1">
        <v>53692.36</v>
      </c>
      <c r="O942" s="1">
        <v>0</v>
      </c>
      <c r="P942" s="1">
        <v>8110.38</v>
      </c>
      <c r="Q942" s="1">
        <v>9762.59</v>
      </c>
      <c r="R942" s="1">
        <v>8126.13</v>
      </c>
      <c r="S942" s="1">
        <v>8110.38</v>
      </c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>
        <v>213102.77</v>
      </c>
      <c r="AL942" s="1">
        <v>16207.46</v>
      </c>
      <c r="AM942" s="1">
        <v>10030.75</v>
      </c>
      <c r="AN942" s="1"/>
      <c r="AO942" s="1"/>
      <c r="AP942" s="1">
        <v>76859.39</v>
      </c>
      <c r="AQ942" s="1"/>
      <c r="AR942" s="1"/>
      <c r="AS942" s="1">
        <v>8103.73</v>
      </c>
      <c r="AT942" s="1"/>
      <c r="AU942" s="1">
        <v>14099.6</v>
      </c>
      <c r="AV942" s="1">
        <v>53692.36</v>
      </c>
      <c r="AW942" s="1"/>
      <c r="AX942" s="1">
        <v>8110.38</v>
      </c>
      <c r="AY942" s="1">
        <v>9762.59</v>
      </c>
      <c r="AZ942" s="1">
        <v>8126.13</v>
      </c>
      <c r="BA942" s="1">
        <v>8110.38</v>
      </c>
      <c r="BB942" s="1">
        <v>77036.84</v>
      </c>
      <c r="BC942" s="1">
        <v>67611.31</v>
      </c>
      <c r="BD942" s="1">
        <v>67611.31</v>
      </c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>
        <v>9425.5300000000007</v>
      </c>
      <c r="BP942" s="4"/>
    </row>
    <row r="943" spans="1:68">
      <c r="A943" s="19" t="s">
        <v>1507</v>
      </c>
      <c r="B943" s="10" t="s">
        <v>2105</v>
      </c>
      <c r="C943" s="1"/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>
        <v>0</v>
      </c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1509</v>
      </c>
      <c r="B944" s="10" t="s">
        <v>2106</v>
      </c>
      <c r="C944" s="1">
        <v>47873.599999999999</v>
      </c>
      <c r="D944" s="1">
        <v>1458.66</v>
      </c>
      <c r="E944" s="1">
        <v>2385.2800000000002</v>
      </c>
      <c r="F944" s="1">
        <v>565.13</v>
      </c>
      <c r="G944" s="1">
        <v>972.45</v>
      </c>
      <c r="H944" s="1">
        <v>9701.61</v>
      </c>
      <c r="I944" s="1">
        <v>0</v>
      </c>
      <c r="J944" s="1">
        <v>0</v>
      </c>
      <c r="K944" s="1">
        <v>486.22</v>
      </c>
      <c r="L944" s="1">
        <v>565.13</v>
      </c>
      <c r="M944" s="1">
        <v>2538.0300000000002</v>
      </c>
      <c r="N944" s="1">
        <v>8398.91</v>
      </c>
      <c r="O944" s="1">
        <v>0</v>
      </c>
      <c r="P944" s="1">
        <v>972.45</v>
      </c>
      <c r="Q944" s="1">
        <v>1805.58</v>
      </c>
      <c r="R944" s="1">
        <v>1458.67</v>
      </c>
      <c r="S944" s="1">
        <v>486.22</v>
      </c>
      <c r="T944" s="1">
        <v>3311.88</v>
      </c>
      <c r="U944" s="1">
        <v>486.22</v>
      </c>
      <c r="V944" s="1"/>
      <c r="W944" s="1"/>
      <c r="X944" s="1"/>
      <c r="Y944" s="1">
        <v>1130.26</v>
      </c>
      <c r="Z944" s="1"/>
      <c r="AA944" s="1"/>
      <c r="AB944" s="1"/>
      <c r="AC944" s="1">
        <v>565.13</v>
      </c>
      <c r="AD944" s="1"/>
      <c r="AE944" s="1">
        <v>1130.27</v>
      </c>
      <c r="AF944" s="1"/>
      <c r="AG944" s="1"/>
      <c r="AH944" s="1"/>
      <c r="AI944" s="1"/>
      <c r="AJ944" s="1"/>
      <c r="AK944" s="1">
        <v>28482.46</v>
      </c>
      <c r="AL944" s="1">
        <v>972.44</v>
      </c>
      <c r="AM944" s="1">
        <v>2385.2800000000002</v>
      </c>
      <c r="AN944" s="1">
        <v>565.13</v>
      </c>
      <c r="AO944" s="1">
        <v>972.45</v>
      </c>
      <c r="AP944" s="1">
        <v>8571.35</v>
      </c>
      <c r="AQ944" s="1"/>
      <c r="AR944" s="1"/>
      <c r="AS944" s="1">
        <v>486.22</v>
      </c>
      <c r="AT944" s="1"/>
      <c r="AU944" s="1">
        <v>2538.0300000000002</v>
      </c>
      <c r="AV944" s="1">
        <v>7268.64</v>
      </c>
      <c r="AW944" s="1"/>
      <c r="AX944" s="1">
        <v>972.45</v>
      </c>
      <c r="AY944" s="1">
        <v>1805.58</v>
      </c>
      <c r="AZ944" s="1">
        <v>1458.67</v>
      </c>
      <c r="BA944" s="1">
        <v>486.22</v>
      </c>
      <c r="BB944" s="1">
        <v>16079.26</v>
      </c>
      <c r="BC944" s="1">
        <v>13897.64</v>
      </c>
      <c r="BD944" s="1">
        <v>13897.64</v>
      </c>
      <c r="BE944" s="1"/>
      <c r="BF944" s="1"/>
      <c r="BG944" s="1"/>
      <c r="BH944" s="1"/>
      <c r="BI944" s="1"/>
      <c r="BJ944" s="1"/>
      <c r="BK944" s="1">
        <v>1130.27</v>
      </c>
      <c r="BL944" s="1"/>
      <c r="BM944" s="1">
        <v>486.22</v>
      </c>
      <c r="BN944" s="1"/>
      <c r="BO944" s="1">
        <v>565.13</v>
      </c>
      <c r="BP944" s="4"/>
    </row>
    <row r="945" spans="1:68">
      <c r="A945" s="19" t="s">
        <v>1511</v>
      </c>
      <c r="B945" s="10" t="s">
        <v>2107</v>
      </c>
      <c r="C945" s="1"/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>
        <v>0</v>
      </c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4"/>
    </row>
    <row r="946" spans="1:68">
      <c r="A946" s="18" t="s">
        <v>1513</v>
      </c>
      <c r="B946" s="10" t="s">
        <v>2108</v>
      </c>
      <c r="C946" s="1">
        <v>2421267.12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>
        <v>2421267.12</v>
      </c>
      <c r="BC946" s="1">
        <v>2421267.12</v>
      </c>
      <c r="BD946" s="1">
        <v>0</v>
      </c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4">
        <v>2421267.12</v>
      </c>
    </row>
    <row r="947" spans="1:68">
      <c r="A947" s="19" t="s">
        <v>1515</v>
      </c>
      <c r="B947" s="10" t="s">
        <v>2109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>
        <v>0</v>
      </c>
      <c r="BC947" s="1">
        <v>0</v>
      </c>
      <c r="BD947" s="1">
        <v>0</v>
      </c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4">
        <v>0</v>
      </c>
    </row>
    <row r="948" spans="1:68">
      <c r="A948" s="19" t="s">
        <v>1517</v>
      </c>
      <c r="B948" s="10" t="s">
        <v>2110</v>
      </c>
      <c r="C948" s="1">
        <v>2417388.29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2417388.29</v>
      </c>
      <c r="BC948" s="1">
        <v>2417388.29</v>
      </c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2417388.29</v>
      </c>
    </row>
    <row r="949" spans="1:68">
      <c r="A949" s="19" t="s">
        <v>2111</v>
      </c>
      <c r="B949" s="10" t="s">
        <v>2112</v>
      </c>
      <c r="C949" s="1">
        <v>3878.83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>
        <v>3878.83</v>
      </c>
      <c r="BC949" s="1">
        <v>3878.83</v>
      </c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>
        <v>3878.83</v>
      </c>
    </row>
    <row r="950" spans="1:68">
      <c r="A950" s="17" t="s">
        <v>257</v>
      </c>
      <c r="B950" s="10" t="s">
        <v>258</v>
      </c>
      <c r="C950" s="1">
        <v>37964.18</v>
      </c>
      <c r="D950" s="1">
        <v>0</v>
      </c>
      <c r="E950" s="1">
        <v>0</v>
      </c>
      <c r="F950" s="1">
        <v>0</v>
      </c>
      <c r="G950" s="1">
        <v>0</v>
      </c>
      <c r="H950" s="1">
        <v>522.30999999999995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41.7</v>
      </c>
      <c r="T950" s="1">
        <v>522.30999999999995</v>
      </c>
      <c r="U950" s="1"/>
      <c r="V950" s="1"/>
      <c r="W950" s="1"/>
      <c r="X950" s="1"/>
      <c r="Y950" s="1">
        <v>522.30999999999995</v>
      </c>
      <c r="Z950" s="1">
        <v>0</v>
      </c>
      <c r="AA950" s="1"/>
      <c r="AB950" s="1"/>
      <c r="AC950" s="1">
        <v>0</v>
      </c>
      <c r="AD950" s="1">
        <v>0</v>
      </c>
      <c r="AE950" s="1"/>
      <c r="AF950" s="1"/>
      <c r="AG950" s="1">
        <v>0</v>
      </c>
      <c r="AH950" s="1">
        <v>0</v>
      </c>
      <c r="AI950" s="1"/>
      <c r="AJ950" s="1"/>
      <c r="AK950" s="1">
        <v>41.7</v>
      </c>
      <c r="AL950" s="1"/>
      <c r="AM950" s="1">
        <v>0</v>
      </c>
      <c r="AN950" s="1"/>
      <c r="AO950" s="1"/>
      <c r="AP950" s="1"/>
      <c r="AQ950" s="1"/>
      <c r="AR950" s="1">
        <v>0</v>
      </c>
      <c r="AS950" s="1"/>
      <c r="AT950" s="1"/>
      <c r="AU950" s="1"/>
      <c r="AV950" s="1"/>
      <c r="AW950" s="1"/>
      <c r="AX950" s="1"/>
      <c r="AY950" s="1"/>
      <c r="AZ950" s="1"/>
      <c r="BA950" s="1">
        <v>41.7</v>
      </c>
      <c r="BB950" s="1">
        <v>37400.17</v>
      </c>
      <c r="BC950" s="1">
        <v>37400.17</v>
      </c>
      <c r="BD950" s="1">
        <v>37295.769999999997</v>
      </c>
      <c r="BE950" s="1"/>
      <c r="BF950" s="1"/>
      <c r="BG950" s="1">
        <v>0</v>
      </c>
      <c r="BH950" s="1">
        <v>104.4</v>
      </c>
      <c r="BI950" s="1"/>
      <c r="BJ950" s="1"/>
      <c r="BK950" s="1">
        <v>0</v>
      </c>
      <c r="BL950" s="1">
        <v>0</v>
      </c>
      <c r="BM950" s="1">
        <v>0</v>
      </c>
      <c r="BN950" s="1">
        <v>0</v>
      </c>
      <c r="BO950" s="1">
        <v>0</v>
      </c>
      <c r="BP950" s="4">
        <v>0</v>
      </c>
    </row>
    <row r="951" spans="1:68">
      <c r="A951" s="18" t="s">
        <v>2113</v>
      </c>
      <c r="B951" s="10" t="s">
        <v>2114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/>
      <c r="V951" s="1"/>
      <c r="W951" s="1"/>
      <c r="X951" s="1"/>
      <c r="Y951" s="1">
        <v>0</v>
      </c>
      <c r="Z951" s="1">
        <v>0</v>
      </c>
      <c r="AA951" s="1"/>
      <c r="AB951" s="1"/>
      <c r="AC951" s="1">
        <v>0</v>
      </c>
      <c r="AD951" s="1">
        <v>0</v>
      </c>
      <c r="AE951" s="1"/>
      <c r="AF951" s="1"/>
      <c r="AG951" s="1"/>
      <c r="AH951" s="1">
        <v>0</v>
      </c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0</v>
      </c>
      <c r="BC951" s="1">
        <v>0</v>
      </c>
      <c r="BD951" s="1">
        <v>0</v>
      </c>
      <c r="BE951" s="1"/>
      <c r="BF951" s="1"/>
      <c r="BG951" s="1"/>
      <c r="BH951" s="1">
        <v>0</v>
      </c>
      <c r="BI951" s="1"/>
      <c r="BJ951" s="1"/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4">
        <v>0</v>
      </c>
    </row>
    <row r="952" spans="1:68">
      <c r="A952" s="18" t="s">
        <v>2115</v>
      </c>
      <c r="B952" s="10" t="s">
        <v>2116</v>
      </c>
      <c r="C952" s="1"/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>
        <v>0</v>
      </c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4"/>
    </row>
    <row r="953" spans="1:68">
      <c r="A953" s="18" t="s">
        <v>1577</v>
      </c>
      <c r="B953" s="10" t="s">
        <v>2117</v>
      </c>
      <c r="C953" s="1">
        <v>120.02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120.02</v>
      </c>
      <c r="BC953" s="1">
        <v>120.02</v>
      </c>
      <c r="BD953" s="1">
        <v>120.02</v>
      </c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4">
        <v>0</v>
      </c>
    </row>
    <row r="954" spans="1:68">
      <c r="A954" s="18" t="s">
        <v>2118</v>
      </c>
      <c r="B954" s="10" t="s">
        <v>2119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/>
      <c r="V954" s="1"/>
      <c r="W954" s="1"/>
      <c r="X954" s="1"/>
      <c r="Y954" s="1"/>
      <c r="Z954" s="1"/>
      <c r="AA954" s="1"/>
      <c r="AB954" s="1"/>
      <c r="AC954" s="1"/>
      <c r="AD954" s="1">
        <v>0</v>
      </c>
      <c r="AE954" s="1"/>
      <c r="AF954" s="1"/>
      <c r="AG954" s="1">
        <v>0</v>
      </c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>
        <v>0</v>
      </c>
      <c r="BC954" s="1">
        <v>0</v>
      </c>
      <c r="BD954" s="1">
        <v>0</v>
      </c>
      <c r="BE954" s="1"/>
      <c r="BF954" s="1"/>
      <c r="BG954" s="1">
        <v>0</v>
      </c>
      <c r="BH954" s="1">
        <v>0</v>
      </c>
      <c r="BI954" s="1"/>
      <c r="BJ954" s="1"/>
      <c r="BK954" s="1">
        <v>0</v>
      </c>
      <c r="BL954" s="1"/>
      <c r="BM954" s="1"/>
      <c r="BN954" s="1"/>
      <c r="BO954" s="1">
        <v>0</v>
      </c>
      <c r="BP954" s="4">
        <v>0</v>
      </c>
    </row>
    <row r="955" spans="1:68">
      <c r="A955" s="18" t="s">
        <v>2120</v>
      </c>
      <c r="B955" s="10" t="s">
        <v>2121</v>
      </c>
      <c r="C955" s="1"/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>
        <v>0</v>
      </c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/>
    </row>
    <row r="956" spans="1:68">
      <c r="A956" s="18" t="s">
        <v>1698</v>
      </c>
      <c r="B956" s="10" t="s">
        <v>2122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>
        <v>0</v>
      </c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>
        <v>0</v>
      </c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4"/>
    </row>
    <row r="957" spans="1:68">
      <c r="A957" s="18" t="s">
        <v>2123</v>
      </c>
      <c r="B957" s="10" t="s">
        <v>2124</v>
      </c>
      <c r="C957" s="1">
        <v>940.4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41.7</v>
      </c>
      <c r="T957" s="1">
        <v>0</v>
      </c>
      <c r="U957" s="1"/>
      <c r="V957" s="1"/>
      <c r="W957" s="1"/>
      <c r="X957" s="1"/>
      <c r="Y957" s="1">
        <v>0</v>
      </c>
      <c r="Z957" s="1"/>
      <c r="AA957" s="1"/>
      <c r="AB957" s="1"/>
      <c r="AC957" s="1">
        <v>0</v>
      </c>
      <c r="AD957" s="1">
        <v>0</v>
      </c>
      <c r="AE957" s="1"/>
      <c r="AF957" s="1"/>
      <c r="AG957" s="1"/>
      <c r="AH957" s="1"/>
      <c r="AI957" s="1"/>
      <c r="AJ957" s="1"/>
      <c r="AK957" s="1">
        <v>41.7</v>
      </c>
      <c r="AL957" s="1"/>
      <c r="AM957" s="1">
        <v>0</v>
      </c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>
        <v>41.7</v>
      </c>
      <c r="BB957" s="1">
        <v>898.7</v>
      </c>
      <c r="BC957" s="1">
        <v>898.69999999999993</v>
      </c>
      <c r="BD957" s="1">
        <v>794.3</v>
      </c>
      <c r="BE957" s="1"/>
      <c r="BF957" s="1"/>
      <c r="BG957" s="1"/>
      <c r="BH957" s="1">
        <v>104.4</v>
      </c>
      <c r="BI957" s="1"/>
      <c r="BJ957" s="1"/>
      <c r="BK957" s="1">
        <v>0</v>
      </c>
      <c r="BL957" s="1"/>
      <c r="BM957" s="1"/>
      <c r="BN957" s="1"/>
      <c r="BO957" s="1"/>
      <c r="BP957" s="4"/>
    </row>
    <row r="958" spans="1:68">
      <c r="A958" s="18" t="s">
        <v>1747</v>
      </c>
      <c r="B958" s="10" t="s">
        <v>2125</v>
      </c>
      <c r="C958" s="1"/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>
        <v>0</v>
      </c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4"/>
    </row>
    <row r="959" spans="1:68">
      <c r="A959" s="18" t="s">
        <v>1773</v>
      </c>
      <c r="B959" s="10" t="s">
        <v>2126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>
        <v>0</v>
      </c>
      <c r="AL959" s="1"/>
      <c r="AM959" s="1"/>
      <c r="AN959" s="1"/>
      <c r="AO959" s="1"/>
      <c r="AP959" s="1"/>
      <c r="AQ959" s="1"/>
      <c r="AR959" s="1">
        <v>0</v>
      </c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>
        <v>0</v>
      </c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4"/>
    </row>
    <row r="960" spans="1:68">
      <c r="A960" s="18" t="s">
        <v>2127</v>
      </c>
      <c r="B960" s="10" t="s">
        <v>2128</v>
      </c>
      <c r="C960" s="1">
        <v>36381.449999999997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36381.449999999997</v>
      </c>
      <c r="BC960" s="1">
        <v>36381.449999999997</v>
      </c>
      <c r="BD960" s="1">
        <v>36381.449999999997</v>
      </c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4"/>
    </row>
    <row r="961" spans="1:68">
      <c r="A961" s="18" t="s">
        <v>2129</v>
      </c>
      <c r="B961" s="10" t="s">
        <v>2130</v>
      </c>
      <c r="C961" s="1"/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>
        <v>0</v>
      </c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2131</v>
      </c>
      <c r="B962" s="10" t="s">
        <v>2132</v>
      </c>
      <c r="C962" s="1"/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>
        <v>0</v>
      </c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1828</v>
      </c>
      <c r="B963" s="10" t="s">
        <v>2133</v>
      </c>
      <c r="C963" s="1">
        <v>522.30999999999995</v>
      </c>
      <c r="D963" s="1">
        <v>0</v>
      </c>
      <c r="E963" s="1">
        <v>0</v>
      </c>
      <c r="F963" s="1">
        <v>0</v>
      </c>
      <c r="G963" s="1">
        <v>0</v>
      </c>
      <c r="H963" s="1">
        <v>522.30999999999995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522.30999999999995</v>
      </c>
      <c r="U963" s="1"/>
      <c r="V963" s="1"/>
      <c r="W963" s="1"/>
      <c r="X963" s="1"/>
      <c r="Y963" s="1">
        <v>522.30999999999995</v>
      </c>
      <c r="Z963" s="1"/>
      <c r="AA963" s="1"/>
      <c r="AB963" s="1"/>
      <c r="AC963" s="1">
        <v>0</v>
      </c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0</v>
      </c>
      <c r="BC963" s="1">
        <v>0</v>
      </c>
      <c r="BD963" s="1">
        <v>0</v>
      </c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4"/>
    </row>
    <row r="964" spans="1:68">
      <c r="A964" s="18" t="s">
        <v>2134</v>
      </c>
      <c r="B964" s="10" t="s">
        <v>2135</v>
      </c>
      <c r="C964" s="1"/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>
        <v>0</v>
      </c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2136</v>
      </c>
      <c r="B965" s="10" t="s">
        <v>2137</v>
      </c>
      <c r="C965" s="1"/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>
        <v>0</v>
      </c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4"/>
    </row>
    <row r="966" spans="1:68">
      <c r="A966" s="18" t="s">
        <v>2036</v>
      </c>
      <c r="B966" s="10" t="s">
        <v>2138</v>
      </c>
      <c r="C966" s="1"/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2045</v>
      </c>
      <c r="B967" s="10" t="s">
        <v>2139</v>
      </c>
      <c r="C967" s="1"/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>
        <v>0</v>
      </c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2140</v>
      </c>
      <c r="B968" s="10" t="s">
        <v>2141</v>
      </c>
      <c r="C968" s="1"/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>
        <v>0</v>
      </c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2142</v>
      </c>
      <c r="B969" s="10" t="s">
        <v>2143</v>
      </c>
      <c r="C969" s="1"/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2144</v>
      </c>
      <c r="B970" s="10" t="s">
        <v>2145</v>
      </c>
      <c r="C970" s="1"/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>
        <v>0</v>
      </c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260" t="s">
        <v>2146</v>
      </c>
      <c r="B971" s="261" t="s">
        <v>2147</v>
      </c>
      <c r="C971" s="2"/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>
        <v>0</v>
      </c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AEB6-8C46-4FFB-BF45-7147BD8FE8C7}">
  <dimension ref="A1:AJ971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2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3.37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2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  <col min="37" max="37" width="31.875" bestFit="1" customWidth="1"/>
    <col min="38" max="38" width="22.125" bestFit="1" customWidth="1"/>
    <col min="39" max="39" width="12" bestFit="1" customWidth="1"/>
    <col min="40" max="40" width="13.5" bestFit="1" customWidth="1"/>
    <col min="41" max="41" width="27.125" bestFit="1" customWidth="1"/>
    <col min="42" max="42" width="25" bestFit="1" customWidth="1"/>
    <col min="43" max="43" width="15.25" bestFit="1" customWidth="1"/>
    <col min="44" max="44" width="28.5" bestFit="1" customWidth="1"/>
    <col min="45" max="45" width="24.875" bestFit="1" customWidth="1"/>
    <col min="46" max="46" width="15.25" bestFit="1" customWidth="1"/>
    <col min="47" max="47" width="29.375" bestFit="1" customWidth="1"/>
    <col min="48" max="48" width="16.25" bestFit="1" customWidth="1"/>
    <col min="49" max="49" width="24.375" bestFit="1" customWidth="1"/>
    <col min="50" max="50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1871029032.5899999</v>
      </c>
      <c r="D2" s="1">
        <v>729699972.76999998</v>
      </c>
      <c r="E2" s="1">
        <v>897097082.8499999</v>
      </c>
      <c r="F2" s="1">
        <v>1958269967.6999998</v>
      </c>
      <c r="G2" s="1">
        <v>522942077.49000001</v>
      </c>
      <c r="H2" s="1">
        <v>508608987.77999997</v>
      </c>
      <c r="I2" s="1">
        <v>1098468452.3099999</v>
      </c>
      <c r="J2" s="1">
        <v>1365913102.6399999</v>
      </c>
      <c r="K2" s="1">
        <v>790362592.43000007</v>
      </c>
      <c r="L2" s="1">
        <v>423340474.30000001</v>
      </c>
      <c r="M2" s="1">
        <v>403167337.90999997</v>
      </c>
      <c r="N2" s="1">
        <v>8198355597.1700001</v>
      </c>
      <c r="O2" s="1">
        <v>673971352.55999994</v>
      </c>
      <c r="P2" s="1">
        <v>837965613.65999997</v>
      </c>
      <c r="Q2" s="1">
        <v>1838251762.0699999</v>
      </c>
      <c r="R2" s="1">
        <v>503388452.97000003</v>
      </c>
      <c r="S2" s="1">
        <v>477533567.07999998</v>
      </c>
      <c r="T2" s="1">
        <v>1058866069.13</v>
      </c>
      <c r="U2" s="1">
        <v>1316767872.5899999</v>
      </c>
      <c r="V2" s="1">
        <v>715229516.11000001</v>
      </c>
      <c r="W2" s="1">
        <v>394390799.73000002</v>
      </c>
      <c r="X2" s="1">
        <v>381990591.26999998</v>
      </c>
      <c r="Y2" s="1">
        <v>499514451.00999999</v>
      </c>
      <c r="Z2" s="1">
        <v>55728620.210000001</v>
      </c>
      <c r="AA2" s="1">
        <v>59131469.189999998</v>
      </c>
      <c r="AB2" s="1">
        <v>120018205.63</v>
      </c>
      <c r="AC2" s="1">
        <v>19553624.52</v>
      </c>
      <c r="AD2" s="1">
        <v>31075420.699999999</v>
      </c>
      <c r="AE2" s="1">
        <v>39602383.18</v>
      </c>
      <c r="AF2" s="1">
        <v>49145230.049999997</v>
      </c>
      <c r="AG2" s="1">
        <v>28949674.57</v>
      </c>
      <c r="AH2" s="1">
        <v>21176746.640000001</v>
      </c>
      <c r="AI2" s="1">
        <v>75133076.319999993</v>
      </c>
      <c r="AJ2" s="4">
        <v>-6826841015.5900002</v>
      </c>
    </row>
    <row r="3" spans="1:36">
      <c r="A3" s="14" t="s">
        <v>2</v>
      </c>
      <c r="B3" s="7" t="s">
        <v>35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>
        <v>0</v>
      </c>
    </row>
    <row r="5" spans="1:36">
      <c r="A5" s="16" t="s">
        <v>947</v>
      </c>
      <c r="B5" s="9" t="s">
        <v>948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>
        <v>0</v>
      </c>
    </row>
    <row r="6" spans="1:36">
      <c r="A6" s="16" t="s">
        <v>74</v>
      </c>
      <c r="B6" s="9" t="s">
        <v>949</v>
      </c>
      <c r="C6" s="1"/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/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/>
    </row>
    <row r="8" spans="1:36">
      <c r="A8" s="16" t="s">
        <v>950</v>
      </c>
      <c r="B8" s="9" t="s">
        <v>951</v>
      </c>
      <c r="C8" s="1"/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/>
    </row>
    <row r="9" spans="1:36">
      <c r="A9" s="16" t="s">
        <v>952</v>
      </c>
      <c r="B9" s="9" t="s">
        <v>953</v>
      </c>
      <c r="C9" s="1"/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1871029032.5899999</v>
      </c>
      <c r="D34" s="1">
        <v>729699972.76999998</v>
      </c>
      <c r="E34" s="1">
        <v>897097082.8499999</v>
      </c>
      <c r="F34" s="1">
        <v>1958269967.6999998</v>
      </c>
      <c r="G34" s="1">
        <v>522942077.49000001</v>
      </c>
      <c r="H34" s="1">
        <v>508608987.77999997</v>
      </c>
      <c r="I34" s="1">
        <v>1098468452.3099999</v>
      </c>
      <c r="J34" s="1">
        <v>1365913102.6399999</v>
      </c>
      <c r="K34" s="1">
        <v>790362592.43000007</v>
      </c>
      <c r="L34" s="1">
        <v>423340474.30000001</v>
      </c>
      <c r="M34" s="1">
        <v>403167337.90999997</v>
      </c>
      <c r="N34" s="1">
        <v>8198355597.1700001</v>
      </c>
      <c r="O34" s="1">
        <v>673971352.55999994</v>
      </c>
      <c r="P34" s="1">
        <v>837965613.65999997</v>
      </c>
      <c r="Q34" s="1">
        <v>1838251762.0699999</v>
      </c>
      <c r="R34" s="1">
        <v>503388452.97000003</v>
      </c>
      <c r="S34" s="1">
        <v>477533567.07999998</v>
      </c>
      <c r="T34" s="1">
        <v>1058866069.13</v>
      </c>
      <c r="U34" s="1">
        <v>1316767872.5899999</v>
      </c>
      <c r="V34" s="1">
        <v>715229516.11000001</v>
      </c>
      <c r="W34" s="1">
        <v>394390799.73000002</v>
      </c>
      <c r="X34" s="1">
        <v>381990591.26999998</v>
      </c>
      <c r="Y34" s="1">
        <v>499514451.00999999</v>
      </c>
      <c r="Z34" s="1">
        <v>55728620.210000001</v>
      </c>
      <c r="AA34" s="1">
        <v>59131469.189999998</v>
      </c>
      <c r="AB34" s="1">
        <v>120018205.63</v>
      </c>
      <c r="AC34" s="1">
        <v>19553624.52</v>
      </c>
      <c r="AD34" s="1">
        <v>31075420.699999999</v>
      </c>
      <c r="AE34" s="1">
        <v>39602383.18</v>
      </c>
      <c r="AF34" s="1">
        <v>49145230.049999997</v>
      </c>
      <c r="AG34" s="1">
        <v>28949674.57</v>
      </c>
      <c r="AH34" s="1">
        <v>21176746.640000001</v>
      </c>
      <c r="AI34" s="1">
        <v>75133076.319999993</v>
      </c>
      <c r="AJ34" s="4">
        <v>-6826841015.5900002</v>
      </c>
    </row>
    <row r="35" spans="1:36">
      <c r="A35" s="15" t="s">
        <v>4</v>
      </c>
      <c r="B35" s="8" t="s">
        <v>94</v>
      </c>
      <c r="C35" s="1">
        <v>-7693279529.8500004</v>
      </c>
      <c r="D35" s="1">
        <v>-4478793.46</v>
      </c>
      <c r="E35" s="1">
        <v>-3679501.18</v>
      </c>
      <c r="F35" s="1">
        <v>-6679656.5899999999</v>
      </c>
      <c r="G35" s="1">
        <v>-86206582.769999996</v>
      </c>
      <c r="H35" s="1">
        <v>-1879593.19</v>
      </c>
      <c r="I35" s="1">
        <v>-4103931.8</v>
      </c>
      <c r="J35" s="1">
        <v>-6354776.5800000001</v>
      </c>
      <c r="K35" s="1">
        <v>-3152311.77</v>
      </c>
      <c r="L35" s="1">
        <v>-4484185.7</v>
      </c>
      <c r="M35" s="1">
        <v>-3323432.51</v>
      </c>
      <c r="N35" s="1">
        <v>-124342708.33</v>
      </c>
      <c r="O35" s="1">
        <v>-4478793.46</v>
      </c>
      <c r="P35" s="1">
        <v>-3679493.96</v>
      </c>
      <c r="Q35" s="1">
        <v>-6679656.5899999999</v>
      </c>
      <c r="R35" s="1">
        <v>-86206582.769999996</v>
      </c>
      <c r="S35" s="1">
        <v>-1879593.19</v>
      </c>
      <c r="T35" s="1">
        <v>-4103881.8</v>
      </c>
      <c r="U35" s="1">
        <v>-6354776.5800000001</v>
      </c>
      <c r="V35" s="1">
        <v>-3152311.77</v>
      </c>
      <c r="W35" s="1">
        <v>-4484185.7</v>
      </c>
      <c r="X35" s="1">
        <v>-3323432.51</v>
      </c>
      <c r="Y35" s="1">
        <v>-57.22</v>
      </c>
      <c r="Z35" s="1">
        <v>0</v>
      </c>
      <c r="AA35" s="1">
        <v>-7.22</v>
      </c>
      <c r="AB35" s="1"/>
      <c r="AC35" s="1"/>
      <c r="AD35" s="1">
        <v>0</v>
      </c>
      <c r="AE35" s="1">
        <v>-50</v>
      </c>
      <c r="AF35" s="1"/>
      <c r="AG35" s="1">
        <v>0</v>
      </c>
      <c r="AH35" s="1"/>
      <c r="AI35" s="1">
        <v>0</v>
      </c>
      <c r="AJ35" s="4">
        <v>-7568936764.3000002</v>
      </c>
    </row>
    <row r="36" spans="1:36">
      <c r="A36" s="16" t="s">
        <v>96</v>
      </c>
      <c r="B36" s="9" t="s">
        <v>97</v>
      </c>
      <c r="C36" s="1">
        <v>-6470975433.6599998</v>
      </c>
      <c r="D36" s="1">
        <v>-1008845.43</v>
      </c>
      <c r="E36" s="1">
        <v>-998414.44</v>
      </c>
      <c r="F36" s="1">
        <v>-2068484.86</v>
      </c>
      <c r="G36" s="1">
        <v>-639235.54</v>
      </c>
      <c r="H36" s="1">
        <v>-472082.92</v>
      </c>
      <c r="I36" s="1">
        <v>-1052885.04</v>
      </c>
      <c r="J36" s="1">
        <v>-1814200.47</v>
      </c>
      <c r="K36" s="1">
        <v>-1144780.02</v>
      </c>
      <c r="L36" s="1">
        <v>-590149.39</v>
      </c>
      <c r="M36" s="1">
        <v>-783504.33</v>
      </c>
      <c r="N36" s="1">
        <v>-10572582.439999999</v>
      </c>
      <c r="O36" s="1">
        <v>-1008845.43</v>
      </c>
      <c r="P36" s="1">
        <v>-998414.44</v>
      </c>
      <c r="Q36" s="1">
        <v>-2068484.86</v>
      </c>
      <c r="R36" s="1">
        <v>-639235.54</v>
      </c>
      <c r="S36" s="1">
        <v>-472082.92</v>
      </c>
      <c r="T36" s="1">
        <v>-1052885.04</v>
      </c>
      <c r="U36" s="1">
        <v>-1814200.47</v>
      </c>
      <c r="V36" s="1">
        <v>-1144780.02</v>
      </c>
      <c r="W36" s="1">
        <v>-590149.39</v>
      </c>
      <c r="X36" s="1">
        <v>-783504.33</v>
      </c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4">
        <v>-6460402851.2200003</v>
      </c>
    </row>
    <row r="37" spans="1:36">
      <c r="A37" s="17" t="s">
        <v>986</v>
      </c>
      <c r="B37" s="10" t="s">
        <v>987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-6310737515.3000002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/>
      <c r="P38" s="1"/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-6310737515.3000002</v>
      </c>
    </row>
    <row r="39" spans="1:36">
      <c r="A39" s="17" t="s">
        <v>990</v>
      </c>
      <c r="B39" s="10" t="s">
        <v>991</v>
      </c>
      <c r="C39" s="1">
        <v>33624.71</v>
      </c>
      <c r="D39" s="1">
        <v>15790.06</v>
      </c>
      <c r="E39" s="1">
        <v>0</v>
      </c>
      <c r="F39" s="1">
        <v>759.96</v>
      </c>
      <c r="G39" s="1">
        <v>0</v>
      </c>
      <c r="H39" s="1">
        <v>197.41</v>
      </c>
      <c r="I39" s="1">
        <v>13086.48</v>
      </c>
      <c r="J39" s="1">
        <v>1567.22</v>
      </c>
      <c r="K39" s="1">
        <v>0</v>
      </c>
      <c r="L39" s="1">
        <v>2245.1799999999998</v>
      </c>
      <c r="M39" s="1">
        <v>-21.6</v>
      </c>
      <c r="N39" s="1">
        <v>33624.71</v>
      </c>
      <c r="O39" s="1">
        <v>15790.06</v>
      </c>
      <c r="P39" s="1"/>
      <c r="Q39" s="1">
        <v>759.96</v>
      </c>
      <c r="R39" s="1"/>
      <c r="S39" s="1">
        <v>197.41</v>
      </c>
      <c r="T39" s="1">
        <v>13086.48</v>
      </c>
      <c r="U39" s="1">
        <v>1567.22</v>
      </c>
      <c r="V39" s="1">
        <v>0</v>
      </c>
      <c r="W39" s="1">
        <v>2245.1799999999998</v>
      </c>
      <c r="X39" s="1">
        <v>-21.6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-25214500.579999998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-25214500.579999998</v>
      </c>
    </row>
    <row r="41" spans="1:36">
      <c r="A41" s="17" t="s">
        <v>994</v>
      </c>
      <c r="B41" s="10" t="s">
        <v>995</v>
      </c>
      <c r="C41" s="1">
        <v>-4716870.68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-4716870.68</v>
      </c>
    </row>
    <row r="42" spans="1:36">
      <c r="A42" s="17" t="s">
        <v>996</v>
      </c>
      <c r="B42" s="10" t="s">
        <v>997</v>
      </c>
      <c r="C42" s="1">
        <v>-555756.5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-555756.5</v>
      </c>
    </row>
    <row r="43" spans="1:36">
      <c r="A43" s="17" t="s">
        <v>998</v>
      </c>
      <c r="B43" s="10" t="s">
        <v>999</v>
      </c>
      <c r="C43" s="1">
        <v>-960000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>
        <v>-960000</v>
      </c>
    </row>
    <row r="44" spans="1:36">
      <c r="A44" s="17" t="s">
        <v>1000</v>
      </c>
      <c r="B44" s="10" t="s">
        <v>1001</v>
      </c>
      <c r="C44" s="1">
        <v>-118218208.16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-118218208.16</v>
      </c>
    </row>
    <row r="45" spans="1:36">
      <c r="A45" s="17" t="s">
        <v>1002</v>
      </c>
      <c r="B45" s="10" t="s">
        <v>1003</v>
      </c>
      <c r="C45" s="1">
        <v>-9778657.5</v>
      </c>
      <c r="D45" s="1">
        <v>-987318.35</v>
      </c>
      <c r="E45" s="1">
        <v>-893782.17</v>
      </c>
      <c r="F45" s="1">
        <v>-1950834.87</v>
      </c>
      <c r="G45" s="1">
        <v>-563278.59</v>
      </c>
      <c r="H45" s="1">
        <v>-449932.85</v>
      </c>
      <c r="I45" s="1">
        <v>-944199.75</v>
      </c>
      <c r="J45" s="1">
        <v>-1550573.74</v>
      </c>
      <c r="K45" s="1">
        <v>-1100181.74</v>
      </c>
      <c r="L45" s="1">
        <v>-579683.73</v>
      </c>
      <c r="M45" s="1">
        <v>-758871.71</v>
      </c>
      <c r="N45" s="1">
        <v>-9778657.5</v>
      </c>
      <c r="O45" s="1">
        <v>-987318.35</v>
      </c>
      <c r="P45" s="1">
        <v>-893782.17</v>
      </c>
      <c r="Q45" s="1">
        <v>-1950834.87</v>
      </c>
      <c r="R45" s="1">
        <v>-563278.59</v>
      </c>
      <c r="S45" s="1">
        <v>-449932.85</v>
      </c>
      <c r="T45" s="1">
        <v>-944199.75</v>
      </c>
      <c r="U45" s="1">
        <v>-1550573.74</v>
      </c>
      <c r="V45" s="1">
        <v>-1100181.74</v>
      </c>
      <c r="W45" s="1">
        <v>-579683.73</v>
      </c>
      <c r="X45" s="1">
        <v>-758871.71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4"/>
    </row>
    <row r="46" spans="1:36">
      <c r="A46" s="17" t="s">
        <v>1004</v>
      </c>
      <c r="B46" s="10" t="s">
        <v>1005</v>
      </c>
      <c r="C46" s="1">
        <v>-832161.75</v>
      </c>
      <c r="D46" s="1">
        <v>-38879.18</v>
      </c>
      <c r="E46" s="1">
        <v>-106048.84</v>
      </c>
      <c r="F46" s="1">
        <v>-117209.06</v>
      </c>
      <c r="G46" s="1">
        <v>-77385.460000000006</v>
      </c>
      <c r="H46" s="1">
        <v>-23379</v>
      </c>
      <c r="I46" s="1">
        <v>-121160.19</v>
      </c>
      <c r="J46" s="1">
        <v>-264849.23</v>
      </c>
      <c r="K46" s="1">
        <v>-44392.6</v>
      </c>
      <c r="L46" s="1">
        <v>-14607.11</v>
      </c>
      <c r="M46" s="1">
        <v>-24251.08</v>
      </c>
      <c r="N46" s="1">
        <v>-832161.75</v>
      </c>
      <c r="O46" s="1">
        <v>-38879.18</v>
      </c>
      <c r="P46" s="1">
        <v>-106048.84</v>
      </c>
      <c r="Q46" s="1">
        <v>-117209.06</v>
      </c>
      <c r="R46" s="1">
        <v>-77385.460000000006</v>
      </c>
      <c r="S46" s="1">
        <v>-23379</v>
      </c>
      <c r="T46" s="1">
        <v>-121160.19</v>
      </c>
      <c r="U46" s="1">
        <v>-264849.23</v>
      </c>
      <c r="V46" s="1">
        <v>-44392.6</v>
      </c>
      <c r="W46" s="1">
        <v>-14607.11</v>
      </c>
      <c r="X46" s="1">
        <v>-24251.08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8543.43</v>
      </c>
      <c r="D47" s="1">
        <v>1664.88</v>
      </c>
      <c r="E47" s="1">
        <v>1622.25</v>
      </c>
      <c r="F47" s="1">
        <v>0</v>
      </c>
      <c r="G47" s="1">
        <v>2022.72</v>
      </c>
      <c r="H47" s="1">
        <v>1337.31</v>
      </c>
      <c r="I47" s="1">
        <v>0</v>
      </c>
      <c r="J47" s="1">
        <v>0</v>
      </c>
      <c r="K47" s="1">
        <v>0</v>
      </c>
      <c r="L47" s="1">
        <v>1896.27</v>
      </c>
      <c r="M47" s="1">
        <v>0</v>
      </c>
      <c r="N47" s="1">
        <v>8543.43</v>
      </c>
      <c r="O47" s="1">
        <v>1664.88</v>
      </c>
      <c r="P47" s="1">
        <v>1622.25</v>
      </c>
      <c r="Q47" s="1"/>
      <c r="R47" s="1">
        <v>2022.72</v>
      </c>
      <c r="S47" s="1">
        <v>1337.31</v>
      </c>
      <c r="T47" s="1"/>
      <c r="U47" s="1"/>
      <c r="V47" s="1"/>
      <c r="W47" s="1">
        <v>1896.27</v>
      </c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-1783.33</v>
      </c>
      <c r="D48" s="1">
        <v>0</v>
      </c>
      <c r="E48" s="1">
        <v>-102.84</v>
      </c>
      <c r="F48" s="1">
        <v>-865.96</v>
      </c>
      <c r="G48" s="1">
        <v>0</v>
      </c>
      <c r="H48" s="1">
        <v>-100.11</v>
      </c>
      <c r="I48" s="1">
        <v>-405.9</v>
      </c>
      <c r="J48" s="1">
        <v>-308.52</v>
      </c>
      <c r="K48" s="1">
        <v>0</v>
      </c>
      <c r="L48" s="1">
        <v>0</v>
      </c>
      <c r="M48" s="1">
        <v>0</v>
      </c>
      <c r="N48" s="1">
        <v>-1783.33</v>
      </c>
      <c r="O48" s="1"/>
      <c r="P48" s="1">
        <v>-102.84</v>
      </c>
      <c r="Q48" s="1">
        <v>-865.96</v>
      </c>
      <c r="R48" s="1"/>
      <c r="S48" s="1">
        <v>-100.11</v>
      </c>
      <c r="T48" s="1">
        <v>-405.9</v>
      </c>
      <c r="U48" s="1">
        <v>-308.52</v>
      </c>
      <c r="V48" s="1">
        <v>0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-2148</v>
      </c>
      <c r="D49" s="1">
        <v>-102.84</v>
      </c>
      <c r="E49" s="1">
        <v>-102.84</v>
      </c>
      <c r="F49" s="1">
        <v>-334.93</v>
      </c>
      <c r="G49" s="1">
        <v>-594.21</v>
      </c>
      <c r="H49" s="1">
        <v>-205.68</v>
      </c>
      <c r="I49" s="1">
        <v>-205.68</v>
      </c>
      <c r="J49" s="1">
        <v>-36.200000000000003</v>
      </c>
      <c r="K49" s="1">
        <v>-205.68</v>
      </c>
      <c r="L49" s="1">
        <v>0</v>
      </c>
      <c r="M49" s="1">
        <v>-359.94</v>
      </c>
      <c r="N49" s="1">
        <v>-2148</v>
      </c>
      <c r="O49" s="1">
        <v>-102.84</v>
      </c>
      <c r="P49" s="1">
        <v>-102.84</v>
      </c>
      <c r="Q49" s="1">
        <v>-334.93</v>
      </c>
      <c r="R49" s="1">
        <v>-594.21</v>
      </c>
      <c r="S49" s="1">
        <v>-205.68</v>
      </c>
      <c r="T49" s="1">
        <v>-205.68</v>
      </c>
      <c r="U49" s="1">
        <v>-36.200000000000003</v>
      </c>
      <c r="V49" s="1">
        <v>-205.68</v>
      </c>
      <c r="W49" s="1">
        <v>0</v>
      </c>
      <c r="X49" s="1">
        <v>-359.94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/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/>
    </row>
    <row r="51" spans="1:36">
      <c r="A51" s="16" t="s">
        <v>98</v>
      </c>
      <c r="B51" s="9" t="s">
        <v>99</v>
      </c>
      <c r="C51" s="1">
        <v>-636177178.30999994</v>
      </c>
      <c r="D51" s="1">
        <v>-65405.23</v>
      </c>
      <c r="E51" s="1">
        <v>-309156.40999999997</v>
      </c>
      <c r="F51" s="1">
        <v>-173117.6</v>
      </c>
      <c r="G51" s="1">
        <v>-418063.08</v>
      </c>
      <c r="H51" s="1">
        <v>-65938.740000000005</v>
      </c>
      <c r="I51" s="1">
        <v>-129345.01</v>
      </c>
      <c r="J51" s="1">
        <v>-286981.96999999997</v>
      </c>
      <c r="K51" s="1">
        <v>-214291.19</v>
      </c>
      <c r="L51" s="1">
        <v>-202836.24</v>
      </c>
      <c r="M51" s="1">
        <v>-109261.3</v>
      </c>
      <c r="N51" s="1">
        <v>-1974396.77</v>
      </c>
      <c r="O51" s="1">
        <v>-65405.23</v>
      </c>
      <c r="P51" s="1">
        <v>-309156.40999999997</v>
      </c>
      <c r="Q51" s="1">
        <v>-173117.6</v>
      </c>
      <c r="R51" s="1">
        <v>-418063.08</v>
      </c>
      <c r="S51" s="1">
        <v>-65938.740000000005</v>
      </c>
      <c r="T51" s="1">
        <v>-129345.01</v>
      </c>
      <c r="U51" s="1">
        <v>-286981.96999999997</v>
      </c>
      <c r="V51" s="1">
        <v>-214291.19</v>
      </c>
      <c r="W51" s="1">
        <v>-202836.24</v>
      </c>
      <c r="X51" s="1">
        <v>-109261.3</v>
      </c>
      <c r="Y51" s="1">
        <v>0</v>
      </c>
      <c r="Z51" s="1"/>
      <c r="AA51" s="1"/>
      <c r="AB51" s="1"/>
      <c r="AC51" s="1"/>
      <c r="AD51" s="1"/>
      <c r="AE51" s="1"/>
      <c r="AF51" s="1"/>
      <c r="AG51" s="1">
        <v>0</v>
      </c>
      <c r="AH51" s="1"/>
      <c r="AI51" s="1">
        <v>0</v>
      </c>
      <c r="AJ51" s="4">
        <v>-634202781.53999996</v>
      </c>
    </row>
    <row r="52" spans="1:36">
      <c r="A52" s="17" t="s">
        <v>106</v>
      </c>
      <c r="B52" s="10" t="s">
        <v>107</v>
      </c>
      <c r="C52" s="1">
        <v>-519009027.58999997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-519009027.58999997</v>
      </c>
    </row>
    <row r="53" spans="1:36">
      <c r="A53" s="18" t="s">
        <v>1014</v>
      </c>
      <c r="B53" s="10" t="s">
        <v>1015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-519009027.58999997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-519009027.58999997</v>
      </c>
    </row>
    <row r="55" spans="1:36">
      <c r="A55" s="17" t="s">
        <v>108</v>
      </c>
      <c r="B55" s="10" t="s">
        <v>109</v>
      </c>
      <c r="C55" s="1">
        <v>-117168150.72</v>
      </c>
      <c r="D55" s="1">
        <v>-65405.23</v>
      </c>
      <c r="E55" s="1">
        <v>-309156.40999999997</v>
      </c>
      <c r="F55" s="1">
        <v>-173117.6</v>
      </c>
      <c r="G55" s="1">
        <v>-418063.08</v>
      </c>
      <c r="H55" s="1">
        <v>-65938.740000000005</v>
      </c>
      <c r="I55" s="1">
        <v>-129345.01</v>
      </c>
      <c r="J55" s="1">
        <v>-286981.96999999997</v>
      </c>
      <c r="K55" s="1">
        <v>-214291.19</v>
      </c>
      <c r="L55" s="1">
        <v>-202836.24</v>
      </c>
      <c r="M55" s="1">
        <v>-109261.3</v>
      </c>
      <c r="N55" s="1">
        <v>-1974396.77</v>
      </c>
      <c r="O55" s="1">
        <v>-65405.23</v>
      </c>
      <c r="P55" s="1">
        <v>-309156.40999999997</v>
      </c>
      <c r="Q55" s="1">
        <v>-173117.6</v>
      </c>
      <c r="R55" s="1">
        <v>-418063.08</v>
      </c>
      <c r="S55" s="1">
        <v>-65938.740000000005</v>
      </c>
      <c r="T55" s="1">
        <v>-129345.01</v>
      </c>
      <c r="U55" s="1">
        <v>-286981.96999999997</v>
      </c>
      <c r="V55" s="1">
        <v>-214291.19</v>
      </c>
      <c r="W55" s="1">
        <v>-202836.24</v>
      </c>
      <c r="X55" s="1">
        <v>-109261.3</v>
      </c>
      <c r="Y55" s="1">
        <v>0</v>
      </c>
      <c r="Z55" s="1"/>
      <c r="AA55" s="1"/>
      <c r="AB55" s="1"/>
      <c r="AC55" s="1"/>
      <c r="AD55" s="1"/>
      <c r="AE55" s="1"/>
      <c r="AF55" s="1"/>
      <c r="AG55" s="1">
        <v>0</v>
      </c>
      <c r="AH55" s="1"/>
      <c r="AI55" s="1">
        <v>0</v>
      </c>
      <c r="AJ55" s="4">
        <v>-115193753.95</v>
      </c>
    </row>
    <row r="56" spans="1:36">
      <c r="A56" s="18" t="s">
        <v>110</v>
      </c>
      <c r="B56" s="10" t="s">
        <v>111</v>
      </c>
      <c r="C56" s="1">
        <v>-117026316.09999999</v>
      </c>
      <c r="D56" s="1">
        <v>-65405.23</v>
      </c>
      <c r="E56" s="1">
        <v>-309156.40999999997</v>
      </c>
      <c r="F56" s="1">
        <v>-173117.6</v>
      </c>
      <c r="G56" s="1">
        <v>-418063.08</v>
      </c>
      <c r="H56" s="1">
        <v>-65938.740000000005</v>
      </c>
      <c r="I56" s="1">
        <v>-129345.01</v>
      </c>
      <c r="J56" s="1">
        <v>-286981.96999999997</v>
      </c>
      <c r="K56" s="1">
        <v>-214291.19</v>
      </c>
      <c r="L56" s="1">
        <v>-202836.24</v>
      </c>
      <c r="M56" s="1">
        <v>-109261.3</v>
      </c>
      <c r="N56" s="1">
        <v>-1974396.77</v>
      </c>
      <c r="O56" s="1">
        <v>-65405.23</v>
      </c>
      <c r="P56" s="1">
        <v>-309156.40999999997</v>
      </c>
      <c r="Q56" s="1">
        <v>-173117.6</v>
      </c>
      <c r="R56" s="1">
        <v>-418063.08</v>
      </c>
      <c r="S56" s="1">
        <v>-65938.740000000005</v>
      </c>
      <c r="T56" s="1">
        <v>-129345.01</v>
      </c>
      <c r="U56" s="1">
        <v>-286981.96999999997</v>
      </c>
      <c r="V56" s="1">
        <v>-214291.19</v>
      </c>
      <c r="W56" s="1">
        <v>-202836.24</v>
      </c>
      <c r="X56" s="1">
        <v>-109261.3</v>
      </c>
      <c r="Y56" s="1">
        <v>0</v>
      </c>
      <c r="Z56" s="1"/>
      <c r="AA56" s="1"/>
      <c r="AB56" s="1"/>
      <c r="AC56" s="1"/>
      <c r="AD56" s="1"/>
      <c r="AE56" s="1"/>
      <c r="AF56" s="1"/>
      <c r="AG56" s="1">
        <v>0</v>
      </c>
      <c r="AH56" s="1"/>
      <c r="AI56" s="1">
        <v>0</v>
      </c>
      <c r="AJ56" s="4">
        <v>-115051919.33</v>
      </c>
    </row>
    <row r="57" spans="1:36">
      <c r="A57" s="19" t="s">
        <v>1018</v>
      </c>
      <c r="B57" s="10" t="s">
        <v>1019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-108281516.04000001</v>
      </c>
      <c r="D58" s="1">
        <v>-2029.56</v>
      </c>
      <c r="E58" s="1">
        <v>-4173.82</v>
      </c>
      <c r="F58" s="1">
        <v>0</v>
      </c>
      <c r="G58" s="1">
        <v>0</v>
      </c>
      <c r="H58" s="1">
        <v>0</v>
      </c>
      <c r="I58" s="1">
        <v>-4944.37</v>
      </c>
      <c r="J58" s="1">
        <v>-66.94</v>
      </c>
      <c r="K58" s="1">
        <v>1553.88</v>
      </c>
      <c r="L58" s="1">
        <v>0</v>
      </c>
      <c r="M58" s="1">
        <v>0</v>
      </c>
      <c r="N58" s="1">
        <v>-9660.81</v>
      </c>
      <c r="O58" s="1">
        <v>-2029.56</v>
      </c>
      <c r="P58" s="1">
        <v>-4173.82</v>
      </c>
      <c r="Q58" s="1">
        <v>0</v>
      </c>
      <c r="R58" s="1">
        <v>0</v>
      </c>
      <c r="S58" s="1">
        <v>0</v>
      </c>
      <c r="T58" s="1">
        <v>-4944.37</v>
      </c>
      <c r="U58" s="1">
        <v>-66.94</v>
      </c>
      <c r="V58" s="1">
        <v>1553.88</v>
      </c>
      <c r="W58" s="1">
        <v>0</v>
      </c>
      <c r="X58" s="1">
        <v>0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-108271855.23</v>
      </c>
    </row>
    <row r="59" spans="1:36">
      <c r="A59" s="19" t="s">
        <v>1022</v>
      </c>
      <c r="B59" s="10" t="s">
        <v>1023</v>
      </c>
      <c r="C59" s="1">
        <v>-1776159.72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>
        <v>-1776159.72</v>
      </c>
    </row>
    <row r="60" spans="1:36">
      <c r="A60" s="19" t="s">
        <v>1024</v>
      </c>
      <c r="B60" s="10" t="s">
        <v>1025</v>
      </c>
      <c r="C60" s="1">
        <v>-4545000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-4545000</v>
      </c>
    </row>
    <row r="61" spans="1:36">
      <c r="A61" s="19" t="s">
        <v>1026</v>
      </c>
      <c r="B61" s="10" t="s">
        <v>1027</v>
      </c>
      <c r="C61" s="1">
        <v>-1475742.98</v>
      </c>
      <c r="D61" s="1">
        <v>-35548.300000000003</v>
      </c>
      <c r="E61" s="1">
        <v>-210983.95</v>
      </c>
      <c r="F61" s="1">
        <v>-56753.95</v>
      </c>
      <c r="G61" s="1">
        <v>-11723.5</v>
      </c>
      <c r="H61" s="1">
        <v>-47501.9</v>
      </c>
      <c r="I61" s="1">
        <v>-88397.4</v>
      </c>
      <c r="J61" s="1">
        <v>-172954.2</v>
      </c>
      <c r="K61" s="1">
        <v>-151561.9</v>
      </c>
      <c r="L61" s="1">
        <v>-186406.5</v>
      </c>
      <c r="M61" s="1">
        <v>-55007</v>
      </c>
      <c r="N61" s="1">
        <v>-1016838.6</v>
      </c>
      <c r="O61" s="1">
        <v>-35548.300000000003</v>
      </c>
      <c r="P61" s="1">
        <v>-210983.95</v>
      </c>
      <c r="Q61" s="1">
        <v>-56753.95</v>
      </c>
      <c r="R61" s="1">
        <v>-11723.5</v>
      </c>
      <c r="S61" s="1">
        <v>-47501.9</v>
      </c>
      <c r="T61" s="1">
        <v>-88397.4</v>
      </c>
      <c r="U61" s="1">
        <v>-172954.2</v>
      </c>
      <c r="V61" s="1">
        <v>-151561.9</v>
      </c>
      <c r="W61" s="1">
        <v>-186406.5</v>
      </c>
      <c r="X61" s="1">
        <v>-55007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">
        <v>-458904.38</v>
      </c>
    </row>
    <row r="62" spans="1:36">
      <c r="A62" s="19" t="s">
        <v>1028</v>
      </c>
      <c r="B62" s="10" t="s">
        <v>1029</v>
      </c>
      <c r="C62" s="1">
        <v>-9328.5</v>
      </c>
      <c r="D62" s="1">
        <v>0</v>
      </c>
      <c r="E62" s="1">
        <v>-189.54</v>
      </c>
      <c r="F62" s="1">
        <v>-6259.11</v>
      </c>
      <c r="G62" s="1">
        <v>0</v>
      </c>
      <c r="H62" s="1">
        <v>-2788.38</v>
      </c>
      <c r="I62" s="1">
        <v>-91.47</v>
      </c>
      <c r="J62" s="1">
        <v>0</v>
      </c>
      <c r="K62" s="1">
        <v>0</v>
      </c>
      <c r="L62" s="1">
        <v>0</v>
      </c>
      <c r="M62" s="1">
        <v>0</v>
      </c>
      <c r="N62" s="1">
        <v>-9328.5</v>
      </c>
      <c r="O62" s="1"/>
      <c r="P62" s="1">
        <v>-189.54</v>
      </c>
      <c r="Q62" s="1">
        <v>-6259.11</v>
      </c>
      <c r="R62" s="1"/>
      <c r="S62" s="1">
        <v>-2788.38</v>
      </c>
      <c r="T62" s="1">
        <v>-91.47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/>
    </row>
    <row r="63" spans="1:36">
      <c r="A63" s="19" t="s">
        <v>1030</v>
      </c>
      <c r="B63" s="10" t="s">
        <v>1031</v>
      </c>
      <c r="C63" s="1"/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-938568.86</v>
      </c>
      <c r="D64" s="1">
        <v>-27827.37</v>
      </c>
      <c r="E64" s="1">
        <v>-93809.1</v>
      </c>
      <c r="F64" s="1">
        <v>-110104.54</v>
      </c>
      <c r="G64" s="1">
        <v>-406339.58</v>
      </c>
      <c r="H64" s="1">
        <v>-15648.46</v>
      </c>
      <c r="I64" s="1">
        <v>-35911.769999999997</v>
      </c>
      <c r="J64" s="1">
        <v>-113960.83</v>
      </c>
      <c r="K64" s="1">
        <v>-64283.17</v>
      </c>
      <c r="L64" s="1">
        <v>-16429.740000000002</v>
      </c>
      <c r="M64" s="1">
        <v>-54254.3</v>
      </c>
      <c r="N64" s="1">
        <v>-938568.86</v>
      </c>
      <c r="O64" s="1">
        <v>-27827.37</v>
      </c>
      <c r="P64" s="1">
        <v>-93809.1</v>
      </c>
      <c r="Q64" s="1">
        <v>-110104.54</v>
      </c>
      <c r="R64" s="1">
        <v>-406339.58</v>
      </c>
      <c r="S64" s="1">
        <v>-15648.46</v>
      </c>
      <c r="T64" s="1">
        <v>-35911.769999999997</v>
      </c>
      <c r="U64" s="1">
        <v>-113960.83</v>
      </c>
      <c r="V64" s="1">
        <v>-64283.17</v>
      </c>
      <c r="W64" s="1">
        <v>-16429.740000000002</v>
      </c>
      <c r="X64" s="1">
        <v>-54254.3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/>
    </row>
    <row r="65" spans="1:36">
      <c r="A65" s="18" t="s">
        <v>112</v>
      </c>
      <c r="B65" s="10" t="s">
        <v>113</v>
      </c>
      <c r="C65" s="1">
        <v>-141834.62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-141834.62</v>
      </c>
    </row>
    <row r="66" spans="1:36">
      <c r="A66" s="19" t="s">
        <v>1034</v>
      </c>
      <c r="B66" s="10" t="s">
        <v>1035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-72320.240000000005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-72320.240000000005</v>
      </c>
    </row>
    <row r="68" spans="1:36">
      <c r="A68" s="19" t="s">
        <v>1038</v>
      </c>
      <c r="B68" s="10" t="s">
        <v>1039</v>
      </c>
      <c r="C68" s="1">
        <v>-8999.69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-8999.69</v>
      </c>
    </row>
    <row r="69" spans="1:36">
      <c r="A69" s="19" t="s">
        <v>1040</v>
      </c>
      <c r="B69" s="10" t="s">
        <v>1041</v>
      </c>
      <c r="C69" s="1">
        <v>-31473.77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-31473.77</v>
      </c>
    </row>
    <row r="70" spans="1:36">
      <c r="A70" s="19" t="s">
        <v>1042</v>
      </c>
      <c r="B70" s="10" t="s">
        <v>1043</v>
      </c>
      <c r="C70" s="1">
        <v>-27253.64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-27253.64</v>
      </c>
    </row>
    <row r="71" spans="1:36">
      <c r="A71" s="19" t="s">
        <v>1044</v>
      </c>
      <c r="B71" s="10" t="s">
        <v>1045</v>
      </c>
      <c r="C71" s="1">
        <v>-1787.28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-1787.28</v>
      </c>
    </row>
    <row r="72" spans="1:36">
      <c r="A72" s="16" t="s">
        <v>100</v>
      </c>
      <c r="B72" s="9" t="s">
        <v>101</v>
      </c>
      <c r="C72" s="1">
        <v>-90298647.480000004</v>
      </c>
      <c r="D72" s="1">
        <v>-446505.52</v>
      </c>
      <c r="E72" s="1">
        <v>-609879.28</v>
      </c>
      <c r="F72" s="1">
        <v>-1232043.77</v>
      </c>
      <c r="G72" s="1">
        <v>-84681090.680000007</v>
      </c>
      <c r="H72" s="1">
        <v>-419845.29</v>
      </c>
      <c r="I72" s="1">
        <v>-653124.06000000006</v>
      </c>
      <c r="J72" s="1">
        <v>-1057129.26</v>
      </c>
      <c r="K72" s="1">
        <v>-487537.96</v>
      </c>
      <c r="L72" s="1">
        <v>-238614.66</v>
      </c>
      <c r="M72" s="1">
        <v>-223214.68</v>
      </c>
      <c r="N72" s="1">
        <v>-90048985.159999996</v>
      </c>
      <c r="O72" s="1">
        <v>-446505.52</v>
      </c>
      <c r="P72" s="1">
        <v>-609879.28</v>
      </c>
      <c r="Q72" s="1">
        <v>-1232043.77</v>
      </c>
      <c r="R72" s="1">
        <v>-84681090.680000007</v>
      </c>
      <c r="S72" s="1">
        <v>-419845.29</v>
      </c>
      <c r="T72" s="1">
        <v>-653124.06000000006</v>
      </c>
      <c r="U72" s="1">
        <v>-1057129.26</v>
      </c>
      <c r="V72" s="1">
        <v>-487537.96</v>
      </c>
      <c r="W72" s="1">
        <v>-238614.66</v>
      </c>
      <c r="X72" s="1">
        <v>-223214.68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-249662.32</v>
      </c>
    </row>
    <row r="73" spans="1:36">
      <c r="A73" s="17" t="s">
        <v>1046</v>
      </c>
      <c r="B73" s="10" t="s">
        <v>1047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-2722330.94</v>
      </c>
      <c r="D74" s="1">
        <v>-380.51</v>
      </c>
      <c r="E74" s="1">
        <v>0</v>
      </c>
      <c r="F74" s="1">
        <v>-569</v>
      </c>
      <c r="G74" s="1">
        <v>-2717572.46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-2718521.97</v>
      </c>
      <c r="O74" s="1">
        <v>-380.51</v>
      </c>
      <c r="P74" s="1">
        <v>0</v>
      </c>
      <c r="Q74" s="1">
        <v>-569</v>
      </c>
      <c r="R74" s="1">
        <v>-2717572.46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-3808.97</v>
      </c>
    </row>
    <row r="75" spans="1:36">
      <c r="A75" s="17" t="s">
        <v>525</v>
      </c>
      <c r="B75" s="10" t="s">
        <v>1050</v>
      </c>
      <c r="C75" s="1">
        <v>-69190860.709999993</v>
      </c>
      <c r="D75" s="1">
        <v>-370671.06</v>
      </c>
      <c r="E75" s="1">
        <v>-520967.71</v>
      </c>
      <c r="F75" s="1">
        <v>-1086569.03</v>
      </c>
      <c r="G75" s="1">
        <v>-64139189.729999997</v>
      </c>
      <c r="H75" s="1">
        <v>-385560.78</v>
      </c>
      <c r="I75" s="1">
        <v>-620542.31000000006</v>
      </c>
      <c r="J75" s="1">
        <v>-1012273.31</v>
      </c>
      <c r="K75" s="1">
        <v>-439144.7</v>
      </c>
      <c r="L75" s="1">
        <v>-207928.37</v>
      </c>
      <c r="M75" s="1">
        <v>-176622.31</v>
      </c>
      <c r="N75" s="1">
        <v>-68959469.310000002</v>
      </c>
      <c r="O75" s="1">
        <v>-370671.06</v>
      </c>
      <c r="P75" s="1">
        <v>-520967.71</v>
      </c>
      <c r="Q75" s="1">
        <v>-1086569.03</v>
      </c>
      <c r="R75" s="1">
        <v>-64139189.729999997</v>
      </c>
      <c r="S75" s="1">
        <v>-385560.78</v>
      </c>
      <c r="T75" s="1">
        <v>-620542.31000000006</v>
      </c>
      <c r="U75" s="1">
        <v>-1012273.31</v>
      </c>
      <c r="V75" s="1">
        <v>-439144.7</v>
      </c>
      <c r="W75" s="1">
        <v>-207928.37</v>
      </c>
      <c r="X75" s="1">
        <v>-176622.31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-231391.4</v>
      </c>
    </row>
    <row r="76" spans="1:36">
      <c r="A76" s="17" t="s">
        <v>1051</v>
      </c>
      <c r="B76" s="10" t="s">
        <v>1052</v>
      </c>
      <c r="C76" s="1">
        <v>-7798397.7599999998</v>
      </c>
      <c r="D76" s="1">
        <v>-49932.02</v>
      </c>
      <c r="E76" s="1">
        <v>-50922.79</v>
      </c>
      <c r="F76" s="1">
        <v>-96060.55</v>
      </c>
      <c r="G76" s="1">
        <v>-7446739.4400000004</v>
      </c>
      <c r="H76" s="1">
        <v>-26327.27</v>
      </c>
      <c r="I76" s="1">
        <v>-14555.06</v>
      </c>
      <c r="J76" s="1">
        <v>-26930.02</v>
      </c>
      <c r="K76" s="1">
        <v>-31371.279999999999</v>
      </c>
      <c r="L76" s="1">
        <v>-22471.99</v>
      </c>
      <c r="M76" s="1">
        <v>-24383.88</v>
      </c>
      <c r="N76" s="1">
        <v>-7789694.2999999998</v>
      </c>
      <c r="O76" s="1">
        <v>-49932.02</v>
      </c>
      <c r="P76" s="1">
        <v>-50922.79</v>
      </c>
      <c r="Q76" s="1">
        <v>-96060.55</v>
      </c>
      <c r="R76" s="1">
        <v>-7446739.4400000004</v>
      </c>
      <c r="S76" s="1">
        <v>-26327.27</v>
      </c>
      <c r="T76" s="1">
        <v>-14555.06</v>
      </c>
      <c r="U76" s="1">
        <v>-26930.02</v>
      </c>
      <c r="V76" s="1">
        <v>-31371.279999999999</v>
      </c>
      <c r="W76" s="1">
        <v>-22471.99</v>
      </c>
      <c r="X76" s="1">
        <v>-24383.88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-8703.4599999999991</v>
      </c>
    </row>
    <row r="77" spans="1:36">
      <c r="A77" s="17" t="s">
        <v>529</v>
      </c>
      <c r="B77" s="10" t="s">
        <v>1053</v>
      </c>
      <c r="C77" s="1">
        <v>-10587058.07</v>
      </c>
      <c r="D77" s="1">
        <v>-25521.93</v>
      </c>
      <c r="E77" s="1">
        <v>-37988.78</v>
      </c>
      <c r="F77" s="1">
        <v>-48845.19</v>
      </c>
      <c r="G77" s="1">
        <v>-10377589.050000001</v>
      </c>
      <c r="H77" s="1">
        <v>-7957.24</v>
      </c>
      <c r="I77" s="1">
        <v>-18026.689999999999</v>
      </c>
      <c r="J77" s="1">
        <v>-17925.93</v>
      </c>
      <c r="K77" s="1">
        <v>-17021.98</v>
      </c>
      <c r="L77" s="1">
        <v>-8214.2999999999993</v>
      </c>
      <c r="M77" s="1">
        <v>-22208.49</v>
      </c>
      <c r="N77" s="1">
        <v>-10581299.58</v>
      </c>
      <c r="O77" s="1">
        <v>-25521.93</v>
      </c>
      <c r="P77" s="1">
        <v>-37988.78</v>
      </c>
      <c r="Q77" s="1">
        <v>-48845.19</v>
      </c>
      <c r="R77" s="1">
        <v>-10377589.050000001</v>
      </c>
      <c r="S77" s="1">
        <v>-7957.24</v>
      </c>
      <c r="T77" s="1">
        <v>-18026.689999999999</v>
      </c>
      <c r="U77" s="1">
        <v>-17925.93</v>
      </c>
      <c r="V77" s="1">
        <v>-17021.98</v>
      </c>
      <c r="W77" s="1">
        <v>-8214.2999999999993</v>
      </c>
      <c r="X77" s="1">
        <v>-22208.49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-5758.49</v>
      </c>
    </row>
    <row r="78" spans="1:36">
      <c r="A78" s="16" t="s">
        <v>102</v>
      </c>
      <c r="B78" s="9" t="s">
        <v>103</v>
      </c>
      <c r="C78" s="1">
        <v>-331505241.86000001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">
        <v>-331505241.86000001</v>
      </c>
    </row>
    <row r="79" spans="1:36">
      <c r="A79" s="17" t="s">
        <v>1054</v>
      </c>
      <c r="B79" s="10" t="s">
        <v>1055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-331505241.86000001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">
        <v>-331505241.86000001</v>
      </c>
    </row>
    <row r="81" spans="1:36">
      <c r="A81" s="16" t="s">
        <v>104</v>
      </c>
      <c r="B81" s="9" t="s">
        <v>105</v>
      </c>
      <c r="C81" s="1">
        <v>-164323028.53999999</v>
      </c>
      <c r="D81" s="1">
        <v>-2958037.28</v>
      </c>
      <c r="E81" s="1">
        <v>-1762051.05</v>
      </c>
      <c r="F81" s="1">
        <v>-3206010.36</v>
      </c>
      <c r="G81" s="1">
        <v>-468193.47</v>
      </c>
      <c r="H81" s="1">
        <v>-921726.24</v>
      </c>
      <c r="I81" s="1">
        <v>-2268577.69</v>
      </c>
      <c r="J81" s="1">
        <v>-3196464.88</v>
      </c>
      <c r="K81" s="1">
        <v>-1305702.6000000001</v>
      </c>
      <c r="L81" s="1">
        <v>-3452585.41</v>
      </c>
      <c r="M81" s="1">
        <v>-2207452.2000000002</v>
      </c>
      <c r="N81" s="1">
        <v>-21746743.960000001</v>
      </c>
      <c r="O81" s="1">
        <v>-2958037.28</v>
      </c>
      <c r="P81" s="1">
        <v>-1762043.83</v>
      </c>
      <c r="Q81" s="1">
        <v>-3206010.36</v>
      </c>
      <c r="R81" s="1">
        <v>-468193.47</v>
      </c>
      <c r="S81" s="1">
        <v>-921726.24</v>
      </c>
      <c r="T81" s="1">
        <v>-2268527.69</v>
      </c>
      <c r="U81" s="1">
        <v>-3196464.88</v>
      </c>
      <c r="V81" s="1">
        <v>-1305702.6000000001</v>
      </c>
      <c r="W81" s="1">
        <v>-3452585.41</v>
      </c>
      <c r="X81" s="1">
        <v>-2207452.2000000002</v>
      </c>
      <c r="Y81" s="1">
        <v>-57.22</v>
      </c>
      <c r="Z81" s="1">
        <v>0</v>
      </c>
      <c r="AA81" s="1">
        <v>-7.22</v>
      </c>
      <c r="AB81" s="1"/>
      <c r="AC81" s="1"/>
      <c r="AD81" s="1">
        <v>0</v>
      </c>
      <c r="AE81" s="1">
        <v>-50</v>
      </c>
      <c r="AF81" s="1"/>
      <c r="AG81" s="1"/>
      <c r="AH81" s="1"/>
      <c r="AI81" s="1">
        <v>0</v>
      </c>
      <c r="AJ81" s="4">
        <v>-142576227.36000001</v>
      </c>
    </row>
    <row r="82" spans="1:36">
      <c r="A82" s="17" t="s">
        <v>114</v>
      </c>
      <c r="B82" s="10" t="s">
        <v>115</v>
      </c>
      <c r="C82" s="1">
        <v>-131759123.02</v>
      </c>
      <c r="D82" s="1">
        <v>-1605618.68</v>
      </c>
      <c r="E82" s="1">
        <v>0</v>
      </c>
      <c r="F82" s="1">
        <v>-0.08</v>
      </c>
      <c r="G82" s="1">
        <v>-195588.68</v>
      </c>
      <c r="H82" s="1">
        <v>0</v>
      </c>
      <c r="I82" s="1">
        <v>0</v>
      </c>
      <c r="J82" s="1">
        <v>-1180344.93</v>
      </c>
      <c r="K82" s="1">
        <v>0</v>
      </c>
      <c r="L82" s="1">
        <v>-850000</v>
      </c>
      <c r="M82" s="1">
        <v>-1692281.95</v>
      </c>
      <c r="N82" s="1">
        <v>-5523834.3200000003</v>
      </c>
      <c r="O82" s="1">
        <v>-1605618.68</v>
      </c>
      <c r="P82" s="1">
        <v>0</v>
      </c>
      <c r="Q82" s="1">
        <v>-0.08</v>
      </c>
      <c r="R82" s="1">
        <v>-195588.68</v>
      </c>
      <c r="S82" s="1">
        <v>0</v>
      </c>
      <c r="T82" s="1">
        <v>0</v>
      </c>
      <c r="U82" s="1">
        <v>-1180344.93</v>
      </c>
      <c r="V82" s="1">
        <v>0</v>
      </c>
      <c r="W82" s="1">
        <v>-850000</v>
      </c>
      <c r="X82" s="1">
        <v>-1692281.95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-126235288.7</v>
      </c>
    </row>
    <row r="83" spans="1:36">
      <c r="A83" s="18" t="s">
        <v>1058</v>
      </c>
      <c r="B83" s="10" t="s">
        <v>1059</v>
      </c>
      <c r="C83" s="1">
        <v>-126216055.16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-126216055.16</v>
      </c>
    </row>
    <row r="84" spans="1:36">
      <c r="A84" s="19" t="s">
        <v>1060</v>
      </c>
      <c r="B84" s="10" t="s">
        <v>1061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-126200000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-126200000</v>
      </c>
    </row>
    <row r="86" spans="1:36">
      <c r="A86" s="19" t="s">
        <v>1064</v>
      </c>
      <c r="B86" s="10" t="s">
        <v>1065</v>
      </c>
      <c r="C86" s="1"/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/>
    </row>
    <row r="87" spans="1:36">
      <c r="A87" s="19" t="s">
        <v>1066</v>
      </c>
      <c r="B87" s="10" t="s">
        <v>1067</v>
      </c>
      <c r="C87" s="1">
        <v>3792.38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3792.38</v>
      </c>
    </row>
    <row r="88" spans="1:36">
      <c r="A88" s="19" t="s">
        <v>1068</v>
      </c>
      <c r="B88" s="10" t="s">
        <v>1069</v>
      </c>
      <c r="C88" s="1">
        <v>-19847.54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-19847.54</v>
      </c>
    </row>
    <row r="89" spans="1:36">
      <c r="A89" s="19" t="s">
        <v>865</v>
      </c>
      <c r="B89" s="10" t="s">
        <v>1070</v>
      </c>
      <c r="C89" s="1"/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-5543067.8600000003</v>
      </c>
      <c r="D91" s="1">
        <v>-1605618.68</v>
      </c>
      <c r="E91" s="1">
        <v>0</v>
      </c>
      <c r="F91" s="1">
        <v>-0.08</v>
      </c>
      <c r="G91" s="1">
        <v>-195588.68</v>
      </c>
      <c r="H91" s="1">
        <v>0</v>
      </c>
      <c r="I91" s="1">
        <v>0</v>
      </c>
      <c r="J91" s="1">
        <v>-1180344.93</v>
      </c>
      <c r="K91" s="1">
        <v>0</v>
      </c>
      <c r="L91" s="1">
        <v>-850000</v>
      </c>
      <c r="M91" s="1">
        <v>-1692281.95</v>
      </c>
      <c r="N91" s="1">
        <v>-5523834.3200000003</v>
      </c>
      <c r="O91" s="1">
        <v>-1605618.68</v>
      </c>
      <c r="P91" s="1">
        <v>0</v>
      </c>
      <c r="Q91" s="1">
        <v>-0.08</v>
      </c>
      <c r="R91" s="1">
        <v>-195588.68</v>
      </c>
      <c r="S91" s="1">
        <v>0</v>
      </c>
      <c r="T91" s="1">
        <v>0</v>
      </c>
      <c r="U91" s="1">
        <v>-1180344.93</v>
      </c>
      <c r="V91" s="1">
        <v>0</v>
      </c>
      <c r="W91" s="1">
        <v>-850000</v>
      </c>
      <c r="X91" s="1">
        <v>-1692281.95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-19233.54</v>
      </c>
    </row>
    <row r="92" spans="1:36">
      <c r="A92" s="19" t="s">
        <v>1075</v>
      </c>
      <c r="B92" s="10" t="s">
        <v>1076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-19273.02</v>
      </c>
      <c r="D93" s="1">
        <v>-10.72</v>
      </c>
      <c r="E93" s="1">
        <v>0</v>
      </c>
      <c r="F93" s="1">
        <v>-0.08</v>
      </c>
      <c r="G93" s="1">
        <v>-28.68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-39.479999999999997</v>
      </c>
      <c r="O93" s="1">
        <v>-10.72</v>
      </c>
      <c r="P93" s="1">
        <v>0</v>
      </c>
      <c r="Q93" s="1">
        <v>-0.08</v>
      </c>
      <c r="R93" s="1">
        <v>-28.68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-19233.54</v>
      </c>
    </row>
    <row r="94" spans="1:36">
      <c r="A94" s="19" t="s">
        <v>1079</v>
      </c>
      <c r="B94" s="10" t="s">
        <v>1080</v>
      </c>
      <c r="C94" s="1"/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/>
    </row>
    <row r="95" spans="1:36">
      <c r="A95" s="19" t="s">
        <v>1081</v>
      </c>
      <c r="B95" s="10" t="s">
        <v>1082</v>
      </c>
      <c r="C95" s="1">
        <v>-67172.88</v>
      </c>
      <c r="D95" s="1">
        <v>-47172.88</v>
      </c>
      <c r="E95" s="1">
        <v>0</v>
      </c>
      <c r="F95" s="1">
        <v>0</v>
      </c>
      <c r="G95" s="1">
        <v>-20000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-67172.88</v>
      </c>
      <c r="O95" s="1">
        <v>-47172.88</v>
      </c>
      <c r="P95" s="1"/>
      <c r="Q95" s="1"/>
      <c r="R95" s="1">
        <v>-20000</v>
      </c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-5456621.96</v>
      </c>
      <c r="D96" s="1">
        <v>-1558435.08</v>
      </c>
      <c r="E96" s="1">
        <v>0</v>
      </c>
      <c r="F96" s="1">
        <v>0</v>
      </c>
      <c r="G96" s="1">
        <v>-175560</v>
      </c>
      <c r="H96" s="1">
        <v>0</v>
      </c>
      <c r="I96" s="1">
        <v>0</v>
      </c>
      <c r="J96" s="1">
        <v>-1180344.93</v>
      </c>
      <c r="K96" s="1">
        <v>0</v>
      </c>
      <c r="L96" s="1">
        <v>-850000</v>
      </c>
      <c r="M96" s="1">
        <v>-1692281.95</v>
      </c>
      <c r="N96" s="1">
        <v>-5456621.96</v>
      </c>
      <c r="O96" s="1">
        <v>-1558435.08</v>
      </c>
      <c r="P96" s="1"/>
      <c r="Q96" s="1"/>
      <c r="R96" s="1">
        <v>-175560</v>
      </c>
      <c r="S96" s="1"/>
      <c r="T96" s="1"/>
      <c r="U96" s="1">
        <v>-1180344.93</v>
      </c>
      <c r="V96" s="1"/>
      <c r="W96" s="1">
        <v>-850000</v>
      </c>
      <c r="X96" s="1">
        <v>-1692281.95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7" t="s">
        <v>116</v>
      </c>
      <c r="B97" s="10" t="s">
        <v>117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>
        <v>0</v>
      </c>
    </row>
    <row r="98" spans="1:36">
      <c r="A98" s="18" t="s">
        <v>1085</v>
      </c>
      <c r="B98" s="10" t="s">
        <v>1086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0</v>
      </c>
    </row>
    <row r="99" spans="1:36">
      <c r="A99" s="18" t="s">
        <v>1087</v>
      </c>
      <c r="B99" s="10" t="s">
        <v>1088</v>
      </c>
      <c r="C99" s="1"/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/>
    </row>
    <row r="100" spans="1:36">
      <c r="A100" s="17" t="s">
        <v>118</v>
      </c>
      <c r="B100" s="10" t="s">
        <v>119</v>
      </c>
      <c r="C100" s="1">
        <v>-7621044.0199999996</v>
      </c>
      <c r="D100" s="1">
        <v>-0.81</v>
      </c>
      <c r="E100" s="1">
        <v>-1334.44</v>
      </c>
      <c r="F100" s="1">
        <v>-10.33</v>
      </c>
      <c r="G100" s="1">
        <v>0</v>
      </c>
      <c r="H100" s="1">
        <v>-114.97</v>
      </c>
      <c r="I100" s="1">
        <v>-163.97</v>
      </c>
      <c r="J100" s="1">
        <v>0</v>
      </c>
      <c r="K100" s="1">
        <v>0</v>
      </c>
      <c r="L100" s="1">
        <v>-30.66</v>
      </c>
      <c r="M100" s="1">
        <v>0</v>
      </c>
      <c r="N100" s="1">
        <v>-1655.18</v>
      </c>
      <c r="O100" s="1">
        <v>-0.81</v>
      </c>
      <c r="P100" s="1">
        <v>-1334.44</v>
      </c>
      <c r="Q100" s="1">
        <v>-10.33</v>
      </c>
      <c r="R100" s="1"/>
      <c r="S100" s="1">
        <v>-114.97</v>
      </c>
      <c r="T100" s="1">
        <v>-163.97</v>
      </c>
      <c r="U100" s="1"/>
      <c r="V100" s="1"/>
      <c r="W100" s="1">
        <v>-30.66</v>
      </c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-7619388.8399999999</v>
      </c>
    </row>
    <row r="101" spans="1:36">
      <c r="A101" s="18" t="s">
        <v>1089</v>
      </c>
      <c r="B101" s="10" t="s">
        <v>1090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0</v>
      </c>
    </row>
    <row r="102" spans="1:36">
      <c r="A102" s="18" t="s">
        <v>1091</v>
      </c>
      <c r="B102" s="10" t="s">
        <v>1092</v>
      </c>
      <c r="C102" s="1">
        <v>-480.19</v>
      </c>
      <c r="D102" s="1">
        <v>0</v>
      </c>
      <c r="E102" s="1">
        <v>-160.26</v>
      </c>
      <c r="F102" s="1">
        <v>-10.33</v>
      </c>
      <c r="G102" s="1">
        <v>0</v>
      </c>
      <c r="H102" s="1">
        <v>-114.97</v>
      </c>
      <c r="I102" s="1">
        <v>-163.97</v>
      </c>
      <c r="J102" s="1">
        <v>0</v>
      </c>
      <c r="K102" s="1">
        <v>0</v>
      </c>
      <c r="L102" s="1">
        <v>-30.66</v>
      </c>
      <c r="M102" s="1">
        <v>0</v>
      </c>
      <c r="N102" s="1">
        <v>-480.19</v>
      </c>
      <c r="O102" s="1"/>
      <c r="P102" s="1">
        <v>-160.26</v>
      </c>
      <c r="Q102" s="1">
        <v>-10.33</v>
      </c>
      <c r="R102" s="1"/>
      <c r="S102" s="1">
        <v>-114.97</v>
      </c>
      <c r="T102" s="1">
        <v>-163.97</v>
      </c>
      <c r="U102" s="1"/>
      <c r="V102" s="1"/>
      <c r="W102" s="1">
        <v>-30.66</v>
      </c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/>
    </row>
    <row r="103" spans="1:36">
      <c r="A103" s="18" t="s">
        <v>1093</v>
      </c>
      <c r="B103" s="10" t="s">
        <v>1094</v>
      </c>
      <c r="C103" s="1">
        <v>-1174.18</v>
      </c>
      <c r="D103" s="1">
        <v>0</v>
      </c>
      <c r="E103" s="1">
        <v>-1174.18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-1174.18</v>
      </c>
      <c r="O103" s="1"/>
      <c r="P103" s="1">
        <v>-1174.18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1095</v>
      </c>
      <c r="B104" s="10" t="s">
        <v>1096</v>
      </c>
      <c r="C104" s="1">
        <v>-0.81</v>
      </c>
      <c r="D104" s="1">
        <v>-0.81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-0.81</v>
      </c>
      <c r="O104" s="1">
        <v>-0.81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1097</v>
      </c>
      <c r="B105" s="10" t="s">
        <v>1098</v>
      </c>
      <c r="C105" s="1">
        <v>-0.39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>
        <v>-0.39</v>
      </c>
    </row>
    <row r="106" spans="1:36">
      <c r="A106" s="18" t="s">
        <v>1099</v>
      </c>
      <c r="B106" s="10" t="s">
        <v>1100</v>
      </c>
      <c r="C106" s="1">
        <v>-106190.68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-106190.68</v>
      </c>
    </row>
    <row r="107" spans="1:36">
      <c r="A107" s="18" t="s">
        <v>1101</v>
      </c>
      <c r="B107" s="10" t="s">
        <v>1102</v>
      </c>
      <c r="C107" s="1"/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/>
    </row>
    <row r="108" spans="1:36">
      <c r="A108" s="18" t="s">
        <v>1103</v>
      </c>
      <c r="B108" s="10" t="s">
        <v>1104</v>
      </c>
      <c r="C108" s="1">
        <v>-3815457.23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>
        <v>-3815457.23</v>
      </c>
    </row>
    <row r="109" spans="1:36">
      <c r="A109" s="18" t="s">
        <v>1105</v>
      </c>
      <c r="B109" s="10" t="s">
        <v>1106</v>
      </c>
      <c r="C109" s="1">
        <v>-3697740.54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-3697740.54</v>
      </c>
    </row>
    <row r="110" spans="1:36">
      <c r="A110" s="17" t="s">
        <v>120</v>
      </c>
      <c r="B110" s="10" t="s">
        <v>121</v>
      </c>
      <c r="C110" s="1">
        <v>-24942861.5</v>
      </c>
      <c r="D110" s="1">
        <v>-1352417.79</v>
      </c>
      <c r="E110" s="1">
        <v>-1760716.6099999999</v>
      </c>
      <c r="F110" s="1">
        <v>-3205999.95</v>
      </c>
      <c r="G110" s="1">
        <v>-272604.78999999998</v>
      </c>
      <c r="H110" s="1">
        <v>-921611.27</v>
      </c>
      <c r="I110" s="1">
        <v>-2268413.7200000002</v>
      </c>
      <c r="J110" s="1">
        <v>-2016119.95</v>
      </c>
      <c r="K110" s="1">
        <v>-1305702.6000000001</v>
      </c>
      <c r="L110" s="1">
        <v>-2602554.75</v>
      </c>
      <c r="M110" s="1">
        <v>-515170.25</v>
      </c>
      <c r="N110" s="1">
        <v>-16221254.460000001</v>
      </c>
      <c r="O110" s="1">
        <v>-1352417.79</v>
      </c>
      <c r="P110" s="1">
        <v>-1760709.39</v>
      </c>
      <c r="Q110" s="1">
        <v>-3205999.95</v>
      </c>
      <c r="R110" s="1">
        <v>-272604.78999999998</v>
      </c>
      <c r="S110" s="1">
        <v>-921611.27</v>
      </c>
      <c r="T110" s="1">
        <v>-2268363.7200000002</v>
      </c>
      <c r="U110" s="1">
        <v>-2016119.95</v>
      </c>
      <c r="V110" s="1">
        <v>-1305702.6000000001</v>
      </c>
      <c r="W110" s="1">
        <v>-2602554.75</v>
      </c>
      <c r="X110" s="1">
        <v>-515170.25</v>
      </c>
      <c r="Y110" s="1">
        <v>-57.22</v>
      </c>
      <c r="Z110" s="1">
        <v>0</v>
      </c>
      <c r="AA110" s="1">
        <v>-7.22</v>
      </c>
      <c r="AB110" s="1"/>
      <c r="AC110" s="1"/>
      <c r="AD110" s="1">
        <v>0</v>
      </c>
      <c r="AE110" s="1">
        <v>-50</v>
      </c>
      <c r="AF110" s="1"/>
      <c r="AG110" s="1"/>
      <c r="AH110" s="1"/>
      <c r="AI110" s="1">
        <v>0</v>
      </c>
      <c r="AJ110" s="4">
        <v>-8721549.8200000003</v>
      </c>
    </row>
    <row r="111" spans="1:36">
      <c r="A111" s="18" t="s">
        <v>1107</v>
      </c>
      <c r="B111" s="10" t="s">
        <v>1108</v>
      </c>
      <c r="C111" s="1">
        <v>-1664156.27</v>
      </c>
      <c r="D111" s="1">
        <v>-383408.31</v>
      </c>
      <c r="E111" s="1">
        <v>-6307.36</v>
      </c>
      <c r="F111" s="1">
        <v>-466394.83</v>
      </c>
      <c r="G111" s="1">
        <v>-56.12</v>
      </c>
      <c r="H111" s="1">
        <v>-107.15</v>
      </c>
      <c r="I111" s="1">
        <v>-23466.12</v>
      </c>
      <c r="J111" s="1">
        <v>-446580.23</v>
      </c>
      <c r="K111" s="1">
        <v>-5630.52</v>
      </c>
      <c r="L111" s="1">
        <v>-224.39</v>
      </c>
      <c r="M111" s="1">
        <v>-45.29</v>
      </c>
      <c r="N111" s="1">
        <v>-1332220.32</v>
      </c>
      <c r="O111" s="1">
        <v>-383408.31</v>
      </c>
      <c r="P111" s="1">
        <v>-6307.36</v>
      </c>
      <c r="Q111" s="1">
        <v>-466394.83</v>
      </c>
      <c r="R111" s="1">
        <v>-56.12</v>
      </c>
      <c r="S111" s="1">
        <v>-107.15</v>
      </c>
      <c r="T111" s="1">
        <v>-23466.12</v>
      </c>
      <c r="U111" s="1">
        <v>-446580.23</v>
      </c>
      <c r="V111" s="1">
        <v>-5630.52</v>
      </c>
      <c r="W111" s="1">
        <v>-224.39</v>
      </c>
      <c r="X111" s="1">
        <v>-45.29</v>
      </c>
      <c r="Y111" s="1">
        <v>0</v>
      </c>
      <c r="Z111" s="1">
        <v>0</v>
      </c>
      <c r="AA111" s="1"/>
      <c r="AB111" s="1"/>
      <c r="AC111" s="1"/>
      <c r="AD111" s="1"/>
      <c r="AE111" s="1">
        <v>0</v>
      </c>
      <c r="AF111" s="1"/>
      <c r="AG111" s="1"/>
      <c r="AH111" s="1"/>
      <c r="AI111" s="1">
        <v>0</v>
      </c>
      <c r="AJ111" s="4">
        <v>-331935.95</v>
      </c>
    </row>
    <row r="112" spans="1:36">
      <c r="A112" s="19" t="s">
        <v>1109</v>
      </c>
      <c r="B112" s="10" t="s">
        <v>1110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4">
        <v>0</v>
      </c>
    </row>
    <row r="113" spans="1:36">
      <c r="A113" s="19" t="s">
        <v>1111</v>
      </c>
      <c r="B113" s="10" t="s">
        <v>1112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/>
      <c r="X113" s="1">
        <v>0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1113</v>
      </c>
      <c r="B114" s="10" t="s">
        <v>1114</v>
      </c>
      <c r="C114" s="1">
        <v>-695733.08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-695733.08</v>
      </c>
    </row>
    <row r="115" spans="1:36">
      <c r="A115" s="19" t="s">
        <v>1115</v>
      </c>
      <c r="B115" s="10" t="s">
        <v>1116</v>
      </c>
      <c r="C115" s="1">
        <v>468806.29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468806.29</v>
      </c>
    </row>
    <row r="116" spans="1:36">
      <c r="A116" s="19" t="s">
        <v>1117</v>
      </c>
      <c r="B116" s="10" t="s">
        <v>1118</v>
      </c>
      <c r="C116" s="1">
        <v>-1330596.68</v>
      </c>
      <c r="D116" s="1">
        <v>-383318.46</v>
      </c>
      <c r="E116" s="1">
        <v>-6199.5</v>
      </c>
      <c r="F116" s="1">
        <v>-466182.26</v>
      </c>
      <c r="G116" s="1">
        <v>0</v>
      </c>
      <c r="H116" s="1">
        <v>0</v>
      </c>
      <c r="I116" s="1">
        <v>-23197</v>
      </c>
      <c r="J116" s="1">
        <v>-446527.46</v>
      </c>
      <c r="K116" s="1">
        <v>-5172</v>
      </c>
      <c r="L116" s="1">
        <v>0</v>
      </c>
      <c r="M116" s="1">
        <v>0</v>
      </c>
      <c r="N116" s="1">
        <v>-1330596.68</v>
      </c>
      <c r="O116" s="1">
        <v>-383318.46</v>
      </c>
      <c r="P116" s="1">
        <v>-6199.5</v>
      </c>
      <c r="Q116" s="1">
        <v>-466182.26</v>
      </c>
      <c r="R116" s="1"/>
      <c r="S116" s="1"/>
      <c r="T116" s="1">
        <v>-23197</v>
      </c>
      <c r="U116" s="1">
        <v>-446527.46</v>
      </c>
      <c r="V116" s="1">
        <v>-5172</v>
      </c>
      <c r="W116" s="1">
        <v>0</v>
      </c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/>
    </row>
    <row r="117" spans="1:36">
      <c r="A117" s="19" t="s">
        <v>1119</v>
      </c>
      <c r="B117" s="10" t="s">
        <v>1120</v>
      </c>
      <c r="C117" s="1">
        <v>-106632.8</v>
      </c>
      <c r="D117" s="1">
        <v>-89.85</v>
      </c>
      <c r="E117" s="1">
        <v>-107.86</v>
      </c>
      <c r="F117" s="1">
        <v>-212.57</v>
      </c>
      <c r="G117" s="1">
        <v>-56.12</v>
      </c>
      <c r="H117" s="1">
        <v>-107.15</v>
      </c>
      <c r="I117" s="1">
        <v>-269.12</v>
      </c>
      <c r="J117" s="1">
        <v>-52.77</v>
      </c>
      <c r="K117" s="1">
        <v>-458.52</v>
      </c>
      <c r="L117" s="1">
        <v>-224.39</v>
      </c>
      <c r="M117" s="1">
        <v>-45.29</v>
      </c>
      <c r="N117" s="1">
        <v>-1623.64</v>
      </c>
      <c r="O117" s="1">
        <v>-89.85</v>
      </c>
      <c r="P117" s="1">
        <v>-107.86</v>
      </c>
      <c r="Q117" s="1">
        <v>-212.57</v>
      </c>
      <c r="R117" s="1">
        <v>-56.12</v>
      </c>
      <c r="S117" s="1">
        <v>-107.15</v>
      </c>
      <c r="T117" s="1">
        <v>-269.12</v>
      </c>
      <c r="U117" s="1">
        <v>-52.77</v>
      </c>
      <c r="V117" s="1">
        <v>-458.52</v>
      </c>
      <c r="W117" s="1">
        <v>-224.39</v>
      </c>
      <c r="X117" s="1">
        <v>-45.29</v>
      </c>
      <c r="Y117" s="1">
        <v>0</v>
      </c>
      <c r="Z117" s="1">
        <v>0</v>
      </c>
      <c r="AA117" s="1"/>
      <c r="AB117" s="1"/>
      <c r="AC117" s="1"/>
      <c r="AD117" s="1"/>
      <c r="AE117" s="1">
        <v>0</v>
      </c>
      <c r="AF117" s="1"/>
      <c r="AG117" s="1"/>
      <c r="AH117" s="1"/>
      <c r="AI117" s="1">
        <v>0</v>
      </c>
      <c r="AJ117" s="4">
        <v>-105009.16</v>
      </c>
    </row>
    <row r="118" spans="1:36">
      <c r="A118" s="19" t="s">
        <v>1121</v>
      </c>
      <c r="B118" s="10" t="s">
        <v>1122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/>
      <c r="P118" s="1"/>
      <c r="Q118" s="1"/>
      <c r="R118" s="1">
        <v>0</v>
      </c>
      <c r="S118" s="1">
        <v>0</v>
      </c>
      <c r="T118" s="1"/>
      <c r="U118" s="1">
        <v>0</v>
      </c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4">
        <v>0</v>
      </c>
    </row>
    <row r="119" spans="1:36">
      <c r="A119" s="18" t="s">
        <v>1123</v>
      </c>
      <c r="B119" s="10" t="s">
        <v>1124</v>
      </c>
      <c r="C119" s="1">
        <v>-1202407.99</v>
      </c>
      <c r="D119" s="1">
        <v>-94399.24</v>
      </c>
      <c r="E119" s="1">
        <v>-130602.91</v>
      </c>
      <c r="F119" s="1">
        <v>-171190.75</v>
      </c>
      <c r="G119" s="1">
        <v>-150772.35</v>
      </c>
      <c r="H119" s="1">
        <v>-91899.86</v>
      </c>
      <c r="I119" s="1">
        <v>-177634.82</v>
      </c>
      <c r="J119" s="1">
        <v>-145696.04999999999</v>
      </c>
      <c r="K119" s="1">
        <v>-124809.81</v>
      </c>
      <c r="L119" s="1">
        <v>-51975.26</v>
      </c>
      <c r="M119" s="1">
        <v>-57013.440000000002</v>
      </c>
      <c r="N119" s="1">
        <v>-1195994.49</v>
      </c>
      <c r="O119" s="1">
        <v>-94399.24</v>
      </c>
      <c r="P119" s="1">
        <v>-130602.91</v>
      </c>
      <c r="Q119" s="1">
        <v>-171190.75</v>
      </c>
      <c r="R119" s="1">
        <v>-150772.35</v>
      </c>
      <c r="S119" s="1">
        <v>-91899.86</v>
      </c>
      <c r="T119" s="1">
        <v>-177634.82</v>
      </c>
      <c r="U119" s="1">
        <v>-145696.04999999999</v>
      </c>
      <c r="V119" s="1">
        <v>-124809.81</v>
      </c>
      <c r="W119" s="1">
        <v>-51975.26</v>
      </c>
      <c r="X119" s="1">
        <v>-57013.440000000002</v>
      </c>
      <c r="Y119" s="1">
        <v>0</v>
      </c>
      <c r="Z119" s="1"/>
      <c r="AA119" s="1"/>
      <c r="AB119" s="1"/>
      <c r="AC119" s="1"/>
      <c r="AD119" s="1">
        <v>0</v>
      </c>
      <c r="AE119" s="1">
        <v>0</v>
      </c>
      <c r="AF119" s="1"/>
      <c r="AG119" s="1"/>
      <c r="AH119" s="1"/>
      <c r="AI119" s="1"/>
      <c r="AJ119" s="4">
        <v>-6413.5</v>
      </c>
    </row>
    <row r="120" spans="1:36">
      <c r="A120" s="19" t="s">
        <v>1125</v>
      </c>
      <c r="B120" s="10" t="s">
        <v>1126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4">
        <v>0</v>
      </c>
    </row>
    <row r="121" spans="1:36">
      <c r="A121" s="19" t="s">
        <v>1127</v>
      </c>
      <c r="B121" s="10" t="s">
        <v>1128</v>
      </c>
      <c r="C121" s="1">
        <v>-1089532.57</v>
      </c>
      <c r="D121" s="1">
        <v>-84308.91</v>
      </c>
      <c r="E121" s="1">
        <v>-120231.07</v>
      </c>
      <c r="F121" s="1">
        <v>-155228.54</v>
      </c>
      <c r="G121" s="1">
        <v>-137591.71</v>
      </c>
      <c r="H121" s="1">
        <v>-82842.070000000007</v>
      </c>
      <c r="I121" s="1">
        <v>-161644.26</v>
      </c>
      <c r="J121" s="1">
        <v>-128144.79</v>
      </c>
      <c r="K121" s="1">
        <v>-114520.03</v>
      </c>
      <c r="L121" s="1">
        <v>-46993.51</v>
      </c>
      <c r="M121" s="1">
        <v>-51926.68</v>
      </c>
      <c r="N121" s="1">
        <v>-1083431.57</v>
      </c>
      <c r="O121" s="1">
        <v>-84308.91</v>
      </c>
      <c r="P121" s="1">
        <v>-120231.07</v>
      </c>
      <c r="Q121" s="1">
        <v>-155228.54</v>
      </c>
      <c r="R121" s="1">
        <v>-137591.71</v>
      </c>
      <c r="S121" s="1">
        <v>-82842.070000000007</v>
      </c>
      <c r="T121" s="1">
        <v>-161644.26</v>
      </c>
      <c r="U121" s="1">
        <v>-128144.79</v>
      </c>
      <c r="V121" s="1">
        <v>-114520.03</v>
      </c>
      <c r="W121" s="1">
        <v>-46993.51</v>
      </c>
      <c r="X121" s="1">
        <v>-51926.68</v>
      </c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-6101</v>
      </c>
    </row>
    <row r="122" spans="1:36">
      <c r="A122" s="19" t="s">
        <v>1129</v>
      </c>
      <c r="B122" s="10" t="s">
        <v>1130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/>
      <c r="R122" s="1">
        <v>0</v>
      </c>
      <c r="S122" s="1">
        <v>0</v>
      </c>
      <c r="T122" s="1"/>
      <c r="U122" s="1">
        <v>0</v>
      </c>
      <c r="V122" s="1">
        <v>0</v>
      </c>
      <c r="W122" s="1"/>
      <c r="X122" s="1"/>
      <c r="Y122" s="1">
        <v>0</v>
      </c>
      <c r="Z122" s="1"/>
      <c r="AA122" s="1"/>
      <c r="AB122" s="1"/>
      <c r="AC122" s="1"/>
      <c r="AD122" s="1">
        <v>0</v>
      </c>
      <c r="AE122" s="1">
        <v>0</v>
      </c>
      <c r="AF122" s="1"/>
      <c r="AG122" s="1"/>
      <c r="AH122" s="1"/>
      <c r="AI122" s="1"/>
      <c r="AJ122" s="4"/>
    </row>
    <row r="123" spans="1:36">
      <c r="A123" s="19" t="s">
        <v>1131</v>
      </c>
      <c r="B123" s="10" t="s">
        <v>1132</v>
      </c>
      <c r="C123" s="1">
        <v>-1821.14</v>
      </c>
      <c r="D123" s="1">
        <v>0</v>
      </c>
      <c r="E123" s="1">
        <v>0</v>
      </c>
      <c r="F123" s="1">
        <v>0</v>
      </c>
      <c r="G123" s="1">
        <v>-1812</v>
      </c>
      <c r="H123" s="1">
        <v>0</v>
      </c>
      <c r="I123" s="1">
        <v>0</v>
      </c>
      <c r="J123" s="1">
        <v>-9.14</v>
      </c>
      <c r="K123" s="1">
        <v>0</v>
      </c>
      <c r="L123" s="1">
        <v>0</v>
      </c>
      <c r="M123" s="1">
        <v>0</v>
      </c>
      <c r="N123" s="1">
        <v>-1821.14</v>
      </c>
      <c r="O123" s="1">
        <v>0</v>
      </c>
      <c r="P123" s="1">
        <v>0</v>
      </c>
      <c r="Q123" s="1">
        <v>0</v>
      </c>
      <c r="R123" s="1">
        <v>-1812</v>
      </c>
      <c r="S123" s="1">
        <v>0</v>
      </c>
      <c r="T123" s="1">
        <v>0</v>
      </c>
      <c r="U123" s="1">
        <v>-9.14</v>
      </c>
      <c r="V123" s="1">
        <v>0</v>
      </c>
      <c r="W123" s="1">
        <v>0</v>
      </c>
      <c r="X123" s="1">
        <v>0</v>
      </c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4">
        <v>0</v>
      </c>
    </row>
    <row r="124" spans="1:36">
      <c r="A124" s="19" t="s">
        <v>1133</v>
      </c>
      <c r="B124" s="10" t="s">
        <v>1134</v>
      </c>
      <c r="C124" s="1">
        <v>-111054.28</v>
      </c>
      <c r="D124" s="1">
        <v>-10090.33</v>
      </c>
      <c r="E124" s="1">
        <v>-10371.84</v>
      </c>
      <c r="F124" s="1">
        <v>-15962.21</v>
      </c>
      <c r="G124" s="1">
        <v>-11368.64</v>
      </c>
      <c r="H124" s="1">
        <v>-9057.7900000000009</v>
      </c>
      <c r="I124" s="1">
        <v>-15990.56</v>
      </c>
      <c r="J124" s="1">
        <v>-17542.12</v>
      </c>
      <c r="K124" s="1">
        <v>-10289.780000000001</v>
      </c>
      <c r="L124" s="1">
        <v>-4981.75</v>
      </c>
      <c r="M124" s="1">
        <v>-5086.76</v>
      </c>
      <c r="N124" s="1">
        <v>-110741.78</v>
      </c>
      <c r="O124" s="1">
        <v>-10090.33</v>
      </c>
      <c r="P124" s="1">
        <v>-10371.84</v>
      </c>
      <c r="Q124" s="1">
        <v>-15962.21</v>
      </c>
      <c r="R124" s="1">
        <v>-11368.64</v>
      </c>
      <c r="S124" s="1">
        <v>-9057.7900000000009</v>
      </c>
      <c r="T124" s="1">
        <v>-15990.56</v>
      </c>
      <c r="U124" s="1">
        <v>-17542.12</v>
      </c>
      <c r="V124" s="1">
        <v>-10289.780000000001</v>
      </c>
      <c r="W124" s="1">
        <v>-4981.75</v>
      </c>
      <c r="X124" s="1">
        <v>-5086.76</v>
      </c>
      <c r="Y124" s="1">
        <v>0</v>
      </c>
      <c r="Z124" s="1"/>
      <c r="AA124" s="1"/>
      <c r="AB124" s="1"/>
      <c r="AC124" s="1"/>
      <c r="AD124" s="1"/>
      <c r="AE124" s="1">
        <v>0</v>
      </c>
      <c r="AF124" s="1"/>
      <c r="AG124" s="1"/>
      <c r="AH124" s="1"/>
      <c r="AI124" s="1"/>
      <c r="AJ124" s="4">
        <v>-312.5</v>
      </c>
    </row>
    <row r="125" spans="1:36">
      <c r="A125" s="18" t="s">
        <v>1135</v>
      </c>
      <c r="B125" s="10" t="s">
        <v>1136</v>
      </c>
      <c r="C125" s="1">
        <v>-57378.8</v>
      </c>
      <c r="D125" s="1">
        <v>0</v>
      </c>
      <c r="E125" s="1">
        <v>-5702.45</v>
      </c>
      <c r="F125" s="1">
        <v>-10289.4</v>
      </c>
      <c r="G125" s="1">
        <v>-10016.799999999999</v>
      </c>
      <c r="H125" s="1">
        <v>0</v>
      </c>
      <c r="I125" s="1">
        <v>0</v>
      </c>
      <c r="J125" s="1">
        <v>-8259.7999999999993</v>
      </c>
      <c r="K125" s="1">
        <v>-9227.85</v>
      </c>
      <c r="L125" s="1">
        <v>0</v>
      </c>
      <c r="M125" s="1">
        <v>0</v>
      </c>
      <c r="N125" s="1">
        <v>-43496.3</v>
      </c>
      <c r="O125" s="1"/>
      <c r="P125" s="1">
        <v>-5702.45</v>
      </c>
      <c r="Q125" s="1">
        <v>-10289.4</v>
      </c>
      <c r="R125" s="1">
        <v>-10016.799999999999</v>
      </c>
      <c r="S125" s="1"/>
      <c r="T125" s="1"/>
      <c r="U125" s="1">
        <v>-8259.7999999999993</v>
      </c>
      <c r="V125" s="1">
        <v>-9227.85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4">
        <v>-13882.5</v>
      </c>
    </row>
    <row r="126" spans="1:36">
      <c r="A126" s="19" t="s">
        <v>1137</v>
      </c>
      <c r="B126" s="10" t="s">
        <v>1138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0</v>
      </c>
    </row>
    <row r="127" spans="1:36">
      <c r="A127" s="19" t="s">
        <v>1139</v>
      </c>
      <c r="B127" s="10" t="s">
        <v>1140</v>
      </c>
      <c r="C127" s="1">
        <v>-57328.3</v>
      </c>
      <c r="D127" s="1">
        <v>0</v>
      </c>
      <c r="E127" s="1">
        <v>-5702.45</v>
      </c>
      <c r="F127" s="1">
        <v>-10289.4</v>
      </c>
      <c r="G127" s="1">
        <v>-10016.799999999999</v>
      </c>
      <c r="H127" s="1">
        <v>0</v>
      </c>
      <c r="I127" s="1">
        <v>0</v>
      </c>
      <c r="J127" s="1">
        <v>-8259.7999999999993</v>
      </c>
      <c r="K127" s="1">
        <v>-9227.85</v>
      </c>
      <c r="L127" s="1">
        <v>0</v>
      </c>
      <c r="M127" s="1">
        <v>0</v>
      </c>
      <c r="N127" s="1">
        <v>-43496.3</v>
      </c>
      <c r="O127" s="1"/>
      <c r="P127" s="1">
        <v>-5702.45</v>
      </c>
      <c r="Q127" s="1">
        <v>-10289.4</v>
      </c>
      <c r="R127" s="1">
        <v>-10016.799999999999</v>
      </c>
      <c r="S127" s="1"/>
      <c r="T127" s="1"/>
      <c r="U127" s="1">
        <v>-8259.7999999999993</v>
      </c>
      <c r="V127" s="1">
        <v>-9227.85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-13832</v>
      </c>
    </row>
    <row r="128" spans="1:36">
      <c r="A128" s="19" t="s">
        <v>1141</v>
      </c>
      <c r="B128" s="10" t="s">
        <v>1142</v>
      </c>
      <c r="C128" s="1">
        <v>-50.5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-50.5</v>
      </c>
    </row>
    <row r="129" spans="1:36">
      <c r="A129" s="18" t="s">
        <v>1143</v>
      </c>
      <c r="B129" s="10" t="s">
        <v>1144</v>
      </c>
      <c r="C129" s="1">
        <v>-366823.49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-366823.49</v>
      </c>
    </row>
    <row r="130" spans="1:36">
      <c r="A130" s="19" t="s">
        <v>1145</v>
      </c>
      <c r="B130" s="10" t="s">
        <v>1146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0</v>
      </c>
    </row>
    <row r="131" spans="1:36">
      <c r="A131" s="19" t="s">
        <v>1147</v>
      </c>
      <c r="B131" s="10" t="s">
        <v>1148</v>
      </c>
      <c r="C131" s="1">
        <v>-370054.2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-370054.2</v>
      </c>
    </row>
    <row r="132" spans="1:36">
      <c r="A132" s="19" t="s">
        <v>1149</v>
      </c>
      <c r="B132" s="10" t="s">
        <v>1150</v>
      </c>
      <c r="C132" s="1">
        <v>3230.71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3230.71</v>
      </c>
    </row>
    <row r="133" spans="1:36">
      <c r="A133" s="18" t="s">
        <v>1151</v>
      </c>
      <c r="B133" s="10" t="s">
        <v>1152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0</v>
      </c>
    </row>
    <row r="134" spans="1:36">
      <c r="A134" s="19" t="s">
        <v>1153</v>
      </c>
      <c r="B134" s="10" t="s">
        <v>1154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0</v>
      </c>
    </row>
    <row r="135" spans="1:36">
      <c r="A135" s="19" t="s">
        <v>1155</v>
      </c>
      <c r="B135" s="10" t="s">
        <v>1156</v>
      </c>
      <c r="C135" s="1"/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/>
    </row>
    <row r="136" spans="1:36">
      <c r="A136" s="18" t="s">
        <v>1157</v>
      </c>
      <c r="B136" s="10" t="s">
        <v>1158</v>
      </c>
      <c r="C136" s="1">
        <v>-877948.68</v>
      </c>
      <c r="D136" s="1">
        <v>-2768.19</v>
      </c>
      <c r="E136" s="1">
        <v>-4460.07</v>
      </c>
      <c r="F136" s="1">
        <v>-26804.43</v>
      </c>
      <c r="G136" s="1">
        <v>4296.12</v>
      </c>
      <c r="H136" s="1">
        <v>3100.3</v>
      </c>
      <c r="I136" s="1">
        <v>-4669.75</v>
      </c>
      <c r="J136" s="1">
        <v>-21265.52</v>
      </c>
      <c r="K136" s="1">
        <v>-5656.56</v>
      </c>
      <c r="L136" s="1">
        <v>-3598.28</v>
      </c>
      <c r="M136" s="1">
        <v>-4599.47</v>
      </c>
      <c r="N136" s="1">
        <v>-66425.850000000006</v>
      </c>
      <c r="O136" s="1">
        <v>-2768.19</v>
      </c>
      <c r="P136" s="1">
        <v>-4460.07</v>
      </c>
      <c r="Q136" s="1">
        <v>-26804.43</v>
      </c>
      <c r="R136" s="1">
        <v>4296.12</v>
      </c>
      <c r="S136" s="1">
        <v>3100.3</v>
      </c>
      <c r="T136" s="1">
        <v>-4669.75</v>
      </c>
      <c r="U136" s="1">
        <v>-21265.52</v>
      </c>
      <c r="V136" s="1">
        <v>-5656.56</v>
      </c>
      <c r="W136" s="1">
        <v>-3598.28</v>
      </c>
      <c r="X136" s="1">
        <v>-4599.47</v>
      </c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-811522.83</v>
      </c>
    </row>
    <row r="137" spans="1:36">
      <c r="A137" s="19" t="s">
        <v>1159</v>
      </c>
      <c r="B137" s="10" t="s">
        <v>1160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0</v>
      </c>
    </row>
    <row r="138" spans="1:36">
      <c r="A138" s="19" t="s">
        <v>1161</v>
      </c>
      <c r="B138" s="10" t="s">
        <v>1162</v>
      </c>
      <c r="C138" s="1">
        <v>-872709.57</v>
      </c>
      <c r="D138" s="1">
        <v>-2266.52</v>
      </c>
      <c r="E138" s="1">
        <v>-3908.16</v>
      </c>
      <c r="F138" s="1">
        <v>-25909.84</v>
      </c>
      <c r="G138" s="1">
        <v>4506.12</v>
      </c>
      <c r="H138" s="1">
        <v>3597.77</v>
      </c>
      <c r="I138" s="1">
        <v>-3074.96</v>
      </c>
      <c r="J138" s="1">
        <v>-21154.7</v>
      </c>
      <c r="K138" s="1">
        <v>-5308.38</v>
      </c>
      <c r="L138" s="1">
        <v>-3240.86</v>
      </c>
      <c r="M138" s="1">
        <v>-4427.21</v>
      </c>
      <c r="N138" s="1">
        <v>-61186.74</v>
      </c>
      <c r="O138" s="1">
        <v>-2266.52</v>
      </c>
      <c r="P138" s="1">
        <v>-3908.16</v>
      </c>
      <c r="Q138" s="1">
        <v>-25909.84</v>
      </c>
      <c r="R138" s="1">
        <v>4506.12</v>
      </c>
      <c r="S138" s="1">
        <v>3597.77</v>
      </c>
      <c r="T138" s="1">
        <v>-3074.96</v>
      </c>
      <c r="U138" s="1">
        <v>-21154.7</v>
      </c>
      <c r="V138" s="1">
        <v>-5308.38</v>
      </c>
      <c r="W138" s="1">
        <v>-3240.86</v>
      </c>
      <c r="X138" s="1">
        <v>-4427.21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-811522.83</v>
      </c>
    </row>
    <row r="139" spans="1:36">
      <c r="A139" s="19" t="s">
        <v>1163</v>
      </c>
      <c r="B139" s="10" t="s">
        <v>1164</v>
      </c>
      <c r="C139" s="1">
        <v>-4856.42</v>
      </c>
      <c r="D139" s="1">
        <v>-486.83</v>
      </c>
      <c r="E139" s="1">
        <v>-541.39</v>
      </c>
      <c r="F139" s="1">
        <v>-844.24</v>
      </c>
      <c r="G139" s="1">
        <v>-197.73</v>
      </c>
      <c r="H139" s="1">
        <v>-472.01</v>
      </c>
      <c r="I139" s="1">
        <v>-1394.48</v>
      </c>
      <c r="J139" s="1">
        <v>-110.82</v>
      </c>
      <c r="K139" s="1">
        <v>-308.23</v>
      </c>
      <c r="L139" s="1">
        <v>-343.79</v>
      </c>
      <c r="M139" s="1">
        <v>-156.9</v>
      </c>
      <c r="N139" s="1">
        <v>-4856.42</v>
      </c>
      <c r="O139" s="1">
        <v>-486.83</v>
      </c>
      <c r="P139" s="1">
        <v>-541.39</v>
      </c>
      <c r="Q139" s="1">
        <v>-844.24</v>
      </c>
      <c r="R139" s="1">
        <v>-197.73</v>
      </c>
      <c r="S139" s="1">
        <v>-472.01</v>
      </c>
      <c r="T139" s="1">
        <v>-1394.48</v>
      </c>
      <c r="U139" s="1">
        <v>-110.82</v>
      </c>
      <c r="V139" s="1">
        <v>-308.23</v>
      </c>
      <c r="W139" s="1">
        <v>-343.79</v>
      </c>
      <c r="X139" s="1">
        <v>-156.9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/>
    </row>
    <row r="140" spans="1:36">
      <c r="A140" s="19" t="s">
        <v>1165</v>
      </c>
      <c r="B140" s="10" t="s">
        <v>1166</v>
      </c>
      <c r="C140" s="1">
        <v>-382.69</v>
      </c>
      <c r="D140" s="1">
        <v>-14.84</v>
      </c>
      <c r="E140" s="1">
        <v>-10.52</v>
      </c>
      <c r="F140" s="1">
        <v>-50.35</v>
      </c>
      <c r="G140" s="1">
        <v>-12.27</v>
      </c>
      <c r="H140" s="1">
        <v>-25.46</v>
      </c>
      <c r="I140" s="1">
        <v>-200.31</v>
      </c>
      <c r="J140" s="1">
        <v>0</v>
      </c>
      <c r="K140" s="1">
        <v>-39.950000000000003</v>
      </c>
      <c r="L140" s="1">
        <v>-13.63</v>
      </c>
      <c r="M140" s="1">
        <v>-15.36</v>
      </c>
      <c r="N140" s="1">
        <v>-382.69</v>
      </c>
      <c r="O140" s="1">
        <v>-14.84</v>
      </c>
      <c r="P140" s="1">
        <v>-10.52</v>
      </c>
      <c r="Q140" s="1">
        <v>-50.35</v>
      </c>
      <c r="R140" s="1">
        <v>-12.27</v>
      </c>
      <c r="S140" s="1">
        <v>-25.46</v>
      </c>
      <c r="T140" s="1">
        <v>-200.31</v>
      </c>
      <c r="U140" s="1">
        <v>0</v>
      </c>
      <c r="V140" s="1">
        <v>-39.950000000000003</v>
      </c>
      <c r="W140" s="1">
        <v>-13.63</v>
      </c>
      <c r="X140" s="1">
        <v>-15.36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8" t="s">
        <v>1167</v>
      </c>
      <c r="B141" s="10" t="s">
        <v>1168</v>
      </c>
      <c r="C141" s="1"/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9" t="s">
        <v>1169</v>
      </c>
      <c r="B142" s="10" t="s">
        <v>1170</v>
      </c>
      <c r="C142" s="1"/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/>
    </row>
    <row r="143" spans="1:36">
      <c r="A143" s="19" t="s">
        <v>1171</v>
      </c>
      <c r="B143" s="10" t="s">
        <v>1172</v>
      </c>
      <c r="C143" s="1"/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8" t="s">
        <v>1173</v>
      </c>
      <c r="B144" s="10" t="s">
        <v>1174</v>
      </c>
      <c r="C144" s="1">
        <v>-10129075.050000001</v>
      </c>
      <c r="D144" s="1">
        <v>-868324.6</v>
      </c>
      <c r="E144" s="1">
        <v>-1560605.18</v>
      </c>
      <c r="F144" s="1">
        <v>-2338978.5699999998</v>
      </c>
      <c r="G144" s="1">
        <v>-34153.78</v>
      </c>
      <c r="H144" s="1">
        <v>-688724.36</v>
      </c>
      <c r="I144" s="1">
        <v>-1276135.6100000001</v>
      </c>
      <c r="J144" s="1">
        <v>-1266135.45</v>
      </c>
      <c r="K144" s="1">
        <v>-992273.97</v>
      </c>
      <c r="L144" s="1">
        <v>-663134.34</v>
      </c>
      <c r="M144" s="1">
        <v>-404475.17</v>
      </c>
      <c r="N144" s="1">
        <v>-10092941.029999999</v>
      </c>
      <c r="O144" s="1">
        <v>-868324.6</v>
      </c>
      <c r="P144" s="1">
        <v>-1560605.18</v>
      </c>
      <c r="Q144" s="1">
        <v>-2338978.5699999998</v>
      </c>
      <c r="R144" s="1">
        <v>-34153.78</v>
      </c>
      <c r="S144" s="1">
        <v>-688724.36</v>
      </c>
      <c r="T144" s="1">
        <v>-1276135.6100000001</v>
      </c>
      <c r="U144" s="1">
        <v>-1266135.45</v>
      </c>
      <c r="V144" s="1">
        <v>-992273.97</v>
      </c>
      <c r="W144" s="1">
        <v>-663134.34</v>
      </c>
      <c r="X144" s="1">
        <v>-404475.17</v>
      </c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>
        <v>-36134.019999999997</v>
      </c>
    </row>
    <row r="145" spans="1:36">
      <c r="A145" s="19" t="s">
        <v>1175</v>
      </c>
      <c r="B145" s="10" t="s">
        <v>1176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0</v>
      </c>
    </row>
    <row r="146" spans="1:36">
      <c r="A146" s="19" t="s">
        <v>1177</v>
      </c>
      <c r="B146" s="10" t="s">
        <v>1178</v>
      </c>
      <c r="C146" s="1">
        <v>-9274.92</v>
      </c>
      <c r="D146" s="1">
        <v>-1554.94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-1554.94</v>
      </c>
      <c r="O146" s="1">
        <v>-1554.94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-7719.98</v>
      </c>
    </row>
    <row r="147" spans="1:36">
      <c r="A147" s="19" t="s">
        <v>1179</v>
      </c>
      <c r="B147" s="10" t="s">
        <v>1180</v>
      </c>
      <c r="C147" s="1">
        <v>-10119800.130000001</v>
      </c>
      <c r="D147" s="1">
        <v>-866769.66</v>
      </c>
      <c r="E147" s="1">
        <v>-1560605.18</v>
      </c>
      <c r="F147" s="1">
        <v>-2338978.5699999998</v>
      </c>
      <c r="G147" s="1">
        <v>-34153.78</v>
      </c>
      <c r="H147" s="1">
        <v>-688724.36</v>
      </c>
      <c r="I147" s="1">
        <v>-1276135.6100000001</v>
      </c>
      <c r="J147" s="1">
        <v>-1266135.45</v>
      </c>
      <c r="K147" s="1">
        <v>-992273.97</v>
      </c>
      <c r="L147" s="1">
        <v>-663134.34</v>
      </c>
      <c r="M147" s="1">
        <v>-404475.17</v>
      </c>
      <c r="N147" s="1">
        <v>-10091386.09</v>
      </c>
      <c r="O147" s="1">
        <v>-866769.66</v>
      </c>
      <c r="P147" s="1">
        <v>-1560605.18</v>
      </c>
      <c r="Q147" s="1">
        <v>-2338978.5699999998</v>
      </c>
      <c r="R147" s="1">
        <v>-34153.78</v>
      </c>
      <c r="S147" s="1">
        <v>-688724.36</v>
      </c>
      <c r="T147" s="1">
        <v>-1276135.6100000001</v>
      </c>
      <c r="U147" s="1">
        <v>-1266135.45</v>
      </c>
      <c r="V147" s="1">
        <v>-992273.97</v>
      </c>
      <c r="W147" s="1">
        <v>-663134.34</v>
      </c>
      <c r="X147" s="1">
        <v>-404475.17</v>
      </c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-28414.04</v>
      </c>
    </row>
    <row r="148" spans="1:36">
      <c r="A148" s="18" t="s">
        <v>1181</v>
      </c>
      <c r="B148" s="10" t="s">
        <v>1182</v>
      </c>
      <c r="C148" s="1">
        <v>-948628.95</v>
      </c>
      <c r="D148" s="1">
        <v>614.25</v>
      </c>
      <c r="E148" s="1">
        <v>-25970.9</v>
      </c>
      <c r="F148" s="1">
        <v>-132526</v>
      </c>
      <c r="G148" s="1">
        <v>-66808.06</v>
      </c>
      <c r="H148" s="1">
        <v>-137546.63</v>
      </c>
      <c r="I148" s="1">
        <v>9782.2800000000007</v>
      </c>
      <c r="J148" s="1">
        <v>-24305.43</v>
      </c>
      <c r="K148" s="1">
        <v>-165726.63</v>
      </c>
      <c r="L148" s="1">
        <v>-107805.51</v>
      </c>
      <c r="M148" s="1">
        <v>-42879.06</v>
      </c>
      <c r="N148" s="1">
        <v>-693171.69</v>
      </c>
      <c r="O148" s="1">
        <v>614.25</v>
      </c>
      <c r="P148" s="1">
        <v>-25970.9</v>
      </c>
      <c r="Q148" s="1">
        <v>-132526</v>
      </c>
      <c r="R148" s="1">
        <v>-66808.06</v>
      </c>
      <c r="S148" s="1">
        <v>-137546.63</v>
      </c>
      <c r="T148" s="1">
        <v>9782.2800000000007</v>
      </c>
      <c r="U148" s="1">
        <v>-24305.43</v>
      </c>
      <c r="V148" s="1">
        <v>-165726.63</v>
      </c>
      <c r="W148" s="1">
        <v>-107805.51</v>
      </c>
      <c r="X148" s="1">
        <v>-42879.06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-255457.26</v>
      </c>
    </row>
    <row r="149" spans="1:36">
      <c r="A149" s="19" t="s">
        <v>1183</v>
      </c>
      <c r="B149" s="10" t="s">
        <v>1184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0</v>
      </c>
    </row>
    <row r="150" spans="1:36">
      <c r="A150" s="19" t="s">
        <v>1185</v>
      </c>
      <c r="B150" s="10" t="s">
        <v>1186</v>
      </c>
      <c r="C150" s="1">
        <v>46738.58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46738.58</v>
      </c>
    </row>
    <row r="151" spans="1:36">
      <c r="A151" s="19" t="s">
        <v>1187</v>
      </c>
      <c r="B151" s="10" t="s">
        <v>1188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/>
      <c r="P151" s="1"/>
      <c r="Q151" s="1"/>
      <c r="R151" s="1"/>
      <c r="S151" s="1"/>
      <c r="T151" s="1">
        <v>0</v>
      </c>
      <c r="U151" s="1">
        <v>0</v>
      </c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0</v>
      </c>
    </row>
    <row r="152" spans="1:36">
      <c r="A152" s="19" t="s">
        <v>1189</v>
      </c>
      <c r="B152" s="10" t="s">
        <v>1190</v>
      </c>
      <c r="C152" s="1">
        <v>-817.13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-817.13</v>
      </c>
      <c r="K152" s="1">
        <v>0</v>
      </c>
      <c r="L152" s="1">
        <v>0</v>
      </c>
      <c r="M152" s="1">
        <v>0</v>
      </c>
      <c r="N152" s="1">
        <v>-817.13</v>
      </c>
      <c r="O152" s="1"/>
      <c r="P152" s="1"/>
      <c r="Q152" s="1"/>
      <c r="R152" s="1"/>
      <c r="S152" s="1"/>
      <c r="T152" s="1"/>
      <c r="U152" s="1">
        <v>-817.13</v>
      </c>
      <c r="V152" s="1"/>
      <c r="W152" s="1">
        <v>0</v>
      </c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/>
    </row>
    <row r="153" spans="1:36">
      <c r="A153" s="19" t="s">
        <v>1191</v>
      </c>
      <c r="B153" s="10" t="s">
        <v>1192</v>
      </c>
      <c r="C153" s="1">
        <v>-151027.68</v>
      </c>
      <c r="D153" s="1">
        <v>-2695.44</v>
      </c>
      <c r="E153" s="1">
        <v>-9132.41</v>
      </c>
      <c r="F153" s="1">
        <v>-13742.72</v>
      </c>
      <c r="G153" s="1">
        <v>-66808.06</v>
      </c>
      <c r="H153" s="1">
        <v>-7848.62</v>
      </c>
      <c r="I153" s="1">
        <v>-4722.43</v>
      </c>
      <c r="J153" s="1">
        <v>-23392.34</v>
      </c>
      <c r="K153" s="1">
        <v>-14434.21</v>
      </c>
      <c r="L153" s="1">
        <v>1773.27</v>
      </c>
      <c r="M153" s="1">
        <v>-10024.719999999999</v>
      </c>
      <c r="N153" s="1">
        <v>-151027.68</v>
      </c>
      <c r="O153" s="1">
        <v>-2695.44</v>
      </c>
      <c r="P153" s="1">
        <v>-9132.41</v>
      </c>
      <c r="Q153" s="1">
        <v>-13742.72</v>
      </c>
      <c r="R153" s="1">
        <v>-66808.06</v>
      </c>
      <c r="S153" s="1">
        <v>-7848.62</v>
      </c>
      <c r="T153" s="1">
        <v>-4722.43</v>
      </c>
      <c r="U153" s="1">
        <v>-23392.34</v>
      </c>
      <c r="V153" s="1">
        <v>-14434.21</v>
      </c>
      <c r="W153" s="1">
        <v>1773.27</v>
      </c>
      <c r="X153" s="1">
        <v>-10024.719999999999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1193</v>
      </c>
      <c r="B154" s="10" t="s">
        <v>1194</v>
      </c>
      <c r="C154" s="1">
        <v>-843755.89</v>
      </c>
      <c r="D154" s="1">
        <v>3024.28</v>
      </c>
      <c r="E154" s="1">
        <v>-16838.490000000002</v>
      </c>
      <c r="F154" s="1">
        <v>-118807.23</v>
      </c>
      <c r="G154" s="1">
        <v>0</v>
      </c>
      <c r="H154" s="1">
        <v>-129698.01</v>
      </c>
      <c r="I154" s="1">
        <v>14504.71</v>
      </c>
      <c r="J154" s="1">
        <v>-95.96</v>
      </c>
      <c r="K154" s="1">
        <v>-151661.73000000001</v>
      </c>
      <c r="L154" s="1">
        <v>-109578.78</v>
      </c>
      <c r="M154" s="1">
        <v>-32854.339999999997</v>
      </c>
      <c r="N154" s="1">
        <v>-542005.55000000005</v>
      </c>
      <c r="O154" s="1">
        <v>3024.28</v>
      </c>
      <c r="P154" s="1">
        <v>-16838.490000000002</v>
      </c>
      <c r="Q154" s="1">
        <v>-118807.23</v>
      </c>
      <c r="R154" s="1"/>
      <c r="S154" s="1">
        <v>-129698.01</v>
      </c>
      <c r="T154" s="1">
        <v>14504.71</v>
      </c>
      <c r="U154" s="1">
        <v>-95.96</v>
      </c>
      <c r="V154" s="1">
        <v>-151661.73000000001</v>
      </c>
      <c r="W154" s="1">
        <v>-109578.78</v>
      </c>
      <c r="X154" s="1">
        <v>-32854.339999999997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>
        <v>-301750.34000000003</v>
      </c>
    </row>
    <row r="155" spans="1:36">
      <c r="A155" s="19" t="s">
        <v>1195</v>
      </c>
      <c r="B155" s="10" t="s">
        <v>1196</v>
      </c>
      <c r="C155" s="1">
        <v>233.17</v>
      </c>
      <c r="D155" s="1">
        <v>285.41000000000003</v>
      </c>
      <c r="E155" s="1">
        <v>0</v>
      </c>
      <c r="F155" s="1">
        <v>23.95</v>
      </c>
      <c r="G155" s="1">
        <v>0</v>
      </c>
      <c r="H155" s="1">
        <v>0</v>
      </c>
      <c r="I155" s="1">
        <v>0</v>
      </c>
      <c r="J155" s="1">
        <v>0</v>
      </c>
      <c r="K155" s="1">
        <v>369.31</v>
      </c>
      <c r="L155" s="1">
        <v>0</v>
      </c>
      <c r="M155" s="1">
        <v>0</v>
      </c>
      <c r="N155" s="1">
        <v>678.67</v>
      </c>
      <c r="O155" s="1">
        <v>285.41000000000003</v>
      </c>
      <c r="P155" s="1"/>
      <c r="Q155" s="1">
        <v>23.95</v>
      </c>
      <c r="R155" s="1"/>
      <c r="S155" s="1"/>
      <c r="T155" s="1"/>
      <c r="U155" s="1"/>
      <c r="V155" s="1">
        <v>369.31</v>
      </c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>
        <v>-445.5</v>
      </c>
    </row>
    <row r="156" spans="1:36">
      <c r="A156" s="18" t="s">
        <v>1197</v>
      </c>
      <c r="B156" s="10" t="s">
        <v>1198</v>
      </c>
      <c r="C156" s="1">
        <v>-186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-186</v>
      </c>
    </row>
    <row r="157" spans="1:36">
      <c r="A157" s="19" t="s">
        <v>1199</v>
      </c>
      <c r="B157" s="10" t="s">
        <v>1200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0</v>
      </c>
    </row>
    <row r="158" spans="1:36">
      <c r="A158" s="19" t="s">
        <v>1201</v>
      </c>
      <c r="B158" s="10" t="s">
        <v>1202</v>
      </c>
      <c r="C158" s="1">
        <v>-186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-186</v>
      </c>
    </row>
    <row r="159" spans="1:36">
      <c r="A159" s="18" t="s">
        <v>1203</v>
      </c>
      <c r="B159" s="10" t="s">
        <v>1204</v>
      </c>
      <c r="C159" s="1">
        <v>-3230005.44</v>
      </c>
      <c r="D159" s="1">
        <v>0</v>
      </c>
      <c r="E159" s="1">
        <v>-70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-627.89</v>
      </c>
      <c r="N159" s="1">
        <v>-697.89</v>
      </c>
      <c r="O159" s="1"/>
      <c r="P159" s="1">
        <v>-70</v>
      </c>
      <c r="Q159" s="1">
        <v>0</v>
      </c>
      <c r="R159" s="1"/>
      <c r="S159" s="1">
        <v>0</v>
      </c>
      <c r="T159" s="1">
        <v>0</v>
      </c>
      <c r="U159" s="1"/>
      <c r="V159" s="1"/>
      <c r="W159" s="1">
        <v>0</v>
      </c>
      <c r="X159" s="1">
        <v>-627.89</v>
      </c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-3229307.55</v>
      </c>
    </row>
    <row r="160" spans="1:36">
      <c r="A160" s="19" t="s">
        <v>1205</v>
      </c>
      <c r="B160" s="10" t="s">
        <v>1206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0</v>
      </c>
    </row>
    <row r="161" spans="1:36">
      <c r="A161" s="19" t="s">
        <v>1207</v>
      </c>
      <c r="B161" s="10" t="s">
        <v>1208</v>
      </c>
      <c r="C161" s="1">
        <v>-3230005.44</v>
      </c>
      <c r="D161" s="1">
        <v>0</v>
      </c>
      <c r="E161" s="1">
        <v>-70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-627.89</v>
      </c>
      <c r="N161" s="1">
        <v>-697.89</v>
      </c>
      <c r="O161" s="1"/>
      <c r="P161" s="1">
        <v>-70</v>
      </c>
      <c r="Q161" s="1">
        <v>0</v>
      </c>
      <c r="R161" s="1"/>
      <c r="S161" s="1">
        <v>0</v>
      </c>
      <c r="T161" s="1">
        <v>0</v>
      </c>
      <c r="U161" s="1"/>
      <c r="V161" s="1"/>
      <c r="W161" s="1">
        <v>0</v>
      </c>
      <c r="X161" s="1">
        <v>-627.89</v>
      </c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-3229307.55</v>
      </c>
    </row>
    <row r="162" spans="1:36">
      <c r="A162" s="18" t="s">
        <v>1209</v>
      </c>
      <c r="B162" s="10" t="s">
        <v>1210</v>
      </c>
      <c r="C162" s="1">
        <v>-41397.910000000003</v>
      </c>
      <c r="D162" s="1">
        <v>-636.58000000000004</v>
      </c>
      <c r="E162" s="1">
        <v>-2160.34</v>
      </c>
      <c r="F162" s="1">
        <v>-1678.63</v>
      </c>
      <c r="G162" s="1">
        <v>-12646.07</v>
      </c>
      <c r="H162" s="1">
        <v>-7197.65</v>
      </c>
      <c r="I162" s="1">
        <v>-10204.52</v>
      </c>
      <c r="J162" s="1">
        <v>-592.24</v>
      </c>
      <c r="K162" s="1">
        <v>-377.26</v>
      </c>
      <c r="L162" s="1">
        <v>-4151.2</v>
      </c>
      <c r="M162" s="1">
        <v>-1753.81</v>
      </c>
      <c r="N162" s="1">
        <v>-41348.300000000003</v>
      </c>
      <c r="O162" s="1">
        <v>-636.58000000000004</v>
      </c>
      <c r="P162" s="1">
        <v>-2160.34</v>
      </c>
      <c r="Q162" s="1">
        <v>-1678.63</v>
      </c>
      <c r="R162" s="1">
        <v>-12646.07</v>
      </c>
      <c r="S162" s="1">
        <v>-7197.65</v>
      </c>
      <c r="T162" s="1">
        <v>-10154.52</v>
      </c>
      <c r="U162" s="1">
        <v>-592.24</v>
      </c>
      <c r="V162" s="1">
        <v>-377.26</v>
      </c>
      <c r="W162" s="1">
        <v>-4151.2</v>
      </c>
      <c r="X162" s="1">
        <v>-1753.81</v>
      </c>
      <c r="Y162" s="1">
        <v>-50</v>
      </c>
      <c r="Z162" s="1"/>
      <c r="AA162" s="1"/>
      <c r="AB162" s="1"/>
      <c r="AC162" s="1"/>
      <c r="AD162" s="1"/>
      <c r="AE162" s="1">
        <v>-50</v>
      </c>
      <c r="AF162" s="1"/>
      <c r="AG162" s="1"/>
      <c r="AH162" s="1"/>
      <c r="AI162" s="1">
        <v>0</v>
      </c>
      <c r="AJ162" s="4">
        <v>0.39</v>
      </c>
    </row>
    <row r="163" spans="1:36">
      <c r="A163" s="19" t="s">
        <v>1211</v>
      </c>
      <c r="B163" s="10" t="s">
        <v>1212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4">
        <v>0</v>
      </c>
    </row>
    <row r="164" spans="1:36">
      <c r="A164" s="19" t="s">
        <v>1213</v>
      </c>
      <c r="B164" s="10" t="s">
        <v>1214</v>
      </c>
      <c r="C164" s="1">
        <v>-2658.22</v>
      </c>
      <c r="D164" s="1">
        <v>-240</v>
      </c>
      <c r="E164" s="1">
        <v>-30</v>
      </c>
      <c r="F164" s="1">
        <v>-368.8</v>
      </c>
      <c r="G164" s="1">
        <v>-720</v>
      </c>
      <c r="H164" s="1">
        <v>-51.12</v>
      </c>
      <c r="I164" s="1">
        <v>-693.8</v>
      </c>
      <c r="J164" s="1">
        <v>-452.24</v>
      </c>
      <c r="K164" s="1">
        <v>-102.26</v>
      </c>
      <c r="L164" s="1">
        <v>0</v>
      </c>
      <c r="M164" s="1">
        <v>0</v>
      </c>
      <c r="N164" s="1">
        <v>-2658.22</v>
      </c>
      <c r="O164" s="1">
        <v>-240</v>
      </c>
      <c r="P164" s="1">
        <v>-30</v>
      </c>
      <c r="Q164" s="1">
        <v>-368.8</v>
      </c>
      <c r="R164" s="1">
        <v>-720</v>
      </c>
      <c r="S164" s="1">
        <v>-51.12</v>
      </c>
      <c r="T164" s="1">
        <v>-693.8</v>
      </c>
      <c r="U164" s="1">
        <v>-452.24</v>
      </c>
      <c r="V164" s="1">
        <v>-102.26</v>
      </c>
      <c r="W164" s="1">
        <v>0</v>
      </c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/>
    </row>
    <row r="165" spans="1:36">
      <c r="A165" s="19" t="s">
        <v>1215</v>
      </c>
      <c r="B165" s="10" t="s">
        <v>1216</v>
      </c>
      <c r="C165" s="1">
        <v>-33015.71</v>
      </c>
      <c r="D165" s="1">
        <v>0</v>
      </c>
      <c r="E165" s="1">
        <v>-1999.44</v>
      </c>
      <c r="F165" s="1">
        <v>-148.76</v>
      </c>
      <c r="G165" s="1">
        <v>-11911.07</v>
      </c>
      <c r="H165" s="1">
        <v>-6549.23</v>
      </c>
      <c r="I165" s="1">
        <v>-9340.7199999999993</v>
      </c>
      <c r="J165" s="1">
        <v>0</v>
      </c>
      <c r="K165" s="1">
        <v>0</v>
      </c>
      <c r="L165" s="1">
        <v>-3066.49</v>
      </c>
      <c r="M165" s="1">
        <v>0</v>
      </c>
      <c r="N165" s="1">
        <v>-33015.71</v>
      </c>
      <c r="O165" s="1"/>
      <c r="P165" s="1">
        <v>-1999.44</v>
      </c>
      <c r="Q165" s="1">
        <v>-148.76</v>
      </c>
      <c r="R165" s="1">
        <v>-11911.07</v>
      </c>
      <c r="S165" s="1">
        <v>-6549.23</v>
      </c>
      <c r="T165" s="1">
        <v>-9340.7199999999993</v>
      </c>
      <c r="U165" s="1"/>
      <c r="V165" s="1"/>
      <c r="W165" s="1">
        <v>-3066.49</v>
      </c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1217</v>
      </c>
      <c r="B166" s="10" t="s">
        <v>1218</v>
      </c>
      <c r="C166" s="1">
        <v>-4987.6099999999997</v>
      </c>
      <c r="D166" s="1">
        <v>0</v>
      </c>
      <c r="E166" s="1">
        <v>-800</v>
      </c>
      <c r="F166" s="1">
        <v>-1001.07</v>
      </c>
      <c r="G166" s="1">
        <v>-15</v>
      </c>
      <c r="H166" s="1">
        <v>-597.29999999999995</v>
      </c>
      <c r="I166" s="1">
        <v>-170</v>
      </c>
      <c r="J166" s="1">
        <v>-140</v>
      </c>
      <c r="K166" s="1">
        <v>-275</v>
      </c>
      <c r="L166" s="1">
        <v>-235.43</v>
      </c>
      <c r="M166" s="1">
        <v>-1753.81</v>
      </c>
      <c r="N166" s="1">
        <v>-4937.6099999999997</v>
      </c>
      <c r="O166" s="1">
        <v>0</v>
      </c>
      <c r="P166" s="1">
        <v>-800</v>
      </c>
      <c r="Q166" s="1">
        <v>-1001.07</v>
      </c>
      <c r="R166" s="1">
        <v>-15</v>
      </c>
      <c r="S166" s="1">
        <v>-597.29999999999995</v>
      </c>
      <c r="T166" s="1">
        <v>-120</v>
      </c>
      <c r="U166" s="1">
        <v>-140</v>
      </c>
      <c r="V166" s="1">
        <v>-275</v>
      </c>
      <c r="W166" s="1">
        <v>-235.43</v>
      </c>
      <c r="X166" s="1">
        <v>-1753.81</v>
      </c>
      <c r="Y166" s="1">
        <v>-50</v>
      </c>
      <c r="Z166" s="1"/>
      <c r="AA166" s="1"/>
      <c r="AB166" s="1"/>
      <c r="AC166" s="1"/>
      <c r="AD166" s="1"/>
      <c r="AE166" s="1">
        <v>-50</v>
      </c>
      <c r="AF166" s="1"/>
      <c r="AG166" s="1"/>
      <c r="AH166" s="1"/>
      <c r="AI166" s="1">
        <v>0</v>
      </c>
      <c r="AJ166" s="4"/>
    </row>
    <row r="167" spans="1:36">
      <c r="A167" s="19" t="s">
        <v>1219</v>
      </c>
      <c r="B167" s="10" t="s">
        <v>1220</v>
      </c>
      <c r="C167" s="1">
        <v>1174.18</v>
      </c>
      <c r="D167" s="1">
        <v>0</v>
      </c>
      <c r="E167" s="1">
        <v>1174.18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1174.18</v>
      </c>
      <c r="O167" s="1"/>
      <c r="P167" s="1">
        <v>1174.18</v>
      </c>
      <c r="Q167" s="1"/>
      <c r="R167" s="1"/>
      <c r="S167" s="1"/>
      <c r="T167" s="1"/>
      <c r="U167" s="1"/>
      <c r="V167" s="1"/>
      <c r="W167" s="1"/>
      <c r="X167" s="1">
        <v>0</v>
      </c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4"/>
    </row>
    <row r="168" spans="1:36">
      <c r="A168" s="19" t="s">
        <v>1221</v>
      </c>
      <c r="B168" s="10" t="s">
        <v>1222</v>
      </c>
      <c r="C168" s="1">
        <v>-162.99</v>
      </c>
      <c r="D168" s="1">
        <v>-162.99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-162.99</v>
      </c>
      <c r="O168" s="1">
        <v>-162.99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1223</v>
      </c>
      <c r="B169" s="10" t="s">
        <v>1224</v>
      </c>
      <c r="C169" s="1">
        <v>-32.65</v>
      </c>
      <c r="D169" s="1">
        <v>0</v>
      </c>
      <c r="E169" s="1">
        <v>-33.04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-33.04</v>
      </c>
      <c r="O169" s="1"/>
      <c r="P169" s="1">
        <v>-33.04</v>
      </c>
      <c r="Q169" s="1"/>
      <c r="R169" s="1">
        <v>0</v>
      </c>
      <c r="S169" s="1"/>
      <c r="T169" s="1"/>
      <c r="U169" s="1"/>
      <c r="V169" s="1">
        <v>0</v>
      </c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>
        <v>0.39</v>
      </c>
    </row>
    <row r="170" spans="1:36">
      <c r="A170" s="19" t="s">
        <v>1225</v>
      </c>
      <c r="B170" s="10" t="s">
        <v>1226</v>
      </c>
      <c r="C170" s="1">
        <v>-1714.91</v>
      </c>
      <c r="D170" s="1">
        <v>-233.59</v>
      </c>
      <c r="E170" s="1">
        <v>-472.04</v>
      </c>
      <c r="F170" s="1">
        <v>-160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-849.28</v>
      </c>
      <c r="M170" s="1">
        <v>0</v>
      </c>
      <c r="N170" s="1">
        <v>-1714.91</v>
      </c>
      <c r="O170" s="1">
        <v>-233.59</v>
      </c>
      <c r="P170" s="1">
        <v>-472.04</v>
      </c>
      <c r="Q170" s="1">
        <v>-160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-849.28</v>
      </c>
      <c r="X170" s="1">
        <v>0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/>
    </row>
    <row r="171" spans="1:36">
      <c r="A171" s="19" t="s">
        <v>1227</v>
      </c>
      <c r="B171" s="10" t="s">
        <v>1228</v>
      </c>
      <c r="C171" s="1"/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8" t="s">
        <v>1229</v>
      </c>
      <c r="B172" s="10" t="s">
        <v>1230</v>
      </c>
      <c r="C172" s="1">
        <v>-23843.29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>
        <v>-23843.29</v>
      </c>
    </row>
    <row r="173" spans="1:36">
      <c r="A173" s="19" t="s">
        <v>1231</v>
      </c>
      <c r="B173" s="10" t="s">
        <v>1232</v>
      </c>
      <c r="C173" s="1"/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/>
    </row>
    <row r="174" spans="1:36">
      <c r="A174" s="19" t="s">
        <v>1233</v>
      </c>
      <c r="B174" s="10" t="s">
        <v>1234</v>
      </c>
      <c r="C174" s="1">
        <v>-23843.29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>
        <v>-23843.29</v>
      </c>
    </row>
    <row r="175" spans="1:36">
      <c r="A175" s="19" t="s">
        <v>1235</v>
      </c>
      <c r="B175" s="10" t="s">
        <v>1236</v>
      </c>
      <c r="C175" s="1"/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/>
    </row>
    <row r="176" spans="1:36">
      <c r="A176" s="19" t="s">
        <v>917</v>
      </c>
      <c r="B176" s="10" t="s">
        <v>1237</v>
      </c>
      <c r="C176" s="1"/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/>
    </row>
    <row r="177" spans="1:36">
      <c r="A177" s="20" t="s">
        <v>1238</v>
      </c>
      <c r="B177" s="10" t="s">
        <v>1239</v>
      </c>
      <c r="C177" s="1"/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/>
    </row>
    <row r="178" spans="1:36">
      <c r="A178" s="20" t="s">
        <v>1240</v>
      </c>
      <c r="B178" s="10" t="s">
        <v>1241</v>
      </c>
      <c r="C178" s="1"/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/>
    </row>
    <row r="179" spans="1:36">
      <c r="A179" s="18" t="s">
        <v>1242</v>
      </c>
      <c r="B179" s="10" t="s">
        <v>1243</v>
      </c>
      <c r="C179" s="1"/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/>
    </row>
    <row r="180" spans="1:36">
      <c r="A180" s="19" t="s">
        <v>1244</v>
      </c>
      <c r="B180" s="10" t="s">
        <v>1245</v>
      </c>
      <c r="C180" s="1"/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/>
    </row>
    <row r="181" spans="1:36">
      <c r="A181" s="19" t="s">
        <v>1246</v>
      </c>
      <c r="B181" s="10" t="s">
        <v>1247</v>
      </c>
      <c r="C181" s="1"/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/>
    </row>
    <row r="182" spans="1:36">
      <c r="A182" s="18" t="s">
        <v>1248</v>
      </c>
      <c r="B182" s="10" t="s">
        <v>1249</v>
      </c>
      <c r="C182" s="1">
        <v>-802214.87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-743806.27</v>
      </c>
      <c r="J182" s="1">
        <v>0</v>
      </c>
      <c r="K182" s="1">
        <v>0</v>
      </c>
      <c r="L182" s="1">
        <v>0</v>
      </c>
      <c r="M182" s="1">
        <v>0</v>
      </c>
      <c r="N182" s="1">
        <v>-743806.27</v>
      </c>
      <c r="O182" s="1"/>
      <c r="P182" s="1"/>
      <c r="Q182" s="1"/>
      <c r="R182" s="1"/>
      <c r="S182" s="1"/>
      <c r="T182" s="1">
        <v>-743806.27</v>
      </c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>
        <v>-58408.6</v>
      </c>
    </row>
    <row r="183" spans="1:36">
      <c r="A183" s="19" t="s">
        <v>1250</v>
      </c>
      <c r="B183" s="10" t="s">
        <v>1251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0</v>
      </c>
    </row>
    <row r="184" spans="1:36">
      <c r="A184" s="19" t="s">
        <v>1252</v>
      </c>
      <c r="B184" s="10" t="s">
        <v>1253</v>
      </c>
      <c r="C184" s="1">
        <v>-766148.38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-766148.38</v>
      </c>
      <c r="J184" s="1">
        <v>0</v>
      </c>
      <c r="K184" s="1">
        <v>0</v>
      </c>
      <c r="L184" s="1">
        <v>0</v>
      </c>
      <c r="M184" s="1">
        <v>0</v>
      </c>
      <c r="N184" s="1">
        <v>-766148.38</v>
      </c>
      <c r="O184" s="1"/>
      <c r="P184" s="1"/>
      <c r="Q184" s="1"/>
      <c r="R184" s="1"/>
      <c r="S184" s="1"/>
      <c r="T184" s="1">
        <v>-766148.38</v>
      </c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/>
    </row>
    <row r="185" spans="1:36">
      <c r="A185" s="19" t="s">
        <v>1254</v>
      </c>
      <c r="B185" s="10" t="s">
        <v>1255</v>
      </c>
      <c r="C185" s="1">
        <v>-80000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-80000</v>
      </c>
    </row>
    <row r="186" spans="1:36">
      <c r="A186" s="19" t="s">
        <v>1256</v>
      </c>
      <c r="B186" s="10" t="s">
        <v>1257</v>
      </c>
      <c r="C186" s="1">
        <v>43933.51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22342.11</v>
      </c>
      <c r="J186" s="1">
        <v>0</v>
      </c>
      <c r="K186" s="1">
        <v>0</v>
      </c>
      <c r="L186" s="1">
        <v>0</v>
      </c>
      <c r="M186" s="1">
        <v>0</v>
      </c>
      <c r="N186" s="1">
        <v>22342.11</v>
      </c>
      <c r="O186" s="1"/>
      <c r="P186" s="1"/>
      <c r="Q186" s="1"/>
      <c r="R186" s="1"/>
      <c r="S186" s="1"/>
      <c r="T186" s="1">
        <v>22342.11</v>
      </c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>
        <v>21591.4</v>
      </c>
    </row>
    <row r="187" spans="1:36">
      <c r="A187" s="19" t="s">
        <v>1258</v>
      </c>
      <c r="B187" s="10" t="s">
        <v>1259</v>
      </c>
      <c r="C187" s="1"/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/>
    </row>
    <row r="188" spans="1:36">
      <c r="A188" s="18" t="s">
        <v>1260</v>
      </c>
      <c r="B188" s="10" t="s">
        <v>1261</v>
      </c>
      <c r="C188" s="1">
        <v>-5600358.8399999999</v>
      </c>
      <c r="D188" s="1">
        <v>-3495.12</v>
      </c>
      <c r="E188" s="1">
        <v>-24837.4</v>
      </c>
      <c r="F188" s="1">
        <v>-58137.34</v>
      </c>
      <c r="G188" s="1">
        <v>-2447.73</v>
      </c>
      <c r="H188" s="1">
        <v>-800</v>
      </c>
      <c r="I188" s="1">
        <v>-42278.91</v>
      </c>
      <c r="J188" s="1">
        <v>-103285.23</v>
      </c>
      <c r="K188" s="1">
        <v>-2000</v>
      </c>
      <c r="L188" s="1">
        <v>-1771665.77</v>
      </c>
      <c r="M188" s="1">
        <v>-3776.12</v>
      </c>
      <c r="N188" s="1">
        <v>-2012716.4</v>
      </c>
      <c r="O188" s="1">
        <v>-3495.12</v>
      </c>
      <c r="P188" s="1">
        <v>-24830.18</v>
      </c>
      <c r="Q188" s="1">
        <v>-58137.34</v>
      </c>
      <c r="R188" s="1">
        <v>-2447.73</v>
      </c>
      <c r="S188" s="1">
        <v>-800</v>
      </c>
      <c r="T188" s="1">
        <v>-42278.91</v>
      </c>
      <c r="U188" s="1">
        <v>-103285.23</v>
      </c>
      <c r="V188" s="1">
        <v>-2000</v>
      </c>
      <c r="W188" s="1">
        <v>-1771665.77</v>
      </c>
      <c r="X188" s="1">
        <v>-3776.12</v>
      </c>
      <c r="Y188" s="1">
        <v>-7.22</v>
      </c>
      <c r="Z188" s="1"/>
      <c r="AA188" s="1">
        <v>-7.22</v>
      </c>
      <c r="AB188" s="1"/>
      <c r="AC188" s="1"/>
      <c r="AD188" s="1"/>
      <c r="AE188" s="1"/>
      <c r="AF188" s="1"/>
      <c r="AG188" s="1"/>
      <c r="AH188" s="1"/>
      <c r="AI188" s="1"/>
      <c r="AJ188" s="4">
        <v>-3587635.22</v>
      </c>
    </row>
    <row r="189" spans="1:36">
      <c r="A189" s="19" t="s">
        <v>1262</v>
      </c>
      <c r="B189" s="10" t="s">
        <v>1263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4">
        <v>0</v>
      </c>
    </row>
    <row r="190" spans="1:36">
      <c r="A190" s="19" t="s">
        <v>1264</v>
      </c>
      <c r="B190" s="10" t="s">
        <v>1265</v>
      </c>
      <c r="C190" s="1">
        <v>-35.31</v>
      </c>
      <c r="D190" s="1">
        <v>0</v>
      </c>
      <c r="E190" s="1">
        <v>-35.31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-35.31</v>
      </c>
      <c r="O190" s="1">
        <v>0</v>
      </c>
      <c r="P190" s="1">
        <v>-35.31</v>
      </c>
      <c r="Q190" s="1">
        <v>0</v>
      </c>
      <c r="R190" s="1"/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/>
    </row>
    <row r="191" spans="1:36">
      <c r="A191" s="19" t="s">
        <v>1266</v>
      </c>
      <c r="B191" s="10" t="s">
        <v>1267</v>
      </c>
      <c r="C191" s="1">
        <v>-557610.15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>
        <v>-557610.15</v>
      </c>
    </row>
    <row r="192" spans="1:36">
      <c r="A192" s="19" t="s">
        <v>1268</v>
      </c>
      <c r="B192" s="10" t="s">
        <v>1269</v>
      </c>
      <c r="C192" s="1">
        <v>-191010.37</v>
      </c>
      <c r="D192" s="1">
        <v>0</v>
      </c>
      <c r="E192" s="1">
        <v>-21982.87</v>
      </c>
      <c r="F192" s="1">
        <v>-44557.2</v>
      </c>
      <c r="G192" s="1">
        <v>-2447.73</v>
      </c>
      <c r="H192" s="1">
        <v>0</v>
      </c>
      <c r="I192" s="1">
        <v>-286.55</v>
      </c>
      <c r="J192" s="1">
        <v>-99285.23</v>
      </c>
      <c r="K192" s="1">
        <v>0</v>
      </c>
      <c r="L192" s="1">
        <v>-19044.669999999998</v>
      </c>
      <c r="M192" s="1">
        <v>-3406.12</v>
      </c>
      <c r="N192" s="1">
        <v>-191010.37</v>
      </c>
      <c r="O192" s="1">
        <v>0</v>
      </c>
      <c r="P192" s="1">
        <v>-21982.87</v>
      </c>
      <c r="Q192" s="1">
        <v>-44557.2</v>
      </c>
      <c r="R192" s="1">
        <v>-2447.73</v>
      </c>
      <c r="S192" s="1">
        <v>0</v>
      </c>
      <c r="T192" s="1">
        <v>-286.55</v>
      </c>
      <c r="U192" s="1">
        <v>-99285.23</v>
      </c>
      <c r="V192" s="1">
        <v>0</v>
      </c>
      <c r="W192" s="1">
        <v>-19044.669999999998</v>
      </c>
      <c r="X192" s="1">
        <v>-3406.12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/>
    </row>
    <row r="193" spans="1:36">
      <c r="A193" s="19" t="s">
        <v>1270</v>
      </c>
      <c r="B193" s="10" t="s">
        <v>1271</v>
      </c>
      <c r="C193" s="1">
        <v>-6387.54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-6387.54</v>
      </c>
      <c r="J193" s="1">
        <v>0</v>
      </c>
      <c r="K193" s="1">
        <v>0</v>
      </c>
      <c r="L193" s="1">
        <v>0</v>
      </c>
      <c r="M193" s="1">
        <v>0</v>
      </c>
      <c r="N193" s="1">
        <v>-6387.54</v>
      </c>
      <c r="O193" s="1"/>
      <c r="P193" s="1">
        <v>0</v>
      </c>
      <c r="Q193" s="1">
        <v>0</v>
      </c>
      <c r="R193" s="1"/>
      <c r="S193" s="1">
        <v>0</v>
      </c>
      <c r="T193" s="1">
        <v>-6387.54</v>
      </c>
      <c r="U193" s="1"/>
      <c r="V193" s="1"/>
      <c r="W193" s="1"/>
      <c r="X193" s="1">
        <v>0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1272</v>
      </c>
      <c r="B194" s="10" t="s">
        <v>1273</v>
      </c>
      <c r="C194" s="1">
        <v>-314735.75</v>
      </c>
      <c r="D194" s="1">
        <v>-35.799999999999997</v>
      </c>
      <c r="E194" s="1">
        <v>-137.22</v>
      </c>
      <c r="F194" s="1">
        <v>0</v>
      </c>
      <c r="G194" s="1">
        <v>0</v>
      </c>
      <c r="H194" s="1">
        <v>-800</v>
      </c>
      <c r="I194" s="1">
        <v>-40</v>
      </c>
      <c r="J194" s="1">
        <v>-4000</v>
      </c>
      <c r="K194" s="1">
        <v>0</v>
      </c>
      <c r="L194" s="1">
        <v>-309352.73</v>
      </c>
      <c r="M194" s="1">
        <v>-370</v>
      </c>
      <c r="N194" s="1">
        <v>-314728.53000000003</v>
      </c>
      <c r="O194" s="1">
        <v>-35.799999999999997</v>
      </c>
      <c r="P194" s="1">
        <v>-130</v>
      </c>
      <c r="Q194" s="1">
        <v>0</v>
      </c>
      <c r="R194" s="1">
        <v>0</v>
      </c>
      <c r="S194" s="1">
        <v>-800</v>
      </c>
      <c r="T194" s="1">
        <v>-40</v>
      </c>
      <c r="U194" s="1">
        <v>-4000</v>
      </c>
      <c r="V194" s="1"/>
      <c r="W194" s="1">
        <v>-309352.73</v>
      </c>
      <c r="X194" s="1">
        <v>-370</v>
      </c>
      <c r="Y194" s="1">
        <v>-7.22</v>
      </c>
      <c r="Z194" s="1"/>
      <c r="AA194" s="1">
        <v>-7.22</v>
      </c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1274</v>
      </c>
      <c r="B195" s="10" t="s">
        <v>1275</v>
      </c>
      <c r="C195" s="1">
        <v>-3029375.07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4">
        <v>-3029375.07</v>
      </c>
    </row>
    <row r="196" spans="1:36">
      <c r="A196" s="19" t="s">
        <v>1276</v>
      </c>
      <c r="B196" s="10" t="s">
        <v>1277</v>
      </c>
      <c r="C196" s="1">
        <v>-650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/>
      <c r="P196" s="1"/>
      <c r="Q196" s="1"/>
      <c r="R196" s="1"/>
      <c r="S196" s="1"/>
      <c r="T196" s="1"/>
      <c r="U196" s="1"/>
      <c r="V196" s="1"/>
      <c r="W196" s="1">
        <v>0</v>
      </c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-650</v>
      </c>
    </row>
    <row r="197" spans="1:36">
      <c r="A197" s="19" t="s">
        <v>1278</v>
      </c>
      <c r="B197" s="10" t="s">
        <v>1279</v>
      </c>
      <c r="C197" s="1">
        <v>-1439887.68</v>
      </c>
      <c r="D197" s="1">
        <v>0</v>
      </c>
      <c r="E197" s="1">
        <v>0</v>
      </c>
      <c r="F197" s="1">
        <v>-621.05999999999995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-1439266.62</v>
      </c>
      <c r="M197" s="1">
        <v>0</v>
      </c>
      <c r="N197" s="1">
        <v>-1439887.68</v>
      </c>
      <c r="O197" s="1"/>
      <c r="P197" s="1"/>
      <c r="Q197" s="1">
        <v>-621.05999999999995</v>
      </c>
      <c r="R197" s="1">
        <v>0</v>
      </c>
      <c r="S197" s="1"/>
      <c r="T197" s="1">
        <v>0</v>
      </c>
      <c r="U197" s="1">
        <v>0</v>
      </c>
      <c r="V197" s="1">
        <v>0</v>
      </c>
      <c r="W197" s="1">
        <v>-1439266.62</v>
      </c>
      <c r="X197" s="1">
        <v>0</v>
      </c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/>
    </row>
    <row r="198" spans="1:36">
      <c r="A198" s="19" t="s">
        <v>1280</v>
      </c>
      <c r="B198" s="10" t="s">
        <v>1281</v>
      </c>
      <c r="C198" s="1">
        <v>-60666.97</v>
      </c>
      <c r="D198" s="1">
        <v>-3459.32</v>
      </c>
      <c r="E198" s="1">
        <v>-2682</v>
      </c>
      <c r="F198" s="1">
        <v>-12959.08</v>
      </c>
      <c r="G198" s="1">
        <v>0</v>
      </c>
      <c r="H198" s="1">
        <v>0</v>
      </c>
      <c r="I198" s="1">
        <v>-35564.82</v>
      </c>
      <c r="J198" s="1">
        <v>0</v>
      </c>
      <c r="K198" s="1">
        <v>-2000</v>
      </c>
      <c r="L198" s="1">
        <v>-4001.75</v>
      </c>
      <c r="M198" s="1">
        <v>0</v>
      </c>
      <c r="N198" s="1">
        <v>-60666.97</v>
      </c>
      <c r="O198" s="1">
        <v>-3459.32</v>
      </c>
      <c r="P198" s="1">
        <v>-2682</v>
      </c>
      <c r="Q198" s="1">
        <v>-12959.08</v>
      </c>
      <c r="R198" s="1">
        <v>0</v>
      </c>
      <c r="S198" s="1">
        <v>0</v>
      </c>
      <c r="T198" s="1">
        <v>-35564.82</v>
      </c>
      <c r="U198" s="1">
        <v>0</v>
      </c>
      <c r="V198" s="1">
        <v>-2000</v>
      </c>
      <c r="W198" s="1">
        <v>-4001.75</v>
      </c>
      <c r="X198" s="1">
        <v>0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865</v>
      </c>
      <c r="B199" s="10" t="s">
        <v>1282</v>
      </c>
      <c r="C199" s="1"/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20" t="s">
        <v>1283</v>
      </c>
      <c r="B200" s="10" t="s">
        <v>1284</v>
      </c>
      <c r="C200" s="1"/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18" t="s">
        <v>1285</v>
      </c>
      <c r="B201" s="10" t="s">
        <v>1286</v>
      </c>
      <c r="C201" s="1">
        <v>1564.08</v>
      </c>
      <c r="D201" s="1">
        <v>0</v>
      </c>
      <c r="E201" s="1">
        <v>0</v>
      </c>
      <c r="F201" s="1">
        <v>0</v>
      </c>
      <c r="G201" s="1">
        <v>0</v>
      </c>
      <c r="H201" s="1">
        <v>1564.08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1564.08</v>
      </c>
      <c r="O201" s="1"/>
      <c r="P201" s="1"/>
      <c r="Q201" s="1"/>
      <c r="R201" s="1"/>
      <c r="S201" s="1">
        <v>1564.08</v>
      </c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9" t="s">
        <v>1287</v>
      </c>
      <c r="B202" s="10" t="s">
        <v>1288</v>
      </c>
      <c r="C202" s="1"/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1289</v>
      </c>
      <c r="B203" s="10" t="s">
        <v>1290</v>
      </c>
      <c r="C203" s="1">
        <v>1564.08</v>
      </c>
      <c r="D203" s="1">
        <v>0</v>
      </c>
      <c r="E203" s="1">
        <v>0</v>
      </c>
      <c r="F203" s="1">
        <v>0</v>
      </c>
      <c r="G203" s="1">
        <v>0</v>
      </c>
      <c r="H203" s="1">
        <v>1564.08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1564.08</v>
      </c>
      <c r="O203" s="1"/>
      <c r="P203" s="1"/>
      <c r="Q203" s="1"/>
      <c r="R203" s="1"/>
      <c r="S203" s="1">
        <v>1564.08</v>
      </c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7" t="s">
        <v>917</v>
      </c>
      <c r="B204" s="10" t="s">
        <v>918</v>
      </c>
      <c r="C204" s="1"/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/>
    </row>
    <row r="205" spans="1:36">
      <c r="A205" s="18" t="s">
        <v>1291</v>
      </c>
      <c r="B205" s="10" t="s">
        <v>1292</v>
      </c>
      <c r="C205" s="1"/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/>
    </row>
    <row r="206" spans="1:36">
      <c r="A206" s="19" t="s">
        <v>1293</v>
      </c>
      <c r="B206" s="10" t="s">
        <v>1294</v>
      </c>
      <c r="C206" s="1"/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/>
    </row>
    <row r="207" spans="1:36">
      <c r="A207" s="19" t="s">
        <v>1295</v>
      </c>
      <c r="B207" s="10" t="s">
        <v>1296</v>
      </c>
      <c r="C207" s="1"/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/>
    </row>
    <row r="208" spans="1:36">
      <c r="A208" s="19" t="s">
        <v>1297</v>
      </c>
      <c r="B208" s="10" t="s">
        <v>1298</v>
      </c>
      <c r="C208" s="1"/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1299</v>
      </c>
      <c r="B209" s="10" t="s">
        <v>1300</v>
      </c>
      <c r="C209" s="1"/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1301</v>
      </c>
      <c r="B210" s="10" t="s">
        <v>1302</v>
      </c>
      <c r="C210" s="1"/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5" t="s">
        <v>18</v>
      </c>
      <c r="B211" s="8" t="s">
        <v>95</v>
      </c>
      <c r="C211" s="1">
        <v>9564308562.4400005</v>
      </c>
      <c r="D211" s="1">
        <v>734178766.23000002</v>
      </c>
      <c r="E211" s="1">
        <v>900776584.02999997</v>
      </c>
      <c r="F211" s="1">
        <v>1964949624.29</v>
      </c>
      <c r="G211" s="1">
        <v>609148660.25999999</v>
      </c>
      <c r="H211" s="1">
        <v>510488580.96999997</v>
      </c>
      <c r="I211" s="1">
        <v>1102572384.1099999</v>
      </c>
      <c r="J211" s="1">
        <v>1372267879.22</v>
      </c>
      <c r="K211" s="1">
        <v>793514904.20000005</v>
      </c>
      <c r="L211" s="1">
        <v>427824660</v>
      </c>
      <c r="M211" s="1">
        <v>406490770.41999996</v>
      </c>
      <c r="N211" s="1">
        <v>8322698305.5</v>
      </c>
      <c r="O211" s="1">
        <v>678450146.01999998</v>
      </c>
      <c r="P211" s="1">
        <v>841645107.62</v>
      </c>
      <c r="Q211" s="1">
        <v>1844931418.6600001</v>
      </c>
      <c r="R211" s="1">
        <v>589595035.74000001</v>
      </c>
      <c r="S211" s="1">
        <v>479413160.26999998</v>
      </c>
      <c r="T211" s="1">
        <v>1062969950.9299999</v>
      </c>
      <c r="U211" s="1">
        <v>1323122649.1700001</v>
      </c>
      <c r="V211" s="1">
        <v>718381827.88</v>
      </c>
      <c r="W211" s="1">
        <v>398874985.43000001</v>
      </c>
      <c r="X211" s="1">
        <v>385314023.77999997</v>
      </c>
      <c r="Y211" s="1">
        <v>499514508.23000002</v>
      </c>
      <c r="Z211" s="1">
        <v>55728620.210000001</v>
      </c>
      <c r="AA211" s="1">
        <v>59131476.409999996</v>
      </c>
      <c r="AB211" s="1">
        <v>120018205.63</v>
      </c>
      <c r="AC211" s="1">
        <v>19553624.52</v>
      </c>
      <c r="AD211" s="1">
        <v>31075420.699999999</v>
      </c>
      <c r="AE211" s="1">
        <v>39602433.18</v>
      </c>
      <c r="AF211" s="1">
        <v>49145230.049999997</v>
      </c>
      <c r="AG211" s="1">
        <v>28949674.57</v>
      </c>
      <c r="AH211" s="1">
        <v>21176746.640000001</v>
      </c>
      <c r="AI211" s="1">
        <v>75133076.319999993</v>
      </c>
      <c r="AJ211" s="4">
        <v>742095748.71000004</v>
      </c>
    </row>
    <row r="212" spans="1:36">
      <c r="A212" s="16" t="s">
        <v>122</v>
      </c>
      <c r="B212" s="9" t="s">
        <v>123</v>
      </c>
      <c r="C212" s="1">
        <v>639045594.82000005</v>
      </c>
      <c r="D212" s="1">
        <v>58387965.880000003</v>
      </c>
      <c r="E212" s="1">
        <v>61381744.270000003</v>
      </c>
      <c r="F212" s="1">
        <v>146185889.52000001</v>
      </c>
      <c r="G212" s="1">
        <v>45386920.789999999</v>
      </c>
      <c r="H212" s="1">
        <v>37608619.219999999</v>
      </c>
      <c r="I212" s="1">
        <v>75045922.75</v>
      </c>
      <c r="J212" s="1">
        <v>93252551.269999996</v>
      </c>
      <c r="K212" s="1">
        <v>56225359.840000004</v>
      </c>
      <c r="L212" s="1">
        <v>28765967.84</v>
      </c>
      <c r="M212" s="1">
        <v>36739170.25</v>
      </c>
      <c r="N212" s="1">
        <v>638980111.63</v>
      </c>
      <c r="O212" s="1">
        <v>58387965.880000003</v>
      </c>
      <c r="P212" s="1">
        <v>61381744.270000003</v>
      </c>
      <c r="Q212" s="1">
        <v>146185889.52000001</v>
      </c>
      <c r="R212" s="1">
        <v>45386920.789999999</v>
      </c>
      <c r="S212" s="1">
        <v>37608619.219999999</v>
      </c>
      <c r="T212" s="1">
        <v>75045922.75</v>
      </c>
      <c r="U212" s="1">
        <v>93252551.269999996</v>
      </c>
      <c r="V212" s="1">
        <v>56225359.840000004</v>
      </c>
      <c r="W212" s="1">
        <v>28765967.84</v>
      </c>
      <c r="X212" s="1">
        <v>36739170.25</v>
      </c>
      <c r="Y212" s="1">
        <v>0</v>
      </c>
      <c r="Z212" s="1"/>
      <c r="AA212" s="1"/>
      <c r="AB212" s="1"/>
      <c r="AC212" s="1"/>
      <c r="AD212" s="1"/>
      <c r="AE212" s="1">
        <v>0</v>
      </c>
      <c r="AF212" s="1"/>
      <c r="AG212" s="1"/>
      <c r="AH212" s="1"/>
      <c r="AI212" s="1"/>
      <c r="AJ212" s="4">
        <v>65483.19</v>
      </c>
    </row>
    <row r="213" spans="1:36">
      <c r="A213" s="17" t="s">
        <v>132</v>
      </c>
      <c r="B213" s="10" t="s">
        <v>133</v>
      </c>
      <c r="C213" s="1">
        <v>639045594.82000005</v>
      </c>
      <c r="D213" s="1">
        <v>58387965.880000003</v>
      </c>
      <c r="E213" s="1">
        <v>61381744.270000003</v>
      </c>
      <c r="F213" s="1">
        <v>146185889.52000001</v>
      </c>
      <c r="G213" s="1">
        <v>45386920.789999999</v>
      </c>
      <c r="H213" s="1">
        <v>37608619.219999999</v>
      </c>
      <c r="I213" s="1">
        <v>75045922.75</v>
      </c>
      <c r="J213" s="1">
        <v>93252551.269999996</v>
      </c>
      <c r="K213" s="1">
        <v>56225359.840000004</v>
      </c>
      <c r="L213" s="1">
        <v>28765967.84</v>
      </c>
      <c r="M213" s="1">
        <v>36739170.25</v>
      </c>
      <c r="N213" s="1">
        <v>638980111.63</v>
      </c>
      <c r="O213" s="1">
        <v>58387965.880000003</v>
      </c>
      <c r="P213" s="1">
        <v>61381744.270000003</v>
      </c>
      <c r="Q213" s="1">
        <v>146185889.52000001</v>
      </c>
      <c r="R213" s="1">
        <v>45386920.789999999</v>
      </c>
      <c r="S213" s="1">
        <v>37608619.219999999</v>
      </c>
      <c r="T213" s="1">
        <v>75045922.75</v>
      </c>
      <c r="U213" s="1">
        <v>93252551.269999996</v>
      </c>
      <c r="V213" s="1">
        <v>56225359.840000004</v>
      </c>
      <c r="W213" s="1">
        <v>28765967.84</v>
      </c>
      <c r="X213" s="1">
        <v>36739170.25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65483.19</v>
      </c>
    </row>
    <row r="214" spans="1:36">
      <c r="A214" s="18" t="s">
        <v>142</v>
      </c>
      <c r="B214" s="10" t="s">
        <v>143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4">
        <v>0</v>
      </c>
    </row>
    <row r="215" spans="1:36">
      <c r="A215" s="18" t="s">
        <v>144</v>
      </c>
      <c r="B215" s="10" t="s">
        <v>145</v>
      </c>
      <c r="C215" s="1">
        <v>541974783.52999997</v>
      </c>
      <c r="D215" s="1">
        <v>50541927.920000002</v>
      </c>
      <c r="E215" s="1">
        <v>52875584.700000003</v>
      </c>
      <c r="F215" s="1">
        <v>125682090.55</v>
      </c>
      <c r="G215" s="1">
        <v>39220540.880000003</v>
      </c>
      <c r="H215" s="1">
        <v>32864068.579999998</v>
      </c>
      <c r="I215" s="1">
        <v>64694168.259999998</v>
      </c>
      <c r="J215" s="1">
        <v>73956148.640000001</v>
      </c>
      <c r="K215" s="1">
        <v>47786408.229999997</v>
      </c>
      <c r="L215" s="1">
        <v>23307023.059999999</v>
      </c>
      <c r="M215" s="1">
        <v>30981339.52</v>
      </c>
      <c r="N215" s="1">
        <v>541909300.34000003</v>
      </c>
      <c r="O215" s="1">
        <v>50541927.920000002</v>
      </c>
      <c r="P215" s="1">
        <v>52875584.700000003</v>
      </c>
      <c r="Q215" s="1">
        <v>125682090.55</v>
      </c>
      <c r="R215" s="1">
        <v>39220540.880000003</v>
      </c>
      <c r="S215" s="1">
        <v>32864068.579999998</v>
      </c>
      <c r="T215" s="1">
        <v>64694168.259999998</v>
      </c>
      <c r="U215" s="1">
        <v>73956148.640000001</v>
      </c>
      <c r="V215" s="1">
        <v>47786408.229999997</v>
      </c>
      <c r="W215" s="1">
        <v>23307023.059999999</v>
      </c>
      <c r="X215" s="1">
        <v>30981339.52</v>
      </c>
      <c r="Y215" s="1">
        <v>0</v>
      </c>
      <c r="Z215" s="1"/>
      <c r="AA215" s="1"/>
      <c r="AB215" s="1"/>
      <c r="AC215" s="1"/>
      <c r="AD215" s="1"/>
      <c r="AE215" s="1">
        <v>0</v>
      </c>
      <c r="AF215" s="1"/>
      <c r="AG215" s="1"/>
      <c r="AH215" s="1"/>
      <c r="AI215" s="1"/>
      <c r="AJ215" s="4">
        <v>65483.19</v>
      </c>
    </row>
    <row r="216" spans="1:36">
      <c r="A216" s="19" t="s">
        <v>154</v>
      </c>
      <c r="B216" s="10" t="s">
        <v>155</v>
      </c>
      <c r="C216" s="1">
        <v>4335149.8899999997</v>
      </c>
      <c r="D216" s="1">
        <v>564621.02</v>
      </c>
      <c r="E216" s="1">
        <v>512386.24</v>
      </c>
      <c r="F216" s="1">
        <v>711957.31</v>
      </c>
      <c r="G216" s="1">
        <v>320048.44</v>
      </c>
      <c r="H216" s="1">
        <v>308954.95</v>
      </c>
      <c r="I216" s="1">
        <v>347793.2</v>
      </c>
      <c r="J216" s="1">
        <v>450534.17</v>
      </c>
      <c r="K216" s="1">
        <v>436081.77</v>
      </c>
      <c r="L216" s="1">
        <v>317959.8</v>
      </c>
      <c r="M216" s="1">
        <v>309293.11</v>
      </c>
      <c r="N216" s="1">
        <v>4279630.01</v>
      </c>
      <c r="O216" s="1">
        <v>564621.02</v>
      </c>
      <c r="P216" s="1">
        <v>512386.24</v>
      </c>
      <c r="Q216" s="1">
        <v>711957.31</v>
      </c>
      <c r="R216" s="1">
        <v>320048.44</v>
      </c>
      <c r="S216" s="1">
        <v>308954.95</v>
      </c>
      <c r="T216" s="1">
        <v>347793.2</v>
      </c>
      <c r="U216" s="1">
        <v>450534.17</v>
      </c>
      <c r="V216" s="1">
        <v>436081.77</v>
      </c>
      <c r="W216" s="1">
        <v>317959.8</v>
      </c>
      <c r="X216" s="1">
        <v>309293.11</v>
      </c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4">
        <v>55519.88</v>
      </c>
    </row>
    <row r="217" spans="1:36">
      <c r="A217" s="20" t="s">
        <v>1303</v>
      </c>
      <c r="B217" s="10" t="s">
        <v>1304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0</v>
      </c>
    </row>
    <row r="218" spans="1:36">
      <c r="A218" s="20" t="s">
        <v>1305</v>
      </c>
      <c r="B218" s="10" t="s">
        <v>1306</v>
      </c>
      <c r="C218" s="1">
        <v>1975523.49</v>
      </c>
      <c r="D218" s="1">
        <v>233378.6</v>
      </c>
      <c r="E218" s="1">
        <v>243146.3</v>
      </c>
      <c r="F218" s="1">
        <v>348368.94</v>
      </c>
      <c r="G218" s="1">
        <v>169029.69</v>
      </c>
      <c r="H218" s="1">
        <v>123595.81</v>
      </c>
      <c r="I218" s="1">
        <v>177014.39999999999</v>
      </c>
      <c r="J218" s="1">
        <v>220603.28</v>
      </c>
      <c r="K218" s="1">
        <v>168929.98</v>
      </c>
      <c r="L218" s="1">
        <v>107612.31</v>
      </c>
      <c r="M218" s="1">
        <v>128324.3</v>
      </c>
      <c r="N218" s="1">
        <v>1920003.61</v>
      </c>
      <c r="O218" s="1">
        <v>233378.6</v>
      </c>
      <c r="P218" s="1">
        <v>243146.3</v>
      </c>
      <c r="Q218" s="1">
        <v>348368.94</v>
      </c>
      <c r="R218" s="1">
        <v>169029.69</v>
      </c>
      <c r="S218" s="1">
        <v>123595.81</v>
      </c>
      <c r="T218" s="1">
        <v>177014.39999999999</v>
      </c>
      <c r="U218" s="1">
        <v>220603.28</v>
      </c>
      <c r="V218" s="1">
        <v>168929.98</v>
      </c>
      <c r="W218" s="1">
        <v>107612.31</v>
      </c>
      <c r="X218" s="1">
        <v>128324.3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55519.88</v>
      </c>
    </row>
    <row r="219" spans="1:36">
      <c r="A219" s="20" t="s">
        <v>1307</v>
      </c>
      <c r="B219" s="10" t="s">
        <v>1308</v>
      </c>
      <c r="C219" s="1">
        <v>2359626.4</v>
      </c>
      <c r="D219" s="1">
        <v>331242.42</v>
      </c>
      <c r="E219" s="1">
        <v>269239.94</v>
      </c>
      <c r="F219" s="1">
        <v>363588.37</v>
      </c>
      <c r="G219" s="1">
        <v>151018.75</v>
      </c>
      <c r="H219" s="1">
        <v>185359.14</v>
      </c>
      <c r="I219" s="1">
        <v>170778.8</v>
      </c>
      <c r="J219" s="1">
        <v>229930.89</v>
      </c>
      <c r="K219" s="1">
        <v>267151.78999999998</v>
      </c>
      <c r="L219" s="1">
        <v>210347.49</v>
      </c>
      <c r="M219" s="1">
        <v>180968.81</v>
      </c>
      <c r="N219" s="1">
        <v>2359626.4</v>
      </c>
      <c r="O219" s="1">
        <v>331242.42</v>
      </c>
      <c r="P219" s="1">
        <v>269239.94</v>
      </c>
      <c r="Q219" s="1">
        <v>363588.37</v>
      </c>
      <c r="R219" s="1">
        <v>151018.75</v>
      </c>
      <c r="S219" s="1">
        <v>185359.14</v>
      </c>
      <c r="T219" s="1">
        <v>170778.8</v>
      </c>
      <c r="U219" s="1">
        <v>229930.89</v>
      </c>
      <c r="V219" s="1">
        <v>267151.78999999998</v>
      </c>
      <c r="W219" s="1">
        <v>210347.49</v>
      </c>
      <c r="X219" s="1">
        <v>180968.81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/>
    </row>
    <row r="220" spans="1:36">
      <c r="A220" s="19" t="s">
        <v>156</v>
      </c>
      <c r="B220" s="10" t="s">
        <v>157</v>
      </c>
      <c r="C220" s="1">
        <v>53225637.810000002</v>
      </c>
      <c r="D220" s="1">
        <v>3227043.58</v>
      </c>
      <c r="E220" s="1">
        <v>4931209.41</v>
      </c>
      <c r="F220" s="1">
        <v>10975591.699999999</v>
      </c>
      <c r="G220" s="1">
        <v>5969649.0899999999</v>
      </c>
      <c r="H220" s="1">
        <v>3575863.35</v>
      </c>
      <c r="I220" s="1">
        <v>5589677.5</v>
      </c>
      <c r="J220" s="1">
        <v>9883611.25</v>
      </c>
      <c r="K220" s="1">
        <v>3875495.18</v>
      </c>
      <c r="L220" s="1">
        <v>3015542.49</v>
      </c>
      <c r="M220" s="1">
        <v>2171990.9500000002</v>
      </c>
      <c r="N220" s="1">
        <v>53215674.5</v>
      </c>
      <c r="O220" s="1">
        <v>3227043.58</v>
      </c>
      <c r="P220" s="1">
        <v>4931209.41</v>
      </c>
      <c r="Q220" s="1">
        <v>10975591.699999999</v>
      </c>
      <c r="R220" s="1">
        <v>5969649.0899999999</v>
      </c>
      <c r="S220" s="1">
        <v>3575863.35</v>
      </c>
      <c r="T220" s="1">
        <v>5589677.5</v>
      </c>
      <c r="U220" s="1">
        <v>9883611.25</v>
      </c>
      <c r="V220" s="1">
        <v>3875495.18</v>
      </c>
      <c r="W220" s="1">
        <v>3015542.49</v>
      </c>
      <c r="X220" s="1">
        <v>2171990.9500000002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>
        <v>9963.31</v>
      </c>
    </row>
    <row r="221" spans="1:36">
      <c r="A221" s="20" t="s">
        <v>1309</v>
      </c>
      <c r="B221" s="10" t="s">
        <v>1310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0</v>
      </c>
    </row>
    <row r="222" spans="1:36">
      <c r="A222" s="20" t="s">
        <v>1311</v>
      </c>
      <c r="B222" s="10" t="s">
        <v>1312</v>
      </c>
      <c r="C222" s="1">
        <v>30729293.670000002</v>
      </c>
      <c r="D222" s="1">
        <v>1111670.22</v>
      </c>
      <c r="E222" s="1">
        <v>1864475.38</v>
      </c>
      <c r="F222" s="1">
        <v>5866055.3499999996</v>
      </c>
      <c r="G222" s="1">
        <v>4487496.7300000004</v>
      </c>
      <c r="H222" s="1">
        <v>1614213.96</v>
      </c>
      <c r="I222" s="1">
        <v>3943939.22</v>
      </c>
      <c r="J222" s="1">
        <v>6899801.8200000003</v>
      </c>
      <c r="K222" s="1">
        <v>2589600.16</v>
      </c>
      <c r="L222" s="1">
        <v>1297881.3400000001</v>
      </c>
      <c r="M222" s="1">
        <v>1044196.18</v>
      </c>
      <c r="N222" s="1">
        <v>30719330.359999999</v>
      </c>
      <c r="O222" s="1">
        <v>1111670.22</v>
      </c>
      <c r="P222" s="1">
        <v>1864475.38</v>
      </c>
      <c r="Q222" s="1">
        <v>5866055.3499999996</v>
      </c>
      <c r="R222" s="1">
        <v>4487496.7300000004</v>
      </c>
      <c r="S222" s="1">
        <v>1614213.96</v>
      </c>
      <c r="T222" s="1">
        <v>3943939.22</v>
      </c>
      <c r="U222" s="1">
        <v>6899801.8200000003</v>
      </c>
      <c r="V222" s="1">
        <v>2589600.16</v>
      </c>
      <c r="W222" s="1">
        <v>1297881.3400000001</v>
      </c>
      <c r="X222" s="1">
        <v>1044196.18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9963.31</v>
      </c>
    </row>
    <row r="223" spans="1:36">
      <c r="A223" s="20" t="s">
        <v>1313</v>
      </c>
      <c r="B223" s="10" t="s">
        <v>1314</v>
      </c>
      <c r="C223" s="1">
        <v>208582.8</v>
      </c>
      <c r="D223" s="1">
        <v>26577.75</v>
      </c>
      <c r="E223" s="1">
        <v>24061.919999999998</v>
      </c>
      <c r="F223" s="1">
        <v>33105.75</v>
      </c>
      <c r="G223" s="1">
        <v>17129.78</v>
      </c>
      <c r="H223" s="1">
        <v>13165.59</v>
      </c>
      <c r="I223" s="1">
        <v>17110.55</v>
      </c>
      <c r="J223" s="1">
        <v>24368.57</v>
      </c>
      <c r="K223" s="1">
        <v>12734.46</v>
      </c>
      <c r="L223" s="1">
        <v>23639.17</v>
      </c>
      <c r="M223" s="1">
        <v>16689.259999999998</v>
      </c>
      <c r="N223" s="1">
        <v>208582.8</v>
      </c>
      <c r="O223" s="1">
        <v>26577.75</v>
      </c>
      <c r="P223" s="1">
        <v>24061.919999999998</v>
      </c>
      <c r="Q223" s="1">
        <v>33105.75</v>
      </c>
      <c r="R223" s="1">
        <v>17129.78</v>
      </c>
      <c r="S223" s="1">
        <v>13165.59</v>
      </c>
      <c r="T223" s="1">
        <v>17110.55</v>
      </c>
      <c r="U223" s="1">
        <v>24368.57</v>
      </c>
      <c r="V223" s="1">
        <v>12734.46</v>
      </c>
      <c r="W223" s="1">
        <v>23639.17</v>
      </c>
      <c r="X223" s="1">
        <v>16689.259999999998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/>
    </row>
    <row r="224" spans="1:36">
      <c r="A224" s="20" t="s">
        <v>1315</v>
      </c>
      <c r="B224" s="10" t="s">
        <v>1316</v>
      </c>
      <c r="C224" s="1">
        <v>22231761.34</v>
      </c>
      <c r="D224" s="1">
        <v>2082045.61</v>
      </c>
      <c r="E224" s="1">
        <v>3041422.11</v>
      </c>
      <c r="F224" s="1">
        <v>5057680.5999999996</v>
      </c>
      <c r="G224" s="1">
        <v>1463772.58</v>
      </c>
      <c r="H224" s="1">
        <v>1945983.8</v>
      </c>
      <c r="I224" s="1">
        <v>1628627.73</v>
      </c>
      <c r="J224" s="1">
        <v>2958190.86</v>
      </c>
      <c r="K224" s="1">
        <v>1262660.56</v>
      </c>
      <c r="L224" s="1">
        <v>1689021.98</v>
      </c>
      <c r="M224" s="1">
        <v>1102355.51</v>
      </c>
      <c r="N224" s="1">
        <v>22231761.34</v>
      </c>
      <c r="O224" s="1">
        <v>2082045.61</v>
      </c>
      <c r="P224" s="1">
        <v>3041422.11</v>
      </c>
      <c r="Q224" s="1">
        <v>5057680.5999999996</v>
      </c>
      <c r="R224" s="1">
        <v>1463772.58</v>
      </c>
      <c r="S224" s="1">
        <v>1945983.8</v>
      </c>
      <c r="T224" s="1">
        <v>1628627.73</v>
      </c>
      <c r="U224" s="1">
        <v>2958190.86</v>
      </c>
      <c r="V224" s="1">
        <v>1262660.56</v>
      </c>
      <c r="W224" s="1">
        <v>1689021.98</v>
      </c>
      <c r="X224" s="1">
        <v>1102355.51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1317</v>
      </c>
      <c r="B225" s="10" t="s">
        <v>1318</v>
      </c>
      <c r="C225" s="1">
        <v>56000</v>
      </c>
      <c r="D225" s="1">
        <v>6750</v>
      </c>
      <c r="E225" s="1">
        <v>1250</v>
      </c>
      <c r="F225" s="1">
        <v>18750</v>
      </c>
      <c r="G225" s="1">
        <v>1250</v>
      </c>
      <c r="H225" s="1">
        <v>2500</v>
      </c>
      <c r="I225" s="1">
        <v>0</v>
      </c>
      <c r="J225" s="1">
        <v>1250</v>
      </c>
      <c r="K225" s="1">
        <v>10500</v>
      </c>
      <c r="L225" s="1">
        <v>5000</v>
      </c>
      <c r="M225" s="1">
        <v>8750</v>
      </c>
      <c r="N225" s="1">
        <v>56000</v>
      </c>
      <c r="O225" s="1">
        <v>6750</v>
      </c>
      <c r="P225" s="1">
        <v>1250</v>
      </c>
      <c r="Q225" s="1">
        <v>18750</v>
      </c>
      <c r="R225" s="1">
        <v>1250</v>
      </c>
      <c r="S225" s="1">
        <v>2500</v>
      </c>
      <c r="T225" s="1"/>
      <c r="U225" s="1">
        <v>1250</v>
      </c>
      <c r="V225" s="1">
        <v>10500</v>
      </c>
      <c r="W225" s="1">
        <v>5000</v>
      </c>
      <c r="X225" s="1">
        <v>8750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19" t="s">
        <v>158</v>
      </c>
      <c r="B226" s="10" t="s">
        <v>159</v>
      </c>
      <c r="C226" s="1">
        <v>107031.72</v>
      </c>
      <c r="D226" s="1">
        <v>13818.11</v>
      </c>
      <c r="E226" s="1">
        <v>12472.09</v>
      </c>
      <c r="F226" s="1">
        <v>12215.38</v>
      </c>
      <c r="G226" s="1">
        <v>4864.1400000000003</v>
      </c>
      <c r="H226" s="1">
        <v>4003.03</v>
      </c>
      <c r="I226" s="1">
        <v>13164.87</v>
      </c>
      <c r="J226" s="1">
        <v>13988.36</v>
      </c>
      <c r="K226" s="1">
        <v>8017.48</v>
      </c>
      <c r="L226" s="1">
        <v>15018.14</v>
      </c>
      <c r="M226" s="1">
        <v>9470.1200000000008</v>
      </c>
      <c r="N226" s="1">
        <v>107031.72</v>
      </c>
      <c r="O226" s="1">
        <v>13818.11</v>
      </c>
      <c r="P226" s="1">
        <v>12472.09</v>
      </c>
      <c r="Q226" s="1">
        <v>12215.38</v>
      </c>
      <c r="R226" s="1">
        <v>4864.1400000000003</v>
      </c>
      <c r="S226" s="1">
        <v>4003.03</v>
      </c>
      <c r="T226" s="1">
        <v>13164.87</v>
      </c>
      <c r="U226" s="1">
        <v>13988.36</v>
      </c>
      <c r="V226" s="1">
        <v>8017.48</v>
      </c>
      <c r="W226" s="1">
        <v>15018.14</v>
      </c>
      <c r="X226" s="1">
        <v>9470.1200000000008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20" t="s">
        <v>1319</v>
      </c>
      <c r="B227" s="10" t="s">
        <v>1320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1321</v>
      </c>
      <c r="B228" s="10" t="s">
        <v>1322</v>
      </c>
      <c r="C228" s="1">
        <v>107031.72</v>
      </c>
      <c r="D228" s="1">
        <v>13818.11</v>
      </c>
      <c r="E228" s="1">
        <v>12472.09</v>
      </c>
      <c r="F228" s="1">
        <v>12215.38</v>
      </c>
      <c r="G228" s="1">
        <v>4864.1400000000003</v>
      </c>
      <c r="H228" s="1">
        <v>4003.03</v>
      </c>
      <c r="I228" s="1">
        <v>13164.87</v>
      </c>
      <c r="J228" s="1">
        <v>13988.36</v>
      </c>
      <c r="K228" s="1">
        <v>8017.48</v>
      </c>
      <c r="L228" s="1">
        <v>15018.14</v>
      </c>
      <c r="M228" s="1">
        <v>9470.1200000000008</v>
      </c>
      <c r="N228" s="1">
        <v>107031.72</v>
      </c>
      <c r="O228" s="1">
        <v>13818.11</v>
      </c>
      <c r="P228" s="1">
        <v>12472.09</v>
      </c>
      <c r="Q228" s="1">
        <v>12215.38</v>
      </c>
      <c r="R228" s="1">
        <v>4864.1400000000003</v>
      </c>
      <c r="S228" s="1">
        <v>4003.03</v>
      </c>
      <c r="T228" s="1">
        <v>13164.87</v>
      </c>
      <c r="U228" s="1">
        <v>13988.36</v>
      </c>
      <c r="V228" s="1">
        <v>8017.48</v>
      </c>
      <c r="W228" s="1">
        <v>15018.14</v>
      </c>
      <c r="X228" s="1">
        <v>9470.1200000000008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19" t="s">
        <v>160</v>
      </c>
      <c r="B229" s="10" t="s">
        <v>161</v>
      </c>
      <c r="C229" s="1">
        <v>29040169.530000001</v>
      </c>
      <c r="D229" s="1">
        <v>1815172.77</v>
      </c>
      <c r="E229" s="1">
        <v>2628210.75</v>
      </c>
      <c r="F229" s="1">
        <v>6545380.9299999997</v>
      </c>
      <c r="G229" s="1">
        <v>1923439.91</v>
      </c>
      <c r="H229" s="1">
        <v>1364017.41</v>
      </c>
      <c r="I229" s="1">
        <v>2680159.16</v>
      </c>
      <c r="J229" s="1">
        <v>4145672.92</v>
      </c>
      <c r="K229" s="1">
        <v>2314830.17</v>
      </c>
      <c r="L229" s="1">
        <v>2806532.96</v>
      </c>
      <c r="M229" s="1">
        <v>2816752.55</v>
      </c>
      <c r="N229" s="1">
        <v>29040169.530000001</v>
      </c>
      <c r="O229" s="1">
        <v>1815172.77</v>
      </c>
      <c r="P229" s="1">
        <v>2628210.75</v>
      </c>
      <c r="Q229" s="1">
        <v>6545380.9299999997</v>
      </c>
      <c r="R229" s="1">
        <v>1923439.91</v>
      </c>
      <c r="S229" s="1">
        <v>1364017.41</v>
      </c>
      <c r="T229" s="1">
        <v>2680159.16</v>
      </c>
      <c r="U229" s="1">
        <v>4145672.92</v>
      </c>
      <c r="V229" s="1">
        <v>2314830.17</v>
      </c>
      <c r="W229" s="1">
        <v>2806532.96</v>
      </c>
      <c r="X229" s="1">
        <v>2816752.55</v>
      </c>
      <c r="Y229" s="1">
        <v>0</v>
      </c>
      <c r="Z229" s="1"/>
      <c r="AA229" s="1"/>
      <c r="AB229" s="1"/>
      <c r="AC229" s="1"/>
      <c r="AD229" s="1"/>
      <c r="AE229" s="1">
        <v>0</v>
      </c>
      <c r="AF229" s="1"/>
      <c r="AG229" s="1"/>
      <c r="AH229" s="1"/>
      <c r="AI229" s="1"/>
      <c r="AJ229" s="4">
        <v>0</v>
      </c>
    </row>
    <row r="230" spans="1:36">
      <c r="A230" s="20" t="s">
        <v>1323</v>
      </c>
      <c r="B230" s="10" t="s">
        <v>1324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4">
        <v>0</v>
      </c>
    </row>
    <row r="231" spans="1:36">
      <c r="A231" s="20" t="s">
        <v>1325</v>
      </c>
      <c r="B231" s="10" t="s">
        <v>1326</v>
      </c>
      <c r="C231" s="1">
        <v>22219538.57</v>
      </c>
      <c r="D231" s="1">
        <v>1356117.68</v>
      </c>
      <c r="E231" s="1">
        <v>2025528.09</v>
      </c>
      <c r="F231" s="1">
        <v>4876085.01</v>
      </c>
      <c r="G231" s="1">
        <v>1512526.08</v>
      </c>
      <c r="H231" s="1">
        <v>1046957.64</v>
      </c>
      <c r="I231" s="1">
        <v>1913497.63</v>
      </c>
      <c r="J231" s="1">
        <v>3230322.65</v>
      </c>
      <c r="K231" s="1">
        <v>1829752.31</v>
      </c>
      <c r="L231" s="1">
        <v>2208548.7400000002</v>
      </c>
      <c r="M231" s="1">
        <v>2220202.7400000002</v>
      </c>
      <c r="N231" s="1">
        <v>22219538.57</v>
      </c>
      <c r="O231" s="1">
        <v>1356117.68</v>
      </c>
      <c r="P231" s="1">
        <v>2025528.09</v>
      </c>
      <c r="Q231" s="1">
        <v>4876085.01</v>
      </c>
      <c r="R231" s="1">
        <v>1512526.08</v>
      </c>
      <c r="S231" s="1">
        <v>1046957.64</v>
      </c>
      <c r="T231" s="1">
        <v>1913497.63</v>
      </c>
      <c r="U231" s="1">
        <v>3230322.65</v>
      </c>
      <c r="V231" s="1">
        <v>1829752.31</v>
      </c>
      <c r="W231" s="1">
        <v>2208548.7400000002</v>
      </c>
      <c r="X231" s="1">
        <v>2220202.7400000002</v>
      </c>
      <c r="Y231" s="1">
        <v>0</v>
      </c>
      <c r="Z231" s="1"/>
      <c r="AA231" s="1"/>
      <c r="AB231" s="1"/>
      <c r="AC231" s="1"/>
      <c r="AD231" s="1"/>
      <c r="AE231" s="1">
        <v>0</v>
      </c>
      <c r="AF231" s="1"/>
      <c r="AG231" s="1"/>
      <c r="AH231" s="1"/>
      <c r="AI231" s="1"/>
      <c r="AJ231" s="4">
        <v>0</v>
      </c>
    </row>
    <row r="232" spans="1:36">
      <c r="A232" s="20" t="s">
        <v>1327</v>
      </c>
      <c r="B232" s="10" t="s">
        <v>1328</v>
      </c>
      <c r="C232" s="1">
        <v>6507720.9699999997</v>
      </c>
      <c r="D232" s="1">
        <v>450162.65</v>
      </c>
      <c r="E232" s="1">
        <v>560618.46</v>
      </c>
      <c r="F232" s="1">
        <v>1532065.31</v>
      </c>
      <c r="G232" s="1">
        <v>381414.46</v>
      </c>
      <c r="H232" s="1">
        <v>294007.21000000002</v>
      </c>
      <c r="I232" s="1">
        <v>743115.52</v>
      </c>
      <c r="J232" s="1">
        <v>900375.87</v>
      </c>
      <c r="K232" s="1">
        <v>471156.77</v>
      </c>
      <c r="L232" s="1">
        <v>586250.84</v>
      </c>
      <c r="M232" s="1">
        <v>588553.88</v>
      </c>
      <c r="N232" s="1">
        <v>6507720.9699999997</v>
      </c>
      <c r="O232" s="1">
        <v>450162.65</v>
      </c>
      <c r="P232" s="1">
        <v>560618.46</v>
      </c>
      <c r="Q232" s="1">
        <v>1532065.31</v>
      </c>
      <c r="R232" s="1">
        <v>381414.46</v>
      </c>
      <c r="S232" s="1">
        <v>294007.21000000002</v>
      </c>
      <c r="T232" s="1">
        <v>743115.52</v>
      </c>
      <c r="U232" s="1">
        <v>900375.87</v>
      </c>
      <c r="V232" s="1">
        <v>471156.77</v>
      </c>
      <c r="W232" s="1">
        <v>586250.84</v>
      </c>
      <c r="X232" s="1">
        <v>588553.88</v>
      </c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4">
        <v>0</v>
      </c>
    </row>
    <row r="233" spans="1:36">
      <c r="A233" s="20" t="s">
        <v>1329</v>
      </c>
      <c r="B233" s="10" t="s">
        <v>1330</v>
      </c>
      <c r="C233" s="1">
        <v>-2835.3</v>
      </c>
      <c r="D233" s="1">
        <v>0</v>
      </c>
      <c r="E233" s="1">
        <v>-987.7</v>
      </c>
      <c r="F233" s="1">
        <v>-299.5</v>
      </c>
      <c r="G233" s="1">
        <v>0</v>
      </c>
      <c r="H233" s="1">
        <v>-341.67</v>
      </c>
      <c r="I233" s="1">
        <v>0</v>
      </c>
      <c r="J233" s="1">
        <v>0</v>
      </c>
      <c r="K233" s="1">
        <v>-443.38</v>
      </c>
      <c r="L233" s="1">
        <v>-120</v>
      </c>
      <c r="M233" s="1">
        <v>-643.04999999999995</v>
      </c>
      <c r="N233" s="1">
        <v>-2835.3</v>
      </c>
      <c r="O233" s="1">
        <v>0</v>
      </c>
      <c r="P233" s="1">
        <v>-987.7</v>
      </c>
      <c r="Q233" s="1">
        <v>-299.5</v>
      </c>
      <c r="R233" s="1">
        <v>0</v>
      </c>
      <c r="S233" s="1">
        <v>-341.67</v>
      </c>
      <c r="T233" s="1">
        <v>0</v>
      </c>
      <c r="U233" s="1">
        <v>0</v>
      </c>
      <c r="V233" s="1">
        <v>-443.38</v>
      </c>
      <c r="W233" s="1">
        <v>-120</v>
      </c>
      <c r="X233" s="1">
        <v>-643.04999999999995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/>
    </row>
    <row r="234" spans="1:36">
      <c r="A234" s="20" t="s">
        <v>1331</v>
      </c>
      <c r="B234" s="10" t="s">
        <v>1332</v>
      </c>
      <c r="C234" s="1">
        <v>315745.28999999998</v>
      </c>
      <c r="D234" s="1">
        <v>8892.44</v>
      </c>
      <c r="E234" s="1">
        <v>43051.9</v>
      </c>
      <c r="F234" s="1">
        <v>137530.10999999999</v>
      </c>
      <c r="G234" s="1">
        <v>29499.37</v>
      </c>
      <c r="H234" s="1">
        <v>23394.23</v>
      </c>
      <c r="I234" s="1">
        <v>23546.01</v>
      </c>
      <c r="J234" s="1">
        <v>14974.4</v>
      </c>
      <c r="K234" s="1">
        <v>14364.47</v>
      </c>
      <c r="L234" s="1">
        <v>11853.38</v>
      </c>
      <c r="M234" s="1">
        <v>8638.98</v>
      </c>
      <c r="N234" s="1">
        <v>315745.28999999998</v>
      </c>
      <c r="O234" s="1">
        <v>8892.44</v>
      </c>
      <c r="P234" s="1">
        <v>43051.9</v>
      </c>
      <c r="Q234" s="1">
        <v>137530.10999999999</v>
      </c>
      <c r="R234" s="1">
        <v>29499.37</v>
      </c>
      <c r="S234" s="1">
        <v>23394.23</v>
      </c>
      <c r="T234" s="1">
        <v>23546.01</v>
      </c>
      <c r="U234" s="1">
        <v>14974.4</v>
      </c>
      <c r="V234" s="1">
        <v>14364.47</v>
      </c>
      <c r="W234" s="1">
        <v>11853.38</v>
      </c>
      <c r="X234" s="1">
        <v>8638.98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19" t="s">
        <v>162</v>
      </c>
      <c r="B235" s="10" t="s">
        <v>163</v>
      </c>
      <c r="C235" s="1">
        <v>455268585.85000002</v>
      </c>
      <c r="D235" s="1">
        <v>44921296.170000002</v>
      </c>
      <c r="E235" s="1">
        <v>44791366.210000001</v>
      </c>
      <c r="F235" s="1">
        <v>107436995.23</v>
      </c>
      <c r="G235" s="1">
        <v>31002539.300000001</v>
      </c>
      <c r="H235" s="1">
        <v>27611229.84</v>
      </c>
      <c r="I235" s="1">
        <v>56063433.530000001</v>
      </c>
      <c r="J235" s="1">
        <v>59462381.939999998</v>
      </c>
      <c r="K235" s="1">
        <v>41152203.630000003</v>
      </c>
      <c r="L235" s="1">
        <v>17151969.670000002</v>
      </c>
      <c r="M235" s="1">
        <v>25675170.329999998</v>
      </c>
      <c r="N235" s="1">
        <v>455268585.85000002</v>
      </c>
      <c r="O235" s="1">
        <v>44921296.170000002</v>
      </c>
      <c r="P235" s="1">
        <v>44791366.210000001</v>
      </c>
      <c r="Q235" s="1">
        <v>107436995.23</v>
      </c>
      <c r="R235" s="1">
        <v>31002539.300000001</v>
      </c>
      <c r="S235" s="1">
        <v>27611229.84</v>
      </c>
      <c r="T235" s="1">
        <v>56063433.530000001</v>
      </c>
      <c r="U235" s="1">
        <v>59462381.939999998</v>
      </c>
      <c r="V235" s="1">
        <v>41152203.630000003</v>
      </c>
      <c r="W235" s="1">
        <v>17151969.670000002</v>
      </c>
      <c r="X235" s="1">
        <v>25675170.329999998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20" t="s">
        <v>1333</v>
      </c>
      <c r="B236" s="10" t="s">
        <v>1334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/>
    </row>
    <row r="237" spans="1:36">
      <c r="A237" s="20" t="s">
        <v>69</v>
      </c>
      <c r="B237" s="10" t="s">
        <v>1335</v>
      </c>
      <c r="C237" s="1">
        <v>246757894.44</v>
      </c>
      <c r="D237" s="1">
        <v>28398249.120000001</v>
      </c>
      <c r="E237" s="1">
        <v>25351068.649999999</v>
      </c>
      <c r="F237" s="1">
        <v>60434454.240000002</v>
      </c>
      <c r="G237" s="1">
        <v>15929755.77</v>
      </c>
      <c r="H237" s="1">
        <v>14011561.41</v>
      </c>
      <c r="I237" s="1">
        <v>22452872.530000001</v>
      </c>
      <c r="J237" s="1">
        <v>23797265.59</v>
      </c>
      <c r="K237" s="1">
        <v>32997861.149999999</v>
      </c>
      <c r="L237" s="1">
        <v>9952288.0500000007</v>
      </c>
      <c r="M237" s="1">
        <v>13432517.93</v>
      </c>
      <c r="N237" s="1">
        <v>246757894.44</v>
      </c>
      <c r="O237" s="1">
        <v>28398249.120000001</v>
      </c>
      <c r="P237" s="1">
        <v>25351068.649999999</v>
      </c>
      <c r="Q237" s="1">
        <v>60434454.240000002</v>
      </c>
      <c r="R237" s="1">
        <v>15929755.77</v>
      </c>
      <c r="S237" s="1">
        <v>14011561.41</v>
      </c>
      <c r="T237" s="1">
        <v>22452872.530000001</v>
      </c>
      <c r="U237" s="1">
        <v>23797265.59</v>
      </c>
      <c r="V237" s="1">
        <v>32997861.149999999</v>
      </c>
      <c r="W237" s="1">
        <v>9952288.0500000007</v>
      </c>
      <c r="X237" s="1">
        <v>13432517.93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1336</v>
      </c>
      <c r="B238" s="10" t="s">
        <v>1337</v>
      </c>
      <c r="C238" s="1">
        <v>38362112.670000002</v>
      </c>
      <c r="D238" s="1">
        <v>3684982.49</v>
      </c>
      <c r="E238" s="1">
        <v>4263218.8899999997</v>
      </c>
      <c r="F238" s="1">
        <v>6922909.7800000003</v>
      </c>
      <c r="G238" s="1">
        <v>2931272.63</v>
      </c>
      <c r="H238" s="1">
        <v>2204815.09</v>
      </c>
      <c r="I238" s="1">
        <v>5302775.04</v>
      </c>
      <c r="J238" s="1">
        <v>4963865.21</v>
      </c>
      <c r="K238" s="1">
        <v>2030144.15</v>
      </c>
      <c r="L238" s="1">
        <v>2059426.67</v>
      </c>
      <c r="M238" s="1">
        <v>3998702.72</v>
      </c>
      <c r="N238" s="1">
        <v>38362112.670000002</v>
      </c>
      <c r="O238" s="1">
        <v>3684982.49</v>
      </c>
      <c r="P238" s="1">
        <v>4263218.8899999997</v>
      </c>
      <c r="Q238" s="1">
        <v>6922909.7800000003</v>
      </c>
      <c r="R238" s="1">
        <v>2931272.63</v>
      </c>
      <c r="S238" s="1">
        <v>2204815.09</v>
      </c>
      <c r="T238" s="1">
        <v>5302775.04</v>
      </c>
      <c r="U238" s="1">
        <v>4963865.21</v>
      </c>
      <c r="V238" s="1">
        <v>2030144.15</v>
      </c>
      <c r="W238" s="1">
        <v>2059426.67</v>
      </c>
      <c r="X238" s="1">
        <v>3998702.72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1338</v>
      </c>
      <c r="B239" s="10" t="s">
        <v>1339</v>
      </c>
      <c r="C239" s="1">
        <v>167934302.91999999</v>
      </c>
      <c r="D239" s="1">
        <v>12649903.85</v>
      </c>
      <c r="E239" s="1">
        <v>14925000.85</v>
      </c>
      <c r="F239" s="1">
        <v>39375230.399999999</v>
      </c>
      <c r="G239" s="1">
        <v>11762256.08</v>
      </c>
      <c r="H239" s="1">
        <v>11292224.130000001</v>
      </c>
      <c r="I239" s="1">
        <v>28103791.120000001</v>
      </c>
      <c r="J239" s="1">
        <v>30519993.760000002</v>
      </c>
      <c r="K239" s="1">
        <v>6076316.29</v>
      </c>
      <c r="L239" s="1">
        <v>5052542.29</v>
      </c>
      <c r="M239" s="1">
        <v>8177044.1500000004</v>
      </c>
      <c r="N239" s="1">
        <v>167934302.91999999</v>
      </c>
      <c r="O239" s="1">
        <v>12649903.85</v>
      </c>
      <c r="P239" s="1">
        <v>14925000.85</v>
      </c>
      <c r="Q239" s="1">
        <v>39375230.399999999</v>
      </c>
      <c r="R239" s="1">
        <v>11762256.08</v>
      </c>
      <c r="S239" s="1">
        <v>11292224.130000001</v>
      </c>
      <c r="T239" s="1">
        <v>28103791.120000001</v>
      </c>
      <c r="U239" s="1">
        <v>30519993.760000002</v>
      </c>
      <c r="V239" s="1">
        <v>6076316.29</v>
      </c>
      <c r="W239" s="1">
        <v>5052542.29</v>
      </c>
      <c r="X239" s="1">
        <v>8177044.1500000004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1340</v>
      </c>
      <c r="B240" s="10" t="s">
        <v>1341</v>
      </c>
      <c r="C240" s="1">
        <v>1473480</v>
      </c>
      <c r="D240" s="1">
        <v>181000</v>
      </c>
      <c r="E240" s="1">
        <v>49940</v>
      </c>
      <c r="F240" s="1">
        <v>561705</v>
      </c>
      <c r="G240" s="1">
        <v>286345</v>
      </c>
      <c r="H240" s="1">
        <v>56000</v>
      </c>
      <c r="I240" s="1">
        <v>89500</v>
      </c>
      <c r="J240" s="1">
        <v>116500</v>
      </c>
      <c r="K240" s="1">
        <v>35490</v>
      </c>
      <c r="L240" s="1">
        <v>61500</v>
      </c>
      <c r="M240" s="1">
        <v>35500</v>
      </c>
      <c r="N240" s="1">
        <v>1473480</v>
      </c>
      <c r="O240" s="1">
        <v>181000</v>
      </c>
      <c r="P240" s="1">
        <v>49940</v>
      </c>
      <c r="Q240" s="1">
        <v>561705</v>
      </c>
      <c r="R240" s="1">
        <v>286345</v>
      </c>
      <c r="S240" s="1">
        <v>56000</v>
      </c>
      <c r="T240" s="1">
        <v>89500</v>
      </c>
      <c r="U240" s="1">
        <v>116500</v>
      </c>
      <c r="V240" s="1">
        <v>35490</v>
      </c>
      <c r="W240" s="1">
        <v>61500</v>
      </c>
      <c r="X240" s="1">
        <v>35500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/>
    </row>
    <row r="241" spans="1:36">
      <c r="A241" s="20" t="s">
        <v>1342</v>
      </c>
      <c r="B241" s="10" t="s">
        <v>1343</v>
      </c>
      <c r="C241" s="1">
        <v>562927.71</v>
      </c>
      <c r="D241" s="1">
        <v>7160.71</v>
      </c>
      <c r="E241" s="1">
        <v>24269.71</v>
      </c>
      <c r="F241" s="1">
        <v>142695.81</v>
      </c>
      <c r="G241" s="1">
        <v>92909.82</v>
      </c>
      <c r="H241" s="1">
        <v>46629.21</v>
      </c>
      <c r="I241" s="1">
        <v>114494.84</v>
      </c>
      <c r="J241" s="1">
        <v>64757.38</v>
      </c>
      <c r="K241" s="1">
        <v>12392.04</v>
      </c>
      <c r="L241" s="1">
        <v>26212.66</v>
      </c>
      <c r="M241" s="1">
        <v>31405.53</v>
      </c>
      <c r="N241" s="1">
        <v>562927.71</v>
      </c>
      <c r="O241" s="1">
        <v>7160.71</v>
      </c>
      <c r="P241" s="1">
        <v>24269.71</v>
      </c>
      <c r="Q241" s="1">
        <v>142695.81</v>
      </c>
      <c r="R241" s="1">
        <v>92909.82</v>
      </c>
      <c r="S241" s="1">
        <v>46629.21</v>
      </c>
      <c r="T241" s="1">
        <v>114494.84</v>
      </c>
      <c r="U241" s="1">
        <v>64757.38</v>
      </c>
      <c r="V241" s="1">
        <v>12392.04</v>
      </c>
      <c r="W241" s="1">
        <v>26212.66</v>
      </c>
      <c r="X241" s="1">
        <v>31405.53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1344</v>
      </c>
      <c r="B242" s="10" t="s">
        <v>1345</v>
      </c>
      <c r="C242" s="1">
        <v>177868.11</v>
      </c>
      <c r="D242" s="1">
        <v>0</v>
      </c>
      <c r="E242" s="1">
        <v>177868.11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177868.11</v>
      </c>
      <c r="O242" s="1">
        <v>0</v>
      </c>
      <c r="P242" s="1">
        <v>177868.11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19" t="s">
        <v>164</v>
      </c>
      <c r="B243" s="10" t="s">
        <v>165</v>
      </c>
      <c r="C243" s="1">
        <v>-1791.27</v>
      </c>
      <c r="D243" s="1">
        <v>-23.73</v>
      </c>
      <c r="E243" s="1">
        <v>-60</v>
      </c>
      <c r="F243" s="1">
        <v>-50</v>
      </c>
      <c r="G243" s="1">
        <v>0</v>
      </c>
      <c r="H243" s="1">
        <v>0</v>
      </c>
      <c r="I243" s="1">
        <v>-60</v>
      </c>
      <c r="J243" s="1">
        <v>-40</v>
      </c>
      <c r="K243" s="1">
        <v>-220</v>
      </c>
      <c r="L243" s="1">
        <v>0</v>
      </c>
      <c r="M243" s="1">
        <v>-1337.54</v>
      </c>
      <c r="N243" s="1">
        <v>-1791.27</v>
      </c>
      <c r="O243" s="1">
        <v>-23.73</v>
      </c>
      <c r="P243" s="1">
        <v>-60</v>
      </c>
      <c r="Q243" s="1">
        <v>-50</v>
      </c>
      <c r="R243" s="1">
        <v>0</v>
      </c>
      <c r="S243" s="1">
        <v>0</v>
      </c>
      <c r="T243" s="1">
        <v>-60</v>
      </c>
      <c r="U243" s="1">
        <v>-40</v>
      </c>
      <c r="V243" s="1">
        <v>-220</v>
      </c>
      <c r="W243" s="1">
        <v>0</v>
      </c>
      <c r="X243" s="1">
        <v>-1337.54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20" t="s">
        <v>1346</v>
      </c>
      <c r="B244" s="10" t="s">
        <v>1347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/>
      <c r="P244" s="1">
        <v>0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1348</v>
      </c>
      <c r="B245" s="10" t="s">
        <v>1349</v>
      </c>
      <c r="C245" s="1">
        <v>-1791.27</v>
      </c>
      <c r="D245" s="1">
        <v>-23.73</v>
      </c>
      <c r="E245" s="1">
        <v>-60</v>
      </c>
      <c r="F245" s="1">
        <v>-50</v>
      </c>
      <c r="G245" s="1">
        <v>0</v>
      </c>
      <c r="H245" s="1">
        <v>0</v>
      </c>
      <c r="I245" s="1">
        <v>-60</v>
      </c>
      <c r="J245" s="1">
        <v>-40</v>
      </c>
      <c r="K245" s="1">
        <v>-220</v>
      </c>
      <c r="L245" s="1">
        <v>0</v>
      </c>
      <c r="M245" s="1">
        <v>-1337.54</v>
      </c>
      <c r="N245" s="1">
        <v>-1791.27</v>
      </c>
      <c r="O245" s="1">
        <v>-23.73</v>
      </c>
      <c r="P245" s="1">
        <v>-60</v>
      </c>
      <c r="Q245" s="1">
        <v>-50</v>
      </c>
      <c r="R245" s="1">
        <v>0</v>
      </c>
      <c r="S245" s="1">
        <v>0</v>
      </c>
      <c r="T245" s="1">
        <v>-60</v>
      </c>
      <c r="U245" s="1">
        <v>-40</v>
      </c>
      <c r="V245" s="1">
        <v>-220</v>
      </c>
      <c r="W245" s="1">
        <v>0</v>
      </c>
      <c r="X245" s="1">
        <v>-1337.54</v>
      </c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18" t="s">
        <v>146</v>
      </c>
      <c r="B246" s="10" t="s">
        <v>147</v>
      </c>
      <c r="C246" s="1">
        <v>27495730.829999998</v>
      </c>
      <c r="D246" s="1">
        <v>1770555.61</v>
      </c>
      <c r="E246" s="1">
        <v>2695288.32</v>
      </c>
      <c r="F246" s="1">
        <v>6907433.5300000003</v>
      </c>
      <c r="G246" s="1">
        <v>1497438.09</v>
      </c>
      <c r="H246" s="1">
        <v>1655242.14</v>
      </c>
      <c r="I246" s="1">
        <v>2721841.88</v>
      </c>
      <c r="J246" s="1">
        <v>5574253.5300000003</v>
      </c>
      <c r="K246" s="1">
        <v>1691018.57</v>
      </c>
      <c r="L246" s="1">
        <v>1945436.3</v>
      </c>
      <c r="M246" s="1">
        <v>1037222.86</v>
      </c>
      <c r="N246" s="1">
        <v>27495730.829999998</v>
      </c>
      <c r="O246" s="1">
        <v>1770555.61</v>
      </c>
      <c r="P246" s="1">
        <v>2695288.32</v>
      </c>
      <c r="Q246" s="1">
        <v>6907433.5300000003</v>
      </c>
      <c r="R246" s="1">
        <v>1497438.09</v>
      </c>
      <c r="S246" s="1">
        <v>1655242.14</v>
      </c>
      <c r="T246" s="1">
        <v>2721841.88</v>
      </c>
      <c r="U246" s="1">
        <v>5574253.5300000003</v>
      </c>
      <c r="V246" s="1">
        <v>1691018.57</v>
      </c>
      <c r="W246" s="1">
        <v>1945436.3</v>
      </c>
      <c r="X246" s="1">
        <v>1037222.86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9" t="s">
        <v>166</v>
      </c>
      <c r="B247" s="10" t="s">
        <v>167</v>
      </c>
      <c r="C247" s="1">
        <v>5180935.9800000004</v>
      </c>
      <c r="D247" s="1">
        <v>326010.84999999998</v>
      </c>
      <c r="E247" s="1">
        <v>860044.94</v>
      </c>
      <c r="F247" s="1">
        <v>1790554.33</v>
      </c>
      <c r="G247" s="1">
        <v>320964.88</v>
      </c>
      <c r="H247" s="1">
        <v>369457.07</v>
      </c>
      <c r="I247" s="1">
        <v>413975.52</v>
      </c>
      <c r="J247" s="1">
        <v>322910.49</v>
      </c>
      <c r="K247" s="1">
        <v>150131.9</v>
      </c>
      <c r="L247" s="1">
        <v>263424.19</v>
      </c>
      <c r="M247" s="1">
        <v>363461.81</v>
      </c>
      <c r="N247" s="1">
        <v>5180935.9800000004</v>
      </c>
      <c r="O247" s="1">
        <v>326010.84999999998</v>
      </c>
      <c r="P247" s="1">
        <v>860044.94</v>
      </c>
      <c r="Q247" s="1">
        <v>1790554.33</v>
      </c>
      <c r="R247" s="1">
        <v>320964.88</v>
      </c>
      <c r="S247" s="1">
        <v>369457.07</v>
      </c>
      <c r="T247" s="1">
        <v>413975.52</v>
      </c>
      <c r="U247" s="1">
        <v>322910.49</v>
      </c>
      <c r="V247" s="1">
        <v>150131.9</v>
      </c>
      <c r="W247" s="1">
        <v>263424.19</v>
      </c>
      <c r="X247" s="1">
        <v>363461.81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20" t="s">
        <v>1350</v>
      </c>
      <c r="B248" s="10" t="s">
        <v>1351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1352</v>
      </c>
      <c r="B249" s="10" t="s">
        <v>1353</v>
      </c>
      <c r="C249" s="1">
        <v>705967.97</v>
      </c>
      <c r="D249" s="1">
        <v>84281.75</v>
      </c>
      <c r="E249" s="1">
        <v>154652.60999999999</v>
      </c>
      <c r="F249" s="1">
        <v>164096.35999999999</v>
      </c>
      <c r="G249" s="1">
        <v>59830.1</v>
      </c>
      <c r="H249" s="1">
        <v>87016.53</v>
      </c>
      <c r="I249" s="1">
        <v>87902.42</v>
      </c>
      <c r="J249" s="1">
        <v>48339.14</v>
      </c>
      <c r="K249" s="1">
        <v>0</v>
      </c>
      <c r="L249" s="1">
        <v>19849.060000000001</v>
      </c>
      <c r="M249" s="1">
        <v>0</v>
      </c>
      <c r="N249" s="1">
        <v>705967.97</v>
      </c>
      <c r="O249" s="1">
        <v>84281.75</v>
      </c>
      <c r="P249" s="1">
        <v>154652.60999999999</v>
      </c>
      <c r="Q249" s="1">
        <v>164096.35999999999</v>
      </c>
      <c r="R249" s="1">
        <v>59830.1</v>
      </c>
      <c r="S249" s="1">
        <v>87016.53</v>
      </c>
      <c r="T249" s="1">
        <v>87902.42</v>
      </c>
      <c r="U249" s="1">
        <v>48339.14</v>
      </c>
      <c r="V249" s="1">
        <v>0</v>
      </c>
      <c r="W249" s="1">
        <v>19849.060000000001</v>
      </c>
      <c r="X249" s="1">
        <v>0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1354</v>
      </c>
      <c r="B250" s="10" t="s">
        <v>1355</v>
      </c>
      <c r="C250" s="1">
        <v>1870952.15</v>
      </c>
      <c r="D250" s="1">
        <v>88983.29</v>
      </c>
      <c r="E250" s="1">
        <v>299028.52</v>
      </c>
      <c r="F250" s="1">
        <v>659808.79</v>
      </c>
      <c r="G250" s="1">
        <v>108490.17</v>
      </c>
      <c r="H250" s="1">
        <v>124875.47</v>
      </c>
      <c r="I250" s="1">
        <v>123416.93</v>
      </c>
      <c r="J250" s="1">
        <v>128234.35</v>
      </c>
      <c r="K250" s="1">
        <v>84339.45</v>
      </c>
      <c r="L250" s="1">
        <v>90428.67</v>
      </c>
      <c r="M250" s="1">
        <v>163346.51</v>
      </c>
      <c r="N250" s="1">
        <v>1870952.15</v>
      </c>
      <c r="O250" s="1">
        <v>88983.29</v>
      </c>
      <c r="P250" s="1">
        <v>299028.52</v>
      </c>
      <c r="Q250" s="1">
        <v>659808.79</v>
      </c>
      <c r="R250" s="1">
        <v>108490.17</v>
      </c>
      <c r="S250" s="1">
        <v>124875.47</v>
      </c>
      <c r="T250" s="1">
        <v>123416.93</v>
      </c>
      <c r="U250" s="1">
        <v>128234.35</v>
      </c>
      <c r="V250" s="1">
        <v>84339.45</v>
      </c>
      <c r="W250" s="1">
        <v>90428.67</v>
      </c>
      <c r="X250" s="1">
        <v>163346.51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1356</v>
      </c>
      <c r="B251" s="10" t="s">
        <v>1357</v>
      </c>
      <c r="C251" s="1">
        <v>2539882.14</v>
      </c>
      <c r="D251" s="1">
        <v>149745.81</v>
      </c>
      <c r="E251" s="1">
        <v>394486.21</v>
      </c>
      <c r="F251" s="1">
        <v>956197.18</v>
      </c>
      <c r="G251" s="1">
        <v>149644.60999999999</v>
      </c>
      <c r="H251" s="1">
        <v>148565.07</v>
      </c>
      <c r="I251" s="1">
        <v>202656.17</v>
      </c>
      <c r="J251" s="1">
        <v>146337</v>
      </c>
      <c r="K251" s="1">
        <v>65792.45</v>
      </c>
      <c r="L251" s="1">
        <v>141146.46</v>
      </c>
      <c r="M251" s="1">
        <v>185311.18</v>
      </c>
      <c r="N251" s="1">
        <v>2539882.14</v>
      </c>
      <c r="O251" s="1">
        <v>149745.81</v>
      </c>
      <c r="P251" s="1">
        <v>394486.21</v>
      </c>
      <c r="Q251" s="1">
        <v>956197.18</v>
      </c>
      <c r="R251" s="1">
        <v>149644.60999999999</v>
      </c>
      <c r="S251" s="1">
        <v>148565.07</v>
      </c>
      <c r="T251" s="1">
        <v>202656.17</v>
      </c>
      <c r="U251" s="1">
        <v>146337</v>
      </c>
      <c r="V251" s="1">
        <v>65792.45</v>
      </c>
      <c r="W251" s="1">
        <v>141146.46</v>
      </c>
      <c r="X251" s="1">
        <v>185311.18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1358</v>
      </c>
      <c r="B252" s="10" t="s">
        <v>1359</v>
      </c>
      <c r="C252" s="1">
        <v>57030</v>
      </c>
      <c r="D252" s="1">
        <v>3000</v>
      </c>
      <c r="E252" s="1">
        <v>9000</v>
      </c>
      <c r="F252" s="1">
        <v>9030</v>
      </c>
      <c r="G252" s="1">
        <v>3000</v>
      </c>
      <c r="H252" s="1">
        <v>9000</v>
      </c>
      <c r="I252" s="1">
        <v>0</v>
      </c>
      <c r="J252" s="1">
        <v>0</v>
      </c>
      <c r="K252" s="1">
        <v>0</v>
      </c>
      <c r="L252" s="1">
        <v>12000</v>
      </c>
      <c r="M252" s="1">
        <v>12000</v>
      </c>
      <c r="N252" s="1">
        <v>57030</v>
      </c>
      <c r="O252" s="1">
        <v>3000</v>
      </c>
      <c r="P252" s="1">
        <v>9000</v>
      </c>
      <c r="Q252" s="1">
        <v>9030</v>
      </c>
      <c r="R252" s="1">
        <v>3000</v>
      </c>
      <c r="S252" s="1">
        <v>9000</v>
      </c>
      <c r="T252" s="1">
        <v>0</v>
      </c>
      <c r="U252" s="1">
        <v>0</v>
      </c>
      <c r="V252" s="1">
        <v>0</v>
      </c>
      <c r="W252" s="1">
        <v>12000</v>
      </c>
      <c r="X252" s="1">
        <v>12000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1360</v>
      </c>
      <c r="B253" s="10" t="s">
        <v>1361</v>
      </c>
      <c r="C253" s="1">
        <v>7103.72</v>
      </c>
      <c r="D253" s="1">
        <v>0</v>
      </c>
      <c r="E253" s="1">
        <v>2877.6</v>
      </c>
      <c r="F253" s="1">
        <v>1422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2804.12</v>
      </c>
      <c r="N253" s="1">
        <v>7103.72</v>
      </c>
      <c r="O253" s="1"/>
      <c r="P253" s="1">
        <v>2877.6</v>
      </c>
      <c r="Q253" s="1">
        <v>1422</v>
      </c>
      <c r="R253" s="1"/>
      <c r="S253" s="1"/>
      <c r="T253" s="1"/>
      <c r="U253" s="1">
        <v>0</v>
      </c>
      <c r="V253" s="1"/>
      <c r="W253" s="1"/>
      <c r="X253" s="1">
        <v>2804.12</v>
      </c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19" t="s">
        <v>168</v>
      </c>
      <c r="B254" s="10" t="s">
        <v>169</v>
      </c>
      <c r="C254" s="1">
        <v>12902545.59</v>
      </c>
      <c r="D254" s="1">
        <v>639779.16</v>
      </c>
      <c r="E254" s="1">
        <v>1252772.04</v>
      </c>
      <c r="F254" s="1">
        <v>2556300.4700000002</v>
      </c>
      <c r="G254" s="1">
        <v>910436.39</v>
      </c>
      <c r="H254" s="1">
        <v>1003992.2</v>
      </c>
      <c r="I254" s="1">
        <v>1805819.36</v>
      </c>
      <c r="J254" s="1">
        <v>3049282.65</v>
      </c>
      <c r="K254" s="1">
        <v>547381.11</v>
      </c>
      <c r="L254" s="1">
        <v>754186.78</v>
      </c>
      <c r="M254" s="1">
        <v>382595.43</v>
      </c>
      <c r="N254" s="1">
        <v>12902545.59</v>
      </c>
      <c r="O254" s="1">
        <v>639779.16</v>
      </c>
      <c r="P254" s="1">
        <v>1252772.04</v>
      </c>
      <c r="Q254" s="1">
        <v>2556300.4700000002</v>
      </c>
      <c r="R254" s="1">
        <v>910436.39</v>
      </c>
      <c r="S254" s="1">
        <v>1003992.2</v>
      </c>
      <c r="T254" s="1">
        <v>1805819.36</v>
      </c>
      <c r="U254" s="1">
        <v>3049282.65</v>
      </c>
      <c r="V254" s="1">
        <v>547381.11</v>
      </c>
      <c r="W254" s="1">
        <v>754186.78</v>
      </c>
      <c r="X254" s="1">
        <v>382595.43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20" t="s">
        <v>1362</v>
      </c>
      <c r="B255" s="10" t="s">
        <v>1363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1364</v>
      </c>
      <c r="B256" s="10" t="s">
        <v>1365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/>
      <c r="P256" s="1"/>
      <c r="Q256" s="1">
        <v>0</v>
      </c>
      <c r="R256" s="1">
        <v>0</v>
      </c>
      <c r="S256" s="1"/>
      <c r="T256" s="1"/>
      <c r="U256" s="1"/>
      <c r="V256" s="1"/>
      <c r="W256" s="1">
        <v>0</v>
      </c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1366</v>
      </c>
      <c r="B257" s="10" t="s">
        <v>1367</v>
      </c>
      <c r="C257" s="1">
        <v>12902545.59</v>
      </c>
      <c r="D257" s="1">
        <v>639779.16</v>
      </c>
      <c r="E257" s="1">
        <v>1252772.04</v>
      </c>
      <c r="F257" s="1">
        <v>2556300.4700000002</v>
      </c>
      <c r="G257" s="1">
        <v>910436.39</v>
      </c>
      <c r="H257" s="1">
        <v>1003992.2</v>
      </c>
      <c r="I257" s="1">
        <v>1805819.36</v>
      </c>
      <c r="J257" s="1">
        <v>3049282.65</v>
      </c>
      <c r="K257" s="1">
        <v>547381.11</v>
      </c>
      <c r="L257" s="1">
        <v>754186.78</v>
      </c>
      <c r="M257" s="1">
        <v>382595.43</v>
      </c>
      <c r="N257" s="1">
        <v>12902545.59</v>
      </c>
      <c r="O257" s="1">
        <v>639779.16</v>
      </c>
      <c r="P257" s="1">
        <v>1252772.04</v>
      </c>
      <c r="Q257" s="1">
        <v>2556300.4700000002</v>
      </c>
      <c r="R257" s="1">
        <v>910436.39</v>
      </c>
      <c r="S257" s="1">
        <v>1003992.2</v>
      </c>
      <c r="T257" s="1">
        <v>1805819.36</v>
      </c>
      <c r="U257" s="1">
        <v>3049282.65</v>
      </c>
      <c r="V257" s="1">
        <v>547381.11</v>
      </c>
      <c r="W257" s="1">
        <v>754186.78</v>
      </c>
      <c r="X257" s="1">
        <v>382595.43</v>
      </c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19" t="s">
        <v>170</v>
      </c>
      <c r="B258" s="10" t="s">
        <v>171</v>
      </c>
      <c r="C258" s="1">
        <v>3132289.72</v>
      </c>
      <c r="D258" s="1">
        <v>305613.59999999998</v>
      </c>
      <c r="E258" s="1">
        <v>285420.73</v>
      </c>
      <c r="F258" s="1">
        <v>799840.74</v>
      </c>
      <c r="G258" s="1">
        <v>189810.29</v>
      </c>
      <c r="H258" s="1">
        <v>279659.83</v>
      </c>
      <c r="I258" s="1">
        <v>229013.03</v>
      </c>
      <c r="J258" s="1">
        <v>418145.89</v>
      </c>
      <c r="K258" s="1">
        <v>166085.17000000001</v>
      </c>
      <c r="L258" s="1">
        <v>203700.02</v>
      </c>
      <c r="M258" s="1">
        <v>255000.42</v>
      </c>
      <c r="N258" s="1">
        <v>3132289.72</v>
      </c>
      <c r="O258" s="1">
        <v>305613.59999999998</v>
      </c>
      <c r="P258" s="1">
        <v>285420.73</v>
      </c>
      <c r="Q258" s="1">
        <v>799840.74</v>
      </c>
      <c r="R258" s="1">
        <v>189810.29</v>
      </c>
      <c r="S258" s="1">
        <v>279659.83</v>
      </c>
      <c r="T258" s="1">
        <v>229013.03</v>
      </c>
      <c r="U258" s="1">
        <v>418145.89</v>
      </c>
      <c r="V258" s="1">
        <v>166085.17000000001</v>
      </c>
      <c r="W258" s="1">
        <v>203700.02</v>
      </c>
      <c r="X258" s="1">
        <v>255000.42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20" t="s">
        <v>1368</v>
      </c>
      <c r="B259" s="10" t="s">
        <v>1369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1370</v>
      </c>
      <c r="B260" s="10" t="s">
        <v>1371</v>
      </c>
      <c r="C260" s="1">
        <v>1135008.03</v>
      </c>
      <c r="D260" s="1">
        <v>89947.85</v>
      </c>
      <c r="E260" s="1">
        <v>105927.14</v>
      </c>
      <c r="F260" s="1">
        <v>271281.90000000002</v>
      </c>
      <c r="G260" s="1">
        <v>62407.66</v>
      </c>
      <c r="H260" s="1">
        <v>71467.77</v>
      </c>
      <c r="I260" s="1">
        <v>112341.5</v>
      </c>
      <c r="J260" s="1">
        <v>189413.2</v>
      </c>
      <c r="K260" s="1">
        <v>63551.83</v>
      </c>
      <c r="L260" s="1">
        <v>79058.23</v>
      </c>
      <c r="M260" s="1">
        <v>89610.95</v>
      </c>
      <c r="N260" s="1">
        <v>1135008.03</v>
      </c>
      <c r="O260" s="1">
        <v>89947.85</v>
      </c>
      <c r="P260" s="1">
        <v>105927.14</v>
      </c>
      <c r="Q260" s="1">
        <v>271281.90000000002</v>
      </c>
      <c r="R260" s="1">
        <v>62407.66</v>
      </c>
      <c r="S260" s="1">
        <v>71467.77</v>
      </c>
      <c r="T260" s="1">
        <v>112341.5</v>
      </c>
      <c r="U260" s="1">
        <v>189413.2</v>
      </c>
      <c r="V260" s="1">
        <v>63551.83</v>
      </c>
      <c r="W260" s="1">
        <v>79058.23</v>
      </c>
      <c r="X260" s="1">
        <v>89610.95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1372</v>
      </c>
      <c r="B261" s="10" t="s">
        <v>1373</v>
      </c>
      <c r="C261" s="1">
        <v>1330569.01</v>
      </c>
      <c r="D261" s="1">
        <v>139006.04999999999</v>
      </c>
      <c r="E261" s="1">
        <v>87315.09</v>
      </c>
      <c r="F261" s="1">
        <v>363709.17</v>
      </c>
      <c r="G261" s="1">
        <v>74586.53</v>
      </c>
      <c r="H261" s="1">
        <v>158326.45000000001</v>
      </c>
      <c r="I261" s="1">
        <v>65548.800000000003</v>
      </c>
      <c r="J261" s="1">
        <v>183565.45</v>
      </c>
      <c r="K261" s="1">
        <v>65501.72</v>
      </c>
      <c r="L261" s="1">
        <v>84282.559999999998</v>
      </c>
      <c r="M261" s="1">
        <v>108727.19</v>
      </c>
      <c r="N261" s="1">
        <v>1330569.01</v>
      </c>
      <c r="O261" s="1">
        <v>139006.04999999999</v>
      </c>
      <c r="P261" s="1">
        <v>87315.09</v>
      </c>
      <c r="Q261" s="1">
        <v>363709.17</v>
      </c>
      <c r="R261" s="1">
        <v>74586.53</v>
      </c>
      <c r="S261" s="1">
        <v>158326.45000000001</v>
      </c>
      <c r="T261" s="1">
        <v>65548.800000000003</v>
      </c>
      <c r="U261" s="1">
        <v>183565.45</v>
      </c>
      <c r="V261" s="1">
        <v>65501.72</v>
      </c>
      <c r="W261" s="1">
        <v>84282.559999999998</v>
      </c>
      <c r="X261" s="1">
        <v>108727.19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1374</v>
      </c>
      <c r="B262" s="10" t="s">
        <v>1375</v>
      </c>
      <c r="C262" s="1">
        <v>97220.97</v>
      </c>
      <c r="D262" s="1">
        <v>12482.5</v>
      </c>
      <c r="E262" s="1">
        <v>12716.93</v>
      </c>
      <c r="F262" s="1">
        <v>25918.23</v>
      </c>
      <c r="G262" s="1">
        <v>12628.77</v>
      </c>
      <c r="H262" s="1">
        <v>7560.91</v>
      </c>
      <c r="I262" s="1">
        <v>11087.26</v>
      </c>
      <c r="J262" s="1">
        <v>3386</v>
      </c>
      <c r="K262" s="1">
        <v>3789.9</v>
      </c>
      <c r="L262" s="1">
        <v>3388</v>
      </c>
      <c r="M262" s="1">
        <v>4262.47</v>
      </c>
      <c r="N262" s="1">
        <v>97220.97</v>
      </c>
      <c r="O262" s="1">
        <v>12482.5</v>
      </c>
      <c r="P262" s="1">
        <v>12716.93</v>
      </c>
      <c r="Q262" s="1">
        <v>25918.23</v>
      </c>
      <c r="R262" s="1">
        <v>12628.77</v>
      </c>
      <c r="S262" s="1">
        <v>7560.91</v>
      </c>
      <c r="T262" s="1">
        <v>11087.26</v>
      </c>
      <c r="U262" s="1">
        <v>3386</v>
      </c>
      <c r="V262" s="1">
        <v>3789.9</v>
      </c>
      <c r="W262" s="1">
        <v>3388</v>
      </c>
      <c r="X262" s="1">
        <v>4262.47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1376</v>
      </c>
      <c r="B263" s="10" t="s">
        <v>1377</v>
      </c>
      <c r="C263" s="1">
        <v>43184.13</v>
      </c>
      <c r="D263" s="1">
        <v>1692</v>
      </c>
      <c r="E263" s="1">
        <v>13000.2</v>
      </c>
      <c r="F263" s="1">
        <v>4610.7</v>
      </c>
      <c r="G263" s="1">
        <v>9729</v>
      </c>
      <c r="H263" s="1">
        <v>2538</v>
      </c>
      <c r="I263" s="1">
        <v>4230</v>
      </c>
      <c r="J263" s="1">
        <v>0</v>
      </c>
      <c r="K263" s="1">
        <v>3117.43</v>
      </c>
      <c r="L263" s="1">
        <v>2115</v>
      </c>
      <c r="M263" s="1">
        <v>2151.8000000000002</v>
      </c>
      <c r="N263" s="1">
        <v>43184.13</v>
      </c>
      <c r="O263" s="1">
        <v>1692</v>
      </c>
      <c r="P263" s="1">
        <v>13000.2</v>
      </c>
      <c r="Q263" s="1">
        <v>4610.7</v>
      </c>
      <c r="R263" s="1">
        <v>9729</v>
      </c>
      <c r="S263" s="1">
        <v>2538</v>
      </c>
      <c r="T263" s="1">
        <v>4230</v>
      </c>
      <c r="U263" s="1">
        <v>0</v>
      </c>
      <c r="V263" s="1">
        <v>3117.43</v>
      </c>
      <c r="W263" s="1">
        <v>2115</v>
      </c>
      <c r="X263" s="1">
        <v>2151.8000000000002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1378</v>
      </c>
      <c r="B264" s="10" t="s">
        <v>1379</v>
      </c>
      <c r="C264" s="1">
        <v>290888.18</v>
      </c>
      <c r="D264" s="1">
        <v>37488.44</v>
      </c>
      <c r="E264" s="1">
        <v>44280.639999999999</v>
      </c>
      <c r="F264" s="1">
        <v>64697.120000000003</v>
      </c>
      <c r="G264" s="1">
        <v>14960.1</v>
      </c>
      <c r="H264" s="1">
        <v>18696.7</v>
      </c>
      <c r="I264" s="1">
        <v>18899.330000000002</v>
      </c>
      <c r="J264" s="1">
        <v>20487.830000000002</v>
      </c>
      <c r="K264" s="1">
        <v>20228.900000000001</v>
      </c>
      <c r="L264" s="1">
        <v>20559.02</v>
      </c>
      <c r="M264" s="1">
        <v>30590.1</v>
      </c>
      <c r="N264" s="1">
        <v>290888.18</v>
      </c>
      <c r="O264" s="1">
        <v>37488.44</v>
      </c>
      <c r="P264" s="1">
        <v>44280.639999999999</v>
      </c>
      <c r="Q264" s="1">
        <v>64697.120000000003</v>
      </c>
      <c r="R264" s="1">
        <v>14960.1</v>
      </c>
      <c r="S264" s="1">
        <v>18696.7</v>
      </c>
      <c r="T264" s="1">
        <v>18899.330000000002</v>
      </c>
      <c r="U264" s="1">
        <v>20487.830000000002</v>
      </c>
      <c r="V264" s="1">
        <v>20228.900000000001</v>
      </c>
      <c r="W264" s="1">
        <v>20559.02</v>
      </c>
      <c r="X264" s="1">
        <v>30590.1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1380</v>
      </c>
      <c r="B265" s="10" t="s">
        <v>1381</v>
      </c>
      <c r="C265" s="1">
        <v>235419.4</v>
      </c>
      <c r="D265" s="1">
        <v>24996.76</v>
      </c>
      <c r="E265" s="1">
        <v>22180.73</v>
      </c>
      <c r="F265" s="1">
        <v>69623.62</v>
      </c>
      <c r="G265" s="1">
        <v>15498.23</v>
      </c>
      <c r="H265" s="1">
        <v>21070</v>
      </c>
      <c r="I265" s="1">
        <v>16906.14</v>
      </c>
      <c r="J265" s="1">
        <v>21293.41</v>
      </c>
      <c r="K265" s="1">
        <v>9895.39</v>
      </c>
      <c r="L265" s="1">
        <v>14297.21</v>
      </c>
      <c r="M265" s="1">
        <v>19657.91</v>
      </c>
      <c r="N265" s="1">
        <v>235419.4</v>
      </c>
      <c r="O265" s="1">
        <v>24996.76</v>
      </c>
      <c r="P265" s="1">
        <v>22180.73</v>
      </c>
      <c r="Q265" s="1">
        <v>69623.62</v>
      </c>
      <c r="R265" s="1">
        <v>15498.23</v>
      </c>
      <c r="S265" s="1">
        <v>21070</v>
      </c>
      <c r="T265" s="1">
        <v>16906.14</v>
      </c>
      <c r="U265" s="1">
        <v>21293.41</v>
      </c>
      <c r="V265" s="1">
        <v>9895.39</v>
      </c>
      <c r="W265" s="1">
        <v>14297.21</v>
      </c>
      <c r="X265" s="1">
        <v>19657.91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19" t="s">
        <v>876</v>
      </c>
      <c r="B266" s="10" t="s">
        <v>172</v>
      </c>
      <c r="C266" s="1">
        <v>6226538.1500000004</v>
      </c>
      <c r="D266" s="1">
        <v>492902.8</v>
      </c>
      <c r="E266" s="1">
        <v>287579.61</v>
      </c>
      <c r="F266" s="1">
        <v>1754908.69</v>
      </c>
      <c r="G266" s="1">
        <v>73645.33</v>
      </c>
      <c r="H266" s="1">
        <v>953.84</v>
      </c>
      <c r="I266" s="1">
        <v>270411.57</v>
      </c>
      <c r="J266" s="1">
        <v>1779666.02</v>
      </c>
      <c r="K266" s="1">
        <v>818580.58</v>
      </c>
      <c r="L266" s="1">
        <v>719186.35</v>
      </c>
      <c r="M266" s="1">
        <v>28703.360000000001</v>
      </c>
      <c r="N266" s="1">
        <v>6226538.1500000004</v>
      </c>
      <c r="O266" s="1">
        <v>492902.8</v>
      </c>
      <c r="P266" s="1">
        <v>287579.61</v>
      </c>
      <c r="Q266" s="1">
        <v>1754908.69</v>
      </c>
      <c r="R266" s="1">
        <v>73645.33</v>
      </c>
      <c r="S266" s="1">
        <v>953.84</v>
      </c>
      <c r="T266" s="1">
        <v>270411.57</v>
      </c>
      <c r="U266" s="1">
        <v>1779666.02</v>
      </c>
      <c r="V266" s="1">
        <v>818580.58</v>
      </c>
      <c r="W266" s="1">
        <v>719186.35</v>
      </c>
      <c r="X266" s="1">
        <v>28703.360000000001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20" t="s">
        <v>1382</v>
      </c>
      <c r="B267" s="10" t="s">
        <v>1383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1384</v>
      </c>
      <c r="B268" s="10" t="s">
        <v>1385</v>
      </c>
      <c r="C268" s="1">
        <v>6212253.2699999996</v>
      </c>
      <c r="D268" s="1">
        <v>491415.75</v>
      </c>
      <c r="E268" s="1">
        <v>285968.94</v>
      </c>
      <c r="F268" s="1">
        <v>1754191.09</v>
      </c>
      <c r="G268" s="1">
        <v>72561.42</v>
      </c>
      <c r="H268" s="1">
        <v>0</v>
      </c>
      <c r="I268" s="1">
        <v>269463.57</v>
      </c>
      <c r="J268" s="1">
        <v>1779083.26</v>
      </c>
      <c r="K268" s="1">
        <v>818165.31</v>
      </c>
      <c r="L268" s="1">
        <v>713917.57</v>
      </c>
      <c r="M268" s="1">
        <v>27486.36</v>
      </c>
      <c r="N268" s="1">
        <v>6212253.2699999996</v>
      </c>
      <c r="O268" s="1">
        <v>491415.75</v>
      </c>
      <c r="P268" s="1">
        <v>285968.94</v>
      </c>
      <c r="Q268" s="1">
        <v>1754191.09</v>
      </c>
      <c r="R268" s="1">
        <v>72561.42</v>
      </c>
      <c r="S268" s="1">
        <v>0</v>
      </c>
      <c r="T268" s="1">
        <v>269463.57</v>
      </c>
      <c r="U268" s="1">
        <v>1779083.26</v>
      </c>
      <c r="V268" s="1">
        <v>818165.31</v>
      </c>
      <c r="W268" s="1">
        <v>713917.57</v>
      </c>
      <c r="X268" s="1">
        <v>27486.36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1386</v>
      </c>
      <c r="B269" s="10" t="s">
        <v>1387</v>
      </c>
      <c r="C269" s="1">
        <v>14284.88</v>
      </c>
      <c r="D269" s="1">
        <v>1487.05</v>
      </c>
      <c r="E269" s="1">
        <v>1610.67</v>
      </c>
      <c r="F269" s="1">
        <v>717.6</v>
      </c>
      <c r="G269" s="1">
        <v>1083.9100000000001</v>
      </c>
      <c r="H269" s="1">
        <v>953.84</v>
      </c>
      <c r="I269" s="1">
        <v>948</v>
      </c>
      <c r="J269" s="1">
        <v>582.76</v>
      </c>
      <c r="K269" s="1">
        <v>415.27</v>
      </c>
      <c r="L269" s="1">
        <v>5268.78</v>
      </c>
      <c r="M269" s="1">
        <v>1217</v>
      </c>
      <c r="N269" s="1">
        <v>14284.88</v>
      </c>
      <c r="O269" s="1">
        <v>1487.05</v>
      </c>
      <c r="P269" s="1">
        <v>1610.67</v>
      </c>
      <c r="Q269" s="1">
        <v>717.6</v>
      </c>
      <c r="R269" s="1">
        <v>1083.9100000000001</v>
      </c>
      <c r="S269" s="1">
        <v>953.84</v>
      </c>
      <c r="T269" s="1">
        <v>948</v>
      </c>
      <c r="U269" s="1">
        <v>582.76</v>
      </c>
      <c r="V269" s="1">
        <v>415.27</v>
      </c>
      <c r="W269" s="1">
        <v>5268.78</v>
      </c>
      <c r="X269" s="1">
        <v>1217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19" t="s">
        <v>866</v>
      </c>
      <c r="B270" s="10" t="s">
        <v>867</v>
      </c>
      <c r="C270" s="1">
        <v>53421.39</v>
      </c>
      <c r="D270" s="1">
        <v>6249.2</v>
      </c>
      <c r="E270" s="1">
        <v>9471</v>
      </c>
      <c r="F270" s="1">
        <v>5829.3</v>
      </c>
      <c r="G270" s="1">
        <v>2581.1999999999998</v>
      </c>
      <c r="H270" s="1">
        <v>1179.2</v>
      </c>
      <c r="I270" s="1">
        <v>2622.4</v>
      </c>
      <c r="J270" s="1">
        <v>4248.4799999999996</v>
      </c>
      <c r="K270" s="1">
        <v>8839.81</v>
      </c>
      <c r="L270" s="1">
        <v>4938.96</v>
      </c>
      <c r="M270" s="1">
        <v>7461.84</v>
      </c>
      <c r="N270" s="1">
        <v>53421.39</v>
      </c>
      <c r="O270" s="1">
        <v>6249.2</v>
      </c>
      <c r="P270" s="1">
        <v>9471</v>
      </c>
      <c r="Q270" s="1">
        <v>5829.3</v>
      </c>
      <c r="R270" s="1">
        <v>2581.1999999999998</v>
      </c>
      <c r="S270" s="1">
        <v>1179.2</v>
      </c>
      <c r="T270" s="1">
        <v>2622.4</v>
      </c>
      <c r="U270" s="1">
        <v>4248.4799999999996</v>
      </c>
      <c r="V270" s="1">
        <v>8839.81</v>
      </c>
      <c r="W270" s="1">
        <v>4938.96</v>
      </c>
      <c r="X270" s="1">
        <v>7461.84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20" t="s">
        <v>1388</v>
      </c>
      <c r="B271" s="10" t="s">
        <v>1389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866</v>
      </c>
      <c r="B272" s="10" t="s">
        <v>1390</v>
      </c>
      <c r="C272" s="1">
        <v>53421.39</v>
      </c>
      <c r="D272" s="1">
        <v>6249.2</v>
      </c>
      <c r="E272" s="1">
        <v>9471</v>
      </c>
      <c r="F272" s="1">
        <v>5829.3</v>
      </c>
      <c r="G272" s="1">
        <v>2581.1999999999998</v>
      </c>
      <c r="H272" s="1">
        <v>1179.2</v>
      </c>
      <c r="I272" s="1">
        <v>2622.4</v>
      </c>
      <c r="J272" s="1">
        <v>4248.4799999999996</v>
      </c>
      <c r="K272" s="1">
        <v>8839.81</v>
      </c>
      <c r="L272" s="1">
        <v>4938.96</v>
      </c>
      <c r="M272" s="1">
        <v>7461.84</v>
      </c>
      <c r="N272" s="1">
        <v>53421.39</v>
      </c>
      <c r="O272" s="1">
        <v>6249.2</v>
      </c>
      <c r="P272" s="1">
        <v>9471</v>
      </c>
      <c r="Q272" s="1">
        <v>5829.3</v>
      </c>
      <c r="R272" s="1">
        <v>2581.1999999999998</v>
      </c>
      <c r="S272" s="1">
        <v>1179.2</v>
      </c>
      <c r="T272" s="1">
        <v>2622.4</v>
      </c>
      <c r="U272" s="1">
        <v>4248.4799999999996</v>
      </c>
      <c r="V272" s="1">
        <v>8839.81</v>
      </c>
      <c r="W272" s="1">
        <v>4938.96</v>
      </c>
      <c r="X272" s="1">
        <v>7461.84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18" t="s">
        <v>148</v>
      </c>
      <c r="B273" s="10" t="s">
        <v>149</v>
      </c>
      <c r="C273" s="1">
        <v>8004607.21</v>
      </c>
      <c r="D273" s="1">
        <v>431972.88</v>
      </c>
      <c r="E273" s="1">
        <v>168593.82</v>
      </c>
      <c r="F273" s="1">
        <v>1230342.21</v>
      </c>
      <c r="G273" s="1">
        <v>77880</v>
      </c>
      <c r="H273" s="1">
        <v>121</v>
      </c>
      <c r="I273" s="1">
        <v>110271.67999999999</v>
      </c>
      <c r="J273" s="1">
        <v>2358123.37</v>
      </c>
      <c r="K273" s="1">
        <v>0</v>
      </c>
      <c r="L273" s="1">
        <v>1273573.45</v>
      </c>
      <c r="M273" s="1">
        <v>2353728.7999999998</v>
      </c>
      <c r="N273" s="1">
        <v>8004607.21</v>
      </c>
      <c r="O273" s="1">
        <v>431972.88</v>
      </c>
      <c r="P273" s="1">
        <v>168593.82</v>
      </c>
      <c r="Q273" s="1">
        <v>1230342.21</v>
      </c>
      <c r="R273" s="1">
        <v>77880</v>
      </c>
      <c r="S273" s="1">
        <v>121</v>
      </c>
      <c r="T273" s="1">
        <v>110271.67999999999</v>
      </c>
      <c r="U273" s="1">
        <v>2358123.37</v>
      </c>
      <c r="V273" s="1"/>
      <c r="W273" s="1">
        <v>1273573.45</v>
      </c>
      <c r="X273" s="1">
        <v>2353728.7999999998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9" t="s">
        <v>1391</v>
      </c>
      <c r="B274" s="10" t="s">
        <v>1392</v>
      </c>
      <c r="C274" s="1">
        <v>407514.27</v>
      </c>
      <c r="D274" s="1">
        <v>0</v>
      </c>
      <c r="E274" s="1">
        <v>168593.82</v>
      </c>
      <c r="F274" s="1">
        <v>50647.77</v>
      </c>
      <c r="G274" s="1">
        <v>77880</v>
      </c>
      <c r="H274" s="1">
        <v>121</v>
      </c>
      <c r="I274" s="1">
        <v>110271.67999999999</v>
      </c>
      <c r="J274" s="1">
        <v>0</v>
      </c>
      <c r="K274" s="1">
        <v>0</v>
      </c>
      <c r="L274" s="1">
        <v>0</v>
      </c>
      <c r="M274" s="1">
        <v>0</v>
      </c>
      <c r="N274" s="1">
        <v>407514.27</v>
      </c>
      <c r="O274" s="1"/>
      <c r="P274" s="1">
        <v>168593.82</v>
      </c>
      <c r="Q274" s="1">
        <v>50647.77</v>
      </c>
      <c r="R274" s="1">
        <v>77880</v>
      </c>
      <c r="S274" s="1">
        <v>121</v>
      </c>
      <c r="T274" s="1">
        <v>110271.67999999999</v>
      </c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20" t="s">
        <v>1393</v>
      </c>
      <c r="B275" s="10" t="s">
        <v>1394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/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1395</v>
      </c>
      <c r="B276" s="10" t="s">
        <v>1396</v>
      </c>
      <c r="C276" s="1">
        <v>407514.27</v>
      </c>
      <c r="D276" s="1">
        <v>0</v>
      </c>
      <c r="E276" s="1">
        <v>168593.82</v>
      </c>
      <c r="F276" s="1">
        <v>50647.77</v>
      </c>
      <c r="G276" s="1">
        <v>77880</v>
      </c>
      <c r="H276" s="1">
        <v>121</v>
      </c>
      <c r="I276" s="1">
        <v>110271.67999999999</v>
      </c>
      <c r="J276" s="1">
        <v>0</v>
      </c>
      <c r="K276" s="1">
        <v>0</v>
      </c>
      <c r="L276" s="1">
        <v>0</v>
      </c>
      <c r="M276" s="1">
        <v>0</v>
      </c>
      <c r="N276" s="1">
        <v>407514.27</v>
      </c>
      <c r="O276" s="1"/>
      <c r="P276" s="1">
        <v>168593.82</v>
      </c>
      <c r="Q276" s="1">
        <v>50647.77</v>
      </c>
      <c r="R276" s="1">
        <v>77880</v>
      </c>
      <c r="S276" s="1">
        <v>121</v>
      </c>
      <c r="T276" s="1">
        <v>110271.67999999999</v>
      </c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19" t="s">
        <v>1397</v>
      </c>
      <c r="B277" s="10" t="s">
        <v>1398</v>
      </c>
      <c r="C277" s="1">
        <v>7597092.9400000004</v>
      </c>
      <c r="D277" s="1">
        <v>431972.88</v>
      </c>
      <c r="E277" s="1">
        <v>0</v>
      </c>
      <c r="F277" s="1">
        <v>1179694.44</v>
      </c>
      <c r="G277" s="1">
        <v>0</v>
      </c>
      <c r="H277" s="1">
        <v>0</v>
      </c>
      <c r="I277" s="1">
        <v>0</v>
      </c>
      <c r="J277" s="1">
        <v>2358123.37</v>
      </c>
      <c r="K277" s="1">
        <v>0</v>
      </c>
      <c r="L277" s="1">
        <v>1273573.45</v>
      </c>
      <c r="M277" s="1">
        <v>2353728.7999999998</v>
      </c>
      <c r="N277" s="1">
        <v>7597092.9400000004</v>
      </c>
      <c r="O277" s="1">
        <v>431972.88</v>
      </c>
      <c r="P277" s="1"/>
      <c r="Q277" s="1">
        <v>1179694.44</v>
      </c>
      <c r="R277" s="1"/>
      <c r="S277" s="1"/>
      <c r="T277" s="1"/>
      <c r="U277" s="1">
        <v>2358123.37</v>
      </c>
      <c r="V277" s="1"/>
      <c r="W277" s="1">
        <v>1273573.45</v>
      </c>
      <c r="X277" s="1">
        <v>2353728.7999999998</v>
      </c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20" t="s">
        <v>1399</v>
      </c>
      <c r="B278" s="10" t="s">
        <v>1400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/>
      <c r="Q278" s="1">
        <v>0</v>
      </c>
      <c r="R278" s="1"/>
      <c r="S278" s="1"/>
      <c r="T278" s="1"/>
      <c r="U278" s="1">
        <v>0</v>
      </c>
      <c r="V278" s="1"/>
      <c r="W278" s="1">
        <v>0</v>
      </c>
      <c r="X278" s="1">
        <v>0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1401</v>
      </c>
      <c r="B279" s="10" t="s">
        <v>1402</v>
      </c>
      <c r="C279" s="1">
        <v>7597092.9400000004</v>
      </c>
      <c r="D279" s="1">
        <v>431972.88</v>
      </c>
      <c r="E279" s="1">
        <v>0</v>
      </c>
      <c r="F279" s="1">
        <v>1179694.44</v>
      </c>
      <c r="G279" s="1">
        <v>0</v>
      </c>
      <c r="H279" s="1">
        <v>0</v>
      </c>
      <c r="I279" s="1">
        <v>0</v>
      </c>
      <c r="J279" s="1">
        <v>2358123.37</v>
      </c>
      <c r="K279" s="1">
        <v>0</v>
      </c>
      <c r="L279" s="1">
        <v>1273573.45</v>
      </c>
      <c r="M279" s="1">
        <v>2353728.7999999998</v>
      </c>
      <c r="N279" s="1">
        <v>7597092.9400000004</v>
      </c>
      <c r="O279" s="1">
        <v>431972.88</v>
      </c>
      <c r="P279" s="1"/>
      <c r="Q279" s="1">
        <v>1179694.44</v>
      </c>
      <c r="R279" s="1"/>
      <c r="S279" s="1"/>
      <c r="T279" s="1"/>
      <c r="U279" s="1">
        <v>2358123.37</v>
      </c>
      <c r="V279" s="1"/>
      <c r="W279" s="1">
        <v>1273573.45</v>
      </c>
      <c r="X279" s="1">
        <v>2353728.7999999998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18" t="s">
        <v>150</v>
      </c>
      <c r="B280" s="10" t="s">
        <v>151</v>
      </c>
      <c r="C280" s="1">
        <v>61570823.25</v>
      </c>
      <c r="D280" s="1">
        <v>5643509.4699999997</v>
      </c>
      <c r="E280" s="1">
        <v>5642277.4299999997</v>
      </c>
      <c r="F280" s="1">
        <v>12366023.23</v>
      </c>
      <c r="G280" s="1">
        <v>4591061.82</v>
      </c>
      <c r="H280" s="1">
        <v>3089187.5</v>
      </c>
      <c r="I280" s="1">
        <v>7519640.9299999997</v>
      </c>
      <c r="J280" s="1">
        <v>11364025.73</v>
      </c>
      <c r="K280" s="1">
        <v>6748133.04</v>
      </c>
      <c r="L280" s="1">
        <v>2239935.0299999998</v>
      </c>
      <c r="M280" s="1">
        <v>2367029.0699999998</v>
      </c>
      <c r="N280" s="1">
        <v>61570823.25</v>
      </c>
      <c r="O280" s="1">
        <v>5643509.4699999997</v>
      </c>
      <c r="P280" s="1">
        <v>5642277.4299999997</v>
      </c>
      <c r="Q280" s="1">
        <v>12366023.23</v>
      </c>
      <c r="R280" s="1">
        <v>4591061.82</v>
      </c>
      <c r="S280" s="1">
        <v>3089187.5</v>
      </c>
      <c r="T280" s="1">
        <v>7519640.9299999997</v>
      </c>
      <c r="U280" s="1">
        <v>11364025.73</v>
      </c>
      <c r="V280" s="1">
        <v>6748133.04</v>
      </c>
      <c r="W280" s="1">
        <v>2239935.0299999998</v>
      </c>
      <c r="X280" s="1">
        <v>2367029.0699999998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9" t="s">
        <v>1403</v>
      </c>
      <c r="B281" s="10" t="s">
        <v>1404</v>
      </c>
      <c r="C281" s="1">
        <v>57827087.560000002</v>
      </c>
      <c r="D281" s="1">
        <v>5285569.47</v>
      </c>
      <c r="E281" s="1">
        <v>5237282.43</v>
      </c>
      <c r="F281" s="1">
        <v>11653143.23</v>
      </c>
      <c r="G281" s="1">
        <v>4336241.82</v>
      </c>
      <c r="H281" s="1">
        <v>2879497.28</v>
      </c>
      <c r="I281" s="1">
        <v>7016301.7300000004</v>
      </c>
      <c r="J281" s="1">
        <v>10802454.460000001</v>
      </c>
      <c r="K281" s="1">
        <v>6369723.04</v>
      </c>
      <c r="L281" s="1">
        <v>2057915.03</v>
      </c>
      <c r="M281" s="1">
        <v>2188959.0699999998</v>
      </c>
      <c r="N281" s="1">
        <v>57827087.560000002</v>
      </c>
      <c r="O281" s="1">
        <v>5285569.47</v>
      </c>
      <c r="P281" s="1">
        <v>5237282.43</v>
      </c>
      <c r="Q281" s="1">
        <v>11653143.23</v>
      </c>
      <c r="R281" s="1">
        <v>4336241.82</v>
      </c>
      <c r="S281" s="1">
        <v>2879497.28</v>
      </c>
      <c r="T281" s="1">
        <v>7016301.7300000004</v>
      </c>
      <c r="U281" s="1">
        <v>10802454.460000001</v>
      </c>
      <c r="V281" s="1">
        <v>6369723.04</v>
      </c>
      <c r="W281" s="1">
        <v>2057915.03</v>
      </c>
      <c r="X281" s="1">
        <v>2188959.0699999998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20" t="s">
        <v>1405</v>
      </c>
      <c r="B282" s="10" t="s">
        <v>1406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1407</v>
      </c>
      <c r="B283" s="10" t="s">
        <v>1408</v>
      </c>
      <c r="C283" s="1">
        <v>57827087.560000002</v>
      </c>
      <c r="D283" s="1">
        <v>5285569.47</v>
      </c>
      <c r="E283" s="1">
        <v>5237282.43</v>
      </c>
      <c r="F283" s="1">
        <v>11653143.23</v>
      </c>
      <c r="G283" s="1">
        <v>4336241.82</v>
      </c>
      <c r="H283" s="1">
        <v>2879497.28</v>
      </c>
      <c r="I283" s="1">
        <v>7016301.7300000004</v>
      </c>
      <c r="J283" s="1">
        <v>10802454.460000001</v>
      </c>
      <c r="K283" s="1">
        <v>6369723.04</v>
      </c>
      <c r="L283" s="1">
        <v>2057915.03</v>
      </c>
      <c r="M283" s="1">
        <v>2188959.0699999998</v>
      </c>
      <c r="N283" s="1">
        <v>57827087.560000002</v>
      </c>
      <c r="O283" s="1">
        <v>5285569.47</v>
      </c>
      <c r="P283" s="1">
        <v>5237282.43</v>
      </c>
      <c r="Q283" s="1">
        <v>11653143.23</v>
      </c>
      <c r="R283" s="1">
        <v>4336241.82</v>
      </c>
      <c r="S283" s="1">
        <v>2879497.28</v>
      </c>
      <c r="T283" s="1">
        <v>7016301.7300000004</v>
      </c>
      <c r="U283" s="1">
        <v>10802454.460000001</v>
      </c>
      <c r="V283" s="1">
        <v>6369723.04</v>
      </c>
      <c r="W283" s="1">
        <v>2057915.03</v>
      </c>
      <c r="X283" s="1">
        <v>2188959.0699999998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19" t="s">
        <v>1409</v>
      </c>
      <c r="B284" s="10" t="s">
        <v>1410</v>
      </c>
      <c r="C284" s="1">
        <v>3743735.69</v>
      </c>
      <c r="D284" s="1">
        <v>357940</v>
      </c>
      <c r="E284" s="1">
        <v>404995</v>
      </c>
      <c r="F284" s="1">
        <v>712880</v>
      </c>
      <c r="G284" s="1">
        <v>254820</v>
      </c>
      <c r="H284" s="1">
        <v>209690.22</v>
      </c>
      <c r="I284" s="1">
        <v>503339.2</v>
      </c>
      <c r="J284" s="1">
        <v>561571.27</v>
      </c>
      <c r="K284" s="1">
        <v>378410</v>
      </c>
      <c r="L284" s="1">
        <v>182020</v>
      </c>
      <c r="M284" s="1">
        <v>178070</v>
      </c>
      <c r="N284" s="1">
        <v>3743735.69</v>
      </c>
      <c r="O284" s="1">
        <v>357940</v>
      </c>
      <c r="P284" s="1">
        <v>404995</v>
      </c>
      <c r="Q284" s="1">
        <v>712880</v>
      </c>
      <c r="R284" s="1">
        <v>254820</v>
      </c>
      <c r="S284" s="1">
        <v>209690.22</v>
      </c>
      <c r="T284" s="1">
        <v>503339.2</v>
      </c>
      <c r="U284" s="1">
        <v>561571.27</v>
      </c>
      <c r="V284" s="1">
        <v>378410</v>
      </c>
      <c r="W284" s="1">
        <v>182020</v>
      </c>
      <c r="X284" s="1">
        <v>178070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20" t="s">
        <v>1411</v>
      </c>
      <c r="B285" s="10" t="s">
        <v>1412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1413</v>
      </c>
      <c r="B286" s="10" t="s">
        <v>1414</v>
      </c>
      <c r="C286" s="1">
        <v>3743735.69</v>
      </c>
      <c r="D286" s="1">
        <v>357940</v>
      </c>
      <c r="E286" s="1">
        <v>404995</v>
      </c>
      <c r="F286" s="1">
        <v>712880</v>
      </c>
      <c r="G286" s="1">
        <v>254820</v>
      </c>
      <c r="H286" s="1">
        <v>209690.22</v>
      </c>
      <c r="I286" s="1">
        <v>503339.2</v>
      </c>
      <c r="J286" s="1">
        <v>561571.27</v>
      </c>
      <c r="K286" s="1">
        <v>378410</v>
      </c>
      <c r="L286" s="1">
        <v>182020</v>
      </c>
      <c r="M286" s="1">
        <v>178070</v>
      </c>
      <c r="N286" s="1">
        <v>3743735.69</v>
      </c>
      <c r="O286" s="1">
        <v>357940</v>
      </c>
      <c r="P286" s="1">
        <v>404995</v>
      </c>
      <c r="Q286" s="1">
        <v>712880</v>
      </c>
      <c r="R286" s="1">
        <v>254820</v>
      </c>
      <c r="S286" s="1">
        <v>209690.22</v>
      </c>
      <c r="T286" s="1">
        <v>503339.2</v>
      </c>
      <c r="U286" s="1">
        <v>561571.27</v>
      </c>
      <c r="V286" s="1">
        <v>378410</v>
      </c>
      <c r="W286" s="1">
        <v>182020</v>
      </c>
      <c r="X286" s="1">
        <v>178070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18" t="s">
        <v>152</v>
      </c>
      <c r="B287" s="10" t="s">
        <v>153</v>
      </c>
      <c r="C287" s="1">
        <v>-350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-200</v>
      </c>
      <c r="L287" s="1">
        <v>0</v>
      </c>
      <c r="M287" s="1">
        <v>-150</v>
      </c>
      <c r="N287" s="1">
        <v>-350</v>
      </c>
      <c r="O287" s="1">
        <v>0</v>
      </c>
      <c r="P287" s="1">
        <v>0</v>
      </c>
      <c r="Q287" s="1">
        <v>0</v>
      </c>
      <c r="R287" s="1">
        <v>0</v>
      </c>
      <c r="S287" s="1"/>
      <c r="T287" s="1"/>
      <c r="U287" s="1"/>
      <c r="V287" s="1">
        <v>-200</v>
      </c>
      <c r="W287" s="1">
        <v>0</v>
      </c>
      <c r="X287" s="1">
        <v>-150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9" t="s">
        <v>1415</v>
      </c>
      <c r="B288" s="10" t="s">
        <v>1416</v>
      </c>
      <c r="C288" s="1"/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1417</v>
      </c>
      <c r="B289" s="10" t="s">
        <v>1418</v>
      </c>
      <c r="C289" s="1">
        <v>-350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-200</v>
      </c>
      <c r="L289" s="1">
        <v>0</v>
      </c>
      <c r="M289" s="1">
        <v>-150</v>
      </c>
      <c r="N289" s="1">
        <v>-350</v>
      </c>
      <c r="O289" s="1">
        <v>0</v>
      </c>
      <c r="P289" s="1">
        <v>0</v>
      </c>
      <c r="Q289" s="1">
        <v>0</v>
      </c>
      <c r="R289" s="1">
        <v>0</v>
      </c>
      <c r="S289" s="1"/>
      <c r="T289" s="1"/>
      <c r="U289" s="1"/>
      <c r="V289" s="1">
        <v>-200</v>
      </c>
      <c r="W289" s="1">
        <v>0</v>
      </c>
      <c r="X289" s="1">
        <v>-150</v>
      </c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7" t="s">
        <v>134</v>
      </c>
      <c r="B290" s="10" t="s">
        <v>135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/>
      <c r="P290" s="1"/>
      <c r="Q290" s="1"/>
      <c r="R290" s="1"/>
      <c r="S290" s="1"/>
      <c r="T290" s="1"/>
      <c r="U290" s="1">
        <v>0</v>
      </c>
      <c r="V290" s="1"/>
      <c r="W290" s="1"/>
      <c r="X290" s="1">
        <v>0</v>
      </c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>
        <v>0</v>
      </c>
    </row>
    <row r="291" spans="1:36">
      <c r="A291" s="18" t="s">
        <v>1419</v>
      </c>
      <c r="B291" s="10" t="s">
        <v>1420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/>
      <c r="P291" s="1"/>
      <c r="Q291" s="1"/>
      <c r="R291" s="1"/>
      <c r="S291" s="1"/>
      <c r="T291" s="1"/>
      <c r="U291" s="1">
        <v>0</v>
      </c>
      <c r="V291" s="1"/>
      <c r="W291" s="1"/>
      <c r="X291" s="1">
        <v>0</v>
      </c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>
        <v>0</v>
      </c>
    </row>
    <row r="292" spans="1:36">
      <c r="A292" s="18" t="s">
        <v>1421</v>
      </c>
      <c r="B292" s="10" t="s">
        <v>1422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/>
      <c r="P292" s="1"/>
      <c r="Q292" s="1"/>
      <c r="R292" s="1"/>
      <c r="S292" s="1"/>
      <c r="T292" s="1"/>
      <c r="U292" s="1">
        <v>0</v>
      </c>
      <c r="V292" s="1"/>
      <c r="W292" s="1"/>
      <c r="X292" s="1">
        <v>0</v>
      </c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/>
    </row>
    <row r="293" spans="1:36">
      <c r="A293" s="17" t="s">
        <v>136</v>
      </c>
      <c r="B293" s="10" t="s">
        <v>137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/>
      <c r="P293" s="1"/>
      <c r="Q293" s="1">
        <v>0</v>
      </c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>
        <v>0</v>
      </c>
    </row>
    <row r="294" spans="1:36">
      <c r="A294" s="18" t="s">
        <v>1423</v>
      </c>
      <c r="B294" s="10" t="s">
        <v>1424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/>
      <c r="P294" s="1"/>
      <c r="Q294" s="1">
        <v>0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1425</v>
      </c>
      <c r="B295" s="10" t="s">
        <v>1426</v>
      </c>
      <c r="C295" s="1"/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/>
    </row>
    <row r="296" spans="1:36">
      <c r="A296" s="18" t="s">
        <v>1427</v>
      </c>
      <c r="B296" s="10" t="s">
        <v>1428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/>
      <c r="P296" s="1"/>
      <c r="Q296" s="1">
        <v>0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7" t="s">
        <v>138</v>
      </c>
      <c r="B297" s="10" t="s">
        <v>139</v>
      </c>
      <c r="C297" s="1"/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8" t="s">
        <v>1429</v>
      </c>
      <c r="B298" s="10" t="s">
        <v>1430</v>
      </c>
      <c r="C298" s="1"/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1431</v>
      </c>
      <c r="B299" s="10" t="s">
        <v>1432</v>
      </c>
      <c r="C299" s="1"/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7" t="s">
        <v>140</v>
      </c>
      <c r="B300" s="10" t="s">
        <v>141</v>
      </c>
      <c r="C300" s="1"/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8" t="s">
        <v>1433</v>
      </c>
      <c r="B301" s="10" t="s">
        <v>1434</v>
      </c>
      <c r="C301" s="1"/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1435</v>
      </c>
      <c r="B302" s="10" t="s">
        <v>1436</v>
      </c>
      <c r="C302" s="1"/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6" t="s">
        <v>124</v>
      </c>
      <c r="B303" s="9" t="s">
        <v>125</v>
      </c>
      <c r="C303" s="1">
        <v>1619749283.3</v>
      </c>
      <c r="D303" s="1">
        <v>127663397.17</v>
      </c>
      <c r="E303" s="1">
        <v>186378753.88</v>
      </c>
      <c r="F303" s="1">
        <v>374525200.20999998</v>
      </c>
      <c r="G303" s="1">
        <v>114240307.58</v>
      </c>
      <c r="H303" s="1">
        <v>95626811.069999993</v>
      </c>
      <c r="I303" s="1">
        <v>201922466.11000001</v>
      </c>
      <c r="J303" s="1">
        <v>245094447.36000001</v>
      </c>
      <c r="K303" s="1">
        <v>104227757.95999999</v>
      </c>
      <c r="L303" s="1">
        <v>86298557.420000002</v>
      </c>
      <c r="M303" s="1">
        <v>83209562.489999995</v>
      </c>
      <c r="N303" s="1">
        <v>1619187261.25</v>
      </c>
      <c r="O303" s="1">
        <v>127663397.17</v>
      </c>
      <c r="P303" s="1">
        <v>186378753.88</v>
      </c>
      <c r="Q303" s="1">
        <v>374525200.20999998</v>
      </c>
      <c r="R303" s="1">
        <v>114240307.58</v>
      </c>
      <c r="S303" s="1">
        <v>95626811.069999993</v>
      </c>
      <c r="T303" s="1">
        <v>201922466.11000001</v>
      </c>
      <c r="U303" s="1">
        <v>245094447.36000001</v>
      </c>
      <c r="V303" s="1">
        <v>104227757.95999999</v>
      </c>
      <c r="W303" s="1">
        <v>86298557.420000002</v>
      </c>
      <c r="X303" s="1">
        <v>83209562.489999995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>
        <v>562022.05000000005</v>
      </c>
    </row>
    <row r="304" spans="1:36">
      <c r="A304" s="17" t="s">
        <v>173</v>
      </c>
      <c r="B304" s="10" t="s">
        <v>174</v>
      </c>
      <c r="C304" s="1">
        <v>92230311.25</v>
      </c>
      <c r="D304" s="1">
        <v>6986960.7300000004</v>
      </c>
      <c r="E304" s="1">
        <v>11490495.220000001</v>
      </c>
      <c r="F304" s="1">
        <v>27303661.98</v>
      </c>
      <c r="G304" s="1">
        <v>7144853.3499999996</v>
      </c>
      <c r="H304" s="1">
        <v>6407770.4000000004</v>
      </c>
      <c r="I304" s="1">
        <v>8164960.96</v>
      </c>
      <c r="J304" s="1">
        <v>9575208.4399999995</v>
      </c>
      <c r="K304" s="1">
        <v>6209084.3399999999</v>
      </c>
      <c r="L304" s="1">
        <v>4640464.22</v>
      </c>
      <c r="M304" s="1">
        <v>4306851.6100000003</v>
      </c>
      <c r="N304" s="1">
        <v>92230311.25</v>
      </c>
      <c r="O304" s="1">
        <v>6986960.7300000004</v>
      </c>
      <c r="P304" s="1">
        <v>11490495.220000001</v>
      </c>
      <c r="Q304" s="1">
        <v>27303661.98</v>
      </c>
      <c r="R304" s="1">
        <v>7144853.3499999996</v>
      </c>
      <c r="S304" s="1">
        <v>6407770.4000000004</v>
      </c>
      <c r="T304" s="1">
        <v>8164960.96</v>
      </c>
      <c r="U304" s="1">
        <v>9575208.4399999995</v>
      </c>
      <c r="V304" s="1">
        <v>6209084.3399999999</v>
      </c>
      <c r="W304" s="1">
        <v>4640464.22</v>
      </c>
      <c r="X304" s="1">
        <v>4306851.6100000003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0</v>
      </c>
    </row>
    <row r="305" spans="1:36">
      <c r="A305" s="18" t="s">
        <v>195</v>
      </c>
      <c r="B305" s="10" t="s">
        <v>196</v>
      </c>
      <c r="C305" s="1">
        <v>34842552.520000003</v>
      </c>
      <c r="D305" s="1">
        <v>3270800.59</v>
      </c>
      <c r="E305" s="1">
        <v>4300704.5</v>
      </c>
      <c r="F305" s="1">
        <v>10835085.41</v>
      </c>
      <c r="G305" s="1">
        <v>2308759.91</v>
      </c>
      <c r="H305" s="1">
        <v>2082842.45</v>
      </c>
      <c r="I305" s="1">
        <v>2832742.16</v>
      </c>
      <c r="J305" s="1">
        <v>3475670.52</v>
      </c>
      <c r="K305" s="1">
        <v>2455313.06</v>
      </c>
      <c r="L305" s="1">
        <v>1579624.11</v>
      </c>
      <c r="M305" s="1">
        <v>1701009.81</v>
      </c>
      <c r="N305" s="1">
        <v>34842552.520000003</v>
      </c>
      <c r="O305" s="1">
        <v>3270800.59</v>
      </c>
      <c r="P305" s="1">
        <v>4300704.5</v>
      </c>
      <c r="Q305" s="1">
        <v>10835085.41</v>
      </c>
      <c r="R305" s="1">
        <v>2308759.91</v>
      </c>
      <c r="S305" s="1">
        <v>2082842.45</v>
      </c>
      <c r="T305" s="1">
        <v>2832742.16</v>
      </c>
      <c r="U305" s="1">
        <v>3475670.52</v>
      </c>
      <c r="V305" s="1">
        <v>2455313.06</v>
      </c>
      <c r="W305" s="1">
        <v>1579624.11</v>
      </c>
      <c r="X305" s="1">
        <v>1701009.81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9" t="s">
        <v>259</v>
      </c>
      <c r="B306" s="10" t="s">
        <v>260</v>
      </c>
      <c r="C306" s="1">
        <v>34236521.969999999</v>
      </c>
      <c r="D306" s="1">
        <v>3226804.14</v>
      </c>
      <c r="E306" s="1">
        <v>4233441.3</v>
      </c>
      <c r="F306" s="1">
        <v>10606765.619999999</v>
      </c>
      <c r="G306" s="1">
        <v>2246718.1800000002</v>
      </c>
      <c r="H306" s="1">
        <v>2032814.21</v>
      </c>
      <c r="I306" s="1">
        <v>2787163.46</v>
      </c>
      <c r="J306" s="1">
        <v>3423734.66</v>
      </c>
      <c r="K306" s="1">
        <v>2423220.48</v>
      </c>
      <c r="L306" s="1">
        <v>1572132.94</v>
      </c>
      <c r="M306" s="1">
        <v>1683726.98</v>
      </c>
      <c r="N306" s="1">
        <v>34236521.969999999</v>
      </c>
      <c r="O306" s="1">
        <v>3226804.14</v>
      </c>
      <c r="P306" s="1">
        <v>4233441.3</v>
      </c>
      <c r="Q306" s="1">
        <v>10606765.619999999</v>
      </c>
      <c r="R306" s="1">
        <v>2246718.1800000002</v>
      </c>
      <c r="S306" s="1">
        <v>2032814.21</v>
      </c>
      <c r="T306" s="1">
        <v>2787163.46</v>
      </c>
      <c r="U306" s="1">
        <v>3423734.66</v>
      </c>
      <c r="V306" s="1">
        <v>2423220.48</v>
      </c>
      <c r="W306" s="1">
        <v>1572132.94</v>
      </c>
      <c r="X306" s="1">
        <v>1683726.98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20" t="s">
        <v>261</v>
      </c>
      <c r="B307" s="10" t="s">
        <v>262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263</v>
      </c>
      <c r="B308" s="10" t="s">
        <v>264</v>
      </c>
      <c r="C308" s="1">
        <v>20483808.609999999</v>
      </c>
      <c r="D308" s="1">
        <v>2267768.38</v>
      </c>
      <c r="E308" s="1">
        <v>2551687.7599999998</v>
      </c>
      <c r="F308" s="1">
        <v>6239418.2000000002</v>
      </c>
      <c r="G308" s="1">
        <v>1135994.77</v>
      </c>
      <c r="H308" s="1">
        <v>1078328.97</v>
      </c>
      <c r="I308" s="1">
        <v>1617248.51</v>
      </c>
      <c r="J308" s="1">
        <v>2151467.2400000002</v>
      </c>
      <c r="K308" s="1">
        <v>1563558.66</v>
      </c>
      <c r="L308" s="1">
        <v>831118.64</v>
      </c>
      <c r="M308" s="1">
        <v>1047217.48</v>
      </c>
      <c r="N308" s="1">
        <v>20483808.609999999</v>
      </c>
      <c r="O308" s="1">
        <v>2267768.38</v>
      </c>
      <c r="P308" s="1">
        <v>2551687.7599999998</v>
      </c>
      <c r="Q308" s="1">
        <v>6239418.2000000002</v>
      </c>
      <c r="R308" s="1">
        <v>1135994.77</v>
      </c>
      <c r="S308" s="1">
        <v>1078328.97</v>
      </c>
      <c r="T308" s="1">
        <v>1617248.51</v>
      </c>
      <c r="U308" s="1">
        <v>2151467.2400000002</v>
      </c>
      <c r="V308" s="1">
        <v>1563558.66</v>
      </c>
      <c r="W308" s="1">
        <v>831118.64</v>
      </c>
      <c r="X308" s="1">
        <v>1047217.48</v>
      </c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/>
    </row>
    <row r="309" spans="1:36">
      <c r="A309" s="20" t="s">
        <v>265</v>
      </c>
      <c r="B309" s="10" t="s">
        <v>266</v>
      </c>
      <c r="C309" s="1">
        <v>13752713.359999999</v>
      </c>
      <c r="D309" s="1">
        <v>959035.76</v>
      </c>
      <c r="E309" s="1">
        <v>1681753.54</v>
      </c>
      <c r="F309" s="1">
        <v>4367347.42</v>
      </c>
      <c r="G309" s="1">
        <v>1110723.4099999999</v>
      </c>
      <c r="H309" s="1">
        <v>954485.24</v>
      </c>
      <c r="I309" s="1">
        <v>1169914.95</v>
      </c>
      <c r="J309" s="1">
        <v>1272267.42</v>
      </c>
      <c r="K309" s="1">
        <v>859661.82</v>
      </c>
      <c r="L309" s="1">
        <v>741014.3</v>
      </c>
      <c r="M309" s="1">
        <v>636509.5</v>
      </c>
      <c r="N309" s="1">
        <v>13752713.359999999</v>
      </c>
      <c r="O309" s="1">
        <v>959035.76</v>
      </c>
      <c r="P309" s="1">
        <v>1681753.54</v>
      </c>
      <c r="Q309" s="1">
        <v>4367347.42</v>
      </c>
      <c r="R309" s="1">
        <v>1110723.4099999999</v>
      </c>
      <c r="S309" s="1">
        <v>954485.24</v>
      </c>
      <c r="T309" s="1">
        <v>1169914.95</v>
      </c>
      <c r="U309" s="1">
        <v>1272267.42</v>
      </c>
      <c r="V309" s="1">
        <v>859661.82</v>
      </c>
      <c r="W309" s="1">
        <v>741014.3</v>
      </c>
      <c r="X309" s="1">
        <v>636509.5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19" t="s">
        <v>267</v>
      </c>
      <c r="B310" s="10" t="s">
        <v>268</v>
      </c>
      <c r="C310" s="1">
        <v>606030.55000000005</v>
      </c>
      <c r="D310" s="1">
        <v>43996.45</v>
      </c>
      <c r="E310" s="1">
        <v>67263.199999999997</v>
      </c>
      <c r="F310" s="1">
        <v>228319.79</v>
      </c>
      <c r="G310" s="1">
        <v>62041.73</v>
      </c>
      <c r="H310" s="1">
        <v>50028.24</v>
      </c>
      <c r="I310" s="1">
        <v>45578.7</v>
      </c>
      <c r="J310" s="1">
        <v>51935.86</v>
      </c>
      <c r="K310" s="1">
        <v>32092.58</v>
      </c>
      <c r="L310" s="1">
        <v>7491.17</v>
      </c>
      <c r="M310" s="1">
        <v>17282.830000000002</v>
      </c>
      <c r="N310" s="1">
        <v>606030.55000000005</v>
      </c>
      <c r="O310" s="1">
        <v>43996.45</v>
      </c>
      <c r="P310" s="1">
        <v>67263.199999999997</v>
      </c>
      <c r="Q310" s="1">
        <v>228319.79</v>
      </c>
      <c r="R310" s="1">
        <v>62041.73</v>
      </c>
      <c r="S310" s="1">
        <v>50028.24</v>
      </c>
      <c r="T310" s="1">
        <v>45578.7</v>
      </c>
      <c r="U310" s="1">
        <v>51935.86</v>
      </c>
      <c r="V310" s="1">
        <v>32092.58</v>
      </c>
      <c r="W310" s="1">
        <v>7491.17</v>
      </c>
      <c r="X310" s="1">
        <v>17282.830000000002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>
        <v>0</v>
      </c>
    </row>
    <row r="311" spans="1:36">
      <c r="A311" s="20" t="s">
        <v>269</v>
      </c>
      <c r="B311" s="10" t="s">
        <v>270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271</v>
      </c>
      <c r="B312" s="10" t="s">
        <v>272</v>
      </c>
      <c r="C312" s="1">
        <v>606030.55000000005</v>
      </c>
      <c r="D312" s="1">
        <v>43996.45</v>
      </c>
      <c r="E312" s="1">
        <v>67263.199999999997</v>
      </c>
      <c r="F312" s="1">
        <v>228319.79</v>
      </c>
      <c r="G312" s="1">
        <v>62041.73</v>
      </c>
      <c r="H312" s="1">
        <v>50028.24</v>
      </c>
      <c r="I312" s="1">
        <v>45578.7</v>
      </c>
      <c r="J312" s="1">
        <v>51935.86</v>
      </c>
      <c r="K312" s="1">
        <v>32092.58</v>
      </c>
      <c r="L312" s="1">
        <v>7491.17</v>
      </c>
      <c r="M312" s="1">
        <v>17282.830000000002</v>
      </c>
      <c r="N312" s="1">
        <v>606030.55000000005</v>
      </c>
      <c r="O312" s="1">
        <v>43996.45</v>
      </c>
      <c r="P312" s="1">
        <v>67263.199999999997</v>
      </c>
      <c r="Q312" s="1">
        <v>228319.79</v>
      </c>
      <c r="R312" s="1">
        <v>62041.73</v>
      </c>
      <c r="S312" s="1">
        <v>50028.24</v>
      </c>
      <c r="T312" s="1">
        <v>45578.7</v>
      </c>
      <c r="U312" s="1">
        <v>51935.86</v>
      </c>
      <c r="V312" s="1">
        <v>32092.58</v>
      </c>
      <c r="W312" s="1">
        <v>7491.17</v>
      </c>
      <c r="X312" s="1">
        <v>17282.830000000002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/>
    </row>
    <row r="313" spans="1:36">
      <c r="A313" s="18" t="s">
        <v>197</v>
      </c>
      <c r="B313" s="10" t="s">
        <v>198</v>
      </c>
      <c r="C313" s="1">
        <v>42458580.43</v>
      </c>
      <c r="D313" s="1">
        <v>3024813.73</v>
      </c>
      <c r="E313" s="1">
        <v>5271217.6500000004</v>
      </c>
      <c r="F313" s="1">
        <v>12220049.800000001</v>
      </c>
      <c r="G313" s="1">
        <v>3501048.79</v>
      </c>
      <c r="H313" s="1">
        <v>3136502.34</v>
      </c>
      <c r="I313" s="1">
        <v>3736885.9</v>
      </c>
      <c r="J313" s="1">
        <v>4753238.6900000004</v>
      </c>
      <c r="K313" s="1">
        <v>2835722.54</v>
      </c>
      <c r="L313" s="1">
        <v>2151160.6800000002</v>
      </c>
      <c r="M313" s="1">
        <v>1827940.31</v>
      </c>
      <c r="N313" s="1">
        <v>42458580.43</v>
      </c>
      <c r="O313" s="1">
        <v>3024813.73</v>
      </c>
      <c r="P313" s="1">
        <v>5271217.6500000004</v>
      </c>
      <c r="Q313" s="1">
        <v>12220049.800000001</v>
      </c>
      <c r="R313" s="1">
        <v>3501048.79</v>
      </c>
      <c r="S313" s="1">
        <v>3136502.34</v>
      </c>
      <c r="T313" s="1">
        <v>3736885.9</v>
      </c>
      <c r="U313" s="1">
        <v>4753238.6900000004</v>
      </c>
      <c r="V313" s="1">
        <v>2835722.54</v>
      </c>
      <c r="W313" s="1">
        <v>2151160.6800000002</v>
      </c>
      <c r="X313" s="1">
        <v>1827940.31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>
        <v>0</v>
      </c>
    </row>
    <row r="314" spans="1:36">
      <c r="A314" s="19" t="s">
        <v>273</v>
      </c>
      <c r="B314" s="10" t="s">
        <v>274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275</v>
      </c>
      <c r="B315" s="10" t="s">
        <v>276</v>
      </c>
      <c r="C315" s="1">
        <v>41637200.920000002</v>
      </c>
      <c r="D315" s="1">
        <v>2982715.73</v>
      </c>
      <c r="E315" s="1">
        <v>5237319.3099999996</v>
      </c>
      <c r="F315" s="1">
        <v>11662047.130000001</v>
      </c>
      <c r="G315" s="1">
        <v>3458548.79</v>
      </c>
      <c r="H315" s="1">
        <v>3112002.34</v>
      </c>
      <c r="I315" s="1">
        <v>3734385.9</v>
      </c>
      <c r="J315" s="1">
        <v>4693358.1900000004</v>
      </c>
      <c r="K315" s="1">
        <v>2830222.54</v>
      </c>
      <c r="L315" s="1">
        <v>2111660.6800000002</v>
      </c>
      <c r="M315" s="1">
        <v>1814940.31</v>
      </c>
      <c r="N315" s="1">
        <v>41637200.920000002</v>
      </c>
      <c r="O315" s="1">
        <v>2982715.73</v>
      </c>
      <c r="P315" s="1">
        <v>5237319.3099999996</v>
      </c>
      <c r="Q315" s="1">
        <v>11662047.130000001</v>
      </c>
      <c r="R315" s="1">
        <v>3458548.79</v>
      </c>
      <c r="S315" s="1">
        <v>3112002.34</v>
      </c>
      <c r="T315" s="1">
        <v>3734385.9</v>
      </c>
      <c r="U315" s="1">
        <v>4693358.1900000004</v>
      </c>
      <c r="V315" s="1">
        <v>2830222.54</v>
      </c>
      <c r="W315" s="1">
        <v>2111660.6800000002</v>
      </c>
      <c r="X315" s="1">
        <v>1814940.31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/>
    </row>
    <row r="316" spans="1:36">
      <c r="A316" s="19" t="s">
        <v>277</v>
      </c>
      <c r="B316" s="10" t="s">
        <v>278</v>
      </c>
      <c r="C316" s="1">
        <v>225500</v>
      </c>
      <c r="D316" s="1">
        <v>12000</v>
      </c>
      <c r="E316" s="1">
        <v>21000</v>
      </c>
      <c r="F316" s="1">
        <v>59000</v>
      </c>
      <c r="G316" s="1">
        <v>42500</v>
      </c>
      <c r="H316" s="1">
        <v>24500</v>
      </c>
      <c r="I316" s="1">
        <v>2500</v>
      </c>
      <c r="J316" s="1">
        <v>6000</v>
      </c>
      <c r="K316" s="1">
        <v>5500</v>
      </c>
      <c r="L316" s="1">
        <v>39500</v>
      </c>
      <c r="M316" s="1">
        <v>13000</v>
      </c>
      <c r="N316" s="1">
        <v>225500</v>
      </c>
      <c r="O316" s="1">
        <v>12000</v>
      </c>
      <c r="P316" s="1">
        <v>21000</v>
      </c>
      <c r="Q316" s="1">
        <v>59000</v>
      </c>
      <c r="R316" s="1">
        <v>42500</v>
      </c>
      <c r="S316" s="1">
        <v>24500</v>
      </c>
      <c r="T316" s="1">
        <v>2500</v>
      </c>
      <c r="U316" s="1">
        <v>6000</v>
      </c>
      <c r="V316" s="1">
        <v>5500</v>
      </c>
      <c r="W316" s="1">
        <v>39500</v>
      </c>
      <c r="X316" s="1">
        <v>13000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279</v>
      </c>
      <c r="B317" s="10" t="s">
        <v>280</v>
      </c>
      <c r="C317" s="1">
        <v>595629.51</v>
      </c>
      <c r="D317" s="1">
        <v>29848</v>
      </c>
      <c r="E317" s="1">
        <v>12898.34</v>
      </c>
      <c r="F317" s="1">
        <v>499002.67</v>
      </c>
      <c r="G317" s="1">
        <v>0</v>
      </c>
      <c r="H317" s="1">
        <v>0</v>
      </c>
      <c r="I317" s="1">
        <v>0</v>
      </c>
      <c r="J317" s="1">
        <v>53880.5</v>
      </c>
      <c r="K317" s="1">
        <v>0</v>
      </c>
      <c r="L317" s="1">
        <v>0</v>
      </c>
      <c r="M317" s="1">
        <v>0</v>
      </c>
      <c r="N317" s="1">
        <v>595629.51</v>
      </c>
      <c r="O317" s="1">
        <v>29848</v>
      </c>
      <c r="P317" s="1">
        <v>12898.34</v>
      </c>
      <c r="Q317" s="1">
        <v>499002.67</v>
      </c>
      <c r="R317" s="1"/>
      <c r="S317" s="1"/>
      <c r="T317" s="1"/>
      <c r="U317" s="1">
        <v>53880.5</v>
      </c>
      <c r="V317" s="1"/>
      <c r="W317" s="1">
        <v>0</v>
      </c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281</v>
      </c>
      <c r="B318" s="10" t="s">
        <v>282</v>
      </c>
      <c r="C318" s="1">
        <v>250</v>
      </c>
      <c r="D318" s="1">
        <v>250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250</v>
      </c>
      <c r="O318" s="1">
        <v>250</v>
      </c>
      <c r="P318" s="1"/>
      <c r="Q318" s="1">
        <v>0</v>
      </c>
      <c r="R318" s="1"/>
      <c r="S318" s="1"/>
      <c r="T318" s="1"/>
      <c r="U318" s="1"/>
      <c r="V318" s="1"/>
      <c r="W318" s="1">
        <v>0</v>
      </c>
      <c r="X318" s="1">
        <v>0</v>
      </c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8" t="s">
        <v>877</v>
      </c>
      <c r="B319" s="10" t="s">
        <v>878</v>
      </c>
      <c r="C319" s="1">
        <v>14929178.300000001</v>
      </c>
      <c r="D319" s="1">
        <v>691346.41</v>
      </c>
      <c r="E319" s="1">
        <v>1918573.07</v>
      </c>
      <c r="F319" s="1">
        <v>4248526.7699999996</v>
      </c>
      <c r="G319" s="1">
        <v>1335044.6499999999</v>
      </c>
      <c r="H319" s="1">
        <v>1188425.6100000001</v>
      </c>
      <c r="I319" s="1">
        <v>1595332.9</v>
      </c>
      <c r="J319" s="1">
        <v>1346299.23</v>
      </c>
      <c r="K319" s="1">
        <v>918048.74</v>
      </c>
      <c r="L319" s="1">
        <v>909679.43</v>
      </c>
      <c r="M319" s="1">
        <v>777901.49</v>
      </c>
      <c r="N319" s="1">
        <v>14929178.300000001</v>
      </c>
      <c r="O319" s="1">
        <v>691346.41</v>
      </c>
      <c r="P319" s="1">
        <v>1918573.07</v>
      </c>
      <c r="Q319" s="1">
        <v>4248526.7699999996</v>
      </c>
      <c r="R319" s="1">
        <v>1335044.6499999999</v>
      </c>
      <c r="S319" s="1">
        <v>1188425.6100000001</v>
      </c>
      <c r="T319" s="1">
        <v>1595332.9</v>
      </c>
      <c r="U319" s="1">
        <v>1346299.23</v>
      </c>
      <c r="V319" s="1">
        <v>918048.74</v>
      </c>
      <c r="W319" s="1">
        <v>909679.43</v>
      </c>
      <c r="X319" s="1">
        <v>777901.49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>
        <v>0</v>
      </c>
    </row>
    <row r="320" spans="1:36">
      <c r="A320" s="19" t="s">
        <v>879</v>
      </c>
      <c r="B320" s="10" t="s">
        <v>880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881</v>
      </c>
      <c r="B321" s="10" t="s">
        <v>882</v>
      </c>
      <c r="C321" s="1">
        <v>2183328.52</v>
      </c>
      <c r="D321" s="1">
        <v>184361.87</v>
      </c>
      <c r="E321" s="1">
        <v>411393.6</v>
      </c>
      <c r="F321" s="1">
        <v>380314.03</v>
      </c>
      <c r="G321" s="1">
        <v>224068.47</v>
      </c>
      <c r="H321" s="1">
        <v>265506.44</v>
      </c>
      <c r="I321" s="1">
        <v>337103.8</v>
      </c>
      <c r="J321" s="1">
        <v>232673.09</v>
      </c>
      <c r="K321" s="1">
        <v>73425.08</v>
      </c>
      <c r="L321" s="1">
        <v>72211.66</v>
      </c>
      <c r="M321" s="1">
        <v>2270.48</v>
      </c>
      <c r="N321" s="1">
        <v>2183328.52</v>
      </c>
      <c r="O321" s="1">
        <v>184361.87</v>
      </c>
      <c r="P321" s="1">
        <v>411393.6</v>
      </c>
      <c r="Q321" s="1">
        <v>380314.03</v>
      </c>
      <c r="R321" s="1">
        <v>224068.47</v>
      </c>
      <c r="S321" s="1">
        <v>265506.44</v>
      </c>
      <c r="T321" s="1">
        <v>337103.8</v>
      </c>
      <c r="U321" s="1">
        <v>232673.09</v>
      </c>
      <c r="V321" s="1">
        <v>73425.08</v>
      </c>
      <c r="W321" s="1">
        <v>72211.66</v>
      </c>
      <c r="X321" s="1">
        <v>2270.48</v>
      </c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/>
    </row>
    <row r="322" spans="1:36">
      <c r="A322" s="19" t="s">
        <v>883</v>
      </c>
      <c r="B322" s="10" t="s">
        <v>884</v>
      </c>
      <c r="C322" s="1">
        <v>6137247.3099999996</v>
      </c>
      <c r="D322" s="1">
        <v>239045.17</v>
      </c>
      <c r="E322" s="1">
        <v>725203.86</v>
      </c>
      <c r="F322" s="1">
        <v>1829236.14</v>
      </c>
      <c r="G322" s="1">
        <v>493741.77</v>
      </c>
      <c r="H322" s="1">
        <v>449056.77</v>
      </c>
      <c r="I322" s="1">
        <v>637709.15</v>
      </c>
      <c r="J322" s="1">
        <v>580182.98</v>
      </c>
      <c r="K322" s="1">
        <v>414620.95</v>
      </c>
      <c r="L322" s="1">
        <v>367003.02</v>
      </c>
      <c r="M322" s="1">
        <v>401447.5</v>
      </c>
      <c r="N322" s="1">
        <v>6137247.3099999996</v>
      </c>
      <c r="O322" s="1">
        <v>239045.17</v>
      </c>
      <c r="P322" s="1">
        <v>725203.86</v>
      </c>
      <c r="Q322" s="1">
        <v>1829236.14</v>
      </c>
      <c r="R322" s="1">
        <v>493741.77</v>
      </c>
      <c r="S322" s="1">
        <v>449056.77</v>
      </c>
      <c r="T322" s="1">
        <v>637709.15</v>
      </c>
      <c r="U322" s="1">
        <v>580182.98</v>
      </c>
      <c r="V322" s="1">
        <v>414620.95</v>
      </c>
      <c r="W322" s="1">
        <v>367003.02</v>
      </c>
      <c r="X322" s="1">
        <v>401447.5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885</v>
      </c>
      <c r="B323" s="10" t="s">
        <v>886</v>
      </c>
      <c r="C323" s="1">
        <v>6539602.4699999997</v>
      </c>
      <c r="D323" s="1">
        <v>264939.37</v>
      </c>
      <c r="E323" s="1">
        <v>769975.61</v>
      </c>
      <c r="F323" s="1">
        <v>1999976.6</v>
      </c>
      <c r="G323" s="1">
        <v>617234.41</v>
      </c>
      <c r="H323" s="1">
        <v>467862.4</v>
      </c>
      <c r="I323" s="1">
        <v>620519.94999999995</v>
      </c>
      <c r="J323" s="1">
        <v>530443.16</v>
      </c>
      <c r="K323" s="1">
        <v>427002.71</v>
      </c>
      <c r="L323" s="1">
        <v>467464.75</v>
      </c>
      <c r="M323" s="1">
        <v>374183.51</v>
      </c>
      <c r="N323" s="1">
        <v>6539602.4699999997</v>
      </c>
      <c r="O323" s="1">
        <v>264939.37</v>
      </c>
      <c r="P323" s="1">
        <v>769975.61</v>
      </c>
      <c r="Q323" s="1">
        <v>1999976.6</v>
      </c>
      <c r="R323" s="1">
        <v>617234.41</v>
      </c>
      <c r="S323" s="1">
        <v>467862.4</v>
      </c>
      <c r="T323" s="1">
        <v>620519.94999999995</v>
      </c>
      <c r="U323" s="1">
        <v>530443.16</v>
      </c>
      <c r="V323" s="1">
        <v>427002.71</v>
      </c>
      <c r="W323" s="1">
        <v>467464.75</v>
      </c>
      <c r="X323" s="1">
        <v>374183.51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887</v>
      </c>
      <c r="B324" s="10" t="s">
        <v>888</v>
      </c>
      <c r="C324" s="1">
        <v>69000</v>
      </c>
      <c r="D324" s="1">
        <v>3000</v>
      </c>
      <c r="E324" s="1">
        <v>12000</v>
      </c>
      <c r="F324" s="1">
        <v>39000</v>
      </c>
      <c r="G324" s="1">
        <v>0</v>
      </c>
      <c r="H324" s="1">
        <v>6000</v>
      </c>
      <c r="I324" s="1">
        <v>0</v>
      </c>
      <c r="J324" s="1">
        <v>3000</v>
      </c>
      <c r="K324" s="1">
        <v>3000</v>
      </c>
      <c r="L324" s="1">
        <v>3000</v>
      </c>
      <c r="M324" s="1">
        <v>0</v>
      </c>
      <c r="N324" s="1">
        <v>69000</v>
      </c>
      <c r="O324" s="1">
        <v>3000</v>
      </c>
      <c r="P324" s="1">
        <v>12000</v>
      </c>
      <c r="Q324" s="1">
        <v>39000</v>
      </c>
      <c r="R324" s="1">
        <v>0</v>
      </c>
      <c r="S324" s="1">
        <v>6000</v>
      </c>
      <c r="T324" s="1"/>
      <c r="U324" s="1">
        <v>3000</v>
      </c>
      <c r="V324" s="1">
        <v>3000</v>
      </c>
      <c r="W324" s="1">
        <v>3000</v>
      </c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7" t="s">
        <v>175</v>
      </c>
      <c r="B325" s="10" t="s">
        <v>176</v>
      </c>
      <c r="C325" s="1">
        <v>550812172.07000005</v>
      </c>
      <c r="D325" s="1">
        <v>43080033.549999997</v>
      </c>
      <c r="E325" s="1">
        <v>59678168.990000002</v>
      </c>
      <c r="F325" s="1">
        <v>124671412.23</v>
      </c>
      <c r="G325" s="1">
        <v>38497977.329999998</v>
      </c>
      <c r="H325" s="1">
        <v>34066295.899999999</v>
      </c>
      <c r="I325" s="1">
        <v>68586174.780000001</v>
      </c>
      <c r="J325" s="1">
        <v>69434866.129999995</v>
      </c>
      <c r="K325" s="1">
        <v>38284405.520000003</v>
      </c>
      <c r="L325" s="1">
        <v>39202555.619999997</v>
      </c>
      <c r="M325" s="1">
        <v>35310282.020000003</v>
      </c>
      <c r="N325" s="1">
        <v>550812172.07000005</v>
      </c>
      <c r="O325" s="1">
        <v>43080033.549999997</v>
      </c>
      <c r="P325" s="1">
        <v>59678168.990000002</v>
      </c>
      <c r="Q325" s="1">
        <v>124671412.23</v>
      </c>
      <c r="R325" s="1">
        <v>38497977.329999998</v>
      </c>
      <c r="S325" s="1">
        <v>34066295.899999999</v>
      </c>
      <c r="T325" s="1">
        <v>68586174.780000001</v>
      </c>
      <c r="U325" s="1">
        <v>69434866.129999995</v>
      </c>
      <c r="V325" s="1">
        <v>38284405.520000003</v>
      </c>
      <c r="W325" s="1">
        <v>39202555.619999997</v>
      </c>
      <c r="X325" s="1">
        <v>35310282.020000003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>
        <v>0</v>
      </c>
    </row>
    <row r="326" spans="1:36">
      <c r="A326" s="18" t="s">
        <v>199</v>
      </c>
      <c r="B326" s="10" t="s">
        <v>200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0</v>
      </c>
    </row>
    <row r="327" spans="1:36">
      <c r="A327" s="18" t="s">
        <v>201</v>
      </c>
      <c r="B327" s="10" t="s">
        <v>202</v>
      </c>
      <c r="C327" s="1">
        <v>528893560.94999999</v>
      </c>
      <c r="D327" s="1">
        <v>41154861.590000004</v>
      </c>
      <c r="E327" s="1">
        <v>57126724.939999998</v>
      </c>
      <c r="F327" s="1">
        <v>118720629.84999999</v>
      </c>
      <c r="G327" s="1">
        <v>37296642.310000002</v>
      </c>
      <c r="H327" s="1">
        <v>32411606.57</v>
      </c>
      <c r="I327" s="1">
        <v>66339079.270000003</v>
      </c>
      <c r="J327" s="1">
        <v>67371109.459999993</v>
      </c>
      <c r="K327" s="1">
        <v>36888281.090000004</v>
      </c>
      <c r="L327" s="1">
        <v>38277718.259999998</v>
      </c>
      <c r="M327" s="1">
        <v>33306907.609999999</v>
      </c>
      <c r="N327" s="1">
        <v>528893560.94999999</v>
      </c>
      <c r="O327" s="1">
        <v>41154861.590000004</v>
      </c>
      <c r="P327" s="1">
        <v>57126724.939999998</v>
      </c>
      <c r="Q327" s="1">
        <v>118720629.84999999</v>
      </c>
      <c r="R327" s="1">
        <v>37296642.310000002</v>
      </c>
      <c r="S327" s="1">
        <v>32411606.57</v>
      </c>
      <c r="T327" s="1">
        <v>66339079.270000003</v>
      </c>
      <c r="U327" s="1">
        <v>67371109.459999993</v>
      </c>
      <c r="V327" s="1">
        <v>36888281.090000004</v>
      </c>
      <c r="W327" s="1">
        <v>38277718.259999998</v>
      </c>
      <c r="X327" s="1">
        <v>33306907.609999999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0</v>
      </c>
    </row>
    <row r="328" spans="1:36">
      <c r="A328" s="19" t="s">
        <v>207</v>
      </c>
      <c r="B328" s="10" t="s">
        <v>208</v>
      </c>
      <c r="C328" s="1">
        <v>15822916.66</v>
      </c>
      <c r="D328" s="1">
        <v>1143544.93</v>
      </c>
      <c r="E328" s="1">
        <v>1541646.28</v>
      </c>
      <c r="F328" s="1">
        <v>4938166.25</v>
      </c>
      <c r="G328" s="1">
        <v>734280.45</v>
      </c>
      <c r="H328" s="1">
        <v>814472.73</v>
      </c>
      <c r="I328" s="1">
        <v>1742291.85</v>
      </c>
      <c r="J328" s="1">
        <v>1857997.5</v>
      </c>
      <c r="K328" s="1">
        <v>780945.89</v>
      </c>
      <c r="L328" s="1">
        <v>632697.91</v>
      </c>
      <c r="M328" s="1">
        <v>1636872.87</v>
      </c>
      <c r="N328" s="1">
        <v>15822916.66</v>
      </c>
      <c r="O328" s="1">
        <v>1143544.93</v>
      </c>
      <c r="P328" s="1">
        <v>1541646.28</v>
      </c>
      <c r="Q328" s="1">
        <v>4938166.25</v>
      </c>
      <c r="R328" s="1">
        <v>734280.45</v>
      </c>
      <c r="S328" s="1">
        <v>814472.73</v>
      </c>
      <c r="T328" s="1">
        <v>1742291.85</v>
      </c>
      <c r="U328" s="1">
        <v>1857997.5</v>
      </c>
      <c r="V328" s="1">
        <v>780945.89</v>
      </c>
      <c r="W328" s="1">
        <v>632697.91</v>
      </c>
      <c r="X328" s="1">
        <v>1636872.87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0</v>
      </c>
    </row>
    <row r="329" spans="1:36">
      <c r="A329" s="20" t="s">
        <v>283</v>
      </c>
      <c r="B329" s="10" t="s">
        <v>284</v>
      </c>
      <c r="C329" s="1">
        <v>69510.16</v>
      </c>
      <c r="D329" s="1">
        <v>0</v>
      </c>
      <c r="E329" s="1">
        <v>0</v>
      </c>
      <c r="F329" s="1">
        <v>27488.080000000002</v>
      </c>
      <c r="G329" s="1">
        <v>34330.559999999998</v>
      </c>
      <c r="H329" s="1">
        <v>7691.52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69510.16</v>
      </c>
      <c r="O329" s="1"/>
      <c r="P329" s="1"/>
      <c r="Q329" s="1">
        <v>27488.080000000002</v>
      </c>
      <c r="R329" s="1">
        <v>34330.559999999998</v>
      </c>
      <c r="S329" s="1">
        <v>7691.52</v>
      </c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1" t="s">
        <v>285</v>
      </c>
      <c r="B330" s="10" t="s">
        <v>286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287</v>
      </c>
      <c r="B331" s="10" t="s">
        <v>288</v>
      </c>
      <c r="C331" s="1">
        <v>69510.16</v>
      </c>
      <c r="D331" s="1">
        <v>0</v>
      </c>
      <c r="E331" s="1">
        <v>0</v>
      </c>
      <c r="F331" s="1">
        <v>27488.080000000002</v>
      </c>
      <c r="G331" s="1">
        <v>34330.559999999998</v>
      </c>
      <c r="H331" s="1">
        <v>7691.52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69510.16</v>
      </c>
      <c r="O331" s="1"/>
      <c r="P331" s="1"/>
      <c r="Q331" s="1">
        <v>27488.080000000002</v>
      </c>
      <c r="R331" s="1">
        <v>34330.559999999998</v>
      </c>
      <c r="S331" s="1">
        <v>7691.52</v>
      </c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/>
    </row>
    <row r="332" spans="1:36">
      <c r="A332" s="20" t="s">
        <v>289</v>
      </c>
      <c r="B332" s="10" t="s">
        <v>290</v>
      </c>
      <c r="C332" s="1">
        <v>1929950.64</v>
      </c>
      <c r="D332" s="1">
        <v>170688.72</v>
      </c>
      <c r="E332" s="1">
        <v>181086.04</v>
      </c>
      <c r="F332" s="1">
        <v>783086.07</v>
      </c>
      <c r="G332" s="1">
        <v>50618.239999999998</v>
      </c>
      <c r="H332" s="1">
        <v>67547.12</v>
      </c>
      <c r="I332" s="1">
        <v>104620.71</v>
      </c>
      <c r="J332" s="1">
        <v>52713.78</v>
      </c>
      <c r="K332" s="1">
        <v>25213.75</v>
      </c>
      <c r="L332" s="1">
        <v>80502.64</v>
      </c>
      <c r="M332" s="1">
        <v>413873.57</v>
      </c>
      <c r="N332" s="1">
        <v>1929950.64</v>
      </c>
      <c r="O332" s="1">
        <v>170688.72</v>
      </c>
      <c r="P332" s="1">
        <v>181086.04</v>
      </c>
      <c r="Q332" s="1">
        <v>783086.07</v>
      </c>
      <c r="R332" s="1">
        <v>50618.239999999998</v>
      </c>
      <c r="S332" s="1">
        <v>67547.12</v>
      </c>
      <c r="T332" s="1">
        <v>104620.71</v>
      </c>
      <c r="U332" s="1">
        <v>52713.78</v>
      </c>
      <c r="V332" s="1">
        <v>25213.75</v>
      </c>
      <c r="W332" s="1">
        <v>80502.64</v>
      </c>
      <c r="X332" s="1">
        <v>413873.57</v>
      </c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>
        <v>0</v>
      </c>
    </row>
    <row r="333" spans="1:36">
      <c r="A333" s="21" t="s">
        <v>291</v>
      </c>
      <c r="B333" s="10" t="s">
        <v>292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293</v>
      </c>
      <c r="B334" s="10" t="s">
        <v>294</v>
      </c>
      <c r="C334" s="1">
        <v>315134.51</v>
      </c>
      <c r="D334" s="1">
        <v>69371.14</v>
      </c>
      <c r="E334" s="1">
        <v>34755.910000000003</v>
      </c>
      <c r="F334" s="1">
        <v>96991.34</v>
      </c>
      <c r="G334" s="1">
        <v>2572</v>
      </c>
      <c r="H334" s="1">
        <v>4186.28</v>
      </c>
      <c r="I334" s="1">
        <v>3882.8</v>
      </c>
      <c r="J334" s="1">
        <v>32584.27</v>
      </c>
      <c r="K334" s="1">
        <v>3182.8</v>
      </c>
      <c r="L334" s="1">
        <v>7465.97</v>
      </c>
      <c r="M334" s="1">
        <v>60142</v>
      </c>
      <c r="N334" s="1">
        <v>315134.51</v>
      </c>
      <c r="O334" s="1">
        <v>69371.14</v>
      </c>
      <c r="P334" s="1">
        <v>34755.910000000003</v>
      </c>
      <c r="Q334" s="1">
        <v>96991.34</v>
      </c>
      <c r="R334" s="1">
        <v>2572</v>
      </c>
      <c r="S334" s="1">
        <v>4186.28</v>
      </c>
      <c r="T334" s="1">
        <v>3882.8</v>
      </c>
      <c r="U334" s="1">
        <v>32584.27</v>
      </c>
      <c r="V334" s="1">
        <v>3182.8</v>
      </c>
      <c r="W334" s="1">
        <v>7465.97</v>
      </c>
      <c r="X334" s="1">
        <v>60142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/>
    </row>
    <row r="335" spans="1:36">
      <c r="A335" s="21" t="s">
        <v>295</v>
      </c>
      <c r="B335" s="10" t="s">
        <v>296</v>
      </c>
      <c r="C335" s="1">
        <v>1067325.3700000001</v>
      </c>
      <c r="D335" s="1">
        <v>56329.94</v>
      </c>
      <c r="E335" s="1">
        <v>99822.1</v>
      </c>
      <c r="F335" s="1">
        <v>474477.33</v>
      </c>
      <c r="G335" s="1">
        <v>27994.63</v>
      </c>
      <c r="H335" s="1">
        <v>48392.3</v>
      </c>
      <c r="I335" s="1">
        <v>69159.81</v>
      </c>
      <c r="J335" s="1">
        <v>15036.63</v>
      </c>
      <c r="K335" s="1">
        <v>14680.99</v>
      </c>
      <c r="L335" s="1">
        <v>50662.99</v>
      </c>
      <c r="M335" s="1">
        <v>210768.65</v>
      </c>
      <c r="N335" s="1">
        <v>1067325.3700000001</v>
      </c>
      <c r="O335" s="1">
        <v>56329.94</v>
      </c>
      <c r="P335" s="1">
        <v>99822.1</v>
      </c>
      <c r="Q335" s="1">
        <v>474477.33</v>
      </c>
      <c r="R335" s="1">
        <v>27994.63</v>
      </c>
      <c r="S335" s="1">
        <v>48392.3</v>
      </c>
      <c r="T335" s="1">
        <v>69159.81</v>
      </c>
      <c r="U335" s="1">
        <v>15036.63</v>
      </c>
      <c r="V335" s="1">
        <v>14680.99</v>
      </c>
      <c r="W335" s="1">
        <v>50662.99</v>
      </c>
      <c r="X335" s="1">
        <v>210768.65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297</v>
      </c>
      <c r="B336" s="10" t="s">
        <v>298</v>
      </c>
      <c r="C336" s="1">
        <v>547490.76</v>
      </c>
      <c r="D336" s="1">
        <v>44987.64</v>
      </c>
      <c r="E336" s="1">
        <v>46508.03</v>
      </c>
      <c r="F336" s="1">
        <v>211617.4</v>
      </c>
      <c r="G336" s="1">
        <v>20051.61</v>
      </c>
      <c r="H336" s="1">
        <v>14968.54</v>
      </c>
      <c r="I336" s="1">
        <v>31578.1</v>
      </c>
      <c r="J336" s="1">
        <v>5092.88</v>
      </c>
      <c r="K336" s="1">
        <v>7349.96</v>
      </c>
      <c r="L336" s="1">
        <v>22373.68</v>
      </c>
      <c r="M336" s="1">
        <v>142962.92000000001</v>
      </c>
      <c r="N336" s="1">
        <v>547490.76</v>
      </c>
      <c r="O336" s="1">
        <v>44987.64</v>
      </c>
      <c r="P336" s="1">
        <v>46508.03</v>
      </c>
      <c r="Q336" s="1">
        <v>211617.4</v>
      </c>
      <c r="R336" s="1">
        <v>20051.61</v>
      </c>
      <c r="S336" s="1">
        <v>14968.54</v>
      </c>
      <c r="T336" s="1">
        <v>31578.1</v>
      </c>
      <c r="U336" s="1">
        <v>5092.88</v>
      </c>
      <c r="V336" s="1">
        <v>7349.96</v>
      </c>
      <c r="W336" s="1">
        <v>22373.68</v>
      </c>
      <c r="X336" s="1">
        <v>142962.92000000001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0" t="s">
        <v>299</v>
      </c>
      <c r="B337" s="10" t="s">
        <v>300</v>
      </c>
      <c r="C337" s="1">
        <v>7746108.7400000002</v>
      </c>
      <c r="D337" s="1">
        <v>404932.31</v>
      </c>
      <c r="E337" s="1">
        <v>848077.46</v>
      </c>
      <c r="F337" s="1">
        <v>2381333.1</v>
      </c>
      <c r="G337" s="1">
        <v>396069.37</v>
      </c>
      <c r="H337" s="1">
        <v>462951.5</v>
      </c>
      <c r="I337" s="1">
        <v>1076767.51</v>
      </c>
      <c r="J337" s="1">
        <v>1177626.32</v>
      </c>
      <c r="K337" s="1">
        <v>413124.43</v>
      </c>
      <c r="L337" s="1">
        <v>354043.16</v>
      </c>
      <c r="M337" s="1">
        <v>231183.58</v>
      </c>
      <c r="N337" s="1">
        <v>7746108.7400000002</v>
      </c>
      <c r="O337" s="1">
        <v>404932.31</v>
      </c>
      <c r="P337" s="1">
        <v>848077.46</v>
      </c>
      <c r="Q337" s="1">
        <v>2381333.1</v>
      </c>
      <c r="R337" s="1">
        <v>396069.37</v>
      </c>
      <c r="S337" s="1">
        <v>462951.5</v>
      </c>
      <c r="T337" s="1">
        <v>1076767.51</v>
      </c>
      <c r="U337" s="1">
        <v>1177626.32</v>
      </c>
      <c r="V337" s="1">
        <v>413124.43</v>
      </c>
      <c r="W337" s="1">
        <v>354043.16</v>
      </c>
      <c r="X337" s="1">
        <v>231183.58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>
        <v>0</v>
      </c>
    </row>
    <row r="338" spans="1:36">
      <c r="A338" s="21" t="s">
        <v>301</v>
      </c>
      <c r="B338" s="10" t="s">
        <v>302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303</v>
      </c>
      <c r="B339" s="10" t="s">
        <v>304</v>
      </c>
      <c r="C339" s="1">
        <v>4482125.1399999997</v>
      </c>
      <c r="D339" s="1">
        <v>232692.28</v>
      </c>
      <c r="E339" s="1">
        <v>493419.91</v>
      </c>
      <c r="F339" s="1">
        <v>1378912.56</v>
      </c>
      <c r="G339" s="1">
        <v>226269.32</v>
      </c>
      <c r="H339" s="1">
        <v>270274.21999999997</v>
      </c>
      <c r="I339" s="1">
        <v>617300.09</v>
      </c>
      <c r="J339" s="1">
        <v>682168.65</v>
      </c>
      <c r="K339" s="1">
        <v>237731.61</v>
      </c>
      <c r="L339" s="1">
        <v>208883.96</v>
      </c>
      <c r="M339" s="1">
        <v>134472.54</v>
      </c>
      <c r="N339" s="1">
        <v>4482125.1399999997</v>
      </c>
      <c r="O339" s="1">
        <v>232692.28</v>
      </c>
      <c r="P339" s="1">
        <v>493419.91</v>
      </c>
      <c r="Q339" s="1">
        <v>1378912.56</v>
      </c>
      <c r="R339" s="1">
        <v>226269.32</v>
      </c>
      <c r="S339" s="1">
        <v>270274.21999999997</v>
      </c>
      <c r="T339" s="1">
        <v>617300.09</v>
      </c>
      <c r="U339" s="1">
        <v>682168.65</v>
      </c>
      <c r="V339" s="1">
        <v>237731.61</v>
      </c>
      <c r="W339" s="1">
        <v>208883.96</v>
      </c>
      <c r="X339" s="1">
        <v>134472.54</v>
      </c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/>
    </row>
    <row r="340" spans="1:36">
      <c r="A340" s="21" t="s">
        <v>305</v>
      </c>
      <c r="B340" s="10" t="s">
        <v>306</v>
      </c>
      <c r="C340" s="1">
        <v>1444300.11</v>
      </c>
      <c r="D340" s="1">
        <v>76291.03</v>
      </c>
      <c r="E340" s="1">
        <v>158193.57999999999</v>
      </c>
      <c r="F340" s="1">
        <v>444478.44</v>
      </c>
      <c r="G340" s="1">
        <v>74947.850000000006</v>
      </c>
      <c r="H340" s="1">
        <v>84921.79</v>
      </c>
      <c r="I340" s="1">
        <v>202031.97</v>
      </c>
      <c r="J340" s="1">
        <v>218211.57</v>
      </c>
      <c r="K340" s="1">
        <v>77875.490000000005</v>
      </c>
      <c r="L340" s="1">
        <v>64435.67</v>
      </c>
      <c r="M340" s="1">
        <v>42912.72</v>
      </c>
      <c r="N340" s="1">
        <v>1444300.11</v>
      </c>
      <c r="O340" s="1">
        <v>76291.03</v>
      </c>
      <c r="P340" s="1">
        <v>158193.57999999999</v>
      </c>
      <c r="Q340" s="1">
        <v>444478.44</v>
      </c>
      <c r="R340" s="1">
        <v>74947.850000000006</v>
      </c>
      <c r="S340" s="1">
        <v>84921.79</v>
      </c>
      <c r="T340" s="1">
        <v>202031.97</v>
      </c>
      <c r="U340" s="1">
        <v>218211.57</v>
      </c>
      <c r="V340" s="1">
        <v>77875.490000000005</v>
      </c>
      <c r="W340" s="1">
        <v>64435.67</v>
      </c>
      <c r="X340" s="1">
        <v>42912.72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307</v>
      </c>
      <c r="B341" s="10" t="s">
        <v>308</v>
      </c>
      <c r="C341" s="1">
        <v>1524650.9</v>
      </c>
      <c r="D341" s="1">
        <v>80391.649999999994</v>
      </c>
      <c r="E341" s="1">
        <v>163998.17000000001</v>
      </c>
      <c r="F341" s="1">
        <v>467493.31</v>
      </c>
      <c r="G341" s="1">
        <v>79470.5</v>
      </c>
      <c r="H341" s="1">
        <v>90343.43</v>
      </c>
      <c r="I341" s="1">
        <v>215975.84</v>
      </c>
      <c r="J341" s="1">
        <v>232485.05</v>
      </c>
      <c r="K341" s="1">
        <v>81811.45</v>
      </c>
      <c r="L341" s="1">
        <v>67607.34</v>
      </c>
      <c r="M341" s="1">
        <v>45074.16</v>
      </c>
      <c r="N341" s="1">
        <v>1524650.9</v>
      </c>
      <c r="O341" s="1">
        <v>80391.649999999994</v>
      </c>
      <c r="P341" s="1">
        <v>163998.17000000001</v>
      </c>
      <c r="Q341" s="1">
        <v>467493.31</v>
      </c>
      <c r="R341" s="1">
        <v>79470.5</v>
      </c>
      <c r="S341" s="1">
        <v>90343.43</v>
      </c>
      <c r="T341" s="1">
        <v>215975.84</v>
      </c>
      <c r="U341" s="1">
        <v>232485.05</v>
      </c>
      <c r="V341" s="1">
        <v>81811.45</v>
      </c>
      <c r="W341" s="1">
        <v>67607.34</v>
      </c>
      <c r="X341" s="1">
        <v>45074.16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309</v>
      </c>
      <c r="B342" s="10" t="s">
        <v>310</v>
      </c>
      <c r="C342" s="1">
        <v>295032.59000000003</v>
      </c>
      <c r="D342" s="1">
        <v>15557.35</v>
      </c>
      <c r="E342" s="1">
        <v>32465.8</v>
      </c>
      <c r="F342" s="1">
        <v>90448.79</v>
      </c>
      <c r="G342" s="1">
        <v>15381.7</v>
      </c>
      <c r="H342" s="1">
        <v>17412.060000000001</v>
      </c>
      <c r="I342" s="1">
        <v>41459.61</v>
      </c>
      <c r="J342" s="1">
        <v>44761.05</v>
      </c>
      <c r="K342" s="1">
        <v>15705.88</v>
      </c>
      <c r="L342" s="1">
        <v>13116.19</v>
      </c>
      <c r="M342" s="1">
        <v>8724.16</v>
      </c>
      <c r="N342" s="1">
        <v>295032.59000000003</v>
      </c>
      <c r="O342" s="1">
        <v>15557.35</v>
      </c>
      <c r="P342" s="1">
        <v>32465.8</v>
      </c>
      <c r="Q342" s="1">
        <v>90448.79</v>
      </c>
      <c r="R342" s="1">
        <v>15381.7</v>
      </c>
      <c r="S342" s="1">
        <v>17412.060000000001</v>
      </c>
      <c r="T342" s="1">
        <v>41459.61</v>
      </c>
      <c r="U342" s="1">
        <v>44761.05</v>
      </c>
      <c r="V342" s="1">
        <v>15705.88</v>
      </c>
      <c r="W342" s="1">
        <v>13116.19</v>
      </c>
      <c r="X342" s="1">
        <v>8724.16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0" t="s">
        <v>311</v>
      </c>
      <c r="B343" s="10" t="s">
        <v>312</v>
      </c>
      <c r="C343" s="1">
        <v>4579149.13</v>
      </c>
      <c r="D343" s="1">
        <v>300806.02</v>
      </c>
      <c r="E343" s="1">
        <v>444236.91</v>
      </c>
      <c r="F343" s="1">
        <v>1593850.42</v>
      </c>
      <c r="G343" s="1">
        <v>248644.88</v>
      </c>
      <c r="H343" s="1">
        <v>231332.42</v>
      </c>
      <c r="I343" s="1">
        <v>466978.42</v>
      </c>
      <c r="J343" s="1">
        <v>620238.57999999996</v>
      </c>
      <c r="K343" s="1">
        <v>342607.71</v>
      </c>
      <c r="L343" s="1">
        <v>166013.26999999999</v>
      </c>
      <c r="M343" s="1">
        <v>164440.5</v>
      </c>
      <c r="N343" s="1">
        <v>4579149.13</v>
      </c>
      <c r="O343" s="1">
        <v>300806.02</v>
      </c>
      <c r="P343" s="1">
        <v>444236.91</v>
      </c>
      <c r="Q343" s="1">
        <v>1593850.42</v>
      </c>
      <c r="R343" s="1">
        <v>248644.88</v>
      </c>
      <c r="S343" s="1">
        <v>231332.42</v>
      </c>
      <c r="T343" s="1">
        <v>466978.42</v>
      </c>
      <c r="U343" s="1">
        <v>620238.57999999996</v>
      </c>
      <c r="V343" s="1">
        <v>342607.71</v>
      </c>
      <c r="W343" s="1">
        <v>166013.26999999999</v>
      </c>
      <c r="X343" s="1">
        <v>164440.5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>
        <v>0</v>
      </c>
    </row>
    <row r="344" spans="1:36">
      <c r="A344" s="21" t="s">
        <v>313</v>
      </c>
      <c r="B344" s="10" t="s">
        <v>314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315</v>
      </c>
      <c r="B345" s="10" t="s">
        <v>316</v>
      </c>
      <c r="C345" s="1">
        <v>2376950.4700000002</v>
      </c>
      <c r="D345" s="1">
        <v>153426.01999999999</v>
      </c>
      <c r="E345" s="1">
        <v>225281.91</v>
      </c>
      <c r="F345" s="1">
        <v>926445.43</v>
      </c>
      <c r="G345" s="1">
        <v>150422.38</v>
      </c>
      <c r="H345" s="1">
        <v>117947.42</v>
      </c>
      <c r="I345" s="1">
        <v>232990.1</v>
      </c>
      <c r="J345" s="1">
        <v>211462.08</v>
      </c>
      <c r="K345" s="1">
        <v>218277.71</v>
      </c>
      <c r="L345" s="1">
        <v>78021.919999999998</v>
      </c>
      <c r="M345" s="1">
        <v>62675.5</v>
      </c>
      <c r="N345" s="1">
        <v>2376950.4700000002</v>
      </c>
      <c r="O345" s="1">
        <v>153426.01999999999</v>
      </c>
      <c r="P345" s="1">
        <v>225281.91</v>
      </c>
      <c r="Q345" s="1">
        <v>926445.43</v>
      </c>
      <c r="R345" s="1">
        <v>150422.38</v>
      </c>
      <c r="S345" s="1">
        <v>117947.42</v>
      </c>
      <c r="T345" s="1">
        <v>232990.1</v>
      </c>
      <c r="U345" s="1">
        <v>211462.08</v>
      </c>
      <c r="V345" s="1">
        <v>218277.71</v>
      </c>
      <c r="W345" s="1">
        <v>78021.919999999998</v>
      </c>
      <c r="X345" s="1">
        <v>62675.5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/>
    </row>
    <row r="346" spans="1:36">
      <c r="A346" s="21" t="s">
        <v>317</v>
      </c>
      <c r="B346" s="10" t="s">
        <v>318</v>
      </c>
      <c r="C346" s="1">
        <v>620660</v>
      </c>
      <c r="D346" s="1">
        <v>59500</v>
      </c>
      <c r="E346" s="1">
        <v>86000</v>
      </c>
      <c r="F346" s="1">
        <v>172500</v>
      </c>
      <c r="G346" s="1">
        <v>19500</v>
      </c>
      <c r="H346" s="1">
        <v>27450</v>
      </c>
      <c r="I346" s="1">
        <v>66500</v>
      </c>
      <c r="J346" s="1">
        <v>120500</v>
      </c>
      <c r="K346" s="1">
        <v>31210</v>
      </c>
      <c r="L346" s="1">
        <v>22500</v>
      </c>
      <c r="M346" s="1">
        <v>15000</v>
      </c>
      <c r="N346" s="1">
        <v>620660</v>
      </c>
      <c r="O346" s="1">
        <v>59500</v>
      </c>
      <c r="P346" s="1">
        <v>86000</v>
      </c>
      <c r="Q346" s="1">
        <v>172500</v>
      </c>
      <c r="R346" s="1">
        <v>19500</v>
      </c>
      <c r="S346" s="1">
        <v>27450</v>
      </c>
      <c r="T346" s="1">
        <v>66500</v>
      </c>
      <c r="U346" s="1">
        <v>120500</v>
      </c>
      <c r="V346" s="1">
        <v>31210</v>
      </c>
      <c r="W346" s="1">
        <v>22500</v>
      </c>
      <c r="X346" s="1">
        <v>15000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319</v>
      </c>
      <c r="B347" s="10" t="s">
        <v>320</v>
      </c>
      <c r="C347" s="1">
        <v>1581538.66</v>
      </c>
      <c r="D347" s="1">
        <v>87880</v>
      </c>
      <c r="E347" s="1">
        <v>132955</v>
      </c>
      <c r="F347" s="1">
        <v>494904.99</v>
      </c>
      <c r="G347" s="1">
        <v>78722.5</v>
      </c>
      <c r="H347" s="1">
        <v>85935</v>
      </c>
      <c r="I347" s="1">
        <v>167488.32000000001</v>
      </c>
      <c r="J347" s="1">
        <v>288276.5</v>
      </c>
      <c r="K347" s="1">
        <v>93120</v>
      </c>
      <c r="L347" s="1">
        <v>65491.35</v>
      </c>
      <c r="M347" s="1">
        <v>86765</v>
      </c>
      <c r="N347" s="1">
        <v>1581538.66</v>
      </c>
      <c r="O347" s="1">
        <v>87880</v>
      </c>
      <c r="P347" s="1">
        <v>132955</v>
      </c>
      <c r="Q347" s="1">
        <v>494904.99</v>
      </c>
      <c r="R347" s="1">
        <v>78722.5</v>
      </c>
      <c r="S347" s="1">
        <v>85935</v>
      </c>
      <c r="T347" s="1">
        <v>167488.32000000001</v>
      </c>
      <c r="U347" s="1">
        <v>288276.5</v>
      </c>
      <c r="V347" s="1">
        <v>93120</v>
      </c>
      <c r="W347" s="1">
        <v>65491.35</v>
      </c>
      <c r="X347" s="1">
        <v>86765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0" t="s">
        <v>889</v>
      </c>
      <c r="B348" s="10" t="s">
        <v>890</v>
      </c>
      <c r="C348" s="1">
        <v>1498197.99</v>
      </c>
      <c r="D348" s="1">
        <v>267117.88</v>
      </c>
      <c r="E348" s="1">
        <v>68245.87</v>
      </c>
      <c r="F348" s="1">
        <v>152408.57999999999</v>
      </c>
      <c r="G348" s="1">
        <v>4617.3999999999996</v>
      </c>
      <c r="H348" s="1">
        <v>44950.17</v>
      </c>
      <c r="I348" s="1">
        <v>93925.21</v>
      </c>
      <c r="J348" s="1">
        <v>7418.82</v>
      </c>
      <c r="K348" s="1">
        <v>0</v>
      </c>
      <c r="L348" s="1">
        <v>32138.84</v>
      </c>
      <c r="M348" s="1">
        <v>827375.22</v>
      </c>
      <c r="N348" s="1">
        <v>1498197.99</v>
      </c>
      <c r="O348" s="1">
        <v>267117.88</v>
      </c>
      <c r="P348" s="1">
        <v>68245.87</v>
      </c>
      <c r="Q348" s="1">
        <v>152408.57999999999</v>
      </c>
      <c r="R348" s="1">
        <v>4617.3999999999996</v>
      </c>
      <c r="S348" s="1">
        <v>44950.17</v>
      </c>
      <c r="T348" s="1">
        <v>93925.21</v>
      </c>
      <c r="U348" s="1">
        <v>7418.82</v>
      </c>
      <c r="V348" s="1"/>
      <c r="W348" s="1">
        <v>32138.84</v>
      </c>
      <c r="X348" s="1">
        <v>827375.22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>
        <v>0</v>
      </c>
    </row>
    <row r="349" spans="1:36">
      <c r="A349" s="21" t="s">
        <v>891</v>
      </c>
      <c r="B349" s="10" t="s">
        <v>892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893</v>
      </c>
      <c r="B350" s="10" t="s">
        <v>894</v>
      </c>
      <c r="C350" s="1">
        <v>665616.17000000004</v>
      </c>
      <c r="D350" s="1">
        <v>132505.79999999999</v>
      </c>
      <c r="E350" s="1">
        <v>9755.52</v>
      </c>
      <c r="F350" s="1">
        <v>8424.6</v>
      </c>
      <c r="G350" s="1">
        <v>0</v>
      </c>
      <c r="H350" s="1">
        <v>24787.599999999999</v>
      </c>
      <c r="I350" s="1">
        <v>57495.28</v>
      </c>
      <c r="J350" s="1">
        <v>1680.51</v>
      </c>
      <c r="K350" s="1">
        <v>0</v>
      </c>
      <c r="L350" s="1">
        <v>10346.6</v>
      </c>
      <c r="M350" s="1">
        <v>420620.26</v>
      </c>
      <c r="N350" s="1">
        <v>665616.17000000004</v>
      </c>
      <c r="O350" s="1">
        <v>132505.79999999999</v>
      </c>
      <c r="P350" s="1">
        <v>9755.52</v>
      </c>
      <c r="Q350" s="1">
        <v>8424.6</v>
      </c>
      <c r="R350" s="1"/>
      <c r="S350" s="1">
        <v>24787.599999999999</v>
      </c>
      <c r="T350" s="1">
        <v>57495.28</v>
      </c>
      <c r="U350" s="1">
        <v>1680.51</v>
      </c>
      <c r="V350" s="1"/>
      <c r="W350" s="1">
        <v>10346.6</v>
      </c>
      <c r="X350" s="1">
        <v>420620.26</v>
      </c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/>
    </row>
    <row r="351" spans="1:36">
      <c r="A351" s="21" t="s">
        <v>895</v>
      </c>
      <c r="B351" s="10" t="s">
        <v>896</v>
      </c>
      <c r="C351" s="1">
        <v>277734.84999999998</v>
      </c>
      <c r="D351" s="1">
        <v>48295.71</v>
      </c>
      <c r="E351" s="1">
        <v>18454.16</v>
      </c>
      <c r="F351" s="1">
        <v>76268.72</v>
      </c>
      <c r="G351" s="1">
        <v>4617.3999999999996</v>
      </c>
      <c r="H351" s="1">
        <v>9136.2800000000007</v>
      </c>
      <c r="I351" s="1">
        <v>10259.4</v>
      </c>
      <c r="J351" s="1">
        <v>3305.36</v>
      </c>
      <c r="K351" s="1">
        <v>0</v>
      </c>
      <c r="L351" s="1">
        <v>8291.9599999999991</v>
      </c>
      <c r="M351" s="1">
        <v>99105.86</v>
      </c>
      <c r="N351" s="1">
        <v>277734.84999999998</v>
      </c>
      <c r="O351" s="1">
        <v>48295.71</v>
      </c>
      <c r="P351" s="1">
        <v>18454.16</v>
      </c>
      <c r="Q351" s="1">
        <v>76268.72</v>
      </c>
      <c r="R351" s="1">
        <v>4617.3999999999996</v>
      </c>
      <c r="S351" s="1">
        <v>9136.2800000000007</v>
      </c>
      <c r="T351" s="1">
        <v>10259.4</v>
      </c>
      <c r="U351" s="1">
        <v>3305.36</v>
      </c>
      <c r="V351" s="1"/>
      <c r="W351" s="1">
        <v>8291.9599999999991</v>
      </c>
      <c r="X351" s="1">
        <v>99105.86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897</v>
      </c>
      <c r="B352" s="10" t="s">
        <v>898</v>
      </c>
      <c r="C352" s="1">
        <v>553750.97</v>
      </c>
      <c r="D352" s="1">
        <v>86316.37</v>
      </c>
      <c r="E352" s="1">
        <v>40036.19</v>
      </c>
      <c r="F352" s="1">
        <v>67715.259999999995</v>
      </c>
      <c r="G352" s="1">
        <v>0</v>
      </c>
      <c r="H352" s="1">
        <v>11026.29</v>
      </c>
      <c r="I352" s="1">
        <v>26170.53</v>
      </c>
      <c r="J352" s="1">
        <v>2432.9499999999998</v>
      </c>
      <c r="K352" s="1">
        <v>0</v>
      </c>
      <c r="L352" s="1">
        <v>13500.28</v>
      </c>
      <c r="M352" s="1">
        <v>306553.09999999998</v>
      </c>
      <c r="N352" s="1">
        <v>553750.97</v>
      </c>
      <c r="O352" s="1">
        <v>86316.37</v>
      </c>
      <c r="P352" s="1">
        <v>40036.19</v>
      </c>
      <c r="Q352" s="1">
        <v>67715.259999999995</v>
      </c>
      <c r="R352" s="1"/>
      <c r="S352" s="1">
        <v>11026.29</v>
      </c>
      <c r="T352" s="1">
        <v>26170.53</v>
      </c>
      <c r="U352" s="1">
        <v>2432.9499999999998</v>
      </c>
      <c r="V352" s="1"/>
      <c r="W352" s="1">
        <v>13500.28</v>
      </c>
      <c r="X352" s="1">
        <v>306553.09999999998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899</v>
      </c>
      <c r="B353" s="10" t="s">
        <v>900</v>
      </c>
      <c r="C353" s="1">
        <v>1096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1096</v>
      </c>
      <c r="N353" s="1">
        <v>1096</v>
      </c>
      <c r="O353" s="1"/>
      <c r="P353" s="1"/>
      <c r="Q353" s="1"/>
      <c r="R353" s="1"/>
      <c r="S353" s="1"/>
      <c r="T353" s="1"/>
      <c r="U353" s="1"/>
      <c r="V353" s="1"/>
      <c r="W353" s="1">
        <v>0</v>
      </c>
      <c r="X353" s="1">
        <v>1096</v>
      </c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19" t="s">
        <v>209</v>
      </c>
      <c r="B354" s="10" t="s">
        <v>210</v>
      </c>
      <c r="C354" s="1">
        <v>513070644.29000002</v>
      </c>
      <c r="D354" s="1">
        <v>40011316.659999996</v>
      </c>
      <c r="E354" s="1">
        <v>55585078.659999996</v>
      </c>
      <c r="F354" s="1">
        <v>113782463.59999999</v>
      </c>
      <c r="G354" s="1">
        <v>36562361.859999999</v>
      </c>
      <c r="H354" s="1">
        <v>31597133.84</v>
      </c>
      <c r="I354" s="1">
        <v>64596787.420000002</v>
      </c>
      <c r="J354" s="1">
        <v>65513111.960000001</v>
      </c>
      <c r="K354" s="1">
        <v>36107335.200000003</v>
      </c>
      <c r="L354" s="1">
        <v>37645020.350000001</v>
      </c>
      <c r="M354" s="1">
        <v>31670034.739999998</v>
      </c>
      <c r="N354" s="1">
        <v>513070644.29000002</v>
      </c>
      <c r="O354" s="1">
        <v>40011316.659999996</v>
      </c>
      <c r="P354" s="1">
        <v>55585078.659999996</v>
      </c>
      <c r="Q354" s="1">
        <v>113782463.59999999</v>
      </c>
      <c r="R354" s="1">
        <v>36562361.859999999</v>
      </c>
      <c r="S354" s="1">
        <v>31597133.84</v>
      </c>
      <c r="T354" s="1">
        <v>64596787.420000002</v>
      </c>
      <c r="U354" s="1">
        <v>65513111.960000001</v>
      </c>
      <c r="V354" s="1">
        <v>36107335.200000003</v>
      </c>
      <c r="W354" s="1">
        <v>37645020.350000001</v>
      </c>
      <c r="X354" s="1">
        <v>31670034.739999998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>
        <v>0</v>
      </c>
    </row>
    <row r="355" spans="1:36">
      <c r="A355" s="20" t="s">
        <v>321</v>
      </c>
      <c r="B355" s="10" t="s">
        <v>322</v>
      </c>
      <c r="C355" s="1">
        <v>306547.03999999998</v>
      </c>
      <c r="D355" s="1">
        <v>0</v>
      </c>
      <c r="E355" s="1">
        <v>14358.55</v>
      </c>
      <c r="F355" s="1">
        <v>2579.5100000000002</v>
      </c>
      <c r="G355" s="1">
        <v>126555.19</v>
      </c>
      <c r="H355" s="1">
        <v>4453.3599999999997</v>
      </c>
      <c r="I355" s="1">
        <v>49000.25</v>
      </c>
      <c r="J355" s="1">
        <v>52619.09</v>
      </c>
      <c r="K355" s="1">
        <v>0</v>
      </c>
      <c r="L355" s="1">
        <v>0</v>
      </c>
      <c r="M355" s="1">
        <v>56981.09</v>
      </c>
      <c r="N355" s="1">
        <v>306547.03999999998</v>
      </c>
      <c r="O355" s="1">
        <v>0</v>
      </c>
      <c r="P355" s="1">
        <v>14358.55</v>
      </c>
      <c r="Q355" s="1">
        <v>2579.5100000000002</v>
      </c>
      <c r="R355" s="1">
        <v>126555.19</v>
      </c>
      <c r="S355" s="1">
        <v>4453.3599999999997</v>
      </c>
      <c r="T355" s="1">
        <v>49000.25</v>
      </c>
      <c r="U355" s="1">
        <v>52619.09</v>
      </c>
      <c r="V355" s="1">
        <v>0</v>
      </c>
      <c r="W355" s="1">
        <v>0</v>
      </c>
      <c r="X355" s="1">
        <v>56981.09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0</v>
      </c>
    </row>
    <row r="356" spans="1:36">
      <c r="A356" s="21" t="s">
        <v>323</v>
      </c>
      <c r="B356" s="10" t="s">
        <v>324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325</v>
      </c>
      <c r="B357" s="10" t="s">
        <v>326</v>
      </c>
      <c r="C357" s="1">
        <v>306547.03999999998</v>
      </c>
      <c r="D357" s="1">
        <v>0</v>
      </c>
      <c r="E357" s="1">
        <v>14358.55</v>
      </c>
      <c r="F357" s="1">
        <v>2579.5100000000002</v>
      </c>
      <c r="G357" s="1">
        <v>126555.19</v>
      </c>
      <c r="H357" s="1">
        <v>4453.3599999999997</v>
      </c>
      <c r="I357" s="1">
        <v>49000.25</v>
      </c>
      <c r="J357" s="1">
        <v>52619.09</v>
      </c>
      <c r="K357" s="1">
        <v>0</v>
      </c>
      <c r="L357" s="1">
        <v>0</v>
      </c>
      <c r="M357" s="1">
        <v>56981.09</v>
      </c>
      <c r="N357" s="1">
        <v>306547.03999999998</v>
      </c>
      <c r="O357" s="1"/>
      <c r="P357" s="1">
        <v>14358.55</v>
      </c>
      <c r="Q357" s="1">
        <v>2579.5100000000002</v>
      </c>
      <c r="R357" s="1">
        <v>126555.19</v>
      </c>
      <c r="S357" s="1">
        <v>4453.3599999999997</v>
      </c>
      <c r="T357" s="1">
        <v>49000.25</v>
      </c>
      <c r="U357" s="1">
        <v>52619.09</v>
      </c>
      <c r="V357" s="1"/>
      <c r="W357" s="1">
        <v>0</v>
      </c>
      <c r="X357" s="1">
        <v>56981.09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/>
    </row>
    <row r="358" spans="1:36">
      <c r="A358" s="20" t="s">
        <v>327</v>
      </c>
      <c r="B358" s="10" t="s">
        <v>328</v>
      </c>
      <c r="C358" s="1">
        <v>7717868.2800000003</v>
      </c>
      <c r="D358" s="1">
        <v>342931.86</v>
      </c>
      <c r="E358" s="1">
        <v>787449.19</v>
      </c>
      <c r="F358" s="1">
        <v>2275835.08</v>
      </c>
      <c r="G358" s="1">
        <v>781683.71</v>
      </c>
      <c r="H358" s="1">
        <v>318347.03000000003</v>
      </c>
      <c r="I358" s="1">
        <v>801347.34</v>
      </c>
      <c r="J358" s="1">
        <v>1122775.7</v>
      </c>
      <c r="K358" s="1">
        <v>608481.57999999996</v>
      </c>
      <c r="L358" s="1">
        <v>279557.77</v>
      </c>
      <c r="M358" s="1">
        <v>399459.02</v>
      </c>
      <c r="N358" s="1">
        <v>7717868.2800000003</v>
      </c>
      <c r="O358" s="1">
        <v>342931.86</v>
      </c>
      <c r="P358" s="1">
        <v>787449.19</v>
      </c>
      <c r="Q358" s="1">
        <v>2275835.08</v>
      </c>
      <c r="R358" s="1">
        <v>781683.71</v>
      </c>
      <c r="S358" s="1">
        <v>318347.03000000003</v>
      </c>
      <c r="T358" s="1">
        <v>801347.34</v>
      </c>
      <c r="U358" s="1">
        <v>1122775.7</v>
      </c>
      <c r="V358" s="1">
        <v>608481.57999999996</v>
      </c>
      <c r="W358" s="1">
        <v>279557.77</v>
      </c>
      <c r="X358" s="1">
        <v>399459.02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>
        <v>0</v>
      </c>
    </row>
    <row r="359" spans="1:36">
      <c r="A359" s="21" t="s">
        <v>329</v>
      </c>
      <c r="B359" s="10" t="s">
        <v>330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331</v>
      </c>
      <c r="B360" s="10" t="s">
        <v>332</v>
      </c>
      <c r="C360" s="1">
        <v>3877744.72</v>
      </c>
      <c r="D360" s="1">
        <v>137754.69</v>
      </c>
      <c r="E360" s="1">
        <v>485897.89</v>
      </c>
      <c r="F360" s="1">
        <v>1037557.8</v>
      </c>
      <c r="G360" s="1">
        <v>411217.41</v>
      </c>
      <c r="H360" s="1">
        <v>226758.06</v>
      </c>
      <c r="I360" s="1">
        <v>355204.23</v>
      </c>
      <c r="J360" s="1">
        <v>438055.43</v>
      </c>
      <c r="K360" s="1">
        <v>417511.66</v>
      </c>
      <c r="L360" s="1">
        <v>138389.71</v>
      </c>
      <c r="M360" s="1">
        <v>229397.84</v>
      </c>
      <c r="N360" s="1">
        <v>3877744.72</v>
      </c>
      <c r="O360" s="1">
        <v>137754.69</v>
      </c>
      <c r="P360" s="1">
        <v>485897.89</v>
      </c>
      <c r="Q360" s="1">
        <v>1037557.8</v>
      </c>
      <c r="R360" s="1">
        <v>411217.41</v>
      </c>
      <c r="S360" s="1">
        <v>226758.06</v>
      </c>
      <c r="T360" s="1">
        <v>355204.23</v>
      </c>
      <c r="U360" s="1">
        <v>438055.43</v>
      </c>
      <c r="V360" s="1">
        <v>417511.66</v>
      </c>
      <c r="W360" s="1">
        <v>138389.71</v>
      </c>
      <c r="X360" s="1">
        <v>229397.84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/>
    </row>
    <row r="361" spans="1:36">
      <c r="A361" s="21" t="s">
        <v>333</v>
      </c>
      <c r="B361" s="10" t="s">
        <v>334</v>
      </c>
      <c r="C361" s="1">
        <v>448710</v>
      </c>
      <c r="D361" s="1">
        <v>57365.599999999999</v>
      </c>
      <c r="E361" s="1">
        <v>54498</v>
      </c>
      <c r="F361" s="1">
        <v>219630.4</v>
      </c>
      <c r="G361" s="1">
        <v>40128</v>
      </c>
      <c r="H361" s="1">
        <v>14784</v>
      </c>
      <c r="I361" s="1">
        <v>0</v>
      </c>
      <c r="J361" s="1">
        <v>59136</v>
      </c>
      <c r="K361" s="1">
        <v>3168</v>
      </c>
      <c r="L361" s="1">
        <v>0</v>
      </c>
      <c r="M361" s="1">
        <v>0</v>
      </c>
      <c r="N361" s="1">
        <v>448710</v>
      </c>
      <c r="O361" s="1">
        <v>57365.599999999999</v>
      </c>
      <c r="P361" s="1">
        <v>54498</v>
      </c>
      <c r="Q361" s="1">
        <v>219630.4</v>
      </c>
      <c r="R361" s="1">
        <v>40128</v>
      </c>
      <c r="S361" s="1">
        <v>14784</v>
      </c>
      <c r="T361" s="1"/>
      <c r="U361" s="1">
        <v>59136</v>
      </c>
      <c r="V361" s="1">
        <v>3168</v>
      </c>
      <c r="W361" s="1"/>
      <c r="X361" s="1">
        <v>0</v>
      </c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335</v>
      </c>
      <c r="B362" s="10" t="s">
        <v>336</v>
      </c>
      <c r="C362" s="1">
        <v>3391413.56</v>
      </c>
      <c r="D362" s="1">
        <v>147811.57</v>
      </c>
      <c r="E362" s="1">
        <v>247053.3</v>
      </c>
      <c r="F362" s="1">
        <v>1018646.88</v>
      </c>
      <c r="G362" s="1">
        <v>330338.3</v>
      </c>
      <c r="H362" s="1">
        <v>76804.97</v>
      </c>
      <c r="I362" s="1">
        <v>446143.11</v>
      </c>
      <c r="J362" s="1">
        <v>625584.27</v>
      </c>
      <c r="K362" s="1">
        <v>187801.92</v>
      </c>
      <c r="L362" s="1">
        <v>141168.06</v>
      </c>
      <c r="M362" s="1">
        <v>170061.18</v>
      </c>
      <c r="N362" s="1">
        <v>3391413.56</v>
      </c>
      <c r="O362" s="1">
        <v>147811.57</v>
      </c>
      <c r="P362" s="1">
        <v>247053.3</v>
      </c>
      <c r="Q362" s="1">
        <v>1018646.88</v>
      </c>
      <c r="R362" s="1">
        <v>330338.3</v>
      </c>
      <c r="S362" s="1">
        <v>76804.97</v>
      </c>
      <c r="T362" s="1">
        <v>446143.11</v>
      </c>
      <c r="U362" s="1">
        <v>625584.27</v>
      </c>
      <c r="V362" s="1">
        <v>187801.92</v>
      </c>
      <c r="W362" s="1">
        <v>141168.06</v>
      </c>
      <c r="X362" s="1">
        <v>170061.18</v>
      </c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0" t="s">
        <v>337</v>
      </c>
      <c r="B363" s="10" t="s">
        <v>338</v>
      </c>
      <c r="C363" s="1">
        <v>383893396.88999999</v>
      </c>
      <c r="D363" s="1">
        <v>30099672.710000001</v>
      </c>
      <c r="E363" s="1">
        <v>41710668.460000001</v>
      </c>
      <c r="F363" s="1">
        <v>83848544.469999999</v>
      </c>
      <c r="G363" s="1">
        <v>27520354.789999999</v>
      </c>
      <c r="H363" s="1">
        <v>24838407.719999999</v>
      </c>
      <c r="I363" s="1">
        <v>49015075.960000001</v>
      </c>
      <c r="J363" s="1">
        <v>48163588.990000002</v>
      </c>
      <c r="K363" s="1">
        <v>26914304.539999999</v>
      </c>
      <c r="L363" s="1">
        <v>28078602.379999999</v>
      </c>
      <c r="M363" s="1">
        <v>23704176.870000001</v>
      </c>
      <c r="N363" s="1">
        <v>383893396.88999999</v>
      </c>
      <c r="O363" s="1">
        <v>30099672.710000001</v>
      </c>
      <c r="P363" s="1">
        <v>41710668.460000001</v>
      </c>
      <c r="Q363" s="1">
        <v>83848544.469999999</v>
      </c>
      <c r="R363" s="1">
        <v>27520354.789999999</v>
      </c>
      <c r="S363" s="1">
        <v>24838407.719999999</v>
      </c>
      <c r="T363" s="1">
        <v>49015075.960000001</v>
      </c>
      <c r="U363" s="1">
        <v>48163588.990000002</v>
      </c>
      <c r="V363" s="1">
        <v>26914304.539999999</v>
      </c>
      <c r="W363" s="1">
        <v>28078602.379999999</v>
      </c>
      <c r="X363" s="1">
        <v>23704176.870000001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>
        <v>0</v>
      </c>
    </row>
    <row r="364" spans="1:36">
      <c r="A364" s="21" t="s">
        <v>339</v>
      </c>
      <c r="B364" s="10" t="s">
        <v>340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341</v>
      </c>
      <c r="B365" s="10" t="s">
        <v>342</v>
      </c>
      <c r="C365" s="1">
        <v>1268692.43</v>
      </c>
      <c r="D365" s="1">
        <v>37443.040000000001</v>
      </c>
      <c r="E365" s="1">
        <v>86677.02</v>
      </c>
      <c r="F365" s="1">
        <v>165518.25</v>
      </c>
      <c r="G365" s="1">
        <v>163240.20000000001</v>
      </c>
      <c r="H365" s="1">
        <v>107585</v>
      </c>
      <c r="I365" s="1">
        <v>84241.56</v>
      </c>
      <c r="J365" s="1">
        <v>124093.12</v>
      </c>
      <c r="K365" s="1">
        <v>182690.4</v>
      </c>
      <c r="L365" s="1">
        <v>206747.94</v>
      </c>
      <c r="M365" s="1">
        <v>110455.9</v>
      </c>
      <c r="N365" s="1">
        <v>1268692.43</v>
      </c>
      <c r="O365" s="1">
        <v>37443.040000000001</v>
      </c>
      <c r="P365" s="1">
        <v>86677.02</v>
      </c>
      <c r="Q365" s="1">
        <v>165518.25</v>
      </c>
      <c r="R365" s="1">
        <v>163240.20000000001</v>
      </c>
      <c r="S365" s="1">
        <v>107585</v>
      </c>
      <c r="T365" s="1">
        <v>84241.56</v>
      </c>
      <c r="U365" s="1">
        <v>124093.12</v>
      </c>
      <c r="V365" s="1">
        <v>182690.4</v>
      </c>
      <c r="W365" s="1">
        <v>206747.94</v>
      </c>
      <c r="X365" s="1">
        <v>110455.9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/>
    </row>
    <row r="366" spans="1:36">
      <c r="A366" s="21" t="s">
        <v>343</v>
      </c>
      <c r="B366" s="10" t="s">
        <v>344</v>
      </c>
      <c r="C366" s="1">
        <v>141528884.28999999</v>
      </c>
      <c r="D366" s="1">
        <v>12228986.15</v>
      </c>
      <c r="E366" s="1">
        <v>14973735.640000001</v>
      </c>
      <c r="F366" s="1">
        <v>24277718.140000001</v>
      </c>
      <c r="G366" s="1">
        <v>12156224.93</v>
      </c>
      <c r="H366" s="1">
        <v>11542735.41</v>
      </c>
      <c r="I366" s="1">
        <v>19269156.07</v>
      </c>
      <c r="J366" s="1">
        <v>19966324.68</v>
      </c>
      <c r="K366" s="1">
        <v>11440845.050000001</v>
      </c>
      <c r="L366" s="1">
        <v>8003285.4800000004</v>
      </c>
      <c r="M366" s="1">
        <v>7669872.7400000002</v>
      </c>
      <c r="N366" s="1">
        <v>141528884.28999999</v>
      </c>
      <c r="O366" s="1">
        <v>12228986.15</v>
      </c>
      <c r="P366" s="1">
        <v>14973735.640000001</v>
      </c>
      <c r="Q366" s="1">
        <v>24277718.140000001</v>
      </c>
      <c r="R366" s="1">
        <v>12156224.93</v>
      </c>
      <c r="S366" s="1">
        <v>11542735.41</v>
      </c>
      <c r="T366" s="1">
        <v>19269156.07</v>
      </c>
      <c r="U366" s="1">
        <v>19966324.68</v>
      </c>
      <c r="V366" s="1">
        <v>11440845.050000001</v>
      </c>
      <c r="W366" s="1">
        <v>8003285.4800000004</v>
      </c>
      <c r="X366" s="1">
        <v>7669872.7400000002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345</v>
      </c>
      <c r="B367" s="10" t="s">
        <v>346</v>
      </c>
      <c r="C367" s="1">
        <v>19077377.920000002</v>
      </c>
      <c r="D367" s="1">
        <v>755374.38</v>
      </c>
      <c r="E367" s="1">
        <v>1953361.8</v>
      </c>
      <c r="F367" s="1">
        <v>5884788.7400000002</v>
      </c>
      <c r="G367" s="1">
        <v>1784148.92</v>
      </c>
      <c r="H367" s="1">
        <v>890380.99</v>
      </c>
      <c r="I367" s="1">
        <v>2036204.28</v>
      </c>
      <c r="J367" s="1">
        <v>2650614.7000000002</v>
      </c>
      <c r="K367" s="1">
        <v>1374589.42</v>
      </c>
      <c r="L367" s="1">
        <v>624504.19999999995</v>
      </c>
      <c r="M367" s="1">
        <v>1123410.49</v>
      </c>
      <c r="N367" s="1">
        <v>19077377.920000002</v>
      </c>
      <c r="O367" s="1">
        <v>755374.38</v>
      </c>
      <c r="P367" s="1">
        <v>1953361.8</v>
      </c>
      <c r="Q367" s="1">
        <v>5884788.7400000002</v>
      </c>
      <c r="R367" s="1">
        <v>1784148.92</v>
      </c>
      <c r="S367" s="1">
        <v>890380.99</v>
      </c>
      <c r="T367" s="1">
        <v>2036204.28</v>
      </c>
      <c r="U367" s="1">
        <v>2650614.7000000002</v>
      </c>
      <c r="V367" s="1">
        <v>1374589.42</v>
      </c>
      <c r="W367" s="1">
        <v>624504.19999999995</v>
      </c>
      <c r="X367" s="1">
        <v>1123410.49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347</v>
      </c>
      <c r="B368" s="10" t="s">
        <v>348</v>
      </c>
      <c r="C368" s="1">
        <v>52876435.43</v>
      </c>
      <c r="D368" s="1">
        <v>2141240.38</v>
      </c>
      <c r="E368" s="1">
        <v>5918226.5599999996</v>
      </c>
      <c r="F368" s="1">
        <v>3274356.61</v>
      </c>
      <c r="G368" s="1">
        <v>1543454.74</v>
      </c>
      <c r="H368" s="1">
        <v>1802829.91</v>
      </c>
      <c r="I368" s="1">
        <v>10233815.82</v>
      </c>
      <c r="J368" s="1">
        <v>8436766.2599999998</v>
      </c>
      <c r="K368" s="1">
        <v>3860279.82</v>
      </c>
      <c r="L368" s="1">
        <v>10257362.43</v>
      </c>
      <c r="M368" s="1">
        <v>5408102.9000000004</v>
      </c>
      <c r="N368" s="1">
        <v>52876435.43</v>
      </c>
      <c r="O368" s="1">
        <v>2141240.38</v>
      </c>
      <c r="P368" s="1">
        <v>5918226.5599999996</v>
      </c>
      <c r="Q368" s="1">
        <v>3274356.61</v>
      </c>
      <c r="R368" s="1">
        <v>1543454.74</v>
      </c>
      <c r="S368" s="1">
        <v>1802829.91</v>
      </c>
      <c r="T368" s="1">
        <v>10233815.82</v>
      </c>
      <c r="U368" s="1">
        <v>8436766.2599999998</v>
      </c>
      <c r="V368" s="1">
        <v>3860279.82</v>
      </c>
      <c r="W368" s="1">
        <v>10257362.43</v>
      </c>
      <c r="X368" s="1">
        <v>5408102.9000000004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349</v>
      </c>
      <c r="B369" s="10" t="s">
        <v>350</v>
      </c>
      <c r="C369" s="1">
        <v>48031024.369999997</v>
      </c>
      <c r="D369" s="1">
        <v>4761026.8</v>
      </c>
      <c r="E369" s="1">
        <v>4871760.18</v>
      </c>
      <c r="F369" s="1">
        <v>13786113.58</v>
      </c>
      <c r="G369" s="1">
        <v>3548376.39</v>
      </c>
      <c r="H369" s="1">
        <v>2457265.7200000002</v>
      </c>
      <c r="I369" s="1">
        <v>4504388.26</v>
      </c>
      <c r="J369" s="1">
        <v>4656662.28</v>
      </c>
      <c r="K369" s="1">
        <v>2931502.89</v>
      </c>
      <c r="L369" s="1">
        <v>2295970.2999999998</v>
      </c>
      <c r="M369" s="1">
        <v>4217957.97</v>
      </c>
      <c r="N369" s="1">
        <v>48031024.369999997</v>
      </c>
      <c r="O369" s="1">
        <v>4761026.8</v>
      </c>
      <c r="P369" s="1">
        <v>4871760.18</v>
      </c>
      <c r="Q369" s="1">
        <v>13786113.58</v>
      </c>
      <c r="R369" s="1">
        <v>3548376.39</v>
      </c>
      <c r="S369" s="1">
        <v>2457265.7200000002</v>
      </c>
      <c r="T369" s="1">
        <v>4504388.26</v>
      </c>
      <c r="U369" s="1">
        <v>4656662.28</v>
      </c>
      <c r="V369" s="1">
        <v>2931502.89</v>
      </c>
      <c r="W369" s="1">
        <v>2295970.2999999998</v>
      </c>
      <c r="X369" s="1">
        <v>4217957.97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351</v>
      </c>
      <c r="B370" s="10" t="s">
        <v>352</v>
      </c>
      <c r="C370" s="1">
        <v>3606523.54</v>
      </c>
      <c r="D370" s="1">
        <v>277737.28000000003</v>
      </c>
      <c r="E370" s="1">
        <v>312292.15999999997</v>
      </c>
      <c r="F370" s="1">
        <v>880692.16</v>
      </c>
      <c r="G370" s="1">
        <v>26643.279999999999</v>
      </c>
      <c r="H370" s="1">
        <v>427314.13</v>
      </c>
      <c r="I370" s="1">
        <v>675802.35</v>
      </c>
      <c r="J370" s="1">
        <v>309468.81</v>
      </c>
      <c r="K370" s="1">
        <v>100113.18</v>
      </c>
      <c r="L370" s="1">
        <v>279840.32</v>
      </c>
      <c r="M370" s="1">
        <v>316619.87</v>
      </c>
      <c r="N370" s="1">
        <v>3606523.54</v>
      </c>
      <c r="O370" s="1">
        <v>277737.28000000003</v>
      </c>
      <c r="P370" s="1">
        <v>312292.15999999997</v>
      </c>
      <c r="Q370" s="1">
        <v>880692.16</v>
      </c>
      <c r="R370" s="1">
        <v>26643.279999999999</v>
      </c>
      <c r="S370" s="1">
        <v>427314.13</v>
      </c>
      <c r="T370" s="1">
        <v>675802.35</v>
      </c>
      <c r="U370" s="1">
        <v>309468.81</v>
      </c>
      <c r="V370" s="1">
        <v>100113.18</v>
      </c>
      <c r="W370" s="1">
        <v>279840.32</v>
      </c>
      <c r="X370" s="1">
        <v>316619.87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353</v>
      </c>
      <c r="B371" s="10" t="s">
        <v>354</v>
      </c>
      <c r="C371" s="1">
        <v>103498307.29000001</v>
      </c>
      <c r="D371" s="1">
        <v>8477681.8200000003</v>
      </c>
      <c r="E371" s="1">
        <v>11464109.279999999</v>
      </c>
      <c r="F371" s="1">
        <v>32380048.829999998</v>
      </c>
      <c r="G371" s="1">
        <v>7545468.8300000001</v>
      </c>
      <c r="H371" s="1">
        <v>7073170.4900000002</v>
      </c>
      <c r="I371" s="1">
        <v>10888476.779999999</v>
      </c>
      <c r="J371" s="1">
        <v>10309220.26</v>
      </c>
      <c r="K371" s="1">
        <v>6054450.0599999996</v>
      </c>
      <c r="L371" s="1">
        <v>5307017.3</v>
      </c>
      <c r="M371" s="1">
        <v>3998663.64</v>
      </c>
      <c r="N371" s="1">
        <v>103498307.29000001</v>
      </c>
      <c r="O371" s="1">
        <v>8477681.8200000003</v>
      </c>
      <c r="P371" s="1">
        <v>11464109.279999999</v>
      </c>
      <c r="Q371" s="1">
        <v>32380048.829999998</v>
      </c>
      <c r="R371" s="1">
        <v>7545468.8300000001</v>
      </c>
      <c r="S371" s="1">
        <v>7073170.4900000002</v>
      </c>
      <c r="T371" s="1">
        <v>10888476.779999999</v>
      </c>
      <c r="U371" s="1">
        <v>10309220.26</v>
      </c>
      <c r="V371" s="1">
        <v>6054450.0599999996</v>
      </c>
      <c r="W371" s="1">
        <v>5307017.3</v>
      </c>
      <c r="X371" s="1">
        <v>3998663.64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355</v>
      </c>
      <c r="B372" s="10" t="s">
        <v>356</v>
      </c>
      <c r="C372" s="1">
        <v>11413792.460000001</v>
      </c>
      <c r="D372" s="1">
        <v>1226391.1100000001</v>
      </c>
      <c r="E372" s="1">
        <v>1132703.49</v>
      </c>
      <c r="F372" s="1">
        <v>2879071.66</v>
      </c>
      <c r="G372" s="1">
        <v>749259.7</v>
      </c>
      <c r="H372" s="1">
        <v>421154.18</v>
      </c>
      <c r="I372" s="1">
        <v>1122671.17</v>
      </c>
      <c r="J372" s="1">
        <v>1585789.13</v>
      </c>
      <c r="K372" s="1">
        <v>766552.52</v>
      </c>
      <c r="L372" s="1">
        <v>861337.62</v>
      </c>
      <c r="M372" s="1">
        <v>668861.88</v>
      </c>
      <c r="N372" s="1">
        <v>11413792.460000001</v>
      </c>
      <c r="O372" s="1">
        <v>1226391.1100000001</v>
      </c>
      <c r="P372" s="1">
        <v>1132703.49</v>
      </c>
      <c r="Q372" s="1">
        <v>2879071.66</v>
      </c>
      <c r="R372" s="1">
        <v>749259.7</v>
      </c>
      <c r="S372" s="1">
        <v>421154.18</v>
      </c>
      <c r="T372" s="1">
        <v>1122671.17</v>
      </c>
      <c r="U372" s="1">
        <v>1585789.13</v>
      </c>
      <c r="V372" s="1">
        <v>766552.52</v>
      </c>
      <c r="W372" s="1">
        <v>861337.62</v>
      </c>
      <c r="X372" s="1">
        <v>668861.88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357</v>
      </c>
      <c r="B373" s="10" t="s">
        <v>358</v>
      </c>
      <c r="C373" s="1">
        <v>2592359.16</v>
      </c>
      <c r="D373" s="1">
        <v>193791.75</v>
      </c>
      <c r="E373" s="1">
        <v>997802.33</v>
      </c>
      <c r="F373" s="1">
        <v>320236.5</v>
      </c>
      <c r="G373" s="1">
        <v>3537.8</v>
      </c>
      <c r="H373" s="1">
        <v>115971.89</v>
      </c>
      <c r="I373" s="1">
        <v>200319.67</v>
      </c>
      <c r="J373" s="1">
        <v>124649.75</v>
      </c>
      <c r="K373" s="1">
        <v>203281.2</v>
      </c>
      <c r="L373" s="1">
        <v>242536.79</v>
      </c>
      <c r="M373" s="1">
        <v>190231.48</v>
      </c>
      <c r="N373" s="1">
        <v>2592359.16</v>
      </c>
      <c r="O373" s="1">
        <v>193791.75</v>
      </c>
      <c r="P373" s="1">
        <v>997802.33</v>
      </c>
      <c r="Q373" s="1">
        <v>320236.5</v>
      </c>
      <c r="R373" s="1">
        <v>3537.8</v>
      </c>
      <c r="S373" s="1">
        <v>115971.89</v>
      </c>
      <c r="T373" s="1">
        <v>200319.67</v>
      </c>
      <c r="U373" s="1">
        <v>124649.75</v>
      </c>
      <c r="V373" s="1">
        <v>203281.2</v>
      </c>
      <c r="W373" s="1">
        <v>242536.79</v>
      </c>
      <c r="X373" s="1">
        <v>190231.48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0" t="s">
        <v>359</v>
      </c>
      <c r="B374" s="10" t="s">
        <v>360</v>
      </c>
      <c r="C374" s="1">
        <v>53323844.399999999</v>
      </c>
      <c r="D374" s="1">
        <v>4409624.3600000003</v>
      </c>
      <c r="E374" s="1">
        <v>5977693.6900000004</v>
      </c>
      <c r="F374" s="1">
        <v>13712307.52</v>
      </c>
      <c r="G374" s="1">
        <v>3764585.82</v>
      </c>
      <c r="H374" s="1">
        <v>3089632.7</v>
      </c>
      <c r="I374" s="1">
        <v>5921791.3600000003</v>
      </c>
      <c r="J374" s="1">
        <v>5828221.3099999996</v>
      </c>
      <c r="K374" s="1">
        <v>3758504.37</v>
      </c>
      <c r="L374" s="1">
        <v>3825499.15</v>
      </c>
      <c r="M374" s="1">
        <v>3035984.12</v>
      </c>
      <c r="N374" s="1">
        <v>53323844.399999999</v>
      </c>
      <c r="O374" s="1">
        <v>4409624.3600000003</v>
      </c>
      <c r="P374" s="1">
        <v>5977693.6900000004</v>
      </c>
      <c r="Q374" s="1">
        <v>13712307.52</v>
      </c>
      <c r="R374" s="1">
        <v>3764585.82</v>
      </c>
      <c r="S374" s="1">
        <v>3089632.7</v>
      </c>
      <c r="T374" s="1">
        <v>5921791.3600000003</v>
      </c>
      <c r="U374" s="1">
        <v>5828221.3099999996</v>
      </c>
      <c r="V374" s="1">
        <v>3758504.37</v>
      </c>
      <c r="W374" s="1">
        <v>3825499.15</v>
      </c>
      <c r="X374" s="1">
        <v>3035984.12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>
        <v>0</v>
      </c>
    </row>
    <row r="375" spans="1:36">
      <c r="A375" s="21" t="s">
        <v>361</v>
      </c>
      <c r="B375" s="10" t="s">
        <v>362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363</v>
      </c>
      <c r="B376" s="10" t="s">
        <v>364</v>
      </c>
      <c r="C376" s="1">
        <v>22894765.129999999</v>
      </c>
      <c r="D376" s="1">
        <v>1756263.15</v>
      </c>
      <c r="E376" s="1">
        <v>2258004.4700000002</v>
      </c>
      <c r="F376" s="1">
        <v>4534691.74</v>
      </c>
      <c r="G376" s="1">
        <v>1756761.82</v>
      </c>
      <c r="H376" s="1">
        <v>1149912.26</v>
      </c>
      <c r="I376" s="1">
        <v>3057993.84</v>
      </c>
      <c r="J376" s="1">
        <v>2877578.52</v>
      </c>
      <c r="K376" s="1">
        <v>1771166.51</v>
      </c>
      <c r="L376" s="1">
        <v>2068104.95</v>
      </c>
      <c r="M376" s="1">
        <v>1664287.87</v>
      </c>
      <c r="N376" s="1">
        <v>22894765.129999999</v>
      </c>
      <c r="O376" s="1">
        <v>1756263.15</v>
      </c>
      <c r="P376" s="1">
        <v>2258004.4700000002</v>
      </c>
      <c r="Q376" s="1">
        <v>4534691.74</v>
      </c>
      <c r="R376" s="1">
        <v>1756761.82</v>
      </c>
      <c r="S376" s="1">
        <v>1149912.26</v>
      </c>
      <c r="T376" s="1">
        <v>3057993.84</v>
      </c>
      <c r="U376" s="1">
        <v>2877578.52</v>
      </c>
      <c r="V376" s="1">
        <v>1771166.51</v>
      </c>
      <c r="W376" s="1">
        <v>2068104.95</v>
      </c>
      <c r="X376" s="1">
        <v>1664287.87</v>
      </c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/>
    </row>
    <row r="377" spans="1:36">
      <c r="A377" s="21" t="s">
        <v>365</v>
      </c>
      <c r="B377" s="10" t="s">
        <v>366</v>
      </c>
      <c r="C377" s="1">
        <v>29733226</v>
      </c>
      <c r="D377" s="1">
        <v>2602754.41</v>
      </c>
      <c r="E377" s="1">
        <v>3452132.5</v>
      </c>
      <c r="F377" s="1">
        <v>9094099.4100000001</v>
      </c>
      <c r="G377" s="1">
        <v>2006365.53</v>
      </c>
      <c r="H377" s="1">
        <v>1903964.15</v>
      </c>
      <c r="I377" s="1">
        <v>2823757.18</v>
      </c>
      <c r="J377" s="1">
        <v>2923334.51</v>
      </c>
      <c r="K377" s="1">
        <v>1916462.69</v>
      </c>
      <c r="L377" s="1">
        <v>1693703.24</v>
      </c>
      <c r="M377" s="1">
        <v>1316652.3799999999</v>
      </c>
      <c r="N377" s="1">
        <v>29733226</v>
      </c>
      <c r="O377" s="1">
        <v>2602754.41</v>
      </c>
      <c r="P377" s="1">
        <v>3452132.5</v>
      </c>
      <c r="Q377" s="1">
        <v>9094099.4100000001</v>
      </c>
      <c r="R377" s="1">
        <v>2006365.53</v>
      </c>
      <c r="S377" s="1">
        <v>1903964.15</v>
      </c>
      <c r="T377" s="1">
        <v>2823757.18</v>
      </c>
      <c r="U377" s="1">
        <v>2923334.51</v>
      </c>
      <c r="V377" s="1">
        <v>1916462.69</v>
      </c>
      <c r="W377" s="1">
        <v>1693703.24</v>
      </c>
      <c r="X377" s="1">
        <v>1316652.3799999999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367</v>
      </c>
      <c r="B378" s="10" t="s">
        <v>368</v>
      </c>
      <c r="C378" s="1">
        <v>695853.27</v>
      </c>
      <c r="D378" s="1">
        <v>50606.8</v>
      </c>
      <c r="E378" s="1">
        <v>267556.71999999997</v>
      </c>
      <c r="F378" s="1">
        <v>83516.37</v>
      </c>
      <c r="G378" s="1">
        <v>1458.47</v>
      </c>
      <c r="H378" s="1">
        <v>35756.29</v>
      </c>
      <c r="I378" s="1">
        <v>40040.339999999997</v>
      </c>
      <c r="J378" s="1">
        <v>27308.28</v>
      </c>
      <c r="K378" s="1">
        <v>70875.17</v>
      </c>
      <c r="L378" s="1">
        <v>63690.96</v>
      </c>
      <c r="M378" s="1">
        <v>55043.87</v>
      </c>
      <c r="N378" s="1">
        <v>695853.27</v>
      </c>
      <c r="O378" s="1">
        <v>50606.8</v>
      </c>
      <c r="P378" s="1">
        <v>267556.71999999997</v>
      </c>
      <c r="Q378" s="1">
        <v>83516.37</v>
      </c>
      <c r="R378" s="1">
        <v>1458.47</v>
      </c>
      <c r="S378" s="1">
        <v>35756.29</v>
      </c>
      <c r="T378" s="1">
        <v>40040.339999999997</v>
      </c>
      <c r="U378" s="1">
        <v>27308.28</v>
      </c>
      <c r="V378" s="1">
        <v>70875.17</v>
      </c>
      <c r="W378" s="1">
        <v>63690.96</v>
      </c>
      <c r="X378" s="1">
        <v>55043.87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0" t="s">
        <v>369</v>
      </c>
      <c r="B379" s="10" t="s">
        <v>370</v>
      </c>
      <c r="C379" s="1">
        <v>39883672.5</v>
      </c>
      <c r="D379" s="1">
        <v>3269408.46</v>
      </c>
      <c r="E379" s="1">
        <v>4304204.2</v>
      </c>
      <c r="F379" s="1">
        <v>8189181.9199999999</v>
      </c>
      <c r="G379" s="1">
        <v>2514171.0499999998</v>
      </c>
      <c r="H379" s="1">
        <v>1888605.32</v>
      </c>
      <c r="I379" s="1">
        <v>4952022.8600000003</v>
      </c>
      <c r="J379" s="1">
        <v>4697799.6900000004</v>
      </c>
      <c r="K379" s="1">
        <v>3331175.65</v>
      </c>
      <c r="L379" s="1">
        <v>3831714.48</v>
      </c>
      <c r="M379" s="1">
        <v>2905388.87</v>
      </c>
      <c r="N379" s="1">
        <v>39883672.5</v>
      </c>
      <c r="O379" s="1">
        <v>3269408.46</v>
      </c>
      <c r="P379" s="1">
        <v>4304204.2</v>
      </c>
      <c r="Q379" s="1">
        <v>8189181.9199999999</v>
      </c>
      <c r="R379" s="1">
        <v>2514171.0499999998</v>
      </c>
      <c r="S379" s="1">
        <v>1888605.32</v>
      </c>
      <c r="T379" s="1">
        <v>4952022.8600000003</v>
      </c>
      <c r="U379" s="1">
        <v>4697799.6900000004</v>
      </c>
      <c r="V379" s="1">
        <v>3331175.65</v>
      </c>
      <c r="W379" s="1">
        <v>3831714.48</v>
      </c>
      <c r="X379" s="1">
        <v>2905388.87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>
        <v>0</v>
      </c>
    </row>
    <row r="380" spans="1:36">
      <c r="A380" s="21" t="s">
        <v>371</v>
      </c>
      <c r="B380" s="10" t="s">
        <v>372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0</v>
      </c>
    </row>
    <row r="381" spans="1:36">
      <c r="A381" s="21" t="s">
        <v>373</v>
      </c>
      <c r="B381" s="10" t="s">
        <v>374</v>
      </c>
      <c r="C381" s="1">
        <v>37776623.18</v>
      </c>
      <c r="D381" s="1">
        <v>3008073.59</v>
      </c>
      <c r="E381" s="1">
        <v>4081444.76</v>
      </c>
      <c r="F381" s="1">
        <v>7744811.9299999997</v>
      </c>
      <c r="G381" s="1">
        <v>2359713.09</v>
      </c>
      <c r="H381" s="1">
        <v>1764526.86</v>
      </c>
      <c r="I381" s="1">
        <v>4822398.46</v>
      </c>
      <c r="J381" s="1">
        <v>4374943.21</v>
      </c>
      <c r="K381" s="1">
        <v>3161006.1</v>
      </c>
      <c r="L381" s="1">
        <v>3700430.53</v>
      </c>
      <c r="M381" s="1">
        <v>2759274.65</v>
      </c>
      <c r="N381" s="1">
        <v>37776623.18</v>
      </c>
      <c r="O381" s="1">
        <v>3008073.59</v>
      </c>
      <c r="P381" s="1">
        <v>4081444.76</v>
      </c>
      <c r="Q381" s="1">
        <v>7744811.9299999997</v>
      </c>
      <c r="R381" s="1">
        <v>2359713.09</v>
      </c>
      <c r="S381" s="1">
        <v>1764526.86</v>
      </c>
      <c r="T381" s="1">
        <v>4822398.46</v>
      </c>
      <c r="U381" s="1">
        <v>4374943.21</v>
      </c>
      <c r="V381" s="1">
        <v>3161006.1</v>
      </c>
      <c r="W381" s="1">
        <v>3700430.53</v>
      </c>
      <c r="X381" s="1">
        <v>2759274.65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/>
    </row>
    <row r="382" spans="1:36">
      <c r="A382" s="21" t="s">
        <v>375</v>
      </c>
      <c r="B382" s="10" t="s">
        <v>376</v>
      </c>
      <c r="C382" s="1">
        <v>884009.57</v>
      </c>
      <c r="D382" s="1">
        <v>106448.55</v>
      </c>
      <c r="E382" s="1">
        <v>98020.76</v>
      </c>
      <c r="F382" s="1">
        <v>191858.62</v>
      </c>
      <c r="G382" s="1">
        <v>67995.58</v>
      </c>
      <c r="H382" s="1">
        <v>52563.82</v>
      </c>
      <c r="I382" s="1">
        <v>53618.35</v>
      </c>
      <c r="J382" s="1">
        <v>133133.9</v>
      </c>
      <c r="K382" s="1">
        <v>70001.13</v>
      </c>
      <c r="L382" s="1">
        <v>54317.279999999999</v>
      </c>
      <c r="M382" s="1">
        <v>56051.58</v>
      </c>
      <c r="N382" s="1">
        <v>884009.57</v>
      </c>
      <c r="O382" s="1">
        <v>106448.55</v>
      </c>
      <c r="P382" s="1">
        <v>98020.76</v>
      </c>
      <c r="Q382" s="1">
        <v>191858.62</v>
      </c>
      <c r="R382" s="1">
        <v>67995.58</v>
      </c>
      <c r="S382" s="1">
        <v>52563.82</v>
      </c>
      <c r="T382" s="1">
        <v>53618.35</v>
      </c>
      <c r="U382" s="1">
        <v>133133.9</v>
      </c>
      <c r="V382" s="1">
        <v>70001.13</v>
      </c>
      <c r="W382" s="1">
        <v>54317.279999999999</v>
      </c>
      <c r="X382" s="1">
        <v>56051.58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377</v>
      </c>
      <c r="B383" s="10" t="s">
        <v>378</v>
      </c>
      <c r="C383" s="1">
        <v>1038560.93</v>
      </c>
      <c r="D383" s="1">
        <v>132385.63</v>
      </c>
      <c r="E383" s="1">
        <v>103918.39</v>
      </c>
      <c r="F383" s="1">
        <v>213298.48</v>
      </c>
      <c r="G383" s="1">
        <v>72014.22</v>
      </c>
      <c r="H383" s="1">
        <v>60433.56</v>
      </c>
      <c r="I383" s="1">
        <v>64671.17</v>
      </c>
      <c r="J383" s="1">
        <v>162954.47</v>
      </c>
      <c r="K383" s="1">
        <v>85203.57</v>
      </c>
      <c r="L383" s="1">
        <v>65262.59</v>
      </c>
      <c r="M383" s="1">
        <v>78418.850000000006</v>
      </c>
      <c r="N383" s="1">
        <v>1038560.93</v>
      </c>
      <c r="O383" s="1">
        <v>132385.63</v>
      </c>
      <c r="P383" s="1">
        <v>103918.39</v>
      </c>
      <c r="Q383" s="1">
        <v>213298.48</v>
      </c>
      <c r="R383" s="1">
        <v>72014.22</v>
      </c>
      <c r="S383" s="1">
        <v>60433.56</v>
      </c>
      <c r="T383" s="1">
        <v>64671.17</v>
      </c>
      <c r="U383" s="1">
        <v>162954.47</v>
      </c>
      <c r="V383" s="1">
        <v>85203.57</v>
      </c>
      <c r="W383" s="1">
        <v>65262.59</v>
      </c>
      <c r="X383" s="1">
        <v>78418.850000000006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/>
    </row>
    <row r="384" spans="1:36">
      <c r="A384" s="21" t="s">
        <v>379</v>
      </c>
      <c r="B384" s="10" t="s">
        <v>380</v>
      </c>
      <c r="C384" s="1">
        <v>184478.82</v>
      </c>
      <c r="D384" s="1">
        <v>22500.69</v>
      </c>
      <c r="E384" s="1">
        <v>20820.29</v>
      </c>
      <c r="F384" s="1">
        <v>39212.89</v>
      </c>
      <c r="G384" s="1">
        <v>14448.16</v>
      </c>
      <c r="H384" s="1">
        <v>11081.08</v>
      </c>
      <c r="I384" s="1">
        <v>11334.88</v>
      </c>
      <c r="J384" s="1">
        <v>26768.11</v>
      </c>
      <c r="K384" s="1">
        <v>14964.85</v>
      </c>
      <c r="L384" s="1">
        <v>11704.08</v>
      </c>
      <c r="M384" s="1">
        <v>11643.79</v>
      </c>
      <c r="N384" s="1">
        <v>184478.82</v>
      </c>
      <c r="O384" s="1">
        <v>22500.69</v>
      </c>
      <c r="P384" s="1">
        <v>20820.29</v>
      </c>
      <c r="Q384" s="1">
        <v>39212.89</v>
      </c>
      <c r="R384" s="1">
        <v>14448.16</v>
      </c>
      <c r="S384" s="1">
        <v>11081.08</v>
      </c>
      <c r="T384" s="1">
        <v>11334.88</v>
      </c>
      <c r="U384" s="1">
        <v>26768.11</v>
      </c>
      <c r="V384" s="1">
        <v>14964.85</v>
      </c>
      <c r="W384" s="1">
        <v>11704.08</v>
      </c>
      <c r="X384" s="1">
        <v>11643.79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0" t="s">
        <v>381</v>
      </c>
      <c r="B385" s="10" t="s">
        <v>382</v>
      </c>
      <c r="C385" s="1">
        <v>27627120.52</v>
      </c>
      <c r="D385" s="1">
        <v>1872611.28</v>
      </c>
      <c r="E385" s="1">
        <v>2726269.45</v>
      </c>
      <c r="F385" s="1">
        <v>5633185.3099999996</v>
      </c>
      <c r="G385" s="1">
        <v>1794381.32</v>
      </c>
      <c r="H385" s="1">
        <v>1449922.93</v>
      </c>
      <c r="I385" s="1">
        <v>3854923.93</v>
      </c>
      <c r="J385" s="1">
        <v>5618189.9400000004</v>
      </c>
      <c r="K385" s="1">
        <v>1479945.02</v>
      </c>
      <c r="L385" s="1">
        <v>1629646.57</v>
      </c>
      <c r="M385" s="1">
        <v>1568044.77</v>
      </c>
      <c r="N385" s="1">
        <v>27627120.52</v>
      </c>
      <c r="O385" s="1">
        <v>1872611.28</v>
      </c>
      <c r="P385" s="1">
        <v>2726269.45</v>
      </c>
      <c r="Q385" s="1">
        <v>5633185.3099999996</v>
      </c>
      <c r="R385" s="1">
        <v>1794381.32</v>
      </c>
      <c r="S385" s="1">
        <v>1449922.93</v>
      </c>
      <c r="T385" s="1">
        <v>3854923.93</v>
      </c>
      <c r="U385" s="1">
        <v>5618189.9400000004</v>
      </c>
      <c r="V385" s="1">
        <v>1479945.02</v>
      </c>
      <c r="W385" s="1">
        <v>1629646.57</v>
      </c>
      <c r="X385" s="1">
        <v>1568044.77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>
        <v>0</v>
      </c>
    </row>
    <row r="386" spans="1:36">
      <c r="A386" s="21" t="s">
        <v>383</v>
      </c>
      <c r="B386" s="10" t="s">
        <v>384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0</v>
      </c>
    </row>
    <row r="387" spans="1:36">
      <c r="A387" s="21" t="s">
        <v>385</v>
      </c>
      <c r="B387" s="10" t="s">
        <v>386</v>
      </c>
      <c r="C387" s="1">
        <v>16827250.469999999</v>
      </c>
      <c r="D387" s="1">
        <v>1140323.94</v>
      </c>
      <c r="E387" s="1">
        <v>1656842.55</v>
      </c>
      <c r="F387" s="1">
        <v>3458918.96</v>
      </c>
      <c r="G387" s="1">
        <v>1076297.3500000001</v>
      </c>
      <c r="H387" s="1">
        <v>892667.35</v>
      </c>
      <c r="I387" s="1">
        <v>2361515.65</v>
      </c>
      <c r="J387" s="1">
        <v>3403613.21</v>
      </c>
      <c r="K387" s="1">
        <v>900262.52</v>
      </c>
      <c r="L387" s="1">
        <v>996009.01</v>
      </c>
      <c r="M387" s="1">
        <v>940799.93</v>
      </c>
      <c r="N387" s="1">
        <v>16827250.469999999</v>
      </c>
      <c r="O387" s="1">
        <v>1140323.94</v>
      </c>
      <c r="P387" s="1">
        <v>1656842.55</v>
      </c>
      <c r="Q387" s="1">
        <v>3458918.96</v>
      </c>
      <c r="R387" s="1">
        <v>1076297.3500000001</v>
      </c>
      <c r="S387" s="1">
        <v>892667.35</v>
      </c>
      <c r="T387" s="1">
        <v>2361515.65</v>
      </c>
      <c r="U387" s="1">
        <v>3403613.21</v>
      </c>
      <c r="V387" s="1">
        <v>900262.52</v>
      </c>
      <c r="W387" s="1">
        <v>996009.01</v>
      </c>
      <c r="X387" s="1">
        <v>940799.93</v>
      </c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/>
    </row>
    <row r="388" spans="1:36">
      <c r="A388" s="21" t="s">
        <v>387</v>
      </c>
      <c r="B388" s="10" t="s">
        <v>388</v>
      </c>
      <c r="C388" s="1">
        <v>5095140.7699999996</v>
      </c>
      <c r="D388" s="1">
        <v>348407.52</v>
      </c>
      <c r="E388" s="1">
        <v>514930.71</v>
      </c>
      <c r="F388" s="1">
        <v>1022464.58</v>
      </c>
      <c r="G388" s="1">
        <v>343715.31</v>
      </c>
      <c r="H388" s="1">
        <v>272776.81</v>
      </c>
      <c r="I388" s="1">
        <v>720620.74</v>
      </c>
      <c r="J388" s="1">
        <v>1019902.48</v>
      </c>
      <c r="K388" s="1">
        <v>270236.2</v>
      </c>
      <c r="L388" s="1">
        <v>294029.02</v>
      </c>
      <c r="M388" s="1">
        <v>288057.40000000002</v>
      </c>
      <c r="N388" s="1">
        <v>5095140.7699999996</v>
      </c>
      <c r="O388" s="1">
        <v>348407.52</v>
      </c>
      <c r="P388" s="1">
        <v>514930.71</v>
      </c>
      <c r="Q388" s="1">
        <v>1022464.58</v>
      </c>
      <c r="R388" s="1">
        <v>343715.31</v>
      </c>
      <c r="S388" s="1">
        <v>272776.81</v>
      </c>
      <c r="T388" s="1">
        <v>720620.74</v>
      </c>
      <c r="U388" s="1">
        <v>1019902.48</v>
      </c>
      <c r="V388" s="1">
        <v>270236.2</v>
      </c>
      <c r="W388" s="1">
        <v>294029.02</v>
      </c>
      <c r="X388" s="1">
        <v>288057.40000000002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>
        <v>0</v>
      </c>
    </row>
    <row r="389" spans="1:36">
      <c r="A389" s="21" t="s">
        <v>389</v>
      </c>
      <c r="B389" s="10" t="s">
        <v>390</v>
      </c>
      <c r="C389" s="1">
        <v>4645405.88</v>
      </c>
      <c r="D389" s="1">
        <v>311174.42</v>
      </c>
      <c r="E389" s="1">
        <v>447300.5</v>
      </c>
      <c r="F389" s="1">
        <v>939040.73</v>
      </c>
      <c r="G389" s="1">
        <v>303522.96999999997</v>
      </c>
      <c r="H389" s="1">
        <v>227698.14</v>
      </c>
      <c r="I389" s="1">
        <v>622789.46</v>
      </c>
      <c r="J389" s="1">
        <v>982765.5</v>
      </c>
      <c r="K389" s="1">
        <v>253451.99</v>
      </c>
      <c r="L389" s="1">
        <v>278386.64</v>
      </c>
      <c r="M389" s="1">
        <v>279275.53000000003</v>
      </c>
      <c r="N389" s="1">
        <v>4645405.88</v>
      </c>
      <c r="O389" s="1">
        <v>311174.42</v>
      </c>
      <c r="P389" s="1">
        <v>447300.5</v>
      </c>
      <c r="Q389" s="1">
        <v>939040.73</v>
      </c>
      <c r="R389" s="1">
        <v>303522.96999999997</v>
      </c>
      <c r="S389" s="1">
        <v>227698.14</v>
      </c>
      <c r="T389" s="1">
        <v>622789.46</v>
      </c>
      <c r="U389" s="1">
        <v>982765.5</v>
      </c>
      <c r="V389" s="1">
        <v>253451.99</v>
      </c>
      <c r="W389" s="1">
        <v>278386.64</v>
      </c>
      <c r="X389" s="1">
        <v>279275.53000000003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/>
    </row>
    <row r="390" spans="1:36">
      <c r="A390" s="21" t="s">
        <v>391</v>
      </c>
      <c r="B390" s="10" t="s">
        <v>392</v>
      </c>
      <c r="C390" s="1">
        <v>1059323.3999999999</v>
      </c>
      <c r="D390" s="1">
        <v>72705.399999999994</v>
      </c>
      <c r="E390" s="1">
        <v>107195.69</v>
      </c>
      <c r="F390" s="1">
        <v>212761.04</v>
      </c>
      <c r="G390" s="1">
        <v>70845.69</v>
      </c>
      <c r="H390" s="1">
        <v>56780.63</v>
      </c>
      <c r="I390" s="1">
        <v>149998.07999999999</v>
      </c>
      <c r="J390" s="1">
        <v>211908.75</v>
      </c>
      <c r="K390" s="1">
        <v>55994.31</v>
      </c>
      <c r="L390" s="1">
        <v>61221.9</v>
      </c>
      <c r="M390" s="1">
        <v>59911.91</v>
      </c>
      <c r="N390" s="1">
        <v>1059323.3999999999</v>
      </c>
      <c r="O390" s="1">
        <v>72705.399999999994</v>
      </c>
      <c r="P390" s="1">
        <v>107195.69</v>
      </c>
      <c r="Q390" s="1">
        <v>212761.04</v>
      </c>
      <c r="R390" s="1">
        <v>70845.69</v>
      </c>
      <c r="S390" s="1">
        <v>56780.63</v>
      </c>
      <c r="T390" s="1">
        <v>149998.07999999999</v>
      </c>
      <c r="U390" s="1">
        <v>211908.75</v>
      </c>
      <c r="V390" s="1">
        <v>55994.31</v>
      </c>
      <c r="W390" s="1">
        <v>61221.9</v>
      </c>
      <c r="X390" s="1">
        <v>59911.91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>
        <v>0</v>
      </c>
    </row>
    <row r="391" spans="1:36">
      <c r="A391" s="20" t="s">
        <v>393</v>
      </c>
      <c r="B391" s="10" t="s">
        <v>394</v>
      </c>
      <c r="C391" s="1">
        <v>-1466.66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-1466.66</v>
      </c>
      <c r="J391" s="1">
        <v>0</v>
      </c>
      <c r="K391" s="1">
        <v>0</v>
      </c>
      <c r="L391" s="1">
        <v>0</v>
      </c>
      <c r="M391" s="1">
        <v>0</v>
      </c>
      <c r="N391" s="1">
        <v>-1466.66</v>
      </c>
      <c r="O391" s="1">
        <v>0</v>
      </c>
      <c r="P391" s="1">
        <v>0</v>
      </c>
      <c r="Q391" s="1">
        <v>0</v>
      </c>
      <c r="R391" s="1"/>
      <c r="S391" s="1">
        <v>0</v>
      </c>
      <c r="T391" s="1">
        <v>-1466.66</v>
      </c>
      <c r="U391" s="1"/>
      <c r="V391" s="1"/>
      <c r="W391" s="1">
        <v>0</v>
      </c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/>
    </row>
    <row r="392" spans="1:36">
      <c r="A392" s="21" t="s">
        <v>395</v>
      </c>
      <c r="B392" s="10" t="s">
        <v>396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/>
      <c r="P392" s="1">
        <v>0</v>
      </c>
      <c r="Q392" s="1">
        <v>0</v>
      </c>
      <c r="R392" s="1"/>
      <c r="S392" s="1">
        <v>0</v>
      </c>
      <c r="T392" s="1">
        <v>0</v>
      </c>
      <c r="U392" s="1"/>
      <c r="V392" s="1"/>
      <c r="W392" s="1">
        <v>0</v>
      </c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397</v>
      </c>
      <c r="B393" s="10" t="s">
        <v>398</v>
      </c>
      <c r="C393" s="1">
        <v>-1466.66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-1466.66</v>
      </c>
      <c r="J393" s="1">
        <v>0</v>
      </c>
      <c r="K393" s="1">
        <v>0</v>
      </c>
      <c r="L393" s="1">
        <v>0</v>
      </c>
      <c r="M393" s="1">
        <v>0</v>
      </c>
      <c r="N393" s="1">
        <v>-1466.66</v>
      </c>
      <c r="O393" s="1">
        <v>0</v>
      </c>
      <c r="P393" s="1"/>
      <c r="Q393" s="1"/>
      <c r="R393" s="1"/>
      <c r="S393" s="1"/>
      <c r="T393" s="1">
        <v>-1466.66</v>
      </c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0" t="s">
        <v>399</v>
      </c>
      <c r="B394" s="10" t="s">
        <v>400</v>
      </c>
      <c r="C394" s="1">
        <v>319661.32</v>
      </c>
      <c r="D394" s="1">
        <v>17067.990000000002</v>
      </c>
      <c r="E394" s="1">
        <v>64435.12</v>
      </c>
      <c r="F394" s="1">
        <v>120829.79</v>
      </c>
      <c r="G394" s="1">
        <v>60629.98</v>
      </c>
      <c r="H394" s="1">
        <v>7764.78</v>
      </c>
      <c r="I394" s="1">
        <v>4092.38</v>
      </c>
      <c r="J394" s="1">
        <v>29917.24</v>
      </c>
      <c r="K394" s="1">
        <v>14924.04</v>
      </c>
      <c r="L394" s="1">
        <v>0</v>
      </c>
      <c r="M394" s="1">
        <v>0</v>
      </c>
      <c r="N394" s="1">
        <v>319661.32</v>
      </c>
      <c r="O394" s="1">
        <v>17067.990000000002</v>
      </c>
      <c r="P394" s="1">
        <v>64435.12</v>
      </c>
      <c r="Q394" s="1">
        <v>120829.79</v>
      </c>
      <c r="R394" s="1">
        <v>60629.98</v>
      </c>
      <c r="S394" s="1">
        <v>7764.78</v>
      </c>
      <c r="T394" s="1">
        <v>4092.38</v>
      </c>
      <c r="U394" s="1">
        <v>29917.24</v>
      </c>
      <c r="V394" s="1">
        <v>14924.04</v>
      </c>
      <c r="W394" s="1">
        <v>0</v>
      </c>
      <c r="X394" s="1">
        <v>0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>
        <v>0</v>
      </c>
    </row>
    <row r="395" spans="1:36">
      <c r="A395" s="21" t="s">
        <v>401</v>
      </c>
      <c r="B395" s="10" t="s">
        <v>402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403</v>
      </c>
      <c r="B396" s="10" t="s">
        <v>404</v>
      </c>
      <c r="C396" s="1">
        <v>319661.32</v>
      </c>
      <c r="D396" s="1">
        <v>17067.990000000002</v>
      </c>
      <c r="E396" s="1">
        <v>64435.12</v>
      </c>
      <c r="F396" s="1">
        <v>120829.79</v>
      </c>
      <c r="G396" s="1">
        <v>60629.98</v>
      </c>
      <c r="H396" s="1">
        <v>7764.78</v>
      </c>
      <c r="I396" s="1">
        <v>4092.38</v>
      </c>
      <c r="J396" s="1">
        <v>29917.24</v>
      </c>
      <c r="K396" s="1">
        <v>14924.04</v>
      </c>
      <c r="L396" s="1">
        <v>0</v>
      </c>
      <c r="M396" s="1">
        <v>0</v>
      </c>
      <c r="N396" s="1">
        <v>319661.32</v>
      </c>
      <c r="O396" s="1">
        <v>17067.990000000002</v>
      </c>
      <c r="P396" s="1">
        <v>64435.12</v>
      </c>
      <c r="Q396" s="1">
        <v>120829.79</v>
      </c>
      <c r="R396" s="1">
        <v>60629.98</v>
      </c>
      <c r="S396" s="1">
        <v>7764.78</v>
      </c>
      <c r="T396" s="1">
        <v>4092.38</v>
      </c>
      <c r="U396" s="1">
        <v>29917.24</v>
      </c>
      <c r="V396" s="1">
        <v>14924.04</v>
      </c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/>
    </row>
    <row r="397" spans="1:36">
      <c r="A397" s="18" t="s">
        <v>203</v>
      </c>
      <c r="B397" s="10" t="s">
        <v>204</v>
      </c>
      <c r="C397" s="1">
        <v>18561968.100000001</v>
      </c>
      <c r="D397" s="1">
        <v>1519980.58</v>
      </c>
      <c r="E397" s="1">
        <v>2014028.76</v>
      </c>
      <c r="F397" s="1">
        <v>5567453.8600000003</v>
      </c>
      <c r="G397" s="1">
        <v>930440.57</v>
      </c>
      <c r="H397" s="1">
        <v>978554.01</v>
      </c>
      <c r="I397" s="1">
        <v>1915629.65</v>
      </c>
      <c r="J397" s="1">
        <v>1888579.23</v>
      </c>
      <c r="K397" s="1">
        <v>1020126.7</v>
      </c>
      <c r="L397" s="1">
        <v>887880.06</v>
      </c>
      <c r="M397" s="1">
        <v>1839294.68</v>
      </c>
      <c r="N397" s="1">
        <v>18561968.100000001</v>
      </c>
      <c r="O397" s="1">
        <v>1519980.58</v>
      </c>
      <c r="P397" s="1">
        <v>2014028.76</v>
      </c>
      <c r="Q397" s="1">
        <v>5567453.8600000003</v>
      </c>
      <c r="R397" s="1">
        <v>930440.57</v>
      </c>
      <c r="S397" s="1">
        <v>978554.01</v>
      </c>
      <c r="T397" s="1">
        <v>1915629.65</v>
      </c>
      <c r="U397" s="1">
        <v>1888579.23</v>
      </c>
      <c r="V397" s="1">
        <v>1020126.7</v>
      </c>
      <c r="W397" s="1">
        <v>887880.06</v>
      </c>
      <c r="X397" s="1">
        <v>1839294.68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>
        <v>0</v>
      </c>
    </row>
    <row r="398" spans="1:36">
      <c r="A398" s="19" t="s">
        <v>405</v>
      </c>
      <c r="B398" s="10" t="s">
        <v>406</v>
      </c>
      <c r="C398" s="1">
        <v>1566834.05</v>
      </c>
      <c r="D398" s="1">
        <v>118041.34</v>
      </c>
      <c r="E398" s="1">
        <v>167799.18</v>
      </c>
      <c r="F398" s="1">
        <v>368019.97</v>
      </c>
      <c r="G398" s="1">
        <v>63367.39</v>
      </c>
      <c r="H398" s="1">
        <v>117557.28</v>
      </c>
      <c r="I398" s="1">
        <v>181601.99</v>
      </c>
      <c r="J398" s="1">
        <v>167425.92000000001</v>
      </c>
      <c r="K398" s="1">
        <v>158916.66</v>
      </c>
      <c r="L398" s="1">
        <v>119311.55</v>
      </c>
      <c r="M398" s="1">
        <v>104792.77</v>
      </c>
      <c r="N398" s="1">
        <v>1566834.05</v>
      </c>
      <c r="O398" s="1">
        <v>118041.34</v>
      </c>
      <c r="P398" s="1">
        <v>167799.18</v>
      </c>
      <c r="Q398" s="1">
        <v>368019.97</v>
      </c>
      <c r="R398" s="1">
        <v>63367.39</v>
      </c>
      <c r="S398" s="1">
        <v>117557.28</v>
      </c>
      <c r="T398" s="1">
        <v>181601.99</v>
      </c>
      <c r="U398" s="1">
        <v>167425.92000000001</v>
      </c>
      <c r="V398" s="1">
        <v>158916.66</v>
      </c>
      <c r="W398" s="1">
        <v>119311.55</v>
      </c>
      <c r="X398" s="1">
        <v>104792.77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20" t="s">
        <v>407</v>
      </c>
      <c r="B399" s="10" t="s">
        <v>408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409</v>
      </c>
      <c r="B400" s="10" t="s">
        <v>410</v>
      </c>
      <c r="C400" s="1">
        <v>67580.08</v>
      </c>
      <c r="D400" s="1">
        <v>6769.74</v>
      </c>
      <c r="E400" s="1">
        <v>6281.46</v>
      </c>
      <c r="F400" s="1">
        <v>31106.720000000001</v>
      </c>
      <c r="G400" s="1">
        <v>5310.01</v>
      </c>
      <c r="H400" s="1">
        <v>1807</v>
      </c>
      <c r="I400" s="1">
        <v>1026.73</v>
      </c>
      <c r="J400" s="1">
        <v>4907.28</v>
      </c>
      <c r="K400" s="1">
        <v>3073.1</v>
      </c>
      <c r="L400" s="1">
        <v>4569.6499999999996</v>
      </c>
      <c r="M400" s="1">
        <v>2728.39</v>
      </c>
      <c r="N400" s="1">
        <v>67580.08</v>
      </c>
      <c r="O400" s="1">
        <v>6769.74</v>
      </c>
      <c r="P400" s="1">
        <v>6281.46</v>
      </c>
      <c r="Q400" s="1">
        <v>31106.720000000001</v>
      </c>
      <c r="R400" s="1">
        <v>5310.01</v>
      </c>
      <c r="S400" s="1">
        <v>1807</v>
      </c>
      <c r="T400" s="1">
        <v>1026.73</v>
      </c>
      <c r="U400" s="1">
        <v>4907.28</v>
      </c>
      <c r="V400" s="1">
        <v>3073.1</v>
      </c>
      <c r="W400" s="1">
        <v>4569.6499999999996</v>
      </c>
      <c r="X400" s="1">
        <v>2728.39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/>
    </row>
    <row r="401" spans="1:36">
      <c r="A401" s="20" t="s">
        <v>411</v>
      </c>
      <c r="B401" s="10" t="s">
        <v>412</v>
      </c>
      <c r="C401" s="1">
        <v>1322836.7</v>
      </c>
      <c r="D401" s="1">
        <v>96282.1</v>
      </c>
      <c r="E401" s="1">
        <v>152436.42000000001</v>
      </c>
      <c r="F401" s="1">
        <v>308090.15000000002</v>
      </c>
      <c r="G401" s="1">
        <v>51006.879999999997</v>
      </c>
      <c r="H401" s="1">
        <v>100557.08</v>
      </c>
      <c r="I401" s="1">
        <v>142332.79</v>
      </c>
      <c r="J401" s="1">
        <v>136580.94</v>
      </c>
      <c r="K401" s="1">
        <v>129471.16</v>
      </c>
      <c r="L401" s="1">
        <v>108832.5</v>
      </c>
      <c r="M401" s="1">
        <v>97246.68</v>
      </c>
      <c r="N401" s="1">
        <v>1322836.7</v>
      </c>
      <c r="O401" s="1">
        <v>96282.1</v>
      </c>
      <c r="P401" s="1">
        <v>152436.42000000001</v>
      </c>
      <c r="Q401" s="1">
        <v>308090.15000000002</v>
      </c>
      <c r="R401" s="1">
        <v>51006.879999999997</v>
      </c>
      <c r="S401" s="1">
        <v>100557.08</v>
      </c>
      <c r="T401" s="1">
        <v>142332.79</v>
      </c>
      <c r="U401" s="1">
        <v>136580.94</v>
      </c>
      <c r="V401" s="1">
        <v>129471.16</v>
      </c>
      <c r="W401" s="1">
        <v>108832.5</v>
      </c>
      <c r="X401" s="1">
        <v>97246.68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413</v>
      </c>
      <c r="B402" s="10" t="s">
        <v>414</v>
      </c>
      <c r="C402" s="1">
        <v>7700</v>
      </c>
      <c r="D402" s="1">
        <v>900</v>
      </c>
      <c r="E402" s="1">
        <v>900</v>
      </c>
      <c r="F402" s="1">
        <v>1800</v>
      </c>
      <c r="G402" s="1">
        <v>-100</v>
      </c>
      <c r="H402" s="1">
        <v>0</v>
      </c>
      <c r="I402" s="1">
        <v>0</v>
      </c>
      <c r="J402" s="1">
        <v>1800</v>
      </c>
      <c r="K402" s="1">
        <v>1200</v>
      </c>
      <c r="L402" s="1">
        <v>600</v>
      </c>
      <c r="M402" s="1">
        <v>600</v>
      </c>
      <c r="N402" s="1">
        <v>7700</v>
      </c>
      <c r="O402" s="1">
        <v>900</v>
      </c>
      <c r="P402" s="1">
        <v>900</v>
      </c>
      <c r="Q402" s="1">
        <v>1800</v>
      </c>
      <c r="R402" s="1">
        <v>-100</v>
      </c>
      <c r="S402" s="1">
        <v>0</v>
      </c>
      <c r="T402" s="1">
        <v>0</v>
      </c>
      <c r="U402" s="1">
        <v>1800</v>
      </c>
      <c r="V402" s="1">
        <v>1200</v>
      </c>
      <c r="W402" s="1">
        <v>600</v>
      </c>
      <c r="X402" s="1">
        <v>600</v>
      </c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415</v>
      </c>
      <c r="B403" s="10" t="s">
        <v>416</v>
      </c>
      <c r="C403" s="1">
        <v>168717.27</v>
      </c>
      <c r="D403" s="1">
        <v>14089.5</v>
      </c>
      <c r="E403" s="1">
        <v>8181.3</v>
      </c>
      <c r="F403" s="1">
        <v>27023.1</v>
      </c>
      <c r="G403" s="1">
        <v>7150.5</v>
      </c>
      <c r="H403" s="1">
        <v>15193.2</v>
      </c>
      <c r="I403" s="1">
        <v>38242.47</v>
      </c>
      <c r="J403" s="1">
        <v>24137.7</v>
      </c>
      <c r="K403" s="1">
        <v>25172.400000000001</v>
      </c>
      <c r="L403" s="1">
        <v>5309.4</v>
      </c>
      <c r="M403" s="1">
        <v>4217.7</v>
      </c>
      <c r="N403" s="1">
        <v>168717.27</v>
      </c>
      <c r="O403" s="1">
        <v>14089.5</v>
      </c>
      <c r="P403" s="1">
        <v>8181.3</v>
      </c>
      <c r="Q403" s="1">
        <v>27023.1</v>
      </c>
      <c r="R403" s="1">
        <v>7150.5</v>
      </c>
      <c r="S403" s="1">
        <v>15193.2</v>
      </c>
      <c r="T403" s="1">
        <v>38242.47</v>
      </c>
      <c r="U403" s="1">
        <v>24137.7</v>
      </c>
      <c r="V403" s="1">
        <v>25172.400000000001</v>
      </c>
      <c r="W403" s="1">
        <v>5309.4</v>
      </c>
      <c r="X403" s="1">
        <v>4217.7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19" t="s">
        <v>417</v>
      </c>
      <c r="B404" s="10" t="s">
        <v>418</v>
      </c>
      <c r="C404" s="1">
        <v>22491.27</v>
      </c>
      <c r="D404" s="1">
        <v>308</v>
      </c>
      <c r="E404" s="1">
        <v>4905</v>
      </c>
      <c r="F404" s="1">
        <v>6041</v>
      </c>
      <c r="G404" s="1">
        <v>266</v>
      </c>
      <c r="H404" s="1">
        <v>47</v>
      </c>
      <c r="I404" s="1">
        <v>562</v>
      </c>
      <c r="J404" s="1">
        <v>0</v>
      </c>
      <c r="K404" s="1">
        <v>10032.27</v>
      </c>
      <c r="L404" s="1">
        <v>330</v>
      </c>
      <c r="M404" s="1">
        <v>0</v>
      </c>
      <c r="N404" s="1">
        <v>22491.27</v>
      </c>
      <c r="O404" s="1">
        <v>308</v>
      </c>
      <c r="P404" s="1">
        <v>4905</v>
      </c>
      <c r="Q404" s="1">
        <v>6041</v>
      </c>
      <c r="R404" s="1">
        <v>266</v>
      </c>
      <c r="S404" s="1">
        <v>47</v>
      </c>
      <c r="T404" s="1">
        <v>562</v>
      </c>
      <c r="U404" s="1">
        <v>0</v>
      </c>
      <c r="V404" s="1">
        <v>10032.27</v>
      </c>
      <c r="W404" s="1">
        <v>330</v>
      </c>
      <c r="X404" s="1">
        <v>0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>
        <v>0</v>
      </c>
    </row>
    <row r="405" spans="1:36">
      <c r="A405" s="20" t="s">
        <v>419</v>
      </c>
      <c r="B405" s="10" t="s">
        <v>420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421</v>
      </c>
      <c r="B406" s="10" t="s">
        <v>422</v>
      </c>
      <c r="C406" s="1">
        <v>22491.27</v>
      </c>
      <c r="D406" s="1">
        <v>308</v>
      </c>
      <c r="E406" s="1">
        <v>4905</v>
      </c>
      <c r="F406" s="1">
        <v>6041</v>
      </c>
      <c r="G406" s="1">
        <v>266</v>
      </c>
      <c r="H406" s="1">
        <v>47</v>
      </c>
      <c r="I406" s="1">
        <v>562</v>
      </c>
      <c r="J406" s="1">
        <v>0</v>
      </c>
      <c r="K406" s="1">
        <v>10032.27</v>
      </c>
      <c r="L406" s="1">
        <v>330</v>
      </c>
      <c r="M406" s="1">
        <v>0</v>
      </c>
      <c r="N406" s="1">
        <v>22491.27</v>
      </c>
      <c r="O406" s="1">
        <v>308</v>
      </c>
      <c r="P406" s="1">
        <v>4905</v>
      </c>
      <c r="Q406" s="1">
        <v>6041</v>
      </c>
      <c r="R406" s="1">
        <v>266</v>
      </c>
      <c r="S406" s="1">
        <v>47</v>
      </c>
      <c r="T406" s="1">
        <v>562</v>
      </c>
      <c r="U406" s="1"/>
      <c r="V406" s="1">
        <v>10032.27</v>
      </c>
      <c r="W406" s="1">
        <v>330</v>
      </c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/>
    </row>
    <row r="407" spans="1:36">
      <c r="A407" s="20" t="s">
        <v>423</v>
      </c>
      <c r="B407" s="10" t="s">
        <v>424</v>
      </c>
      <c r="C407" s="1"/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19" t="s">
        <v>425</v>
      </c>
      <c r="B408" s="10" t="s">
        <v>426</v>
      </c>
      <c r="C408" s="1">
        <v>9059013.0600000005</v>
      </c>
      <c r="D408" s="1">
        <v>610524.54</v>
      </c>
      <c r="E408" s="1">
        <v>1045593.92</v>
      </c>
      <c r="F408" s="1">
        <v>2954394.1</v>
      </c>
      <c r="G408" s="1">
        <v>530295.71</v>
      </c>
      <c r="H408" s="1">
        <v>436529.95</v>
      </c>
      <c r="I408" s="1">
        <v>1041879.22</v>
      </c>
      <c r="J408" s="1">
        <v>1112298.71</v>
      </c>
      <c r="K408" s="1">
        <v>618488.54</v>
      </c>
      <c r="L408" s="1">
        <v>374322.62</v>
      </c>
      <c r="M408" s="1">
        <v>334685.75</v>
      </c>
      <c r="N408" s="1">
        <v>9059013.0600000005</v>
      </c>
      <c r="O408" s="1">
        <v>610524.54</v>
      </c>
      <c r="P408" s="1">
        <v>1045593.92</v>
      </c>
      <c r="Q408" s="1">
        <v>2954394.1</v>
      </c>
      <c r="R408" s="1">
        <v>530295.71</v>
      </c>
      <c r="S408" s="1">
        <v>436529.95</v>
      </c>
      <c r="T408" s="1">
        <v>1041879.22</v>
      </c>
      <c r="U408" s="1">
        <v>1112298.71</v>
      </c>
      <c r="V408" s="1">
        <v>618488.54</v>
      </c>
      <c r="W408" s="1">
        <v>374322.62</v>
      </c>
      <c r="X408" s="1">
        <v>334685.75</v>
      </c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>
        <v>0</v>
      </c>
    </row>
    <row r="409" spans="1:36">
      <c r="A409" s="20" t="s">
        <v>427</v>
      </c>
      <c r="B409" s="10" t="s">
        <v>428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429</v>
      </c>
      <c r="B410" s="10" t="s">
        <v>430</v>
      </c>
      <c r="C410" s="1">
        <v>8914713.0600000005</v>
      </c>
      <c r="D410" s="1">
        <v>595524.54</v>
      </c>
      <c r="E410" s="1">
        <v>1045593.92</v>
      </c>
      <c r="F410" s="1">
        <v>2902394.1</v>
      </c>
      <c r="G410" s="1">
        <v>515745.71</v>
      </c>
      <c r="H410" s="1">
        <v>430529.95</v>
      </c>
      <c r="I410" s="1">
        <v>1032129.22</v>
      </c>
      <c r="J410" s="1">
        <v>1082298.71</v>
      </c>
      <c r="K410" s="1">
        <v>611488.54</v>
      </c>
      <c r="L410" s="1">
        <v>368322.62</v>
      </c>
      <c r="M410" s="1">
        <v>330685.75</v>
      </c>
      <c r="N410" s="1">
        <v>8914713.0600000005</v>
      </c>
      <c r="O410" s="1">
        <v>595524.54</v>
      </c>
      <c r="P410" s="1">
        <v>1045593.92</v>
      </c>
      <c r="Q410" s="1">
        <v>2902394.1</v>
      </c>
      <c r="R410" s="1">
        <v>515745.71</v>
      </c>
      <c r="S410" s="1">
        <v>430529.95</v>
      </c>
      <c r="T410" s="1">
        <v>1032129.22</v>
      </c>
      <c r="U410" s="1">
        <v>1082298.71</v>
      </c>
      <c r="V410" s="1">
        <v>611488.54</v>
      </c>
      <c r="W410" s="1">
        <v>368322.62</v>
      </c>
      <c r="X410" s="1">
        <v>330685.75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/>
    </row>
    <row r="411" spans="1:36">
      <c r="A411" s="20" t="s">
        <v>431</v>
      </c>
      <c r="B411" s="10" t="s">
        <v>432</v>
      </c>
      <c r="C411" s="1">
        <v>144300</v>
      </c>
      <c r="D411" s="1">
        <v>15000</v>
      </c>
      <c r="E411" s="1">
        <v>0</v>
      </c>
      <c r="F411" s="1">
        <v>52000</v>
      </c>
      <c r="G411" s="1">
        <v>14550</v>
      </c>
      <c r="H411" s="1">
        <v>6000</v>
      </c>
      <c r="I411" s="1">
        <v>9750</v>
      </c>
      <c r="J411" s="1">
        <v>30000</v>
      </c>
      <c r="K411" s="1">
        <v>7000</v>
      </c>
      <c r="L411" s="1">
        <v>6000</v>
      </c>
      <c r="M411" s="1">
        <v>4000</v>
      </c>
      <c r="N411" s="1">
        <v>144300</v>
      </c>
      <c r="O411" s="1">
        <v>15000</v>
      </c>
      <c r="P411" s="1"/>
      <c r="Q411" s="1">
        <v>52000</v>
      </c>
      <c r="R411" s="1">
        <v>14550</v>
      </c>
      <c r="S411" s="1">
        <v>6000</v>
      </c>
      <c r="T411" s="1">
        <v>9750</v>
      </c>
      <c r="U411" s="1">
        <v>30000</v>
      </c>
      <c r="V411" s="1">
        <v>7000</v>
      </c>
      <c r="W411" s="1">
        <v>6000</v>
      </c>
      <c r="X411" s="1">
        <v>4000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19" t="s">
        <v>433</v>
      </c>
      <c r="B412" s="10" t="s">
        <v>434</v>
      </c>
      <c r="C412" s="1">
        <v>3849934.52</v>
      </c>
      <c r="D412" s="1">
        <v>373299.58</v>
      </c>
      <c r="E412" s="1">
        <v>377601.11</v>
      </c>
      <c r="F412" s="1">
        <v>1105865.29</v>
      </c>
      <c r="G412" s="1">
        <v>177520.64000000001</v>
      </c>
      <c r="H412" s="1">
        <v>226127.88</v>
      </c>
      <c r="I412" s="1">
        <v>373401.63</v>
      </c>
      <c r="J412" s="1">
        <v>348561.72</v>
      </c>
      <c r="K412" s="1">
        <v>180547.45</v>
      </c>
      <c r="L412" s="1">
        <v>233570.25</v>
      </c>
      <c r="M412" s="1">
        <v>453438.97</v>
      </c>
      <c r="N412" s="1">
        <v>3849934.52</v>
      </c>
      <c r="O412" s="1">
        <v>373299.58</v>
      </c>
      <c r="P412" s="1">
        <v>377601.11</v>
      </c>
      <c r="Q412" s="1">
        <v>1105865.29</v>
      </c>
      <c r="R412" s="1">
        <v>177520.64000000001</v>
      </c>
      <c r="S412" s="1">
        <v>226127.88</v>
      </c>
      <c r="T412" s="1">
        <v>373401.63</v>
      </c>
      <c r="U412" s="1">
        <v>348561.72</v>
      </c>
      <c r="V412" s="1">
        <v>180547.45</v>
      </c>
      <c r="W412" s="1">
        <v>233570.25</v>
      </c>
      <c r="X412" s="1">
        <v>453438.97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>
        <v>0</v>
      </c>
    </row>
    <row r="413" spans="1:36">
      <c r="A413" s="20" t="s">
        <v>435</v>
      </c>
      <c r="B413" s="10" t="s">
        <v>436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437</v>
      </c>
      <c r="B414" s="10" t="s">
        <v>438</v>
      </c>
      <c r="C414" s="1">
        <v>2935209.96</v>
      </c>
      <c r="D414" s="1">
        <v>313394.51</v>
      </c>
      <c r="E414" s="1">
        <v>310268.78000000003</v>
      </c>
      <c r="F414" s="1">
        <v>751343.99</v>
      </c>
      <c r="G414" s="1">
        <v>147615.45000000001</v>
      </c>
      <c r="H414" s="1">
        <v>170239.62</v>
      </c>
      <c r="I414" s="1">
        <v>334265.55</v>
      </c>
      <c r="J414" s="1">
        <v>276233.51</v>
      </c>
      <c r="K414" s="1">
        <v>144802.18</v>
      </c>
      <c r="L414" s="1">
        <v>164616.28</v>
      </c>
      <c r="M414" s="1">
        <v>322430.09000000003</v>
      </c>
      <c r="N414" s="1">
        <v>2935209.96</v>
      </c>
      <c r="O414" s="1">
        <v>313394.51</v>
      </c>
      <c r="P414" s="1">
        <v>310268.78000000003</v>
      </c>
      <c r="Q414" s="1">
        <v>751343.99</v>
      </c>
      <c r="R414" s="1">
        <v>147615.45000000001</v>
      </c>
      <c r="S414" s="1">
        <v>170239.62</v>
      </c>
      <c r="T414" s="1">
        <v>334265.55</v>
      </c>
      <c r="U414" s="1">
        <v>276233.51</v>
      </c>
      <c r="V414" s="1">
        <v>144802.18</v>
      </c>
      <c r="W414" s="1">
        <v>164616.28</v>
      </c>
      <c r="X414" s="1">
        <v>322430.09000000003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/>
    </row>
    <row r="415" spans="1:36">
      <c r="A415" s="20" t="s">
        <v>439</v>
      </c>
      <c r="B415" s="10" t="s">
        <v>440</v>
      </c>
      <c r="C415" s="1">
        <v>343314.65</v>
      </c>
      <c r="D415" s="1">
        <v>47711.32</v>
      </c>
      <c r="E415" s="1">
        <v>5738.15</v>
      </c>
      <c r="F415" s="1">
        <v>234110.72</v>
      </c>
      <c r="G415" s="1">
        <v>540.55999999999995</v>
      </c>
      <c r="H415" s="1">
        <v>10721.63</v>
      </c>
      <c r="I415" s="1">
        <v>11759.21</v>
      </c>
      <c r="J415" s="1">
        <v>32733.06</v>
      </c>
      <c r="K415" s="1">
        <v>0</v>
      </c>
      <c r="L415" s="1">
        <v>0</v>
      </c>
      <c r="M415" s="1">
        <v>0</v>
      </c>
      <c r="N415" s="1">
        <v>343314.65</v>
      </c>
      <c r="O415" s="1">
        <v>47711.32</v>
      </c>
      <c r="P415" s="1">
        <v>5738.15</v>
      </c>
      <c r="Q415" s="1">
        <v>234110.72</v>
      </c>
      <c r="R415" s="1">
        <v>540.55999999999995</v>
      </c>
      <c r="S415" s="1">
        <v>10721.63</v>
      </c>
      <c r="T415" s="1">
        <v>11759.21</v>
      </c>
      <c r="U415" s="1">
        <v>32733.06</v>
      </c>
      <c r="V415" s="1"/>
      <c r="W415" s="1">
        <v>0</v>
      </c>
      <c r="X415" s="1">
        <v>0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441</v>
      </c>
      <c r="B416" s="10" t="s">
        <v>442</v>
      </c>
      <c r="C416" s="1">
        <v>571409.91</v>
      </c>
      <c r="D416" s="1">
        <v>12193.75</v>
      </c>
      <c r="E416" s="1">
        <v>61594.18</v>
      </c>
      <c r="F416" s="1">
        <v>120410.58</v>
      </c>
      <c r="G416" s="1">
        <v>29364.63</v>
      </c>
      <c r="H416" s="1">
        <v>45166.63</v>
      </c>
      <c r="I416" s="1">
        <v>27376.87</v>
      </c>
      <c r="J416" s="1">
        <v>39595.15</v>
      </c>
      <c r="K416" s="1">
        <v>35745.269999999997</v>
      </c>
      <c r="L416" s="1">
        <v>68953.97</v>
      </c>
      <c r="M416" s="1">
        <v>131008.88</v>
      </c>
      <c r="N416" s="1">
        <v>571409.91</v>
      </c>
      <c r="O416" s="1">
        <v>12193.75</v>
      </c>
      <c r="P416" s="1">
        <v>61594.18</v>
      </c>
      <c r="Q416" s="1">
        <v>120410.58</v>
      </c>
      <c r="R416" s="1">
        <v>29364.63</v>
      </c>
      <c r="S416" s="1">
        <v>45166.63</v>
      </c>
      <c r="T416" s="1">
        <v>27376.87</v>
      </c>
      <c r="U416" s="1">
        <v>39595.15</v>
      </c>
      <c r="V416" s="1">
        <v>35745.269999999997</v>
      </c>
      <c r="W416" s="1">
        <v>68953.97</v>
      </c>
      <c r="X416" s="1">
        <v>131008.88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19" t="s">
        <v>443</v>
      </c>
      <c r="B417" s="10" t="s">
        <v>444</v>
      </c>
      <c r="C417" s="1">
        <v>668600.01</v>
      </c>
      <c r="D417" s="1">
        <v>199329.69</v>
      </c>
      <c r="E417" s="1">
        <v>31345.74</v>
      </c>
      <c r="F417" s="1">
        <v>68255.14</v>
      </c>
      <c r="G417" s="1">
        <v>2248.0500000000002</v>
      </c>
      <c r="H417" s="1">
        <v>16469.900000000001</v>
      </c>
      <c r="I417" s="1">
        <v>19564.12</v>
      </c>
      <c r="J417" s="1">
        <v>10505.15</v>
      </c>
      <c r="K417" s="1">
        <v>0</v>
      </c>
      <c r="L417" s="1">
        <v>7675.09</v>
      </c>
      <c r="M417" s="1">
        <v>313207.13</v>
      </c>
      <c r="N417" s="1">
        <v>668600.01</v>
      </c>
      <c r="O417" s="1">
        <v>199329.69</v>
      </c>
      <c r="P417" s="1">
        <v>31345.74</v>
      </c>
      <c r="Q417" s="1">
        <v>68255.14</v>
      </c>
      <c r="R417" s="1">
        <v>2248.0500000000002</v>
      </c>
      <c r="S417" s="1">
        <v>16469.900000000001</v>
      </c>
      <c r="T417" s="1">
        <v>19564.12</v>
      </c>
      <c r="U417" s="1">
        <v>10505.15</v>
      </c>
      <c r="V417" s="1">
        <v>0</v>
      </c>
      <c r="W417" s="1">
        <v>7675.09</v>
      </c>
      <c r="X417" s="1">
        <v>313207.13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>
        <v>0</v>
      </c>
    </row>
    <row r="418" spans="1:36">
      <c r="A418" s="20" t="s">
        <v>445</v>
      </c>
      <c r="B418" s="10" t="s">
        <v>446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447</v>
      </c>
      <c r="B419" s="10" t="s">
        <v>448</v>
      </c>
      <c r="C419" s="1">
        <v>304754.98</v>
      </c>
      <c r="D419" s="1">
        <v>112910.74</v>
      </c>
      <c r="E419" s="1">
        <v>8408</v>
      </c>
      <c r="F419" s="1">
        <v>10009.08</v>
      </c>
      <c r="G419" s="1">
        <v>0</v>
      </c>
      <c r="H419" s="1">
        <v>14185.04</v>
      </c>
      <c r="I419" s="1">
        <v>5155.84</v>
      </c>
      <c r="J419" s="1">
        <v>3380.18</v>
      </c>
      <c r="K419" s="1">
        <v>0</v>
      </c>
      <c r="L419" s="1">
        <v>1867.2</v>
      </c>
      <c r="M419" s="1">
        <v>148838.9</v>
      </c>
      <c r="N419" s="1">
        <v>304754.98</v>
      </c>
      <c r="O419" s="1">
        <v>112910.74</v>
      </c>
      <c r="P419" s="1">
        <v>8408</v>
      </c>
      <c r="Q419" s="1">
        <v>10009.08</v>
      </c>
      <c r="R419" s="1"/>
      <c r="S419" s="1">
        <v>14185.04</v>
      </c>
      <c r="T419" s="1">
        <v>5155.84</v>
      </c>
      <c r="U419" s="1">
        <v>3380.18</v>
      </c>
      <c r="V419" s="1"/>
      <c r="W419" s="1">
        <v>1867.2</v>
      </c>
      <c r="X419" s="1">
        <v>148838.9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/>
    </row>
    <row r="420" spans="1:36">
      <c r="A420" s="20" t="s">
        <v>449</v>
      </c>
      <c r="B420" s="10" t="s">
        <v>450</v>
      </c>
      <c r="C420" s="1">
        <v>113841.59</v>
      </c>
      <c r="D420" s="1">
        <v>34584.559999999998</v>
      </c>
      <c r="E420" s="1">
        <v>7366.54</v>
      </c>
      <c r="F420" s="1">
        <v>25497.46</v>
      </c>
      <c r="G420" s="1">
        <v>981.34</v>
      </c>
      <c r="H420" s="1">
        <v>0</v>
      </c>
      <c r="I420" s="1">
        <v>7356.88</v>
      </c>
      <c r="J420" s="1">
        <v>3042.48</v>
      </c>
      <c r="K420" s="1">
        <v>0</v>
      </c>
      <c r="L420" s="1">
        <v>2829.2</v>
      </c>
      <c r="M420" s="1">
        <v>32183.13</v>
      </c>
      <c r="N420" s="1">
        <v>113841.59</v>
      </c>
      <c r="O420" s="1">
        <v>34584.559999999998</v>
      </c>
      <c r="P420" s="1">
        <v>7366.54</v>
      </c>
      <c r="Q420" s="1">
        <v>25497.46</v>
      </c>
      <c r="R420" s="1">
        <v>981.34</v>
      </c>
      <c r="S420" s="1"/>
      <c r="T420" s="1">
        <v>7356.88</v>
      </c>
      <c r="U420" s="1">
        <v>3042.48</v>
      </c>
      <c r="V420" s="1"/>
      <c r="W420" s="1">
        <v>2829.2</v>
      </c>
      <c r="X420" s="1">
        <v>32183.13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451</v>
      </c>
      <c r="B421" s="10" t="s">
        <v>452</v>
      </c>
      <c r="C421" s="1">
        <v>249729.44</v>
      </c>
      <c r="D421" s="1">
        <v>51834.39</v>
      </c>
      <c r="E421" s="1">
        <v>15571.2</v>
      </c>
      <c r="F421" s="1">
        <v>32748.6</v>
      </c>
      <c r="G421" s="1">
        <v>1266.71</v>
      </c>
      <c r="H421" s="1">
        <v>2284.86</v>
      </c>
      <c r="I421" s="1">
        <v>7051.4</v>
      </c>
      <c r="J421" s="1">
        <v>4082.49</v>
      </c>
      <c r="K421" s="1">
        <v>0</v>
      </c>
      <c r="L421" s="1">
        <v>2978.69</v>
      </c>
      <c r="M421" s="1">
        <v>131911.1</v>
      </c>
      <c r="N421" s="1">
        <v>249729.44</v>
      </c>
      <c r="O421" s="1">
        <v>51834.39</v>
      </c>
      <c r="P421" s="1">
        <v>15571.2</v>
      </c>
      <c r="Q421" s="1">
        <v>32748.6</v>
      </c>
      <c r="R421" s="1">
        <v>1266.71</v>
      </c>
      <c r="S421" s="1">
        <v>2284.86</v>
      </c>
      <c r="T421" s="1">
        <v>7051.4</v>
      </c>
      <c r="U421" s="1">
        <v>4082.49</v>
      </c>
      <c r="V421" s="1"/>
      <c r="W421" s="1">
        <v>2978.69</v>
      </c>
      <c r="X421" s="1">
        <v>131911.1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453</v>
      </c>
      <c r="B422" s="10" t="s">
        <v>454</v>
      </c>
      <c r="C422" s="1">
        <v>274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274</v>
      </c>
      <c r="N422" s="1">
        <v>274</v>
      </c>
      <c r="O422" s="1">
        <v>0</v>
      </c>
      <c r="P422" s="1">
        <v>0</v>
      </c>
      <c r="Q422" s="1"/>
      <c r="R422" s="1">
        <v>0</v>
      </c>
      <c r="S422" s="1"/>
      <c r="T422" s="1"/>
      <c r="U422" s="1"/>
      <c r="V422" s="1"/>
      <c r="W422" s="1"/>
      <c r="X422" s="1">
        <v>274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901</v>
      </c>
      <c r="B423" s="10" t="s">
        <v>902</v>
      </c>
      <c r="C423" s="1"/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19" t="s">
        <v>455</v>
      </c>
      <c r="B424" s="10" t="s">
        <v>456</v>
      </c>
      <c r="C424" s="1">
        <v>3108310.36</v>
      </c>
      <c r="D424" s="1">
        <v>201099.81</v>
      </c>
      <c r="E424" s="1">
        <v>368826.47</v>
      </c>
      <c r="F424" s="1">
        <v>1047756.96</v>
      </c>
      <c r="G424" s="1">
        <v>145446.60999999999</v>
      </c>
      <c r="H424" s="1">
        <v>158315.20000000001</v>
      </c>
      <c r="I424" s="1">
        <v>258419.95</v>
      </c>
      <c r="J424" s="1">
        <v>114073.21</v>
      </c>
      <c r="K424" s="1">
        <v>52103.78</v>
      </c>
      <c r="L424" s="1">
        <v>141153.57</v>
      </c>
      <c r="M424" s="1">
        <v>621114.80000000005</v>
      </c>
      <c r="N424" s="1">
        <v>3108310.36</v>
      </c>
      <c r="O424" s="1">
        <v>201099.81</v>
      </c>
      <c r="P424" s="1">
        <v>368826.47</v>
      </c>
      <c r="Q424" s="1">
        <v>1047756.96</v>
      </c>
      <c r="R424" s="1">
        <v>145446.60999999999</v>
      </c>
      <c r="S424" s="1">
        <v>158315.20000000001</v>
      </c>
      <c r="T424" s="1">
        <v>258419.95</v>
      </c>
      <c r="U424" s="1">
        <v>114073.21</v>
      </c>
      <c r="V424" s="1">
        <v>52103.78</v>
      </c>
      <c r="W424" s="1">
        <v>141153.57</v>
      </c>
      <c r="X424" s="1">
        <v>621114.80000000005</v>
      </c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>
        <v>0</v>
      </c>
    </row>
    <row r="425" spans="1:36">
      <c r="A425" s="20" t="s">
        <v>457</v>
      </c>
      <c r="B425" s="10" t="s">
        <v>458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459</v>
      </c>
      <c r="B426" s="10" t="s">
        <v>460</v>
      </c>
      <c r="C426" s="1">
        <v>3092303.8</v>
      </c>
      <c r="D426" s="1">
        <v>197682.17</v>
      </c>
      <c r="E426" s="1">
        <v>368826.47</v>
      </c>
      <c r="F426" s="1">
        <v>1035168.04</v>
      </c>
      <c r="G426" s="1">
        <v>145446.60999999999</v>
      </c>
      <c r="H426" s="1">
        <v>158315.20000000001</v>
      </c>
      <c r="I426" s="1">
        <v>258419.95</v>
      </c>
      <c r="J426" s="1">
        <v>114073.21</v>
      </c>
      <c r="K426" s="1">
        <v>52103.78</v>
      </c>
      <c r="L426" s="1">
        <v>141153.57</v>
      </c>
      <c r="M426" s="1">
        <v>621114.80000000005</v>
      </c>
      <c r="N426" s="1">
        <v>3092303.8</v>
      </c>
      <c r="O426" s="1">
        <v>197682.17</v>
      </c>
      <c r="P426" s="1">
        <v>368826.47</v>
      </c>
      <c r="Q426" s="1">
        <v>1035168.04</v>
      </c>
      <c r="R426" s="1">
        <v>145446.60999999999</v>
      </c>
      <c r="S426" s="1">
        <v>158315.20000000001</v>
      </c>
      <c r="T426" s="1">
        <v>258419.95</v>
      </c>
      <c r="U426" s="1">
        <v>114073.21</v>
      </c>
      <c r="V426" s="1">
        <v>52103.78</v>
      </c>
      <c r="W426" s="1">
        <v>141153.57</v>
      </c>
      <c r="X426" s="1">
        <v>621114.80000000005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/>
    </row>
    <row r="427" spans="1:36">
      <c r="A427" s="20" t="s">
        <v>461</v>
      </c>
      <c r="B427" s="10" t="s">
        <v>462</v>
      </c>
      <c r="C427" s="1">
        <v>16006.56</v>
      </c>
      <c r="D427" s="1">
        <v>3417.64</v>
      </c>
      <c r="E427" s="1">
        <v>0</v>
      </c>
      <c r="F427" s="1">
        <v>12588.92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16006.56</v>
      </c>
      <c r="O427" s="1">
        <v>3417.64</v>
      </c>
      <c r="P427" s="1"/>
      <c r="Q427" s="1">
        <v>12588.92</v>
      </c>
      <c r="R427" s="1"/>
      <c r="S427" s="1"/>
      <c r="T427" s="1">
        <v>0</v>
      </c>
      <c r="U427" s="1">
        <v>0</v>
      </c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19" t="s">
        <v>463</v>
      </c>
      <c r="B428" s="10" t="s">
        <v>464</v>
      </c>
      <c r="C428" s="1">
        <v>283482.3</v>
      </c>
      <c r="D428" s="1">
        <v>17377.62</v>
      </c>
      <c r="E428" s="1">
        <v>17957.34</v>
      </c>
      <c r="F428" s="1">
        <v>16937.97</v>
      </c>
      <c r="G428" s="1">
        <v>11023.47</v>
      </c>
      <c r="H428" s="1">
        <v>23475.8</v>
      </c>
      <c r="I428" s="1">
        <v>40200.74</v>
      </c>
      <c r="J428" s="1">
        <v>135714.51999999999</v>
      </c>
      <c r="K428" s="1">
        <v>0</v>
      </c>
      <c r="L428" s="1">
        <v>8773.18</v>
      </c>
      <c r="M428" s="1">
        <v>12021.66</v>
      </c>
      <c r="N428" s="1">
        <v>283482.3</v>
      </c>
      <c r="O428" s="1">
        <v>17377.62</v>
      </c>
      <c r="P428" s="1">
        <v>17957.34</v>
      </c>
      <c r="Q428" s="1">
        <v>16937.97</v>
      </c>
      <c r="R428" s="1">
        <v>11023.47</v>
      </c>
      <c r="S428" s="1">
        <v>23475.8</v>
      </c>
      <c r="T428" s="1">
        <v>40200.74</v>
      </c>
      <c r="U428" s="1">
        <v>135714.51999999999</v>
      </c>
      <c r="V428" s="1"/>
      <c r="W428" s="1">
        <v>8773.18</v>
      </c>
      <c r="X428" s="1">
        <v>12021.66</v>
      </c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>
        <v>0</v>
      </c>
    </row>
    <row r="429" spans="1:36">
      <c r="A429" s="20" t="s">
        <v>465</v>
      </c>
      <c r="B429" s="10" t="s">
        <v>466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467</v>
      </c>
      <c r="B430" s="10" t="s">
        <v>468</v>
      </c>
      <c r="C430" s="1">
        <v>1138.6199999999999</v>
      </c>
      <c r="D430" s="1">
        <v>0</v>
      </c>
      <c r="E430" s="1">
        <v>0</v>
      </c>
      <c r="F430" s="1">
        <v>1138.6199999999999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1138.6199999999999</v>
      </c>
      <c r="O430" s="1"/>
      <c r="P430" s="1"/>
      <c r="Q430" s="1">
        <v>1138.6199999999999</v>
      </c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/>
    </row>
    <row r="431" spans="1:36">
      <c r="A431" s="20" t="s">
        <v>469</v>
      </c>
      <c r="B431" s="10" t="s">
        <v>470</v>
      </c>
      <c r="C431" s="1">
        <v>282343.67999999999</v>
      </c>
      <c r="D431" s="1">
        <v>17377.62</v>
      </c>
      <c r="E431" s="1">
        <v>17957.34</v>
      </c>
      <c r="F431" s="1">
        <v>15799.35</v>
      </c>
      <c r="G431" s="1">
        <v>11023.47</v>
      </c>
      <c r="H431" s="1">
        <v>23475.8</v>
      </c>
      <c r="I431" s="1">
        <v>40200.74</v>
      </c>
      <c r="J431" s="1">
        <v>135714.51999999999</v>
      </c>
      <c r="K431" s="1">
        <v>0</v>
      </c>
      <c r="L431" s="1">
        <v>8773.18</v>
      </c>
      <c r="M431" s="1">
        <v>12021.66</v>
      </c>
      <c r="N431" s="1">
        <v>282343.67999999999</v>
      </c>
      <c r="O431" s="1">
        <v>17377.62</v>
      </c>
      <c r="P431" s="1">
        <v>17957.34</v>
      </c>
      <c r="Q431" s="1">
        <v>15799.35</v>
      </c>
      <c r="R431" s="1">
        <v>11023.47</v>
      </c>
      <c r="S431" s="1">
        <v>23475.8</v>
      </c>
      <c r="T431" s="1">
        <v>40200.74</v>
      </c>
      <c r="U431" s="1">
        <v>135714.51999999999</v>
      </c>
      <c r="V431" s="1"/>
      <c r="W431" s="1">
        <v>8773.18</v>
      </c>
      <c r="X431" s="1">
        <v>12021.66</v>
      </c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19" t="s">
        <v>868</v>
      </c>
      <c r="B432" s="10" t="s">
        <v>869</v>
      </c>
      <c r="C432" s="1">
        <v>3302.53</v>
      </c>
      <c r="D432" s="1">
        <v>0</v>
      </c>
      <c r="E432" s="1">
        <v>0</v>
      </c>
      <c r="F432" s="1">
        <v>183.43</v>
      </c>
      <c r="G432" s="1">
        <v>272.7</v>
      </c>
      <c r="H432" s="1">
        <v>31</v>
      </c>
      <c r="I432" s="1">
        <v>0</v>
      </c>
      <c r="J432" s="1">
        <v>0</v>
      </c>
      <c r="K432" s="1">
        <v>38</v>
      </c>
      <c r="L432" s="1">
        <v>2743.8</v>
      </c>
      <c r="M432" s="1">
        <v>33.6</v>
      </c>
      <c r="N432" s="1">
        <v>3302.53</v>
      </c>
      <c r="O432" s="1">
        <v>0</v>
      </c>
      <c r="P432" s="1">
        <v>0</v>
      </c>
      <c r="Q432" s="1">
        <v>183.43</v>
      </c>
      <c r="R432" s="1">
        <v>272.7</v>
      </c>
      <c r="S432" s="1">
        <v>31</v>
      </c>
      <c r="T432" s="1">
        <v>0</v>
      </c>
      <c r="U432" s="1">
        <v>0</v>
      </c>
      <c r="V432" s="1">
        <v>38</v>
      </c>
      <c r="W432" s="1">
        <v>2743.8</v>
      </c>
      <c r="X432" s="1">
        <v>33.6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>
        <v>0</v>
      </c>
    </row>
    <row r="433" spans="1:36">
      <c r="A433" s="20" t="s">
        <v>870</v>
      </c>
      <c r="B433" s="10" t="s">
        <v>871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872</v>
      </c>
      <c r="B434" s="10" t="s">
        <v>873</v>
      </c>
      <c r="C434" s="1">
        <v>3302.53</v>
      </c>
      <c r="D434" s="1">
        <v>0</v>
      </c>
      <c r="E434" s="1">
        <v>0</v>
      </c>
      <c r="F434" s="1">
        <v>183.43</v>
      </c>
      <c r="G434" s="1">
        <v>272.7</v>
      </c>
      <c r="H434" s="1">
        <v>31</v>
      </c>
      <c r="I434" s="1">
        <v>0</v>
      </c>
      <c r="J434" s="1">
        <v>0</v>
      </c>
      <c r="K434" s="1">
        <v>38</v>
      </c>
      <c r="L434" s="1">
        <v>2743.8</v>
      </c>
      <c r="M434" s="1">
        <v>33.6</v>
      </c>
      <c r="N434" s="1">
        <v>3302.53</v>
      </c>
      <c r="O434" s="1">
        <v>0</v>
      </c>
      <c r="P434" s="1"/>
      <c r="Q434" s="1">
        <v>183.43</v>
      </c>
      <c r="R434" s="1">
        <v>272.7</v>
      </c>
      <c r="S434" s="1">
        <v>31</v>
      </c>
      <c r="T434" s="1"/>
      <c r="U434" s="1"/>
      <c r="V434" s="1">
        <v>38</v>
      </c>
      <c r="W434" s="1">
        <v>2743.8</v>
      </c>
      <c r="X434" s="1">
        <v>33.6</v>
      </c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/>
    </row>
    <row r="435" spans="1:36">
      <c r="A435" s="20" t="s">
        <v>874</v>
      </c>
      <c r="B435" s="10" t="s">
        <v>875</v>
      </c>
      <c r="C435" s="1"/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18" t="s">
        <v>205</v>
      </c>
      <c r="B436" s="10" t="s">
        <v>206</v>
      </c>
      <c r="C436" s="1">
        <v>3356643.02</v>
      </c>
      <c r="D436" s="1">
        <v>405191.38</v>
      </c>
      <c r="E436" s="1">
        <v>537415.29</v>
      </c>
      <c r="F436" s="1">
        <v>383328.52</v>
      </c>
      <c r="G436" s="1">
        <v>270894.45</v>
      </c>
      <c r="H436" s="1">
        <v>676135.32</v>
      </c>
      <c r="I436" s="1">
        <v>331465.86</v>
      </c>
      <c r="J436" s="1">
        <v>175177.44</v>
      </c>
      <c r="K436" s="1">
        <v>375997.73</v>
      </c>
      <c r="L436" s="1">
        <v>36957.300000000003</v>
      </c>
      <c r="M436" s="1">
        <v>164079.73000000001</v>
      </c>
      <c r="N436" s="1">
        <v>3356643.02</v>
      </c>
      <c r="O436" s="1">
        <v>405191.38</v>
      </c>
      <c r="P436" s="1">
        <v>537415.29</v>
      </c>
      <c r="Q436" s="1">
        <v>383328.52</v>
      </c>
      <c r="R436" s="1">
        <v>270894.45</v>
      </c>
      <c r="S436" s="1">
        <v>676135.32</v>
      </c>
      <c r="T436" s="1">
        <v>331465.86</v>
      </c>
      <c r="U436" s="1">
        <v>175177.44</v>
      </c>
      <c r="V436" s="1">
        <v>375997.73</v>
      </c>
      <c r="W436" s="1">
        <v>36957.300000000003</v>
      </c>
      <c r="X436" s="1">
        <v>164079.73000000001</v>
      </c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9" t="s">
        <v>471</v>
      </c>
      <c r="B437" s="10" t="s">
        <v>472</v>
      </c>
      <c r="C437" s="1">
        <v>3189476.41</v>
      </c>
      <c r="D437" s="1">
        <v>405191.38</v>
      </c>
      <c r="E437" s="1">
        <v>537415.29</v>
      </c>
      <c r="F437" s="1">
        <v>246122.39</v>
      </c>
      <c r="G437" s="1">
        <v>270894.45</v>
      </c>
      <c r="H437" s="1">
        <v>676135.32</v>
      </c>
      <c r="I437" s="1">
        <v>312430.3</v>
      </c>
      <c r="J437" s="1">
        <v>175177.44</v>
      </c>
      <c r="K437" s="1">
        <v>375997.73</v>
      </c>
      <c r="L437" s="1">
        <v>36957.300000000003</v>
      </c>
      <c r="M437" s="1">
        <v>153154.81</v>
      </c>
      <c r="N437" s="1">
        <v>3189476.41</v>
      </c>
      <c r="O437" s="1">
        <v>405191.38</v>
      </c>
      <c r="P437" s="1">
        <v>537415.29</v>
      </c>
      <c r="Q437" s="1">
        <v>246122.39</v>
      </c>
      <c r="R437" s="1">
        <v>270894.45</v>
      </c>
      <c r="S437" s="1">
        <v>676135.32</v>
      </c>
      <c r="T437" s="1">
        <v>312430.3</v>
      </c>
      <c r="U437" s="1">
        <v>175177.44</v>
      </c>
      <c r="V437" s="1">
        <v>375997.73</v>
      </c>
      <c r="W437" s="1">
        <v>36957.300000000003</v>
      </c>
      <c r="X437" s="1">
        <v>153154.81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20" t="s">
        <v>473</v>
      </c>
      <c r="B438" s="10" t="s">
        <v>474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475</v>
      </c>
      <c r="B439" s="10" t="s">
        <v>476</v>
      </c>
      <c r="C439" s="1">
        <v>3180477.66</v>
      </c>
      <c r="D439" s="1">
        <v>405191.38</v>
      </c>
      <c r="E439" s="1">
        <v>535534.39</v>
      </c>
      <c r="F439" s="1">
        <v>246122.39</v>
      </c>
      <c r="G439" s="1">
        <v>270894.45</v>
      </c>
      <c r="H439" s="1">
        <v>676135.32</v>
      </c>
      <c r="I439" s="1">
        <v>312430.3</v>
      </c>
      <c r="J439" s="1">
        <v>174852.81</v>
      </c>
      <c r="K439" s="1">
        <v>375997.73</v>
      </c>
      <c r="L439" s="1">
        <v>30164.080000000002</v>
      </c>
      <c r="M439" s="1">
        <v>153154.81</v>
      </c>
      <c r="N439" s="1">
        <v>3180477.66</v>
      </c>
      <c r="O439" s="1">
        <v>405191.38</v>
      </c>
      <c r="P439" s="1">
        <v>535534.39</v>
      </c>
      <c r="Q439" s="1">
        <v>246122.39</v>
      </c>
      <c r="R439" s="1">
        <v>270894.45</v>
      </c>
      <c r="S439" s="1">
        <v>676135.32</v>
      </c>
      <c r="T439" s="1">
        <v>312430.3</v>
      </c>
      <c r="U439" s="1">
        <v>174852.81</v>
      </c>
      <c r="V439" s="1">
        <v>375997.73</v>
      </c>
      <c r="W439" s="1">
        <v>30164.080000000002</v>
      </c>
      <c r="X439" s="1">
        <v>153154.81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477</v>
      </c>
      <c r="B440" s="10" t="s">
        <v>478</v>
      </c>
      <c r="C440" s="1">
        <v>1913.38</v>
      </c>
      <c r="D440" s="1">
        <v>0</v>
      </c>
      <c r="E440" s="1">
        <v>1880.9</v>
      </c>
      <c r="F440" s="1">
        <v>0</v>
      </c>
      <c r="G440" s="1">
        <v>0</v>
      </c>
      <c r="H440" s="1">
        <v>0</v>
      </c>
      <c r="I440" s="1">
        <v>0</v>
      </c>
      <c r="J440" s="1">
        <v>32.479999999999997</v>
      </c>
      <c r="K440" s="1">
        <v>0</v>
      </c>
      <c r="L440" s="1">
        <v>0</v>
      </c>
      <c r="M440" s="1">
        <v>0</v>
      </c>
      <c r="N440" s="1">
        <v>1913.38</v>
      </c>
      <c r="O440" s="1"/>
      <c r="P440" s="1">
        <v>1880.9</v>
      </c>
      <c r="Q440" s="1"/>
      <c r="R440" s="1"/>
      <c r="S440" s="1"/>
      <c r="T440" s="1">
        <v>0</v>
      </c>
      <c r="U440" s="1">
        <v>32.479999999999997</v>
      </c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479</v>
      </c>
      <c r="B441" s="10" t="s">
        <v>480</v>
      </c>
      <c r="C441" s="1">
        <v>7085.37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292.14999999999998</v>
      </c>
      <c r="K441" s="1">
        <v>0</v>
      </c>
      <c r="L441" s="1">
        <v>6793.22</v>
      </c>
      <c r="M441" s="1">
        <v>0</v>
      </c>
      <c r="N441" s="1">
        <v>7085.37</v>
      </c>
      <c r="O441" s="1"/>
      <c r="P441" s="1"/>
      <c r="Q441" s="1"/>
      <c r="R441" s="1"/>
      <c r="S441" s="1"/>
      <c r="T441" s="1"/>
      <c r="U441" s="1">
        <v>292.14999999999998</v>
      </c>
      <c r="V441" s="1"/>
      <c r="W441" s="1">
        <v>6793.22</v>
      </c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19" t="s">
        <v>481</v>
      </c>
      <c r="B442" s="10" t="s">
        <v>482</v>
      </c>
      <c r="C442" s="1">
        <v>167166.60999999999</v>
      </c>
      <c r="D442" s="1">
        <v>0</v>
      </c>
      <c r="E442" s="1">
        <v>0</v>
      </c>
      <c r="F442" s="1">
        <v>137206.13</v>
      </c>
      <c r="G442" s="1">
        <v>0</v>
      </c>
      <c r="H442" s="1">
        <v>0</v>
      </c>
      <c r="I442" s="1">
        <v>19035.560000000001</v>
      </c>
      <c r="J442" s="1">
        <v>0</v>
      </c>
      <c r="K442" s="1">
        <v>0</v>
      </c>
      <c r="L442" s="1">
        <v>0</v>
      </c>
      <c r="M442" s="1">
        <v>10924.92</v>
      </c>
      <c r="N442" s="1">
        <v>167166.60999999999</v>
      </c>
      <c r="O442" s="1"/>
      <c r="P442" s="1">
        <v>0</v>
      </c>
      <c r="Q442" s="1">
        <v>137206.13</v>
      </c>
      <c r="R442" s="1"/>
      <c r="S442" s="1">
        <v>0</v>
      </c>
      <c r="T442" s="1">
        <v>19035.560000000001</v>
      </c>
      <c r="U442" s="1"/>
      <c r="V442" s="1">
        <v>0</v>
      </c>
      <c r="W442" s="1">
        <v>0</v>
      </c>
      <c r="X442" s="1">
        <v>10924.92</v>
      </c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20" t="s">
        <v>483</v>
      </c>
      <c r="B443" s="10" t="s">
        <v>484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/>
      <c r="P443" s="1">
        <v>0</v>
      </c>
      <c r="Q443" s="1">
        <v>0</v>
      </c>
      <c r="R443" s="1"/>
      <c r="S443" s="1">
        <v>0</v>
      </c>
      <c r="T443" s="1">
        <v>0</v>
      </c>
      <c r="U443" s="1"/>
      <c r="V443" s="1">
        <v>0</v>
      </c>
      <c r="W443" s="1">
        <v>0</v>
      </c>
      <c r="X443" s="1">
        <v>0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485</v>
      </c>
      <c r="B444" s="10" t="s">
        <v>486</v>
      </c>
      <c r="C444" s="1">
        <v>167166.60999999999</v>
      </c>
      <c r="D444" s="1">
        <v>0</v>
      </c>
      <c r="E444" s="1">
        <v>0</v>
      </c>
      <c r="F444" s="1">
        <v>137206.13</v>
      </c>
      <c r="G444" s="1">
        <v>0</v>
      </c>
      <c r="H444" s="1">
        <v>0</v>
      </c>
      <c r="I444" s="1">
        <v>19035.560000000001</v>
      </c>
      <c r="J444" s="1">
        <v>0</v>
      </c>
      <c r="K444" s="1">
        <v>0</v>
      </c>
      <c r="L444" s="1">
        <v>0</v>
      </c>
      <c r="M444" s="1">
        <v>10924.92</v>
      </c>
      <c r="N444" s="1">
        <v>167166.60999999999</v>
      </c>
      <c r="O444" s="1"/>
      <c r="P444" s="1"/>
      <c r="Q444" s="1">
        <v>137206.13</v>
      </c>
      <c r="R444" s="1"/>
      <c r="S444" s="1"/>
      <c r="T444" s="1">
        <v>19035.560000000001</v>
      </c>
      <c r="U444" s="1"/>
      <c r="V444" s="1"/>
      <c r="W444" s="1"/>
      <c r="X444" s="1">
        <v>10924.92</v>
      </c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487</v>
      </c>
      <c r="B445" s="10" t="s">
        <v>488</v>
      </c>
      <c r="C445" s="1"/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17" t="s">
        <v>177</v>
      </c>
      <c r="B446" s="10" t="s">
        <v>178</v>
      </c>
      <c r="C446" s="1">
        <v>296349538.69</v>
      </c>
      <c r="D446" s="1">
        <v>27591753.050000001</v>
      </c>
      <c r="E446" s="1">
        <v>30289442.219999999</v>
      </c>
      <c r="F446" s="1">
        <v>75413984.799999997</v>
      </c>
      <c r="G446" s="1">
        <v>22426711.41</v>
      </c>
      <c r="H446" s="1">
        <v>17192973.77</v>
      </c>
      <c r="I446" s="1">
        <v>34920661.869999997</v>
      </c>
      <c r="J446" s="1">
        <v>37039523.149999999</v>
      </c>
      <c r="K446" s="1">
        <v>26854339.120000001</v>
      </c>
      <c r="L446" s="1">
        <v>11092212</v>
      </c>
      <c r="M446" s="1">
        <v>13527937.300000001</v>
      </c>
      <c r="N446" s="1">
        <v>296349538.69</v>
      </c>
      <c r="O446" s="1">
        <v>27591753.050000001</v>
      </c>
      <c r="P446" s="1">
        <v>30289442.219999999</v>
      </c>
      <c r="Q446" s="1">
        <v>75413984.799999997</v>
      </c>
      <c r="R446" s="1">
        <v>22426711.41</v>
      </c>
      <c r="S446" s="1">
        <v>17192973.77</v>
      </c>
      <c r="T446" s="1">
        <v>34920661.869999997</v>
      </c>
      <c r="U446" s="1">
        <v>37039523.149999999</v>
      </c>
      <c r="V446" s="1">
        <v>26854339.120000001</v>
      </c>
      <c r="W446" s="1">
        <v>11092212</v>
      </c>
      <c r="X446" s="1">
        <v>13527937.300000001</v>
      </c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>
        <v>0</v>
      </c>
    </row>
    <row r="447" spans="1:36">
      <c r="A447" s="18" t="s">
        <v>489</v>
      </c>
      <c r="B447" s="10" t="s">
        <v>490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0</v>
      </c>
    </row>
    <row r="448" spans="1:36">
      <c r="A448" s="18" t="s">
        <v>491</v>
      </c>
      <c r="B448" s="10" t="s">
        <v>492</v>
      </c>
      <c r="C448" s="1">
        <v>171894008.69</v>
      </c>
      <c r="D448" s="1">
        <v>15958167.65</v>
      </c>
      <c r="E448" s="1">
        <v>17567761.199999999</v>
      </c>
      <c r="F448" s="1">
        <v>43796462.619999997</v>
      </c>
      <c r="G448" s="1">
        <v>13026389.289999999</v>
      </c>
      <c r="H448" s="1">
        <v>10017360.289999999</v>
      </c>
      <c r="I448" s="1">
        <v>20251735.670000002</v>
      </c>
      <c r="J448" s="1">
        <v>21499862.359999999</v>
      </c>
      <c r="K448" s="1">
        <v>15403102.27</v>
      </c>
      <c r="L448" s="1">
        <v>6502275.8799999999</v>
      </c>
      <c r="M448" s="1">
        <v>7870891.46</v>
      </c>
      <c r="N448" s="1">
        <v>171894008.69</v>
      </c>
      <c r="O448" s="1">
        <v>15958167.65</v>
      </c>
      <c r="P448" s="1">
        <v>17567761.199999999</v>
      </c>
      <c r="Q448" s="1">
        <v>43796462.619999997</v>
      </c>
      <c r="R448" s="1">
        <v>13026389.289999999</v>
      </c>
      <c r="S448" s="1">
        <v>10017360.289999999</v>
      </c>
      <c r="T448" s="1">
        <v>20251735.670000002</v>
      </c>
      <c r="U448" s="1">
        <v>21499862.359999999</v>
      </c>
      <c r="V448" s="1">
        <v>15403102.27</v>
      </c>
      <c r="W448" s="1">
        <v>6502275.8799999999</v>
      </c>
      <c r="X448" s="1">
        <v>7870891.46</v>
      </c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/>
    </row>
    <row r="449" spans="1:36">
      <c r="A449" s="18" t="s">
        <v>493</v>
      </c>
      <c r="B449" s="10" t="s">
        <v>494</v>
      </c>
      <c r="C449" s="1">
        <v>54482307.729999997</v>
      </c>
      <c r="D449" s="1">
        <v>5081941.57</v>
      </c>
      <c r="E449" s="1">
        <v>5560959.4000000004</v>
      </c>
      <c r="F449" s="1">
        <v>13917884.43</v>
      </c>
      <c r="G449" s="1">
        <v>4097491.68</v>
      </c>
      <c r="H449" s="1">
        <v>3139547.74</v>
      </c>
      <c r="I449" s="1">
        <v>6400510.6399999997</v>
      </c>
      <c r="J449" s="1">
        <v>6760487.2999999998</v>
      </c>
      <c r="K449" s="1">
        <v>5000615.63</v>
      </c>
      <c r="L449" s="1">
        <v>2022347.33</v>
      </c>
      <c r="M449" s="1">
        <v>2500522.0099999998</v>
      </c>
      <c r="N449" s="1">
        <v>54482307.729999997</v>
      </c>
      <c r="O449" s="1">
        <v>5081941.57</v>
      </c>
      <c r="P449" s="1">
        <v>5560959.4000000004</v>
      </c>
      <c r="Q449" s="1">
        <v>13917884.43</v>
      </c>
      <c r="R449" s="1">
        <v>4097491.68</v>
      </c>
      <c r="S449" s="1">
        <v>3139547.74</v>
      </c>
      <c r="T449" s="1">
        <v>6400510.6399999997</v>
      </c>
      <c r="U449" s="1">
        <v>6760487.2999999998</v>
      </c>
      <c r="V449" s="1">
        <v>5000615.63</v>
      </c>
      <c r="W449" s="1">
        <v>2022347.33</v>
      </c>
      <c r="X449" s="1">
        <v>2500522.0099999998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495</v>
      </c>
      <c r="B450" s="10" t="s">
        <v>496</v>
      </c>
      <c r="C450" s="1">
        <v>58850710.909999996</v>
      </c>
      <c r="D450" s="1">
        <v>5515923.96</v>
      </c>
      <c r="E450" s="1">
        <v>6019545.71</v>
      </c>
      <c r="F450" s="1">
        <v>14872019.800000001</v>
      </c>
      <c r="G450" s="1">
        <v>4464999.6399999997</v>
      </c>
      <c r="H450" s="1">
        <v>3392289.95</v>
      </c>
      <c r="I450" s="1">
        <v>6957560.3399999999</v>
      </c>
      <c r="J450" s="1">
        <v>7394702.9900000002</v>
      </c>
      <c r="K450" s="1">
        <v>5430875.6799999997</v>
      </c>
      <c r="L450" s="1">
        <v>2155342.87</v>
      </c>
      <c r="M450" s="1">
        <v>2647449.9700000002</v>
      </c>
      <c r="N450" s="1">
        <v>58850710.909999996</v>
      </c>
      <c r="O450" s="1">
        <v>5515923.96</v>
      </c>
      <c r="P450" s="1">
        <v>6019545.71</v>
      </c>
      <c r="Q450" s="1">
        <v>14872019.800000001</v>
      </c>
      <c r="R450" s="1">
        <v>4464999.6399999997</v>
      </c>
      <c r="S450" s="1">
        <v>3392289.95</v>
      </c>
      <c r="T450" s="1">
        <v>6957560.3399999999</v>
      </c>
      <c r="U450" s="1">
        <v>7394702.9900000002</v>
      </c>
      <c r="V450" s="1">
        <v>5430875.6799999997</v>
      </c>
      <c r="W450" s="1">
        <v>2155342.87</v>
      </c>
      <c r="X450" s="1">
        <v>2647449.9700000002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497</v>
      </c>
      <c r="B451" s="10" t="s">
        <v>498</v>
      </c>
      <c r="C451" s="1">
        <v>11122511.359999999</v>
      </c>
      <c r="D451" s="1">
        <v>1035719.87</v>
      </c>
      <c r="E451" s="1">
        <v>1141175.9099999999</v>
      </c>
      <c r="F451" s="1">
        <v>2827617.95</v>
      </c>
      <c r="G451" s="1">
        <v>837830.8</v>
      </c>
      <c r="H451" s="1">
        <v>643775.79</v>
      </c>
      <c r="I451" s="1">
        <v>1310855.22</v>
      </c>
      <c r="J451" s="1">
        <v>1384470.5</v>
      </c>
      <c r="K451" s="1">
        <v>1019745.54</v>
      </c>
      <c r="L451" s="1">
        <v>412245.92</v>
      </c>
      <c r="M451" s="1">
        <v>509073.86</v>
      </c>
      <c r="N451" s="1">
        <v>11122511.359999999</v>
      </c>
      <c r="O451" s="1">
        <v>1035719.87</v>
      </c>
      <c r="P451" s="1">
        <v>1141175.9099999999</v>
      </c>
      <c r="Q451" s="1">
        <v>2827617.95</v>
      </c>
      <c r="R451" s="1">
        <v>837830.8</v>
      </c>
      <c r="S451" s="1">
        <v>643775.79</v>
      </c>
      <c r="T451" s="1">
        <v>1310855.22</v>
      </c>
      <c r="U451" s="1">
        <v>1384470.5</v>
      </c>
      <c r="V451" s="1">
        <v>1019745.54</v>
      </c>
      <c r="W451" s="1">
        <v>412245.92</v>
      </c>
      <c r="X451" s="1">
        <v>509073.86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/>
    </row>
    <row r="452" spans="1:36">
      <c r="A452" s="17" t="s">
        <v>179</v>
      </c>
      <c r="B452" s="10" t="s">
        <v>180</v>
      </c>
      <c r="C452" s="1">
        <v>155742609.53999999</v>
      </c>
      <c r="D452" s="1">
        <v>11738526.119999999</v>
      </c>
      <c r="E452" s="1">
        <v>16663468.08</v>
      </c>
      <c r="F452" s="1">
        <v>53568838.079999998</v>
      </c>
      <c r="G452" s="1">
        <v>10747222.1</v>
      </c>
      <c r="H452" s="1">
        <v>8703294.3200000003</v>
      </c>
      <c r="I452" s="1">
        <v>19284321.09</v>
      </c>
      <c r="J452" s="1">
        <v>19564106.059999999</v>
      </c>
      <c r="K452" s="1">
        <v>6232679.6399999997</v>
      </c>
      <c r="L452" s="1">
        <v>4060710.09</v>
      </c>
      <c r="M452" s="1">
        <v>5179443.96</v>
      </c>
      <c r="N452" s="1">
        <v>155742609.53999999</v>
      </c>
      <c r="O452" s="1">
        <v>11738526.119999999</v>
      </c>
      <c r="P452" s="1">
        <v>16663468.08</v>
      </c>
      <c r="Q452" s="1">
        <v>53568838.079999998</v>
      </c>
      <c r="R452" s="1">
        <v>10747222.1</v>
      </c>
      <c r="S452" s="1">
        <v>8703294.3200000003</v>
      </c>
      <c r="T452" s="1">
        <v>19284321.09</v>
      </c>
      <c r="U452" s="1">
        <v>19564106.059999999</v>
      </c>
      <c r="V452" s="1">
        <v>6232679.6399999997</v>
      </c>
      <c r="W452" s="1">
        <v>4060710.09</v>
      </c>
      <c r="X452" s="1">
        <v>5179443.96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>
        <v>0</v>
      </c>
    </row>
    <row r="453" spans="1:36">
      <c r="A453" s="18" t="s">
        <v>499</v>
      </c>
      <c r="B453" s="10" t="s">
        <v>500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501</v>
      </c>
      <c r="B454" s="10" t="s">
        <v>502</v>
      </c>
      <c r="C454" s="1">
        <v>91714301.730000004</v>
      </c>
      <c r="D454" s="1">
        <v>6641048.0499999998</v>
      </c>
      <c r="E454" s="1">
        <v>9990440.0600000005</v>
      </c>
      <c r="F454" s="1">
        <v>36193552.450000003</v>
      </c>
      <c r="G454" s="1">
        <v>6301622.7800000003</v>
      </c>
      <c r="H454" s="1">
        <v>5236900.38</v>
      </c>
      <c r="I454" s="1">
        <v>11080850.16</v>
      </c>
      <c r="J454" s="1">
        <v>8622088.8599999994</v>
      </c>
      <c r="K454" s="1">
        <v>3372148.34</v>
      </c>
      <c r="L454" s="1">
        <v>1868786.86</v>
      </c>
      <c r="M454" s="1">
        <v>2406863.79</v>
      </c>
      <c r="N454" s="1">
        <v>91714301.730000004</v>
      </c>
      <c r="O454" s="1">
        <v>6641048.0499999998</v>
      </c>
      <c r="P454" s="1">
        <v>9990440.0600000005</v>
      </c>
      <c r="Q454" s="1">
        <v>36193552.450000003</v>
      </c>
      <c r="R454" s="1">
        <v>6301622.7800000003</v>
      </c>
      <c r="S454" s="1">
        <v>5236900.38</v>
      </c>
      <c r="T454" s="1">
        <v>11080850.16</v>
      </c>
      <c r="U454" s="1">
        <v>8622088.8599999994</v>
      </c>
      <c r="V454" s="1">
        <v>3372148.34</v>
      </c>
      <c r="W454" s="1">
        <v>1868786.86</v>
      </c>
      <c r="X454" s="1">
        <v>2406863.79</v>
      </c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/>
    </row>
    <row r="455" spans="1:36">
      <c r="A455" s="18" t="s">
        <v>503</v>
      </c>
      <c r="B455" s="10" t="s">
        <v>504</v>
      </c>
      <c r="C455" s="1">
        <v>43321206.32</v>
      </c>
      <c r="D455" s="1">
        <v>3529759.74</v>
      </c>
      <c r="E455" s="1">
        <v>4380974.83</v>
      </c>
      <c r="F455" s="1">
        <v>10848095.48</v>
      </c>
      <c r="G455" s="1">
        <v>3040109.32</v>
      </c>
      <c r="H455" s="1">
        <v>2239259.14</v>
      </c>
      <c r="I455" s="1">
        <v>5533404.7199999997</v>
      </c>
      <c r="J455" s="1">
        <v>8574564.6600000001</v>
      </c>
      <c r="K455" s="1">
        <v>1641662.63</v>
      </c>
      <c r="L455" s="1">
        <v>1536774.43</v>
      </c>
      <c r="M455" s="1">
        <v>1996601.37</v>
      </c>
      <c r="N455" s="1">
        <v>43321206.32</v>
      </c>
      <c r="O455" s="1">
        <v>3529759.74</v>
      </c>
      <c r="P455" s="1">
        <v>4380974.83</v>
      </c>
      <c r="Q455" s="1">
        <v>10848095.48</v>
      </c>
      <c r="R455" s="1">
        <v>3040109.32</v>
      </c>
      <c r="S455" s="1">
        <v>2239259.14</v>
      </c>
      <c r="T455" s="1">
        <v>5533404.7199999997</v>
      </c>
      <c r="U455" s="1">
        <v>8574564.6600000001</v>
      </c>
      <c r="V455" s="1">
        <v>1641662.63</v>
      </c>
      <c r="W455" s="1">
        <v>1536774.43</v>
      </c>
      <c r="X455" s="1">
        <v>1996601.37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505</v>
      </c>
      <c r="B456" s="10" t="s">
        <v>506</v>
      </c>
      <c r="C456" s="1">
        <v>7020870</v>
      </c>
      <c r="D456" s="1">
        <v>457330</v>
      </c>
      <c r="E456" s="1">
        <v>907000</v>
      </c>
      <c r="F456" s="1">
        <v>1975040</v>
      </c>
      <c r="G456" s="1">
        <v>396500</v>
      </c>
      <c r="H456" s="1">
        <v>442825</v>
      </c>
      <c r="I456" s="1">
        <v>1058000</v>
      </c>
      <c r="J456" s="1">
        <v>884000</v>
      </c>
      <c r="K456" s="1">
        <v>378175</v>
      </c>
      <c r="L456" s="1">
        <v>266500</v>
      </c>
      <c r="M456" s="1">
        <v>255500</v>
      </c>
      <c r="N456" s="1">
        <v>7020870</v>
      </c>
      <c r="O456" s="1">
        <v>457330</v>
      </c>
      <c r="P456" s="1">
        <v>907000</v>
      </c>
      <c r="Q456" s="1">
        <v>1975040</v>
      </c>
      <c r="R456" s="1">
        <v>396500</v>
      </c>
      <c r="S456" s="1">
        <v>442825</v>
      </c>
      <c r="T456" s="1">
        <v>1058000</v>
      </c>
      <c r="U456" s="1">
        <v>884000</v>
      </c>
      <c r="V456" s="1">
        <v>378175</v>
      </c>
      <c r="W456" s="1">
        <v>266500</v>
      </c>
      <c r="X456" s="1">
        <v>255500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507</v>
      </c>
      <c r="B457" s="10" t="s">
        <v>508</v>
      </c>
      <c r="C457" s="1">
        <v>13686231.49</v>
      </c>
      <c r="D457" s="1">
        <v>1110388.33</v>
      </c>
      <c r="E457" s="1">
        <v>1385053.19</v>
      </c>
      <c r="F457" s="1">
        <v>4552150.1500000004</v>
      </c>
      <c r="G457" s="1">
        <v>1008990</v>
      </c>
      <c r="H457" s="1">
        <v>784309.8</v>
      </c>
      <c r="I457" s="1">
        <v>1612066.21</v>
      </c>
      <c r="J457" s="1">
        <v>1483452.54</v>
      </c>
      <c r="K457" s="1">
        <v>840693.67</v>
      </c>
      <c r="L457" s="1">
        <v>388648.8</v>
      </c>
      <c r="M457" s="1">
        <v>520478.8</v>
      </c>
      <c r="N457" s="1">
        <v>13686231.49</v>
      </c>
      <c r="O457" s="1">
        <v>1110388.33</v>
      </c>
      <c r="P457" s="1">
        <v>1385053.19</v>
      </c>
      <c r="Q457" s="1">
        <v>4552150.1500000004</v>
      </c>
      <c r="R457" s="1">
        <v>1008990</v>
      </c>
      <c r="S457" s="1">
        <v>784309.8</v>
      </c>
      <c r="T457" s="1">
        <v>1612066.21</v>
      </c>
      <c r="U457" s="1">
        <v>1483452.54</v>
      </c>
      <c r="V457" s="1">
        <v>840693.67</v>
      </c>
      <c r="W457" s="1">
        <v>388648.8</v>
      </c>
      <c r="X457" s="1">
        <v>520478.8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7" t="s">
        <v>181</v>
      </c>
      <c r="B458" s="10" t="s">
        <v>182</v>
      </c>
      <c r="C458" s="1">
        <v>95006194.25</v>
      </c>
      <c r="D458" s="1">
        <v>2620755.98</v>
      </c>
      <c r="E458" s="1">
        <v>7528374.3399999999</v>
      </c>
      <c r="F458" s="1">
        <v>20850971.77</v>
      </c>
      <c r="G458" s="1">
        <v>5609011.3700000001</v>
      </c>
      <c r="H458" s="1">
        <v>3849629.91</v>
      </c>
      <c r="I458" s="1">
        <v>23469945.899999999</v>
      </c>
      <c r="J458" s="1">
        <v>20184788.859999999</v>
      </c>
      <c r="K458" s="1">
        <v>3174531.27</v>
      </c>
      <c r="L458" s="1">
        <v>3668852.12</v>
      </c>
      <c r="M458" s="1">
        <v>4049332.73</v>
      </c>
      <c r="N458" s="1">
        <v>95006194.25</v>
      </c>
      <c r="O458" s="1">
        <v>2620755.98</v>
      </c>
      <c r="P458" s="1">
        <v>7528374.3399999999</v>
      </c>
      <c r="Q458" s="1">
        <v>20850971.77</v>
      </c>
      <c r="R458" s="1">
        <v>5609011.3700000001</v>
      </c>
      <c r="S458" s="1">
        <v>3849629.91</v>
      </c>
      <c r="T458" s="1">
        <v>23469945.899999999</v>
      </c>
      <c r="U458" s="1">
        <v>20184788.859999999</v>
      </c>
      <c r="V458" s="1">
        <v>3174531.27</v>
      </c>
      <c r="W458" s="1">
        <v>3668852.12</v>
      </c>
      <c r="X458" s="1">
        <v>4049332.73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>
        <v>0</v>
      </c>
    </row>
    <row r="459" spans="1:36">
      <c r="A459" s="18" t="s">
        <v>211</v>
      </c>
      <c r="B459" s="10" t="s">
        <v>212</v>
      </c>
      <c r="C459" s="1">
        <v>95697173.5</v>
      </c>
      <c r="D459" s="1">
        <v>2657574.36</v>
      </c>
      <c r="E459" s="1">
        <v>7542666.2000000002</v>
      </c>
      <c r="F459" s="1">
        <v>21029710.199999999</v>
      </c>
      <c r="G459" s="1">
        <v>5668417.5300000003</v>
      </c>
      <c r="H459" s="1">
        <v>3920039.71</v>
      </c>
      <c r="I459" s="1">
        <v>23595718.140000001</v>
      </c>
      <c r="J459" s="1">
        <v>20275712.780000001</v>
      </c>
      <c r="K459" s="1">
        <v>3235308.96</v>
      </c>
      <c r="L459" s="1">
        <v>3678592.31</v>
      </c>
      <c r="M459" s="1">
        <v>4093433.31</v>
      </c>
      <c r="N459" s="1">
        <v>95697173.5</v>
      </c>
      <c r="O459" s="1">
        <v>2657574.36</v>
      </c>
      <c r="P459" s="1">
        <v>7542666.2000000002</v>
      </c>
      <c r="Q459" s="1">
        <v>21029710.199999999</v>
      </c>
      <c r="R459" s="1">
        <v>5668417.5300000003</v>
      </c>
      <c r="S459" s="1">
        <v>3920039.71</v>
      </c>
      <c r="T459" s="1">
        <v>23595718.140000001</v>
      </c>
      <c r="U459" s="1">
        <v>20275712.780000001</v>
      </c>
      <c r="V459" s="1">
        <v>3235308.96</v>
      </c>
      <c r="W459" s="1">
        <v>3678592.31</v>
      </c>
      <c r="X459" s="1">
        <v>4093433.31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9" t="s">
        <v>509</v>
      </c>
      <c r="B460" s="10" t="s">
        <v>510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511</v>
      </c>
      <c r="B461" s="10" t="s">
        <v>512</v>
      </c>
      <c r="C461" s="1">
        <v>95697173.5</v>
      </c>
      <c r="D461" s="1">
        <v>2657574.36</v>
      </c>
      <c r="E461" s="1">
        <v>7542666.2000000002</v>
      </c>
      <c r="F461" s="1">
        <v>21029710.199999999</v>
      </c>
      <c r="G461" s="1">
        <v>5668417.5300000003</v>
      </c>
      <c r="H461" s="1">
        <v>3920039.71</v>
      </c>
      <c r="I461" s="1">
        <v>23595718.140000001</v>
      </c>
      <c r="J461" s="1">
        <v>20275712.780000001</v>
      </c>
      <c r="K461" s="1">
        <v>3235308.96</v>
      </c>
      <c r="L461" s="1">
        <v>3678592.31</v>
      </c>
      <c r="M461" s="1">
        <v>4093433.31</v>
      </c>
      <c r="N461" s="1">
        <v>95697173.5</v>
      </c>
      <c r="O461" s="1">
        <v>2657574.36</v>
      </c>
      <c r="P461" s="1">
        <v>7542666.2000000002</v>
      </c>
      <c r="Q461" s="1">
        <v>21029710.199999999</v>
      </c>
      <c r="R461" s="1">
        <v>5668417.5300000003</v>
      </c>
      <c r="S461" s="1">
        <v>3920039.71</v>
      </c>
      <c r="T461" s="1">
        <v>23595718.140000001</v>
      </c>
      <c r="U461" s="1">
        <v>20275712.780000001</v>
      </c>
      <c r="V461" s="1">
        <v>3235308.96</v>
      </c>
      <c r="W461" s="1">
        <v>3678592.31</v>
      </c>
      <c r="X461" s="1">
        <v>4093433.31</v>
      </c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/>
    </row>
    <row r="462" spans="1:36">
      <c r="A462" s="18" t="s">
        <v>213</v>
      </c>
      <c r="B462" s="10" t="s">
        <v>214</v>
      </c>
      <c r="C462" s="1">
        <v>-690979.25</v>
      </c>
      <c r="D462" s="1">
        <v>-36818.379999999997</v>
      </c>
      <c r="E462" s="1">
        <v>-14291.86</v>
      </c>
      <c r="F462" s="1">
        <v>-178738.43</v>
      </c>
      <c r="G462" s="1">
        <v>-59406.16</v>
      </c>
      <c r="H462" s="1">
        <v>-70409.8</v>
      </c>
      <c r="I462" s="1">
        <v>-125772.24</v>
      </c>
      <c r="J462" s="1">
        <v>-90923.92</v>
      </c>
      <c r="K462" s="1">
        <v>-60777.69</v>
      </c>
      <c r="L462" s="1">
        <v>-9740.19</v>
      </c>
      <c r="M462" s="1">
        <v>-44100.58</v>
      </c>
      <c r="N462" s="1">
        <v>-690979.25</v>
      </c>
      <c r="O462" s="1">
        <v>-36818.379999999997</v>
      </c>
      <c r="P462" s="1">
        <v>-14291.86</v>
      </c>
      <c r="Q462" s="1">
        <v>-178738.43</v>
      </c>
      <c r="R462" s="1">
        <v>-59406.16</v>
      </c>
      <c r="S462" s="1">
        <v>-70409.8</v>
      </c>
      <c r="T462" s="1">
        <v>-125772.24</v>
      </c>
      <c r="U462" s="1">
        <v>-90923.92</v>
      </c>
      <c r="V462" s="1">
        <v>-60777.69</v>
      </c>
      <c r="W462" s="1">
        <v>-9740.19</v>
      </c>
      <c r="X462" s="1">
        <v>-44100.58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9" t="s">
        <v>513</v>
      </c>
      <c r="B463" s="10" t="s">
        <v>514</v>
      </c>
      <c r="C463" s="1"/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515</v>
      </c>
      <c r="B464" s="10" t="s">
        <v>516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/>
      <c r="Q464" s="1">
        <v>0</v>
      </c>
      <c r="R464" s="1">
        <v>0</v>
      </c>
      <c r="S464" s="1"/>
      <c r="T464" s="1">
        <v>0</v>
      </c>
      <c r="U464" s="1">
        <v>0</v>
      </c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517</v>
      </c>
      <c r="B465" s="10" t="s">
        <v>518</v>
      </c>
      <c r="C465" s="1">
        <v>-690979.25</v>
      </c>
      <c r="D465" s="1">
        <v>-36818.379999999997</v>
      </c>
      <c r="E465" s="1">
        <v>-14291.86</v>
      </c>
      <c r="F465" s="1">
        <v>-178738.43</v>
      </c>
      <c r="G465" s="1">
        <v>-59406.16</v>
      </c>
      <c r="H465" s="1">
        <v>-70409.8</v>
      </c>
      <c r="I465" s="1">
        <v>-125772.24</v>
      </c>
      <c r="J465" s="1">
        <v>-90923.92</v>
      </c>
      <c r="K465" s="1">
        <v>-60777.69</v>
      </c>
      <c r="L465" s="1">
        <v>-9740.19</v>
      </c>
      <c r="M465" s="1">
        <v>-44100.58</v>
      </c>
      <c r="N465" s="1">
        <v>-690979.25</v>
      </c>
      <c r="O465" s="1">
        <v>-36818.379999999997</v>
      </c>
      <c r="P465" s="1">
        <v>-14291.86</v>
      </c>
      <c r="Q465" s="1">
        <v>-178738.43</v>
      </c>
      <c r="R465" s="1">
        <v>-59406.16</v>
      </c>
      <c r="S465" s="1">
        <v>-70409.8</v>
      </c>
      <c r="T465" s="1">
        <v>-125772.24</v>
      </c>
      <c r="U465" s="1">
        <v>-90923.92</v>
      </c>
      <c r="V465" s="1">
        <v>-60777.69</v>
      </c>
      <c r="W465" s="1">
        <v>-9740.19</v>
      </c>
      <c r="X465" s="1">
        <v>-44100.58</v>
      </c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7" t="s">
        <v>183</v>
      </c>
      <c r="B466" s="10" t="s">
        <v>184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/>
      <c r="P466" s="1">
        <v>0</v>
      </c>
      <c r="Q466" s="1"/>
      <c r="R466" s="1"/>
      <c r="S466" s="1">
        <v>0</v>
      </c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/>
    </row>
    <row r="467" spans="1:36">
      <c r="A467" s="18" t="s">
        <v>519</v>
      </c>
      <c r="B467" s="10" t="s">
        <v>520</v>
      </c>
      <c r="C467" s="1"/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/>
    </row>
    <row r="468" spans="1:36">
      <c r="A468" s="18" t="s">
        <v>521</v>
      </c>
      <c r="B468" s="10" t="s">
        <v>522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/>
      <c r="P468" s="1">
        <v>0</v>
      </c>
      <c r="Q468" s="1"/>
      <c r="R468" s="1"/>
      <c r="S468" s="1">
        <v>0</v>
      </c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/>
    </row>
    <row r="469" spans="1:36">
      <c r="A469" s="17" t="s">
        <v>185</v>
      </c>
      <c r="B469" s="10" t="s">
        <v>186</v>
      </c>
      <c r="C469" s="1">
        <v>172305881.38999999</v>
      </c>
      <c r="D469" s="1">
        <v>16704227.52</v>
      </c>
      <c r="E469" s="1">
        <v>28255953.940000001</v>
      </c>
      <c r="F469" s="1">
        <v>26824250.370000001</v>
      </c>
      <c r="G469" s="1">
        <v>12497162.1</v>
      </c>
      <c r="H469" s="1">
        <v>10055725.26</v>
      </c>
      <c r="I469" s="1">
        <v>9712391.0700000003</v>
      </c>
      <c r="J469" s="1">
        <v>36912075.920000002</v>
      </c>
      <c r="K469" s="1">
        <v>10446205.939999999</v>
      </c>
      <c r="L469" s="1">
        <v>11222394.02</v>
      </c>
      <c r="M469" s="1">
        <v>9675495.25</v>
      </c>
      <c r="N469" s="1">
        <v>172305881.38999999</v>
      </c>
      <c r="O469" s="1">
        <v>16704227.52</v>
      </c>
      <c r="P469" s="1">
        <v>28255953.940000001</v>
      </c>
      <c r="Q469" s="1">
        <v>26824250.370000001</v>
      </c>
      <c r="R469" s="1">
        <v>12497162.1</v>
      </c>
      <c r="S469" s="1">
        <v>10055725.26</v>
      </c>
      <c r="T469" s="1">
        <v>9712391.0700000003</v>
      </c>
      <c r="U469" s="1">
        <v>36912075.920000002</v>
      </c>
      <c r="V469" s="1">
        <v>10446205.939999999</v>
      </c>
      <c r="W469" s="1">
        <v>11222394.02</v>
      </c>
      <c r="X469" s="1">
        <v>9675495.25</v>
      </c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>
        <v>0</v>
      </c>
    </row>
    <row r="470" spans="1:36">
      <c r="A470" s="18" t="s">
        <v>523</v>
      </c>
      <c r="B470" s="10" t="s">
        <v>524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525</v>
      </c>
      <c r="B471" s="10" t="s">
        <v>526</v>
      </c>
      <c r="C471" s="1">
        <v>138090776.80000001</v>
      </c>
      <c r="D471" s="1">
        <v>13019402.67</v>
      </c>
      <c r="E471" s="1">
        <v>22739086.210000001</v>
      </c>
      <c r="F471" s="1">
        <v>20128045.68</v>
      </c>
      <c r="G471" s="1">
        <v>10123969.98</v>
      </c>
      <c r="H471" s="1">
        <v>8158581.6500000004</v>
      </c>
      <c r="I471" s="1">
        <v>7890978.29</v>
      </c>
      <c r="J471" s="1">
        <v>32517375.66</v>
      </c>
      <c r="K471" s="1">
        <v>7621834.29</v>
      </c>
      <c r="L471" s="1">
        <v>8727238.0299999993</v>
      </c>
      <c r="M471" s="1">
        <v>7164264.3399999999</v>
      </c>
      <c r="N471" s="1">
        <v>138090776.80000001</v>
      </c>
      <c r="O471" s="1">
        <v>13019402.67</v>
      </c>
      <c r="P471" s="1">
        <v>22739086.210000001</v>
      </c>
      <c r="Q471" s="1">
        <v>20128045.68</v>
      </c>
      <c r="R471" s="1">
        <v>10123969.98</v>
      </c>
      <c r="S471" s="1">
        <v>8158581.6500000004</v>
      </c>
      <c r="T471" s="1">
        <v>7890978.29</v>
      </c>
      <c r="U471" s="1">
        <v>32517375.66</v>
      </c>
      <c r="V471" s="1">
        <v>7621834.29</v>
      </c>
      <c r="W471" s="1">
        <v>8727238.0299999993</v>
      </c>
      <c r="X471" s="1">
        <v>7164264.3399999999</v>
      </c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/>
    </row>
    <row r="472" spans="1:36">
      <c r="A472" s="18" t="s">
        <v>527</v>
      </c>
      <c r="B472" s="10" t="s">
        <v>528</v>
      </c>
      <c r="C472" s="1">
        <v>19620614.460000001</v>
      </c>
      <c r="D472" s="1">
        <v>2116249.7799999998</v>
      </c>
      <c r="E472" s="1">
        <v>3511407.06</v>
      </c>
      <c r="F472" s="1">
        <v>4270159.1900000004</v>
      </c>
      <c r="G472" s="1">
        <v>1217604.1499999999</v>
      </c>
      <c r="H472" s="1">
        <v>1077196.79</v>
      </c>
      <c r="I472" s="1">
        <v>570433.17000000004</v>
      </c>
      <c r="J472" s="1">
        <v>1580460.61</v>
      </c>
      <c r="K472" s="1">
        <v>1721348.4</v>
      </c>
      <c r="L472" s="1">
        <v>1769216.79</v>
      </c>
      <c r="M472" s="1">
        <v>1786538.52</v>
      </c>
      <c r="N472" s="1">
        <v>19620614.460000001</v>
      </c>
      <c r="O472" s="1">
        <v>2116249.7799999998</v>
      </c>
      <c r="P472" s="1">
        <v>3511407.06</v>
      </c>
      <c r="Q472" s="1">
        <v>4270159.1900000004</v>
      </c>
      <c r="R472" s="1">
        <v>1217604.1499999999</v>
      </c>
      <c r="S472" s="1">
        <v>1077196.79</v>
      </c>
      <c r="T472" s="1">
        <v>570433.17000000004</v>
      </c>
      <c r="U472" s="1">
        <v>1580460.61</v>
      </c>
      <c r="V472" s="1">
        <v>1721348.4</v>
      </c>
      <c r="W472" s="1">
        <v>1769216.79</v>
      </c>
      <c r="X472" s="1">
        <v>1786538.52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529</v>
      </c>
      <c r="B473" s="10" t="s">
        <v>530</v>
      </c>
      <c r="C473" s="1">
        <v>11850256.109999999</v>
      </c>
      <c r="D473" s="1">
        <v>1223879.95</v>
      </c>
      <c r="E473" s="1">
        <v>1707523.78</v>
      </c>
      <c r="F473" s="1">
        <v>1874039.53</v>
      </c>
      <c r="G473" s="1">
        <v>927704.89</v>
      </c>
      <c r="H473" s="1">
        <v>606176.80000000005</v>
      </c>
      <c r="I473" s="1">
        <v>1095561.81</v>
      </c>
      <c r="J473" s="1">
        <v>2481160.4300000002</v>
      </c>
      <c r="K473" s="1">
        <v>910867.27</v>
      </c>
      <c r="L473" s="1">
        <v>522985.51</v>
      </c>
      <c r="M473" s="1">
        <v>500356.14</v>
      </c>
      <c r="N473" s="1">
        <v>11850256.109999999</v>
      </c>
      <c r="O473" s="1">
        <v>1223879.95</v>
      </c>
      <c r="P473" s="1">
        <v>1707523.78</v>
      </c>
      <c r="Q473" s="1">
        <v>1874039.53</v>
      </c>
      <c r="R473" s="1">
        <v>927704.89</v>
      </c>
      <c r="S473" s="1">
        <v>606176.80000000005</v>
      </c>
      <c r="T473" s="1">
        <v>1095561.81</v>
      </c>
      <c r="U473" s="1">
        <v>2481160.4300000002</v>
      </c>
      <c r="V473" s="1">
        <v>910867.27</v>
      </c>
      <c r="W473" s="1">
        <v>522985.51</v>
      </c>
      <c r="X473" s="1">
        <v>500356.14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531</v>
      </c>
      <c r="B474" s="10" t="s">
        <v>532</v>
      </c>
      <c r="C474" s="1">
        <v>2744234.02</v>
      </c>
      <c r="D474" s="1">
        <v>344695.12</v>
      </c>
      <c r="E474" s="1">
        <v>297936.89</v>
      </c>
      <c r="F474" s="1">
        <v>552005.97</v>
      </c>
      <c r="G474" s="1">
        <v>227883.08</v>
      </c>
      <c r="H474" s="1">
        <v>213770.02</v>
      </c>
      <c r="I474" s="1">
        <v>155417.79999999999</v>
      </c>
      <c r="J474" s="1">
        <v>333079.21999999997</v>
      </c>
      <c r="K474" s="1">
        <v>192155.98</v>
      </c>
      <c r="L474" s="1">
        <v>202953.69</v>
      </c>
      <c r="M474" s="1">
        <v>224336.25</v>
      </c>
      <c r="N474" s="1">
        <v>2744234.02</v>
      </c>
      <c r="O474" s="1">
        <v>344695.12</v>
      </c>
      <c r="P474" s="1">
        <v>297936.89</v>
      </c>
      <c r="Q474" s="1">
        <v>552005.97</v>
      </c>
      <c r="R474" s="1">
        <v>227883.08</v>
      </c>
      <c r="S474" s="1">
        <v>213770.02</v>
      </c>
      <c r="T474" s="1">
        <v>155417.79999999999</v>
      </c>
      <c r="U474" s="1">
        <v>333079.21999999997</v>
      </c>
      <c r="V474" s="1">
        <v>192155.98</v>
      </c>
      <c r="W474" s="1">
        <v>202953.69</v>
      </c>
      <c r="X474" s="1">
        <v>224336.25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7" t="s">
        <v>187</v>
      </c>
      <c r="B475" s="10" t="s">
        <v>188</v>
      </c>
      <c r="C475" s="1">
        <v>52829301.719999999</v>
      </c>
      <c r="D475" s="1">
        <v>858257.53</v>
      </c>
      <c r="E475" s="1">
        <v>3297094.32</v>
      </c>
      <c r="F475" s="1">
        <v>8856461.1300000008</v>
      </c>
      <c r="G475" s="1">
        <v>2998802.95</v>
      </c>
      <c r="H475" s="1">
        <v>3028259.31</v>
      </c>
      <c r="I475" s="1">
        <v>20100998.260000002</v>
      </c>
      <c r="J475" s="1">
        <v>12166157.199999999</v>
      </c>
      <c r="K475" s="1">
        <v>1415729.12</v>
      </c>
      <c r="L475" s="1">
        <v>95941.9</v>
      </c>
      <c r="M475" s="1">
        <v>11600</v>
      </c>
      <c r="N475" s="1">
        <v>52829301.719999999</v>
      </c>
      <c r="O475" s="1">
        <v>858257.53</v>
      </c>
      <c r="P475" s="1">
        <v>3297094.32</v>
      </c>
      <c r="Q475" s="1">
        <v>8856461.1300000008</v>
      </c>
      <c r="R475" s="1">
        <v>2998802.95</v>
      </c>
      <c r="S475" s="1">
        <v>3028259.31</v>
      </c>
      <c r="T475" s="1">
        <v>20100998.260000002</v>
      </c>
      <c r="U475" s="1">
        <v>12166157.199999999</v>
      </c>
      <c r="V475" s="1">
        <v>1415729.12</v>
      </c>
      <c r="W475" s="1">
        <v>95941.9</v>
      </c>
      <c r="X475" s="1">
        <v>11600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>
        <v>0</v>
      </c>
    </row>
    <row r="476" spans="1:36">
      <c r="A476" s="18" t="s">
        <v>215</v>
      </c>
      <c r="B476" s="10" t="s">
        <v>216</v>
      </c>
      <c r="C476" s="1">
        <v>51626303.390000001</v>
      </c>
      <c r="D476" s="1">
        <v>853547.53</v>
      </c>
      <c r="E476" s="1">
        <v>3296239.32</v>
      </c>
      <c r="F476" s="1">
        <v>8788858.2300000004</v>
      </c>
      <c r="G476" s="1">
        <v>2808570.15</v>
      </c>
      <c r="H476" s="1">
        <v>2646579.31</v>
      </c>
      <c r="I476" s="1">
        <v>20024063.260000002</v>
      </c>
      <c r="J476" s="1">
        <v>11833196.470000001</v>
      </c>
      <c r="K476" s="1">
        <v>1375249.12</v>
      </c>
      <c r="L476" s="1">
        <v>0</v>
      </c>
      <c r="M476" s="1">
        <v>0</v>
      </c>
      <c r="N476" s="1">
        <v>51626303.390000001</v>
      </c>
      <c r="O476" s="1">
        <v>853547.53</v>
      </c>
      <c r="P476" s="1">
        <v>3296239.32</v>
      </c>
      <c r="Q476" s="1">
        <v>8788858.2300000004</v>
      </c>
      <c r="R476" s="1">
        <v>2808570.15</v>
      </c>
      <c r="S476" s="1">
        <v>2646579.31</v>
      </c>
      <c r="T476" s="1">
        <v>20024063.260000002</v>
      </c>
      <c r="U476" s="1">
        <v>11833196.470000001</v>
      </c>
      <c r="V476" s="1">
        <v>1375249.12</v>
      </c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9" t="s">
        <v>533</v>
      </c>
      <c r="B477" s="10" t="s">
        <v>534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535</v>
      </c>
      <c r="B478" s="10" t="s">
        <v>536</v>
      </c>
      <c r="C478" s="1">
        <v>51626303.390000001</v>
      </c>
      <c r="D478" s="1">
        <v>853547.53</v>
      </c>
      <c r="E478" s="1">
        <v>3296239.32</v>
      </c>
      <c r="F478" s="1">
        <v>8788858.2300000004</v>
      </c>
      <c r="G478" s="1">
        <v>2808570.15</v>
      </c>
      <c r="H478" s="1">
        <v>2646579.31</v>
      </c>
      <c r="I478" s="1">
        <v>20024063.260000002</v>
      </c>
      <c r="J478" s="1">
        <v>11833196.470000001</v>
      </c>
      <c r="K478" s="1">
        <v>1375249.12</v>
      </c>
      <c r="L478" s="1">
        <v>0</v>
      </c>
      <c r="M478" s="1">
        <v>0</v>
      </c>
      <c r="N478" s="1">
        <v>51626303.390000001</v>
      </c>
      <c r="O478" s="1">
        <v>853547.53</v>
      </c>
      <c r="P478" s="1">
        <v>3296239.32</v>
      </c>
      <c r="Q478" s="1">
        <v>8788858.2300000004</v>
      </c>
      <c r="R478" s="1">
        <v>2808570.15</v>
      </c>
      <c r="S478" s="1">
        <v>2646579.31</v>
      </c>
      <c r="T478" s="1">
        <v>20024063.260000002</v>
      </c>
      <c r="U478" s="1">
        <v>11833196.470000001</v>
      </c>
      <c r="V478" s="1">
        <v>1375249.12</v>
      </c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/>
    </row>
    <row r="479" spans="1:36">
      <c r="A479" s="18" t="s">
        <v>217</v>
      </c>
      <c r="B479" s="10" t="s">
        <v>218</v>
      </c>
      <c r="C479" s="1">
        <v>1202998.33</v>
      </c>
      <c r="D479" s="1">
        <v>4710</v>
      </c>
      <c r="E479" s="1">
        <v>855</v>
      </c>
      <c r="F479" s="1">
        <v>67602.899999999994</v>
      </c>
      <c r="G479" s="1">
        <v>190232.8</v>
      </c>
      <c r="H479" s="1">
        <v>381680</v>
      </c>
      <c r="I479" s="1">
        <v>76935</v>
      </c>
      <c r="J479" s="1">
        <v>332960.73</v>
      </c>
      <c r="K479" s="1">
        <v>40480</v>
      </c>
      <c r="L479" s="1">
        <v>95941.9</v>
      </c>
      <c r="M479" s="1">
        <v>11600</v>
      </c>
      <c r="N479" s="1">
        <v>1202998.33</v>
      </c>
      <c r="O479" s="1">
        <v>4710</v>
      </c>
      <c r="P479" s="1">
        <v>855</v>
      </c>
      <c r="Q479" s="1">
        <v>67602.899999999994</v>
      </c>
      <c r="R479" s="1">
        <v>190232.8</v>
      </c>
      <c r="S479" s="1">
        <v>381680</v>
      </c>
      <c r="T479" s="1">
        <v>76935</v>
      </c>
      <c r="U479" s="1">
        <v>332960.73</v>
      </c>
      <c r="V479" s="1">
        <v>40480</v>
      </c>
      <c r="W479" s="1">
        <v>95941.9</v>
      </c>
      <c r="X479" s="1">
        <v>11600</v>
      </c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>
        <v>0</v>
      </c>
    </row>
    <row r="480" spans="1:36">
      <c r="A480" s="19" t="s">
        <v>537</v>
      </c>
      <c r="B480" s="10" t="s">
        <v>538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217</v>
      </c>
      <c r="B481" s="10" t="s">
        <v>539</v>
      </c>
      <c r="C481" s="1">
        <v>1202998.33</v>
      </c>
      <c r="D481" s="1">
        <v>4710</v>
      </c>
      <c r="E481" s="1">
        <v>855</v>
      </c>
      <c r="F481" s="1">
        <v>67602.899999999994</v>
      </c>
      <c r="G481" s="1">
        <v>190232.8</v>
      </c>
      <c r="H481" s="1">
        <v>381680</v>
      </c>
      <c r="I481" s="1">
        <v>76935</v>
      </c>
      <c r="J481" s="1">
        <v>332960.73</v>
      </c>
      <c r="K481" s="1">
        <v>40480</v>
      </c>
      <c r="L481" s="1">
        <v>95941.9</v>
      </c>
      <c r="M481" s="1">
        <v>11600</v>
      </c>
      <c r="N481" s="1">
        <v>1202998.33</v>
      </c>
      <c r="O481" s="1">
        <v>4710</v>
      </c>
      <c r="P481" s="1">
        <v>855</v>
      </c>
      <c r="Q481" s="1">
        <v>67602.899999999994</v>
      </c>
      <c r="R481" s="1">
        <v>190232.8</v>
      </c>
      <c r="S481" s="1">
        <v>381680</v>
      </c>
      <c r="T481" s="1">
        <v>76935</v>
      </c>
      <c r="U481" s="1">
        <v>332960.73</v>
      </c>
      <c r="V481" s="1">
        <v>40480</v>
      </c>
      <c r="W481" s="1">
        <v>95941.9</v>
      </c>
      <c r="X481" s="1">
        <v>11600</v>
      </c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/>
    </row>
    <row r="482" spans="1:36">
      <c r="A482" s="17" t="s">
        <v>189</v>
      </c>
      <c r="B482" s="10" t="s">
        <v>190</v>
      </c>
      <c r="C482" s="1">
        <v>201200</v>
      </c>
      <c r="D482" s="1">
        <v>18750</v>
      </c>
      <c r="E482" s="1">
        <v>-250</v>
      </c>
      <c r="F482" s="1">
        <v>46000</v>
      </c>
      <c r="G482" s="1">
        <v>3750</v>
      </c>
      <c r="H482" s="1">
        <v>2500</v>
      </c>
      <c r="I482" s="1">
        <v>3750</v>
      </c>
      <c r="J482" s="1">
        <v>27500</v>
      </c>
      <c r="K482" s="1">
        <v>34200</v>
      </c>
      <c r="L482" s="1">
        <v>33750</v>
      </c>
      <c r="M482" s="1">
        <v>31250</v>
      </c>
      <c r="N482" s="1">
        <v>201200</v>
      </c>
      <c r="O482" s="1">
        <v>18750</v>
      </c>
      <c r="P482" s="1">
        <v>-250</v>
      </c>
      <c r="Q482" s="1">
        <v>46000</v>
      </c>
      <c r="R482" s="1">
        <v>3750</v>
      </c>
      <c r="S482" s="1">
        <v>2500</v>
      </c>
      <c r="T482" s="1">
        <v>3750</v>
      </c>
      <c r="U482" s="1">
        <v>27500</v>
      </c>
      <c r="V482" s="1">
        <v>34200</v>
      </c>
      <c r="W482" s="1">
        <v>33750</v>
      </c>
      <c r="X482" s="1">
        <v>31250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>
        <v>0</v>
      </c>
    </row>
    <row r="483" spans="1:36">
      <c r="A483" s="18" t="s">
        <v>540</v>
      </c>
      <c r="B483" s="10" t="s">
        <v>541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/>
      <c r="P483" s="1"/>
      <c r="Q483" s="1">
        <v>0</v>
      </c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542</v>
      </c>
      <c r="B484" s="10" t="s">
        <v>543</v>
      </c>
      <c r="C484" s="1">
        <v>201200</v>
      </c>
      <c r="D484" s="1">
        <v>18750</v>
      </c>
      <c r="E484" s="1">
        <v>-250</v>
      </c>
      <c r="F484" s="1">
        <v>46000</v>
      </c>
      <c r="G484" s="1">
        <v>3750</v>
      </c>
      <c r="H484" s="1">
        <v>2500</v>
      </c>
      <c r="I484" s="1">
        <v>3750</v>
      </c>
      <c r="J484" s="1">
        <v>27500</v>
      </c>
      <c r="K484" s="1">
        <v>34200</v>
      </c>
      <c r="L484" s="1">
        <v>33750</v>
      </c>
      <c r="M484" s="1">
        <v>31250</v>
      </c>
      <c r="N484" s="1">
        <v>201200</v>
      </c>
      <c r="O484" s="1">
        <v>18750</v>
      </c>
      <c r="P484" s="1">
        <v>-250</v>
      </c>
      <c r="Q484" s="1">
        <v>46000</v>
      </c>
      <c r="R484" s="1">
        <v>3750</v>
      </c>
      <c r="S484" s="1">
        <v>2500</v>
      </c>
      <c r="T484" s="1">
        <v>3750</v>
      </c>
      <c r="U484" s="1">
        <v>27500</v>
      </c>
      <c r="V484" s="1">
        <v>34200</v>
      </c>
      <c r="W484" s="1">
        <v>33750</v>
      </c>
      <c r="X484" s="1">
        <v>31250</v>
      </c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/>
    </row>
    <row r="485" spans="1:36">
      <c r="A485" s="17" t="s">
        <v>191</v>
      </c>
      <c r="B485" s="10" t="s">
        <v>192</v>
      </c>
      <c r="C485" s="1">
        <v>203297333.99000001</v>
      </c>
      <c r="D485" s="1">
        <v>17871426.370000001</v>
      </c>
      <c r="E485" s="1">
        <v>29003106.039999999</v>
      </c>
      <c r="F485" s="1">
        <v>36825469.509999998</v>
      </c>
      <c r="G485" s="1">
        <v>14232498.6</v>
      </c>
      <c r="H485" s="1">
        <v>12270687.039999999</v>
      </c>
      <c r="I485" s="1">
        <v>17532991.27</v>
      </c>
      <c r="J485" s="1">
        <v>40129866.210000001</v>
      </c>
      <c r="K485" s="1">
        <v>11543989.710000001</v>
      </c>
      <c r="L485" s="1">
        <v>12240860.359999999</v>
      </c>
      <c r="M485" s="1">
        <v>11084416.83</v>
      </c>
      <c r="N485" s="1">
        <v>202735311.94</v>
      </c>
      <c r="O485" s="1">
        <v>17871426.370000001</v>
      </c>
      <c r="P485" s="1">
        <v>29003106.039999999</v>
      </c>
      <c r="Q485" s="1">
        <v>36825469.509999998</v>
      </c>
      <c r="R485" s="1">
        <v>14232498.6</v>
      </c>
      <c r="S485" s="1">
        <v>12270687.039999999</v>
      </c>
      <c r="T485" s="1">
        <v>17532991.27</v>
      </c>
      <c r="U485" s="1">
        <v>40129866.210000001</v>
      </c>
      <c r="V485" s="1">
        <v>11543989.710000001</v>
      </c>
      <c r="W485" s="1">
        <v>12240860.359999999</v>
      </c>
      <c r="X485" s="1">
        <v>11084416.83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>
        <v>562022.05000000005</v>
      </c>
    </row>
    <row r="486" spans="1:36">
      <c r="A486" s="18" t="s">
        <v>219</v>
      </c>
      <c r="B486" s="10" t="s">
        <v>220</v>
      </c>
      <c r="C486" s="1">
        <v>186595974.71000001</v>
      </c>
      <c r="D486" s="1">
        <v>17094124.530000001</v>
      </c>
      <c r="E486" s="1">
        <v>28181032.43</v>
      </c>
      <c r="F486" s="1">
        <v>32333439.649999999</v>
      </c>
      <c r="G486" s="1">
        <v>12503165.390000001</v>
      </c>
      <c r="H486" s="1">
        <v>11621592.890000001</v>
      </c>
      <c r="I486" s="1">
        <v>14453825.99</v>
      </c>
      <c r="J486" s="1">
        <v>38668183.090000004</v>
      </c>
      <c r="K486" s="1">
        <v>10573473.76</v>
      </c>
      <c r="L486" s="1">
        <v>11344267.199999999</v>
      </c>
      <c r="M486" s="1">
        <v>9822869.7799999993</v>
      </c>
      <c r="N486" s="1">
        <v>186595974.71000001</v>
      </c>
      <c r="O486" s="1">
        <v>17094124.530000001</v>
      </c>
      <c r="P486" s="1">
        <v>28181032.43</v>
      </c>
      <c r="Q486" s="1">
        <v>32333439.649999999</v>
      </c>
      <c r="R486" s="1">
        <v>12503165.390000001</v>
      </c>
      <c r="S486" s="1">
        <v>11621592.890000001</v>
      </c>
      <c r="T486" s="1">
        <v>14453825.99</v>
      </c>
      <c r="U486" s="1">
        <v>38668183.090000004</v>
      </c>
      <c r="V486" s="1">
        <v>10573473.76</v>
      </c>
      <c r="W486" s="1">
        <v>11344267.199999999</v>
      </c>
      <c r="X486" s="1">
        <v>9822869.7799999993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0</v>
      </c>
    </row>
    <row r="487" spans="1:36">
      <c r="A487" s="19" t="s">
        <v>229</v>
      </c>
      <c r="B487" s="10" t="s">
        <v>230</v>
      </c>
      <c r="C487" s="1">
        <v>53316649.340000004</v>
      </c>
      <c r="D487" s="1">
        <v>4069886.49</v>
      </c>
      <c r="E487" s="1">
        <v>6324255.0300000003</v>
      </c>
      <c r="F487" s="1">
        <v>11189797.65</v>
      </c>
      <c r="G487" s="1">
        <v>3004129.77</v>
      </c>
      <c r="H487" s="1">
        <v>3800681.7</v>
      </c>
      <c r="I487" s="1">
        <v>6861473.1799999997</v>
      </c>
      <c r="J487" s="1">
        <v>10208751.32</v>
      </c>
      <c r="K487" s="1">
        <v>2599648.31</v>
      </c>
      <c r="L487" s="1">
        <v>2737161.54</v>
      </c>
      <c r="M487" s="1">
        <v>2520864.35</v>
      </c>
      <c r="N487" s="1">
        <v>53316649.340000004</v>
      </c>
      <c r="O487" s="1">
        <v>4069886.49</v>
      </c>
      <c r="P487" s="1">
        <v>6324255.0300000003</v>
      </c>
      <c r="Q487" s="1">
        <v>11189797.65</v>
      </c>
      <c r="R487" s="1">
        <v>3004129.77</v>
      </c>
      <c r="S487" s="1">
        <v>3800681.7</v>
      </c>
      <c r="T487" s="1">
        <v>6861473.1799999997</v>
      </c>
      <c r="U487" s="1">
        <v>10208751.32</v>
      </c>
      <c r="V487" s="1">
        <v>2599648.31</v>
      </c>
      <c r="W487" s="1">
        <v>2737161.54</v>
      </c>
      <c r="X487" s="1">
        <v>2520864.35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20" t="s">
        <v>544</v>
      </c>
      <c r="B488" s="10" t="s">
        <v>545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546</v>
      </c>
      <c r="B489" s="10" t="s">
        <v>547</v>
      </c>
      <c r="C489" s="1">
        <v>30253473.100000001</v>
      </c>
      <c r="D489" s="1">
        <v>2378354.64</v>
      </c>
      <c r="E489" s="1">
        <v>3539070.64</v>
      </c>
      <c r="F489" s="1">
        <v>6383952.9199999999</v>
      </c>
      <c r="G489" s="1">
        <v>1693150.21</v>
      </c>
      <c r="H489" s="1">
        <v>2314406.25</v>
      </c>
      <c r="I489" s="1">
        <v>4231432.55</v>
      </c>
      <c r="J489" s="1">
        <v>5074503.88</v>
      </c>
      <c r="K489" s="1">
        <v>1607892.15</v>
      </c>
      <c r="L489" s="1">
        <v>1584893.79</v>
      </c>
      <c r="M489" s="1">
        <v>1445816.07</v>
      </c>
      <c r="N489" s="1">
        <v>30253473.100000001</v>
      </c>
      <c r="O489" s="1">
        <v>2378354.64</v>
      </c>
      <c r="P489" s="1">
        <v>3539070.64</v>
      </c>
      <c r="Q489" s="1">
        <v>6383952.9199999999</v>
      </c>
      <c r="R489" s="1">
        <v>1693150.21</v>
      </c>
      <c r="S489" s="1">
        <v>2314406.25</v>
      </c>
      <c r="T489" s="1">
        <v>4231432.55</v>
      </c>
      <c r="U489" s="1">
        <v>5074503.88</v>
      </c>
      <c r="V489" s="1">
        <v>1607892.15</v>
      </c>
      <c r="W489" s="1">
        <v>1584893.79</v>
      </c>
      <c r="X489" s="1">
        <v>1445816.07</v>
      </c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/>
    </row>
    <row r="490" spans="1:36">
      <c r="A490" s="20" t="s">
        <v>548</v>
      </c>
      <c r="B490" s="10" t="s">
        <v>549</v>
      </c>
      <c r="C490" s="1">
        <v>3765764.99</v>
      </c>
      <c r="D490" s="1">
        <v>282176.43</v>
      </c>
      <c r="E490" s="1">
        <v>459162.4</v>
      </c>
      <c r="F490" s="1">
        <v>1373708.73</v>
      </c>
      <c r="G490" s="1">
        <v>255358.07999999999</v>
      </c>
      <c r="H490" s="1">
        <v>379533.41</v>
      </c>
      <c r="I490" s="1">
        <v>256587.93</v>
      </c>
      <c r="J490" s="1">
        <v>243676.54</v>
      </c>
      <c r="K490" s="1">
        <v>193634.66</v>
      </c>
      <c r="L490" s="1">
        <v>165501.39000000001</v>
      </c>
      <c r="M490" s="1">
        <v>156425.42000000001</v>
      </c>
      <c r="N490" s="1">
        <v>3765764.99</v>
      </c>
      <c r="O490" s="1">
        <v>282176.43</v>
      </c>
      <c r="P490" s="1">
        <v>459162.4</v>
      </c>
      <c r="Q490" s="1">
        <v>1373708.73</v>
      </c>
      <c r="R490" s="1">
        <v>255358.07999999999</v>
      </c>
      <c r="S490" s="1">
        <v>379533.41</v>
      </c>
      <c r="T490" s="1">
        <v>256587.93</v>
      </c>
      <c r="U490" s="1">
        <v>243676.54</v>
      </c>
      <c r="V490" s="1">
        <v>193634.66</v>
      </c>
      <c r="W490" s="1">
        <v>165501.39000000001</v>
      </c>
      <c r="X490" s="1">
        <v>156425.42000000001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550</v>
      </c>
      <c r="B491" s="10" t="s">
        <v>551</v>
      </c>
      <c r="C491" s="1">
        <v>3431899.45</v>
      </c>
      <c r="D491" s="1">
        <v>286188.44</v>
      </c>
      <c r="E491" s="1">
        <v>446188.95</v>
      </c>
      <c r="F491" s="1">
        <v>1124727.1299999999</v>
      </c>
      <c r="G491" s="1">
        <v>212757.74</v>
      </c>
      <c r="H491" s="1">
        <v>180575.33</v>
      </c>
      <c r="I491" s="1">
        <v>549177.62</v>
      </c>
      <c r="J491" s="1">
        <v>313139.25</v>
      </c>
      <c r="K491" s="1">
        <v>149138.1</v>
      </c>
      <c r="L491" s="1">
        <v>78480.08</v>
      </c>
      <c r="M491" s="1">
        <v>91526.81</v>
      </c>
      <c r="N491" s="1">
        <v>3431899.45</v>
      </c>
      <c r="O491" s="1">
        <v>286188.44</v>
      </c>
      <c r="P491" s="1">
        <v>446188.95</v>
      </c>
      <c r="Q491" s="1">
        <v>1124727.1299999999</v>
      </c>
      <c r="R491" s="1">
        <v>212757.74</v>
      </c>
      <c r="S491" s="1">
        <v>180575.33</v>
      </c>
      <c r="T491" s="1">
        <v>549177.62</v>
      </c>
      <c r="U491" s="1">
        <v>313139.25</v>
      </c>
      <c r="V491" s="1">
        <v>149138.1</v>
      </c>
      <c r="W491" s="1">
        <v>78480.08</v>
      </c>
      <c r="X491" s="1">
        <v>91526.81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552</v>
      </c>
      <c r="B492" s="10" t="s">
        <v>553</v>
      </c>
      <c r="C492" s="1">
        <v>1493377.81</v>
      </c>
      <c r="D492" s="1">
        <v>163160.39000000001</v>
      </c>
      <c r="E492" s="1">
        <v>148713.85</v>
      </c>
      <c r="F492" s="1">
        <v>426687.66</v>
      </c>
      <c r="G492" s="1">
        <v>92599.93</v>
      </c>
      <c r="H492" s="1">
        <v>99171.67</v>
      </c>
      <c r="I492" s="1">
        <v>164684.42000000001</v>
      </c>
      <c r="J492" s="1">
        <v>156280.10999999999</v>
      </c>
      <c r="K492" s="1">
        <v>90095.63</v>
      </c>
      <c r="L492" s="1">
        <v>79414.2</v>
      </c>
      <c r="M492" s="1">
        <v>72569.95</v>
      </c>
      <c r="N492" s="1">
        <v>1493377.81</v>
      </c>
      <c r="O492" s="1">
        <v>163160.39000000001</v>
      </c>
      <c r="P492" s="1">
        <v>148713.85</v>
      </c>
      <c r="Q492" s="1">
        <v>426687.66</v>
      </c>
      <c r="R492" s="1">
        <v>92599.93</v>
      </c>
      <c r="S492" s="1">
        <v>99171.67</v>
      </c>
      <c r="T492" s="1">
        <v>164684.42000000001</v>
      </c>
      <c r="U492" s="1">
        <v>156280.10999999999</v>
      </c>
      <c r="V492" s="1">
        <v>90095.63</v>
      </c>
      <c r="W492" s="1">
        <v>79414.2</v>
      </c>
      <c r="X492" s="1">
        <v>72569.95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554</v>
      </c>
      <c r="B493" s="10" t="s">
        <v>555</v>
      </c>
      <c r="C493" s="1">
        <v>10251625.16</v>
      </c>
      <c r="D493" s="1">
        <v>638805.23</v>
      </c>
      <c r="E493" s="1">
        <v>1116389.3500000001</v>
      </c>
      <c r="F493" s="1">
        <v>1052244.1399999999</v>
      </c>
      <c r="G493" s="1">
        <v>481808.57</v>
      </c>
      <c r="H493" s="1">
        <v>674592.79</v>
      </c>
      <c r="I493" s="1">
        <v>1184716.1000000001</v>
      </c>
      <c r="J493" s="1">
        <v>3463659.84</v>
      </c>
      <c r="K493" s="1">
        <v>396675.11</v>
      </c>
      <c r="L493" s="1">
        <v>681578.06</v>
      </c>
      <c r="M493" s="1">
        <v>561155.97</v>
      </c>
      <c r="N493" s="1">
        <v>10251625.16</v>
      </c>
      <c r="O493" s="1">
        <v>638805.23</v>
      </c>
      <c r="P493" s="1">
        <v>1116389.3500000001</v>
      </c>
      <c r="Q493" s="1">
        <v>1052244.1399999999</v>
      </c>
      <c r="R493" s="1">
        <v>481808.57</v>
      </c>
      <c r="S493" s="1">
        <v>674592.79</v>
      </c>
      <c r="T493" s="1">
        <v>1184716.1000000001</v>
      </c>
      <c r="U493" s="1">
        <v>3463659.84</v>
      </c>
      <c r="V493" s="1">
        <v>396675.11</v>
      </c>
      <c r="W493" s="1">
        <v>681578.06</v>
      </c>
      <c r="X493" s="1">
        <v>561155.97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556</v>
      </c>
      <c r="B494" s="10" t="s">
        <v>557</v>
      </c>
      <c r="C494" s="1">
        <v>1077766.04</v>
      </c>
      <c r="D494" s="1">
        <v>66114.149999999994</v>
      </c>
      <c r="E494" s="1">
        <v>134113.82999999999</v>
      </c>
      <c r="F494" s="1">
        <v>269625.26</v>
      </c>
      <c r="G494" s="1">
        <v>106887.2</v>
      </c>
      <c r="H494" s="1">
        <v>73849.460000000006</v>
      </c>
      <c r="I494" s="1">
        <v>91842.03</v>
      </c>
      <c r="J494" s="1">
        <v>161251.76</v>
      </c>
      <c r="K494" s="1">
        <v>31413.23</v>
      </c>
      <c r="L494" s="1">
        <v>73690.84</v>
      </c>
      <c r="M494" s="1">
        <v>68978.28</v>
      </c>
      <c r="N494" s="1">
        <v>1077766.04</v>
      </c>
      <c r="O494" s="1">
        <v>66114.149999999994</v>
      </c>
      <c r="P494" s="1">
        <v>134113.82999999999</v>
      </c>
      <c r="Q494" s="1">
        <v>269625.26</v>
      </c>
      <c r="R494" s="1">
        <v>106887.2</v>
      </c>
      <c r="S494" s="1">
        <v>73849.460000000006</v>
      </c>
      <c r="T494" s="1">
        <v>91842.03</v>
      </c>
      <c r="U494" s="1">
        <v>161251.76</v>
      </c>
      <c r="V494" s="1">
        <v>31413.23</v>
      </c>
      <c r="W494" s="1">
        <v>73690.84</v>
      </c>
      <c r="X494" s="1">
        <v>68978.28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558</v>
      </c>
      <c r="B495" s="10" t="s">
        <v>559</v>
      </c>
      <c r="C495" s="1">
        <v>2875281.85</v>
      </c>
      <c r="D495" s="1">
        <v>232549.16</v>
      </c>
      <c r="E495" s="1">
        <v>453416.24</v>
      </c>
      <c r="F495" s="1">
        <v>542826.02</v>
      </c>
      <c r="G495" s="1">
        <v>152940.35999999999</v>
      </c>
      <c r="H495" s="1">
        <v>73499.990000000005</v>
      </c>
      <c r="I495" s="1">
        <v>368642.52</v>
      </c>
      <c r="J495" s="1">
        <v>756459.2</v>
      </c>
      <c r="K495" s="1">
        <v>120150.31</v>
      </c>
      <c r="L495" s="1">
        <v>65220.44</v>
      </c>
      <c r="M495" s="1">
        <v>109577.61</v>
      </c>
      <c r="N495" s="1">
        <v>2875281.85</v>
      </c>
      <c r="O495" s="1">
        <v>232549.16</v>
      </c>
      <c r="P495" s="1">
        <v>453416.24</v>
      </c>
      <c r="Q495" s="1">
        <v>542826.02</v>
      </c>
      <c r="R495" s="1">
        <v>152940.35999999999</v>
      </c>
      <c r="S495" s="1">
        <v>73499.990000000005</v>
      </c>
      <c r="T495" s="1">
        <v>368642.52</v>
      </c>
      <c r="U495" s="1">
        <v>756459.2</v>
      </c>
      <c r="V495" s="1">
        <v>120150.31</v>
      </c>
      <c r="W495" s="1">
        <v>65220.44</v>
      </c>
      <c r="X495" s="1">
        <v>109577.61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560</v>
      </c>
      <c r="B496" s="10" t="s">
        <v>561</v>
      </c>
      <c r="C496" s="1">
        <v>167460.94</v>
      </c>
      <c r="D496" s="1">
        <v>22538.05</v>
      </c>
      <c r="E496" s="1">
        <v>27199.77</v>
      </c>
      <c r="F496" s="1">
        <v>16025.79</v>
      </c>
      <c r="G496" s="1">
        <v>8627.68</v>
      </c>
      <c r="H496" s="1">
        <v>5052.8</v>
      </c>
      <c r="I496" s="1">
        <v>14390.01</v>
      </c>
      <c r="J496" s="1">
        <v>39780.74</v>
      </c>
      <c r="K496" s="1">
        <v>10649.12</v>
      </c>
      <c r="L496" s="1">
        <v>8382.74</v>
      </c>
      <c r="M496" s="1">
        <v>14814.24</v>
      </c>
      <c r="N496" s="1">
        <v>167460.94</v>
      </c>
      <c r="O496" s="1">
        <v>22538.05</v>
      </c>
      <c r="P496" s="1">
        <v>27199.77</v>
      </c>
      <c r="Q496" s="1">
        <v>16025.79</v>
      </c>
      <c r="R496" s="1">
        <v>8627.68</v>
      </c>
      <c r="S496" s="1">
        <v>5052.8</v>
      </c>
      <c r="T496" s="1">
        <v>14390.01</v>
      </c>
      <c r="U496" s="1">
        <v>39780.74</v>
      </c>
      <c r="V496" s="1">
        <v>10649.12</v>
      </c>
      <c r="W496" s="1">
        <v>8382.74</v>
      </c>
      <c r="X496" s="1">
        <v>14814.24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19" t="s">
        <v>231</v>
      </c>
      <c r="B497" s="10" t="s">
        <v>232</v>
      </c>
      <c r="C497" s="1">
        <v>133279325.37</v>
      </c>
      <c r="D497" s="1">
        <v>13024238.039999999</v>
      </c>
      <c r="E497" s="1">
        <v>21856777.399999999</v>
      </c>
      <c r="F497" s="1">
        <v>21143642</v>
      </c>
      <c r="G497" s="1">
        <v>9499035.6199999992</v>
      </c>
      <c r="H497" s="1">
        <v>7820911.1900000004</v>
      </c>
      <c r="I497" s="1">
        <v>7592352.8099999996</v>
      </c>
      <c r="J497" s="1">
        <v>28459431.77</v>
      </c>
      <c r="K497" s="1">
        <v>7973825.4500000002</v>
      </c>
      <c r="L497" s="1">
        <v>8607105.6600000001</v>
      </c>
      <c r="M497" s="1">
        <v>7302005.4299999997</v>
      </c>
      <c r="N497" s="1">
        <v>133279325.37</v>
      </c>
      <c r="O497" s="1">
        <v>13024238.039999999</v>
      </c>
      <c r="P497" s="1">
        <v>21856777.399999999</v>
      </c>
      <c r="Q497" s="1">
        <v>21143642</v>
      </c>
      <c r="R497" s="1">
        <v>9499035.6199999992</v>
      </c>
      <c r="S497" s="1">
        <v>7820911.1900000004</v>
      </c>
      <c r="T497" s="1">
        <v>7592352.8099999996</v>
      </c>
      <c r="U497" s="1">
        <v>28459431.77</v>
      </c>
      <c r="V497" s="1">
        <v>7973825.4500000002</v>
      </c>
      <c r="W497" s="1">
        <v>8607105.6600000001</v>
      </c>
      <c r="X497" s="1">
        <v>7302005.4299999997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>
        <v>0</v>
      </c>
    </row>
    <row r="498" spans="1:36">
      <c r="A498" s="20" t="s">
        <v>562</v>
      </c>
      <c r="B498" s="10" t="s">
        <v>563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564</v>
      </c>
      <c r="B499" s="10" t="s">
        <v>565</v>
      </c>
      <c r="C499" s="1">
        <v>106497032.3</v>
      </c>
      <c r="D499" s="1">
        <v>10119692.550000001</v>
      </c>
      <c r="E499" s="1">
        <v>17520631.109999999</v>
      </c>
      <c r="F499" s="1">
        <v>15726182.65</v>
      </c>
      <c r="G499" s="1">
        <v>7666916.3600000003</v>
      </c>
      <c r="H499" s="1">
        <v>6335536.2199999997</v>
      </c>
      <c r="I499" s="1">
        <v>6172985.9100000001</v>
      </c>
      <c r="J499" s="1">
        <v>25073127.609999999</v>
      </c>
      <c r="K499" s="1">
        <v>5770171.9400000004</v>
      </c>
      <c r="L499" s="1">
        <v>6701532.7599999998</v>
      </c>
      <c r="M499" s="1">
        <v>5410255.1900000004</v>
      </c>
      <c r="N499" s="1">
        <v>106497032.3</v>
      </c>
      <c r="O499" s="1">
        <v>10119692.550000001</v>
      </c>
      <c r="P499" s="1">
        <v>17520631.109999999</v>
      </c>
      <c r="Q499" s="1">
        <v>15726182.65</v>
      </c>
      <c r="R499" s="1">
        <v>7666916.3600000003</v>
      </c>
      <c r="S499" s="1">
        <v>6335536.2199999997</v>
      </c>
      <c r="T499" s="1">
        <v>6172985.9100000001</v>
      </c>
      <c r="U499" s="1">
        <v>25073127.609999999</v>
      </c>
      <c r="V499" s="1">
        <v>5770171.9400000004</v>
      </c>
      <c r="W499" s="1">
        <v>6701532.7599999998</v>
      </c>
      <c r="X499" s="1">
        <v>5410255.1900000004</v>
      </c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/>
    </row>
    <row r="500" spans="1:36">
      <c r="A500" s="20" t="s">
        <v>566</v>
      </c>
      <c r="B500" s="10" t="s">
        <v>567</v>
      </c>
      <c r="C500" s="1">
        <v>15586002.880000001</v>
      </c>
      <c r="D500" s="1">
        <v>1682580.1</v>
      </c>
      <c r="E500" s="1">
        <v>2792283.32</v>
      </c>
      <c r="F500" s="1">
        <v>3532534.31</v>
      </c>
      <c r="G500" s="1">
        <v>970063.24</v>
      </c>
      <c r="H500" s="1">
        <v>858948.01</v>
      </c>
      <c r="I500" s="1">
        <v>455476.18</v>
      </c>
      <c r="J500" s="1">
        <v>1243556.96</v>
      </c>
      <c r="K500" s="1">
        <v>1345400.39</v>
      </c>
      <c r="L500" s="1">
        <v>1362781.47</v>
      </c>
      <c r="M500" s="1">
        <v>1342378.9</v>
      </c>
      <c r="N500" s="1">
        <v>15586002.880000001</v>
      </c>
      <c r="O500" s="1">
        <v>1682580.1</v>
      </c>
      <c r="P500" s="1">
        <v>2792283.32</v>
      </c>
      <c r="Q500" s="1">
        <v>3532534.31</v>
      </c>
      <c r="R500" s="1">
        <v>970063.24</v>
      </c>
      <c r="S500" s="1">
        <v>858948.01</v>
      </c>
      <c r="T500" s="1">
        <v>455476.18</v>
      </c>
      <c r="U500" s="1">
        <v>1243556.96</v>
      </c>
      <c r="V500" s="1">
        <v>1345400.39</v>
      </c>
      <c r="W500" s="1">
        <v>1362781.47</v>
      </c>
      <c r="X500" s="1">
        <v>1342378.9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568</v>
      </c>
      <c r="B501" s="10" t="s">
        <v>569</v>
      </c>
      <c r="C501" s="1">
        <v>9065940.1099999994</v>
      </c>
      <c r="D501" s="1">
        <v>950747.7</v>
      </c>
      <c r="E501" s="1">
        <v>1313230.18</v>
      </c>
      <c r="F501" s="1">
        <v>1454447.59</v>
      </c>
      <c r="G501" s="1">
        <v>683180.53</v>
      </c>
      <c r="H501" s="1">
        <v>462460.71</v>
      </c>
      <c r="I501" s="1">
        <v>843193.92</v>
      </c>
      <c r="J501" s="1">
        <v>1878452.75</v>
      </c>
      <c r="K501" s="1">
        <v>707296.22</v>
      </c>
      <c r="L501" s="1">
        <v>390563.68</v>
      </c>
      <c r="M501" s="1">
        <v>382366.83</v>
      </c>
      <c r="N501" s="1">
        <v>9065940.1099999994</v>
      </c>
      <c r="O501" s="1">
        <v>950747.7</v>
      </c>
      <c r="P501" s="1">
        <v>1313230.18</v>
      </c>
      <c r="Q501" s="1">
        <v>1454447.59</v>
      </c>
      <c r="R501" s="1">
        <v>683180.53</v>
      </c>
      <c r="S501" s="1">
        <v>462460.71</v>
      </c>
      <c r="T501" s="1">
        <v>843193.92</v>
      </c>
      <c r="U501" s="1">
        <v>1878452.75</v>
      </c>
      <c r="V501" s="1">
        <v>707296.22</v>
      </c>
      <c r="W501" s="1">
        <v>390563.68</v>
      </c>
      <c r="X501" s="1">
        <v>382366.83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570</v>
      </c>
      <c r="B502" s="10" t="s">
        <v>571</v>
      </c>
      <c r="C502" s="1">
        <v>2130350.0800000001</v>
      </c>
      <c r="D502" s="1">
        <v>271217.69</v>
      </c>
      <c r="E502" s="1">
        <v>230632.79</v>
      </c>
      <c r="F502" s="1">
        <v>430477.45</v>
      </c>
      <c r="G502" s="1">
        <v>178875.49</v>
      </c>
      <c r="H502" s="1">
        <v>163966.25</v>
      </c>
      <c r="I502" s="1">
        <v>120696.8</v>
      </c>
      <c r="J502" s="1">
        <v>264294.45</v>
      </c>
      <c r="K502" s="1">
        <v>150956.9</v>
      </c>
      <c r="L502" s="1">
        <v>152227.75</v>
      </c>
      <c r="M502" s="1">
        <v>167004.51</v>
      </c>
      <c r="N502" s="1">
        <v>2130350.0800000001</v>
      </c>
      <c r="O502" s="1">
        <v>271217.69</v>
      </c>
      <c r="P502" s="1">
        <v>230632.79</v>
      </c>
      <c r="Q502" s="1">
        <v>430477.45</v>
      </c>
      <c r="R502" s="1">
        <v>178875.49</v>
      </c>
      <c r="S502" s="1">
        <v>163966.25</v>
      </c>
      <c r="T502" s="1">
        <v>120696.8</v>
      </c>
      <c r="U502" s="1">
        <v>264294.45</v>
      </c>
      <c r="V502" s="1">
        <v>150956.9</v>
      </c>
      <c r="W502" s="1">
        <v>152227.75</v>
      </c>
      <c r="X502" s="1">
        <v>167004.51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18" t="s">
        <v>221</v>
      </c>
      <c r="B503" s="10" t="s">
        <v>222</v>
      </c>
      <c r="C503" s="1">
        <v>16296372.41</v>
      </c>
      <c r="D503" s="1">
        <v>777436.55</v>
      </c>
      <c r="E503" s="1">
        <v>822252.92</v>
      </c>
      <c r="F503" s="1">
        <v>4492069.8600000003</v>
      </c>
      <c r="G503" s="1">
        <v>1729433.21</v>
      </c>
      <c r="H503" s="1">
        <v>649094.15</v>
      </c>
      <c r="I503" s="1">
        <v>3078612.32</v>
      </c>
      <c r="J503" s="1">
        <v>1461823.12</v>
      </c>
      <c r="K503" s="1">
        <v>970746.47</v>
      </c>
      <c r="L503" s="1">
        <v>896763.36</v>
      </c>
      <c r="M503" s="1">
        <v>1262084.19</v>
      </c>
      <c r="N503" s="1">
        <v>16140316.15</v>
      </c>
      <c r="O503" s="1">
        <v>777436.55</v>
      </c>
      <c r="P503" s="1">
        <v>822252.92</v>
      </c>
      <c r="Q503" s="1">
        <v>4492069.8600000003</v>
      </c>
      <c r="R503" s="1">
        <v>1729433.21</v>
      </c>
      <c r="S503" s="1">
        <v>649094.15</v>
      </c>
      <c r="T503" s="1">
        <v>3078612.32</v>
      </c>
      <c r="U503" s="1">
        <v>1461823.12</v>
      </c>
      <c r="V503" s="1">
        <v>970746.47</v>
      </c>
      <c r="W503" s="1">
        <v>896763.36</v>
      </c>
      <c r="X503" s="1">
        <v>1262084.19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>
        <v>156056.26</v>
      </c>
    </row>
    <row r="504" spans="1:36">
      <c r="A504" s="19" t="s">
        <v>572</v>
      </c>
      <c r="B504" s="10" t="s">
        <v>573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0</v>
      </c>
    </row>
    <row r="505" spans="1:36">
      <c r="A505" s="19" t="s">
        <v>574</v>
      </c>
      <c r="B505" s="10" t="s">
        <v>575</v>
      </c>
      <c r="C505" s="1">
        <v>12113548.689999999</v>
      </c>
      <c r="D505" s="1">
        <v>522082.46</v>
      </c>
      <c r="E505" s="1">
        <v>281486.28000000003</v>
      </c>
      <c r="F505" s="1">
        <v>3388617.65</v>
      </c>
      <c r="G505" s="1">
        <v>1334485.81</v>
      </c>
      <c r="H505" s="1">
        <v>418871.51</v>
      </c>
      <c r="I505" s="1">
        <v>2659304.59</v>
      </c>
      <c r="J505" s="1">
        <v>1068422.6499999999</v>
      </c>
      <c r="K505" s="1">
        <v>711433.15</v>
      </c>
      <c r="L505" s="1">
        <v>686057.96</v>
      </c>
      <c r="M505" s="1">
        <v>886730.37</v>
      </c>
      <c r="N505" s="1">
        <v>11957492.43</v>
      </c>
      <c r="O505" s="1">
        <v>522082.46</v>
      </c>
      <c r="P505" s="1">
        <v>281486.28000000003</v>
      </c>
      <c r="Q505" s="1">
        <v>3388617.65</v>
      </c>
      <c r="R505" s="1">
        <v>1334485.81</v>
      </c>
      <c r="S505" s="1">
        <v>418871.51</v>
      </c>
      <c r="T505" s="1">
        <v>2659304.59</v>
      </c>
      <c r="U505" s="1">
        <v>1068422.6499999999</v>
      </c>
      <c r="V505" s="1">
        <v>711433.15</v>
      </c>
      <c r="W505" s="1">
        <v>686057.96</v>
      </c>
      <c r="X505" s="1">
        <v>886730.37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156056.26</v>
      </c>
    </row>
    <row r="506" spans="1:36">
      <c r="A506" s="19" t="s">
        <v>576</v>
      </c>
      <c r="B506" s="10" t="s">
        <v>577</v>
      </c>
      <c r="C506" s="1">
        <v>3477688.1</v>
      </c>
      <c r="D506" s="1">
        <v>255354.09</v>
      </c>
      <c r="E506" s="1">
        <v>491666.4</v>
      </c>
      <c r="F506" s="1">
        <v>936293.32</v>
      </c>
      <c r="G506" s="1">
        <v>306351.06</v>
      </c>
      <c r="H506" s="1">
        <v>155478.04999999999</v>
      </c>
      <c r="I506" s="1">
        <v>326776.28999999998</v>
      </c>
      <c r="J506" s="1">
        <v>360847.28</v>
      </c>
      <c r="K506" s="1">
        <v>211370.45</v>
      </c>
      <c r="L506" s="1">
        <v>182932.83</v>
      </c>
      <c r="M506" s="1">
        <v>250618.33</v>
      </c>
      <c r="N506" s="1">
        <v>3477688.1</v>
      </c>
      <c r="O506" s="1">
        <v>255354.09</v>
      </c>
      <c r="P506" s="1">
        <v>491666.4</v>
      </c>
      <c r="Q506" s="1">
        <v>936293.32</v>
      </c>
      <c r="R506" s="1">
        <v>306351.06</v>
      </c>
      <c r="S506" s="1">
        <v>155478.04999999999</v>
      </c>
      <c r="T506" s="1">
        <v>326776.28999999998</v>
      </c>
      <c r="U506" s="1">
        <v>360847.28</v>
      </c>
      <c r="V506" s="1">
        <v>211370.45</v>
      </c>
      <c r="W506" s="1">
        <v>182932.83</v>
      </c>
      <c r="X506" s="1">
        <v>250618.33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/>
    </row>
    <row r="507" spans="1:36">
      <c r="A507" s="19" t="s">
        <v>578</v>
      </c>
      <c r="B507" s="10" t="s">
        <v>579</v>
      </c>
      <c r="C507" s="1">
        <v>705195.62</v>
      </c>
      <c r="D507" s="1">
        <v>0</v>
      </c>
      <c r="E507" s="1">
        <v>49100.24</v>
      </c>
      <c r="F507" s="1">
        <v>167158.89000000001</v>
      </c>
      <c r="G507" s="1">
        <v>88596.34</v>
      </c>
      <c r="H507" s="1">
        <v>74744.59</v>
      </c>
      <c r="I507" s="1">
        <v>92531.44</v>
      </c>
      <c r="J507" s="1">
        <v>32613.19</v>
      </c>
      <c r="K507" s="1">
        <v>47942.87</v>
      </c>
      <c r="L507" s="1">
        <v>27772.57</v>
      </c>
      <c r="M507" s="1">
        <v>124735.49</v>
      </c>
      <c r="N507" s="1">
        <v>705195.62</v>
      </c>
      <c r="O507" s="1">
        <v>0</v>
      </c>
      <c r="P507" s="1">
        <v>49100.24</v>
      </c>
      <c r="Q507" s="1">
        <v>167158.89000000001</v>
      </c>
      <c r="R507" s="1">
        <v>88596.34</v>
      </c>
      <c r="S507" s="1">
        <v>74744.59</v>
      </c>
      <c r="T507" s="1">
        <v>92531.44</v>
      </c>
      <c r="U507" s="1">
        <v>32613.19</v>
      </c>
      <c r="V507" s="1">
        <v>47942.87</v>
      </c>
      <c r="W507" s="1">
        <v>27772.57</v>
      </c>
      <c r="X507" s="1">
        <v>124735.49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>
        <v>0</v>
      </c>
    </row>
    <row r="508" spans="1:36">
      <c r="A508" s="19" t="s">
        <v>580</v>
      </c>
      <c r="B508" s="10" t="s">
        <v>581</v>
      </c>
      <c r="C508" s="1">
        <v>-60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-60</v>
      </c>
      <c r="K508" s="1">
        <v>0</v>
      </c>
      <c r="L508" s="1">
        <v>0</v>
      </c>
      <c r="M508" s="1">
        <v>0</v>
      </c>
      <c r="N508" s="1">
        <v>-60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-60</v>
      </c>
      <c r="V508" s="1">
        <v>0</v>
      </c>
      <c r="W508" s="1">
        <v>0</v>
      </c>
      <c r="X508" s="1">
        <v>0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/>
    </row>
    <row r="509" spans="1:36">
      <c r="A509" s="18" t="s">
        <v>223</v>
      </c>
      <c r="B509" s="10" t="s">
        <v>224</v>
      </c>
      <c r="C509" s="1">
        <v>-1494.92</v>
      </c>
      <c r="D509" s="1">
        <v>-134.71</v>
      </c>
      <c r="E509" s="1">
        <v>-179.31</v>
      </c>
      <c r="F509" s="1">
        <v>-40</v>
      </c>
      <c r="G509" s="1">
        <v>-100</v>
      </c>
      <c r="H509" s="1">
        <v>0</v>
      </c>
      <c r="I509" s="1">
        <v>36.96</v>
      </c>
      <c r="J509" s="1">
        <v>-140</v>
      </c>
      <c r="K509" s="1">
        <v>-230.52</v>
      </c>
      <c r="L509" s="1">
        <v>-170.2</v>
      </c>
      <c r="M509" s="1">
        <v>-537.14</v>
      </c>
      <c r="N509" s="1">
        <v>-1494.92</v>
      </c>
      <c r="O509" s="1">
        <v>-134.71</v>
      </c>
      <c r="P509" s="1">
        <v>-179.31</v>
      </c>
      <c r="Q509" s="1">
        <v>-40</v>
      </c>
      <c r="R509" s="1">
        <v>-100</v>
      </c>
      <c r="S509" s="1">
        <v>0</v>
      </c>
      <c r="T509" s="1">
        <v>36.96</v>
      </c>
      <c r="U509" s="1">
        <v>-140</v>
      </c>
      <c r="V509" s="1">
        <v>-230.52</v>
      </c>
      <c r="W509" s="1">
        <v>-170.2</v>
      </c>
      <c r="X509" s="1">
        <v>-537.14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/>
    </row>
    <row r="510" spans="1:36">
      <c r="A510" s="19" t="s">
        <v>582</v>
      </c>
      <c r="B510" s="10" t="s">
        <v>583</v>
      </c>
      <c r="C510" s="1">
        <v>-1494.92</v>
      </c>
      <c r="D510" s="1">
        <v>-134.71</v>
      </c>
      <c r="E510" s="1">
        <v>-179.31</v>
      </c>
      <c r="F510" s="1">
        <v>-40</v>
      </c>
      <c r="G510" s="1">
        <v>-100</v>
      </c>
      <c r="H510" s="1">
        <v>0</v>
      </c>
      <c r="I510" s="1">
        <v>36.96</v>
      </c>
      <c r="J510" s="1">
        <v>-140</v>
      </c>
      <c r="K510" s="1">
        <v>-230.52</v>
      </c>
      <c r="L510" s="1">
        <v>-170.2</v>
      </c>
      <c r="M510" s="1">
        <v>-537.14</v>
      </c>
      <c r="N510" s="1">
        <v>-1494.92</v>
      </c>
      <c r="O510" s="1">
        <v>-134.71</v>
      </c>
      <c r="P510" s="1">
        <v>-179.31</v>
      </c>
      <c r="Q510" s="1">
        <v>-40</v>
      </c>
      <c r="R510" s="1">
        <v>-100</v>
      </c>
      <c r="S510" s="1">
        <v>0</v>
      </c>
      <c r="T510" s="1">
        <v>36.96</v>
      </c>
      <c r="U510" s="1">
        <v>-140</v>
      </c>
      <c r="V510" s="1">
        <v>-230.52</v>
      </c>
      <c r="W510" s="1">
        <v>-170.2</v>
      </c>
      <c r="X510" s="1">
        <v>-537.14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/>
    </row>
    <row r="511" spans="1:36">
      <c r="A511" s="20" t="s">
        <v>584</v>
      </c>
      <c r="B511" s="10" t="s">
        <v>585</v>
      </c>
      <c r="C511" s="1"/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/>
    </row>
    <row r="512" spans="1:36">
      <c r="A512" s="20" t="s">
        <v>586</v>
      </c>
      <c r="B512" s="10" t="s">
        <v>587</v>
      </c>
      <c r="C512" s="1">
        <v>-577.14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-40</v>
      </c>
      <c r="M512" s="1">
        <v>-537.14</v>
      </c>
      <c r="N512" s="1">
        <v>-577.14</v>
      </c>
      <c r="O512" s="1"/>
      <c r="P512" s="1">
        <v>0</v>
      </c>
      <c r="Q512" s="1">
        <v>0</v>
      </c>
      <c r="R512" s="1">
        <v>0</v>
      </c>
      <c r="S512" s="1">
        <v>0</v>
      </c>
      <c r="T512" s="1"/>
      <c r="U512" s="1"/>
      <c r="V512" s="1">
        <v>0</v>
      </c>
      <c r="W512" s="1">
        <v>-40</v>
      </c>
      <c r="X512" s="1">
        <v>-537.14</v>
      </c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588</v>
      </c>
      <c r="B513" s="10" t="s">
        <v>589</v>
      </c>
      <c r="C513" s="1">
        <v>-160</v>
      </c>
      <c r="D513" s="1">
        <v>-120</v>
      </c>
      <c r="E513" s="1">
        <v>0</v>
      </c>
      <c r="F513" s="1">
        <v>-40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-160</v>
      </c>
      <c r="O513" s="1">
        <v>-120</v>
      </c>
      <c r="P513" s="1">
        <v>0</v>
      </c>
      <c r="Q513" s="1">
        <v>-40</v>
      </c>
      <c r="R513" s="1">
        <v>0</v>
      </c>
      <c r="S513" s="1">
        <v>0</v>
      </c>
      <c r="T513" s="1">
        <v>0</v>
      </c>
      <c r="U513" s="1"/>
      <c r="V513" s="1">
        <v>0</v>
      </c>
      <c r="W513" s="1">
        <v>0</v>
      </c>
      <c r="X513" s="1">
        <v>0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590</v>
      </c>
      <c r="B514" s="10" t="s">
        <v>591</v>
      </c>
      <c r="C514" s="1">
        <v>-560.20000000000005</v>
      </c>
      <c r="D514" s="1">
        <v>0</v>
      </c>
      <c r="E514" s="1">
        <v>0</v>
      </c>
      <c r="F514" s="1">
        <v>0</v>
      </c>
      <c r="G514" s="1">
        <v>-100</v>
      </c>
      <c r="H514" s="1">
        <v>0</v>
      </c>
      <c r="I514" s="1">
        <v>0</v>
      </c>
      <c r="J514" s="1">
        <v>-140</v>
      </c>
      <c r="K514" s="1">
        <v>-210</v>
      </c>
      <c r="L514" s="1">
        <v>-110.2</v>
      </c>
      <c r="M514" s="1">
        <v>0</v>
      </c>
      <c r="N514" s="1">
        <v>-560.20000000000005</v>
      </c>
      <c r="O514" s="1">
        <v>0</v>
      </c>
      <c r="P514" s="1">
        <v>0</v>
      </c>
      <c r="Q514" s="1">
        <v>0</v>
      </c>
      <c r="R514" s="1">
        <v>-100</v>
      </c>
      <c r="S514" s="1">
        <v>0</v>
      </c>
      <c r="T514" s="1">
        <v>0</v>
      </c>
      <c r="U514" s="1">
        <v>-140</v>
      </c>
      <c r="V514" s="1">
        <v>-210</v>
      </c>
      <c r="W514" s="1">
        <v>-110.2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592</v>
      </c>
      <c r="B515" s="10" t="s">
        <v>593</v>
      </c>
      <c r="C515" s="1"/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/>
    </row>
    <row r="516" spans="1:36">
      <c r="A516" s="20" t="s">
        <v>594</v>
      </c>
      <c r="B516" s="10" t="s">
        <v>595</v>
      </c>
      <c r="C516" s="1">
        <v>-197.58</v>
      </c>
      <c r="D516" s="1">
        <v>-14.71</v>
      </c>
      <c r="E516" s="1">
        <v>-179.31</v>
      </c>
      <c r="F516" s="1">
        <v>0</v>
      </c>
      <c r="G516" s="1">
        <v>0</v>
      </c>
      <c r="H516" s="1">
        <v>0</v>
      </c>
      <c r="I516" s="1">
        <v>36.96</v>
      </c>
      <c r="J516" s="1">
        <v>0</v>
      </c>
      <c r="K516" s="1">
        <v>-20.52</v>
      </c>
      <c r="L516" s="1">
        <v>-20</v>
      </c>
      <c r="M516" s="1">
        <v>0</v>
      </c>
      <c r="N516" s="1">
        <v>-197.58</v>
      </c>
      <c r="O516" s="1">
        <v>-14.71</v>
      </c>
      <c r="P516" s="1">
        <v>-179.31</v>
      </c>
      <c r="Q516" s="1">
        <v>0</v>
      </c>
      <c r="R516" s="1">
        <v>0</v>
      </c>
      <c r="S516" s="1"/>
      <c r="T516" s="1">
        <v>36.96</v>
      </c>
      <c r="U516" s="1"/>
      <c r="V516" s="1">
        <v>-20.52</v>
      </c>
      <c r="W516" s="1">
        <v>-20</v>
      </c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596</v>
      </c>
      <c r="B517" s="10" t="s">
        <v>597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/>
      <c r="Q517" s="1">
        <v>0</v>
      </c>
      <c r="R517" s="1"/>
      <c r="S517" s="1">
        <v>0</v>
      </c>
      <c r="T517" s="1">
        <v>0</v>
      </c>
      <c r="U517" s="1"/>
      <c r="V517" s="1">
        <v>0</v>
      </c>
      <c r="W517" s="1">
        <v>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598</v>
      </c>
      <c r="B518" s="10" t="s">
        <v>599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/>
      <c r="P518" s="1">
        <v>0</v>
      </c>
      <c r="Q518" s="1"/>
      <c r="R518" s="1">
        <v>0</v>
      </c>
      <c r="S518" s="1"/>
      <c r="T518" s="1"/>
      <c r="U518" s="1">
        <v>0</v>
      </c>
      <c r="V518" s="1"/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/>
    </row>
    <row r="519" spans="1:36">
      <c r="A519" s="18" t="s">
        <v>225</v>
      </c>
      <c r="B519" s="10" t="s">
        <v>226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/>
      <c r="P519" s="1"/>
      <c r="Q519" s="1"/>
      <c r="R519" s="1"/>
      <c r="S519" s="1">
        <v>0</v>
      </c>
      <c r="T519" s="1">
        <v>0</v>
      </c>
      <c r="U519" s="1"/>
      <c r="V519" s="1">
        <v>0</v>
      </c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>
        <v>0</v>
      </c>
    </row>
    <row r="520" spans="1:36">
      <c r="A520" s="19" t="s">
        <v>600</v>
      </c>
      <c r="B520" s="10" t="s">
        <v>601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>
        <v>0</v>
      </c>
    </row>
    <row r="521" spans="1:36">
      <c r="A521" s="19" t="s">
        <v>602</v>
      </c>
      <c r="B521" s="10" t="s">
        <v>603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/>
      <c r="P521" s="1"/>
      <c r="Q521" s="1"/>
      <c r="R521" s="1"/>
      <c r="S521" s="1">
        <v>0</v>
      </c>
      <c r="T521" s="1"/>
      <c r="U521" s="1"/>
      <c r="V521" s="1">
        <v>0</v>
      </c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/>
    </row>
    <row r="522" spans="1:36">
      <c r="A522" s="19" t="s">
        <v>604</v>
      </c>
      <c r="B522" s="10" t="s">
        <v>605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>
        <v>0</v>
      </c>
    </row>
    <row r="523" spans="1:36">
      <c r="A523" s="19" t="s">
        <v>606</v>
      </c>
      <c r="B523" s="10" t="s">
        <v>607</v>
      </c>
      <c r="C523" s="1"/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/>
    </row>
    <row r="524" spans="1:36">
      <c r="A524" s="19" t="s">
        <v>608</v>
      </c>
      <c r="B524" s="10" t="s">
        <v>609</v>
      </c>
      <c r="C524" s="1"/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610</v>
      </c>
      <c r="B525" s="10" t="s">
        <v>611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/>
      <c r="P525" s="1"/>
      <c r="Q525" s="1"/>
      <c r="R525" s="1"/>
      <c r="S525" s="1"/>
      <c r="T525" s="1">
        <v>0</v>
      </c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8" t="s">
        <v>227</v>
      </c>
      <c r="B526" s="10" t="s">
        <v>228</v>
      </c>
      <c r="C526" s="1">
        <v>406481.79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516</v>
      </c>
      <c r="J526" s="1">
        <v>0</v>
      </c>
      <c r="K526" s="1">
        <v>0</v>
      </c>
      <c r="L526" s="1">
        <v>0</v>
      </c>
      <c r="M526" s="1">
        <v>0</v>
      </c>
      <c r="N526" s="1">
        <v>516</v>
      </c>
      <c r="O526" s="1"/>
      <c r="P526" s="1"/>
      <c r="Q526" s="1"/>
      <c r="R526" s="1"/>
      <c r="S526" s="1"/>
      <c r="T526" s="1">
        <v>516</v>
      </c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>
        <v>405965.79</v>
      </c>
    </row>
    <row r="527" spans="1:36">
      <c r="A527" s="19" t="s">
        <v>612</v>
      </c>
      <c r="B527" s="10" t="s">
        <v>613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/>
      <c r="P527" s="1"/>
      <c r="Q527" s="1"/>
      <c r="R527" s="1"/>
      <c r="S527" s="1"/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0</v>
      </c>
    </row>
    <row r="528" spans="1:36">
      <c r="A528" s="19" t="s">
        <v>614</v>
      </c>
      <c r="B528" s="10" t="s">
        <v>615</v>
      </c>
      <c r="C528" s="1">
        <v>516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516</v>
      </c>
      <c r="J528" s="1">
        <v>0</v>
      </c>
      <c r="K528" s="1">
        <v>0</v>
      </c>
      <c r="L528" s="1">
        <v>0</v>
      </c>
      <c r="M528" s="1">
        <v>0</v>
      </c>
      <c r="N528" s="1">
        <v>516</v>
      </c>
      <c r="O528" s="1"/>
      <c r="P528" s="1"/>
      <c r="Q528" s="1"/>
      <c r="R528" s="1"/>
      <c r="S528" s="1"/>
      <c r="T528" s="1">
        <v>516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/>
    </row>
    <row r="529" spans="1:36">
      <c r="A529" s="19" t="s">
        <v>616</v>
      </c>
      <c r="B529" s="10" t="s">
        <v>617</v>
      </c>
      <c r="C529" s="1"/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/>
    </row>
    <row r="530" spans="1:36">
      <c r="A530" s="19" t="s">
        <v>618</v>
      </c>
      <c r="B530" s="10" t="s">
        <v>619</v>
      </c>
      <c r="C530" s="1"/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620</v>
      </c>
      <c r="B531" s="10" t="s">
        <v>621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>
        <v>0</v>
      </c>
    </row>
    <row r="532" spans="1:36">
      <c r="A532" s="19" t="s">
        <v>622</v>
      </c>
      <c r="B532" s="10" t="s">
        <v>623</v>
      </c>
      <c r="C532" s="1"/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/>
    </row>
    <row r="533" spans="1:36">
      <c r="A533" s="19" t="s">
        <v>624</v>
      </c>
      <c r="B533" s="10" t="s">
        <v>625</v>
      </c>
      <c r="C533" s="1"/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626</v>
      </c>
      <c r="B534" s="10" t="s">
        <v>627</v>
      </c>
      <c r="C534" s="1"/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628</v>
      </c>
      <c r="B535" s="10" t="s">
        <v>629</v>
      </c>
      <c r="C535" s="1"/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/>
    </row>
    <row r="536" spans="1:36">
      <c r="A536" s="19" t="s">
        <v>630</v>
      </c>
      <c r="B536" s="10" t="s">
        <v>631</v>
      </c>
      <c r="C536" s="1"/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/>
    </row>
    <row r="537" spans="1:36">
      <c r="A537" s="19" t="s">
        <v>632</v>
      </c>
      <c r="B537" s="10" t="s">
        <v>633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>
        <v>0</v>
      </c>
    </row>
    <row r="538" spans="1:36">
      <c r="A538" s="19" t="s">
        <v>634</v>
      </c>
      <c r="B538" s="10" t="s">
        <v>635</v>
      </c>
      <c r="C538" s="1"/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/>
    </row>
    <row r="539" spans="1:36">
      <c r="A539" s="19" t="s">
        <v>636</v>
      </c>
      <c r="B539" s="10" t="s">
        <v>637</v>
      </c>
      <c r="C539" s="1"/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/>
    </row>
    <row r="540" spans="1:36">
      <c r="A540" s="19" t="s">
        <v>638</v>
      </c>
      <c r="B540" s="10" t="s">
        <v>639</v>
      </c>
      <c r="C540" s="1"/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/>
    </row>
    <row r="541" spans="1:36">
      <c r="A541" s="19" t="s">
        <v>903</v>
      </c>
      <c r="B541" s="10" t="s">
        <v>640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>
        <v>0</v>
      </c>
    </row>
    <row r="542" spans="1:36">
      <c r="A542" s="19" t="s">
        <v>904</v>
      </c>
      <c r="B542" s="10" t="s">
        <v>641</v>
      </c>
      <c r="C542" s="1">
        <v>143748.96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>
        <v>143748.96</v>
      </c>
    </row>
    <row r="543" spans="1:36">
      <c r="A543" s="19" t="s">
        <v>905</v>
      </c>
      <c r="B543" s="10" t="s">
        <v>642</v>
      </c>
      <c r="C543" s="1">
        <v>13076.83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>
        <v>13076.83</v>
      </c>
    </row>
    <row r="544" spans="1:36">
      <c r="A544" s="19" t="s">
        <v>906</v>
      </c>
      <c r="B544" s="10" t="s">
        <v>643</v>
      </c>
      <c r="C544" s="1">
        <v>227400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>
        <v>227400</v>
      </c>
    </row>
    <row r="545" spans="1:36">
      <c r="A545" s="19" t="s">
        <v>907</v>
      </c>
      <c r="B545" s="10" t="s">
        <v>644</v>
      </c>
      <c r="C545" s="1">
        <v>1320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>
        <v>1320</v>
      </c>
    </row>
    <row r="546" spans="1:36">
      <c r="A546" s="19" t="s">
        <v>908</v>
      </c>
      <c r="B546" s="10" t="s">
        <v>645</v>
      </c>
      <c r="C546" s="1">
        <v>18920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>
        <v>18920</v>
      </c>
    </row>
    <row r="547" spans="1:36">
      <c r="A547" s="19" t="s">
        <v>909</v>
      </c>
      <c r="B547" s="10" t="s">
        <v>646</v>
      </c>
      <c r="C547" s="1">
        <v>1500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>
        <v>1500</v>
      </c>
    </row>
    <row r="548" spans="1:36">
      <c r="A548" s="17" t="s">
        <v>193</v>
      </c>
      <c r="B548" s="10" t="s">
        <v>194</v>
      </c>
      <c r="C548" s="1">
        <v>974740.4</v>
      </c>
      <c r="D548" s="1">
        <v>192706.32</v>
      </c>
      <c r="E548" s="1">
        <v>172900.73</v>
      </c>
      <c r="F548" s="1">
        <v>164150.34</v>
      </c>
      <c r="G548" s="1">
        <v>82318.37</v>
      </c>
      <c r="H548" s="1">
        <v>49675.16</v>
      </c>
      <c r="I548" s="1">
        <v>146270.91</v>
      </c>
      <c r="J548" s="1">
        <v>60355.39</v>
      </c>
      <c r="K548" s="1">
        <v>32593.3</v>
      </c>
      <c r="L548" s="1">
        <v>40817.089999999997</v>
      </c>
      <c r="M548" s="1">
        <v>32952.79</v>
      </c>
      <c r="N548" s="1">
        <v>974740.4</v>
      </c>
      <c r="O548" s="1">
        <v>192706.32</v>
      </c>
      <c r="P548" s="1">
        <v>172900.73</v>
      </c>
      <c r="Q548" s="1">
        <v>164150.34</v>
      </c>
      <c r="R548" s="1">
        <v>82318.37</v>
      </c>
      <c r="S548" s="1">
        <v>49675.16</v>
      </c>
      <c r="T548" s="1">
        <v>146270.91</v>
      </c>
      <c r="U548" s="1">
        <v>60355.39</v>
      </c>
      <c r="V548" s="1">
        <v>32593.3</v>
      </c>
      <c r="W548" s="1">
        <v>40817.089999999997</v>
      </c>
      <c r="X548" s="1">
        <v>32952.79</v>
      </c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>
        <v>0</v>
      </c>
    </row>
    <row r="549" spans="1:36">
      <c r="A549" s="18" t="s">
        <v>233</v>
      </c>
      <c r="B549" s="10" t="s">
        <v>234</v>
      </c>
      <c r="C549" s="1">
        <v>-1523.95</v>
      </c>
      <c r="D549" s="1">
        <v>0</v>
      </c>
      <c r="E549" s="1">
        <v>0</v>
      </c>
      <c r="F549" s="1">
        <v>-60</v>
      </c>
      <c r="G549" s="1">
        <v>0</v>
      </c>
      <c r="H549" s="1">
        <v>0</v>
      </c>
      <c r="I549" s="1">
        <v>-17.600000000000001</v>
      </c>
      <c r="J549" s="1">
        <v>-32.1</v>
      </c>
      <c r="K549" s="1">
        <v>0</v>
      </c>
      <c r="L549" s="1">
        <v>-1414.25</v>
      </c>
      <c r="M549" s="1">
        <v>0</v>
      </c>
      <c r="N549" s="1">
        <v>-1523.95</v>
      </c>
      <c r="O549" s="1">
        <v>0</v>
      </c>
      <c r="P549" s="1">
        <v>0</v>
      </c>
      <c r="Q549" s="1">
        <v>-60</v>
      </c>
      <c r="R549" s="1">
        <v>0</v>
      </c>
      <c r="S549" s="1">
        <v>0</v>
      </c>
      <c r="T549" s="1">
        <v>-17.600000000000001</v>
      </c>
      <c r="U549" s="1">
        <v>-32.1</v>
      </c>
      <c r="V549" s="1">
        <v>0</v>
      </c>
      <c r="W549" s="1">
        <v>-1414.25</v>
      </c>
      <c r="X549" s="1">
        <v>0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/>
    </row>
    <row r="550" spans="1:36">
      <c r="A550" s="19" t="s">
        <v>647</v>
      </c>
      <c r="B550" s="10" t="s">
        <v>648</v>
      </c>
      <c r="C550" s="1"/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649</v>
      </c>
      <c r="B551" s="10" t="s">
        <v>650</v>
      </c>
      <c r="C551" s="1">
        <v>-1523.95</v>
      </c>
      <c r="D551" s="1">
        <v>0</v>
      </c>
      <c r="E551" s="1">
        <v>0</v>
      </c>
      <c r="F551" s="1">
        <v>-60</v>
      </c>
      <c r="G551" s="1">
        <v>0</v>
      </c>
      <c r="H551" s="1">
        <v>0</v>
      </c>
      <c r="I551" s="1">
        <v>-17.600000000000001</v>
      </c>
      <c r="J551" s="1">
        <v>-32.1</v>
      </c>
      <c r="K551" s="1">
        <v>0</v>
      </c>
      <c r="L551" s="1">
        <v>-1414.25</v>
      </c>
      <c r="M551" s="1">
        <v>0</v>
      </c>
      <c r="N551" s="1">
        <v>-1523.95</v>
      </c>
      <c r="O551" s="1">
        <v>0</v>
      </c>
      <c r="P551" s="1">
        <v>0</v>
      </c>
      <c r="Q551" s="1">
        <v>-60</v>
      </c>
      <c r="R551" s="1">
        <v>0</v>
      </c>
      <c r="S551" s="1">
        <v>0</v>
      </c>
      <c r="T551" s="1">
        <v>-17.600000000000001</v>
      </c>
      <c r="U551" s="1">
        <v>-32.1</v>
      </c>
      <c r="V551" s="1">
        <v>0</v>
      </c>
      <c r="W551" s="1">
        <v>-1414.25</v>
      </c>
      <c r="X551" s="1">
        <v>0</v>
      </c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8" t="s">
        <v>235</v>
      </c>
      <c r="B552" s="10" t="s">
        <v>236</v>
      </c>
      <c r="C552" s="1">
        <v>976264.35</v>
      </c>
      <c r="D552" s="1">
        <v>192706.32</v>
      </c>
      <c r="E552" s="1">
        <v>172900.73</v>
      </c>
      <c r="F552" s="1">
        <v>164210.34</v>
      </c>
      <c r="G552" s="1">
        <v>82318.37</v>
      </c>
      <c r="H552" s="1">
        <v>49675.16</v>
      </c>
      <c r="I552" s="1">
        <v>146288.51</v>
      </c>
      <c r="J552" s="1">
        <v>60387.49</v>
      </c>
      <c r="K552" s="1">
        <v>32593.3</v>
      </c>
      <c r="L552" s="1">
        <v>42231.34</v>
      </c>
      <c r="M552" s="1">
        <v>32952.79</v>
      </c>
      <c r="N552" s="1">
        <v>976264.35</v>
      </c>
      <c r="O552" s="1">
        <v>192706.32</v>
      </c>
      <c r="P552" s="1">
        <v>172900.73</v>
      </c>
      <c r="Q552" s="1">
        <v>164210.34</v>
      </c>
      <c r="R552" s="1">
        <v>82318.37</v>
      </c>
      <c r="S552" s="1">
        <v>49675.16</v>
      </c>
      <c r="T552" s="1">
        <v>146288.51</v>
      </c>
      <c r="U552" s="1">
        <v>60387.49</v>
      </c>
      <c r="V552" s="1">
        <v>32593.3</v>
      </c>
      <c r="W552" s="1">
        <v>42231.34</v>
      </c>
      <c r="X552" s="1">
        <v>32952.79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>
        <v>0</v>
      </c>
    </row>
    <row r="553" spans="1:36">
      <c r="A553" s="19" t="s">
        <v>651</v>
      </c>
      <c r="B553" s="10" t="s">
        <v>652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/>
      <c r="P553" s="1"/>
      <c r="Q553" s="1">
        <v>0</v>
      </c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653</v>
      </c>
      <c r="B554" s="10" t="s">
        <v>654</v>
      </c>
      <c r="C554" s="1">
        <v>976264.35</v>
      </c>
      <c r="D554" s="1">
        <v>192706.32</v>
      </c>
      <c r="E554" s="1">
        <v>172900.73</v>
      </c>
      <c r="F554" s="1">
        <v>164210.34</v>
      </c>
      <c r="G554" s="1">
        <v>82318.37</v>
      </c>
      <c r="H554" s="1">
        <v>49675.16</v>
      </c>
      <c r="I554" s="1">
        <v>146288.51</v>
      </c>
      <c r="J554" s="1">
        <v>60387.49</v>
      </c>
      <c r="K554" s="1">
        <v>32593.3</v>
      </c>
      <c r="L554" s="1">
        <v>42231.34</v>
      </c>
      <c r="M554" s="1">
        <v>32952.79</v>
      </c>
      <c r="N554" s="1">
        <v>976264.35</v>
      </c>
      <c r="O554" s="1">
        <v>192706.32</v>
      </c>
      <c r="P554" s="1">
        <v>172900.73</v>
      </c>
      <c r="Q554" s="1">
        <v>164210.34</v>
      </c>
      <c r="R554" s="1">
        <v>82318.37</v>
      </c>
      <c r="S554" s="1">
        <v>49675.16</v>
      </c>
      <c r="T554" s="1">
        <v>146288.51</v>
      </c>
      <c r="U554" s="1">
        <v>60387.49</v>
      </c>
      <c r="V554" s="1">
        <v>32593.3</v>
      </c>
      <c r="W554" s="1">
        <v>42231.34</v>
      </c>
      <c r="X554" s="1">
        <v>32952.79</v>
      </c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/>
    </row>
    <row r="555" spans="1:36">
      <c r="A555" s="18" t="s">
        <v>237</v>
      </c>
      <c r="B555" s="10" t="s">
        <v>238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/>
      <c r="P555" s="1"/>
      <c r="Q555" s="1"/>
      <c r="R555" s="1"/>
      <c r="S555" s="1"/>
      <c r="T555" s="1">
        <v>0</v>
      </c>
      <c r="U555" s="1">
        <v>0</v>
      </c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>
        <v>0</v>
      </c>
    </row>
    <row r="556" spans="1:36">
      <c r="A556" s="19" t="s">
        <v>655</v>
      </c>
      <c r="B556" s="10" t="s">
        <v>656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/>
      <c r="P556" s="1"/>
      <c r="Q556" s="1"/>
      <c r="R556" s="1"/>
      <c r="S556" s="1"/>
      <c r="T556" s="1">
        <v>0</v>
      </c>
      <c r="U556" s="1">
        <v>0</v>
      </c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657</v>
      </c>
      <c r="B557" s="10" t="s">
        <v>658</v>
      </c>
      <c r="C557" s="1"/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/>
    </row>
    <row r="558" spans="1:36">
      <c r="A558" s="16" t="s">
        <v>126</v>
      </c>
      <c r="B558" s="9" t="s">
        <v>127</v>
      </c>
      <c r="C558" s="1">
        <v>5394349829.1899996</v>
      </c>
      <c r="D558" s="1">
        <v>427545950.17000002</v>
      </c>
      <c r="E558" s="1">
        <v>512768066.10000002</v>
      </c>
      <c r="F558" s="1">
        <v>1163216138.1400001</v>
      </c>
      <c r="G558" s="1">
        <v>375082365.99000001</v>
      </c>
      <c r="H558" s="1">
        <v>297705956.68000001</v>
      </c>
      <c r="I558" s="1">
        <v>694032933.64999998</v>
      </c>
      <c r="J558" s="1">
        <v>869145564.08000004</v>
      </c>
      <c r="K558" s="1">
        <v>495382753.20999998</v>
      </c>
      <c r="L558" s="1">
        <v>230533326.34999999</v>
      </c>
      <c r="M558" s="1">
        <v>220656424.38999999</v>
      </c>
      <c r="N558" s="1">
        <v>5286069831.3999996</v>
      </c>
      <c r="O558" s="1">
        <v>427545950.17000002</v>
      </c>
      <c r="P558" s="1">
        <v>512768066.10000002</v>
      </c>
      <c r="Q558" s="1">
        <v>1163216138.1400001</v>
      </c>
      <c r="R558" s="1">
        <v>375082365.99000001</v>
      </c>
      <c r="S558" s="1">
        <v>297705956.68000001</v>
      </c>
      <c r="T558" s="1">
        <v>694033286.28999996</v>
      </c>
      <c r="U558" s="1">
        <v>869145564.08000004</v>
      </c>
      <c r="V558" s="1">
        <v>495382753.20999998</v>
      </c>
      <c r="W558" s="1">
        <v>230533326.34999999</v>
      </c>
      <c r="X558" s="1">
        <v>220656424.38999999</v>
      </c>
      <c r="Y558" s="1">
        <v>-352.64</v>
      </c>
      <c r="Z558" s="1"/>
      <c r="AA558" s="1">
        <v>0</v>
      </c>
      <c r="AB558" s="1"/>
      <c r="AC558" s="1"/>
      <c r="AD558" s="1"/>
      <c r="AE558" s="1">
        <v>-352.64</v>
      </c>
      <c r="AF558" s="1"/>
      <c r="AG558" s="1"/>
      <c r="AH558" s="1"/>
      <c r="AI558" s="1"/>
      <c r="AJ558" s="4">
        <v>108280350.43000001</v>
      </c>
    </row>
    <row r="559" spans="1:36">
      <c r="A559" s="17" t="s">
        <v>910</v>
      </c>
      <c r="B559" s="10" t="s">
        <v>911</v>
      </c>
      <c r="C559" s="1">
        <v>87000000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4">
        <v>87000000</v>
      </c>
    </row>
    <row r="560" spans="1:36">
      <c r="A560" s="18" t="s">
        <v>912</v>
      </c>
      <c r="B560" s="10" t="s">
        <v>913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0</v>
      </c>
    </row>
    <row r="561" spans="1:36">
      <c r="A561" s="18" t="s">
        <v>914</v>
      </c>
      <c r="B561" s="10" t="s">
        <v>915</v>
      </c>
      <c r="C561" s="1">
        <v>87000000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87000000</v>
      </c>
    </row>
    <row r="562" spans="1:36">
      <c r="A562" s="17" t="s">
        <v>239</v>
      </c>
      <c r="B562" s="10" t="s">
        <v>240</v>
      </c>
      <c r="C562" s="1">
        <v>33750000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/>
      <c r="P562" s="1"/>
      <c r="Q562" s="1"/>
      <c r="R562" s="1"/>
      <c r="S562" s="1"/>
      <c r="T562" s="1"/>
      <c r="U562" s="1">
        <v>0</v>
      </c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33750000</v>
      </c>
    </row>
    <row r="563" spans="1:36">
      <c r="A563" s="18" t="s">
        <v>659</v>
      </c>
      <c r="B563" s="10" t="s">
        <v>660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0</v>
      </c>
    </row>
    <row r="564" spans="1:36">
      <c r="A564" s="18" t="s">
        <v>661</v>
      </c>
      <c r="B564" s="10" t="s">
        <v>662</v>
      </c>
      <c r="C564" s="1">
        <v>33750000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/>
      <c r="P564" s="1"/>
      <c r="Q564" s="1"/>
      <c r="R564" s="1"/>
      <c r="S564" s="1"/>
      <c r="T564" s="1"/>
      <c r="U564" s="1">
        <v>0</v>
      </c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>
        <v>33750000</v>
      </c>
    </row>
    <row r="565" spans="1:36">
      <c r="A565" s="18" t="s">
        <v>663</v>
      </c>
      <c r="B565" s="10" t="s">
        <v>664</v>
      </c>
      <c r="C565" s="1"/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/>
    </row>
    <row r="566" spans="1:36">
      <c r="A566" s="17" t="s">
        <v>241</v>
      </c>
      <c r="B566" s="10" t="s">
        <v>242</v>
      </c>
      <c r="C566" s="1">
        <v>4994932704.9099998</v>
      </c>
      <c r="D566" s="1">
        <v>404931773.12</v>
      </c>
      <c r="E566" s="1">
        <v>481228578.81999999</v>
      </c>
      <c r="F566" s="1">
        <v>1072946346.53</v>
      </c>
      <c r="G566" s="1">
        <v>361301085.14999998</v>
      </c>
      <c r="H566" s="1">
        <v>285514245.30000001</v>
      </c>
      <c r="I566" s="1">
        <v>655780580.43000007</v>
      </c>
      <c r="J566" s="1">
        <v>830079153.14999998</v>
      </c>
      <c r="K566" s="1">
        <v>462123719.75999999</v>
      </c>
      <c r="L566" s="1">
        <v>225266005.94</v>
      </c>
      <c r="M566" s="1">
        <v>212584378.59</v>
      </c>
      <c r="N566" s="1">
        <v>4991756219.4300003</v>
      </c>
      <c r="O566" s="1">
        <v>404931773.12</v>
      </c>
      <c r="P566" s="1">
        <v>481228578.81999999</v>
      </c>
      <c r="Q566" s="1">
        <v>1072946346.53</v>
      </c>
      <c r="R566" s="1">
        <v>361301085.14999998</v>
      </c>
      <c r="S566" s="1">
        <v>285514245.30000001</v>
      </c>
      <c r="T566" s="1">
        <v>655780933.07000005</v>
      </c>
      <c r="U566" s="1">
        <v>830079153.14999998</v>
      </c>
      <c r="V566" s="1">
        <v>462123719.75999999</v>
      </c>
      <c r="W566" s="1">
        <v>225266005.94</v>
      </c>
      <c r="X566" s="1">
        <v>212584378.59</v>
      </c>
      <c r="Y566" s="1">
        <v>-352.64</v>
      </c>
      <c r="Z566" s="1"/>
      <c r="AA566" s="1">
        <v>0</v>
      </c>
      <c r="AB566" s="1"/>
      <c r="AC566" s="1"/>
      <c r="AD566" s="1"/>
      <c r="AE566" s="1">
        <v>-352.64</v>
      </c>
      <c r="AF566" s="1"/>
      <c r="AG566" s="1"/>
      <c r="AH566" s="1"/>
      <c r="AI566" s="1"/>
      <c r="AJ566" s="4">
        <v>3176838.12</v>
      </c>
    </row>
    <row r="567" spans="1:36">
      <c r="A567" s="18" t="s">
        <v>665</v>
      </c>
      <c r="B567" s="10" t="s">
        <v>666</v>
      </c>
      <c r="C567" s="1">
        <v>3176838.12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4">
        <v>3176838.12</v>
      </c>
    </row>
    <row r="568" spans="1:36">
      <c r="A568" s="19" t="s">
        <v>667</v>
      </c>
      <c r="B568" s="10" t="s">
        <v>668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0</v>
      </c>
    </row>
    <row r="569" spans="1:36">
      <c r="A569" s="19" t="s">
        <v>669</v>
      </c>
      <c r="B569" s="10" t="s">
        <v>670</v>
      </c>
      <c r="C569" s="1">
        <v>3176838.12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3176838.12</v>
      </c>
    </row>
    <row r="570" spans="1:36">
      <c r="A570" s="19" t="s">
        <v>671</v>
      </c>
      <c r="B570" s="10" t="s">
        <v>672</v>
      </c>
      <c r="C570" s="1"/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/>
    </row>
    <row r="571" spans="1:36">
      <c r="A571" s="18" t="s">
        <v>673</v>
      </c>
      <c r="B571" s="10" t="s">
        <v>674</v>
      </c>
      <c r="C571" s="1">
        <v>4991755866.79</v>
      </c>
      <c r="D571" s="1">
        <v>404931773.12</v>
      </c>
      <c r="E571" s="1">
        <v>481228578.81999999</v>
      </c>
      <c r="F571" s="1">
        <v>1072946346.53</v>
      </c>
      <c r="G571" s="1">
        <v>361301085.14999998</v>
      </c>
      <c r="H571" s="1">
        <v>285514245.30000001</v>
      </c>
      <c r="I571" s="1">
        <v>655780580.43000007</v>
      </c>
      <c r="J571" s="1">
        <v>830079153.14999998</v>
      </c>
      <c r="K571" s="1">
        <v>462123719.75999999</v>
      </c>
      <c r="L571" s="1">
        <v>225266005.94</v>
      </c>
      <c r="M571" s="1">
        <v>212584378.59</v>
      </c>
      <c r="N571" s="1">
        <v>4991756219.4300003</v>
      </c>
      <c r="O571" s="1">
        <v>404931773.12</v>
      </c>
      <c r="P571" s="1">
        <v>481228578.81999999</v>
      </c>
      <c r="Q571" s="1">
        <v>1072946346.53</v>
      </c>
      <c r="R571" s="1">
        <v>361301085.14999998</v>
      </c>
      <c r="S571" s="1">
        <v>285514245.30000001</v>
      </c>
      <c r="T571" s="1">
        <v>655780933.07000005</v>
      </c>
      <c r="U571" s="1">
        <v>830079153.14999998</v>
      </c>
      <c r="V571" s="1">
        <v>462123719.75999999</v>
      </c>
      <c r="W571" s="1">
        <v>225266005.94</v>
      </c>
      <c r="X571" s="1">
        <v>212584378.59</v>
      </c>
      <c r="Y571" s="1">
        <v>-352.64</v>
      </c>
      <c r="Z571" s="1"/>
      <c r="AA571" s="1">
        <v>0</v>
      </c>
      <c r="AB571" s="1"/>
      <c r="AC571" s="1"/>
      <c r="AD571" s="1"/>
      <c r="AE571" s="1">
        <v>-352.64</v>
      </c>
      <c r="AF571" s="1"/>
      <c r="AG571" s="1"/>
      <c r="AH571" s="1"/>
      <c r="AI571" s="1"/>
      <c r="AJ571" s="4">
        <v>0</v>
      </c>
    </row>
    <row r="572" spans="1:36">
      <c r="A572" s="19" t="s">
        <v>675</v>
      </c>
      <c r="B572" s="10" t="s">
        <v>676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4">
        <v>0</v>
      </c>
    </row>
    <row r="573" spans="1:36">
      <c r="A573" s="19" t="s">
        <v>677</v>
      </c>
      <c r="B573" s="10" t="s">
        <v>678</v>
      </c>
      <c r="C573" s="1">
        <v>2862924007.8200002</v>
      </c>
      <c r="D573" s="1">
        <v>231971636.69</v>
      </c>
      <c r="E573" s="1">
        <v>276379916.56999999</v>
      </c>
      <c r="F573" s="1">
        <v>614558444.57000005</v>
      </c>
      <c r="G573" s="1">
        <v>207042283.22</v>
      </c>
      <c r="H573" s="1">
        <v>163882664.25999999</v>
      </c>
      <c r="I573" s="1">
        <v>376196005.49000001</v>
      </c>
      <c r="J573" s="1">
        <v>477115755.94999999</v>
      </c>
      <c r="K573" s="1">
        <v>263948023.00999999</v>
      </c>
      <c r="L573" s="1">
        <v>129649205</v>
      </c>
      <c r="M573" s="1">
        <v>122180073.06</v>
      </c>
      <c r="N573" s="1">
        <v>2862924007.8200002</v>
      </c>
      <c r="O573" s="1">
        <v>231971636.69</v>
      </c>
      <c r="P573" s="1">
        <v>276379916.56999999</v>
      </c>
      <c r="Q573" s="1">
        <v>614558444.57000005</v>
      </c>
      <c r="R573" s="1">
        <v>207042283.22</v>
      </c>
      <c r="S573" s="1">
        <v>163882664.25999999</v>
      </c>
      <c r="T573" s="1">
        <v>376196005.49000001</v>
      </c>
      <c r="U573" s="1">
        <v>477115755.94999999</v>
      </c>
      <c r="V573" s="1">
        <v>263948023.00999999</v>
      </c>
      <c r="W573" s="1">
        <v>129649205</v>
      </c>
      <c r="X573" s="1">
        <v>122180073.06</v>
      </c>
      <c r="Y573" s="1">
        <v>0</v>
      </c>
      <c r="Z573" s="1"/>
      <c r="AA573" s="1">
        <v>0</v>
      </c>
      <c r="AB573" s="1"/>
      <c r="AC573" s="1"/>
      <c r="AD573" s="1"/>
      <c r="AE573" s="1"/>
      <c r="AF573" s="1"/>
      <c r="AG573" s="1"/>
      <c r="AH573" s="1"/>
      <c r="AI573" s="1"/>
      <c r="AJ573" s="4"/>
    </row>
    <row r="574" spans="1:36">
      <c r="A574" s="19" t="s">
        <v>679</v>
      </c>
      <c r="B574" s="10" t="s">
        <v>680</v>
      </c>
      <c r="C574" s="1">
        <v>924162836.42999995</v>
      </c>
      <c r="D574" s="1">
        <v>75149879.810000002</v>
      </c>
      <c r="E574" s="1">
        <v>88893631.400000006</v>
      </c>
      <c r="F574" s="1">
        <v>199527970.13</v>
      </c>
      <c r="G574" s="1">
        <v>66581328.780000001</v>
      </c>
      <c r="H574" s="1">
        <v>52735605.350000001</v>
      </c>
      <c r="I574" s="1">
        <v>121345846.89</v>
      </c>
      <c r="J574" s="1">
        <v>152349615.63</v>
      </c>
      <c r="K574" s="1">
        <v>86048791.730000004</v>
      </c>
      <c r="L574" s="1">
        <v>41789096.009999998</v>
      </c>
      <c r="M574" s="1">
        <v>39741070.700000003</v>
      </c>
      <c r="N574" s="1">
        <v>924163124.54999995</v>
      </c>
      <c r="O574" s="1">
        <v>75149879.810000002</v>
      </c>
      <c r="P574" s="1">
        <v>88893631.400000006</v>
      </c>
      <c r="Q574" s="1">
        <v>199527970.13</v>
      </c>
      <c r="R574" s="1">
        <v>66581328.780000001</v>
      </c>
      <c r="S574" s="1">
        <v>52735605.350000001</v>
      </c>
      <c r="T574" s="1">
        <v>121346135.01000001</v>
      </c>
      <c r="U574" s="1">
        <v>152349615.63</v>
      </c>
      <c r="V574" s="1">
        <v>86048791.730000004</v>
      </c>
      <c r="W574" s="1">
        <v>41789096.009999998</v>
      </c>
      <c r="X574" s="1">
        <v>39741070.700000003</v>
      </c>
      <c r="Y574" s="1">
        <v>-288.12</v>
      </c>
      <c r="Z574" s="1"/>
      <c r="AA574" s="1"/>
      <c r="AB574" s="1"/>
      <c r="AC574" s="1"/>
      <c r="AD574" s="1"/>
      <c r="AE574" s="1">
        <v>-288.12</v>
      </c>
      <c r="AF574" s="1"/>
      <c r="AG574" s="1"/>
      <c r="AH574" s="1"/>
      <c r="AI574" s="1"/>
      <c r="AJ574" s="4"/>
    </row>
    <row r="575" spans="1:36">
      <c r="A575" s="19" t="s">
        <v>681</v>
      </c>
      <c r="B575" s="10" t="s">
        <v>682</v>
      </c>
      <c r="C575" s="1">
        <v>1017040172.25</v>
      </c>
      <c r="D575" s="1">
        <v>82597164.030000001</v>
      </c>
      <c r="E575" s="1">
        <v>97796251.340000004</v>
      </c>
      <c r="F575" s="1">
        <v>218551449.16999999</v>
      </c>
      <c r="G575" s="1">
        <v>74166831.659999996</v>
      </c>
      <c r="H575" s="1">
        <v>58156012.57</v>
      </c>
      <c r="I575" s="1">
        <v>133518210.06</v>
      </c>
      <c r="J575" s="1">
        <v>169611313.69</v>
      </c>
      <c r="K575" s="1">
        <v>94690898.400000006</v>
      </c>
      <c r="L575" s="1">
        <v>45340300.780000001</v>
      </c>
      <c r="M575" s="1">
        <v>42611740.549999997</v>
      </c>
      <c r="N575" s="1">
        <v>1017040172.25</v>
      </c>
      <c r="O575" s="1">
        <v>82597164.030000001</v>
      </c>
      <c r="P575" s="1">
        <v>97796251.340000004</v>
      </c>
      <c r="Q575" s="1">
        <v>218551449.16999999</v>
      </c>
      <c r="R575" s="1">
        <v>74166831.659999996</v>
      </c>
      <c r="S575" s="1">
        <v>58156012.57</v>
      </c>
      <c r="T575" s="1">
        <v>133518210.06</v>
      </c>
      <c r="U575" s="1">
        <v>169611313.69</v>
      </c>
      <c r="V575" s="1">
        <v>94690898.400000006</v>
      </c>
      <c r="W575" s="1">
        <v>45340300.780000001</v>
      </c>
      <c r="X575" s="1">
        <v>42611740.549999997</v>
      </c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4"/>
    </row>
    <row r="576" spans="1:36">
      <c r="A576" s="19" t="s">
        <v>683</v>
      </c>
      <c r="B576" s="10" t="s">
        <v>684</v>
      </c>
      <c r="C576" s="1">
        <v>187628850.28999999</v>
      </c>
      <c r="D576" s="1">
        <v>15213092.59</v>
      </c>
      <c r="E576" s="1">
        <v>18158779.510000002</v>
      </c>
      <c r="F576" s="1">
        <v>40308482.659999996</v>
      </c>
      <c r="G576" s="1">
        <v>13510641.49</v>
      </c>
      <c r="H576" s="1">
        <v>10739963.119999999</v>
      </c>
      <c r="I576" s="1">
        <v>24720517.990000002</v>
      </c>
      <c r="J576" s="1">
        <v>31002467.879999999</v>
      </c>
      <c r="K576" s="1">
        <v>17436006.620000001</v>
      </c>
      <c r="L576" s="1">
        <v>8487404.1500000004</v>
      </c>
      <c r="M576" s="1">
        <v>8051494.2800000003</v>
      </c>
      <c r="N576" s="1">
        <v>187628914.81</v>
      </c>
      <c r="O576" s="1">
        <v>15213092.59</v>
      </c>
      <c r="P576" s="1">
        <v>18158779.510000002</v>
      </c>
      <c r="Q576" s="1">
        <v>40308482.659999996</v>
      </c>
      <c r="R576" s="1">
        <v>13510641.49</v>
      </c>
      <c r="S576" s="1">
        <v>10739963.119999999</v>
      </c>
      <c r="T576" s="1">
        <v>24720582.510000002</v>
      </c>
      <c r="U576" s="1">
        <v>31002467.879999999</v>
      </c>
      <c r="V576" s="1">
        <v>17436006.620000001</v>
      </c>
      <c r="W576" s="1">
        <v>8487404.1500000004</v>
      </c>
      <c r="X576" s="1">
        <v>8051494.2800000003</v>
      </c>
      <c r="Y576" s="1">
        <v>-64.52</v>
      </c>
      <c r="Z576" s="1"/>
      <c r="AA576" s="1"/>
      <c r="AB576" s="1"/>
      <c r="AC576" s="1"/>
      <c r="AD576" s="1"/>
      <c r="AE576" s="1">
        <v>-64.52</v>
      </c>
      <c r="AF576" s="1"/>
      <c r="AG576" s="1"/>
      <c r="AH576" s="1"/>
      <c r="AI576" s="1"/>
      <c r="AJ576" s="4"/>
    </row>
    <row r="577" spans="1:36">
      <c r="A577" s="17" t="s">
        <v>243</v>
      </c>
      <c r="B577" s="10" t="s">
        <v>244</v>
      </c>
      <c r="C577" s="1">
        <v>278667124.27999997</v>
      </c>
      <c r="D577" s="1">
        <v>22614177.050000001</v>
      </c>
      <c r="E577" s="1">
        <v>31539487.280000001</v>
      </c>
      <c r="F577" s="1">
        <v>90269791.609999999</v>
      </c>
      <c r="G577" s="1">
        <v>13781280.84</v>
      </c>
      <c r="H577" s="1">
        <v>12191711.380000001</v>
      </c>
      <c r="I577" s="1">
        <v>38252353.219999999</v>
      </c>
      <c r="J577" s="1">
        <v>39066410.93</v>
      </c>
      <c r="K577" s="1">
        <v>33259033.449999999</v>
      </c>
      <c r="L577" s="1">
        <v>5267320.41</v>
      </c>
      <c r="M577" s="1">
        <v>8072045.7999999998</v>
      </c>
      <c r="N577" s="1">
        <v>294313611.97000003</v>
      </c>
      <c r="O577" s="1">
        <v>22614177.050000001</v>
      </c>
      <c r="P577" s="1">
        <v>31539487.280000001</v>
      </c>
      <c r="Q577" s="1">
        <v>90269791.609999999</v>
      </c>
      <c r="R577" s="1">
        <v>13781280.84</v>
      </c>
      <c r="S577" s="1">
        <v>12191711.380000001</v>
      </c>
      <c r="T577" s="1">
        <v>38252353.219999999</v>
      </c>
      <c r="U577" s="1">
        <v>39066410.93</v>
      </c>
      <c r="V577" s="1">
        <v>33259033.449999999</v>
      </c>
      <c r="W577" s="1">
        <v>5267320.41</v>
      </c>
      <c r="X577" s="1">
        <v>8072045.7999999998</v>
      </c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4">
        <v>-15646487.689999999</v>
      </c>
    </row>
    <row r="578" spans="1:36">
      <c r="A578" s="18" t="s">
        <v>685</v>
      </c>
      <c r="B578" s="10" t="s">
        <v>686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0</v>
      </c>
    </row>
    <row r="579" spans="1:36">
      <c r="A579" s="18" t="s">
        <v>243</v>
      </c>
      <c r="B579" s="10" t="s">
        <v>687</v>
      </c>
      <c r="C579" s="1">
        <v>194274579.58000001</v>
      </c>
      <c r="D579" s="1">
        <v>13113731.619999999</v>
      </c>
      <c r="E579" s="1">
        <v>21885249.539999999</v>
      </c>
      <c r="F579" s="1">
        <v>62392021.780000001</v>
      </c>
      <c r="G579" s="1">
        <v>8131624.5499999998</v>
      </c>
      <c r="H579" s="1">
        <v>7577611.6100000003</v>
      </c>
      <c r="I579" s="1">
        <v>24650735.789999999</v>
      </c>
      <c r="J579" s="1">
        <v>21614791.629999999</v>
      </c>
      <c r="K579" s="1">
        <v>24821718.949999999</v>
      </c>
      <c r="L579" s="1">
        <v>3934605.46</v>
      </c>
      <c r="M579" s="1">
        <v>6152488.6500000004</v>
      </c>
      <c r="N579" s="1">
        <v>194274579.58000001</v>
      </c>
      <c r="O579" s="1">
        <v>13113731.619999999</v>
      </c>
      <c r="P579" s="1">
        <v>21885249.539999999</v>
      </c>
      <c r="Q579" s="1">
        <v>62392021.780000001</v>
      </c>
      <c r="R579" s="1">
        <v>8131624.5499999998</v>
      </c>
      <c r="S579" s="1">
        <v>7577611.6100000003</v>
      </c>
      <c r="T579" s="1">
        <v>24650735.789999999</v>
      </c>
      <c r="U579" s="1">
        <v>21614791.629999999</v>
      </c>
      <c r="V579" s="1">
        <v>24821718.949999999</v>
      </c>
      <c r="W579" s="1">
        <v>3934605.46</v>
      </c>
      <c r="X579" s="1">
        <v>6152488.6500000004</v>
      </c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/>
    </row>
    <row r="580" spans="1:36">
      <c r="A580" s="18" t="s">
        <v>688</v>
      </c>
      <c r="B580" s="10" t="s">
        <v>689</v>
      </c>
      <c r="C580" s="1">
        <v>117072051.56999999</v>
      </c>
      <c r="D580" s="1">
        <v>10795027.109999999</v>
      </c>
      <c r="E580" s="1">
        <v>11791042.85</v>
      </c>
      <c r="F580" s="1">
        <v>31131393.780000001</v>
      </c>
      <c r="G580" s="1">
        <v>6416076.6200000001</v>
      </c>
      <c r="H580" s="1">
        <v>7126020.1900000004</v>
      </c>
      <c r="I580" s="1">
        <v>14741636.779999999</v>
      </c>
      <c r="J580" s="1">
        <v>20287981.010000002</v>
      </c>
      <c r="K580" s="1">
        <v>8976264.3599999994</v>
      </c>
      <c r="L580" s="1">
        <v>3429901.11</v>
      </c>
      <c r="M580" s="1">
        <v>2376707.7599999998</v>
      </c>
      <c r="N580" s="1">
        <v>117072051.56999999</v>
      </c>
      <c r="O580" s="1">
        <v>10795027.109999999</v>
      </c>
      <c r="P580" s="1">
        <v>11791042.85</v>
      </c>
      <c r="Q580" s="1">
        <v>31131393.780000001</v>
      </c>
      <c r="R580" s="1">
        <v>6416076.6200000001</v>
      </c>
      <c r="S580" s="1">
        <v>7126020.1900000004</v>
      </c>
      <c r="T580" s="1">
        <v>14741636.779999999</v>
      </c>
      <c r="U580" s="1">
        <v>20287981.010000002</v>
      </c>
      <c r="V580" s="1">
        <v>8976264.3599999994</v>
      </c>
      <c r="W580" s="1">
        <v>3429901.11</v>
      </c>
      <c r="X580" s="1">
        <v>2376707.7599999998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690</v>
      </c>
      <c r="B581" s="10" t="s">
        <v>691</v>
      </c>
      <c r="C581" s="1">
        <v>-17033019.18</v>
      </c>
      <c r="D581" s="1">
        <v>-1294581.68</v>
      </c>
      <c r="E581" s="1">
        <v>-2136805.11</v>
      </c>
      <c r="F581" s="1">
        <v>-3253623.95</v>
      </c>
      <c r="G581" s="1">
        <v>-766420.33</v>
      </c>
      <c r="H581" s="1">
        <v>-2511920.42</v>
      </c>
      <c r="I581" s="1">
        <v>-1140019.3500000001</v>
      </c>
      <c r="J581" s="1">
        <v>-2836361.71</v>
      </c>
      <c r="K581" s="1">
        <v>-538949.86</v>
      </c>
      <c r="L581" s="1">
        <v>-2097186.16</v>
      </c>
      <c r="M581" s="1">
        <v>-457150.61</v>
      </c>
      <c r="N581" s="1">
        <v>-17033019.18</v>
      </c>
      <c r="O581" s="1">
        <v>-1294581.68</v>
      </c>
      <c r="P581" s="1">
        <v>-2136805.11</v>
      </c>
      <c r="Q581" s="1">
        <v>-3253623.95</v>
      </c>
      <c r="R581" s="1">
        <v>-766420.33</v>
      </c>
      <c r="S581" s="1">
        <v>-2511920.42</v>
      </c>
      <c r="T581" s="1">
        <v>-1140019.3500000001</v>
      </c>
      <c r="U581" s="1">
        <v>-2836361.71</v>
      </c>
      <c r="V581" s="1">
        <v>-538949.86</v>
      </c>
      <c r="W581" s="1">
        <v>-2097186.16</v>
      </c>
      <c r="X581" s="1">
        <v>-457150.61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692</v>
      </c>
      <c r="B582" s="10" t="s">
        <v>693</v>
      </c>
      <c r="C582" s="1">
        <v>-15646487.689999999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/>
      <c r="P582" s="1">
        <v>0</v>
      </c>
      <c r="Q582" s="1">
        <v>0</v>
      </c>
      <c r="R582" s="1">
        <v>0</v>
      </c>
      <c r="S582" s="1"/>
      <c r="T582" s="1"/>
      <c r="U582" s="1">
        <v>0</v>
      </c>
      <c r="V582" s="1">
        <v>0</v>
      </c>
      <c r="W582" s="1">
        <v>0</v>
      </c>
      <c r="X582" s="1">
        <v>0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>
        <v>-15646487.689999999</v>
      </c>
    </row>
    <row r="583" spans="1:36">
      <c r="A583" s="16" t="s">
        <v>128</v>
      </c>
      <c r="B583" s="9" t="s">
        <v>129</v>
      </c>
      <c r="C583" s="1">
        <v>1384551264.6300001</v>
      </c>
      <c r="D583" s="1">
        <v>64528584.25</v>
      </c>
      <c r="E583" s="1">
        <v>80373579.170000002</v>
      </c>
      <c r="F583" s="1">
        <v>159939658.94999999</v>
      </c>
      <c r="G583" s="1">
        <v>55145962.169999994</v>
      </c>
      <c r="H583" s="1">
        <v>47909144.140000001</v>
      </c>
      <c r="I583" s="1">
        <v>91257179.909999996</v>
      </c>
      <c r="J583" s="1">
        <v>114564391.73999999</v>
      </c>
      <c r="K583" s="1">
        <v>61878591.25</v>
      </c>
      <c r="L583" s="1">
        <v>52811221.600000001</v>
      </c>
      <c r="M583" s="1">
        <v>44247115.520000003</v>
      </c>
      <c r="N583" s="1">
        <v>771802336.13</v>
      </c>
      <c r="O583" s="1">
        <v>64334028.399999999</v>
      </c>
      <c r="P583" s="1">
        <v>80373811.629999995</v>
      </c>
      <c r="Q583" s="1">
        <v>159903990.59999999</v>
      </c>
      <c r="R583" s="1">
        <v>54568412.619999997</v>
      </c>
      <c r="S583" s="1">
        <v>47876742.68</v>
      </c>
      <c r="T583" s="1">
        <v>91385804.569999993</v>
      </c>
      <c r="U583" s="1">
        <v>114526814.34999999</v>
      </c>
      <c r="V583" s="1">
        <v>61758504.130000003</v>
      </c>
      <c r="W583" s="1">
        <v>52797677.340000004</v>
      </c>
      <c r="X583" s="1">
        <v>44276549.810000002</v>
      </c>
      <c r="Y583" s="1">
        <v>853092.57</v>
      </c>
      <c r="Z583" s="1">
        <v>194555.85</v>
      </c>
      <c r="AA583" s="1">
        <v>-232.46</v>
      </c>
      <c r="AB583" s="1">
        <v>35668.35</v>
      </c>
      <c r="AC583" s="1">
        <v>577549.55000000005</v>
      </c>
      <c r="AD583" s="1">
        <v>32401.46</v>
      </c>
      <c r="AE583" s="1">
        <v>-128624.66</v>
      </c>
      <c r="AF583" s="1">
        <v>37577.39</v>
      </c>
      <c r="AG583" s="1">
        <v>13544.26</v>
      </c>
      <c r="AH583" s="1">
        <v>-29434.29</v>
      </c>
      <c r="AI583" s="1">
        <v>120087.12</v>
      </c>
      <c r="AJ583" s="4">
        <v>611895835.92999995</v>
      </c>
    </row>
    <row r="584" spans="1:36">
      <c r="A584" s="17" t="s">
        <v>245</v>
      </c>
      <c r="B584" s="10" t="s">
        <v>246</v>
      </c>
      <c r="C584" s="1">
        <v>80781391.319999993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/>
      <c r="P584" s="1">
        <v>0</v>
      </c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4">
        <v>80781391.319999993</v>
      </c>
    </row>
    <row r="585" spans="1:36">
      <c r="A585" s="18" t="s">
        <v>1437</v>
      </c>
      <c r="B585" s="10" t="s">
        <v>1438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0</v>
      </c>
    </row>
    <row r="586" spans="1:36">
      <c r="A586" s="18" t="s">
        <v>1439</v>
      </c>
      <c r="B586" s="10" t="s">
        <v>1440</v>
      </c>
      <c r="C586" s="1">
        <v>78018000.019999996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/>
      <c r="P586" s="1">
        <v>0</v>
      </c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78018000.019999996</v>
      </c>
    </row>
    <row r="587" spans="1:36">
      <c r="A587" s="18" t="s">
        <v>1441</v>
      </c>
      <c r="B587" s="10" t="s">
        <v>1442</v>
      </c>
      <c r="C587" s="1">
        <v>1434.83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>
        <v>1434.83</v>
      </c>
    </row>
    <row r="588" spans="1:36">
      <c r="A588" s="18" t="s">
        <v>1443</v>
      </c>
      <c r="B588" s="10" t="s">
        <v>1444</v>
      </c>
      <c r="C588" s="1">
        <v>2761956.47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2761956.47</v>
      </c>
    </row>
    <row r="589" spans="1:36">
      <c r="A589" s="17" t="s">
        <v>247</v>
      </c>
      <c r="B589" s="10" t="s">
        <v>248</v>
      </c>
      <c r="C589" s="1">
        <v>1303769873.3099999</v>
      </c>
      <c r="D589" s="1">
        <v>64528584.25</v>
      </c>
      <c r="E589" s="1">
        <v>80373579.170000002</v>
      </c>
      <c r="F589" s="1">
        <v>159939658.94999999</v>
      </c>
      <c r="G589" s="1">
        <v>55145962.169999994</v>
      </c>
      <c r="H589" s="1">
        <v>47909144.140000001</v>
      </c>
      <c r="I589" s="1">
        <v>91257179.909999996</v>
      </c>
      <c r="J589" s="1">
        <v>114564391.73999999</v>
      </c>
      <c r="K589" s="1">
        <v>61878591.25</v>
      </c>
      <c r="L589" s="1">
        <v>52811221.600000001</v>
      </c>
      <c r="M589" s="1">
        <v>44247115.520000003</v>
      </c>
      <c r="N589" s="1">
        <v>771802336.13</v>
      </c>
      <c r="O589" s="1">
        <v>64334028.399999999</v>
      </c>
      <c r="P589" s="1">
        <v>80373811.629999995</v>
      </c>
      <c r="Q589" s="1">
        <v>159903990.59999999</v>
      </c>
      <c r="R589" s="1">
        <v>54568412.619999997</v>
      </c>
      <c r="S589" s="1">
        <v>47876742.68</v>
      </c>
      <c r="T589" s="1">
        <v>91385804.569999993</v>
      </c>
      <c r="U589" s="1">
        <v>114526814.34999999</v>
      </c>
      <c r="V589" s="1">
        <v>61758504.130000003</v>
      </c>
      <c r="W589" s="1">
        <v>52797677.340000004</v>
      </c>
      <c r="X589" s="1">
        <v>44276549.810000002</v>
      </c>
      <c r="Y589" s="1">
        <v>853092.57</v>
      </c>
      <c r="Z589" s="1">
        <v>194555.85</v>
      </c>
      <c r="AA589" s="1">
        <v>-232.46</v>
      </c>
      <c r="AB589" s="1">
        <v>35668.35</v>
      </c>
      <c r="AC589" s="1">
        <v>577549.55000000005</v>
      </c>
      <c r="AD589" s="1">
        <v>32401.46</v>
      </c>
      <c r="AE589" s="1">
        <v>-128624.66</v>
      </c>
      <c r="AF589" s="1">
        <v>37577.39</v>
      </c>
      <c r="AG589" s="1">
        <v>13544.26</v>
      </c>
      <c r="AH589" s="1">
        <v>-29434.29</v>
      </c>
      <c r="AI589" s="1">
        <v>120087.12</v>
      </c>
      <c r="AJ589" s="4">
        <v>531114444.61000001</v>
      </c>
    </row>
    <row r="590" spans="1:36">
      <c r="A590" s="18" t="s">
        <v>249</v>
      </c>
      <c r="B590" s="10" t="s">
        <v>250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4">
        <v>0</v>
      </c>
    </row>
    <row r="591" spans="1:36">
      <c r="A591" s="18" t="s">
        <v>251</v>
      </c>
      <c r="B591" s="10" t="s">
        <v>252</v>
      </c>
      <c r="C591" s="1">
        <v>1042711885.05</v>
      </c>
      <c r="D591" s="1">
        <v>58541127.899999999</v>
      </c>
      <c r="E591" s="1">
        <v>73280125.25</v>
      </c>
      <c r="F591" s="1">
        <v>145204376.55000001</v>
      </c>
      <c r="G591" s="1">
        <v>50758683.240000002</v>
      </c>
      <c r="H591" s="1">
        <v>43303828.400000006</v>
      </c>
      <c r="I591" s="1">
        <v>83040265.819999993</v>
      </c>
      <c r="J591" s="1">
        <v>104415290.45999999</v>
      </c>
      <c r="K591" s="1">
        <v>56751897.289999999</v>
      </c>
      <c r="L591" s="1">
        <v>47480443.469999999</v>
      </c>
      <c r="M591" s="1">
        <v>38654668.579999998</v>
      </c>
      <c r="N591" s="1">
        <v>700592773.89999998</v>
      </c>
      <c r="O591" s="1">
        <v>58347480.649999999</v>
      </c>
      <c r="P591" s="1">
        <v>73282278.540000007</v>
      </c>
      <c r="Q591" s="1">
        <v>145170409.21000001</v>
      </c>
      <c r="R591" s="1">
        <v>50186576.649999999</v>
      </c>
      <c r="S591" s="1">
        <v>43272404.840000004</v>
      </c>
      <c r="T591" s="1">
        <v>83169944.329999998</v>
      </c>
      <c r="U591" s="1">
        <v>104378412.41</v>
      </c>
      <c r="V591" s="1">
        <v>56633585.710000001</v>
      </c>
      <c r="W591" s="1">
        <v>47467134.060000002</v>
      </c>
      <c r="X591" s="1">
        <v>38684547.5</v>
      </c>
      <c r="Y591" s="1">
        <v>837933.06</v>
      </c>
      <c r="Z591" s="1">
        <v>193647.25</v>
      </c>
      <c r="AA591" s="1">
        <v>-2153.29</v>
      </c>
      <c r="AB591" s="1">
        <v>33967.339999999997</v>
      </c>
      <c r="AC591" s="1">
        <v>572106.59</v>
      </c>
      <c r="AD591" s="1">
        <v>31423.56</v>
      </c>
      <c r="AE591" s="1">
        <v>-129678.51</v>
      </c>
      <c r="AF591" s="1">
        <v>36878.050000000003</v>
      </c>
      <c r="AG591" s="1">
        <v>13309.41</v>
      </c>
      <c r="AH591" s="1">
        <v>-29878.92</v>
      </c>
      <c r="AI591" s="1">
        <v>118311.58</v>
      </c>
      <c r="AJ591" s="4">
        <v>341281178.08999997</v>
      </c>
    </row>
    <row r="592" spans="1:36">
      <c r="A592" s="19" t="s">
        <v>1445</v>
      </c>
      <c r="B592" s="10" t="s">
        <v>1446</v>
      </c>
      <c r="C592" s="1">
        <v>15193.82</v>
      </c>
      <c r="D592" s="1">
        <v>596.70000000000005</v>
      </c>
      <c r="E592" s="1">
        <v>1765.52</v>
      </c>
      <c r="F592" s="1">
        <v>2381.94</v>
      </c>
      <c r="G592" s="1">
        <v>563.30999999999995</v>
      </c>
      <c r="H592" s="1">
        <v>578.4</v>
      </c>
      <c r="I592" s="1">
        <v>1224.0999999999999</v>
      </c>
      <c r="J592" s="1">
        <v>2552.73</v>
      </c>
      <c r="K592" s="1">
        <v>-1124.8</v>
      </c>
      <c r="L592" s="1">
        <v>841</v>
      </c>
      <c r="M592" s="1">
        <v>397.4</v>
      </c>
      <c r="N592" s="1">
        <v>9776.2999999999993</v>
      </c>
      <c r="O592" s="1">
        <v>596.70000000000005</v>
      </c>
      <c r="P592" s="1">
        <v>1765.52</v>
      </c>
      <c r="Q592" s="1">
        <v>2381.94</v>
      </c>
      <c r="R592" s="1">
        <v>563.30999999999995</v>
      </c>
      <c r="S592" s="1">
        <v>578.4</v>
      </c>
      <c r="T592" s="1">
        <v>1224.0999999999999</v>
      </c>
      <c r="U592" s="1">
        <v>2552.73</v>
      </c>
      <c r="V592" s="1">
        <v>-1124.8</v>
      </c>
      <c r="W592" s="1">
        <v>841</v>
      </c>
      <c r="X592" s="1">
        <v>397.4</v>
      </c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4">
        <v>5417.52</v>
      </c>
    </row>
    <row r="593" spans="1:36">
      <c r="A593" s="20" t="s">
        <v>1447</v>
      </c>
      <c r="B593" s="10" t="s">
        <v>1448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4">
        <v>0</v>
      </c>
    </row>
    <row r="594" spans="1:36">
      <c r="A594" s="20" t="s">
        <v>1449</v>
      </c>
      <c r="B594" s="10" t="s">
        <v>1450</v>
      </c>
      <c r="C594" s="1">
        <v>12029.67</v>
      </c>
      <c r="D594" s="1">
        <v>596.70000000000005</v>
      </c>
      <c r="E594" s="1">
        <v>1351.72</v>
      </c>
      <c r="F594" s="1">
        <v>2381.94</v>
      </c>
      <c r="G594" s="1">
        <v>563.30999999999995</v>
      </c>
      <c r="H594" s="1">
        <v>578.4</v>
      </c>
      <c r="I594" s="1">
        <v>1172.0999999999999</v>
      </c>
      <c r="J594" s="1">
        <v>1408.53</v>
      </c>
      <c r="K594" s="1">
        <v>-1340.2</v>
      </c>
      <c r="L594" s="1">
        <v>841</v>
      </c>
      <c r="M594" s="1">
        <v>237.6</v>
      </c>
      <c r="N594" s="1">
        <v>7791.1</v>
      </c>
      <c r="O594" s="1">
        <v>596.70000000000005</v>
      </c>
      <c r="P594" s="1">
        <v>1351.72</v>
      </c>
      <c r="Q594" s="1">
        <v>2381.94</v>
      </c>
      <c r="R594" s="1">
        <v>563.30999999999995</v>
      </c>
      <c r="S594" s="1">
        <v>578.4</v>
      </c>
      <c r="T594" s="1">
        <v>1172.0999999999999</v>
      </c>
      <c r="U594" s="1">
        <v>1408.53</v>
      </c>
      <c r="V594" s="1">
        <v>-1340.2</v>
      </c>
      <c r="W594" s="1">
        <v>841</v>
      </c>
      <c r="X594" s="1">
        <v>237.6</v>
      </c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4238.57</v>
      </c>
    </row>
    <row r="595" spans="1:36">
      <c r="A595" s="20" t="s">
        <v>1451</v>
      </c>
      <c r="B595" s="10" t="s">
        <v>1452</v>
      </c>
      <c r="C595" s="1">
        <v>3164.15</v>
      </c>
      <c r="D595" s="1">
        <v>0</v>
      </c>
      <c r="E595" s="1">
        <v>413.8</v>
      </c>
      <c r="F595" s="1">
        <v>0</v>
      </c>
      <c r="G595" s="1">
        <v>0</v>
      </c>
      <c r="H595" s="1">
        <v>0</v>
      </c>
      <c r="I595" s="1">
        <v>52</v>
      </c>
      <c r="J595" s="1">
        <v>1144.2</v>
      </c>
      <c r="K595" s="1">
        <v>215.4</v>
      </c>
      <c r="L595" s="1">
        <v>0</v>
      </c>
      <c r="M595" s="1">
        <v>159.80000000000001</v>
      </c>
      <c r="N595" s="1">
        <v>1985.2</v>
      </c>
      <c r="O595" s="1"/>
      <c r="P595" s="1">
        <v>413.8</v>
      </c>
      <c r="Q595" s="1"/>
      <c r="R595" s="1"/>
      <c r="S595" s="1"/>
      <c r="T595" s="1">
        <v>52</v>
      </c>
      <c r="U595" s="1">
        <v>1144.2</v>
      </c>
      <c r="V595" s="1">
        <v>215.4</v>
      </c>
      <c r="W595" s="1"/>
      <c r="X595" s="1">
        <v>159.80000000000001</v>
      </c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4">
        <v>1178.95</v>
      </c>
    </row>
    <row r="596" spans="1:36">
      <c r="A596" s="19" t="s">
        <v>1453</v>
      </c>
      <c r="B596" s="10" t="s">
        <v>1454</v>
      </c>
      <c r="C596" s="1">
        <v>109120.88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/>
      <c r="P596" s="1"/>
      <c r="Q596" s="1"/>
      <c r="R596" s="1"/>
      <c r="S596" s="1">
        <v>0</v>
      </c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109120.88</v>
      </c>
    </row>
    <row r="597" spans="1:36">
      <c r="A597" s="20" t="s">
        <v>1455</v>
      </c>
      <c r="B597" s="10" t="s">
        <v>1456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0</v>
      </c>
    </row>
    <row r="598" spans="1:36">
      <c r="A598" s="20" t="s">
        <v>1453</v>
      </c>
      <c r="B598" s="10" t="s">
        <v>1457</v>
      </c>
      <c r="C598" s="1">
        <v>109120.88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/>
      <c r="P598" s="1"/>
      <c r="Q598" s="1"/>
      <c r="R598" s="1"/>
      <c r="S598" s="1">
        <v>0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109120.88</v>
      </c>
    </row>
    <row r="599" spans="1:36">
      <c r="A599" s="19" t="s">
        <v>1458</v>
      </c>
      <c r="B599" s="10" t="s">
        <v>1459</v>
      </c>
      <c r="C599" s="1">
        <v>57849944.100000001</v>
      </c>
      <c r="D599" s="1">
        <v>5127734.83</v>
      </c>
      <c r="E599" s="1">
        <v>5786450.8899999997</v>
      </c>
      <c r="F599" s="1">
        <v>9315548.7599999998</v>
      </c>
      <c r="G599" s="1">
        <v>3456941.63</v>
      </c>
      <c r="H599" s="1">
        <v>2774752.38</v>
      </c>
      <c r="I599" s="1">
        <v>6206378.9299999997</v>
      </c>
      <c r="J599" s="1">
        <v>6319842.9899999993</v>
      </c>
      <c r="K599" s="1">
        <v>4907600.12</v>
      </c>
      <c r="L599" s="1">
        <v>4275665.17</v>
      </c>
      <c r="M599" s="1">
        <v>3588694.44</v>
      </c>
      <c r="N599" s="1">
        <v>51778731.920000002</v>
      </c>
      <c r="O599" s="1">
        <v>5127734.83</v>
      </c>
      <c r="P599" s="1">
        <v>5786450.8899999997</v>
      </c>
      <c r="Q599" s="1">
        <v>9315548.7599999998</v>
      </c>
      <c r="R599" s="1">
        <v>3456941.63</v>
      </c>
      <c r="S599" s="1">
        <v>2774752.38</v>
      </c>
      <c r="T599" s="1">
        <v>6206378.9299999997</v>
      </c>
      <c r="U599" s="1">
        <v>6338964.7699999996</v>
      </c>
      <c r="V599" s="1">
        <v>4907600.12</v>
      </c>
      <c r="W599" s="1">
        <v>4275665.17</v>
      </c>
      <c r="X599" s="1">
        <v>3588694.44</v>
      </c>
      <c r="Y599" s="1">
        <v>-19121.78</v>
      </c>
      <c r="Z599" s="1"/>
      <c r="AA599" s="1"/>
      <c r="AB599" s="1"/>
      <c r="AC599" s="1"/>
      <c r="AD599" s="1"/>
      <c r="AE599" s="1"/>
      <c r="AF599" s="1">
        <v>-19121.78</v>
      </c>
      <c r="AG599" s="1"/>
      <c r="AH599" s="1"/>
      <c r="AI599" s="1"/>
      <c r="AJ599" s="4">
        <v>6090333.96</v>
      </c>
    </row>
    <row r="600" spans="1:36">
      <c r="A600" s="20" t="s">
        <v>1460</v>
      </c>
      <c r="B600" s="10" t="s">
        <v>1461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4">
        <v>0</v>
      </c>
    </row>
    <row r="601" spans="1:36">
      <c r="A601" s="20" t="s">
        <v>1458</v>
      </c>
      <c r="B601" s="10" t="s">
        <v>1462</v>
      </c>
      <c r="C601" s="1">
        <v>57849944.100000001</v>
      </c>
      <c r="D601" s="1">
        <v>5127734.83</v>
      </c>
      <c r="E601" s="1">
        <v>5786450.8899999997</v>
      </c>
      <c r="F601" s="1">
        <v>9315548.7599999998</v>
      </c>
      <c r="G601" s="1">
        <v>3456941.63</v>
      </c>
      <c r="H601" s="1">
        <v>2774752.38</v>
      </c>
      <c r="I601" s="1">
        <v>6206378.9299999997</v>
      </c>
      <c r="J601" s="1">
        <v>6319842.9899999993</v>
      </c>
      <c r="K601" s="1">
        <v>4907600.12</v>
      </c>
      <c r="L601" s="1">
        <v>4275665.17</v>
      </c>
      <c r="M601" s="1">
        <v>3588694.44</v>
      </c>
      <c r="N601" s="1">
        <v>51778731.920000002</v>
      </c>
      <c r="O601" s="1">
        <v>5127734.83</v>
      </c>
      <c r="P601" s="1">
        <v>5786450.8899999997</v>
      </c>
      <c r="Q601" s="1">
        <v>9315548.7599999998</v>
      </c>
      <c r="R601" s="1">
        <v>3456941.63</v>
      </c>
      <c r="S601" s="1">
        <v>2774752.38</v>
      </c>
      <c r="T601" s="1">
        <v>6206378.9299999997</v>
      </c>
      <c r="U601" s="1">
        <v>6338964.7699999996</v>
      </c>
      <c r="V601" s="1">
        <v>4907600.12</v>
      </c>
      <c r="W601" s="1">
        <v>4275665.17</v>
      </c>
      <c r="X601" s="1">
        <v>3588694.44</v>
      </c>
      <c r="Y601" s="1">
        <v>-19121.78</v>
      </c>
      <c r="Z601" s="1"/>
      <c r="AA601" s="1"/>
      <c r="AB601" s="1"/>
      <c r="AC601" s="1"/>
      <c r="AD601" s="1"/>
      <c r="AE601" s="1"/>
      <c r="AF601" s="1">
        <v>-19121.78</v>
      </c>
      <c r="AG601" s="1"/>
      <c r="AH601" s="1"/>
      <c r="AI601" s="1"/>
      <c r="AJ601" s="4">
        <v>6090333.96</v>
      </c>
    </row>
    <row r="602" spans="1:36">
      <c r="A602" s="20" t="s">
        <v>1463</v>
      </c>
      <c r="B602" s="10" t="s">
        <v>1464</v>
      </c>
      <c r="C602" s="1"/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4"/>
    </row>
    <row r="603" spans="1:36">
      <c r="A603" s="19" t="s">
        <v>1465</v>
      </c>
      <c r="B603" s="10" t="s">
        <v>1466</v>
      </c>
      <c r="C603" s="1">
        <v>225439361.18000001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225439361.18000001</v>
      </c>
    </row>
    <row r="604" spans="1:36">
      <c r="A604" s="20" t="s">
        <v>1467</v>
      </c>
      <c r="B604" s="10" t="s">
        <v>1468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0</v>
      </c>
    </row>
    <row r="605" spans="1:36">
      <c r="A605" s="20" t="s">
        <v>1469</v>
      </c>
      <c r="B605" s="10" t="s">
        <v>1470</v>
      </c>
      <c r="C605" s="1">
        <v>225439361.18000001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225439361.18000001</v>
      </c>
    </row>
    <row r="606" spans="1:36">
      <c r="A606" s="19" t="s">
        <v>1471</v>
      </c>
      <c r="B606" s="10" t="s">
        <v>1472</v>
      </c>
      <c r="C606" s="1">
        <v>19708488.109999999</v>
      </c>
      <c r="D606" s="1">
        <v>294565.74</v>
      </c>
      <c r="E606" s="1">
        <v>1054389.73</v>
      </c>
      <c r="F606" s="1">
        <v>3805080.75</v>
      </c>
      <c r="G606" s="1">
        <v>1582689.75</v>
      </c>
      <c r="H606" s="1">
        <v>1566708.47</v>
      </c>
      <c r="I606" s="1">
        <v>2910733.21</v>
      </c>
      <c r="J606" s="1">
        <v>3581570.17</v>
      </c>
      <c r="K606" s="1">
        <v>1275021.8400000001</v>
      </c>
      <c r="L606" s="1">
        <v>1560408.99</v>
      </c>
      <c r="M606" s="1">
        <v>639981.16</v>
      </c>
      <c r="N606" s="1">
        <v>18256217.600000001</v>
      </c>
      <c r="O606" s="1">
        <v>294565.74</v>
      </c>
      <c r="P606" s="1">
        <v>1054389.73</v>
      </c>
      <c r="Q606" s="1">
        <v>3805080.75</v>
      </c>
      <c r="R606" s="1">
        <v>1582689.75</v>
      </c>
      <c r="S606" s="1">
        <v>1562116.16</v>
      </c>
      <c r="T606" s="1">
        <v>2910733.21</v>
      </c>
      <c r="U606" s="1">
        <v>3577112.52</v>
      </c>
      <c r="V606" s="1">
        <v>1269139.5900000001</v>
      </c>
      <c r="W606" s="1">
        <v>1560408.99</v>
      </c>
      <c r="X606" s="1">
        <v>639981.16</v>
      </c>
      <c r="Y606" s="1">
        <v>14932.21</v>
      </c>
      <c r="Z606" s="1"/>
      <c r="AA606" s="1"/>
      <c r="AB606" s="1"/>
      <c r="AC606" s="1"/>
      <c r="AD606" s="1">
        <v>4592.3100000000004</v>
      </c>
      <c r="AE606" s="1"/>
      <c r="AF606" s="1">
        <v>4457.6499999999996</v>
      </c>
      <c r="AG606" s="1"/>
      <c r="AH606" s="1"/>
      <c r="AI606" s="1">
        <v>5882.25</v>
      </c>
      <c r="AJ606" s="4">
        <v>1437338.3</v>
      </c>
    </row>
    <row r="607" spans="1:36">
      <c r="A607" s="20" t="s">
        <v>1473</v>
      </c>
      <c r="B607" s="10" t="s">
        <v>1474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4">
        <v>0</v>
      </c>
    </row>
    <row r="608" spans="1:36">
      <c r="A608" s="20" t="s">
        <v>1475</v>
      </c>
      <c r="B608" s="10" t="s">
        <v>1476</v>
      </c>
      <c r="C608" s="1">
        <v>19708488.109999999</v>
      </c>
      <c r="D608" s="1">
        <v>294565.74</v>
      </c>
      <c r="E608" s="1">
        <v>1054389.73</v>
      </c>
      <c r="F608" s="1">
        <v>3805080.75</v>
      </c>
      <c r="G608" s="1">
        <v>1582689.75</v>
      </c>
      <c r="H608" s="1">
        <v>1566708.47</v>
      </c>
      <c r="I608" s="1">
        <v>2910733.21</v>
      </c>
      <c r="J608" s="1">
        <v>3581570.17</v>
      </c>
      <c r="K608" s="1">
        <v>1275021.8400000001</v>
      </c>
      <c r="L608" s="1">
        <v>1560408.99</v>
      </c>
      <c r="M608" s="1">
        <v>639981.16</v>
      </c>
      <c r="N608" s="1">
        <v>18256217.600000001</v>
      </c>
      <c r="O608" s="1">
        <v>294565.74</v>
      </c>
      <c r="P608" s="1">
        <v>1054389.73</v>
      </c>
      <c r="Q608" s="1">
        <v>3805080.75</v>
      </c>
      <c r="R608" s="1">
        <v>1582689.75</v>
      </c>
      <c r="S608" s="1">
        <v>1562116.16</v>
      </c>
      <c r="T608" s="1">
        <v>2910733.21</v>
      </c>
      <c r="U608" s="1">
        <v>3577112.52</v>
      </c>
      <c r="V608" s="1">
        <v>1269139.5900000001</v>
      </c>
      <c r="W608" s="1">
        <v>1560408.99</v>
      </c>
      <c r="X608" s="1">
        <v>639981.16</v>
      </c>
      <c r="Y608" s="1">
        <v>14932.21</v>
      </c>
      <c r="Z608" s="1"/>
      <c r="AA608" s="1"/>
      <c r="AB608" s="1"/>
      <c r="AC608" s="1"/>
      <c r="AD608" s="1">
        <v>4592.3100000000004</v>
      </c>
      <c r="AE608" s="1"/>
      <c r="AF608" s="1">
        <v>4457.6499999999996</v>
      </c>
      <c r="AG608" s="1"/>
      <c r="AH608" s="1"/>
      <c r="AI608" s="1">
        <v>5882.25</v>
      </c>
      <c r="AJ608" s="4">
        <v>1437338.3</v>
      </c>
    </row>
    <row r="609" spans="1:36">
      <c r="A609" s="20" t="s">
        <v>1477</v>
      </c>
      <c r="B609" s="10" t="s">
        <v>1478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/>
      <c r="P609" s="1"/>
      <c r="Q609" s="1"/>
      <c r="R609" s="1"/>
      <c r="S609" s="1"/>
      <c r="T609" s="1"/>
      <c r="U609" s="1"/>
      <c r="V609" s="1"/>
      <c r="W609" s="1"/>
      <c r="X609" s="1">
        <v>0</v>
      </c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4"/>
    </row>
    <row r="610" spans="1:36">
      <c r="A610" s="19" t="s">
        <v>1479</v>
      </c>
      <c r="B610" s="10" t="s">
        <v>1480</v>
      </c>
      <c r="C610" s="1">
        <v>17024151.170000002</v>
      </c>
      <c r="D610" s="1">
        <v>1426024.06</v>
      </c>
      <c r="E610" s="1">
        <v>1762222.48</v>
      </c>
      <c r="F610" s="1">
        <v>3645080.1</v>
      </c>
      <c r="G610" s="1">
        <v>1169106.9099999999</v>
      </c>
      <c r="H610" s="1">
        <v>1274499.3799999999</v>
      </c>
      <c r="I610" s="1">
        <v>1765146.05</v>
      </c>
      <c r="J610" s="1">
        <v>2255036.41</v>
      </c>
      <c r="K610" s="1">
        <v>1418359.56</v>
      </c>
      <c r="L610" s="1">
        <v>757991.62</v>
      </c>
      <c r="M610" s="1">
        <v>720133.42</v>
      </c>
      <c r="N610" s="1">
        <v>16193599.99</v>
      </c>
      <c r="O610" s="1">
        <v>1426024.06</v>
      </c>
      <c r="P610" s="1">
        <v>1762222.48</v>
      </c>
      <c r="Q610" s="1">
        <v>3645080.1</v>
      </c>
      <c r="R610" s="1">
        <v>1169106.9099999999</v>
      </c>
      <c r="S610" s="1">
        <v>1274499.3799999999</v>
      </c>
      <c r="T610" s="1">
        <v>1765146.05</v>
      </c>
      <c r="U610" s="1">
        <v>2255036.41</v>
      </c>
      <c r="V610" s="1">
        <v>1418359.56</v>
      </c>
      <c r="W610" s="1">
        <v>757991.62</v>
      </c>
      <c r="X610" s="1">
        <v>720133.42</v>
      </c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4">
        <v>830551.18</v>
      </c>
    </row>
    <row r="611" spans="1:36">
      <c r="A611" s="20" t="s">
        <v>1481</v>
      </c>
      <c r="B611" s="10" t="s">
        <v>1482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4">
        <v>0</v>
      </c>
    </row>
    <row r="612" spans="1:36">
      <c r="A612" s="20" t="s">
        <v>1483</v>
      </c>
      <c r="B612" s="10" t="s">
        <v>1484</v>
      </c>
      <c r="C612" s="1">
        <v>8881151.4800000004</v>
      </c>
      <c r="D612" s="1">
        <v>808233.63</v>
      </c>
      <c r="E612" s="1">
        <v>913881.17</v>
      </c>
      <c r="F612" s="1">
        <v>2075611.19</v>
      </c>
      <c r="G612" s="1">
        <v>618220.80000000005</v>
      </c>
      <c r="H612" s="1">
        <v>690107.71</v>
      </c>
      <c r="I612" s="1">
        <v>807109.19</v>
      </c>
      <c r="J612" s="1">
        <v>1060539.21</v>
      </c>
      <c r="K612" s="1">
        <v>895928.07</v>
      </c>
      <c r="L612" s="1">
        <v>327423.67</v>
      </c>
      <c r="M612" s="1">
        <v>406573.48</v>
      </c>
      <c r="N612" s="1">
        <v>8603628.1199999992</v>
      </c>
      <c r="O612" s="1">
        <v>808233.63</v>
      </c>
      <c r="P612" s="1">
        <v>913881.17</v>
      </c>
      <c r="Q612" s="1">
        <v>2075611.19</v>
      </c>
      <c r="R612" s="1">
        <v>618220.80000000005</v>
      </c>
      <c r="S612" s="1">
        <v>690107.71</v>
      </c>
      <c r="T612" s="1">
        <v>807109.19</v>
      </c>
      <c r="U612" s="1">
        <v>1060539.21</v>
      </c>
      <c r="V612" s="1">
        <v>895928.07</v>
      </c>
      <c r="W612" s="1">
        <v>327423.67</v>
      </c>
      <c r="X612" s="1">
        <v>406573.48</v>
      </c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277523.36</v>
      </c>
    </row>
    <row r="613" spans="1:36">
      <c r="A613" s="20" t="s">
        <v>1485</v>
      </c>
      <c r="B613" s="10" t="s">
        <v>1486</v>
      </c>
      <c r="C613" s="1">
        <v>8142999.6900000004</v>
      </c>
      <c r="D613" s="1">
        <v>617790.43000000005</v>
      </c>
      <c r="E613" s="1">
        <v>848341.31</v>
      </c>
      <c r="F613" s="1">
        <v>1569468.91</v>
      </c>
      <c r="G613" s="1">
        <v>550886.11</v>
      </c>
      <c r="H613" s="1">
        <v>584391.67000000004</v>
      </c>
      <c r="I613" s="1">
        <v>958036.86</v>
      </c>
      <c r="J613" s="1">
        <v>1194497.2</v>
      </c>
      <c r="K613" s="1">
        <v>522431.49</v>
      </c>
      <c r="L613" s="1">
        <v>430567.95</v>
      </c>
      <c r="M613" s="1">
        <v>313559.94</v>
      </c>
      <c r="N613" s="1">
        <v>7589971.8700000001</v>
      </c>
      <c r="O613" s="1">
        <v>617790.43000000005</v>
      </c>
      <c r="P613" s="1">
        <v>848341.31</v>
      </c>
      <c r="Q613" s="1">
        <v>1569468.91</v>
      </c>
      <c r="R613" s="1">
        <v>550886.11</v>
      </c>
      <c r="S613" s="1">
        <v>584391.67000000004</v>
      </c>
      <c r="T613" s="1">
        <v>958036.86</v>
      </c>
      <c r="U613" s="1">
        <v>1194497.2</v>
      </c>
      <c r="V613" s="1">
        <v>522431.49</v>
      </c>
      <c r="W613" s="1">
        <v>430567.95</v>
      </c>
      <c r="X613" s="1">
        <v>313559.94</v>
      </c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4">
        <v>553027.81999999995</v>
      </c>
    </row>
    <row r="614" spans="1:36">
      <c r="A614" s="19" t="s">
        <v>1487</v>
      </c>
      <c r="B614" s="10" t="s">
        <v>1488</v>
      </c>
      <c r="C614" s="1">
        <v>697213763.25999999</v>
      </c>
      <c r="D614" s="1">
        <v>51220501.310000002</v>
      </c>
      <c r="E614" s="1">
        <v>64193263.850000001</v>
      </c>
      <c r="F614" s="1">
        <v>127376446.7</v>
      </c>
      <c r="G614" s="1">
        <v>44180234.830000006</v>
      </c>
      <c r="H614" s="1">
        <v>37366547.059999995</v>
      </c>
      <c r="I614" s="1">
        <v>71499369.349999994</v>
      </c>
      <c r="J614" s="1">
        <v>91496474.260000005</v>
      </c>
      <c r="K614" s="1">
        <v>48744162.399999999</v>
      </c>
      <c r="L614" s="1">
        <v>40560587.329999998</v>
      </c>
      <c r="M614" s="1">
        <v>33471285.379999999</v>
      </c>
      <c r="N614" s="1">
        <v>609326428.15999997</v>
      </c>
      <c r="O614" s="1">
        <v>51026854.060000002</v>
      </c>
      <c r="P614" s="1">
        <v>64195417.140000001</v>
      </c>
      <c r="Q614" s="1">
        <v>127342479.36</v>
      </c>
      <c r="R614" s="1">
        <v>43608128.240000002</v>
      </c>
      <c r="S614" s="1">
        <v>37356909.009999998</v>
      </c>
      <c r="T614" s="1">
        <v>71629047.859999999</v>
      </c>
      <c r="U614" s="1">
        <v>91444932.079999998</v>
      </c>
      <c r="V614" s="1">
        <v>48674218.189999998</v>
      </c>
      <c r="W614" s="1">
        <v>40547277.920000002</v>
      </c>
      <c r="X614" s="1">
        <v>33501164.300000001</v>
      </c>
      <c r="Y614" s="1">
        <v>782444.31</v>
      </c>
      <c r="Z614" s="1">
        <v>193647.25</v>
      </c>
      <c r="AA614" s="1">
        <v>-2153.29</v>
      </c>
      <c r="AB614" s="1">
        <v>33967.339999999997</v>
      </c>
      <c r="AC614" s="1">
        <v>572106.59</v>
      </c>
      <c r="AD614" s="1">
        <v>9638.0499999999993</v>
      </c>
      <c r="AE614" s="1">
        <v>-129678.51</v>
      </c>
      <c r="AF614" s="1">
        <v>51542.18</v>
      </c>
      <c r="AG614" s="1">
        <v>13309.41</v>
      </c>
      <c r="AH614" s="1">
        <v>-29878.92</v>
      </c>
      <c r="AI614" s="1">
        <v>69944.210000000006</v>
      </c>
      <c r="AJ614" s="4">
        <v>87104890.790000007</v>
      </c>
    </row>
    <row r="615" spans="1:36">
      <c r="A615" s="20" t="s">
        <v>1489</v>
      </c>
      <c r="B615" s="10" t="s">
        <v>1490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4">
        <v>0</v>
      </c>
    </row>
    <row r="616" spans="1:36">
      <c r="A616" s="20" t="s">
        <v>1491</v>
      </c>
      <c r="B616" s="10" t="s">
        <v>1492</v>
      </c>
      <c r="C616" s="1">
        <v>663560001.07000005</v>
      </c>
      <c r="D616" s="1">
        <v>49437521.490000002</v>
      </c>
      <c r="E616" s="1">
        <v>61069818.659999996</v>
      </c>
      <c r="F616" s="1">
        <v>122769119.64</v>
      </c>
      <c r="G616" s="1">
        <v>40993899.780000001</v>
      </c>
      <c r="H616" s="1">
        <v>35878757.030000001</v>
      </c>
      <c r="I616" s="1">
        <v>67653645.289999992</v>
      </c>
      <c r="J616" s="1">
        <v>86903520.620000005</v>
      </c>
      <c r="K616" s="1">
        <v>46581839.259999998</v>
      </c>
      <c r="L616" s="1">
        <v>38939223.789999999</v>
      </c>
      <c r="M616" s="1">
        <v>31738904.989999998</v>
      </c>
      <c r="N616" s="1">
        <v>581171319.16999996</v>
      </c>
      <c r="O616" s="1">
        <v>49243874.240000002</v>
      </c>
      <c r="P616" s="1">
        <v>61059262.789999999</v>
      </c>
      <c r="Q616" s="1">
        <v>122735152.3</v>
      </c>
      <c r="R616" s="1">
        <v>40421793.189999998</v>
      </c>
      <c r="S616" s="1">
        <v>35869341.07</v>
      </c>
      <c r="T616" s="1">
        <v>67783323.799999997</v>
      </c>
      <c r="U616" s="1">
        <v>86851978.439999998</v>
      </c>
      <c r="V616" s="1">
        <v>46511895.049999997</v>
      </c>
      <c r="W616" s="1">
        <v>38925914.380000003</v>
      </c>
      <c r="X616" s="1">
        <v>31768783.91</v>
      </c>
      <c r="Y616" s="1">
        <v>794931.38</v>
      </c>
      <c r="Z616" s="1">
        <v>193647.25</v>
      </c>
      <c r="AA616" s="1">
        <v>10555.87</v>
      </c>
      <c r="AB616" s="1">
        <v>33967.339999999997</v>
      </c>
      <c r="AC616" s="1">
        <v>572106.59</v>
      </c>
      <c r="AD616" s="1">
        <v>9415.9599999999991</v>
      </c>
      <c r="AE616" s="1">
        <v>-129678.51</v>
      </c>
      <c r="AF616" s="1">
        <v>51542.18</v>
      </c>
      <c r="AG616" s="1">
        <v>13309.41</v>
      </c>
      <c r="AH616" s="1">
        <v>-29878.92</v>
      </c>
      <c r="AI616" s="1">
        <v>69944.210000000006</v>
      </c>
      <c r="AJ616" s="4">
        <v>81593750.519999996</v>
      </c>
    </row>
    <row r="617" spans="1:36">
      <c r="A617" s="20" t="s">
        <v>1493</v>
      </c>
      <c r="B617" s="10" t="s">
        <v>1494</v>
      </c>
      <c r="C617" s="1">
        <v>10063195.16</v>
      </c>
      <c r="D617" s="1">
        <v>692152.55</v>
      </c>
      <c r="E617" s="1">
        <v>860547.24</v>
      </c>
      <c r="F617" s="1">
        <v>1666852.17</v>
      </c>
      <c r="G617" s="1">
        <v>493209.61</v>
      </c>
      <c r="H617" s="1">
        <v>580985.51</v>
      </c>
      <c r="I617" s="1">
        <v>627619.04</v>
      </c>
      <c r="J617" s="1">
        <v>897409.5</v>
      </c>
      <c r="K617" s="1">
        <v>347673.9</v>
      </c>
      <c r="L617" s="1">
        <v>558202.86</v>
      </c>
      <c r="M617" s="1">
        <v>494192.28</v>
      </c>
      <c r="N617" s="1">
        <v>7218844.6600000001</v>
      </c>
      <c r="O617" s="1">
        <v>692152.55</v>
      </c>
      <c r="P617" s="1">
        <v>860547.24</v>
      </c>
      <c r="Q617" s="1">
        <v>1666852.17</v>
      </c>
      <c r="R617" s="1">
        <v>493209.61</v>
      </c>
      <c r="S617" s="1">
        <v>580985.51</v>
      </c>
      <c r="T617" s="1">
        <v>627619.04</v>
      </c>
      <c r="U617" s="1">
        <v>897409.5</v>
      </c>
      <c r="V617" s="1">
        <v>347673.9</v>
      </c>
      <c r="W617" s="1">
        <v>558202.86</v>
      </c>
      <c r="X617" s="1">
        <v>494192.28</v>
      </c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4">
        <v>2844350.5</v>
      </c>
    </row>
    <row r="618" spans="1:36">
      <c r="A618" s="20" t="s">
        <v>1495</v>
      </c>
      <c r="B618" s="10" t="s">
        <v>1496</v>
      </c>
      <c r="C618" s="1">
        <v>23590567.030000001</v>
      </c>
      <c r="D618" s="1">
        <v>1090827.27</v>
      </c>
      <c r="E618" s="1">
        <v>2262897.9499999997</v>
      </c>
      <c r="F618" s="1">
        <v>2940474.89</v>
      </c>
      <c r="G618" s="1">
        <v>2693125.44</v>
      </c>
      <c r="H618" s="1">
        <v>906804.52</v>
      </c>
      <c r="I618" s="1">
        <v>3218105.02</v>
      </c>
      <c r="J618" s="1">
        <v>3695544.14</v>
      </c>
      <c r="K618" s="1">
        <v>1814649.24</v>
      </c>
      <c r="L618" s="1">
        <v>1063160.68</v>
      </c>
      <c r="M618" s="1">
        <v>1238188.1100000001</v>
      </c>
      <c r="N618" s="1">
        <v>20936264.329999998</v>
      </c>
      <c r="O618" s="1">
        <v>1090827.27</v>
      </c>
      <c r="P618" s="1">
        <v>2275607.11</v>
      </c>
      <c r="Q618" s="1">
        <v>2940474.89</v>
      </c>
      <c r="R618" s="1">
        <v>2693125.44</v>
      </c>
      <c r="S618" s="1">
        <v>906582.43</v>
      </c>
      <c r="T618" s="1">
        <v>3218105.02</v>
      </c>
      <c r="U618" s="1">
        <v>3695544.14</v>
      </c>
      <c r="V618" s="1">
        <v>1814649.24</v>
      </c>
      <c r="W618" s="1">
        <v>1063160.68</v>
      </c>
      <c r="X618" s="1">
        <v>1238188.1100000001</v>
      </c>
      <c r="Y618" s="1">
        <v>-12487.07</v>
      </c>
      <c r="Z618" s="1"/>
      <c r="AA618" s="1">
        <v>-12709.16</v>
      </c>
      <c r="AB618" s="1"/>
      <c r="AC618" s="1"/>
      <c r="AD618" s="1">
        <v>222.09</v>
      </c>
      <c r="AE618" s="1"/>
      <c r="AF618" s="1"/>
      <c r="AG618" s="1"/>
      <c r="AH618" s="1"/>
      <c r="AI618" s="1">
        <v>0</v>
      </c>
      <c r="AJ618" s="4">
        <v>2666789.77</v>
      </c>
    </row>
    <row r="619" spans="1:36">
      <c r="A619" s="19" t="s">
        <v>1497</v>
      </c>
      <c r="B619" s="10" t="s">
        <v>1498</v>
      </c>
      <c r="C619" s="1">
        <v>11456375.449999999</v>
      </c>
      <c r="D619" s="1">
        <v>385468.72</v>
      </c>
      <c r="E619" s="1">
        <v>401577.26</v>
      </c>
      <c r="F619" s="1">
        <v>950701.67</v>
      </c>
      <c r="G619" s="1">
        <v>322566.07</v>
      </c>
      <c r="H619" s="1">
        <v>267251.32</v>
      </c>
      <c r="I619" s="1">
        <v>560311.46</v>
      </c>
      <c r="J619" s="1">
        <v>674470.08</v>
      </c>
      <c r="K619" s="1">
        <v>364052.67</v>
      </c>
      <c r="L619" s="1">
        <v>261004.32</v>
      </c>
      <c r="M619" s="1">
        <v>199603.58</v>
      </c>
      <c r="N619" s="1">
        <v>4327328.83</v>
      </c>
      <c r="O619" s="1">
        <v>385468.72</v>
      </c>
      <c r="P619" s="1">
        <v>401577.26</v>
      </c>
      <c r="Q619" s="1">
        <v>950701.67</v>
      </c>
      <c r="R619" s="1">
        <v>322566.07</v>
      </c>
      <c r="S619" s="1">
        <v>250058.12</v>
      </c>
      <c r="T619" s="1">
        <v>560311.46</v>
      </c>
      <c r="U619" s="1">
        <v>674470.08</v>
      </c>
      <c r="V619" s="1">
        <v>321567.55</v>
      </c>
      <c r="W619" s="1">
        <v>261004.32</v>
      </c>
      <c r="X619" s="1">
        <v>199603.58</v>
      </c>
      <c r="Y619" s="1">
        <v>59678.32</v>
      </c>
      <c r="Z619" s="1"/>
      <c r="AA619" s="1">
        <v>0</v>
      </c>
      <c r="AB619" s="1"/>
      <c r="AC619" s="1"/>
      <c r="AD619" s="1">
        <v>17193.2</v>
      </c>
      <c r="AE619" s="1"/>
      <c r="AF619" s="1"/>
      <c r="AG619" s="1"/>
      <c r="AH619" s="1"/>
      <c r="AI619" s="1">
        <v>42485.120000000003</v>
      </c>
      <c r="AJ619" s="4">
        <v>7069368.2999999998</v>
      </c>
    </row>
    <row r="620" spans="1:36">
      <c r="A620" s="20" t="s">
        <v>1499</v>
      </c>
      <c r="B620" s="10" t="s">
        <v>1500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4">
        <v>0</v>
      </c>
    </row>
    <row r="621" spans="1:36">
      <c r="A621" s="20" t="s">
        <v>1501</v>
      </c>
      <c r="B621" s="10" t="s">
        <v>1502</v>
      </c>
      <c r="C621" s="1">
        <v>6362059.0899999999</v>
      </c>
      <c r="D621" s="1">
        <v>135745.29</v>
      </c>
      <c r="E621" s="1">
        <v>164803.82</v>
      </c>
      <c r="F621" s="1">
        <v>312911.84000000003</v>
      </c>
      <c r="G621" s="1">
        <v>200794.08</v>
      </c>
      <c r="H621" s="1">
        <v>84877.27</v>
      </c>
      <c r="I621" s="1">
        <v>227832.52</v>
      </c>
      <c r="J621" s="1">
        <v>334598.55</v>
      </c>
      <c r="K621" s="1">
        <v>140773.07999999999</v>
      </c>
      <c r="L621" s="1">
        <v>79117.279999999999</v>
      </c>
      <c r="M621" s="1">
        <v>41912.959999999999</v>
      </c>
      <c r="N621" s="1">
        <v>1682826.45</v>
      </c>
      <c r="O621" s="1">
        <v>135745.29</v>
      </c>
      <c r="P621" s="1">
        <v>164803.82</v>
      </c>
      <c r="Q621" s="1">
        <v>312911.84000000003</v>
      </c>
      <c r="R621" s="1">
        <v>200794.08</v>
      </c>
      <c r="S621" s="1">
        <v>84877.27</v>
      </c>
      <c r="T621" s="1">
        <v>227832.52</v>
      </c>
      <c r="U621" s="1">
        <v>334598.55</v>
      </c>
      <c r="V621" s="1">
        <v>100232.84</v>
      </c>
      <c r="W621" s="1">
        <v>79117.279999999999</v>
      </c>
      <c r="X621" s="1">
        <v>41912.959999999999</v>
      </c>
      <c r="Y621" s="1">
        <v>40540.239999999998</v>
      </c>
      <c r="Z621" s="1"/>
      <c r="AA621" s="1">
        <v>0</v>
      </c>
      <c r="AB621" s="1"/>
      <c r="AC621" s="1"/>
      <c r="AD621" s="1"/>
      <c r="AE621" s="1"/>
      <c r="AF621" s="1"/>
      <c r="AG621" s="1"/>
      <c r="AH621" s="1"/>
      <c r="AI621" s="1">
        <v>40540.239999999998</v>
      </c>
      <c r="AJ621" s="4">
        <v>4638692.4000000004</v>
      </c>
    </row>
    <row r="622" spans="1:36">
      <c r="A622" s="20" t="s">
        <v>1503</v>
      </c>
      <c r="B622" s="10" t="s">
        <v>1504</v>
      </c>
      <c r="C622" s="1">
        <v>341655.42</v>
      </c>
      <c r="D622" s="1">
        <v>0</v>
      </c>
      <c r="E622" s="1">
        <v>0</v>
      </c>
      <c r="F622" s="1">
        <v>38530.519999999997</v>
      </c>
      <c r="G622" s="1">
        <v>0</v>
      </c>
      <c r="H622" s="1">
        <v>0</v>
      </c>
      <c r="I622" s="1">
        <v>0</v>
      </c>
      <c r="J622" s="1">
        <v>0</v>
      </c>
      <c r="K622" s="1">
        <v>28254.34</v>
      </c>
      <c r="L622" s="1">
        <v>0</v>
      </c>
      <c r="M622" s="1">
        <v>0</v>
      </c>
      <c r="N622" s="1">
        <v>66784.86</v>
      </c>
      <c r="O622" s="1"/>
      <c r="P622" s="1"/>
      <c r="Q622" s="1">
        <v>38530.519999999997</v>
      </c>
      <c r="R622" s="1"/>
      <c r="S622" s="1"/>
      <c r="T622" s="1"/>
      <c r="U622" s="1"/>
      <c r="V622" s="1">
        <v>28254.34</v>
      </c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4">
        <v>274870.56</v>
      </c>
    </row>
    <row r="623" spans="1:36">
      <c r="A623" s="20" t="s">
        <v>1505</v>
      </c>
      <c r="B623" s="10" t="s">
        <v>1506</v>
      </c>
      <c r="C623" s="1">
        <v>3842288.52</v>
      </c>
      <c r="D623" s="1">
        <v>213965.65</v>
      </c>
      <c r="E623" s="1">
        <v>209176.84</v>
      </c>
      <c r="F623" s="1">
        <v>527794.31999999995</v>
      </c>
      <c r="G623" s="1">
        <v>99671.26</v>
      </c>
      <c r="H623" s="1">
        <v>159151.90000000002</v>
      </c>
      <c r="I623" s="1">
        <v>287900.09999999998</v>
      </c>
      <c r="J623" s="1">
        <v>273999.78999999998</v>
      </c>
      <c r="K623" s="1">
        <v>152746.51</v>
      </c>
      <c r="L623" s="1">
        <v>162069.98000000001</v>
      </c>
      <c r="M623" s="1">
        <v>141051.26</v>
      </c>
      <c r="N623" s="1">
        <v>2211306.85</v>
      </c>
      <c r="O623" s="1">
        <v>213965.65</v>
      </c>
      <c r="P623" s="1">
        <v>209176.84</v>
      </c>
      <c r="Q623" s="1">
        <v>527794.31999999995</v>
      </c>
      <c r="R623" s="1">
        <v>99671.26</v>
      </c>
      <c r="S623" s="1">
        <v>142931.14000000001</v>
      </c>
      <c r="T623" s="1">
        <v>287900.09999999998</v>
      </c>
      <c r="U623" s="1">
        <v>273999.78999999998</v>
      </c>
      <c r="V623" s="1">
        <v>152746.51</v>
      </c>
      <c r="W623" s="1">
        <v>162069.98000000001</v>
      </c>
      <c r="X623" s="1">
        <v>141051.26</v>
      </c>
      <c r="Y623" s="1">
        <v>16220.76</v>
      </c>
      <c r="Z623" s="1"/>
      <c r="AA623" s="1"/>
      <c r="AB623" s="1"/>
      <c r="AC623" s="1"/>
      <c r="AD623" s="1">
        <v>16220.76</v>
      </c>
      <c r="AE623" s="1"/>
      <c r="AF623" s="1"/>
      <c r="AG623" s="1"/>
      <c r="AH623" s="1"/>
      <c r="AI623" s="1"/>
      <c r="AJ623" s="4">
        <v>1614760.91</v>
      </c>
    </row>
    <row r="624" spans="1:36">
      <c r="A624" s="20" t="s">
        <v>1507</v>
      </c>
      <c r="B624" s="10" t="s">
        <v>1508</v>
      </c>
      <c r="C624" s="1">
        <v>173600.87</v>
      </c>
      <c r="D624" s="1">
        <v>0</v>
      </c>
      <c r="E624" s="1">
        <v>0</v>
      </c>
      <c r="F624" s="1">
        <v>5970.38</v>
      </c>
      <c r="G624" s="1">
        <v>0</v>
      </c>
      <c r="H624" s="1">
        <v>0</v>
      </c>
      <c r="I624" s="1">
        <v>0</v>
      </c>
      <c r="J624" s="1">
        <v>6976.04</v>
      </c>
      <c r="K624" s="1">
        <v>1974.19</v>
      </c>
      <c r="L624" s="1">
        <v>0</v>
      </c>
      <c r="M624" s="1">
        <v>0</v>
      </c>
      <c r="N624" s="1">
        <v>14920.61</v>
      </c>
      <c r="O624" s="1"/>
      <c r="P624" s="1"/>
      <c r="Q624" s="1">
        <v>5970.38</v>
      </c>
      <c r="R624" s="1"/>
      <c r="S624" s="1"/>
      <c r="T624" s="1"/>
      <c r="U624" s="1">
        <v>6976.04</v>
      </c>
      <c r="V624" s="1">
        <v>1974.19</v>
      </c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4">
        <v>158680.26</v>
      </c>
    </row>
    <row r="625" spans="1:36">
      <c r="A625" s="20" t="s">
        <v>1509</v>
      </c>
      <c r="B625" s="10" t="s">
        <v>1510</v>
      </c>
      <c r="C625" s="1">
        <v>736771.55</v>
      </c>
      <c r="D625" s="1">
        <v>35757.78</v>
      </c>
      <c r="E625" s="1">
        <v>27596.6</v>
      </c>
      <c r="F625" s="1">
        <v>65494.61</v>
      </c>
      <c r="G625" s="1">
        <v>22100.73</v>
      </c>
      <c r="H625" s="1">
        <v>23222.149999999998</v>
      </c>
      <c r="I625" s="1">
        <v>44578.84</v>
      </c>
      <c r="J625" s="1">
        <v>58895.7</v>
      </c>
      <c r="K625" s="1">
        <v>40304.549999999996</v>
      </c>
      <c r="L625" s="1">
        <v>19817.060000000001</v>
      </c>
      <c r="M625" s="1">
        <v>16639.36</v>
      </c>
      <c r="N625" s="1">
        <v>351490.06</v>
      </c>
      <c r="O625" s="1">
        <v>35757.78</v>
      </c>
      <c r="P625" s="1">
        <v>27596.6</v>
      </c>
      <c r="Q625" s="1">
        <v>65494.61</v>
      </c>
      <c r="R625" s="1">
        <v>22100.73</v>
      </c>
      <c r="S625" s="1">
        <v>22249.71</v>
      </c>
      <c r="T625" s="1">
        <v>44578.84</v>
      </c>
      <c r="U625" s="1">
        <v>58895.7</v>
      </c>
      <c r="V625" s="1">
        <v>38359.67</v>
      </c>
      <c r="W625" s="1">
        <v>19817.060000000001</v>
      </c>
      <c r="X625" s="1">
        <v>16639.36</v>
      </c>
      <c r="Y625" s="1">
        <v>2917.32</v>
      </c>
      <c r="Z625" s="1"/>
      <c r="AA625" s="1">
        <v>0</v>
      </c>
      <c r="AB625" s="1"/>
      <c r="AC625" s="1"/>
      <c r="AD625" s="1">
        <v>972.44</v>
      </c>
      <c r="AE625" s="1"/>
      <c r="AF625" s="1"/>
      <c r="AG625" s="1"/>
      <c r="AH625" s="1"/>
      <c r="AI625" s="1">
        <v>1944.88</v>
      </c>
      <c r="AJ625" s="4">
        <v>382364.17</v>
      </c>
    </row>
    <row r="626" spans="1:36">
      <c r="A626" s="20" t="s">
        <v>1511</v>
      </c>
      <c r="B626" s="10" t="s">
        <v>1512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4">
        <v>0</v>
      </c>
    </row>
    <row r="627" spans="1:36">
      <c r="A627" s="19" t="s">
        <v>1513</v>
      </c>
      <c r="B627" s="10" t="s">
        <v>1514</v>
      </c>
      <c r="C627" s="1">
        <v>7317017.8200000003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4">
        <v>7317017.8200000003</v>
      </c>
    </row>
    <row r="628" spans="1:36">
      <c r="A628" s="20" t="s">
        <v>1515</v>
      </c>
      <c r="B628" s="10" t="s">
        <v>1516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0</v>
      </c>
    </row>
    <row r="629" spans="1:36">
      <c r="A629" s="20" t="s">
        <v>1517</v>
      </c>
      <c r="B629" s="10" t="s">
        <v>1518</v>
      </c>
      <c r="C629" s="1">
        <v>7317017.8200000003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7317017.8200000003</v>
      </c>
    </row>
    <row r="630" spans="1:36">
      <c r="A630" s="20" t="s">
        <v>1519</v>
      </c>
      <c r="B630" s="10" t="s">
        <v>1520</v>
      </c>
      <c r="C630" s="1"/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/>
    </row>
    <row r="631" spans="1:36">
      <c r="A631" s="19" t="s">
        <v>1521</v>
      </c>
      <c r="B631" s="10" t="s">
        <v>1522</v>
      </c>
      <c r="C631" s="1">
        <v>244889.46</v>
      </c>
      <c r="D631" s="1">
        <v>26856.84</v>
      </c>
      <c r="E631" s="1">
        <v>13316.83</v>
      </c>
      <c r="F631" s="1">
        <v>68423.240000000005</v>
      </c>
      <c r="G631" s="1">
        <v>17529.66</v>
      </c>
      <c r="H631" s="1">
        <v>16188.14</v>
      </c>
      <c r="I631" s="1">
        <v>31961.13</v>
      </c>
      <c r="J631" s="1">
        <v>22409.34</v>
      </c>
      <c r="K631" s="1">
        <v>20243.41</v>
      </c>
      <c r="L631" s="1">
        <v>13462.24</v>
      </c>
      <c r="M631" s="1">
        <v>5423.2</v>
      </c>
      <c r="N631" s="1">
        <v>235814.03</v>
      </c>
      <c r="O631" s="1">
        <v>26856.84</v>
      </c>
      <c r="P631" s="1">
        <v>13316.83</v>
      </c>
      <c r="Q631" s="1">
        <v>68423.240000000005</v>
      </c>
      <c r="R631" s="1">
        <v>17529.66</v>
      </c>
      <c r="S631" s="1">
        <v>16188.14</v>
      </c>
      <c r="T631" s="1">
        <v>31961.13</v>
      </c>
      <c r="U631" s="1">
        <v>22409.34</v>
      </c>
      <c r="V631" s="1">
        <v>20243.41</v>
      </c>
      <c r="W631" s="1">
        <v>13462.24</v>
      </c>
      <c r="X631" s="1">
        <v>5423.2</v>
      </c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4">
        <v>9075.43</v>
      </c>
    </row>
    <row r="632" spans="1:36">
      <c r="A632" s="20" t="s">
        <v>1523</v>
      </c>
      <c r="B632" s="10" t="s">
        <v>1524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4">
        <v>0</v>
      </c>
    </row>
    <row r="633" spans="1:36">
      <c r="A633" s="20" t="s">
        <v>1525</v>
      </c>
      <c r="B633" s="10" t="s">
        <v>1526</v>
      </c>
      <c r="C633" s="1">
        <v>196690.76</v>
      </c>
      <c r="D633" s="1">
        <v>21180.240000000002</v>
      </c>
      <c r="E633" s="1">
        <v>12013.89</v>
      </c>
      <c r="F633" s="1">
        <v>60878.74</v>
      </c>
      <c r="G633" s="1">
        <v>11599.96</v>
      </c>
      <c r="H633" s="1">
        <v>15513.83</v>
      </c>
      <c r="I633" s="1">
        <v>19958.599999999999</v>
      </c>
      <c r="J633" s="1">
        <v>16111.18</v>
      </c>
      <c r="K633" s="1">
        <v>18579.740000000002</v>
      </c>
      <c r="L633" s="1">
        <v>8739.7199999999993</v>
      </c>
      <c r="M633" s="1">
        <v>3039.43</v>
      </c>
      <c r="N633" s="1">
        <v>187615.33</v>
      </c>
      <c r="O633" s="1">
        <v>21180.240000000002</v>
      </c>
      <c r="P633" s="1">
        <v>12013.89</v>
      </c>
      <c r="Q633" s="1">
        <v>60878.74</v>
      </c>
      <c r="R633" s="1">
        <v>11599.96</v>
      </c>
      <c r="S633" s="1">
        <v>15513.83</v>
      </c>
      <c r="T633" s="1">
        <v>19958.599999999999</v>
      </c>
      <c r="U633" s="1">
        <v>16111.18</v>
      </c>
      <c r="V633" s="1">
        <v>18579.740000000002</v>
      </c>
      <c r="W633" s="1">
        <v>8739.7199999999993</v>
      </c>
      <c r="X633" s="1">
        <v>3039.43</v>
      </c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4">
        <v>9075.43</v>
      </c>
    </row>
    <row r="634" spans="1:36">
      <c r="A634" s="20" t="s">
        <v>1527</v>
      </c>
      <c r="B634" s="10" t="s">
        <v>1528</v>
      </c>
      <c r="C634" s="1">
        <v>48198.7</v>
      </c>
      <c r="D634" s="1">
        <v>5676.6</v>
      </c>
      <c r="E634" s="1">
        <v>1302.94</v>
      </c>
      <c r="F634" s="1">
        <v>7544.5</v>
      </c>
      <c r="G634" s="1">
        <v>5929.7</v>
      </c>
      <c r="H634" s="1">
        <v>674.31</v>
      </c>
      <c r="I634" s="1">
        <v>12002.53</v>
      </c>
      <c r="J634" s="1">
        <v>6298.16</v>
      </c>
      <c r="K634" s="1">
        <v>1663.67</v>
      </c>
      <c r="L634" s="1">
        <v>4722.5200000000004</v>
      </c>
      <c r="M634" s="1">
        <v>2383.77</v>
      </c>
      <c r="N634" s="1">
        <v>48198.7</v>
      </c>
      <c r="O634" s="1">
        <v>5676.6</v>
      </c>
      <c r="P634" s="1">
        <v>1302.94</v>
      </c>
      <c r="Q634" s="1">
        <v>7544.5</v>
      </c>
      <c r="R634" s="1">
        <v>5929.7</v>
      </c>
      <c r="S634" s="1">
        <v>674.31</v>
      </c>
      <c r="T634" s="1">
        <v>12002.53</v>
      </c>
      <c r="U634" s="1">
        <v>6298.16</v>
      </c>
      <c r="V634" s="1">
        <v>1663.67</v>
      </c>
      <c r="W634" s="1">
        <v>4722.5200000000004</v>
      </c>
      <c r="X634" s="1">
        <v>2383.77</v>
      </c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4">
        <v>0</v>
      </c>
    </row>
    <row r="635" spans="1:36">
      <c r="A635" s="20" t="s">
        <v>1529</v>
      </c>
      <c r="B635" s="10" t="s">
        <v>1530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/>
      <c r="P635" s="1"/>
      <c r="Q635" s="1"/>
      <c r="R635" s="1">
        <v>0</v>
      </c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4"/>
    </row>
    <row r="636" spans="1:36">
      <c r="A636" s="19" t="s">
        <v>1531</v>
      </c>
      <c r="B636" s="10" t="s">
        <v>1532</v>
      </c>
      <c r="C636" s="1">
        <v>3491.15</v>
      </c>
      <c r="D636" s="1">
        <v>1398.04</v>
      </c>
      <c r="E636" s="1">
        <v>314.77999999999997</v>
      </c>
      <c r="F636" s="1">
        <v>0</v>
      </c>
      <c r="G636" s="1">
        <v>523.25</v>
      </c>
      <c r="H636" s="1">
        <v>0</v>
      </c>
      <c r="I636" s="1">
        <v>25</v>
      </c>
      <c r="J636" s="1">
        <v>0</v>
      </c>
      <c r="K636" s="1">
        <v>1021.28</v>
      </c>
      <c r="L636" s="1">
        <v>208.8</v>
      </c>
      <c r="M636" s="1">
        <v>0</v>
      </c>
      <c r="N636" s="1">
        <v>3491.15</v>
      </c>
      <c r="O636" s="1">
        <v>1398.04</v>
      </c>
      <c r="P636" s="1">
        <v>314.77999999999997</v>
      </c>
      <c r="Q636" s="1"/>
      <c r="R636" s="1">
        <v>523.25</v>
      </c>
      <c r="S636" s="1"/>
      <c r="T636" s="1">
        <v>25</v>
      </c>
      <c r="U636" s="1">
        <v>0</v>
      </c>
      <c r="V636" s="1">
        <v>1021.28</v>
      </c>
      <c r="W636" s="1">
        <v>208.8</v>
      </c>
      <c r="X636" s="1">
        <v>0</v>
      </c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>
        <v>0</v>
      </c>
    </row>
    <row r="637" spans="1:36">
      <c r="A637" s="20" t="s">
        <v>1533</v>
      </c>
      <c r="B637" s="10" t="s">
        <v>1534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0</v>
      </c>
    </row>
    <row r="638" spans="1:36">
      <c r="A638" s="20" t="s">
        <v>1535</v>
      </c>
      <c r="B638" s="10" t="s">
        <v>1536</v>
      </c>
      <c r="C638" s="1">
        <v>2494.41</v>
      </c>
      <c r="D638" s="1">
        <v>1398.04</v>
      </c>
      <c r="E638" s="1">
        <v>314.77999999999997</v>
      </c>
      <c r="F638" s="1">
        <v>0</v>
      </c>
      <c r="G638" s="1">
        <v>523.25</v>
      </c>
      <c r="H638" s="1">
        <v>0</v>
      </c>
      <c r="I638" s="1">
        <v>25</v>
      </c>
      <c r="J638" s="1">
        <v>0</v>
      </c>
      <c r="K638" s="1">
        <v>24.54</v>
      </c>
      <c r="L638" s="1">
        <v>208.8</v>
      </c>
      <c r="M638" s="1">
        <v>0</v>
      </c>
      <c r="N638" s="1">
        <v>2494.41</v>
      </c>
      <c r="O638" s="1">
        <v>1398.04</v>
      </c>
      <c r="P638" s="1">
        <v>314.77999999999997</v>
      </c>
      <c r="Q638" s="1"/>
      <c r="R638" s="1">
        <v>523.25</v>
      </c>
      <c r="S638" s="1"/>
      <c r="T638" s="1">
        <v>25</v>
      </c>
      <c r="U638" s="1">
        <v>0</v>
      </c>
      <c r="V638" s="1">
        <v>24.54</v>
      </c>
      <c r="W638" s="1">
        <v>208.8</v>
      </c>
      <c r="X638" s="1">
        <v>0</v>
      </c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/>
    </row>
    <row r="639" spans="1:36">
      <c r="A639" s="20" t="s">
        <v>1537</v>
      </c>
      <c r="B639" s="10" t="s">
        <v>1538</v>
      </c>
      <c r="C639" s="1">
        <v>996.74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996.74</v>
      </c>
      <c r="L639" s="1">
        <v>0</v>
      </c>
      <c r="M639" s="1">
        <v>0</v>
      </c>
      <c r="N639" s="1">
        <v>996.74</v>
      </c>
      <c r="O639" s="1"/>
      <c r="P639" s="1"/>
      <c r="Q639" s="1"/>
      <c r="R639" s="1"/>
      <c r="S639" s="1"/>
      <c r="T639" s="1"/>
      <c r="U639" s="1"/>
      <c r="V639" s="1">
        <v>996.74</v>
      </c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/>
    </row>
    <row r="640" spans="1:36">
      <c r="A640" s="19" t="s">
        <v>1539</v>
      </c>
      <c r="B640" s="10" t="s">
        <v>1540</v>
      </c>
      <c r="C640" s="1">
        <v>47248.29</v>
      </c>
      <c r="D640" s="1">
        <v>2629.66</v>
      </c>
      <c r="E640" s="1">
        <v>6372.31</v>
      </c>
      <c r="F640" s="1">
        <v>449.59</v>
      </c>
      <c r="G640" s="1">
        <v>3834.83</v>
      </c>
      <c r="H640" s="1">
        <v>4343.54</v>
      </c>
      <c r="I640" s="1">
        <v>5030.41</v>
      </c>
      <c r="J640" s="1">
        <v>20179.86</v>
      </c>
      <c r="K640" s="1">
        <v>0</v>
      </c>
      <c r="L640" s="1">
        <v>-5718.14</v>
      </c>
      <c r="M640" s="1">
        <v>4674.93</v>
      </c>
      <c r="N640" s="1">
        <v>41796.99</v>
      </c>
      <c r="O640" s="1">
        <v>2629.66</v>
      </c>
      <c r="P640" s="1">
        <v>6372.31</v>
      </c>
      <c r="Q640" s="1">
        <v>449.59</v>
      </c>
      <c r="R640" s="1">
        <v>3834.83</v>
      </c>
      <c r="S640" s="1">
        <v>4343.54</v>
      </c>
      <c r="T640" s="1">
        <v>5030.41</v>
      </c>
      <c r="U640" s="1">
        <v>20179.86</v>
      </c>
      <c r="V640" s="1">
        <v>0</v>
      </c>
      <c r="W640" s="1">
        <v>-5718.14</v>
      </c>
      <c r="X640" s="1">
        <v>4674.93</v>
      </c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4">
        <v>5451.3</v>
      </c>
    </row>
    <row r="641" spans="1:36">
      <c r="A641" s="20" t="s">
        <v>1541</v>
      </c>
      <c r="B641" s="10" t="s">
        <v>1542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0</v>
      </c>
    </row>
    <row r="642" spans="1:36">
      <c r="A642" s="20" t="s">
        <v>1543</v>
      </c>
      <c r="B642" s="10" t="s">
        <v>1544</v>
      </c>
      <c r="C642" s="1">
        <v>47248.29</v>
      </c>
      <c r="D642" s="1">
        <v>2629.66</v>
      </c>
      <c r="E642" s="1">
        <v>6372.31</v>
      </c>
      <c r="F642" s="1">
        <v>449.59</v>
      </c>
      <c r="G642" s="1">
        <v>3834.83</v>
      </c>
      <c r="H642" s="1">
        <v>4343.54</v>
      </c>
      <c r="I642" s="1">
        <v>5030.41</v>
      </c>
      <c r="J642" s="1">
        <v>20179.86</v>
      </c>
      <c r="K642" s="1">
        <v>0</v>
      </c>
      <c r="L642" s="1">
        <v>-5718.14</v>
      </c>
      <c r="M642" s="1">
        <v>4674.93</v>
      </c>
      <c r="N642" s="1">
        <v>41796.99</v>
      </c>
      <c r="O642" s="1">
        <v>2629.66</v>
      </c>
      <c r="P642" s="1">
        <v>6372.31</v>
      </c>
      <c r="Q642" s="1">
        <v>449.59</v>
      </c>
      <c r="R642" s="1">
        <v>3834.83</v>
      </c>
      <c r="S642" s="1">
        <v>4343.54</v>
      </c>
      <c r="T642" s="1">
        <v>5030.41</v>
      </c>
      <c r="U642" s="1">
        <v>20179.86</v>
      </c>
      <c r="V642" s="1">
        <v>0</v>
      </c>
      <c r="W642" s="1">
        <v>-5718.14</v>
      </c>
      <c r="X642" s="1">
        <v>4674.93</v>
      </c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5451.3</v>
      </c>
    </row>
    <row r="643" spans="1:36">
      <c r="A643" s="19" t="s">
        <v>1545</v>
      </c>
      <c r="B643" s="10" t="s">
        <v>1546</v>
      </c>
      <c r="C643" s="1">
        <v>76939.77</v>
      </c>
      <c r="D643" s="1">
        <v>2074.4</v>
      </c>
      <c r="E643" s="1">
        <v>763</v>
      </c>
      <c r="F643" s="1">
        <v>2166</v>
      </c>
      <c r="G643" s="1">
        <v>3598.5</v>
      </c>
      <c r="H643" s="1">
        <v>801</v>
      </c>
      <c r="I643" s="1">
        <v>3253.19</v>
      </c>
      <c r="J643" s="1">
        <v>6790.18</v>
      </c>
      <c r="K643" s="1">
        <v>2546</v>
      </c>
      <c r="L643" s="1">
        <v>85</v>
      </c>
      <c r="M643" s="1">
        <v>-22.6</v>
      </c>
      <c r="N643" s="1">
        <v>22054.67</v>
      </c>
      <c r="O643" s="1">
        <v>2074.4</v>
      </c>
      <c r="P643" s="1">
        <v>763</v>
      </c>
      <c r="Q643" s="1">
        <v>2166</v>
      </c>
      <c r="R643" s="1">
        <v>3598.5</v>
      </c>
      <c r="S643" s="1">
        <v>801</v>
      </c>
      <c r="T643" s="1">
        <v>3253.19</v>
      </c>
      <c r="U643" s="1">
        <v>6790.18</v>
      </c>
      <c r="V643" s="1">
        <v>2546</v>
      </c>
      <c r="W643" s="1">
        <v>85</v>
      </c>
      <c r="X643" s="1">
        <v>-22.6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54885.1</v>
      </c>
    </row>
    <row r="644" spans="1:36">
      <c r="A644" s="20" t="s">
        <v>1547</v>
      </c>
      <c r="B644" s="10" t="s">
        <v>1548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0</v>
      </c>
    </row>
    <row r="645" spans="1:36">
      <c r="A645" s="20" t="s">
        <v>1549</v>
      </c>
      <c r="B645" s="10" t="s">
        <v>1550</v>
      </c>
      <c r="C645" s="1">
        <v>76820.77</v>
      </c>
      <c r="D645" s="1">
        <v>1955.4</v>
      </c>
      <c r="E645" s="1">
        <v>763</v>
      </c>
      <c r="F645" s="1">
        <v>2166</v>
      </c>
      <c r="G645" s="1">
        <v>3598.5</v>
      </c>
      <c r="H645" s="1">
        <v>801</v>
      </c>
      <c r="I645" s="1">
        <v>3253.19</v>
      </c>
      <c r="J645" s="1">
        <v>6790.18</v>
      </c>
      <c r="K645" s="1">
        <v>2546</v>
      </c>
      <c r="L645" s="1">
        <v>85</v>
      </c>
      <c r="M645" s="1">
        <v>-22.6</v>
      </c>
      <c r="N645" s="1">
        <v>21935.67</v>
      </c>
      <c r="O645" s="1">
        <v>1955.4</v>
      </c>
      <c r="P645" s="1">
        <v>763</v>
      </c>
      <c r="Q645" s="1">
        <v>2166</v>
      </c>
      <c r="R645" s="1">
        <v>3598.5</v>
      </c>
      <c r="S645" s="1">
        <v>801</v>
      </c>
      <c r="T645" s="1">
        <v>3253.19</v>
      </c>
      <c r="U645" s="1">
        <v>6790.18</v>
      </c>
      <c r="V645" s="1">
        <v>2546</v>
      </c>
      <c r="W645" s="1">
        <v>85</v>
      </c>
      <c r="X645" s="1">
        <v>-22.6</v>
      </c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54885.1</v>
      </c>
    </row>
    <row r="646" spans="1:36">
      <c r="A646" s="20" t="s">
        <v>1551</v>
      </c>
      <c r="B646" s="10" t="s">
        <v>1552</v>
      </c>
      <c r="C646" s="1">
        <v>119</v>
      </c>
      <c r="D646" s="1">
        <v>119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119</v>
      </c>
      <c r="O646" s="1">
        <v>119</v>
      </c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/>
    </row>
    <row r="647" spans="1:36">
      <c r="A647" s="19" t="s">
        <v>1553</v>
      </c>
      <c r="B647" s="10" t="s">
        <v>1554</v>
      </c>
      <c r="C647" s="1">
        <v>4060000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>
        <v>4060000</v>
      </c>
    </row>
    <row r="648" spans="1:36">
      <c r="A648" s="20" t="s">
        <v>1555</v>
      </c>
      <c r="B648" s="10" t="s">
        <v>1556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0</v>
      </c>
    </row>
    <row r="649" spans="1:36">
      <c r="A649" s="20" t="s">
        <v>1557</v>
      </c>
      <c r="B649" s="10" t="s">
        <v>1558</v>
      </c>
      <c r="C649" s="1">
        <v>4060000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4060000</v>
      </c>
    </row>
    <row r="650" spans="1:36">
      <c r="A650" s="19" t="s">
        <v>1559</v>
      </c>
      <c r="B650" s="10" t="s">
        <v>1560</v>
      </c>
      <c r="C650" s="1">
        <v>787549.69</v>
      </c>
      <c r="D650" s="1">
        <v>37478.339999999997</v>
      </c>
      <c r="E650" s="1">
        <v>58313.85</v>
      </c>
      <c r="F650" s="1">
        <v>38097.800000000003</v>
      </c>
      <c r="G650" s="1">
        <v>21094.5</v>
      </c>
      <c r="H650" s="1">
        <v>32158.71</v>
      </c>
      <c r="I650" s="1">
        <v>55465.49</v>
      </c>
      <c r="J650" s="1">
        <v>35964.44</v>
      </c>
      <c r="K650" s="1">
        <v>20014.810000000001</v>
      </c>
      <c r="L650" s="1">
        <v>24955.279999999999</v>
      </c>
      <c r="M650" s="1">
        <v>24408.42</v>
      </c>
      <c r="N650" s="1">
        <v>347951.64</v>
      </c>
      <c r="O650" s="1">
        <v>37478.339999999997</v>
      </c>
      <c r="P650" s="1">
        <v>58313.85</v>
      </c>
      <c r="Q650" s="1">
        <v>38097.800000000003</v>
      </c>
      <c r="R650" s="1">
        <v>21094.5</v>
      </c>
      <c r="S650" s="1">
        <v>32158.71</v>
      </c>
      <c r="T650" s="1">
        <v>55465.49</v>
      </c>
      <c r="U650" s="1">
        <v>35964.44</v>
      </c>
      <c r="V650" s="1">
        <v>20014.810000000001</v>
      </c>
      <c r="W650" s="1">
        <v>24955.279999999999</v>
      </c>
      <c r="X650" s="1">
        <v>24408.42</v>
      </c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439598.05</v>
      </c>
    </row>
    <row r="651" spans="1:36">
      <c r="A651" s="20" t="s">
        <v>1561</v>
      </c>
      <c r="B651" s="10" t="s">
        <v>1562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0</v>
      </c>
    </row>
    <row r="652" spans="1:36">
      <c r="A652" s="20" t="s">
        <v>1563</v>
      </c>
      <c r="B652" s="10" t="s">
        <v>1564</v>
      </c>
      <c r="C652" s="1">
        <v>661019.74</v>
      </c>
      <c r="D652" s="1">
        <v>24315.439999999999</v>
      </c>
      <c r="E652" s="1">
        <v>31641.57</v>
      </c>
      <c r="F652" s="1">
        <v>20377.009999999998</v>
      </c>
      <c r="G652" s="1">
        <v>14447.56</v>
      </c>
      <c r="H652" s="1">
        <v>25638.84</v>
      </c>
      <c r="I652" s="1">
        <v>39883.4</v>
      </c>
      <c r="J652" s="1">
        <v>32812.83</v>
      </c>
      <c r="K652" s="1">
        <v>20014.810000000001</v>
      </c>
      <c r="L652" s="1">
        <v>24955.279999999999</v>
      </c>
      <c r="M652" s="1">
        <v>12761.09</v>
      </c>
      <c r="N652" s="1">
        <v>246847.83</v>
      </c>
      <c r="O652" s="1">
        <v>24315.439999999999</v>
      </c>
      <c r="P652" s="1">
        <v>31641.57</v>
      </c>
      <c r="Q652" s="1">
        <v>20377.009999999998</v>
      </c>
      <c r="R652" s="1">
        <v>14447.56</v>
      </c>
      <c r="S652" s="1">
        <v>25638.84</v>
      </c>
      <c r="T652" s="1">
        <v>39883.4</v>
      </c>
      <c r="U652" s="1">
        <v>32812.83</v>
      </c>
      <c r="V652" s="1">
        <v>20014.810000000001</v>
      </c>
      <c r="W652" s="1">
        <v>24955.279999999999</v>
      </c>
      <c r="X652" s="1">
        <v>12761.09</v>
      </c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414171.91</v>
      </c>
    </row>
    <row r="653" spans="1:36">
      <c r="A653" s="20" t="s">
        <v>1565</v>
      </c>
      <c r="B653" s="10" t="s">
        <v>1566</v>
      </c>
      <c r="C653" s="1">
        <v>126529.95</v>
      </c>
      <c r="D653" s="1">
        <v>13162.9</v>
      </c>
      <c r="E653" s="1">
        <v>26672.28</v>
      </c>
      <c r="F653" s="1">
        <v>17720.79</v>
      </c>
      <c r="G653" s="1">
        <v>6646.94</v>
      </c>
      <c r="H653" s="1">
        <v>6519.87</v>
      </c>
      <c r="I653" s="1">
        <v>15582.09</v>
      </c>
      <c r="J653" s="1">
        <v>3151.61</v>
      </c>
      <c r="K653" s="1">
        <v>0</v>
      </c>
      <c r="L653" s="1">
        <v>0</v>
      </c>
      <c r="M653" s="1">
        <v>11647.33</v>
      </c>
      <c r="N653" s="1">
        <v>101103.81</v>
      </c>
      <c r="O653" s="1">
        <v>13162.9</v>
      </c>
      <c r="P653" s="1">
        <v>26672.28</v>
      </c>
      <c r="Q653" s="1">
        <v>17720.79</v>
      </c>
      <c r="R653" s="1">
        <v>6646.94</v>
      </c>
      <c r="S653" s="1">
        <v>6519.87</v>
      </c>
      <c r="T653" s="1">
        <v>15582.09</v>
      </c>
      <c r="U653" s="1">
        <v>3151.61</v>
      </c>
      <c r="V653" s="1"/>
      <c r="W653" s="1">
        <v>0</v>
      </c>
      <c r="X653" s="1">
        <v>11647.33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25426.14</v>
      </c>
    </row>
    <row r="654" spans="1:36">
      <c r="A654" s="19" t="s">
        <v>1567</v>
      </c>
      <c r="B654" s="10" t="s">
        <v>1568</v>
      </c>
      <c r="C654" s="1">
        <v>1358350.9</v>
      </c>
      <c r="D654" s="1">
        <v>15799.26</v>
      </c>
      <c r="E654" s="1">
        <v>1374.75</v>
      </c>
      <c r="F654" s="1">
        <v>0</v>
      </c>
      <c r="G654" s="1">
        <v>0</v>
      </c>
      <c r="H654" s="1">
        <v>0</v>
      </c>
      <c r="I654" s="1">
        <v>1367.5</v>
      </c>
      <c r="J654" s="1">
        <v>0</v>
      </c>
      <c r="K654" s="1">
        <v>0</v>
      </c>
      <c r="L654" s="1">
        <v>30951.86</v>
      </c>
      <c r="M654" s="1">
        <v>89.25</v>
      </c>
      <c r="N654" s="1">
        <v>49582.62</v>
      </c>
      <c r="O654" s="1">
        <v>15799.26</v>
      </c>
      <c r="P654" s="1">
        <v>1374.75</v>
      </c>
      <c r="Q654" s="1"/>
      <c r="R654" s="1"/>
      <c r="S654" s="1"/>
      <c r="T654" s="1">
        <v>1367.5</v>
      </c>
      <c r="U654" s="1"/>
      <c r="V654" s="1"/>
      <c r="W654" s="1">
        <v>30951.86</v>
      </c>
      <c r="X654" s="1">
        <v>89.25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1308768.28</v>
      </c>
    </row>
    <row r="655" spans="1:36">
      <c r="A655" s="20" t="s">
        <v>1569</v>
      </c>
      <c r="B655" s="10" t="s">
        <v>1570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0</v>
      </c>
    </row>
    <row r="656" spans="1:36">
      <c r="A656" s="20" t="s">
        <v>1571</v>
      </c>
      <c r="B656" s="10" t="s">
        <v>1572</v>
      </c>
      <c r="C656" s="1">
        <v>1358350.9</v>
      </c>
      <c r="D656" s="1">
        <v>15799.26</v>
      </c>
      <c r="E656" s="1">
        <v>1374.75</v>
      </c>
      <c r="F656" s="1">
        <v>0</v>
      </c>
      <c r="G656" s="1">
        <v>0</v>
      </c>
      <c r="H656" s="1">
        <v>0</v>
      </c>
      <c r="I656" s="1">
        <v>1367.5</v>
      </c>
      <c r="J656" s="1">
        <v>0</v>
      </c>
      <c r="K656" s="1">
        <v>0</v>
      </c>
      <c r="L656" s="1">
        <v>30951.86</v>
      </c>
      <c r="M656" s="1">
        <v>89.25</v>
      </c>
      <c r="N656" s="1">
        <v>49582.62</v>
      </c>
      <c r="O656" s="1">
        <v>15799.26</v>
      </c>
      <c r="P656" s="1">
        <v>1374.75</v>
      </c>
      <c r="Q656" s="1"/>
      <c r="R656" s="1"/>
      <c r="S656" s="1"/>
      <c r="T656" s="1">
        <v>1367.5</v>
      </c>
      <c r="U656" s="1"/>
      <c r="V656" s="1"/>
      <c r="W656" s="1">
        <v>30951.86</v>
      </c>
      <c r="X656" s="1">
        <v>89.25</v>
      </c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1308768.28</v>
      </c>
    </row>
    <row r="657" spans="1:36">
      <c r="A657" s="18" t="s">
        <v>253</v>
      </c>
      <c r="B657" s="10" t="s">
        <v>254</v>
      </c>
      <c r="C657" s="1">
        <v>261057988.25999999</v>
      </c>
      <c r="D657" s="1">
        <v>5987456.3499999996</v>
      </c>
      <c r="E657" s="1">
        <v>7093453.9199999999</v>
      </c>
      <c r="F657" s="1">
        <v>14735282.4</v>
      </c>
      <c r="G657" s="1">
        <v>4387278.93</v>
      </c>
      <c r="H657" s="1">
        <v>4605315.74</v>
      </c>
      <c r="I657" s="1">
        <v>8216914.0899999999</v>
      </c>
      <c r="J657" s="1">
        <v>10149101.279999999</v>
      </c>
      <c r="K657" s="1">
        <v>5126693.96</v>
      </c>
      <c r="L657" s="1">
        <v>5330778.13</v>
      </c>
      <c r="M657" s="1">
        <v>5592446.9399999995</v>
      </c>
      <c r="N657" s="1">
        <v>71209562.230000004</v>
      </c>
      <c r="O657" s="1">
        <v>5986547.75</v>
      </c>
      <c r="P657" s="1">
        <v>7091533.0899999999</v>
      </c>
      <c r="Q657" s="1">
        <v>14733581.390000001</v>
      </c>
      <c r="R657" s="1">
        <v>4381835.97</v>
      </c>
      <c r="S657" s="1">
        <v>4604337.84</v>
      </c>
      <c r="T657" s="1">
        <v>8215860.2400000002</v>
      </c>
      <c r="U657" s="1">
        <v>10148401.939999999</v>
      </c>
      <c r="V657" s="1">
        <v>5124918.42</v>
      </c>
      <c r="W657" s="1">
        <v>5330543.28</v>
      </c>
      <c r="X657" s="1">
        <v>5592002.3099999996</v>
      </c>
      <c r="Y657" s="1">
        <v>15159.51</v>
      </c>
      <c r="Z657" s="1">
        <v>908.6</v>
      </c>
      <c r="AA657" s="1">
        <v>1920.83</v>
      </c>
      <c r="AB657" s="1">
        <v>1701.01</v>
      </c>
      <c r="AC657" s="1">
        <v>5442.96</v>
      </c>
      <c r="AD657" s="1">
        <v>977.9</v>
      </c>
      <c r="AE657" s="1">
        <v>1053.8499999999999</v>
      </c>
      <c r="AF657" s="1">
        <v>699.34</v>
      </c>
      <c r="AG657" s="1">
        <v>234.85</v>
      </c>
      <c r="AH657" s="1">
        <v>444.63</v>
      </c>
      <c r="AI657" s="1">
        <v>1775.54</v>
      </c>
      <c r="AJ657" s="4">
        <v>189833266.52000001</v>
      </c>
    </row>
    <row r="658" spans="1:36">
      <c r="A658" s="19" t="s">
        <v>1573</v>
      </c>
      <c r="B658" s="10" t="s">
        <v>1574</v>
      </c>
      <c r="C658" s="1">
        <v>17140954.899999999</v>
      </c>
      <c r="D658" s="1">
        <v>495536.31</v>
      </c>
      <c r="E658" s="1">
        <v>731003.86</v>
      </c>
      <c r="F658" s="1">
        <v>1063803.42</v>
      </c>
      <c r="G658" s="1">
        <v>441226.01</v>
      </c>
      <c r="H658" s="1">
        <v>442282.69</v>
      </c>
      <c r="I658" s="1">
        <v>771301.02</v>
      </c>
      <c r="J658" s="1">
        <v>936199.9</v>
      </c>
      <c r="K658" s="1">
        <v>341188.18</v>
      </c>
      <c r="L658" s="1">
        <v>351026.11</v>
      </c>
      <c r="M658" s="1">
        <v>400751.73000000004</v>
      </c>
      <c r="N658" s="1">
        <v>5964054.2599999998</v>
      </c>
      <c r="O658" s="1">
        <v>494627.71</v>
      </c>
      <c r="P658" s="1">
        <v>729083.03</v>
      </c>
      <c r="Q658" s="1">
        <v>1062120.97</v>
      </c>
      <c r="R658" s="1">
        <v>440504.51</v>
      </c>
      <c r="S658" s="1">
        <v>441304.79</v>
      </c>
      <c r="T658" s="1">
        <v>770247.17</v>
      </c>
      <c r="U658" s="1">
        <v>935514.6</v>
      </c>
      <c r="V658" s="1">
        <v>339412.64</v>
      </c>
      <c r="W658" s="1">
        <v>350791.26</v>
      </c>
      <c r="X658" s="1">
        <v>400447.58</v>
      </c>
      <c r="Y658" s="1">
        <v>10264.969999999999</v>
      </c>
      <c r="Z658" s="1">
        <v>908.6</v>
      </c>
      <c r="AA658" s="1">
        <v>1920.83</v>
      </c>
      <c r="AB658" s="1">
        <v>1682.45</v>
      </c>
      <c r="AC658" s="1">
        <v>721.5</v>
      </c>
      <c r="AD658" s="1">
        <v>977.9</v>
      </c>
      <c r="AE658" s="1">
        <v>1053.8499999999999</v>
      </c>
      <c r="AF658" s="1">
        <v>685.3</v>
      </c>
      <c r="AG658" s="1">
        <v>234.85</v>
      </c>
      <c r="AH658" s="1">
        <v>304.14999999999998</v>
      </c>
      <c r="AI658" s="1">
        <v>1775.54</v>
      </c>
      <c r="AJ658" s="4">
        <v>11166635.67</v>
      </c>
    </row>
    <row r="659" spans="1:36">
      <c r="A659" s="20" t="s">
        <v>1575</v>
      </c>
      <c r="B659" s="10" t="s">
        <v>1576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4">
        <v>0</v>
      </c>
    </row>
    <row r="660" spans="1:36">
      <c r="A660" s="20" t="s">
        <v>1577</v>
      </c>
      <c r="B660" s="10" t="s">
        <v>1578</v>
      </c>
      <c r="C660" s="1">
        <v>2014688.69</v>
      </c>
      <c r="D660" s="1">
        <v>166634.60999999999</v>
      </c>
      <c r="E660" s="1">
        <v>223115.47</v>
      </c>
      <c r="F660" s="1">
        <v>328696.65999999997</v>
      </c>
      <c r="G660" s="1">
        <v>133805.96</v>
      </c>
      <c r="H660" s="1">
        <v>109779.04</v>
      </c>
      <c r="I660" s="1">
        <v>296475.44</v>
      </c>
      <c r="J660" s="1">
        <v>345092.95</v>
      </c>
      <c r="K660" s="1">
        <v>95068.83</v>
      </c>
      <c r="L660" s="1">
        <v>131026.42</v>
      </c>
      <c r="M660" s="1">
        <v>97020.91</v>
      </c>
      <c r="N660" s="1">
        <v>1925807.19</v>
      </c>
      <c r="O660" s="1">
        <v>166634.60999999999</v>
      </c>
      <c r="P660" s="1">
        <v>223115.47</v>
      </c>
      <c r="Q660" s="1">
        <v>328696.65999999997</v>
      </c>
      <c r="R660" s="1">
        <v>133450.21</v>
      </c>
      <c r="S660" s="1">
        <v>109779.04</v>
      </c>
      <c r="T660" s="1">
        <v>295922.09000000003</v>
      </c>
      <c r="U660" s="1">
        <v>345092.95</v>
      </c>
      <c r="V660" s="1">
        <v>95068.83</v>
      </c>
      <c r="W660" s="1">
        <v>131026.42</v>
      </c>
      <c r="X660" s="1">
        <v>97020.91</v>
      </c>
      <c r="Y660" s="1">
        <v>909.1</v>
      </c>
      <c r="Z660" s="1">
        <v>0</v>
      </c>
      <c r="AA660" s="1">
        <v>0</v>
      </c>
      <c r="AB660" s="1"/>
      <c r="AC660" s="1">
        <v>355.75</v>
      </c>
      <c r="AD660" s="1"/>
      <c r="AE660" s="1">
        <v>553.35</v>
      </c>
      <c r="AF660" s="1">
        <v>0</v>
      </c>
      <c r="AG660" s="1">
        <v>0</v>
      </c>
      <c r="AH660" s="1">
        <v>0</v>
      </c>
      <c r="AI660" s="1">
        <v>0</v>
      </c>
      <c r="AJ660" s="4">
        <v>87972.4</v>
      </c>
    </row>
    <row r="661" spans="1:36">
      <c r="A661" s="20" t="s">
        <v>1579</v>
      </c>
      <c r="B661" s="10" t="s">
        <v>1580</v>
      </c>
      <c r="C661" s="1">
        <v>13508893.5</v>
      </c>
      <c r="D661" s="1">
        <v>241913.23</v>
      </c>
      <c r="E661" s="1">
        <v>403822.81</v>
      </c>
      <c r="F661" s="1">
        <v>575118.80000000005</v>
      </c>
      <c r="G661" s="1">
        <v>273854.03000000003</v>
      </c>
      <c r="H661" s="1">
        <v>286363.76</v>
      </c>
      <c r="I661" s="1">
        <v>384611.29</v>
      </c>
      <c r="J661" s="1">
        <v>470366.79</v>
      </c>
      <c r="K661" s="1">
        <v>166524.04999999999</v>
      </c>
      <c r="L661" s="1">
        <v>157404.64000000001</v>
      </c>
      <c r="M661" s="1">
        <v>244003.27</v>
      </c>
      <c r="N661" s="1">
        <v>3203982.67</v>
      </c>
      <c r="O661" s="1">
        <v>241913.23</v>
      </c>
      <c r="P661" s="1">
        <v>403822.81</v>
      </c>
      <c r="Q661" s="1">
        <v>575118.80000000005</v>
      </c>
      <c r="R661" s="1">
        <v>273854.03000000003</v>
      </c>
      <c r="S661" s="1">
        <v>286363.76</v>
      </c>
      <c r="T661" s="1">
        <v>384611.29</v>
      </c>
      <c r="U661" s="1">
        <v>470366.79</v>
      </c>
      <c r="V661" s="1">
        <v>166524.04999999999</v>
      </c>
      <c r="W661" s="1">
        <v>157404.64000000001</v>
      </c>
      <c r="X661" s="1">
        <v>244003.27</v>
      </c>
      <c r="Y661" s="1">
        <v>0</v>
      </c>
      <c r="Z661" s="1"/>
      <c r="AA661" s="1"/>
      <c r="AB661" s="1"/>
      <c r="AC661" s="1"/>
      <c r="AD661" s="1"/>
      <c r="AE661" s="1"/>
      <c r="AF661" s="1"/>
      <c r="AG661" s="1"/>
      <c r="AH661" s="1">
        <v>0</v>
      </c>
      <c r="AI661" s="1"/>
      <c r="AJ661" s="4">
        <v>10304910.83</v>
      </c>
    </row>
    <row r="662" spans="1:36">
      <c r="A662" s="20" t="s">
        <v>1581</v>
      </c>
      <c r="B662" s="10" t="s">
        <v>1582</v>
      </c>
      <c r="C662" s="1">
        <v>956230.14</v>
      </c>
      <c r="D662" s="1">
        <v>15160.460000000001</v>
      </c>
      <c r="E662" s="1">
        <v>43887.42</v>
      </c>
      <c r="F662" s="1">
        <v>43324.92</v>
      </c>
      <c r="G662" s="1">
        <v>9924.81</v>
      </c>
      <c r="H662" s="1">
        <v>18030.34</v>
      </c>
      <c r="I662" s="1">
        <v>35860.269999999997</v>
      </c>
      <c r="J662" s="1">
        <v>56094.55</v>
      </c>
      <c r="K662" s="1">
        <v>17894.27</v>
      </c>
      <c r="L662" s="1">
        <v>44762.49</v>
      </c>
      <c r="M662" s="1">
        <v>7633.12</v>
      </c>
      <c r="N662" s="1">
        <v>283757.19</v>
      </c>
      <c r="O662" s="1">
        <v>14251.86</v>
      </c>
      <c r="P662" s="1">
        <v>41966.59</v>
      </c>
      <c r="Q662" s="1">
        <v>41642.47</v>
      </c>
      <c r="R662" s="1">
        <v>9559.06</v>
      </c>
      <c r="S662" s="1">
        <v>17052.439999999999</v>
      </c>
      <c r="T662" s="1">
        <v>35359.769999999997</v>
      </c>
      <c r="U662" s="1">
        <v>55409.25</v>
      </c>
      <c r="V662" s="1">
        <v>16659.14</v>
      </c>
      <c r="W662" s="1">
        <v>44527.64</v>
      </c>
      <c r="X662" s="1">
        <v>7328.97</v>
      </c>
      <c r="Y662" s="1">
        <v>8815.4599999999991</v>
      </c>
      <c r="Z662" s="1">
        <v>908.6</v>
      </c>
      <c r="AA662" s="1">
        <v>1920.83</v>
      </c>
      <c r="AB662" s="1">
        <v>1682.45</v>
      </c>
      <c r="AC662" s="1">
        <v>365.75</v>
      </c>
      <c r="AD662" s="1">
        <v>977.9</v>
      </c>
      <c r="AE662" s="1">
        <v>500.5</v>
      </c>
      <c r="AF662" s="1">
        <v>685.3</v>
      </c>
      <c r="AG662" s="1">
        <v>234.85</v>
      </c>
      <c r="AH662" s="1">
        <v>304.14999999999998</v>
      </c>
      <c r="AI662" s="1">
        <v>1235.1300000000001</v>
      </c>
      <c r="AJ662" s="4">
        <v>663657.49</v>
      </c>
    </row>
    <row r="663" spans="1:36">
      <c r="A663" s="20" t="s">
        <v>1583</v>
      </c>
      <c r="B663" s="10" t="s">
        <v>1584</v>
      </c>
      <c r="C663" s="1">
        <v>661142.56999999995</v>
      </c>
      <c r="D663" s="1">
        <v>71828.009999999995</v>
      </c>
      <c r="E663" s="1">
        <v>60178.16</v>
      </c>
      <c r="F663" s="1">
        <v>116663.03999999999</v>
      </c>
      <c r="G663" s="1">
        <v>23641.21</v>
      </c>
      <c r="H663" s="1">
        <v>28109.55</v>
      </c>
      <c r="I663" s="1">
        <v>54354.02</v>
      </c>
      <c r="J663" s="1">
        <v>64645.61</v>
      </c>
      <c r="K663" s="1">
        <v>61701.030000000006</v>
      </c>
      <c r="L663" s="1">
        <v>17832.560000000001</v>
      </c>
      <c r="M663" s="1">
        <v>52094.43</v>
      </c>
      <c r="N663" s="1">
        <v>550507.21</v>
      </c>
      <c r="O663" s="1">
        <v>71828.009999999995</v>
      </c>
      <c r="P663" s="1">
        <v>60178.16</v>
      </c>
      <c r="Q663" s="1">
        <v>116663.03999999999</v>
      </c>
      <c r="R663" s="1">
        <v>23641.21</v>
      </c>
      <c r="S663" s="1">
        <v>28109.55</v>
      </c>
      <c r="T663" s="1">
        <v>54354.02</v>
      </c>
      <c r="U663" s="1">
        <v>64645.61</v>
      </c>
      <c r="V663" s="1">
        <v>61160.62</v>
      </c>
      <c r="W663" s="1">
        <v>17832.560000000001</v>
      </c>
      <c r="X663" s="1">
        <v>52094.43</v>
      </c>
      <c r="Y663" s="1">
        <v>540.41</v>
      </c>
      <c r="Z663" s="1"/>
      <c r="AA663" s="1">
        <v>0</v>
      </c>
      <c r="AB663" s="1"/>
      <c r="AC663" s="1"/>
      <c r="AD663" s="1"/>
      <c r="AE663" s="1"/>
      <c r="AF663" s="1"/>
      <c r="AG663" s="1"/>
      <c r="AH663" s="1"/>
      <c r="AI663" s="1">
        <v>540.41</v>
      </c>
      <c r="AJ663" s="4">
        <v>110094.95</v>
      </c>
    </row>
    <row r="664" spans="1:36">
      <c r="A664" s="19" t="s">
        <v>1585</v>
      </c>
      <c r="B664" s="10" t="s">
        <v>1586</v>
      </c>
      <c r="C664" s="1">
        <v>772693.93</v>
      </c>
      <c r="D664" s="1">
        <v>55420.97</v>
      </c>
      <c r="E664" s="1">
        <v>70497.52</v>
      </c>
      <c r="F664" s="1">
        <v>143159.89000000001</v>
      </c>
      <c r="G664" s="1">
        <v>66047.72</v>
      </c>
      <c r="H664" s="1">
        <v>63612.21</v>
      </c>
      <c r="I664" s="1">
        <v>68875.240000000005</v>
      </c>
      <c r="J664" s="1">
        <v>119291.03</v>
      </c>
      <c r="K664" s="1">
        <v>46008.42</v>
      </c>
      <c r="L664" s="1">
        <v>45186.36</v>
      </c>
      <c r="M664" s="1">
        <v>41165.1</v>
      </c>
      <c r="N664" s="1">
        <v>719264.46</v>
      </c>
      <c r="O664" s="1">
        <v>55420.97</v>
      </c>
      <c r="P664" s="1">
        <v>70497.52</v>
      </c>
      <c r="Q664" s="1">
        <v>143159.89000000001</v>
      </c>
      <c r="R664" s="1">
        <v>66047.72</v>
      </c>
      <c r="S664" s="1">
        <v>63612.21</v>
      </c>
      <c r="T664" s="1">
        <v>68875.240000000005</v>
      </c>
      <c r="U664" s="1">
        <v>119291.03</v>
      </c>
      <c r="V664" s="1">
        <v>46008.42</v>
      </c>
      <c r="W664" s="1">
        <v>45186.36</v>
      </c>
      <c r="X664" s="1">
        <v>41165.1</v>
      </c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4">
        <v>53429.47</v>
      </c>
    </row>
    <row r="665" spans="1:36">
      <c r="A665" s="20" t="s">
        <v>1587</v>
      </c>
      <c r="B665" s="10" t="s">
        <v>1588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0</v>
      </c>
    </row>
    <row r="666" spans="1:36">
      <c r="A666" s="20" t="s">
        <v>1589</v>
      </c>
      <c r="B666" s="10" t="s">
        <v>1590</v>
      </c>
      <c r="C666" s="1">
        <v>596753.04</v>
      </c>
      <c r="D666" s="1">
        <v>40595.19</v>
      </c>
      <c r="E666" s="1">
        <v>51816.78</v>
      </c>
      <c r="F666" s="1">
        <v>120750.39</v>
      </c>
      <c r="G666" s="1">
        <v>54226.64</v>
      </c>
      <c r="H666" s="1">
        <v>55014.29</v>
      </c>
      <c r="I666" s="1">
        <v>44982.41</v>
      </c>
      <c r="J666" s="1">
        <v>100443.72</v>
      </c>
      <c r="K666" s="1">
        <v>36427.449999999997</v>
      </c>
      <c r="L666" s="1">
        <v>36303.949999999997</v>
      </c>
      <c r="M666" s="1">
        <v>27913.62</v>
      </c>
      <c r="N666" s="1">
        <v>568474.43999999994</v>
      </c>
      <c r="O666" s="1">
        <v>40595.19</v>
      </c>
      <c r="P666" s="1">
        <v>51816.78</v>
      </c>
      <c r="Q666" s="1">
        <v>120750.39</v>
      </c>
      <c r="R666" s="1">
        <v>54226.64</v>
      </c>
      <c r="S666" s="1">
        <v>55014.29</v>
      </c>
      <c r="T666" s="1">
        <v>44982.41</v>
      </c>
      <c r="U666" s="1">
        <v>100443.72</v>
      </c>
      <c r="V666" s="1">
        <v>36427.449999999997</v>
      </c>
      <c r="W666" s="1">
        <v>36303.949999999997</v>
      </c>
      <c r="X666" s="1">
        <v>27913.62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28278.6</v>
      </c>
    </row>
    <row r="667" spans="1:36">
      <c r="A667" s="20" t="s">
        <v>1591</v>
      </c>
      <c r="B667" s="10" t="s">
        <v>1592</v>
      </c>
      <c r="C667" s="1">
        <v>135926.37</v>
      </c>
      <c r="D667" s="1">
        <v>11087.83</v>
      </c>
      <c r="E667" s="1">
        <v>12275.72</v>
      </c>
      <c r="F667" s="1">
        <v>18153.099999999999</v>
      </c>
      <c r="G667" s="1">
        <v>7448.83</v>
      </c>
      <c r="H667" s="1">
        <v>7712.15</v>
      </c>
      <c r="I667" s="1">
        <v>17041.37</v>
      </c>
      <c r="J667" s="1">
        <v>12897.87</v>
      </c>
      <c r="K667" s="1">
        <v>6571.73</v>
      </c>
      <c r="L667" s="1">
        <v>7681.49</v>
      </c>
      <c r="M667" s="1">
        <v>11693.58</v>
      </c>
      <c r="N667" s="1">
        <v>112563.67</v>
      </c>
      <c r="O667" s="1">
        <v>11087.83</v>
      </c>
      <c r="P667" s="1">
        <v>12275.72</v>
      </c>
      <c r="Q667" s="1">
        <v>18153.099999999999</v>
      </c>
      <c r="R667" s="1">
        <v>7448.83</v>
      </c>
      <c r="S667" s="1">
        <v>7712.15</v>
      </c>
      <c r="T667" s="1">
        <v>17041.37</v>
      </c>
      <c r="U667" s="1">
        <v>12897.87</v>
      </c>
      <c r="V667" s="1">
        <v>6571.73</v>
      </c>
      <c r="W667" s="1">
        <v>7681.49</v>
      </c>
      <c r="X667" s="1">
        <v>11693.58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23362.7</v>
      </c>
    </row>
    <row r="668" spans="1:36">
      <c r="A668" s="20" t="s">
        <v>1593</v>
      </c>
      <c r="B668" s="10" t="s">
        <v>1594</v>
      </c>
      <c r="C668" s="1">
        <v>40014.519999999997</v>
      </c>
      <c r="D668" s="1">
        <v>3737.95</v>
      </c>
      <c r="E668" s="1">
        <v>6405.02</v>
      </c>
      <c r="F668" s="1">
        <v>4256.3999999999996</v>
      </c>
      <c r="G668" s="1">
        <v>4372.25</v>
      </c>
      <c r="H668" s="1">
        <v>885.77</v>
      </c>
      <c r="I668" s="1">
        <v>6851.46</v>
      </c>
      <c r="J668" s="1">
        <v>5949.44</v>
      </c>
      <c r="K668" s="1">
        <v>3009.24</v>
      </c>
      <c r="L668" s="1">
        <v>1200.92</v>
      </c>
      <c r="M668" s="1">
        <v>1557.9</v>
      </c>
      <c r="N668" s="1">
        <v>38226.35</v>
      </c>
      <c r="O668" s="1">
        <v>3737.95</v>
      </c>
      <c r="P668" s="1">
        <v>6405.02</v>
      </c>
      <c r="Q668" s="1">
        <v>4256.3999999999996</v>
      </c>
      <c r="R668" s="1">
        <v>4372.25</v>
      </c>
      <c r="S668" s="1">
        <v>885.77</v>
      </c>
      <c r="T668" s="1">
        <v>6851.46</v>
      </c>
      <c r="U668" s="1">
        <v>5949.44</v>
      </c>
      <c r="V668" s="1">
        <v>3009.24</v>
      </c>
      <c r="W668" s="1">
        <v>1200.92</v>
      </c>
      <c r="X668" s="1">
        <v>1557.9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1788.17</v>
      </c>
    </row>
    <row r="669" spans="1:36">
      <c r="A669" s="19" t="s">
        <v>1595</v>
      </c>
      <c r="B669" s="10" t="s">
        <v>1596</v>
      </c>
      <c r="C669" s="1">
        <v>18015888.449999999</v>
      </c>
      <c r="D669" s="1">
        <v>1049715.4099999999</v>
      </c>
      <c r="E669" s="1">
        <v>1237102.04</v>
      </c>
      <c r="F669" s="1">
        <v>3152677.0500000003</v>
      </c>
      <c r="G669" s="1">
        <v>1054432.46</v>
      </c>
      <c r="H669" s="1">
        <v>1333404.1499999999</v>
      </c>
      <c r="I669" s="1">
        <v>2128472.44</v>
      </c>
      <c r="J669" s="1">
        <v>2398364.2400000002</v>
      </c>
      <c r="K669" s="1">
        <v>966788.31</v>
      </c>
      <c r="L669" s="1">
        <v>1148188.1000000001</v>
      </c>
      <c r="M669" s="1">
        <v>1165087.3799999999</v>
      </c>
      <c r="N669" s="1">
        <v>15629348.24</v>
      </c>
      <c r="O669" s="1">
        <v>1049715.4099999999</v>
      </c>
      <c r="P669" s="1">
        <v>1237102.04</v>
      </c>
      <c r="Q669" s="1">
        <v>3152658.49</v>
      </c>
      <c r="R669" s="1">
        <v>1049722.2</v>
      </c>
      <c r="S669" s="1">
        <v>1333404.1499999999</v>
      </c>
      <c r="T669" s="1">
        <v>2128472.44</v>
      </c>
      <c r="U669" s="1">
        <v>2398350.2000000002</v>
      </c>
      <c r="V669" s="1">
        <v>966788.31</v>
      </c>
      <c r="W669" s="1">
        <v>1148188.1000000001</v>
      </c>
      <c r="X669" s="1">
        <v>1164946.8999999999</v>
      </c>
      <c r="Y669" s="1">
        <v>4883.34</v>
      </c>
      <c r="Z669" s="1">
        <v>0</v>
      </c>
      <c r="AA669" s="1">
        <v>0</v>
      </c>
      <c r="AB669" s="1">
        <v>18.559999999999999</v>
      </c>
      <c r="AC669" s="1">
        <v>4710.26</v>
      </c>
      <c r="AD669" s="1">
        <v>0</v>
      </c>
      <c r="AE669" s="1">
        <v>0</v>
      </c>
      <c r="AF669" s="1">
        <v>14.04</v>
      </c>
      <c r="AG669" s="1"/>
      <c r="AH669" s="1">
        <v>140.47999999999999</v>
      </c>
      <c r="AI669" s="1"/>
      <c r="AJ669" s="4">
        <v>2381656.87</v>
      </c>
    </row>
    <row r="670" spans="1:36">
      <c r="A670" s="20" t="s">
        <v>1597</v>
      </c>
      <c r="B670" s="10" t="s">
        <v>1598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4">
        <v>0</v>
      </c>
    </row>
    <row r="671" spans="1:36">
      <c r="A671" s="20" t="s">
        <v>1599</v>
      </c>
      <c r="B671" s="10" t="s">
        <v>1600</v>
      </c>
      <c r="C671" s="1">
        <v>4099236.58</v>
      </c>
      <c r="D671" s="1">
        <v>164372.17000000001</v>
      </c>
      <c r="E671" s="1">
        <v>440614.45</v>
      </c>
      <c r="F671" s="1">
        <v>761730.9</v>
      </c>
      <c r="G671" s="1">
        <v>152527.37</v>
      </c>
      <c r="H671" s="1">
        <v>333806.5</v>
      </c>
      <c r="I671" s="1">
        <v>213005.59</v>
      </c>
      <c r="J671" s="1">
        <v>308061.98</v>
      </c>
      <c r="K671" s="1">
        <v>170049.88</v>
      </c>
      <c r="L671" s="1">
        <v>303608.14</v>
      </c>
      <c r="M671" s="1">
        <v>174053.39</v>
      </c>
      <c r="N671" s="1">
        <v>3021830.37</v>
      </c>
      <c r="O671" s="1">
        <v>164372.17000000001</v>
      </c>
      <c r="P671" s="1">
        <v>440614.45</v>
      </c>
      <c r="Q671" s="1">
        <v>761730.9</v>
      </c>
      <c r="R671" s="1">
        <v>152527.37</v>
      </c>
      <c r="S671" s="1">
        <v>333806.5</v>
      </c>
      <c r="T671" s="1">
        <v>213005.59</v>
      </c>
      <c r="U671" s="1">
        <v>308061.98</v>
      </c>
      <c r="V671" s="1">
        <v>170049.88</v>
      </c>
      <c r="W671" s="1">
        <v>303608.14</v>
      </c>
      <c r="X671" s="1">
        <v>174053.39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1077406.21</v>
      </c>
    </row>
    <row r="672" spans="1:36">
      <c r="A672" s="20" t="s">
        <v>1601</v>
      </c>
      <c r="B672" s="10" t="s">
        <v>1602</v>
      </c>
      <c r="C672" s="1">
        <v>1325065.81</v>
      </c>
      <c r="D672" s="1">
        <v>109011.45</v>
      </c>
      <c r="E672" s="1">
        <v>39438.97</v>
      </c>
      <c r="F672" s="1">
        <v>76706.17</v>
      </c>
      <c r="G672" s="1">
        <v>115569.5</v>
      </c>
      <c r="H672" s="1">
        <v>54076.68</v>
      </c>
      <c r="I672" s="1">
        <v>173267.94</v>
      </c>
      <c r="J672" s="1">
        <v>209851.68</v>
      </c>
      <c r="K672" s="1">
        <v>39656.61</v>
      </c>
      <c r="L672" s="1">
        <v>143854.62</v>
      </c>
      <c r="M672" s="1">
        <v>96505.25</v>
      </c>
      <c r="N672" s="1">
        <v>1057938.8700000001</v>
      </c>
      <c r="O672" s="1">
        <v>109011.45</v>
      </c>
      <c r="P672" s="1">
        <v>39438.97</v>
      </c>
      <c r="Q672" s="1">
        <v>76706.17</v>
      </c>
      <c r="R672" s="1">
        <v>115569.5</v>
      </c>
      <c r="S672" s="1">
        <v>54076.68</v>
      </c>
      <c r="T672" s="1">
        <v>173267.94</v>
      </c>
      <c r="U672" s="1">
        <v>209851.68</v>
      </c>
      <c r="V672" s="1">
        <v>39656.61</v>
      </c>
      <c r="W672" s="1">
        <v>143854.62</v>
      </c>
      <c r="X672" s="1">
        <v>96505.25</v>
      </c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4">
        <v>267126.94</v>
      </c>
    </row>
    <row r="673" spans="1:36">
      <c r="A673" s="20" t="s">
        <v>1603</v>
      </c>
      <c r="B673" s="10" t="s">
        <v>1604</v>
      </c>
      <c r="C673" s="1">
        <v>8701465.4100000001</v>
      </c>
      <c r="D673" s="1">
        <v>600775.30000000005</v>
      </c>
      <c r="E673" s="1">
        <v>598560.71</v>
      </c>
      <c r="F673" s="1">
        <v>1845590.48</v>
      </c>
      <c r="G673" s="1">
        <v>591102.02</v>
      </c>
      <c r="H673" s="1">
        <v>673314.23</v>
      </c>
      <c r="I673" s="1">
        <v>1187564.1599999999</v>
      </c>
      <c r="J673" s="1">
        <v>1263927.8400000001</v>
      </c>
      <c r="K673" s="1">
        <v>502827.08</v>
      </c>
      <c r="L673" s="1">
        <v>472758.78</v>
      </c>
      <c r="M673" s="1">
        <v>497871.38999999996</v>
      </c>
      <c r="N673" s="1">
        <v>8229408.6500000004</v>
      </c>
      <c r="O673" s="1">
        <v>600775.30000000005</v>
      </c>
      <c r="P673" s="1">
        <v>598560.71</v>
      </c>
      <c r="Q673" s="1">
        <v>1845571.92</v>
      </c>
      <c r="R673" s="1">
        <v>586391.76</v>
      </c>
      <c r="S673" s="1">
        <v>673314.23</v>
      </c>
      <c r="T673" s="1">
        <v>1187564.1599999999</v>
      </c>
      <c r="U673" s="1">
        <v>1263913.8</v>
      </c>
      <c r="V673" s="1">
        <v>502827.08</v>
      </c>
      <c r="W673" s="1">
        <v>472758.78</v>
      </c>
      <c r="X673" s="1">
        <v>497730.91</v>
      </c>
      <c r="Y673" s="1">
        <v>4883.34</v>
      </c>
      <c r="Z673" s="1">
        <v>0</v>
      </c>
      <c r="AA673" s="1">
        <v>0</v>
      </c>
      <c r="AB673" s="1">
        <v>18.559999999999999</v>
      </c>
      <c r="AC673" s="1">
        <v>4710.26</v>
      </c>
      <c r="AD673" s="1">
        <v>0</v>
      </c>
      <c r="AE673" s="1">
        <v>0</v>
      </c>
      <c r="AF673" s="1">
        <v>14.04</v>
      </c>
      <c r="AG673" s="1"/>
      <c r="AH673" s="1">
        <v>140.47999999999999</v>
      </c>
      <c r="AI673" s="1"/>
      <c r="AJ673" s="4">
        <v>467173.42</v>
      </c>
    </row>
    <row r="674" spans="1:36">
      <c r="A674" s="20" t="s">
        <v>1605</v>
      </c>
      <c r="B674" s="10" t="s">
        <v>1606</v>
      </c>
      <c r="C674" s="1">
        <v>3471712.94</v>
      </c>
      <c r="D674" s="1">
        <v>175556.49</v>
      </c>
      <c r="E674" s="1">
        <v>157352.76999999999</v>
      </c>
      <c r="F674" s="1">
        <v>468535.06</v>
      </c>
      <c r="G674" s="1">
        <v>195233.57</v>
      </c>
      <c r="H674" s="1">
        <v>272206.74</v>
      </c>
      <c r="I674" s="1">
        <v>554634.75</v>
      </c>
      <c r="J674" s="1">
        <v>616522.74</v>
      </c>
      <c r="K674" s="1">
        <v>253957.51</v>
      </c>
      <c r="L674" s="1">
        <v>227966.56</v>
      </c>
      <c r="M674" s="1">
        <v>396575.24</v>
      </c>
      <c r="N674" s="1">
        <v>3318541.43</v>
      </c>
      <c r="O674" s="1">
        <v>175556.49</v>
      </c>
      <c r="P674" s="1">
        <v>157352.76999999999</v>
      </c>
      <c r="Q674" s="1">
        <v>468535.06</v>
      </c>
      <c r="R674" s="1">
        <v>195233.57</v>
      </c>
      <c r="S674" s="1">
        <v>272206.74</v>
      </c>
      <c r="T674" s="1">
        <v>554634.75</v>
      </c>
      <c r="U674" s="1">
        <v>616522.74</v>
      </c>
      <c r="V674" s="1">
        <v>253957.51</v>
      </c>
      <c r="W674" s="1">
        <v>227966.56</v>
      </c>
      <c r="X674" s="1">
        <v>396575.24</v>
      </c>
      <c r="Y674" s="1">
        <v>0</v>
      </c>
      <c r="Z674" s="1"/>
      <c r="AA674" s="1"/>
      <c r="AB674" s="1"/>
      <c r="AC674" s="1"/>
      <c r="AD674" s="1"/>
      <c r="AE674" s="1">
        <v>0</v>
      </c>
      <c r="AF674" s="1"/>
      <c r="AG674" s="1"/>
      <c r="AH674" s="1"/>
      <c r="AI674" s="1"/>
      <c r="AJ674" s="4">
        <v>153171.51</v>
      </c>
    </row>
    <row r="675" spans="1:36">
      <c r="A675" s="20" t="s">
        <v>1607</v>
      </c>
      <c r="B675" s="10" t="s">
        <v>1608</v>
      </c>
      <c r="C675" s="1">
        <v>418407.71</v>
      </c>
      <c r="D675" s="1">
        <v>0</v>
      </c>
      <c r="E675" s="1">
        <v>1135.1400000000001</v>
      </c>
      <c r="F675" s="1">
        <v>114.44</v>
      </c>
      <c r="G675" s="1">
        <v>0</v>
      </c>
      <c r="H675" s="1">
        <v>0</v>
      </c>
      <c r="I675" s="1">
        <v>0</v>
      </c>
      <c r="J675" s="1">
        <v>0</v>
      </c>
      <c r="K675" s="1">
        <v>297.23</v>
      </c>
      <c r="L675" s="1">
        <v>0</v>
      </c>
      <c r="M675" s="1">
        <v>82.11</v>
      </c>
      <c r="N675" s="1">
        <v>1628.92</v>
      </c>
      <c r="O675" s="1"/>
      <c r="P675" s="1">
        <v>1135.1400000000001</v>
      </c>
      <c r="Q675" s="1">
        <v>114.44</v>
      </c>
      <c r="R675" s="1"/>
      <c r="S675" s="1"/>
      <c r="T675" s="1">
        <v>0</v>
      </c>
      <c r="U675" s="1"/>
      <c r="V675" s="1">
        <v>297.23</v>
      </c>
      <c r="W675" s="1"/>
      <c r="X675" s="1">
        <v>82.11</v>
      </c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4">
        <v>416778.79</v>
      </c>
    </row>
    <row r="676" spans="1:36">
      <c r="A676" s="19" t="s">
        <v>1609</v>
      </c>
      <c r="B676" s="10" t="s">
        <v>1610</v>
      </c>
      <c r="C676" s="1">
        <v>23483512.02</v>
      </c>
      <c r="D676" s="1">
        <v>2092369.36</v>
      </c>
      <c r="E676" s="1">
        <v>1855641.6000000001</v>
      </c>
      <c r="F676" s="1">
        <v>4381042.58</v>
      </c>
      <c r="G676" s="1">
        <v>1006650.25</v>
      </c>
      <c r="H676" s="1">
        <v>882772.73</v>
      </c>
      <c r="I676" s="1">
        <v>2028395.11</v>
      </c>
      <c r="J676" s="1">
        <v>2158324.7599999998</v>
      </c>
      <c r="K676" s="1">
        <v>1824939.41</v>
      </c>
      <c r="L676" s="1">
        <v>1645178.08</v>
      </c>
      <c r="M676" s="1">
        <v>2092312.95</v>
      </c>
      <c r="N676" s="1">
        <v>19967626.829999998</v>
      </c>
      <c r="O676" s="1">
        <v>2092369.36</v>
      </c>
      <c r="P676" s="1">
        <v>1855641.6000000001</v>
      </c>
      <c r="Q676" s="1">
        <v>4381042.58</v>
      </c>
      <c r="R676" s="1">
        <v>1006650.25</v>
      </c>
      <c r="S676" s="1">
        <v>882772.73</v>
      </c>
      <c r="T676" s="1">
        <v>2028395.11</v>
      </c>
      <c r="U676" s="1">
        <v>2158324.7599999998</v>
      </c>
      <c r="V676" s="1">
        <v>1824939.41</v>
      </c>
      <c r="W676" s="1">
        <v>1645178.08</v>
      </c>
      <c r="X676" s="1">
        <v>2092312.95</v>
      </c>
      <c r="Y676" s="1">
        <v>0</v>
      </c>
      <c r="Z676" s="1"/>
      <c r="AA676" s="1"/>
      <c r="AB676" s="1"/>
      <c r="AC676" s="1"/>
      <c r="AD676" s="1"/>
      <c r="AE676" s="1"/>
      <c r="AF676" s="1">
        <v>0</v>
      </c>
      <c r="AG676" s="1"/>
      <c r="AH676" s="1"/>
      <c r="AI676" s="1"/>
      <c r="AJ676" s="4">
        <v>3515885.19</v>
      </c>
    </row>
    <row r="677" spans="1:36">
      <c r="A677" s="20" t="s">
        <v>1611</v>
      </c>
      <c r="B677" s="10" t="s">
        <v>1612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4">
        <v>0</v>
      </c>
    </row>
    <row r="678" spans="1:36">
      <c r="A678" s="20" t="s">
        <v>1613</v>
      </c>
      <c r="B678" s="10" t="s">
        <v>1614</v>
      </c>
      <c r="C678" s="1">
        <v>22331044.52</v>
      </c>
      <c r="D678" s="1">
        <v>1993529.99</v>
      </c>
      <c r="E678" s="1">
        <v>1725334.68</v>
      </c>
      <c r="F678" s="1">
        <v>4228936.54</v>
      </c>
      <c r="G678" s="1">
        <v>952156.08</v>
      </c>
      <c r="H678" s="1">
        <v>796614.55</v>
      </c>
      <c r="I678" s="1">
        <v>1878121.21</v>
      </c>
      <c r="J678" s="1">
        <v>1993031.04</v>
      </c>
      <c r="K678" s="1">
        <v>1731659.61</v>
      </c>
      <c r="L678" s="1">
        <v>1567023.61</v>
      </c>
      <c r="M678" s="1">
        <v>2030140.57</v>
      </c>
      <c r="N678" s="1">
        <v>18896547.879999999</v>
      </c>
      <c r="O678" s="1">
        <v>1993529.99</v>
      </c>
      <c r="P678" s="1">
        <v>1725334.68</v>
      </c>
      <c r="Q678" s="1">
        <v>4228936.54</v>
      </c>
      <c r="R678" s="1">
        <v>952156.08</v>
      </c>
      <c r="S678" s="1">
        <v>796614.55</v>
      </c>
      <c r="T678" s="1">
        <v>1878121.21</v>
      </c>
      <c r="U678" s="1">
        <v>1993031.04</v>
      </c>
      <c r="V678" s="1">
        <v>1731659.61</v>
      </c>
      <c r="W678" s="1">
        <v>1567023.61</v>
      </c>
      <c r="X678" s="1">
        <v>2030140.57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3434496.64</v>
      </c>
    </row>
    <row r="679" spans="1:36">
      <c r="A679" s="20" t="s">
        <v>1615</v>
      </c>
      <c r="B679" s="10" t="s">
        <v>1616</v>
      </c>
      <c r="C679" s="1">
        <v>1137032.23</v>
      </c>
      <c r="D679" s="1">
        <v>98660.87</v>
      </c>
      <c r="E679" s="1">
        <v>129293.79</v>
      </c>
      <c r="F679" s="1">
        <v>150421.81</v>
      </c>
      <c r="G679" s="1">
        <v>54244.75</v>
      </c>
      <c r="H679" s="1">
        <v>86158.18</v>
      </c>
      <c r="I679" s="1">
        <v>145601.92000000001</v>
      </c>
      <c r="J679" s="1">
        <v>162391.34</v>
      </c>
      <c r="K679" s="1">
        <v>92767.94</v>
      </c>
      <c r="L679" s="1">
        <v>77295.17</v>
      </c>
      <c r="M679" s="1">
        <v>60993.49</v>
      </c>
      <c r="N679" s="1">
        <v>1057829.26</v>
      </c>
      <c r="O679" s="1">
        <v>98660.87</v>
      </c>
      <c r="P679" s="1">
        <v>129293.79</v>
      </c>
      <c r="Q679" s="1">
        <v>150421.81</v>
      </c>
      <c r="R679" s="1">
        <v>54244.75</v>
      </c>
      <c r="S679" s="1">
        <v>86158.18</v>
      </c>
      <c r="T679" s="1">
        <v>145601.92000000001</v>
      </c>
      <c r="U679" s="1">
        <v>162391.34</v>
      </c>
      <c r="V679" s="1">
        <v>92767.94</v>
      </c>
      <c r="W679" s="1">
        <v>77295.17</v>
      </c>
      <c r="X679" s="1">
        <v>60993.49</v>
      </c>
      <c r="Y679" s="1">
        <v>0</v>
      </c>
      <c r="Z679" s="1"/>
      <c r="AA679" s="1"/>
      <c r="AB679" s="1"/>
      <c r="AC679" s="1"/>
      <c r="AD679" s="1"/>
      <c r="AE679" s="1"/>
      <c r="AF679" s="1">
        <v>0</v>
      </c>
      <c r="AG679" s="1"/>
      <c r="AH679" s="1"/>
      <c r="AI679" s="1"/>
      <c r="AJ679" s="4">
        <v>79202.97</v>
      </c>
    </row>
    <row r="680" spans="1:36">
      <c r="A680" s="20" t="s">
        <v>1617</v>
      </c>
      <c r="B680" s="10" t="s">
        <v>1618</v>
      </c>
      <c r="C680" s="1">
        <v>15435.27</v>
      </c>
      <c r="D680" s="1">
        <v>178.5</v>
      </c>
      <c r="E680" s="1">
        <v>1013.13</v>
      </c>
      <c r="F680" s="1">
        <v>1684.23</v>
      </c>
      <c r="G680" s="1">
        <v>249.42</v>
      </c>
      <c r="H680" s="1">
        <v>0</v>
      </c>
      <c r="I680" s="1">
        <v>4671.9799999999996</v>
      </c>
      <c r="J680" s="1">
        <v>2902.38</v>
      </c>
      <c r="K680" s="1">
        <v>511.86</v>
      </c>
      <c r="L680" s="1">
        <v>859.3</v>
      </c>
      <c r="M680" s="1">
        <v>1178.8900000000001</v>
      </c>
      <c r="N680" s="1">
        <v>13249.69</v>
      </c>
      <c r="O680" s="1">
        <v>178.5</v>
      </c>
      <c r="P680" s="1">
        <v>1013.13</v>
      </c>
      <c r="Q680" s="1">
        <v>1684.23</v>
      </c>
      <c r="R680" s="1">
        <v>249.42</v>
      </c>
      <c r="S680" s="1"/>
      <c r="T680" s="1">
        <v>4671.9799999999996</v>
      </c>
      <c r="U680" s="1">
        <v>2902.38</v>
      </c>
      <c r="V680" s="1">
        <v>511.86</v>
      </c>
      <c r="W680" s="1">
        <v>859.3</v>
      </c>
      <c r="X680" s="1">
        <v>1178.8900000000001</v>
      </c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4">
        <v>2185.58</v>
      </c>
    </row>
    <row r="681" spans="1:36">
      <c r="A681" s="19" t="s">
        <v>1619</v>
      </c>
      <c r="B681" s="10" t="s">
        <v>1620</v>
      </c>
      <c r="C681" s="1">
        <v>14761209.619999999</v>
      </c>
      <c r="D681" s="1">
        <v>962916.39</v>
      </c>
      <c r="E681" s="1">
        <v>1406518.45</v>
      </c>
      <c r="F681" s="1">
        <v>2734074.19</v>
      </c>
      <c r="G681" s="1">
        <v>650912.48</v>
      </c>
      <c r="H681" s="1">
        <v>821099.53</v>
      </c>
      <c r="I681" s="1">
        <v>1080078.99</v>
      </c>
      <c r="J681" s="1">
        <v>2060627.11</v>
      </c>
      <c r="K681" s="1">
        <v>587371.06999999995</v>
      </c>
      <c r="L681" s="1">
        <v>906224.57</v>
      </c>
      <c r="M681" s="1">
        <v>967254.93</v>
      </c>
      <c r="N681" s="1">
        <v>12177077.710000001</v>
      </c>
      <c r="O681" s="1">
        <v>962916.39</v>
      </c>
      <c r="P681" s="1">
        <v>1406518.45</v>
      </c>
      <c r="Q681" s="1">
        <v>2734074.19</v>
      </c>
      <c r="R681" s="1">
        <v>650912.48</v>
      </c>
      <c r="S681" s="1">
        <v>821099.53</v>
      </c>
      <c r="T681" s="1">
        <v>1080078.99</v>
      </c>
      <c r="U681" s="1">
        <v>2060627.11</v>
      </c>
      <c r="V681" s="1">
        <v>587371.06999999995</v>
      </c>
      <c r="W681" s="1">
        <v>906224.57</v>
      </c>
      <c r="X681" s="1">
        <v>967254.93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4">
        <v>2584131.91</v>
      </c>
    </row>
    <row r="682" spans="1:36">
      <c r="A682" s="20" t="s">
        <v>1621</v>
      </c>
      <c r="B682" s="10" t="s">
        <v>1622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4">
        <v>0</v>
      </c>
    </row>
    <row r="683" spans="1:36">
      <c r="A683" s="20" t="s">
        <v>1623</v>
      </c>
      <c r="B683" s="10" t="s">
        <v>1624</v>
      </c>
      <c r="C683" s="1">
        <v>13071358.75</v>
      </c>
      <c r="D683" s="1">
        <v>878800.55</v>
      </c>
      <c r="E683" s="1">
        <v>1193315.8700000001</v>
      </c>
      <c r="F683" s="1">
        <v>2429372.75</v>
      </c>
      <c r="G683" s="1">
        <v>528561.42000000004</v>
      </c>
      <c r="H683" s="1">
        <v>697794</v>
      </c>
      <c r="I683" s="1">
        <v>799236.09</v>
      </c>
      <c r="J683" s="1">
        <v>1898086.79</v>
      </c>
      <c r="K683" s="1">
        <v>488311.21</v>
      </c>
      <c r="L683" s="1">
        <v>800678.73</v>
      </c>
      <c r="M683" s="1">
        <v>923912.7</v>
      </c>
      <c r="N683" s="1">
        <v>10638070.109999999</v>
      </c>
      <c r="O683" s="1">
        <v>878800.55</v>
      </c>
      <c r="P683" s="1">
        <v>1193315.8700000001</v>
      </c>
      <c r="Q683" s="1">
        <v>2429372.75</v>
      </c>
      <c r="R683" s="1">
        <v>528561.42000000004</v>
      </c>
      <c r="S683" s="1">
        <v>697794</v>
      </c>
      <c r="T683" s="1">
        <v>799236.09</v>
      </c>
      <c r="U683" s="1">
        <v>1898086.79</v>
      </c>
      <c r="V683" s="1">
        <v>488311.21</v>
      </c>
      <c r="W683" s="1">
        <v>800678.73</v>
      </c>
      <c r="X683" s="1">
        <v>923912.7</v>
      </c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2433288.64</v>
      </c>
    </row>
    <row r="684" spans="1:36">
      <c r="A684" s="21" t="s">
        <v>1625</v>
      </c>
      <c r="B684" s="10" t="s">
        <v>1626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0</v>
      </c>
    </row>
    <row r="685" spans="1:36">
      <c r="A685" s="21" t="s">
        <v>1627</v>
      </c>
      <c r="B685" s="10" t="s">
        <v>1628</v>
      </c>
      <c r="C685" s="1">
        <v>13029150.17</v>
      </c>
      <c r="D685" s="1">
        <v>878800.55</v>
      </c>
      <c r="E685" s="1">
        <v>1193315.8700000001</v>
      </c>
      <c r="F685" s="1">
        <v>2429372.75</v>
      </c>
      <c r="G685" s="1">
        <v>528561.42000000004</v>
      </c>
      <c r="H685" s="1">
        <v>697794</v>
      </c>
      <c r="I685" s="1">
        <v>757027.51</v>
      </c>
      <c r="J685" s="1">
        <v>1898086.79</v>
      </c>
      <c r="K685" s="1">
        <v>488311.21</v>
      </c>
      <c r="L685" s="1">
        <v>800678.73</v>
      </c>
      <c r="M685" s="1">
        <v>923912.7</v>
      </c>
      <c r="N685" s="1">
        <v>10595861.529999999</v>
      </c>
      <c r="O685" s="1">
        <v>878800.55</v>
      </c>
      <c r="P685" s="1">
        <v>1193315.8700000001</v>
      </c>
      <c r="Q685" s="1">
        <v>2429372.75</v>
      </c>
      <c r="R685" s="1">
        <v>528561.42000000004</v>
      </c>
      <c r="S685" s="1">
        <v>697794</v>
      </c>
      <c r="T685" s="1">
        <v>757027.51</v>
      </c>
      <c r="U685" s="1">
        <v>1898086.79</v>
      </c>
      <c r="V685" s="1">
        <v>488311.21</v>
      </c>
      <c r="W685" s="1">
        <v>800678.73</v>
      </c>
      <c r="X685" s="1">
        <v>923912.7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2433288.64</v>
      </c>
    </row>
    <row r="686" spans="1:36">
      <c r="A686" s="21" t="s">
        <v>1629</v>
      </c>
      <c r="B686" s="10" t="s">
        <v>1630</v>
      </c>
      <c r="C686" s="1">
        <v>42208.58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42208.58</v>
      </c>
      <c r="J686" s="1">
        <v>0</v>
      </c>
      <c r="K686" s="1">
        <v>0</v>
      </c>
      <c r="L686" s="1">
        <v>0</v>
      </c>
      <c r="M686" s="1">
        <v>0</v>
      </c>
      <c r="N686" s="1">
        <v>42208.58</v>
      </c>
      <c r="O686" s="1"/>
      <c r="P686" s="1"/>
      <c r="Q686" s="1"/>
      <c r="R686" s="1"/>
      <c r="S686" s="1"/>
      <c r="T686" s="1">
        <v>42208.58</v>
      </c>
      <c r="U686" s="1">
        <v>0</v>
      </c>
      <c r="V686" s="1">
        <v>0</v>
      </c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>
        <v>0</v>
      </c>
    </row>
    <row r="687" spans="1:36">
      <c r="A687" s="20" t="s">
        <v>1631</v>
      </c>
      <c r="B687" s="10" t="s">
        <v>1632</v>
      </c>
      <c r="C687" s="1">
        <v>291940.68</v>
      </c>
      <c r="D687" s="1">
        <v>0</v>
      </c>
      <c r="E687" s="1">
        <v>39963.9</v>
      </c>
      <c r="F687" s="1">
        <v>90995.8</v>
      </c>
      <c r="G687" s="1">
        <v>12314.72</v>
      </c>
      <c r="H687" s="1">
        <v>2675.42</v>
      </c>
      <c r="I687" s="1">
        <v>27052.46</v>
      </c>
      <c r="J687" s="1">
        <v>7238.78</v>
      </c>
      <c r="K687" s="1">
        <v>8173.31</v>
      </c>
      <c r="L687" s="1">
        <v>37334.6</v>
      </c>
      <c r="M687" s="1">
        <v>1187.6199999999999</v>
      </c>
      <c r="N687" s="1">
        <v>226936.61</v>
      </c>
      <c r="O687" s="1">
        <v>0</v>
      </c>
      <c r="P687" s="1">
        <v>39963.9</v>
      </c>
      <c r="Q687" s="1">
        <v>90995.8</v>
      </c>
      <c r="R687" s="1">
        <v>12314.72</v>
      </c>
      <c r="S687" s="1">
        <v>2675.42</v>
      </c>
      <c r="T687" s="1">
        <v>27052.46</v>
      </c>
      <c r="U687" s="1">
        <v>7238.78</v>
      </c>
      <c r="V687" s="1">
        <v>8173.31</v>
      </c>
      <c r="W687" s="1">
        <v>37334.6</v>
      </c>
      <c r="X687" s="1">
        <v>1187.6199999999999</v>
      </c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>
        <v>65004.07</v>
      </c>
    </row>
    <row r="688" spans="1:36">
      <c r="A688" s="21" t="s">
        <v>1633</v>
      </c>
      <c r="B688" s="10" t="s">
        <v>1634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0</v>
      </c>
    </row>
    <row r="689" spans="1:36">
      <c r="A689" s="21" t="s">
        <v>1635</v>
      </c>
      <c r="B689" s="10" t="s">
        <v>1636</v>
      </c>
      <c r="C689" s="1">
        <v>286988.39</v>
      </c>
      <c r="D689" s="1">
        <v>0</v>
      </c>
      <c r="E689" s="1">
        <v>39963.9</v>
      </c>
      <c r="F689" s="1">
        <v>88718.93</v>
      </c>
      <c r="G689" s="1">
        <v>12314.72</v>
      </c>
      <c r="H689" s="1">
        <v>0</v>
      </c>
      <c r="I689" s="1">
        <v>27052.46</v>
      </c>
      <c r="J689" s="1">
        <v>7238.78</v>
      </c>
      <c r="K689" s="1">
        <v>8173.31</v>
      </c>
      <c r="L689" s="1">
        <v>37334.6</v>
      </c>
      <c r="M689" s="1">
        <v>1187.6199999999999</v>
      </c>
      <c r="N689" s="1">
        <v>221984.32</v>
      </c>
      <c r="O689" s="1">
        <v>0</v>
      </c>
      <c r="P689" s="1">
        <v>39963.9</v>
      </c>
      <c r="Q689" s="1">
        <v>88718.93</v>
      </c>
      <c r="R689" s="1">
        <v>12314.72</v>
      </c>
      <c r="S689" s="1">
        <v>0</v>
      </c>
      <c r="T689" s="1">
        <v>27052.46</v>
      </c>
      <c r="U689" s="1">
        <v>7238.78</v>
      </c>
      <c r="V689" s="1">
        <v>8173.31</v>
      </c>
      <c r="W689" s="1">
        <v>37334.6</v>
      </c>
      <c r="X689" s="1">
        <v>1187.6199999999999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>
        <v>65004.07</v>
      </c>
    </row>
    <row r="690" spans="1:36">
      <c r="A690" s="21" t="s">
        <v>1637</v>
      </c>
      <c r="B690" s="10" t="s">
        <v>1638</v>
      </c>
      <c r="C690" s="1">
        <v>4952.29</v>
      </c>
      <c r="D690" s="1">
        <v>0</v>
      </c>
      <c r="E690" s="1">
        <v>0</v>
      </c>
      <c r="F690" s="1">
        <v>2276.87</v>
      </c>
      <c r="G690" s="1">
        <v>0</v>
      </c>
      <c r="H690" s="1">
        <v>2675.42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4952.29</v>
      </c>
      <c r="O690" s="1"/>
      <c r="P690" s="1"/>
      <c r="Q690" s="1">
        <v>2276.87</v>
      </c>
      <c r="R690" s="1"/>
      <c r="S690" s="1">
        <v>2675.42</v>
      </c>
      <c r="T690" s="1">
        <v>0</v>
      </c>
      <c r="U690" s="1">
        <v>0</v>
      </c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/>
    </row>
    <row r="691" spans="1:36">
      <c r="A691" s="20" t="s">
        <v>1639</v>
      </c>
      <c r="B691" s="10" t="s">
        <v>1640</v>
      </c>
      <c r="C691" s="1">
        <v>1397910.19</v>
      </c>
      <c r="D691" s="1">
        <v>84115.839999999997</v>
      </c>
      <c r="E691" s="1">
        <v>173238.68</v>
      </c>
      <c r="F691" s="1">
        <v>213705.64</v>
      </c>
      <c r="G691" s="1">
        <v>110036.34</v>
      </c>
      <c r="H691" s="1">
        <v>120630.11</v>
      </c>
      <c r="I691" s="1">
        <v>253790.44</v>
      </c>
      <c r="J691" s="1">
        <v>155301.54</v>
      </c>
      <c r="K691" s="1">
        <v>90886.55</v>
      </c>
      <c r="L691" s="1">
        <v>68211.240000000005</v>
      </c>
      <c r="M691" s="1">
        <v>42154.61</v>
      </c>
      <c r="N691" s="1">
        <v>1312070.99</v>
      </c>
      <c r="O691" s="1">
        <v>84115.839999999997</v>
      </c>
      <c r="P691" s="1">
        <v>173238.68</v>
      </c>
      <c r="Q691" s="1">
        <v>213705.64</v>
      </c>
      <c r="R691" s="1">
        <v>110036.34</v>
      </c>
      <c r="S691" s="1">
        <v>120630.11</v>
      </c>
      <c r="T691" s="1">
        <v>253790.44</v>
      </c>
      <c r="U691" s="1">
        <v>155301.54</v>
      </c>
      <c r="V691" s="1">
        <v>90886.55</v>
      </c>
      <c r="W691" s="1">
        <v>68211.240000000005</v>
      </c>
      <c r="X691" s="1">
        <v>42154.61</v>
      </c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4">
        <v>85839.2</v>
      </c>
    </row>
    <row r="692" spans="1:36">
      <c r="A692" s="21" t="s">
        <v>1641</v>
      </c>
      <c r="B692" s="10" t="s">
        <v>1642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4">
        <v>0</v>
      </c>
    </row>
    <row r="693" spans="1:36">
      <c r="A693" s="21" t="s">
        <v>1643</v>
      </c>
      <c r="B693" s="10" t="s">
        <v>1644</v>
      </c>
      <c r="C693" s="1">
        <v>1397910.19</v>
      </c>
      <c r="D693" s="1">
        <v>84115.839999999997</v>
      </c>
      <c r="E693" s="1">
        <v>173238.68</v>
      </c>
      <c r="F693" s="1">
        <v>213705.64</v>
      </c>
      <c r="G693" s="1">
        <v>110036.34</v>
      </c>
      <c r="H693" s="1">
        <v>120630.11</v>
      </c>
      <c r="I693" s="1">
        <v>253790.44</v>
      </c>
      <c r="J693" s="1">
        <v>155301.54</v>
      </c>
      <c r="K693" s="1">
        <v>90886.55</v>
      </c>
      <c r="L693" s="1">
        <v>68211.240000000005</v>
      </c>
      <c r="M693" s="1">
        <v>42154.61</v>
      </c>
      <c r="N693" s="1">
        <v>1312070.99</v>
      </c>
      <c r="O693" s="1">
        <v>84115.839999999997</v>
      </c>
      <c r="P693" s="1">
        <v>173238.68</v>
      </c>
      <c r="Q693" s="1">
        <v>213705.64</v>
      </c>
      <c r="R693" s="1">
        <v>110036.34</v>
      </c>
      <c r="S693" s="1">
        <v>120630.11</v>
      </c>
      <c r="T693" s="1">
        <v>253790.44</v>
      </c>
      <c r="U693" s="1">
        <v>155301.54</v>
      </c>
      <c r="V693" s="1">
        <v>90886.55</v>
      </c>
      <c r="W693" s="1">
        <v>68211.240000000005</v>
      </c>
      <c r="X693" s="1">
        <v>42154.61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4">
        <v>85839.2</v>
      </c>
    </row>
    <row r="694" spans="1:36">
      <c r="A694" s="19" t="s">
        <v>1645</v>
      </c>
      <c r="B694" s="10" t="s">
        <v>1646</v>
      </c>
      <c r="C694" s="1">
        <v>95450.2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177.2</v>
      </c>
      <c r="L694" s="1">
        <v>0</v>
      </c>
      <c r="M694" s="1">
        <v>0</v>
      </c>
      <c r="N694" s="1">
        <v>177.2</v>
      </c>
      <c r="O694" s="1"/>
      <c r="P694" s="1">
        <v>0</v>
      </c>
      <c r="Q694" s="1"/>
      <c r="R694" s="1"/>
      <c r="S694" s="1"/>
      <c r="T694" s="1"/>
      <c r="U694" s="1"/>
      <c r="V694" s="1">
        <v>177.2</v>
      </c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4">
        <v>95273</v>
      </c>
    </row>
    <row r="695" spans="1:36">
      <c r="A695" s="20" t="s">
        <v>1647</v>
      </c>
      <c r="B695" s="10" t="s">
        <v>1648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0</v>
      </c>
    </row>
    <row r="696" spans="1:36">
      <c r="A696" s="20" t="s">
        <v>1649</v>
      </c>
      <c r="B696" s="10" t="s">
        <v>1650</v>
      </c>
      <c r="C696" s="1">
        <v>82364.960000000006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177.2</v>
      </c>
      <c r="L696" s="1">
        <v>0</v>
      </c>
      <c r="M696" s="1">
        <v>0</v>
      </c>
      <c r="N696" s="1">
        <v>177.2</v>
      </c>
      <c r="O696" s="1"/>
      <c r="P696" s="1">
        <v>0</v>
      </c>
      <c r="Q696" s="1"/>
      <c r="R696" s="1"/>
      <c r="S696" s="1"/>
      <c r="T696" s="1"/>
      <c r="U696" s="1"/>
      <c r="V696" s="1">
        <v>177.2</v>
      </c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82187.759999999995</v>
      </c>
    </row>
    <row r="697" spans="1:36">
      <c r="A697" s="20" t="s">
        <v>1651</v>
      </c>
      <c r="B697" s="10" t="s">
        <v>1652</v>
      </c>
      <c r="C697" s="1">
        <v>13085.24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13085.24</v>
      </c>
    </row>
    <row r="698" spans="1:36">
      <c r="A698" s="19" t="s">
        <v>1653</v>
      </c>
      <c r="B698" s="10" t="s">
        <v>1654</v>
      </c>
      <c r="C698" s="1">
        <v>1141767.8899999999</v>
      </c>
      <c r="D698" s="1">
        <v>98011.85</v>
      </c>
      <c r="E698" s="1">
        <v>154339.22</v>
      </c>
      <c r="F698" s="1">
        <v>128006.99</v>
      </c>
      <c r="G698" s="1">
        <v>52965.99</v>
      </c>
      <c r="H698" s="1">
        <v>69569.37</v>
      </c>
      <c r="I698" s="1">
        <v>264607.32</v>
      </c>
      <c r="J698" s="1">
        <v>128385.86</v>
      </c>
      <c r="K698" s="1">
        <v>52938.04</v>
      </c>
      <c r="L698" s="1">
        <v>65071.19</v>
      </c>
      <c r="M698" s="1">
        <v>73014.7</v>
      </c>
      <c r="N698" s="1">
        <v>1086910.53</v>
      </c>
      <c r="O698" s="1">
        <v>98011.85</v>
      </c>
      <c r="P698" s="1">
        <v>154339.22</v>
      </c>
      <c r="Q698" s="1">
        <v>128006.99</v>
      </c>
      <c r="R698" s="1">
        <v>52965.99</v>
      </c>
      <c r="S698" s="1">
        <v>69569.37</v>
      </c>
      <c r="T698" s="1">
        <v>264607.32</v>
      </c>
      <c r="U698" s="1">
        <v>128385.86</v>
      </c>
      <c r="V698" s="1">
        <v>52938.04</v>
      </c>
      <c r="W698" s="1">
        <v>65071.19</v>
      </c>
      <c r="X698" s="1">
        <v>73014.7</v>
      </c>
      <c r="Y698" s="1">
        <v>0</v>
      </c>
      <c r="Z698" s="1"/>
      <c r="AA698" s="1"/>
      <c r="AB698" s="1"/>
      <c r="AC698" s="1"/>
      <c r="AD698" s="1">
        <v>0</v>
      </c>
      <c r="AE698" s="1"/>
      <c r="AF698" s="1"/>
      <c r="AG698" s="1"/>
      <c r="AH698" s="1"/>
      <c r="AI698" s="1"/>
      <c r="AJ698" s="4">
        <v>54857.36</v>
      </c>
    </row>
    <row r="699" spans="1:36">
      <c r="A699" s="20" t="s">
        <v>1655</v>
      </c>
      <c r="B699" s="10" t="s">
        <v>1656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4">
        <v>0</v>
      </c>
    </row>
    <row r="700" spans="1:36">
      <c r="A700" s="20" t="s">
        <v>1657</v>
      </c>
      <c r="B700" s="10" t="s">
        <v>1658</v>
      </c>
      <c r="C700" s="1">
        <v>1141767.8899999999</v>
      </c>
      <c r="D700" s="1">
        <v>98011.85</v>
      </c>
      <c r="E700" s="1">
        <v>154339.22</v>
      </c>
      <c r="F700" s="1">
        <v>128006.99</v>
      </c>
      <c r="G700" s="1">
        <v>52965.99</v>
      </c>
      <c r="H700" s="1">
        <v>69569.37</v>
      </c>
      <c r="I700" s="1">
        <v>264607.32</v>
      </c>
      <c r="J700" s="1">
        <v>128385.86</v>
      </c>
      <c r="K700" s="1">
        <v>52938.04</v>
      </c>
      <c r="L700" s="1">
        <v>65071.19</v>
      </c>
      <c r="M700" s="1">
        <v>73014.7</v>
      </c>
      <c r="N700" s="1">
        <v>1086910.53</v>
      </c>
      <c r="O700" s="1">
        <v>98011.85</v>
      </c>
      <c r="P700" s="1">
        <v>154339.22</v>
      </c>
      <c r="Q700" s="1">
        <v>128006.99</v>
      </c>
      <c r="R700" s="1">
        <v>52965.99</v>
      </c>
      <c r="S700" s="1">
        <v>69569.37</v>
      </c>
      <c r="T700" s="1">
        <v>264607.32</v>
      </c>
      <c r="U700" s="1">
        <v>128385.86</v>
      </c>
      <c r="V700" s="1">
        <v>52938.04</v>
      </c>
      <c r="W700" s="1">
        <v>65071.19</v>
      </c>
      <c r="X700" s="1">
        <v>73014.7</v>
      </c>
      <c r="Y700" s="1">
        <v>0</v>
      </c>
      <c r="Z700" s="1"/>
      <c r="AA700" s="1"/>
      <c r="AB700" s="1"/>
      <c r="AC700" s="1"/>
      <c r="AD700" s="1">
        <v>0</v>
      </c>
      <c r="AE700" s="1"/>
      <c r="AF700" s="1"/>
      <c r="AG700" s="1"/>
      <c r="AH700" s="1"/>
      <c r="AI700" s="1"/>
      <c r="AJ700" s="4">
        <v>54857.36</v>
      </c>
    </row>
    <row r="701" spans="1:36">
      <c r="A701" s="20" t="s">
        <v>917</v>
      </c>
      <c r="B701" s="10" t="s">
        <v>1659</v>
      </c>
      <c r="C701" s="1"/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4"/>
    </row>
    <row r="702" spans="1:36">
      <c r="A702" s="21" t="s">
        <v>1660</v>
      </c>
      <c r="B702" s="10" t="s">
        <v>1661</v>
      </c>
      <c r="C702" s="1"/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/>
    </row>
    <row r="703" spans="1:36">
      <c r="A703" s="19" t="s">
        <v>1662</v>
      </c>
      <c r="B703" s="10" t="s">
        <v>1663</v>
      </c>
      <c r="C703" s="1">
        <v>2564526.17</v>
      </c>
      <c r="D703" s="1">
        <v>118784.78</v>
      </c>
      <c r="E703" s="1">
        <v>158829.76999999999</v>
      </c>
      <c r="F703" s="1">
        <v>270807.84000000003</v>
      </c>
      <c r="G703" s="1">
        <v>75005.06</v>
      </c>
      <c r="H703" s="1">
        <v>78524.88</v>
      </c>
      <c r="I703" s="1">
        <v>102204.88</v>
      </c>
      <c r="J703" s="1">
        <v>177167.18</v>
      </c>
      <c r="K703" s="1">
        <v>100766.01</v>
      </c>
      <c r="L703" s="1">
        <v>106261.33</v>
      </c>
      <c r="M703" s="1">
        <v>58417.56</v>
      </c>
      <c r="N703" s="1">
        <v>1246769.29</v>
      </c>
      <c r="O703" s="1">
        <v>118784.78</v>
      </c>
      <c r="P703" s="1">
        <v>158829.76999999999</v>
      </c>
      <c r="Q703" s="1">
        <v>270807.84000000003</v>
      </c>
      <c r="R703" s="1">
        <v>75005.06</v>
      </c>
      <c r="S703" s="1">
        <v>78524.88</v>
      </c>
      <c r="T703" s="1">
        <v>102204.88</v>
      </c>
      <c r="U703" s="1">
        <v>177167.18</v>
      </c>
      <c r="V703" s="1">
        <v>100766.01</v>
      </c>
      <c r="W703" s="1">
        <v>106261.33</v>
      </c>
      <c r="X703" s="1">
        <v>58417.56</v>
      </c>
      <c r="Y703" s="1">
        <v>0</v>
      </c>
      <c r="Z703" s="1"/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4">
        <v>1317756.8799999999</v>
      </c>
    </row>
    <row r="704" spans="1:36">
      <c r="A704" s="20" t="s">
        <v>1664</v>
      </c>
      <c r="B704" s="10" t="s">
        <v>1665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4">
        <v>0</v>
      </c>
    </row>
    <row r="705" spans="1:36">
      <c r="A705" s="20" t="s">
        <v>1666</v>
      </c>
      <c r="B705" s="10" t="s">
        <v>1667</v>
      </c>
      <c r="C705" s="1">
        <v>2303499.86</v>
      </c>
      <c r="D705" s="1">
        <v>91256.36</v>
      </c>
      <c r="E705" s="1">
        <v>133376.72</v>
      </c>
      <c r="F705" s="1">
        <v>208279.01</v>
      </c>
      <c r="G705" s="1">
        <v>50556.82</v>
      </c>
      <c r="H705" s="1">
        <v>48220.73</v>
      </c>
      <c r="I705" s="1">
        <v>71449.710000000006</v>
      </c>
      <c r="J705" s="1">
        <v>167682.57</v>
      </c>
      <c r="K705" s="1">
        <v>100766.01</v>
      </c>
      <c r="L705" s="1">
        <v>99719.86</v>
      </c>
      <c r="M705" s="1">
        <v>39993.769999999997</v>
      </c>
      <c r="N705" s="1">
        <v>1011301.56</v>
      </c>
      <c r="O705" s="1">
        <v>91256.36</v>
      </c>
      <c r="P705" s="1">
        <v>133376.72</v>
      </c>
      <c r="Q705" s="1">
        <v>208279.01</v>
      </c>
      <c r="R705" s="1">
        <v>50556.82</v>
      </c>
      <c r="S705" s="1">
        <v>48220.73</v>
      </c>
      <c r="T705" s="1">
        <v>71449.710000000006</v>
      </c>
      <c r="U705" s="1">
        <v>167682.57</v>
      </c>
      <c r="V705" s="1">
        <v>100766.01</v>
      </c>
      <c r="W705" s="1">
        <v>99719.86</v>
      </c>
      <c r="X705" s="1">
        <v>39993.769999999997</v>
      </c>
      <c r="Y705" s="1">
        <v>0</v>
      </c>
      <c r="Z705" s="1"/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4">
        <v>1292198.3</v>
      </c>
    </row>
    <row r="706" spans="1:36">
      <c r="A706" s="20" t="s">
        <v>1668</v>
      </c>
      <c r="B706" s="10" t="s">
        <v>1669</v>
      </c>
      <c r="C706" s="1">
        <v>261026.31</v>
      </c>
      <c r="D706" s="1">
        <v>27528.42</v>
      </c>
      <c r="E706" s="1">
        <v>25453.05</v>
      </c>
      <c r="F706" s="1">
        <v>62528.83</v>
      </c>
      <c r="G706" s="1">
        <v>24448.240000000002</v>
      </c>
      <c r="H706" s="1">
        <v>30304.15</v>
      </c>
      <c r="I706" s="1">
        <v>30755.17</v>
      </c>
      <c r="J706" s="1">
        <v>9484.61</v>
      </c>
      <c r="K706" s="1">
        <v>0</v>
      </c>
      <c r="L706" s="1">
        <v>6541.47</v>
      </c>
      <c r="M706" s="1">
        <v>18423.79</v>
      </c>
      <c r="N706" s="1">
        <v>235467.73</v>
      </c>
      <c r="O706" s="1">
        <v>27528.42</v>
      </c>
      <c r="P706" s="1">
        <v>25453.05</v>
      </c>
      <c r="Q706" s="1">
        <v>62528.83</v>
      </c>
      <c r="R706" s="1">
        <v>24448.240000000002</v>
      </c>
      <c r="S706" s="1">
        <v>30304.15</v>
      </c>
      <c r="T706" s="1">
        <v>30755.17</v>
      </c>
      <c r="U706" s="1">
        <v>9484.61</v>
      </c>
      <c r="V706" s="1"/>
      <c r="W706" s="1">
        <v>6541.47</v>
      </c>
      <c r="X706" s="1">
        <v>18423.79</v>
      </c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4">
        <v>25558.58</v>
      </c>
    </row>
    <row r="707" spans="1:36">
      <c r="A707" s="20" t="s">
        <v>917</v>
      </c>
      <c r="B707" s="10" t="s">
        <v>1670</v>
      </c>
      <c r="C707" s="1"/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4"/>
    </row>
    <row r="708" spans="1:36">
      <c r="A708" s="21" t="s">
        <v>1671</v>
      </c>
      <c r="B708" s="10" t="s">
        <v>1672</v>
      </c>
      <c r="C708" s="1"/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4"/>
    </row>
    <row r="709" spans="1:36">
      <c r="A709" s="259" t="s">
        <v>1673</v>
      </c>
      <c r="B709" s="10" t="s">
        <v>1674</v>
      </c>
      <c r="C709" s="1"/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4"/>
    </row>
    <row r="710" spans="1:36">
      <c r="A710" s="259" t="s">
        <v>1675</v>
      </c>
      <c r="B710" s="10" t="s">
        <v>1676</v>
      </c>
      <c r="C710" s="1"/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4"/>
    </row>
    <row r="711" spans="1:36">
      <c r="A711" s="259" t="s">
        <v>1668</v>
      </c>
      <c r="B711" s="10" t="s">
        <v>1677</v>
      </c>
      <c r="C711" s="1"/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4"/>
    </row>
    <row r="712" spans="1:36">
      <c r="A712" s="259" t="s">
        <v>1678</v>
      </c>
      <c r="B712" s="10" t="s">
        <v>1679</v>
      </c>
      <c r="C712" s="1"/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/>
    </row>
    <row r="713" spans="1:36">
      <c r="A713" s="19" t="s">
        <v>1680</v>
      </c>
      <c r="B713" s="10" t="s">
        <v>1681</v>
      </c>
      <c r="C713" s="1">
        <v>1499389.05</v>
      </c>
      <c r="D713" s="1">
        <v>55772.59</v>
      </c>
      <c r="E713" s="1">
        <v>73845.960000000006</v>
      </c>
      <c r="F713" s="1">
        <v>357995.71</v>
      </c>
      <c r="G713" s="1">
        <v>86094.95</v>
      </c>
      <c r="H713" s="1">
        <v>53515.32</v>
      </c>
      <c r="I713" s="1">
        <v>111958.49</v>
      </c>
      <c r="J713" s="1">
        <v>147816.64000000001</v>
      </c>
      <c r="K713" s="1">
        <v>109324.1</v>
      </c>
      <c r="L713" s="1">
        <v>91417.36</v>
      </c>
      <c r="M713" s="1">
        <v>104656.36</v>
      </c>
      <c r="N713" s="1">
        <v>1192397.48</v>
      </c>
      <c r="O713" s="1">
        <v>55772.59</v>
      </c>
      <c r="P713" s="1">
        <v>73845.960000000006</v>
      </c>
      <c r="Q713" s="1">
        <v>357995.71</v>
      </c>
      <c r="R713" s="1">
        <v>86094.95</v>
      </c>
      <c r="S713" s="1">
        <v>53515.32</v>
      </c>
      <c r="T713" s="1">
        <v>111958.49</v>
      </c>
      <c r="U713" s="1">
        <v>147816.64000000001</v>
      </c>
      <c r="V713" s="1">
        <v>109324.1</v>
      </c>
      <c r="W713" s="1">
        <v>91417.36</v>
      </c>
      <c r="X713" s="1">
        <v>104656.36</v>
      </c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4">
        <v>306991.57</v>
      </c>
    </row>
    <row r="714" spans="1:36">
      <c r="A714" s="20" t="s">
        <v>1682</v>
      </c>
      <c r="B714" s="10" t="s">
        <v>1683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4">
        <v>0</v>
      </c>
    </row>
    <row r="715" spans="1:36">
      <c r="A715" s="20" t="s">
        <v>1684</v>
      </c>
      <c r="B715" s="10" t="s">
        <v>1685</v>
      </c>
      <c r="C715" s="1">
        <v>1028078.98</v>
      </c>
      <c r="D715" s="1">
        <v>48014.12</v>
      </c>
      <c r="E715" s="1">
        <v>61069.87</v>
      </c>
      <c r="F715" s="1">
        <v>198994.92</v>
      </c>
      <c r="G715" s="1">
        <v>72005.87</v>
      </c>
      <c r="H715" s="1">
        <v>44274.85</v>
      </c>
      <c r="I715" s="1">
        <v>87706.28</v>
      </c>
      <c r="J715" s="1">
        <v>94922.79</v>
      </c>
      <c r="K715" s="1">
        <v>88646.11</v>
      </c>
      <c r="L715" s="1">
        <v>42889.74</v>
      </c>
      <c r="M715" s="1">
        <v>80599.460000000006</v>
      </c>
      <c r="N715" s="1">
        <v>819124.01</v>
      </c>
      <c r="O715" s="1">
        <v>48014.12</v>
      </c>
      <c r="P715" s="1">
        <v>61069.87</v>
      </c>
      <c r="Q715" s="1">
        <v>198994.92</v>
      </c>
      <c r="R715" s="1">
        <v>72005.87</v>
      </c>
      <c r="S715" s="1">
        <v>44274.85</v>
      </c>
      <c r="T715" s="1">
        <v>87706.28</v>
      </c>
      <c r="U715" s="1">
        <v>94922.79</v>
      </c>
      <c r="V715" s="1">
        <v>88646.11</v>
      </c>
      <c r="W715" s="1">
        <v>42889.74</v>
      </c>
      <c r="X715" s="1">
        <v>80599.460000000006</v>
      </c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208954.97</v>
      </c>
    </row>
    <row r="716" spans="1:36">
      <c r="A716" s="20" t="s">
        <v>1686</v>
      </c>
      <c r="B716" s="10" t="s">
        <v>1687</v>
      </c>
      <c r="C716" s="1">
        <v>36788.94</v>
      </c>
      <c r="D716" s="1">
        <v>1417.77</v>
      </c>
      <c r="E716" s="1">
        <v>3202.78</v>
      </c>
      <c r="F716" s="1">
        <v>5687.55</v>
      </c>
      <c r="G716" s="1">
        <v>2177.02</v>
      </c>
      <c r="H716" s="1">
        <v>0</v>
      </c>
      <c r="I716" s="1">
        <v>5032.28</v>
      </c>
      <c r="J716" s="1">
        <v>4242.38</v>
      </c>
      <c r="K716" s="1">
        <v>1126.17</v>
      </c>
      <c r="L716" s="1">
        <v>2992.79</v>
      </c>
      <c r="M716" s="1">
        <v>3484.36</v>
      </c>
      <c r="N716" s="1">
        <v>29363.1</v>
      </c>
      <c r="O716" s="1">
        <v>1417.77</v>
      </c>
      <c r="P716" s="1">
        <v>3202.78</v>
      </c>
      <c r="Q716" s="1">
        <v>5687.55</v>
      </c>
      <c r="R716" s="1">
        <v>2177.02</v>
      </c>
      <c r="S716" s="1"/>
      <c r="T716" s="1">
        <v>5032.28</v>
      </c>
      <c r="U716" s="1">
        <v>4242.38</v>
      </c>
      <c r="V716" s="1">
        <v>1126.17</v>
      </c>
      <c r="W716" s="1">
        <v>2992.79</v>
      </c>
      <c r="X716" s="1">
        <v>3484.36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7425.84</v>
      </c>
    </row>
    <row r="717" spans="1:36">
      <c r="A717" s="20" t="s">
        <v>1688</v>
      </c>
      <c r="B717" s="10" t="s">
        <v>1689</v>
      </c>
      <c r="C717" s="1">
        <v>158137.85</v>
      </c>
      <c r="D717" s="1">
        <v>5333.7</v>
      </c>
      <c r="E717" s="1">
        <v>4256.66</v>
      </c>
      <c r="F717" s="1">
        <v>37452.85</v>
      </c>
      <c r="G717" s="1">
        <v>6208.44</v>
      </c>
      <c r="H717" s="1">
        <v>631</v>
      </c>
      <c r="I717" s="1">
        <v>10894.77</v>
      </c>
      <c r="J717" s="1">
        <v>25827.360000000001</v>
      </c>
      <c r="K717" s="1">
        <v>6629.81</v>
      </c>
      <c r="L717" s="1">
        <v>36773.46</v>
      </c>
      <c r="M717" s="1">
        <v>20003.61</v>
      </c>
      <c r="N717" s="1">
        <v>154011.66</v>
      </c>
      <c r="O717" s="1">
        <v>5333.7</v>
      </c>
      <c r="P717" s="1">
        <v>4256.66</v>
      </c>
      <c r="Q717" s="1">
        <v>37452.85</v>
      </c>
      <c r="R717" s="1">
        <v>6208.44</v>
      </c>
      <c r="S717" s="1">
        <v>631</v>
      </c>
      <c r="T717" s="1">
        <v>10894.77</v>
      </c>
      <c r="U717" s="1">
        <v>25827.360000000001</v>
      </c>
      <c r="V717" s="1">
        <v>6629.81</v>
      </c>
      <c r="W717" s="1">
        <v>36773.46</v>
      </c>
      <c r="X717" s="1">
        <v>20003.61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4126.1899999999996</v>
      </c>
    </row>
    <row r="718" spans="1:36">
      <c r="A718" s="20" t="s">
        <v>1690</v>
      </c>
      <c r="B718" s="10" t="s">
        <v>1691</v>
      </c>
      <c r="C718" s="1">
        <v>128201.7</v>
      </c>
      <c r="D718" s="1">
        <v>0</v>
      </c>
      <c r="E718" s="1">
        <v>3172.12</v>
      </c>
      <c r="F718" s="1">
        <v>14392.23</v>
      </c>
      <c r="G718" s="1">
        <v>1143.5</v>
      </c>
      <c r="H718" s="1">
        <v>-155.30000000000001</v>
      </c>
      <c r="I718" s="1">
        <v>-542.33000000000004</v>
      </c>
      <c r="J718" s="1">
        <v>16761.84</v>
      </c>
      <c r="K718" s="1">
        <v>8643.5499999999993</v>
      </c>
      <c r="L718" s="1">
        <v>1019.1</v>
      </c>
      <c r="M718" s="1">
        <v>252.43</v>
      </c>
      <c r="N718" s="1">
        <v>44687.14</v>
      </c>
      <c r="O718" s="1">
        <v>0</v>
      </c>
      <c r="P718" s="1">
        <v>3172.12</v>
      </c>
      <c r="Q718" s="1">
        <v>14392.23</v>
      </c>
      <c r="R718" s="1">
        <v>1143.5</v>
      </c>
      <c r="S718" s="1">
        <v>-155.30000000000001</v>
      </c>
      <c r="T718" s="1">
        <v>-542.33000000000004</v>
      </c>
      <c r="U718" s="1">
        <v>16761.84</v>
      </c>
      <c r="V718" s="1">
        <v>8643.5499999999993</v>
      </c>
      <c r="W718" s="1">
        <v>1019.1</v>
      </c>
      <c r="X718" s="1">
        <v>252.43</v>
      </c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4">
        <v>83514.559999999998</v>
      </c>
    </row>
    <row r="719" spans="1:36">
      <c r="A719" s="20" t="s">
        <v>1692</v>
      </c>
      <c r="B719" s="10" t="s">
        <v>1693</v>
      </c>
      <c r="C719" s="1">
        <v>16340.09</v>
      </c>
      <c r="D719" s="1">
        <v>533.5</v>
      </c>
      <c r="E719" s="1">
        <v>1312.89</v>
      </c>
      <c r="F719" s="1">
        <v>13171.15</v>
      </c>
      <c r="G719" s="1">
        <v>540.11</v>
      </c>
      <c r="H719" s="1">
        <v>-5.22</v>
      </c>
      <c r="I719" s="1">
        <v>-2286.56</v>
      </c>
      <c r="J719" s="1">
        <v>2174.77</v>
      </c>
      <c r="K719" s="1">
        <v>334.95</v>
      </c>
      <c r="L719" s="1">
        <v>77</v>
      </c>
      <c r="M719" s="1">
        <v>190.5</v>
      </c>
      <c r="N719" s="1">
        <v>16043.09</v>
      </c>
      <c r="O719" s="1">
        <v>533.5</v>
      </c>
      <c r="P719" s="1">
        <v>1312.89</v>
      </c>
      <c r="Q719" s="1">
        <v>13171.15</v>
      </c>
      <c r="R719" s="1">
        <v>540.11</v>
      </c>
      <c r="S719" s="1">
        <v>-5.22</v>
      </c>
      <c r="T719" s="1">
        <v>-2286.56</v>
      </c>
      <c r="U719" s="1">
        <v>2174.77</v>
      </c>
      <c r="V719" s="1">
        <v>334.95</v>
      </c>
      <c r="W719" s="1">
        <v>77</v>
      </c>
      <c r="X719" s="1">
        <v>190.5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4">
        <v>297</v>
      </c>
    </row>
    <row r="720" spans="1:36">
      <c r="A720" s="20" t="s">
        <v>1694</v>
      </c>
      <c r="B720" s="10" t="s">
        <v>1695</v>
      </c>
      <c r="C720" s="1">
        <v>48493.4</v>
      </c>
      <c r="D720" s="1">
        <v>476.5</v>
      </c>
      <c r="E720" s="1">
        <v>840.74</v>
      </c>
      <c r="F720" s="1">
        <v>5112.28</v>
      </c>
      <c r="G720" s="1">
        <v>4020.01</v>
      </c>
      <c r="H720" s="1">
        <v>8769.99</v>
      </c>
      <c r="I720" s="1">
        <v>11154.05</v>
      </c>
      <c r="J720" s="1">
        <v>3972</v>
      </c>
      <c r="K720" s="1">
        <v>3943.51</v>
      </c>
      <c r="L720" s="1">
        <v>7665.27</v>
      </c>
      <c r="M720" s="1">
        <v>126</v>
      </c>
      <c r="N720" s="1">
        <v>46080.35</v>
      </c>
      <c r="O720" s="1">
        <v>476.5</v>
      </c>
      <c r="P720" s="1">
        <v>840.74</v>
      </c>
      <c r="Q720" s="1">
        <v>5112.28</v>
      </c>
      <c r="R720" s="1">
        <v>4020.01</v>
      </c>
      <c r="S720" s="1">
        <v>8769.99</v>
      </c>
      <c r="T720" s="1">
        <v>11154.05</v>
      </c>
      <c r="U720" s="1">
        <v>3972</v>
      </c>
      <c r="V720" s="1">
        <v>3943.51</v>
      </c>
      <c r="W720" s="1">
        <v>7665.27</v>
      </c>
      <c r="X720" s="1">
        <v>126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2413.0500000000002</v>
      </c>
    </row>
    <row r="721" spans="1:36">
      <c r="A721" s="20" t="s">
        <v>1696</v>
      </c>
      <c r="B721" s="10" t="s">
        <v>1697</v>
      </c>
      <c r="C721" s="1">
        <v>83348.09</v>
      </c>
      <c r="D721" s="1">
        <v>-3</v>
      </c>
      <c r="E721" s="1">
        <v>-9.1</v>
      </c>
      <c r="F721" s="1">
        <v>83184.73</v>
      </c>
      <c r="G721" s="1">
        <v>0</v>
      </c>
      <c r="H721" s="1">
        <v>0</v>
      </c>
      <c r="I721" s="1">
        <v>0</v>
      </c>
      <c r="J721" s="1">
        <v>-84.5</v>
      </c>
      <c r="K721" s="1">
        <v>0</v>
      </c>
      <c r="L721" s="1">
        <v>0</v>
      </c>
      <c r="M721" s="1">
        <v>0</v>
      </c>
      <c r="N721" s="1">
        <v>83088.13</v>
      </c>
      <c r="O721" s="1">
        <v>-3</v>
      </c>
      <c r="P721" s="1">
        <v>-9.1</v>
      </c>
      <c r="Q721" s="1">
        <v>83184.73</v>
      </c>
      <c r="R721" s="1">
        <v>0</v>
      </c>
      <c r="S721" s="1">
        <v>0</v>
      </c>
      <c r="T721" s="1">
        <v>0</v>
      </c>
      <c r="U721" s="1">
        <v>-84.5</v>
      </c>
      <c r="V721" s="1">
        <v>0</v>
      </c>
      <c r="W721" s="1">
        <v>0</v>
      </c>
      <c r="X721" s="1">
        <v>0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259.95999999999998</v>
      </c>
    </row>
    <row r="722" spans="1:36">
      <c r="A722" s="19" t="s">
        <v>1698</v>
      </c>
      <c r="B722" s="10" t="s">
        <v>1699</v>
      </c>
      <c r="C722" s="1">
        <v>8873560.8399999999</v>
      </c>
      <c r="D722" s="1">
        <v>702573.96</v>
      </c>
      <c r="E722" s="1">
        <v>750060.22</v>
      </c>
      <c r="F722" s="1">
        <v>1539536.22</v>
      </c>
      <c r="G722" s="1">
        <v>516324.28</v>
      </c>
      <c r="H722" s="1">
        <v>489870.64</v>
      </c>
      <c r="I722" s="1">
        <v>756314.36</v>
      </c>
      <c r="J722" s="1">
        <v>1028260.65</v>
      </c>
      <c r="K722" s="1">
        <v>830715.96</v>
      </c>
      <c r="L722" s="1">
        <v>433327</v>
      </c>
      <c r="M722" s="1">
        <v>505010.46</v>
      </c>
      <c r="N722" s="1">
        <v>7551993.75</v>
      </c>
      <c r="O722" s="1">
        <v>702573.96</v>
      </c>
      <c r="P722" s="1">
        <v>750060.22</v>
      </c>
      <c r="Q722" s="1">
        <v>1539536.22</v>
      </c>
      <c r="R722" s="1">
        <v>516324.28</v>
      </c>
      <c r="S722" s="1">
        <v>489870.64</v>
      </c>
      <c r="T722" s="1">
        <v>756314.36</v>
      </c>
      <c r="U722" s="1">
        <v>1028260.65</v>
      </c>
      <c r="V722" s="1">
        <v>830715.96</v>
      </c>
      <c r="W722" s="1">
        <v>433327</v>
      </c>
      <c r="X722" s="1">
        <v>505010.46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1321567.0900000001</v>
      </c>
    </row>
    <row r="723" spans="1:36">
      <c r="A723" s="20" t="s">
        <v>1700</v>
      </c>
      <c r="B723" s="10" t="s">
        <v>1701</v>
      </c>
      <c r="C723" s="1">
        <v>1099845.28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1099845.28</v>
      </c>
    </row>
    <row r="724" spans="1:36">
      <c r="A724" s="21" t="s">
        <v>1702</v>
      </c>
      <c r="B724" s="10" t="s">
        <v>1703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0</v>
      </c>
    </row>
    <row r="725" spans="1:36">
      <c r="A725" s="21" t="s">
        <v>1704</v>
      </c>
      <c r="B725" s="10" t="s">
        <v>1705</v>
      </c>
      <c r="C725" s="1">
        <v>1097715.75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1097715.75</v>
      </c>
    </row>
    <row r="726" spans="1:36">
      <c r="A726" s="21" t="s">
        <v>1706</v>
      </c>
      <c r="B726" s="10" t="s">
        <v>1707</v>
      </c>
      <c r="C726" s="1">
        <v>2129.5300000000002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2129.5300000000002</v>
      </c>
    </row>
    <row r="727" spans="1:36">
      <c r="A727" s="20" t="s">
        <v>1708</v>
      </c>
      <c r="B727" s="10" t="s">
        <v>1709</v>
      </c>
      <c r="C727" s="1">
        <v>7552228.9000000004</v>
      </c>
      <c r="D727" s="1">
        <v>702573.96</v>
      </c>
      <c r="E727" s="1">
        <v>750060.22</v>
      </c>
      <c r="F727" s="1">
        <v>1539536.22</v>
      </c>
      <c r="G727" s="1">
        <v>516324.28</v>
      </c>
      <c r="H727" s="1">
        <v>489870.64</v>
      </c>
      <c r="I727" s="1">
        <v>756314.36</v>
      </c>
      <c r="J727" s="1">
        <v>1028260.65</v>
      </c>
      <c r="K727" s="1">
        <v>830715.96</v>
      </c>
      <c r="L727" s="1">
        <v>433327</v>
      </c>
      <c r="M727" s="1">
        <v>505010.46</v>
      </c>
      <c r="N727" s="1">
        <v>7551993.75</v>
      </c>
      <c r="O727" s="1">
        <v>702573.96</v>
      </c>
      <c r="P727" s="1">
        <v>750060.22</v>
      </c>
      <c r="Q727" s="1">
        <v>1539536.22</v>
      </c>
      <c r="R727" s="1">
        <v>516324.28</v>
      </c>
      <c r="S727" s="1">
        <v>489870.64</v>
      </c>
      <c r="T727" s="1">
        <v>756314.36</v>
      </c>
      <c r="U727" s="1">
        <v>1028260.65</v>
      </c>
      <c r="V727" s="1">
        <v>830715.96</v>
      </c>
      <c r="W727" s="1">
        <v>433327</v>
      </c>
      <c r="X727" s="1">
        <v>505010.46</v>
      </c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235.15</v>
      </c>
    </row>
    <row r="728" spans="1:36">
      <c r="A728" s="21" t="s">
        <v>1710</v>
      </c>
      <c r="B728" s="10" t="s">
        <v>1711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0</v>
      </c>
    </row>
    <row r="729" spans="1:36">
      <c r="A729" s="21" t="s">
        <v>1712</v>
      </c>
      <c r="B729" s="10" t="s">
        <v>1713</v>
      </c>
      <c r="C729" s="1">
        <v>4111376.68</v>
      </c>
      <c r="D729" s="1">
        <v>339346.51</v>
      </c>
      <c r="E729" s="1">
        <v>328981.59999999998</v>
      </c>
      <c r="F729" s="1">
        <v>1022233.27</v>
      </c>
      <c r="G729" s="1">
        <v>275514.23999999999</v>
      </c>
      <c r="H729" s="1">
        <v>276715.82</v>
      </c>
      <c r="I729" s="1">
        <v>380992.93</v>
      </c>
      <c r="J729" s="1">
        <v>474798.7</v>
      </c>
      <c r="K729" s="1">
        <v>563415.77</v>
      </c>
      <c r="L729" s="1">
        <v>186710.39999999999</v>
      </c>
      <c r="M729" s="1">
        <v>262667.44</v>
      </c>
      <c r="N729" s="1">
        <v>4111376.68</v>
      </c>
      <c r="O729" s="1">
        <v>339346.51</v>
      </c>
      <c r="P729" s="1">
        <v>328981.59999999998</v>
      </c>
      <c r="Q729" s="1">
        <v>1022233.27</v>
      </c>
      <c r="R729" s="1">
        <v>275514.23999999999</v>
      </c>
      <c r="S729" s="1">
        <v>276715.82</v>
      </c>
      <c r="T729" s="1">
        <v>380992.93</v>
      </c>
      <c r="U729" s="1">
        <v>474798.7</v>
      </c>
      <c r="V729" s="1">
        <v>563415.77</v>
      </c>
      <c r="W729" s="1">
        <v>186710.39999999999</v>
      </c>
      <c r="X729" s="1">
        <v>262667.44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/>
    </row>
    <row r="730" spans="1:36">
      <c r="A730" s="21" t="s">
        <v>1714</v>
      </c>
      <c r="B730" s="10" t="s">
        <v>1715</v>
      </c>
      <c r="C730" s="1">
        <v>2270145.5099999998</v>
      </c>
      <c r="D730" s="1">
        <v>209531.09</v>
      </c>
      <c r="E730" s="1">
        <v>287289.38</v>
      </c>
      <c r="F730" s="1">
        <v>345528.4</v>
      </c>
      <c r="G730" s="1">
        <v>174117.13</v>
      </c>
      <c r="H730" s="1">
        <v>134672.18</v>
      </c>
      <c r="I730" s="1">
        <v>247552.21</v>
      </c>
      <c r="J730" s="1">
        <v>376814.21</v>
      </c>
      <c r="K730" s="1">
        <v>141133.65</v>
      </c>
      <c r="L730" s="1">
        <v>182968.38</v>
      </c>
      <c r="M730" s="1">
        <v>170538.88</v>
      </c>
      <c r="N730" s="1">
        <v>2270145.5099999998</v>
      </c>
      <c r="O730" s="1">
        <v>209531.09</v>
      </c>
      <c r="P730" s="1">
        <v>287289.38</v>
      </c>
      <c r="Q730" s="1">
        <v>345528.4</v>
      </c>
      <c r="R730" s="1">
        <v>174117.13</v>
      </c>
      <c r="S730" s="1">
        <v>134672.18</v>
      </c>
      <c r="T730" s="1">
        <v>247552.21</v>
      </c>
      <c r="U730" s="1">
        <v>376814.21</v>
      </c>
      <c r="V730" s="1">
        <v>141133.65</v>
      </c>
      <c r="W730" s="1">
        <v>182968.38</v>
      </c>
      <c r="X730" s="1">
        <v>170538.88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1716</v>
      </c>
      <c r="B731" s="10" t="s">
        <v>1717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/>
      <c r="P731" s="1"/>
      <c r="Q731" s="1">
        <v>0</v>
      </c>
      <c r="R731" s="1"/>
      <c r="S731" s="1"/>
      <c r="T731" s="1"/>
      <c r="U731" s="1">
        <v>0</v>
      </c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1718</v>
      </c>
      <c r="B732" s="10" t="s">
        <v>1719</v>
      </c>
      <c r="C732" s="1">
        <v>268.75</v>
      </c>
      <c r="D732" s="1">
        <v>0</v>
      </c>
      <c r="E732" s="1">
        <v>33.6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33.6</v>
      </c>
      <c r="O732" s="1"/>
      <c r="P732" s="1">
        <v>33.6</v>
      </c>
      <c r="Q732" s="1"/>
      <c r="R732" s="1"/>
      <c r="S732" s="1"/>
      <c r="T732" s="1"/>
      <c r="U732" s="1"/>
      <c r="V732" s="1">
        <v>0</v>
      </c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>
        <v>235.15</v>
      </c>
    </row>
    <row r="733" spans="1:36">
      <c r="A733" s="21" t="s">
        <v>1720</v>
      </c>
      <c r="B733" s="10" t="s">
        <v>1721</v>
      </c>
      <c r="C733" s="1">
        <v>1170437.96</v>
      </c>
      <c r="D733" s="1">
        <v>153696.35999999999</v>
      </c>
      <c r="E733" s="1">
        <v>133755.64000000001</v>
      </c>
      <c r="F733" s="1">
        <v>171774.55</v>
      </c>
      <c r="G733" s="1">
        <v>66692.91</v>
      </c>
      <c r="H733" s="1">
        <v>78482.64</v>
      </c>
      <c r="I733" s="1">
        <v>127769.22</v>
      </c>
      <c r="J733" s="1">
        <v>176647.74</v>
      </c>
      <c r="K733" s="1">
        <v>126166.54</v>
      </c>
      <c r="L733" s="1">
        <v>63648.22</v>
      </c>
      <c r="M733" s="1">
        <v>71804.14</v>
      </c>
      <c r="N733" s="1">
        <v>1170437.96</v>
      </c>
      <c r="O733" s="1">
        <v>153696.35999999999</v>
      </c>
      <c r="P733" s="1">
        <v>133755.64000000001</v>
      </c>
      <c r="Q733" s="1">
        <v>171774.55</v>
      </c>
      <c r="R733" s="1">
        <v>66692.91</v>
      </c>
      <c r="S733" s="1">
        <v>78482.64</v>
      </c>
      <c r="T733" s="1">
        <v>127769.22</v>
      </c>
      <c r="U733" s="1">
        <v>176647.74</v>
      </c>
      <c r="V733" s="1">
        <v>126166.54</v>
      </c>
      <c r="W733" s="1">
        <v>63648.22</v>
      </c>
      <c r="X733" s="1">
        <v>71804.14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/>
    </row>
    <row r="734" spans="1:36">
      <c r="A734" s="20" t="s">
        <v>1722</v>
      </c>
      <c r="B734" s="10" t="s">
        <v>1723</v>
      </c>
      <c r="C734" s="1">
        <v>221486.66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>
        <v>221486.66</v>
      </c>
    </row>
    <row r="735" spans="1:36">
      <c r="A735" s="21" t="s">
        <v>1724</v>
      </c>
      <c r="B735" s="10" t="s">
        <v>1725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0</v>
      </c>
    </row>
    <row r="736" spans="1:36">
      <c r="A736" s="21" t="s">
        <v>1726</v>
      </c>
      <c r="B736" s="10" t="s">
        <v>1727</v>
      </c>
      <c r="C736" s="1">
        <v>221486.66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221486.66</v>
      </c>
    </row>
    <row r="737" spans="1:36">
      <c r="A737" s="19" t="s">
        <v>1728</v>
      </c>
      <c r="B737" s="10" t="s">
        <v>1729</v>
      </c>
      <c r="C737" s="1">
        <v>3328685.93</v>
      </c>
      <c r="D737" s="1">
        <v>197715.69</v>
      </c>
      <c r="E737" s="1">
        <v>257550.71</v>
      </c>
      <c r="F737" s="1">
        <v>445738.8</v>
      </c>
      <c r="G737" s="1">
        <v>180886.07</v>
      </c>
      <c r="H737" s="1">
        <v>192486.81</v>
      </c>
      <c r="I737" s="1">
        <v>261440.47</v>
      </c>
      <c r="J737" s="1">
        <v>371815.9</v>
      </c>
      <c r="K737" s="1">
        <v>161249.82</v>
      </c>
      <c r="L737" s="1">
        <v>196585.75</v>
      </c>
      <c r="M737" s="1">
        <v>116914.02</v>
      </c>
      <c r="N737" s="1">
        <v>2382372.84</v>
      </c>
      <c r="O737" s="1">
        <v>197715.69</v>
      </c>
      <c r="P737" s="1">
        <v>257550.71</v>
      </c>
      <c r="Q737" s="1">
        <v>445738.8</v>
      </c>
      <c r="R737" s="1">
        <v>180874.87</v>
      </c>
      <c r="S737" s="1">
        <v>192486.81</v>
      </c>
      <c r="T737" s="1">
        <v>261440.47</v>
      </c>
      <c r="U737" s="1">
        <v>371815.9</v>
      </c>
      <c r="V737" s="1">
        <v>161249.82</v>
      </c>
      <c r="W737" s="1">
        <v>196585.75</v>
      </c>
      <c r="X737" s="1">
        <v>116914.02</v>
      </c>
      <c r="Y737" s="1">
        <v>11.2</v>
      </c>
      <c r="Z737" s="1">
        <v>0</v>
      </c>
      <c r="AA737" s="1">
        <v>0</v>
      </c>
      <c r="AB737" s="1">
        <v>0</v>
      </c>
      <c r="AC737" s="1">
        <v>11.2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4">
        <v>946301.89</v>
      </c>
    </row>
    <row r="738" spans="1:36">
      <c r="A738" s="20" t="s">
        <v>1730</v>
      </c>
      <c r="B738" s="10" t="s">
        <v>1731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4">
        <v>0</v>
      </c>
    </row>
    <row r="739" spans="1:36">
      <c r="A739" s="20" t="s">
        <v>1728</v>
      </c>
      <c r="B739" s="10" t="s">
        <v>1732</v>
      </c>
      <c r="C739" s="1">
        <v>3328685.93</v>
      </c>
      <c r="D739" s="1">
        <v>197715.69</v>
      </c>
      <c r="E739" s="1">
        <v>257550.71</v>
      </c>
      <c r="F739" s="1">
        <v>445738.8</v>
      </c>
      <c r="G739" s="1">
        <v>180886.07</v>
      </c>
      <c r="H739" s="1">
        <v>192486.81</v>
      </c>
      <c r="I739" s="1">
        <v>261440.47</v>
      </c>
      <c r="J739" s="1">
        <v>371815.9</v>
      </c>
      <c r="K739" s="1">
        <v>161249.82</v>
      </c>
      <c r="L739" s="1">
        <v>196585.75</v>
      </c>
      <c r="M739" s="1">
        <v>116914.02</v>
      </c>
      <c r="N739" s="1">
        <v>2382372.84</v>
      </c>
      <c r="O739" s="1">
        <v>197715.69</v>
      </c>
      <c r="P739" s="1">
        <v>257550.71</v>
      </c>
      <c r="Q739" s="1">
        <v>445738.8</v>
      </c>
      <c r="R739" s="1">
        <v>180874.87</v>
      </c>
      <c r="S739" s="1">
        <v>192486.81</v>
      </c>
      <c r="T739" s="1">
        <v>261440.47</v>
      </c>
      <c r="U739" s="1">
        <v>371815.9</v>
      </c>
      <c r="V739" s="1">
        <v>161249.82</v>
      </c>
      <c r="W739" s="1">
        <v>196585.75</v>
      </c>
      <c r="X739" s="1">
        <v>116914.02</v>
      </c>
      <c r="Y739" s="1">
        <v>11.2</v>
      </c>
      <c r="Z739" s="1">
        <v>0</v>
      </c>
      <c r="AA739" s="1">
        <v>0</v>
      </c>
      <c r="AB739" s="1">
        <v>0</v>
      </c>
      <c r="AC739" s="1">
        <v>11.2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4">
        <v>946301.89</v>
      </c>
    </row>
    <row r="740" spans="1:36">
      <c r="A740" s="19" t="s">
        <v>1733</v>
      </c>
      <c r="B740" s="10" t="s">
        <v>1734</v>
      </c>
      <c r="C740" s="1">
        <v>196497.06</v>
      </c>
      <c r="D740" s="1">
        <v>13170.86</v>
      </c>
      <c r="E740" s="1">
        <v>24841.96</v>
      </c>
      <c r="F740" s="1">
        <v>26767.71</v>
      </c>
      <c r="G740" s="1">
        <v>15555.19</v>
      </c>
      <c r="H740" s="1">
        <v>12334.69</v>
      </c>
      <c r="I740" s="1">
        <v>20803.04</v>
      </c>
      <c r="J740" s="1">
        <v>21190.2</v>
      </c>
      <c r="K740" s="1">
        <v>11905.53</v>
      </c>
      <c r="L740" s="1">
        <v>17003.060000000001</v>
      </c>
      <c r="M740" s="1">
        <v>6196.59</v>
      </c>
      <c r="N740" s="1">
        <v>169768.83</v>
      </c>
      <c r="O740" s="1">
        <v>13170.86</v>
      </c>
      <c r="P740" s="1">
        <v>24841.96</v>
      </c>
      <c r="Q740" s="1">
        <v>26767.71</v>
      </c>
      <c r="R740" s="1">
        <v>15555.19</v>
      </c>
      <c r="S740" s="1">
        <v>12334.69</v>
      </c>
      <c r="T740" s="1">
        <v>20803.04</v>
      </c>
      <c r="U740" s="1">
        <v>21190.2</v>
      </c>
      <c r="V740" s="1">
        <v>11905.53</v>
      </c>
      <c r="W740" s="1">
        <v>17003.060000000001</v>
      </c>
      <c r="X740" s="1">
        <v>6196.59</v>
      </c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4">
        <v>26728.23</v>
      </c>
    </row>
    <row r="741" spans="1:36">
      <c r="A741" s="20" t="s">
        <v>1735</v>
      </c>
      <c r="B741" s="10" t="s">
        <v>1736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0</v>
      </c>
    </row>
    <row r="742" spans="1:36">
      <c r="A742" s="20" t="s">
        <v>1737</v>
      </c>
      <c r="B742" s="10" t="s">
        <v>1738</v>
      </c>
      <c r="C742" s="1">
        <v>162467.60999999999</v>
      </c>
      <c r="D742" s="1">
        <v>9740.24</v>
      </c>
      <c r="E742" s="1">
        <v>22654.2</v>
      </c>
      <c r="F742" s="1">
        <v>20113.13</v>
      </c>
      <c r="G742" s="1">
        <v>14131.39</v>
      </c>
      <c r="H742" s="1">
        <v>7992.09</v>
      </c>
      <c r="I742" s="1">
        <v>18053.54</v>
      </c>
      <c r="J742" s="1">
        <v>17309.490000000002</v>
      </c>
      <c r="K742" s="1">
        <v>11142.93</v>
      </c>
      <c r="L742" s="1">
        <v>15541.59</v>
      </c>
      <c r="M742" s="1">
        <v>4763.58</v>
      </c>
      <c r="N742" s="1">
        <v>141442.18</v>
      </c>
      <c r="O742" s="1">
        <v>9740.24</v>
      </c>
      <c r="P742" s="1">
        <v>22654.2</v>
      </c>
      <c r="Q742" s="1">
        <v>20113.13</v>
      </c>
      <c r="R742" s="1">
        <v>14131.39</v>
      </c>
      <c r="S742" s="1">
        <v>7992.09</v>
      </c>
      <c r="T742" s="1">
        <v>18053.54</v>
      </c>
      <c r="U742" s="1">
        <v>17309.490000000002</v>
      </c>
      <c r="V742" s="1">
        <v>11142.93</v>
      </c>
      <c r="W742" s="1">
        <v>15541.59</v>
      </c>
      <c r="X742" s="1">
        <v>4763.58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21025.43</v>
      </c>
    </row>
    <row r="743" spans="1:36">
      <c r="A743" s="20" t="s">
        <v>1739</v>
      </c>
      <c r="B743" s="10" t="s">
        <v>1740</v>
      </c>
      <c r="C743" s="1">
        <v>20053.22</v>
      </c>
      <c r="D743" s="1">
        <v>1720.04</v>
      </c>
      <c r="E743" s="1">
        <v>1810.46</v>
      </c>
      <c r="F743" s="1">
        <v>5002.18</v>
      </c>
      <c r="G743" s="1">
        <v>356.7</v>
      </c>
      <c r="H743" s="1">
        <v>617.1</v>
      </c>
      <c r="I743" s="1">
        <v>1858.21</v>
      </c>
      <c r="J743" s="1">
        <v>2134.96</v>
      </c>
      <c r="K743" s="1">
        <v>482.2</v>
      </c>
      <c r="L743" s="1">
        <v>1251.07</v>
      </c>
      <c r="M743" s="1">
        <v>35.700000000000003</v>
      </c>
      <c r="N743" s="1">
        <v>15268.62</v>
      </c>
      <c r="O743" s="1">
        <v>1720.04</v>
      </c>
      <c r="P743" s="1">
        <v>1810.46</v>
      </c>
      <c r="Q743" s="1">
        <v>5002.18</v>
      </c>
      <c r="R743" s="1">
        <v>356.7</v>
      </c>
      <c r="S743" s="1">
        <v>617.1</v>
      </c>
      <c r="T743" s="1">
        <v>1858.21</v>
      </c>
      <c r="U743" s="1">
        <v>2134.96</v>
      </c>
      <c r="V743" s="1">
        <v>482.2</v>
      </c>
      <c r="W743" s="1">
        <v>1251.07</v>
      </c>
      <c r="X743" s="1">
        <v>35.700000000000003</v>
      </c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>
        <v>4784.6000000000004</v>
      </c>
    </row>
    <row r="744" spans="1:36">
      <c r="A744" s="20" t="s">
        <v>1741</v>
      </c>
      <c r="B744" s="10" t="s">
        <v>1742</v>
      </c>
      <c r="C744" s="1">
        <v>13976.23</v>
      </c>
      <c r="D744" s="1">
        <v>1710.58</v>
      </c>
      <c r="E744" s="1">
        <v>377.3</v>
      </c>
      <c r="F744" s="1">
        <v>1652.4</v>
      </c>
      <c r="G744" s="1">
        <v>1067.0999999999999</v>
      </c>
      <c r="H744" s="1">
        <v>3725.5</v>
      </c>
      <c r="I744" s="1">
        <v>891.29</v>
      </c>
      <c r="J744" s="1">
        <v>1745.75</v>
      </c>
      <c r="K744" s="1">
        <v>280.39999999999998</v>
      </c>
      <c r="L744" s="1">
        <v>210.4</v>
      </c>
      <c r="M744" s="1">
        <v>1397.31</v>
      </c>
      <c r="N744" s="1">
        <v>13058.03</v>
      </c>
      <c r="O744" s="1">
        <v>1710.58</v>
      </c>
      <c r="P744" s="1">
        <v>377.3</v>
      </c>
      <c r="Q744" s="1">
        <v>1652.4</v>
      </c>
      <c r="R744" s="1">
        <v>1067.0999999999999</v>
      </c>
      <c r="S744" s="1">
        <v>3725.5</v>
      </c>
      <c r="T744" s="1">
        <v>891.29</v>
      </c>
      <c r="U744" s="1">
        <v>1745.75</v>
      </c>
      <c r="V744" s="1">
        <v>280.39999999999998</v>
      </c>
      <c r="W744" s="1">
        <v>210.4</v>
      </c>
      <c r="X744" s="1">
        <v>1397.31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918.2</v>
      </c>
    </row>
    <row r="745" spans="1:36">
      <c r="A745" s="19" t="s">
        <v>1743</v>
      </c>
      <c r="B745" s="10" t="s">
        <v>1744</v>
      </c>
      <c r="C745" s="1">
        <v>34860.14</v>
      </c>
      <c r="D745" s="1">
        <v>774.79</v>
      </c>
      <c r="E745" s="1">
        <v>992.84</v>
      </c>
      <c r="F745" s="1">
        <v>3653.56</v>
      </c>
      <c r="G745" s="1">
        <v>2039.45</v>
      </c>
      <c r="H745" s="1">
        <v>2330.7800000000002</v>
      </c>
      <c r="I745" s="1">
        <v>2055.12</v>
      </c>
      <c r="J745" s="1">
        <v>3001.11</v>
      </c>
      <c r="K745" s="1">
        <v>971.8</v>
      </c>
      <c r="L745" s="1">
        <v>1432.47</v>
      </c>
      <c r="M745" s="1">
        <v>971.98</v>
      </c>
      <c r="N745" s="1">
        <v>18223.900000000001</v>
      </c>
      <c r="O745" s="1">
        <v>774.79</v>
      </c>
      <c r="P745" s="1">
        <v>992.84</v>
      </c>
      <c r="Q745" s="1">
        <v>3653.56</v>
      </c>
      <c r="R745" s="1">
        <v>2039.45</v>
      </c>
      <c r="S745" s="1">
        <v>2330.7800000000002</v>
      </c>
      <c r="T745" s="1">
        <v>2055.12</v>
      </c>
      <c r="U745" s="1">
        <v>3001.11</v>
      </c>
      <c r="V745" s="1">
        <v>971.8</v>
      </c>
      <c r="W745" s="1">
        <v>1432.47</v>
      </c>
      <c r="X745" s="1">
        <v>971.98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16636.240000000002</v>
      </c>
    </row>
    <row r="746" spans="1:36">
      <c r="A746" s="20" t="s">
        <v>1745</v>
      </c>
      <c r="B746" s="10" t="s">
        <v>1746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0</v>
      </c>
    </row>
    <row r="747" spans="1:36">
      <c r="A747" s="20" t="s">
        <v>1747</v>
      </c>
      <c r="B747" s="10" t="s">
        <v>1748</v>
      </c>
      <c r="C747" s="1">
        <v>34860.14</v>
      </c>
      <c r="D747" s="1">
        <v>774.79</v>
      </c>
      <c r="E747" s="1">
        <v>992.84</v>
      </c>
      <c r="F747" s="1">
        <v>3653.56</v>
      </c>
      <c r="G747" s="1">
        <v>2039.45</v>
      </c>
      <c r="H747" s="1">
        <v>2330.7800000000002</v>
      </c>
      <c r="I747" s="1">
        <v>2055.12</v>
      </c>
      <c r="J747" s="1">
        <v>3001.11</v>
      </c>
      <c r="K747" s="1">
        <v>971.8</v>
      </c>
      <c r="L747" s="1">
        <v>1432.47</v>
      </c>
      <c r="M747" s="1">
        <v>971.98</v>
      </c>
      <c r="N747" s="1">
        <v>18223.900000000001</v>
      </c>
      <c r="O747" s="1">
        <v>774.79</v>
      </c>
      <c r="P747" s="1">
        <v>992.84</v>
      </c>
      <c r="Q747" s="1">
        <v>3653.56</v>
      </c>
      <c r="R747" s="1">
        <v>2039.45</v>
      </c>
      <c r="S747" s="1">
        <v>2330.7800000000002</v>
      </c>
      <c r="T747" s="1">
        <v>2055.12</v>
      </c>
      <c r="U747" s="1">
        <v>3001.11</v>
      </c>
      <c r="V747" s="1">
        <v>971.8</v>
      </c>
      <c r="W747" s="1">
        <v>1432.47</v>
      </c>
      <c r="X747" s="1">
        <v>971.98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16636.240000000002</v>
      </c>
    </row>
    <row r="748" spans="1:36">
      <c r="A748" s="19" t="s">
        <v>1749</v>
      </c>
      <c r="B748" s="10" t="s">
        <v>1750</v>
      </c>
      <c r="C748" s="1">
        <v>53368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53368</v>
      </c>
    </row>
    <row r="749" spans="1:36">
      <c r="A749" s="20" t="s">
        <v>1751</v>
      </c>
      <c r="B749" s="10" t="s">
        <v>1752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0</v>
      </c>
    </row>
    <row r="750" spans="1:36">
      <c r="A750" s="20" t="s">
        <v>1753</v>
      </c>
      <c r="B750" s="10" t="s">
        <v>1754</v>
      </c>
      <c r="C750" s="1">
        <v>43055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43055</v>
      </c>
    </row>
    <row r="751" spans="1:36">
      <c r="A751" s="20" t="s">
        <v>1755</v>
      </c>
      <c r="B751" s="10" t="s">
        <v>1756</v>
      </c>
      <c r="C751" s="1">
        <v>10313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10313</v>
      </c>
    </row>
    <row r="752" spans="1:36">
      <c r="A752" s="19" t="s">
        <v>1757</v>
      </c>
      <c r="B752" s="10" t="s">
        <v>1758</v>
      </c>
      <c r="C752" s="1">
        <v>4334564.3499999996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4334564.3499999996</v>
      </c>
    </row>
    <row r="753" spans="1:36">
      <c r="A753" s="20" t="s">
        <v>1759</v>
      </c>
      <c r="B753" s="10" t="s">
        <v>1760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0</v>
      </c>
    </row>
    <row r="754" spans="1:36">
      <c r="A754" s="20" t="s">
        <v>1761</v>
      </c>
      <c r="B754" s="10" t="s">
        <v>1762</v>
      </c>
      <c r="C754" s="1">
        <v>4334564.3499999996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4334564.3499999996</v>
      </c>
    </row>
    <row r="755" spans="1:36">
      <c r="A755" s="19" t="s">
        <v>1763</v>
      </c>
      <c r="B755" s="10" t="s">
        <v>1764</v>
      </c>
      <c r="C755" s="1">
        <v>1802637.12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1802637.12</v>
      </c>
    </row>
    <row r="756" spans="1:36">
      <c r="A756" s="20" t="s">
        <v>1765</v>
      </c>
      <c r="B756" s="10" t="s">
        <v>1766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0</v>
      </c>
    </row>
    <row r="757" spans="1:36">
      <c r="A757" s="20" t="s">
        <v>1767</v>
      </c>
      <c r="B757" s="10" t="s">
        <v>1768</v>
      </c>
      <c r="C757" s="1">
        <v>1802637.12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1802637.12</v>
      </c>
    </row>
    <row r="758" spans="1:36">
      <c r="A758" s="19" t="s">
        <v>1769</v>
      </c>
      <c r="B758" s="10" t="s">
        <v>1770</v>
      </c>
      <c r="C758" s="1">
        <v>136858.48000000001</v>
      </c>
      <c r="D758" s="1">
        <v>4660.51</v>
      </c>
      <c r="E758" s="1">
        <v>4421.0200000000004</v>
      </c>
      <c r="F758" s="1">
        <v>20301.66</v>
      </c>
      <c r="G758" s="1">
        <v>5375.8</v>
      </c>
      <c r="H758" s="1">
        <v>3122.04</v>
      </c>
      <c r="I758" s="1">
        <v>7254.33</v>
      </c>
      <c r="J758" s="1">
        <v>9125.69</v>
      </c>
      <c r="K758" s="1">
        <v>2615.17</v>
      </c>
      <c r="L758" s="1">
        <v>9130.5300000000007</v>
      </c>
      <c r="M758" s="1">
        <v>4562.4399999999996</v>
      </c>
      <c r="N758" s="1">
        <v>70569.19</v>
      </c>
      <c r="O758" s="1">
        <v>4660.51</v>
      </c>
      <c r="P758" s="1">
        <v>4421.0200000000004</v>
      </c>
      <c r="Q758" s="1">
        <v>20301.66</v>
      </c>
      <c r="R758" s="1">
        <v>5375.8</v>
      </c>
      <c r="S758" s="1">
        <v>3122.04</v>
      </c>
      <c r="T758" s="1">
        <v>7254.33</v>
      </c>
      <c r="U758" s="1">
        <v>9125.69</v>
      </c>
      <c r="V758" s="1">
        <v>2615.17</v>
      </c>
      <c r="W758" s="1">
        <v>9130.5300000000007</v>
      </c>
      <c r="X758" s="1">
        <v>4562.4399999999996</v>
      </c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4">
        <v>66289.289999999994</v>
      </c>
    </row>
    <row r="759" spans="1:36">
      <c r="A759" s="20" t="s">
        <v>1771</v>
      </c>
      <c r="B759" s="10" t="s">
        <v>1772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4">
        <v>0</v>
      </c>
    </row>
    <row r="760" spans="1:36">
      <c r="A760" s="20" t="s">
        <v>1773</v>
      </c>
      <c r="B760" s="10" t="s">
        <v>1774</v>
      </c>
      <c r="C760" s="1">
        <v>118921.07</v>
      </c>
      <c r="D760" s="1">
        <v>4660.51</v>
      </c>
      <c r="E760" s="1">
        <v>4421.0200000000004</v>
      </c>
      <c r="F760" s="1">
        <v>15206.43</v>
      </c>
      <c r="G760" s="1">
        <v>3021.8</v>
      </c>
      <c r="H760" s="1">
        <v>1517.04</v>
      </c>
      <c r="I760" s="1">
        <v>4770.33</v>
      </c>
      <c r="J760" s="1">
        <v>8055.69</v>
      </c>
      <c r="K760" s="1">
        <v>2615.17</v>
      </c>
      <c r="L760" s="1">
        <v>9005.2999999999993</v>
      </c>
      <c r="M760" s="1">
        <v>1605.49</v>
      </c>
      <c r="N760" s="1">
        <v>54878.78</v>
      </c>
      <c r="O760" s="1">
        <v>4660.51</v>
      </c>
      <c r="P760" s="1">
        <v>4421.0200000000004</v>
      </c>
      <c r="Q760" s="1">
        <v>15206.43</v>
      </c>
      <c r="R760" s="1">
        <v>3021.8</v>
      </c>
      <c r="S760" s="1">
        <v>1517.04</v>
      </c>
      <c r="T760" s="1">
        <v>4770.33</v>
      </c>
      <c r="U760" s="1">
        <v>8055.69</v>
      </c>
      <c r="V760" s="1">
        <v>2615.17</v>
      </c>
      <c r="W760" s="1">
        <v>9005.2999999999993</v>
      </c>
      <c r="X760" s="1">
        <v>1605.49</v>
      </c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4">
        <v>64042.29</v>
      </c>
    </row>
    <row r="761" spans="1:36">
      <c r="A761" s="20" t="s">
        <v>1775</v>
      </c>
      <c r="B761" s="10" t="s">
        <v>1776</v>
      </c>
      <c r="C761" s="1">
        <v>17937.41</v>
      </c>
      <c r="D761" s="1">
        <v>0</v>
      </c>
      <c r="E761" s="1">
        <v>0</v>
      </c>
      <c r="F761" s="1">
        <v>5095.2299999999996</v>
      </c>
      <c r="G761" s="1">
        <v>2354</v>
      </c>
      <c r="H761" s="1">
        <v>1605</v>
      </c>
      <c r="I761" s="1">
        <v>2484</v>
      </c>
      <c r="J761" s="1">
        <v>1070</v>
      </c>
      <c r="K761" s="1">
        <v>0</v>
      </c>
      <c r="L761" s="1">
        <v>125.23</v>
      </c>
      <c r="M761" s="1">
        <v>2956.95</v>
      </c>
      <c r="N761" s="1">
        <v>15690.41</v>
      </c>
      <c r="O761" s="1">
        <v>0</v>
      </c>
      <c r="P761" s="1"/>
      <c r="Q761" s="1">
        <v>5095.2299999999996</v>
      </c>
      <c r="R761" s="1">
        <v>2354</v>
      </c>
      <c r="S761" s="1">
        <v>1605</v>
      </c>
      <c r="T761" s="1">
        <v>2484</v>
      </c>
      <c r="U761" s="1">
        <v>1070</v>
      </c>
      <c r="V761" s="1"/>
      <c r="W761" s="1">
        <v>125.23</v>
      </c>
      <c r="X761" s="1">
        <v>2956.95</v>
      </c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4">
        <v>2247</v>
      </c>
    </row>
    <row r="762" spans="1:36">
      <c r="A762" s="20" t="s">
        <v>917</v>
      </c>
      <c r="B762" s="10" t="s">
        <v>1777</v>
      </c>
      <c r="C762" s="1"/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/>
    </row>
    <row r="763" spans="1:36">
      <c r="A763" s="21" t="s">
        <v>1778</v>
      </c>
      <c r="B763" s="10" t="s">
        <v>1779</v>
      </c>
      <c r="C763" s="1"/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/>
    </row>
    <row r="764" spans="1:36">
      <c r="A764" s="259" t="s">
        <v>1780</v>
      </c>
      <c r="B764" s="10" t="s">
        <v>1781</v>
      </c>
      <c r="C764" s="1"/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/>
    </row>
    <row r="765" spans="1:36">
      <c r="A765" s="259" t="s">
        <v>1782</v>
      </c>
      <c r="B765" s="10" t="s">
        <v>1783</v>
      </c>
      <c r="C765" s="1"/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/>
    </row>
    <row r="766" spans="1:36">
      <c r="A766" s="259" t="s">
        <v>1784</v>
      </c>
      <c r="B766" s="10" t="s">
        <v>1785</v>
      </c>
      <c r="C766" s="1"/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/>
    </row>
    <row r="767" spans="1:36">
      <c r="A767" s="259" t="s">
        <v>1786</v>
      </c>
      <c r="B767" s="10" t="s">
        <v>1787</v>
      </c>
      <c r="C767" s="1"/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19" t="s">
        <v>1788</v>
      </c>
      <c r="B768" s="10" t="s">
        <v>1789</v>
      </c>
      <c r="C768" s="1">
        <v>667391.42000000004</v>
      </c>
      <c r="D768" s="1">
        <v>27931.77</v>
      </c>
      <c r="E768" s="1">
        <v>35395.15</v>
      </c>
      <c r="F768" s="1">
        <v>26342.83</v>
      </c>
      <c r="G768" s="1">
        <v>13555.34</v>
      </c>
      <c r="H768" s="1">
        <v>17285.150000000001</v>
      </c>
      <c r="I768" s="1">
        <v>34288.03</v>
      </c>
      <c r="J768" s="1">
        <v>31965.01</v>
      </c>
      <c r="K768" s="1">
        <v>16672.88</v>
      </c>
      <c r="L768" s="1">
        <v>16627.39</v>
      </c>
      <c r="M768" s="1">
        <v>26654.45</v>
      </c>
      <c r="N768" s="1">
        <v>246718</v>
      </c>
      <c r="O768" s="1">
        <v>27931.77</v>
      </c>
      <c r="P768" s="1">
        <v>35395.15</v>
      </c>
      <c r="Q768" s="1">
        <v>26342.83</v>
      </c>
      <c r="R768" s="1">
        <v>13555.34</v>
      </c>
      <c r="S768" s="1">
        <v>17285.150000000001</v>
      </c>
      <c r="T768" s="1">
        <v>34288.03</v>
      </c>
      <c r="U768" s="1">
        <v>31965.01</v>
      </c>
      <c r="V768" s="1">
        <v>16672.88</v>
      </c>
      <c r="W768" s="1">
        <v>16627.39</v>
      </c>
      <c r="X768" s="1">
        <v>26654.45</v>
      </c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>
        <v>420673.42</v>
      </c>
    </row>
    <row r="769" spans="1:36">
      <c r="A769" s="20" t="s">
        <v>1790</v>
      </c>
      <c r="B769" s="10" t="s">
        <v>1791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>
        <v>0</v>
      </c>
    </row>
    <row r="770" spans="1:36">
      <c r="A770" s="20" t="s">
        <v>1792</v>
      </c>
      <c r="B770" s="10" t="s">
        <v>1793</v>
      </c>
      <c r="C770" s="1">
        <v>667391.42000000004</v>
      </c>
      <c r="D770" s="1">
        <v>27931.77</v>
      </c>
      <c r="E770" s="1">
        <v>35395.15</v>
      </c>
      <c r="F770" s="1">
        <v>26342.83</v>
      </c>
      <c r="G770" s="1">
        <v>13555.34</v>
      </c>
      <c r="H770" s="1">
        <v>17285.150000000001</v>
      </c>
      <c r="I770" s="1">
        <v>34288.03</v>
      </c>
      <c r="J770" s="1">
        <v>31965.01</v>
      </c>
      <c r="K770" s="1">
        <v>16672.88</v>
      </c>
      <c r="L770" s="1">
        <v>16627.39</v>
      </c>
      <c r="M770" s="1">
        <v>26654.45</v>
      </c>
      <c r="N770" s="1">
        <v>246718</v>
      </c>
      <c r="O770" s="1">
        <v>27931.77</v>
      </c>
      <c r="P770" s="1">
        <v>35395.15</v>
      </c>
      <c r="Q770" s="1">
        <v>26342.83</v>
      </c>
      <c r="R770" s="1">
        <v>13555.34</v>
      </c>
      <c r="S770" s="1">
        <v>17285.150000000001</v>
      </c>
      <c r="T770" s="1">
        <v>34288.03</v>
      </c>
      <c r="U770" s="1">
        <v>31965.01</v>
      </c>
      <c r="V770" s="1">
        <v>16672.88</v>
      </c>
      <c r="W770" s="1">
        <v>16627.39</v>
      </c>
      <c r="X770" s="1">
        <v>26654.45</v>
      </c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>
        <v>420673.42</v>
      </c>
    </row>
    <row r="771" spans="1:36">
      <c r="A771" s="20" t="s">
        <v>865</v>
      </c>
      <c r="B771" s="10" t="s">
        <v>1794</v>
      </c>
      <c r="C771" s="1"/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/>
    </row>
    <row r="772" spans="1:36">
      <c r="A772" s="21" t="s">
        <v>1795</v>
      </c>
      <c r="B772" s="10" t="s">
        <v>1796</v>
      </c>
      <c r="C772" s="1"/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/>
    </row>
    <row r="773" spans="1:36">
      <c r="A773" s="259" t="s">
        <v>1790</v>
      </c>
      <c r="B773" s="10" t="s">
        <v>1797</v>
      </c>
      <c r="C773" s="1"/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/>
    </row>
    <row r="774" spans="1:36">
      <c r="A774" s="259" t="s">
        <v>1792</v>
      </c>
      <c r="B774" s="10" t="s">
        <v>1798</v>
      </c>
      <c r="C774" s="1"/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/>
    </row>
    <row r="775" spans="1:36">
      <c r="A775" s="259" t="s">
        <v>1799</v>
      </c>
      <c r="B775" s="10" t="s">
        <v>1800</v>
      </c>
      <c r="C775" s="1"/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/>
    </row>
    <row r="776" spans="1:36">
      <c r="A776" s="19" t="s">
        <v>1801</v>
      </c>
      <c r="B776" s="10" t="s">
        <v>1802</v>
      </c>
      <c r="C776" s="1">
        <v>48174.04</v>
      </c>
      <c r="D776" s="1">
        <v>0</v>
      </c>
      <c r="E776" s="1">
        <v>3260.85</v>
      </c>
      <c r="F776" s="1">
        <v>-1859.38</v>
      </c>
      <c r="G776" s="1">
        <v>0</v>
      </c>
      <c r="H776" s="1">
        <v>0</v>
      </c>
      <c r="I776" s="1">
        <v>403.77</v>
      </c>
      <c r="J776" s="1">
        <v>2134.31</v>
      </c>
      <c r="K776" s="1">
        <v>-5823.86</v>
      </c>
      <c r="L776" s="1">
        <v>0</v>
      </c>
      <c r="M776" s="1">
        <v>0</v>
      </c>
      <c r="N776" s="1">
        <v>-1884.31</v>
      </c>
      <c r="O776" s="1">
        <v>0</v>
      </c>
      <c r="P776" s="1">
        <v>3260.85</v>
      </c>
      <c r="Q776" s="1">
        <v>-1859.38</v>
      </c>
      <c r="R776" s="1"/>
      <c r="S776" s="1"/>
      <c r="T776" s="1">
        <v>403.77</v>
      </c>
      <c r="U776" s="1">
        <v>2134.31</v>
      </c>
      <c r="V776" s="1">
        <v>-5823.86</v>
      </c>
      <c r="W776" s="1"/>
      <c r="X776" s="1">
        <v>0</v>
      </c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>
        <v>50058.35</v>
      </c>
    </row>
    <row r="777" spans="1:36">
      <c r="A777" s="20" t="s">
        <v>1803</v>
      </c>
      <c r="B777" s="10" t="s">
        <v>1804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>
        <v>0</v>
      </c>
    </row>
    <row r="778" spans="1:36">
      <c r="A778" s="20" t="s">
        <v>1801</v>
      </c>
      <c r="B778" s="10" t="s">
        <v>1805</v>
      </c>
      <c r="C778" s="1">
        <v>48174.04</v>
      </c>
      <c r="D778" s="1">
        <v>0</v>
      </c>
      <c r="E778" s="1">
        <v>3260.85</v>
      </c>
      <c r="F778" s="1">
        <v>-1859.38</v>
      </c>
      <c r="G778" s="1">
        <v>0</v>
      </c>
      <c r="H778" s="1">
        <v>0</v>
      </c>
      <c r="I778" s="1">
        <v>403.77</v>
      </c>
      <c r="J778" s="1">
        <v>2134.31</v>
      </c>
      <c r="K778" s="1">
        <v>-5823.86</v>
      </c>
      <c r="L778" s="1">
        <v>0</v>
      </c>
      <c r="M778" s="1">
        <v>0</v>
      </c>
      <c r="N778" s="1">
        <v>-1884.31</v>
      </c>
      <c r="O778" s="1">
        <v>0</v>
      </c>
      <c r="P778" s="1">
        <v>3260.85</v>
      </c>
      <c r="Q778" s="1">
        <v>-1859.38</v>
      </c>
      <c r="R778" s="1"/>
      <c r="S778" s="1"/>
      <c r="T778" s="1">
        <v>403.77</v>
      </c>
      <c r="U778" s="1">
        <v>2134.31</v>
      </c>
      <c r="V778" s="1">
        <v>-5823.86</v>
      </c>
      <c r="W778" s="1"/>
      <c r="X778" s="1">
        <v>0</v>
      </c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>
        <v>50058.35</v>
      </c>
    </row>
    <row r="779" spans="1:36">
      <c r="A779" s="20" t="s">
        <v>865</v>
      </c>
      <c r="B779" s="10" t="s">
        <v>1806</v>
      </c>
      <c r="C779" s="1"/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/>
    </row>
    <row r="780" spans="1:36">
      <c r="A780" s="21" t="s">
        <v>1801</v>
      </c>
      <c r="B780" s="10" t="s">
        <v>1807</v>
      </c>
      <c r="C780" s="1"/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/>
    </row>
    <row r="781" spans="1:36">
      <c r="A781" s="19" t="s">
        <v>1808</v>
      </c>
      <c r="B781" s="10" t="s">
        <v>1809</v>
      </c>
      <c r="C781" s="1">
        <v>1194599.72</v>
      </c>
      <c r="D781" s="1">
        <v>6602.29</v>
      </c>
      <c r="E781" s="1">
        <v>6345.27</v>
      </c>
      <c r="F781" s="1">
        <v>3473</v>
      </c>
      <c r="G781" s="1">
        <v>4800.33</v>
      </c>
      <c r="H781" s="1">
        <v>3431.01</v>
      </c>
      <c r="I781" s="1">
        <v>7280.69</v>
      </c>
      <c r="J781" s="1">
        <v>3047.63</v>
      </c>
      <c r="K781" s="1">
        <v>-664.83</v>
      </c>
      <c r="L781" s="1">
        <v>810.94</v>
      </c>
      <c r="M781" s="1">
        <v>3781.07</v>
      </c>
      <c r="N781" s="1">
        <v>38907.4</v>
      </c>
      <c r="O781" s="1">
        <v>6602.29</v>
      </c>
      <c r="P781" s="1">
        <v>6345.27</v>
      </c>
      <c r="Q781" s="1">
        <v>3473</v>
      </c>
      <c r="R781" s="1">
        <v>4800.33</v>
      </c>
      <c r="S781" s="1">
        <v>3431.01</v>
      </c>
      <c r="T781" s="1">
        <v>7280.69</v>
      </c>
      <c r="U781" s="1">
        <v>3047.63</v>
      </c>
      <c r="V781" s="1">
        <v>-664.83</v>
      </c>
      <c r="W781" s="1">
        <v>810.94</v>
      </c>
      <c r="X781" s="1">
        <v>3781.07</v>
      </c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>
        <v>1155692.32</v>
      </c>
    </row>
    <row r="782" spans="1:36">
      <c r="A782" s="20" t="s">
        <v>1810</v>
      </c>
      <c r="B782" s="10" t="s">
        <v>1811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0</v>
      </c>
    </row>
    <row r="783" spans="1:36">
      <c r="A783" s="20" t="s">
        <v>1812</v>
      </c>
      <c r="B783" s="10" t="s">
        <v>1813</v>
      </c>
      <c r="C783" s="1">
        <v>1194599.72</v>
      </c>
      <c r="D783" s="1">
        <v>6602.29</v>
      </c>
      <c r="E783" s="1">
        <v>6345.27</v>
      </c>
      <c r="F783" s="1">
        <v>3473</v>
      </c>
      <c r="G783" s="1">
        <v>4800.33</v>
      </c>
      <c r="H783" s="1">
        <v>3431.01</v>
      </c>
      <c r="I783" s="1">
        <v>7280.69</v>
      </c>
      <c r="J783" s="1">
        <v>3047.63</v>
      </c>
      <c r="K783" s="1">
        <v>-664.83</v>
      </c>
      <c r="L783" s="1">
        <v>810.94</v>
      </c>
      <c r="M783" s="1">
        <v>3781.07</v>
      </c>
      <c r="N783" s="1">
        <v>38907.4</v>
      </c>
      <c r="O783" s="1">
        <v>6602.29</v>
      </c>
      <c r="P783" s="1">
        <v>6345.27</v>
      </c>
      <c r="Q783" s="1">
        <v>3473</v>
      </c>
      <c r="R783" s="1">
        <v>4800.33</v>
      </c>
      <c r="S783" s="1">
        <v>3431.01</v>
      </c>
      <c r="T783" s="1">
        <v>7280.69</v>
      </c>
      <c r="U783" s="1">
        <v>3047.63</v>
      </c>
      <c r="V783" s="1">
        <v>-664.83</v>
      </c>
      <c r="W783" s="1">
        <v>810.94</v>
      </c>
      <c r="X783" s="1">
        <v>3781.07</v>
      </c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1155692.32</v>
      </c>
    </row>
    <row r="784" spans="1:36">
      <c r="A784" s="19" t="s">
        <v>1814</v>
      </c>
      <c r="B784" s="10" t="s">
        <v>1815</v>
      </c>
      <c r="C784" s="1">
        <v>457773.38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12234.91</v>
      </c>
      <c r="J784" s="1">
        <v>0</v>
      </c>
      <c r="K784" s="1">
        <v>0</v>
      </c>
      <c r="L784" s="1">
        <v>0</v>
      </c>
      <c r="M784" s="1">
        <v>0</v>
      </c>
      <c r="N784" s="1">
        <v>12234.91</v>
      </c>
      <c r="O784" s="1"/>
      <c r="P784" s="1">
        <v>0</v>
      </c>
      <c r="Q784" s="1"/>
      <c r="R784" s="1"/>
      <c r="S784" s="1"/>
      <c r="T784" s="1">
        <v>12234.91</v>
      </c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445538.47</v>
      </c>
    </row>
    <row r="785" spans="1:36">
      <c r="A785" s="20" t="s">
        <v>1816</v>
      </c>
      <c r="B785" s="10" t="s">
        <v>1817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/>
      <c r="P785" s="1">
        <v>0</v>
      </c>
      <c r="Q785" s="1"/>
      <c r="R785" s="1"/>
      <c r="S785" s="1"/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0</v>
      </c>
    </row>
    <row r="786" spans="1:36">
      <c r="A786" s="20" t="s">
        <v>1818</v>
      </c>
      <c r="B786" s="10" t="s">
        <v>1819</v>
      </c>
      <c r="C786" s="1">
        <v>432983.1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12234.91</v>
      </c>
      <c r="J786" s="1">
        <v>0</v>
      </c>
      <c r="K786" s="1">
        <v>0</v>
      </c>
      <c r="L786" s="1">
        <v>0</v>
      </c>
      <c r="M786" s="1">
        <v>0</v>
      </c>
      <c r="N786" s="1">
        <v>12234.91</v>
      </c>
      <c r="O786" s="1"/>
      <c r="P786" s="1"/>
      <c r="Q786" s="1"/>
      <c r="R786" s="1"/>
      <c r="S786" s="1"/>
      <c r="T786" s="1">
        <v>12234.91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420748.19</v>
      </c>
    </row>
    <row r="787" spans="1:36">
      <c r="A787" s="20" t="s">
        <v>1820</v>
      </c>
      <c r="B787" s="10" t="s">
        <v>1821</v>
      </c>
      <c r="C787" s="1">
        <v>24790.28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24790.28</v>
      </c>
    </row>
    <row r="788" spans="1:36">
      <c r="A788" s="19" t="s">
        <v>1822</v>
      </c>
      <c r="B788" s="10" t="s">
        <v>1823</v>
      </c>
      <c r="C788" s="1">
        <v>1282515.3600000001</v>
      </c>
      <c r="D788" s="1">
        <v>35586.620000000003</v>
      </c>
      <c r="E788" s="1">
        <v>10556.58</v>
      </c>
      <c r="F788" s="1">
        <v>37463.57</v>
      </c>
      <c r="G788" s="1">
        <v>13255.5</v>
      </c>
      <c r="H788" s="1">
        <v>7669.93</v>
      </c>
      <c r="I788" s="1">
        <v>34136.78</v>
      </c>
      <c r="J788" s="1">
        <v>16379.38</v>
      </c>
      <c r="K788" s="1">
        <v>9870.81</v>
      </c>
      <c r="L788" s="1">
        <v>6040.28</v>
      </c>
      <c r="M788" s="1">
        <v>2972.98</v>
      </c>
      <c r="N788" s="1">
        <v>173932.43</v>
      </c>
      <c r="O788" s="1">
        <v>35586.620000000003</v>
      </c>
      <c r="P788" s="1">
        <v>10556.58</v>
      </c>
      <c r="Q788" s="1">
        <v>37463.57</v>
      </c>
      <c r="R788" s="1">
        <v>13255.5</v>
      </c>
      <c r="S788" s="1">
        <v>7669.93</v>
      </c>
      <c r="T788" s="1">
        <v>34136.78</v>
      </c>
      <c r="U788" s="1">
        <v>16379.38</v>
      </c>
      <c r="V788" s="1">
        <v>9870.81</v>
      </c>
      <c r="W788" s="1">
        <v>6040.28</v>
      </c>
      <c r="X788" s="1">
        <v>2972.98</v>
      </c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1108582.93</v>
      </c>
    </row>
    <row r="789" spans="1:36">
      <c r="A789" s="20" t="s">
        <v>1824</v>
      </c>
      <c r="B789" s="10" t="s">
        <v>1825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0</v>
      </c>
    </row>
    <row r="790" spans="1:36">
      <c r="A790" s="20" t="s">
        <v>1826</v>
      </c>
      <c r="B790" s="10" t="s">
        <v>1827</v>
      </c>
      <c r="C790" s="1">
        <v>902062.04</v>
      </c>
      <c r="D790" s="1">
        <v>1055.53</v>
      </c>
      <c r="E790" s="1">
        <v>0</v>
      </c>
      <c r="F790" s="1">
        <v>0</v>
      </c>
      <c r="G790" s="1">
        <v>0</v>
      </c>
      <c r="H790" s="1">
        <v>0</v>
      </c>
      <c r="I790" s="1">
        <v>85.93</v>
      </c>
      <c r="J790" s="1">
        <v>0</v>
      </c>
      <c r="K790" s="1">
        <v>4373.25</v>
      </c>
      <c r="L790" s="1">
        <v>0</v>
      </c>
      <c r="M790" s="1">
        <v>590</v>
      </c>
      <c r="N790" s="1">
        <v>6104.71</v>
      </c>
      <c r="O790" s="1">
        <v>1055.53</v>
      </c>
      <c r="P790" s="1"/>
      <c r="Q790" s="1">
        <v>0</v>
      </c>
      <c r="R790" s="1"/>
      <c r="S790" s="1"/>
      <c r="T790" s="1">
        <v>85.93</v>
      </c>
      <c r="U790" s="1">
        <v>0</v>
      </c>
      <c r="V790" s="1">
        <v>4373.25</v>
      </c>
      <c r="W790" s="1">
        <v>0</v>
      </c>
      <c r="X790" s="1">
        <v>590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895957.33</v>
      </c>
    </row>
    <row r="791" spans="1:36">
      <c r="A791" s="20" t="s">
        <v>1828</v>
      </c>
      <c r="B791" s="10" t="s">
        <v>1829</v>
      </c>
      <c r="C791" s="1">
        <v>380453.32</v>
      </c>
      <c r="D791" s="1">
        <v>34531.089999999997</v>
      </c>
      <c r="E791" s="1">
        <v>10556.58</v>
      </c>
      <c r="F791" s="1">
        <v>37463.57</v>
      </c>
      <c r="G791" s="1">
        <v>13255.5</v>
      </c>
      <c r="H791" s="1">
        <v>7669.93</v>
      </c>
      <c r="I791" s="1">
        <v>34050.85</v>
      </c>
      <c r="J791" s="1">
        <v>16379.38</v>
      </c>
      <c r="K791" s="1">
        <v>5497.56</v>
      </c>
      <c r="L791" s="1">
        <v>6040.28</v>
      </c>
      <c r="M791" s="1">
        <v>2382.98</v>
      </c>
      <c r="N791" s="1">
        <v>167827.72</v>
      </c>
      <c r="O791" s="1">
        <v>34531.089999999997</v>
      </c>
      <c r="P791" s="1">
        <v>10556.58</v>
      </c>
      <c r="Q791" s="1">
        <v>37463.57</v>
      </c>
      <c r="R791" s="1">
        <v>13255.5</v>
      </c>
      <c r="S791" s="1">
        <v>7669.93</v>
      </c>
      <c r="T791" s="1">
        <v>34050.85</v>
      </c>
      <c r="U791" s="1">
        <v>16379.38</v>
      </c>
      <c r="V791" s="1">
        <v>5497.56</v>
      </c>
      <c r="W791" s="1">
        <v>6040.28</v>
      </c>
      <c r="X791" s="1">
        <v>2382.98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212625.6</v>
      </c>
    </row>
    <row r="792" spans="1:36">
      <c r="A792" s="19" t="s">
        <v>1830</v>
      </c>
      <c r="B792" s="10" t="s">
        <v>1831</v>
      </c>
      <c r="C792" s="1">
        <v>22990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22990</v>
      </c>
    </row>
    <row r="793" spans="1:36">
      <c r="A793" s="20" t="s">
        <v>1832</v>
      </c>
      <c r="B793" s="10" t="s">
        <v>1833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0</v>
      </c>
    </row>
    <row r="794" spans="1:36">
      <c r="A794" s="20" t="s">
        <v>1834</v>
      </c>
      <c r="B794" s="10" t="s">
        <v>1835</v>
      </c>
      <c r="C794" s="1">
        <v>22990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22990</v>
      </c>
    </row>
    <row r="795" spans="1:36">
      <c r="A795" s="19" t="s">
        <v>1836</v>
      </c>
      <c r="B795" s="10" t="s">
        <v>1837</v>
      </c>
      <c r="C795" s="1">
        <v>85586.43</v>
      </c>
      <c r="D795" s="1">
        <v>5275.35</v>
      </c>
      <c r="E795" s="1">
        <v>1571.08</v>
      </c>
      <c r="F795" s="1">
        <v>2478.5500000000002</v>
      </c>
      <c r="G795" s="1">
        <v>813.59</v>
      </c>
      <c r="H795" s="1">
        <v>2827.93</v>
      </c>
      <c r="I795" s="1">
        <v>16631.71</v>
      </c>
      <c r="J795" s="1">
        <v>2777.56</v>
      </c>
      <c r="K795" s="1">
        <v>1561.89</v>
      </c>
      <c r="L795" s="1">
        <v>1979.57</v>
      </c>
      <c r="M795" s="1">
        <v>271.8</v>
      </c>
      <c r="N795" s="1">
        <v>36189.03</v>
      </c>
      <c r="O795" s="1">
        <v>5275.35</v>
      </c>
      <c r="P795" s="1">
        <v>1571.08</v>
      </c>
      <c r="Q795" s="1">
        <v>2478.5500000000002</v>
      </c>
      <c r="R795" s="1">
        <v>813.59</v>
      </c>
      <c r="S795" s="1">
        <v>2827.93</v>
      </c>
      <c r="T795" s="1">
        <v>16631.71</v>
      </c>
      <c r="U795" s="1">
        <v>2777.56</v>
      </c>
      <c r="V795" s="1">
        <v>1561.89</v>
      </c>
      <c r="W795" s="1">
        <v>1979.57</v>
      </c>
      <c r="X795" s="1">
        <v>271.8</v>
      </c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49397.4</v>
      </c>
    </row>
    <row r="796" spans="1:36">
      <c r="A796" s="20" t="s">
        <v>1838</v>
      </c>
      <c r="B796" s="10" t="s">
        <v>1839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0</v>
      </c>
    </row>
    <row r="797" spans="1:36">
      <c r="A797" s="20" t="s">
        <v>1840</v>
      </c>
      <c r="B797" s="10" t="s">
        <v>1841</v>
      </c>
      <c r="C797" s="1">
        <v>50323.23</v>
      </c>
      <c r="D797" s="1">
        <v>121.8</v>
      </c>
      <c r="E797" s="1">
        <v>1065.5999999999999</v>
      </c>
      <c r="F797" s="1">
        <v>452.3</v>
      </c>
      <c r="G797" s="1">
        <v>813.59</v>
      </c>
      <c r="H797" s="1">
        <v>30</v>
      </c>
      <c r="I797" s="1">
        <v>14125.94</v>
      </c>
      <c r="J797" s="1">
        <v>408.2</v>
      </c>
      <c r="K797" s="1">
        <v>63.4</v>
      </c>
      <c r="L797" s="1">
        <v>1979.57</v>
      </c>
      <c r="M797" s="1">
        <v>0</v>
      </c>
      <c r="N797" s="1">
        <v>19060.400000000001</v>
      </c>
      <c r="O797" s="1">
        <v>121.8</v>
      </c>
      <c r="P797" s="1">
        <v>1065.5999999999999</v>
      </c>
      <c r="Q797" s="1">
        <v>452.3</v>
      </c>
      <c r="R797" s="1">
        <v>813.59</v>
      </c>
      <c r="S797" s="1">
        <v>30</v>
      </c>
      <c r="T797" s="1">
        <v>14125.94</v>
      </c>
      <c r="U797" s="1">
        <v>408.2</v>
      </c>
      <c r="V797" s="1">
        <v>63.4</v>
      </c>
      <c r="W797" s="1">
        <v>1979.57</v>
      </c>
      <c r="X797" s="1">
        <v>0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31262.83</v>
      </c>
    </row>
    <row r="798" spans="1:36">
      <c r="A798" s="20" t="s">
        <v>1254</v>
      </c>
      <c r="B798" s="10" t="s">
        <v>1842</v>
      </c>
      <c r="C798" s="1">
        <v>18134.57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/>
      <c r="T798" s="1"/>
      <c r="U798" s="1"/>
      <c r="V798" s="1"/>
      <c r="W798" s="1"/>
      <c r="X798" s="1">
        <v>0</v>
      </c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18134.57</v>
      </c>
    </row>
    <row r="799" spans="1:36">
      <c r="A799" s="20" t="s">
        <v>1843</v>
      </c>
      <c r="B799" s="10" t="s">
        <v>1844</v>
      </c>
      <c r="C799" s="1">
        <v>17128.63</v>
      </c>
      <c r="D799" s="1">
        <v>5153.55</v>
      </c>
      <c r="E799" s="1">
        <v>505.48</v>
      </c>
      <c r="F799" s="1">
        <v>2026.25</v>
      </c>
      <c r="G799" s="1">
        <v>0</v>
      </c>
      <c r="H799" s="1">
        <v>2797.93</v>
      </c>
      <c r="I799" s="1">
        <v>2505.77</v>
      </c>
      <c r="J799" s="1">
        <v>2369.36</v>
      </c>
      <c r="K799" s="1">
        <v>1498.49</v>
      </c>
      <c r="L799" s="1">
        <v>0</v>
      </c>
      <c r="M799" s="1">
        <v>271.8</v>
      </c>
      <c r="N799" s="1">
        <v>17128.63</v>
      </c>
      <c r="O799" s="1">
        <v>5153.55</v>
      </c>
      <c r="P799" s="1">
        <v>505.48</v>
      </c>
      <c r="Q799" s="1">
        <v>2026.25</v>
      </c>
      <c r="R799" s="1"/>
      <c r="S799" s="1">
        <v>2797.93</v>
      </c>
      <c r="T799" s="1">
        <v>2505.77</v>
      </c>
      <c r="U799" s="1">
        <v>2369.36</v>
      </c>
      <c r="V799" s="1">
        <v>1498.49</v>
      </c>
      <c r="W799" s="1"/>
      <c r="X799" s="1">
        <v>271.8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/>
    </row>
    <row r="800" spans="1:36">
      <c r="A800" s="20" t="s">
        <v>1845</v>
      </c>
      <c r="B800" s="10" t="s">
        <v>1846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/>
      <c r="P800" s="1"/>
      <c r="Q800" s="1"/>
      <c r="R800" s="1"/>
      <c r="S800" s="1">
        <v>0</v>
      </c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/>
    </row>
    <row r="801" spans="1:36">
      <c r="A801" s="19" t="s">
        <v>1847</v>
      </c>
      <c r="B801" s="10" t="s">
        <v>1848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>
        <v>0</v>
      </c>
    </row>
    <row r="802" spans="1:36">
      <c r="A802" s="20" t="s">
        <v>1849</v>
      </c>
      <c r="B802" s="10" t="s">
        <v>1850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1851</v>
      </c>
      <c r="B803" s="10" t="s">
        <v>1852</v>
      </c>
      <c r="C803" s="1"/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/>
    </row>
    <row r="804" spans="1:36">
      <c r="A804" s="19" t="s">
        <v>1853</v>
      </c>
      <c r="B804" s="10" t="s">
        <v>1854</v>
      </c>
      <c r="C804" s="1">
        <v>100886.87</v>
      </c>
      <c r="D804" s="1">
        <v>0</v>
      </c>
      <c r="E804" s="1">
        <v>1099.01</v>
      </c>
      <c r="F804" s="1">
        <v>22704.07</v>
      </c>
      <c r="G804" s="1">
        <v>-19866.98</v>
      </c>
      <c r="H804" s="1">
        <v>0</v>
      </c>
      <c r="I804" s="1">
        <v>0</v>
      </c>
      <c r="J804" s="1">
        <v>9327.99</v>
      </c>
      <c r="K804" s="1">
        <v>0</v>
      </c>
      <c r="L804" s="1">
        <v>0</v>
      </c>
      <c r="M804" s="1">
        <v>0</v>
      </c>
      <c r="N804" s="1">
        <v>13264.09</v>
      </c>
      <c r="O804" s="1"/>
      <c r="P804" s="1">
        <v>1099.01</v>
      </c>
      <c r="Q804" s="1">
        <v>22704.07</v>
      </c>
      <c r="R804" s="1">
        <v>-19866.98</v>
      </c>
      <c r="S804" s="1"/>
      <c r="T804" s="1"/>
      <c r="U804" s="1">
        <v>9327.99</v>
      </c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>
        <v>87622.78</v>
      </c>
    </row>
    <row r="805" spans="1:36">
      <c r="A805" s="20" t="s">
        <v>1855</v>
      </c>
      <c r="B805" s="10" t="s">
        <v>1856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0</v>
      </c>
    </row>
    <row r="806" spans="1:36">
      <c r="A806" s="20" t="s">
        <v>1857</v>
      </c>
      <c r="B806" s="10" t="s">
        <v>1858</v>
      </c>
      <c r="C806" s="1">
        <v>100886.87</v>
      </c>
      <c r="D806" s="1">
        <v>0</v>
      </c>
      <c r="E806" s="1">
        <v>1099.01</v>
      </c>
      <c r="F806" s="1">
        <v>22704.07</v>
      </c>
      <c r="G806" s="1">
        <v>-19866.98</v>
      </c>
      <c r="H806" s="1">
        <v>0</v>
      </c>
      <c r="I806" s="1">
        <v>0</v>
      </c>
      <c r="J806" s="1">
        <v>9327.99</v>
      </c>
      <c r="K806" s="1">
        <v>0</v>
      </c>
      <c r="L806" s="1">
        <v>0</v>
      </c>
      <c r="M806" s="1">
        <v>0</v>
      </c>
      <c r="N806" s="1">
        <v>13264.09</v>
      </c>
      <c r="O806" s="1"/>
      <c r="P806" s="1">
        <v>1099.01</v>
      </c>
      <c r="Q806" s="1">
        <v>22704.07</v>
      </c>
      <c r="R806" s="1">
        <v>-19866.98</v>
      </c>
      <c r="S806" s="1"/>
      <c r="T806" s="1"/>
      <c r="U806" s="1">
        <v>9327.99</v>
      </c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87622.78</v>
      </c>
    </row>
    <row r="807" spans="1:36">
      <c r="A807" s="19" t="s">
        <v>1859</v>
      </c>
      <c r="B807" s="10" t="s">
        <v>1860</v>
      </c>
      <c r="C807" s="1">
        <v>327887.43</v>
      </c>
      <c r="D807" s="1">
        <v>0</v>
      </c>
      <c r="E807" s="1">
        <v>0</v>
      </c>
      <c r="F807" s="1">
        <v>0</v>
      </c>
      <c r="G807" s="1">
        <v>0</v>
      </c>
      <c r="H807" s="1">
        <v>965</v>
      </c>
      <c r="I807" s="1">
        <v>245</v>
      </c>
      <c r="J807" s="1">
        <v>832</v>
      </c>
      <c r="K807" s="1">
        <v>165</v>
      </c>
      <c r="L807" s="1">
        <v>0</v>
      </c>
      <c r="M807" s="1">
        <v>0</v>
      </c>
      <c r="N807" s="1">
        <v>2207</v>
      </c>
      <c r="O807" s="1"/>
      <c r="P807" s="1">
        <v>0</v>
      </c>
      <c r="Q807" s="1"/>
      <c r="R807" s="1"/>
      <c r="S807" s="1">
        <v>965</v>
      </c>
      <c r="T807" s="1">
        <v>245</v>
      </c>
      <c r="U807" s="1">
        <v>832</v>
      </c>
      <c r="V807" s="1">
        <v>165</v>
      </c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325680.43</v>
      </c>
    </row>
    <row r="808" spans="1:36">
      <c r="A808" s="20" t="s">
        <v>1861</v>
      </c>
      <c r="B808" s="10" t="s">
        <v>1862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0</v>
      </c>
    </row>
    <row r="809" spans="1:36">
      <c r="A809" s="20" t="s">
        <v>1863</v>
      </c>
      <c r="B809" s="10" t="s">
        <v>1864</v>
      </c>
      <c r="C809" s="1">
        <v>327887.43</v>
      </c>
      <c r="D809" s="1">
        <v>0</v>
      </c>
      <c r="E809" s="1">
        <v>0</v>
      </c>
      <c r="F809" s="1">
        <v>0</v>
      </c>
      <c r="G809" s="1">
        <v>0</v>
      </c>
      <c r="H809" s="1">
        <v>965</v>
      </c>
      <c r="I809" s="1">
        <v>245</v>
      </c>
      <c r="J809" s="1">
        <v>832</v>
      </c>
      <c r="K809" s="1">
        <v>165</v>
      </c>
      <c r="L809" s="1">
        <v>0</v>
      </c>
      <c r="M809" s="1">
        <v>0</v>
      </c>
      <c r="N809" s="1">
        <v>2207</v>
      </c>
      <c r="O809" s="1"/>
      <c r="P809" s="1">
        <v>0</v>
      </c>
      <c r="Q809" s="1"/>
      <c r="R809" s="1"/>
      <c r="S809" s="1">
        <v>965</v>
      </c>
      <c r="T809" s="1">
        <v>245</v>
      </c>
      <c r="U809" s="1">
        <v>832</v>
      </c>
      <c r="V809" s="1">
        <v>165</v>
      </c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325680.43</v>
      </c>
    </row>
    <row r="810" spans="1:36">
      <c r="A810" s="19" t="s">
        <v>1865</v>
      </c>
      <c r="B810" s="10" t="s">
        <v>1866</v>
      </c>
      <c r="C810" s="1">
        <v>2137260.31</v>
      </c>
      <c r="D810" s="1">
        <v>53034.74</v>
      </c>
      <c r="E810" s="1">
        <v>95690.89</v>
      </c>
      <c r="F810" s="1">
        <v>258034.45</v>
      </c>
      <c r="G810" s="1">
        <v>62198.8</v>
      </c>
      <c r="H810" s="1">
        <v>43304.94</v>
      </c>
      <c r="I810" s="1">
        <v>497807.17</v>
      </c>
      <c r="J810" s="1">
        <v>333769.59999999998</v>
      </c>
      <c r="K810" s="1">
        <v>43614.89</v>
      </c>
      <c r="L810" s="1">
        <v>267635.99</v>
      </c>
      <c r="M810" s="1">
        <v>10473.209999999999</v>
      </c>
      <c r="N810" s="1">
        <v>1665564.68</v>
      </c>
      <c r="O810" s="1">
        <v>53034.74</v>
      </c>
      <c r="P810" s="1">
        <v>95690.89</v>
      </c>
      <c r="Q810" s="1">
        <v>258034.45</v>
      </c>
      <c r="R810" s="1">
        <v>62198.8</v>
      </c>
      <c r="S810" s="1">
        <v>43304.94</v>
      </c>
      <c r="T810" s="1">
        <v>497807.17</v>
      </c>
      <c r="U810" s="1">
        <v>333769.59999999998</v>
      </c>
      <c r="V810" s="1">
        <v>43614.89</v>
      </c>
      <c r="W810" s="1">
        <v>267635.99</v>
      </c>
      <c r="X810" s="1">
        <v>10473.209999999999</v>
      </c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471695.63</v>
      </c>
    </row>
    <row r="811" spans="1:36">
      <c r="A811" s="20" t="s">
        <v>1867</v>
      </c>
      <c r="B811" s="10" t="s">
        <v>1868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0</v>
      </c>
    </row>
    <row r="812" spans="1:36">
      <c r="A812" s="20" t="s">
        <v>1869</v>
      </c>
      <c r="B812" s="10" t="s">
        <v>1870</v>
      </c>
      <c r="C812" s="1">
        <v>420072.35</v>
      </c>
      <c r="D812" s="1">
        <v>26901.03</v>
      </c>
      <c r="E812" s="1">
        <v>21651.03</v>
      </c>
      <c r="F812" s="1">
        <v>140949.19</v>
      </c>
      <c r="G812" s="1">
        <v>7659.99</v>
      </c>
      <c r="H812" s="1">
        <v>3267.39</v>
      </c>
      <c r="I812" s="1">
        <v>57599.99</v>
      </c>
      <c r="J812" s="1">
        <v>14884.79</v>
      </c>
      <c r="K812" s="1">
        <v>42972.29</v>
      </c>
      <c r="L812" s="1">
        <v>91734.91</v>
      </c>
      <c r="M812" s="1">
        <v>8313.11</v>
      </c>
      <c r="N812" s="1">
        <v>415933.72</v>
      </c>
      <c r="O812" s="1">
        <v>26901.03</v>
      </c>
      <c r="P812" s="1">
        <v>21651.03</v>
      </c>
      <c r="Q812" s="1">
        <v>140949.19</v>
      </c>
      <c r="R812" s="1">
        <v>7659.99</v>
      </c>
      <c r="S812" s="1">
        <v>3267.39</v>
      </c>
      <c r="T812" s="1">
        <v>57599.99</v>
      </c>
      <c r="U812" s="1">
        <v>14884.79</v>
      </c>
      <c r="V812" s="1">
        <v>42972.29</v>
      </c>
      <c r="W812" s="1">
        <v>91734.91</v>
      </c>
      <c r="X812" s="1">
        <v>8313.11</v>
      </c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4138.63</v>
      </c>
    </row>
    <row r="813" spans="1:36">
      <c r="A813" s="21" t="s">
        <v>1871</v>
      </c>
      <c r="B813" s="10" t="s">
        <v>1872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0</v>
      </c>
    </row>
    <row r="814" spans="1:36">
      <c r="A814" s="21" t="s">
        <v>1873</v>
      </c>
      <c r="B814" s="10" t="s">
        <v>1874</v>
      </c>
      <c r="C814" s="1">
        <v>416247.77</v>
      </c>
      <c r="D814" s="1">
        <v>26901.03</v>
      </c>
      <c r="E814" s="1">
        <v>22690.94</v>
      </c>
      <c r="F814" s="1">
        <v>140949.19</v>
      </c>
      <c r="G814" s="1">
        <v>7659.99</v>
      </c>
      <c r="H814" s="1">
        <v>3267.39</v>
      </c>
      <c r="I814" s="1">
        <v>57599.99</v>
      </c>
      <c r="J814" s="1">
        <v>14884.79</v>
      </c>
      <c r="K814" s="1">
        <v>38107.800000000003</v>
      </c>
      <c r="L814" s="1">
        <v>91734.91</v>
      </c>
      <c r="M814" s="1">
        <v>8313.11</v>
      </c>
      <c r="N814" s="1">
        <v>412109.14</v>
      </c>
      <c r="O814" s="1">
        <v>26901.03</v>
      </c>
      <c r="P814" s="1">
        <v>22690.94</v>
      </c>
      <c r="Q814" s="1">
        <v>140949.19</v>
      </c>
      <c r="R814" s="1">
        <v>7659.99</v>
      </c>
      <c r="S814" s="1">
        <v>3267.39</v>
      </c>
      <c r="T814" s="1">
        <v>57599.99</v>
      </c>
      <c r="U814" s="1">
        <v>14884.79</v>
      </c>
      <c r="V814" s="1">
        <v>38107.800000000003</v>
      </c>
      <c r="W814" s="1">
        <v>91734.91</v>
      </c>
      <c r="X814" s="1">
        <v>8313.11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4138.63</v>
      </c>
    </row>
    <row r="815" spans="1:36">
      <c r="A815" s="21" t="s">
        <v>1875</v>
      </c>
      <c r="B815" s="10" t="s">
        <v>1876</v>
      </c>
      <c r="C815" s="1">
        <v>3824.58</v>
      </c>
      <c r="D815" s="1">
        <v>0</v>
      </c>
      <c r="E815" s="1">
        <v>-1039.9100000000001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4864.49</v>
      </c>
      <c r="L815" s="1">
        <v>0</v>
      </c>
      <c r="M815" s="1">
        <v>0</v>
      </c>
      <c r="N815" s="1">
        <v>3824.58</v>
      </c>
      <c r="O815" s="1"/>
      <c r="P815" s="1">
        <v>-1039.9100000000001</v>
      </c>
      <c r="Q815" s="1"/>
      <c r="R815" s="1"/>
      <c r="S815" s="1"/>
      <c r="T815" s="1"/>
      <c r="U815" s="1"/>
      <c r="V815" s="1">
        <v>4864.49</v>
      </c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/>
    </row>
    <row r="816" spans="1:36">
      <c r="A816" s="20" t="s">
        <v>1877</v>
      </c>
      <c r="B816" s="10" t="s">
        <v>1878</v>
      </c>
      <c r="C816" s="1">
        <v>-145.13</v>
      </c>
      <c r="D816" s="1">
        <v>0</v>
      </c>
      <c r="E816" s="1">
        <v>446.25</v>
      </c>
      <c r="F816" s="1">
        <v>-15392.05</v>
      </c>
      <c r="G816" s="1">
        <v>0</v>
      </c>
      <c r="H816" s="1">
        <v>0</v>
      </c>
      <c r="I816" s="1">
        <v>6682.46</v>
      </c>
      <c r="J816" s="1">
        <v>487.57</v>
      </c>
      <c r="K816" s="1">
        <v>0</v>
      </c>
      <c r="L816" s="1">
        <v>0</v>
      </c>
      <c r="M816" s="1">
        <v>0</v>
      </c>
      <c r="N816" s="1">
        <v>-7775.77</v>
      </c>
      <c r="O816" s="1">
        <v>0</v>
      </c>
      <c r="P816" s="1">
        <v>446.25</v>
      </c>
      <c r="Q816" s="1">
        <v>-15392.05</v>
      </c>
      <c r="R816" s="1">
        <v>0</v>
      </c>
      <c r="S816" s="1">
        <v>0</v>
      </c>
      <c r="T816" s="1">
        <v>6682.46</v>
      </c>
      <c r="U816" s="1">
        <v>487.57</v>
      </c>
      <c r="V816" s="1">
        <v>0</v>
      </c>
      <c r="W816" s="1">
        <v>0</v>
      </c>
      <c r="X816" s="1">
        <v>0</v>
      </c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>
        <v>7630.64</v>
      </c>
    </row>
    <row r="817" spans="1:36">
      <c r="A817" s="21" t="s">
        <v>1879</v>
      </c>
      <c r="B817" s="10" t="s">
        <v>1880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0</v>
      </c>
    </row>
    <row r="818" spans="1:36">
      <c r="A818" s="21" t="s">
        <v>1881</v>
      </c>
      <c r="B818" s="10" t="s">
        <v>1882</v>
      </c>
      <c r="C818" s="1">
        <v>-7421.95</v>
      </c>
      <c r="D818" s="1">
        <v>0</v>
      </c>
      <c r="E818" s="1">
        <v>446.25</v>
      </c>
      <c r="F818" s="1">
        <v>-22668.87</v>
      </c>
      <c r="G818" s="1">
        <v>0</v>
      </c>
      <c r="H818" s="1">
        <v>0</v>
      </c>
      <c r="I818" s="1">
        <v>6682.46</v>
      </c>
      <c r="J818" s="1">
        <v>487.57</v>
      </c>
      <c r="K818" s="1">
        <v>0</v>
      </c>
      <c r="L818" s="1">
        <v>0</v>
      </c>
      <c r="M818" s="1">
        <v>0</v>
      </c>
      <c r="N818" s="1">
        <v>-15052.59</v>
      </c>
      <c r="O818" s="1">
        <v>0</v>
      </c>
      <c r="P818" s="1">
        <v>446.25</v>
      </c>
      <c r="Q818" s="1">
        <v>-22668.87</v>
      </c>
      <c r="R818" s="1"/>
      <c r="S818" s="1">
        <v>0</v>
      </c>
      <c r="T818" s="1">
        <v>6682.46</v>
      </c>
      <c r="U818" s="1">
        <v>487.57</v>
      </c>
      <c r="V818" s="1">
        <v>0</v>
      </c>
      <c r="W818" s="1">
        <v>0</v>
      </c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>
        <v>7630.64</v>
      </c>
    </row>
    <row r="819" spans="1:36">
      <c r="A819" s="21" t="s">
        <v>1883</v>
      </c>
      <c r="B819" s="10" t="s">
        <v>1884</v>
      </c>
      <c r="C819" s="1">
        <v>7276.82</v>
      </c>
      <c r="D819" s="1">
        <v>0</v>
      </c>
      <c r="E819" s="1">
        <v>0</v>
      </c>
      <c r="F819" s="1">
        <v>7276.82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7276.82</v>
      </c>
      <c r="O819" s="1">
        <v>0</v>
      </c>
      <c r="P819" s="1"/>
      <c r="Q819" s="1">
        <v>7276.82</v>
      </c>
      <c r="R819" s="1"/>
      <c r="S819" s="1"/>
      <c r="T819" s="1"/>
      <c r="U819" s="1"/>
      <c r="V819" s="1"/>
      <c r="W819" s="1">
        <v>0</v>
      </c>
      <c r="X819" s="1">
        <v>0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/>
    </row>
    <row r="820" spans="1:36">
      <c r="A820" s="20" t="s">
        <v>1885</v>
      </c>
      <c r="B820" s="10" t="s">
        <v>1886</v>
      </c>
      <c r="C820" s="1">
        <v>1717333.09</v>
      </c>
      <c r="D820" s="1">
        <v>26133.71</v>
      </c>
      <c r="E820" s="1">
        <v>73593.61</v>
      </c>
      <c r="F820" s="1">
        <v>132477.31</v>
      </c>
      <c r="G820" s="1">
        <v>54538.81</v>
      </c>
      <c r="H820" s="1">
        <v>40037.550000000003</v>
      </c>
      <c r="I820" s="1">
        <v>433524.72</v>
      </c>
      <c r="J820" s="1">
        <v>318397.24</v>
      </c>
      <c r="K820" s="1">
        <v>642.6</v>
      </c>
      <c r="L820" s="1">
        <v>175901.08</v>
      </c>
      <c r="M820" s="1">
        <v>2160.1</v>
      </c>
      <c r="N820" s="1">
        <v>1257406.73</v>
      </c>
      <c r="O820" s="1">
        <v>26133.71</v>
      </c>
      <c r="P820" s="1">
        <v>73593.61</v>
      </c>
      <c r="Q820" s="1">
        <v>132477.31</v>
      </c>
      <c r="R820" s="1">
        <v>54538.81</v>
      </c>
      <c r="S820" s="1">
        <v>40037.550000000003</v>
      </c>
      <c r="T820" s="1">
        <v>433524.72</v>
      </c>
      <c r="U820" s="1">
        <v>318397.24</v>
      </c>
      <c r="V820" s="1">
        <v>642.6</v>
      </c>
      <c r="W820" s="1">
        <v>175901.08</v>
      </c>
      <c r="X820" s="1">
        <v>2160.1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459926.36</v>
      </c>
    </row>
    <row r="821" spans="1:36">
      <c r="A821" s="21" t="s">
        <v>1887</v>
      </c>
      <c r="B821" s="10" t="s">
        <v>1888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0</v>
      </c>
    </row>
    <row r="822" spans="1:36">
      <c r="A822" s="21" t="s">
        <v>1889</v>
      </c>
      <c r="B822" s="10" t="s">
        <v>1890</v>
      </c>
      <c r="C822" s="1">
        <v>1717333.09</v>
      </c>
      <c r="D822" s="1">
        <v>26133.71</v>
      </c>
      <c r="E822" s="1">
        <v>73593.61</v>
      </c>
      <c r="F822" s="1">
        <v>132477.31</v>
      </c>
      <c r="G822" s="1">
        <v>54538.81</v>
      </c>
      <c r="H822" s="1">
        <v>40037.550000000003</v>
      </c>
      <c r="I822" s="1">
        <v>433524.72</v>
      </c>
      <c r="J822" s="1">
        <v>318397.24</v>
      </c>
      <c r="K822" s="1">
        <v>642.6</v>
      </c>
      <c r="L822" s="1">
        <v>175901.08</v>
      </c>
      <c r="M822" s="1">
        <v>2160.1</v>
      </c>
      <c r="N822" s="1">
        <v>1257406.73</v>
      </c>
      <c r="O822" s="1">
        <v>26133.71</v>
      </c>
      <c r="P822" s="1">
        <v>73593.61</v>
      </c>
      <c r="Q822" s="1">
        <v>132477.31</v>
      </c>
      <c r="R822" s="1">
        <v>54538.81</v>
      </c>
      <c r="S822" s="1">
        <v>40037.550000000003</v>
      </c>
      <c r="T822" s="1">
        <v>433524.72</v>
      </c>
      <c r="U822" s="1">
        <v>318397.24</v>
      </c>
      <c r="V822" s="1">
        <v>642.6</v>
      </c>
      <c r="W822" s="1">
        <v>175901.08</v>
      </c>
      <c r="X822" s="1">
        <v>2160.1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459926.36</v>
      </c>
    </row>
    <row r="823" spans="1:36">
      <c r="A823" s="21" t="s">
        <v>1891</v>
      </c>
      <c r="B823" s="10" t="s">
        <v>1892</v>
      </c>
      <c r="C823" s="1"/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/>
    </row>
    <row r="824" spans="1:36">
      <c r="A824" s="20" t="s">
        <v>1893</v>
      </c>
      <c r="B824" s="10" t="s">
        <v>1894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/>
      <c r="P824" s="1"/>
      <c r="Q824" s="1"/>
      <c r="R824" s="1"/>
      <c r="S824" s="1"/>
      <c r="T824" s="1">
        <v>0</v>
      </c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>
        <v>0</v>
      </c>
    </row>
    <row r="825" spans="1:36">
      <c r="A825" s="21" t="s">
        <v>1895</v>
      </c>
      <c r="B825" s="10" t="s">
        <v>1896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1897</v>
      </c>
      <c r="B826" s="10" t="s">
        <v>1898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/>
      <c r="P826" s="1"/>
      <c r="Q826" s="1"/>
      <c r="R826" s="1"/>
      <c r="S826" s="1"/>
      <c r="T826" s="1">
        <v>0</v>
      </c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/>
    </row>
    <row r="827" spans="1:36">
      <c r="A827" s="19" t="s">
        <v>1899</v>
      </c>
      <c r="B827" s="10" t="s">
        <v>1900</v>
      </c>
      <c r="C827" s="1">
        <v>1437798.53</v>
      </c>
      <c r="D827" s="1">
        <v>0</v>
      </c>
      <c r="E827" s="1">
        <v>160268.16</v>
      </c>
      <c r="F827" s="1">
        <v>3264.53</v>
      </c>
      <c r="G827" s="1">
        <v>130701</v>
      </c>
      <c r="H827" s="1">
        <v>74230.06</v>
      </c>
      <c r="I827" s="1">
        <v>0</v>
      </c>
      <c r="J827" s="1">
        <v>106030.99</v>
      </c>
      <c r="K827" s="1">
        <v>0</v>
      </c>
      <c r="L827" s="1">
        <v>0</v>
      </c>
      <c r="M827" s="1">
        <v>802.06</v>
      </c>
      <c r="N827" s="1">
        <v>475296.8</v>
      </c>
      <c r="O827" s="1"/>
      <c r="P827" s="1">
        <v>160268.16</v>
      </c>
      <c r="Q827" s="1">
        <v>3264.53</v>
      </c>
      <c r="R827" s="1">
        <v>130701</v>
      </c>
      <c r="S827" s="1">
        <v>74230.06</v>
      </c>
      <c r="T827" s="1"/>
      <c r="U827" s="1">
        <v>106030.99</v>
      </c>
      <c r="V827" s="1"/>
      <c r="W827" s="1"/>
      <c r="X827" s="1">
        <v>802.06</v>
      </c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>
        <v>962501.73</v>
      </c>
    </row>
    <row r="828" spans="1:36">
      <c r="A828" s="20" t="s">
        <v>1901</v>
      </c>
      <c r="B828" s="10" t="s">
        <v>1902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/>
      <c r="P828" s="1">
        <v>0</v>
      </c>
      <c r="Q828" s="1">
        <v>0</v>
      </c>
      <c r="R828" s="1">
        <v>0</v>
      </c>
      <c r="S828" s="1">
        <v>0</v>
      </c>
      <c r="T828" s="1"/>
      <c r="U828" s="1">
        <v>0</v>
      </c>
      <c r="V828" s="1"/>
      <c r="W828" s="1"/>
      <c r="X828" s="1">
        <v>0</v>
      </c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0</v>
      </c>
    </row>
    <row r="829" spans="1:36">
      <c r="A829" s="20" t="s">
        <v>1903</v>
      </c>
      <c r="B829" s="10" t="s">
        <v>1904</v>
      </c>
      <c r="C829" s="1"/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/>
    </row>
    <row r="830" spans="1:36">
      <c r="A830" s="20" t="s">
        <v>1905</v>
      </c>
      <c r="B830" s="10" t="s">
        <v>1906</v>
      </c>
      <c r="C830" s="1"/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1907</v>
      </c>
      <c r="B831" s="10" t="s">
        <v>1908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/>
      <c r="P831" s="1">
        <v>0</v>
      </c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1909</v>
      </c>
      <c r="B832" s="10" t="s">
        <v>1910</v>
      </c>
      <c r="C832" s="1"/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1911</v>
      </c>
      <c r="B833" s="10" t="s">
        <v>1912</v>
      </c>
      <c r="C833" s="1">
        <v>160268.16</v>
      </c>
      <c r="D833" s="1">
        <v>0</v>
      </c>
      <c r="E833" s="1">
        <v>160268.16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160268.16</v>
      </c>
      <c r="O833" s="1"/>
      <c r="P833" s="1">
        <v>160268.16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/>
    </row>
    <row r="834" spans="1:36">
      <c r="A834" s="20" t="s">
        <v>1913</v>
      </c>
      <c r="B834" s="10" t="s">
        <v>1914</v>
      </c>
      <c r="C834" s="1"/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/>
    </row>
    <row r="835" spans="1:36">
      <c r="A835" s="20" t="s">
        <v>1915</v>
      </c>
      <c r="B835" s="10" t="s">
        <v>1916</v>
      </c>
      <c r="C835" s="1"/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1917</v>
      </c>
      <c r="B836" s="10" t="s">
        <v>1918</v>
      </c>
      <c r="C836" s="1"/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1919</v>
      </c>
      <c r="B837" s="10" t="s">
        <v>1920</v>
      </c>
      <c r="C837" s="1"/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1921</v>
      </c>
      <c r="B838" s="10" t="s">
        <v>1922</v>
      </c>
      <c r="C838" s="1"/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1923</v>
      </c>
      <c r="B839" s="10" t="s">
        <v>1924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/>
      <c r="P839" s="1"/>
      <c r="Q839" s="1">
        <v>0</v>
      </c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/>
    </row>
    <row r="840" spans="1:36">
      <c r="A840" s="20" t="s">
        <v>1925</v>
      </c>
      <c r="B840" s="10" t="s">
        <v>1926</v>
      </c>
      <c r="C840" s="1"/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/>
    </row>
    <row r="841" spans="1:36">
      <c r="A841" s="20" t="s">
        <v>1927</v>
      </c>
      <c r="B841" s="10" t="s">
        <v>1928</v>
      </c>
      <c r="C841" s="1">
        <v>920.82</v>
      </c>
      <c r="D841" s="1">
        <v>0</v>
      </c>
      <c r="E841" s="1">
        <v>0</v>
      </c>
      <c r="F841" s="1">
        <v>920.82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920.82</v>
      </c>
      <c r="O841" s="1"/>
      <c r="P841" s="1"/>
      <c r="Q841" s="1">
        <v>920.82</v>
      </c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/>
    </row>
    <row r="842" spans="1:36">
      <c r="A842" s="20" t="s">
        <v>1929</v>
      </c>
      <c r="B842" s="10" t="s">
        <v>1930</v>
      </c>
      <c r="C842" s="1">
        <v>2343.71</v>
      </c>
      <c r="D842" s="1">
        <v>0</v>
      </c>
      <c r="E842" s="1">
        <v>0</v>
      </c>
      <c r="F842" s="1">
        <v>2343.71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2343.71</v>
      </c>
      <c r="O842" s="1"/>
      <c r="P842" s="1"/>
      <c r="Q842" s="1">
        <v>2343.71</v>
      </c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/>
    </row>
    <row r="843" spans="1:36">
      <c r="A843" s="20" t="s">
        <v>1931</v>
      </c>
      <c r="B843" s="10" t="s">
        <v>1932</v>
      </c>
      <c r="C843" s="1"/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/>
    </row>
    <row r="844" spans="1:36">
      <c r="A844" s="20" t="s">
        <v>1933</v>
      </c>
      <c r="B844" s="10" t="s">
        <v>1934</v>
      </c>
      <c r="C844" s="1"/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1935</v>
      </c>
      <c r="B845" s="10" t="s">
        <v>1936</v>
      </c>
      <c r="C845" s="1"/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1937</v>
      </c>
      <c r="B846" s="10" t="s">
        <v>1938</v>
      </c>
      <c r="C846" s="1"/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1939</v>
      </c>
      <c r="B847" s="10" t="s">
        <v>1940</v>
      </c>
      <c r="C847" s="1"/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1941</v>
      </c>
      <c r="B848" s="10" t="s">
        <v>1942</v>
      </c>
      <c r="C848" s="1">
        <v>130593.9</v>
      </c>
      <c r="D848" s="1">
        <v>0</v>
      </c>
      <c r="E848" s="1">
        <v>0</v>
      </c>
      <c r="F848" s="1">
        <v>0</v>
      </c>
      <c r="G848" s="1">
        <v>130593.9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130593.9</v>
      </c>
      <c r="O848" s="1"/>
      <c r="P848" s="1"/>
      <c r="Q848" s="1"/>
      <c r="R848" s="1">
        <v>130593.9</v>
      </c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/>
    </row>
    <row r="849" spans="1:36">
      <c r="A849" s="20" t="s">
        <v>1943</v>
      </c>
      <c r="B849" s="10" t="s">
        <v>1944</v>
      </c>
      <c r="C849" s="1">
        <v>107.1</v>
      </c>
      <c r="D849" s="1">
        <v>0</v>
      </c>
      <c r="E849" s="1">
        <v>0</v>
      </c>
      <c r="F849" s="1">
        <v>0</v>
      </c>
      <c r="G849" s="1">
        <v>107.1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107.1</v>
      </c>
      <c r="O849" s="1"/>
      <c r="P849" s="1"/>
      <c r="Q849" s="1"/>
      <c r="R849" s="1">
        <v>107.1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/>
    </row>
    <row r="850" spans="1:36">
      <c r="A850" s="20" t="s">
        <v>1945</v>
      </c>
      <c r="B850" s="10" t="s">
        <v>1946</v>
      </c>
      <c r="C850" s="1"/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/>
    </row>
    <row r="851" spans="1:36">
      <c r="A851" s="20" t="s">
        <v>1947</v>
      </c>
      <c r="B851" s="10" t="s">
        <v>1948</v>
      </c>
      <c r="C851" s="1"/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1949</v>
      </c>
      <c r="B852" s="10" t="s">
        <v>1950</v>
      </c>
      <c r="C852" s="1"/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1951</v>
      </c>
      <c r="B853" s="10" t="s">
        <v>1952</v>
      </c>
      <c r="C853" s="1">
        <v>74230.06</v>
      </c>
      <c r="D853" s="1">
        <v>0</v>
      </c>
      <c r="E853" s="1">
        <v>0</v>
      </c>
      <c r="F853" s="1">
        <v>0</v>
      </c>
      <c r="G853" s="1">
        <v>0</v>
      </c>
      <c r="H853" s="1">
        <v>74230.06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74230.06</v>
      </c>
      <c r="O853" s="1"/>
      <c r="P853" s="1"/>
      <c r="Q853" s="1"/>
      <c r="R853" s="1"/>
      <c r="S853" s="1">
        <v>74230.06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/>
    </row>
    <row r="854" spans="1:36">
      <c r="A854" s="20" t="s">
        <v>1953</v>
      </c>
      <c r="B854" s="10" t="s">
        <v>1954</v>
      </c>
      <c r="C854" s="1"/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/>
    </row>
    <row r="855" spans="1:36">
      <c r="A855" s="20" t="s">
        <v>1955</v>
      </c>
      <c r="B855" s="10" t="s">
        <v>1956</v>
      </c>
      <c r="C855" s="1"/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/>
    </row>
    <row r="856" spans="1:36">
      <c r="A856" s="20" t="s">
        <v>1957</v>
      </c>
      <c r="B856" s="10" t="s">
        <v>1958</v>
      </c>
      <c r="C856" s="1"/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/>
    </row>
    <row r="857" spans="1:36">
      <c r="A857" s="20" t="s">
        <v>1959</v>
      </c>
      <c r="B857" s="10" t="s">
        <v>1960</v>
      </c>
      <c r="C857" s="1"/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1961</v>
      </c>
      <c r="B858" s="10" t="s">
        <v>1962</v>
      </c>
      <c r="C858" s="1"/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1963</v>
      </c>
      <c r="B859" s="10" t="s">
        <v>1964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>
        <v>0</v>
      </c>
    </row>
    <row r="860" spans="1:36">
      <c r="A860" s="20" t="s">
        <v>1965</v>
      </c>
      <c r="B860" s="10" t="s">
        <v>1966</v>
      </c>
      <c r="C860" s="1"/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1967</v>
      </c>
      <c r="B861" s="10" t="s">
        <v>1968</v>
      </c>
      <c r="C861" s="1"/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/>
    </row>
    <row r="862" spans="1:36">
      <c r="A862" s="20" t="s">
        <v>1969</v>
      </c>
      <c r="B862" s="10" t="s">
        <v>1970</v>
      </c>
      <c r="C862" s="1"/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1971</v>
      </c>
      <c r="B863" s="10" t="s">
        <v>1972</v>
      </c>
      <c r="C863" s="1">
        <v>106030.99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106030.99</v>
      </c>
      <c r="K863" s="1">
        <v>0</v>
      </c>
      <c r="L863" s="1">
        <v>0</v>
      </c>
      <c r="M863" s="1">
        <v>0</v>
      </c>
      <c r="N863" s="1">
        <v>106030.99</v>
      </c>
      <c r="O863" s="1"/>
      <c r="P863" s="1"/>
      <c r="Q863" s="1"/>
      <c r="R863" s="1"/>
      <c r="S863" s="1"/>
      <c r="T863" s="1"/>
      <c r="U863" s="1">
        <v>106030.99</v>
      </c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/>
    </row>
    <row r="864" spans="1:36">
      <c r="A864" s="20" t="s">
        <v>1973</v>
      </c>
      <c r="B864" s="10" t="s">
        <v>1974</v>
      </c>
      <c r="C864" s="1"/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1975</v>
      </c>
      <c r="B865" s="10" t="s">
        <v>1976</v>
      </c>
      <c r="C865" s="1"/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/>
    </row>
    <row r="866" spans="1:36">
      <c r="A866" s="20" t="s">
        <v>1977</v>
      </c>
      <c r="B866" s="10" t="s">
        <v>1978</v>
      </c>
      <c r="C866" s="1">
        <v>802.06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802.06</v>
      </c>
      <c r="N866" s="1">
        <v>802.06</v>
      </c>
      <c r="O866" s="1"/>
      <c r="P866" s="1"/>
      <c r="Q866" s="1"/>
      <c r="R866" s="1"/>
      <c r="S866" s="1"/>
      <c r="T866" s="1"/>
      <c r="U866" s="1"/>
      <c r="V866" s="1"/>
      <c r="W866" s="1"/>
      <c r="X866" s="1">
        <v>802.06</v>
      </c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/>
    </row>
    <row r="867" spans="1:36">
      <c r="A867" s="20" t="s">
        <v>1979</v>
      </c>
      <c r="B867" s="10" t="s">
        <v>1980</v>
      </c>
      <c r="C867" s="1"/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1981</v>
      </c>
      <c r="B868" s="10" t="s">
        <v>1982</v>
      </c>
      <c r="C868" s="1"/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/>
    </row>
    <row r="869" spans="1:36">
      <c r="A869" s="20" t="s">
        <v>1983</v>
      </c>
      <c r="B869" s="10" t="s">
        <v>1984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>
        <v>0</v>
      </c>
    </row>
    <row r="870" spans="1:36">
      <c r="A870" s="20" t="s">
        <v>1985</v>
      </c>
      <c r="B870" s="10" t="s">
        <v>1986</v>
      </c>
      <c r="C870" s="1"/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1987</v>
      </c>
      <c r="B871" s="10" t="s">
        <v>1988</v>
      </c>
      <c r="C871" s="1"/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/>
    </row>
    <row r="872" spans="1:36">
      <c r="A872" s="20" t="s">
        <v>1989</v>
      </c>
      <c r="B872" s="10" t="s">
        <v>1990</v>
      </c>
      <c r="C872" s="1"/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1991</v>
      </c>
      <c r="B873" s="10" t="s">
        <v>1992</v>
      </c>
      <c r="C873" s="1"/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/>
    </row>
    <row r="874" spans="1:36">
      <c r="A874" s="20" t="s">
        <v>1993</v>
      </c>
      <c r="B874" s="10" t="s">
        <v>1994</v>
      </c>
      <c r="C874" s="1">
        <v>571778.51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>
        <v>571778.51</v>
      </c>
    </row>
    <row r="875" spans="1:36">
      <c r="A875" s="20" t="s">
        <v>1995</v>
      </c>
      <c r="B875" s="10" t="s">
        <v>1996</v>
      </c>
      <c r="C875" s="1">
        <v>88033.87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88033.87</v>
      </c>
    </row>
    <row r="876" spans="1:36">
      <c r="A876" s="20" t="s">
        <v>1997</v>
      </c>
      <c r="B876" s="10" t="s">
        <v>1998</v>
      </c>
      <c r="C876" s="1">
        <v>302689.34999999998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302689.34999999998</v>
      </c>
    </row>
    <row r="877" spans="1:36">
      <c r="A877" s="19" t="s">
        <v>1999</v>
      </c>
      <c r="B877" s="10" t="s">
        <v>2000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0</v>
      </c>
    </row>
    <row r="878" spans="1:36">
      <c r="A878" s="20" t="s">
        <v>2001</v>
      </c>
      <c r="B878" s="10" t="s">
        <v>2002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0</v>
      </c>
    </row>
    <row r="879" spans="1:36">
      <c r="A879" s="20" t="s">
        <v>2003</v>
      </c>
      <c r="B879" s="10" t="s">
        <v>2004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0</v>
      </c>
    </row>
    <row r="880" spans="1:36">
      <c r="A880" s="20" t="s">
        <v>2005</v>
      </c>
      <c r="B880" s="10" t="s">
        <v>2006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19" t="s">
        <v>2007</v>
      </c>
      <c r="B881" s="10" t="s">
        <v>2008</v>
      </c>
      <c r="C881" s="1">
        <v>642630.19999999995</v>
      </c>
      <c r="D881" s="1">
        <v>11602.11</v>
      </c>
      <c r="E881" s="1">
        <v>53547.38</v>
      </c>
      <c r="F881" s="1">
        <v>115815.16</v>
      </c>
      <c r="G881" s="1">
        <v>28305.64</v>
      </c>
      <c r="H881" s="1">
        <v>10675.88</v>
      </c>
      <c r="I881" s="1">
        <v>10125.219999999999</v>
      </c>
      <c r="J881" s="1">
        <v>83266.539999999994</v>
      </c>
      <c r="K881" s="1">
        <v>24436.34</v>
      </c>
      <c r="L881" s="1">
        <v>21652.05</v>
      </c>
      <c r="M881" s="1">
        <v>11175.17</v>
      </c>
      <c r="N881" s="1">
        <v>370601.49</v>
      </c>
      <c r="O881" s="1">
        <v>11602.11</v>
      </c>
      <c r="P881" s="1">
        <v>53547.38</v>
      </c>
      <c r="Q881" s="1">
        <v>115815.16</v>
      </c>
      <c r="R881" s="1">
        <v>28305.64</v>
      </c>
      <c r="S881" s="1">
        <v>10675.88</v>
      </c>
      <c r="T881" s="1">
        <v>10125.219999999999</v>
      </c>
      <c r="U881" s="1">
        <v>83266.539999999994</v>
      </c>
      <c r="V881" s="1">
        <v>24436.34</v>
      </c>
      <c r="W881" s="1">
        <v>21652.05</v>
      </c>
      <c r="X881" s="1">
        <v>11175.17</v>
      </c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272028.71000000002</v>
      </c>
    </row>
    <row r="882" spans="1:36">
      <c r="A882" s="20" t="s">
        <v>2009</v>
      </c>
      <c r="B882" s="10" t="s">
        <v>2010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0</v>
      </c>
    </row>
    <row r="883" spans="1:36">
      <c r="A883" s="20" t="s">
        <v>2011</v>
      </c>
      <c r="B883" s="10" t="s">
        <v>2012</v>
      </c>
      <c r="C883" s="1">
        <v>642630.19999999995</v>
      </c>
      <c r="D883" s="1">
        <v>11602.11</v>
      </c>
      <c r="E883" s="1">
        <v>53547.38</v>
      </c>
      <c r="F883" s="1">
        <v>115815.16</v>
      </c>
      <c r="G883" s="1">
        <v>28305.64</v>
      </c>
      <c r="H883" s="1">
        <v>10675.88</v>
      </c>
      <c r="I883" s="1">
        <v>10125.219999999999</v>
      </c>
      <c r="J883" s="1">
        <v>83266.539999999994</v>
      </c>
      <c r="K883" s="1">
        <v>24436.34</v>
      </c>
      <c r="L883" s="1">
        <v>21652.05</v>
      </c>
      <c r="M883" s="1">
        <v>11175.17</v>
      </c>
      <c r="N883" s="1">
        <v>370601.49</v>
      </c>
      <c r="O883" s="1">
        <v>11602.11</v>
      </c>
      <c r="P883" s="1">
        <v>53547.38</v>
      </c>
      <c r="Q883" s="1">
        <v>115815.16</v>
      </c>
      <c r="R883" s="1">
        <v>28305.64</v>
      </c>
      <c r="S883" s="1">
        <v>10675.88</v>
      </c>
      <c r="T883" s="1">
        <v>10125.219999999999</v>
      </c>
      <c r="U883" s="1">
        <v>83266.539999999994</v>
      </c>
      <c r="V883" s="1">
        <v>24436.34</v>
      </c>
      <c r="W883" s="1">
        <v>21652.05</v>
      </c>
      <c r="X883" s="1">
        <v>11175.17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272028.71000000002</v>
      </c>
    </row>
    <row r="884" spans="1:36">
      <c r="A884" s="19" t="s">
        <v>2013</v>
      </c>
      <c r="B884" s="10" t="s">
        <v>2014</v>
      </c>
      <c r="C884" s="1">
        <v>11802.86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/>
      <c r="P884" s="1"/>
      <c r="Q884" s="1"/>
      <c r="R884" s="1">
        <v>0</v>
      </c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11802.86</v>
      </c>
    </row>
    <row r="885" spans="1:36">
      <c r="A885" s="20" t="s">
        <v>2015</v>
      </c>
      <c r="B885" s="10" t="s">
        <v>2016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0</v>
      </c>
    </row>
    <row r="886" spans="1:36">
      <c r="A886" s="20" t="s">
        <v>2013</v>
      </c>
      <c r="B886" s="10" t="s">
        <v>2017</v>
      </c>
      <c r="C886" s="1">
        <v>11802.86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/>
      <c r="P886" s="1"/>
      <c r="Q886" s="1"/>
      <c r="R886" s="1">
        <v>0</v>
      </c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11802.86</v>
      </c>
    </row>
    <row r="887" spans="1:36">
      <c r="A887" s="19" t="s">
        <v>2018</v>
      </c>
      <c r="B887" s="10" t="s">
        <v>2019</v>
      </c>
      <c r="C887" s="1"/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/>
    </row>
    <row r="888" spans="1:36">
      <c r="A888" s="20" t="s">
        <v>2020</v>
      </c>
      <c r="B888" s="10" t="s">
        <v>2021</v>
      </c>
      <c r="C888" s="1"/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/>
    </row>
    <row r="889" spans="1:36">
      <c r="A889" s="20" t="s">
        <v>2022</v>
      </c>
      <c r="B889" s="10" t="s">
        <v>2023</v>
      </c>
      <c r="C889" s="1"/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/>
    </row>
    <row r="890" spans="1:36">
      <c r="A890" s="19" t="s">
        <v>2024</v>
      </c>
      <c r="B890" s="10" t="s">
        <v>2025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>
        <v>0</v>
      </c>
    </row>
    <row r="891" spans="1:36">
      <c r="A891" s="20" t="s">
        <v>2026</v>
      </c>
      <c r="B891" s="10" t="s">
        <v>2027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>
        <v>0</v>
      </c>
    </row>
    <row r="892" spans="1:36">
      <c r="A892" s="20" t="s">
        <v>2028</v>
      </c>
      <c r="B892" s="10" t="s">
        <v>2029</v>
      </c>
      <c r="C892" s="1"/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/>
    </row>
    <row r="893" spans="1:36">
      <c r="A893" s="19" t="s">
        <v>2030</v>
      </c>
      <c r="B893" s="10" t="s">
        <v>2031</v>
      </c>
      <c r="C893" s="1">
        <v>154404267.56</v>
      </c>
      <c r="D893" s="1">
        <v>0</v>
      </c>
      <c r="E893" s="1">
        <v>74.38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-98.18</v>
      </c>
      <c r="L893" s="1">
        <v>0</v>
      </c>
      <c r="M893" s="1">
        <v>0</v>
      </c>
      <c r="N893" s="1">
        <v>-23.8</v>
      </c>
      <c r="O893" s="1"/>
      <c r="P893" s="1">
        <v>74.38</v>
      </c>
      <c r="Q893" s="1"/>
      <c r="R893" s="1"/>
      <c r="S893" s="1"/>
      <c r="T893" s="1"/>
      <c r="U893" s="1"/>
      <c r="V893" s="1">
        <v>-98.18</v>
      </c>
      <c r="W893" s="1">
        <v>0</v>
      </c>
      <c r="X893" s="1"/>
      <c r="Y893" s="1">
        <v>0</v>
      </c>
      <c r="Z893" s="1">
        <v>0</v>
      </c>
      <c r="AA893" s="1"/>
      <c r="AB893" s="1"/>
      <c r="AC893" s="1"/>
      <c r="AD893" s="1">
        <v>0</v>
      </c>
      <c r="AE893" s="1"/>
      <c r="AF893" s="1">
        <v>0</v>
      </c>
      <c r="AG893" s="1"/>
      <c r="AH893" s="1">
        <v>0</v>
      </c>
      <c r="AI893" s="1"/>
      <c r="AJ893" s="4">
        <v>154404291.36000001</v>
      </c>
    </row>
    <row r="894" spans="1:36">
      <c r="A894" s="20" t="s">
        <v>2032</v>
      </c>
      <c r="B894" s="10" t="s">
        <v>2033</v>
      </c>
      <c r="C894" s="1">
        <v>23483792.059999999</v>
      </c>
      <c r="D894" s="1">
        <v>0</v>
      </c>
      <c r="E894" s="1">
        <v>74.38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-98.18</v>
      </c>
      <c r="L894" s="1">
        <v>0</v>
      </c>
      <c r="M894" s="1">
        <v>0</v>
      </c>
      <c r="N894" s="1">
        <v>-23.8</v>
      </c>
      <c r="O894" s="1"/>
      <c r="P894" s="1">
        <v>74.38</v>
      </c>
      <c r="Q894" s="1"/>
      <c r="R894" s="1"/>
      <c r="S894" s="1"/>
      <c r="T894" s="1"/>
      <c r="U894" s="1"/>
      <c r="V894" s="1">
        <v>-98.18</v>
      </c>
      <c r="W894" s="1">
        <v>0</v>
      </c>
      <c r="X894" s="1"/>
      <c r="Y894" s="1">
        <v>0</v>
      </c>
      <c r="Z894" s="1">
        <v>0</v>
      </c>
      <c r="AA894" s="1"/>
      <c r="AB894" s="1"/>
      <c r="AC894" s="1"/>
      <c r="AD894" s="1">
        <v>0</v>
      </c>
      <c r="AE894" s="1"/>
      <c r="AF894" s="1">
        <v>0</v>
      </c>
      <c r="AG894" s="1"/>
      <c r="AH894" s="1">
        <v>0</v>
      </c>
      <c r="AI894" s="1"/>
      <c r="AJ894" s="4">
        <v>23483815.859999999</v>
      </c>
    </row>
    <row r="895" spans="1:36">
      <c r="A895" s="21" t="s">
        <v>2034</v>
      </c>
      <c r="B895" s="10" t="s">
        <v>2035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4">
        <v>0</v>
      </c>
    </row>
    <row r="896" spans="1:36">
      <c r="A896" s="21" t="s">
        <v>2036</v>
      </c>
      <c r="B896" s="10" t="s">
        <v>2037</v>
      </c>
      <c r="C896" s="1">
        <v>6024112.0899999999</v>
      </c>
      <c r="D896" s="1">
        <v>0</v>
      </c>
      <c r="E896" s="1">
        <v>74.38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-98.18</v>
      </c>
      <c r="L896" s="1">
        <v>0</v>
      </c>
      <c r="M896" s="1">
        <v>0</v>
      </c>
      <c r="N896" s="1">
        <v>-23.8</v>
      </c>
      <c r="O896" s="1"/>
      <c r="P896" s="1">
        <v>74.38</v>
      </c>
      <c r="Q896" s="1"/>
      <c r="R896" s="1"/>
      <c r="S896" s="1"/>
      <c r="T896" s="1"/>
      <c r="U896" s="1"/>
      <c r="V896" s="1">
        <v>-98.18</v>
      </c>
      <c r="W896" s="1">
        <v>0</v>
      </c>
      <c r="X896" s="1"/>
      <c r="Y896" s="1">
        <v>0</v>
      </c>
      <c r="Z896" s="1">
        <v>0</v>
      </c>
      <c r="AA896" s="1"/>
      <c r="AB896" s="1"/>
      <c r="AC896" s="1"/>
      <c r="AD896" s="1">
        <v>0</v>
      </c>
      <c r="AE896" s="1"/>
      <c r="AF896" s="1">
        <v>0</v>
      </c>
      <c r="AG896" s="1"/>
      <c r="AH896" s="1">
        <v>0</v>
      </c>
      <c r="AI896" s="1"/>
      <c r="AJ896" s="4">
        <v>6024135.8899999997</v>
      </c>
    </row>
    <row r="897" spans="1:36">
      <c r="A897" s="21" t="s">
        <v>2038</v>
      </c>
      <c r="B897" s="10" t="s">
        <v>2039</v>
      </c>
      <c r="C897" s="1">
        <v>1854843.08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1854843.08</v>
      </c>
    </row>
    <row r="898" spans="1:36">
      <c r="A898" s="21" t="s">
        <v>2040</v>
      </c>
      <c r="B898" s="10" t="s">
        <v>2041</v>
      </c>
      <c r="C898" s="1">
        <v>15604836.890000001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/>
      <c r="P898" s="1"/>
      <c r="Q898" s="1"/>
      <c r="R898" s="1"/>
      <c r="S898" s="1"/>
      <c r="T898" s="1"/>
      <c r="U898" s="1"/>
      <c r="V898" s="1">
        <v>0</v>
      </c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4">
        <v>15604836.890000001</v>
      </c>
    </row>
    <row r="899" spans="1:36">
      <c r="A899" s="21" t="s">
        <v>865</v>
      </c>
      <c r="B899" s="10" t="s">
        <v>2042</v>
      </c>
      <c r="C899" s="1"/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/>
    </row>
    <row r="900" spans="1:36">
      <c r="A900" s="259" t="s">
        <v>2043</v>
      </c>
      <c r="B900" s="10" t="s">
        <v>2044</v>
      </c>
      <c r="C900" s="1"/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/>
    </row>
    <row r="901" spans="1:36">
      <c r="A901" s="20" t="s">
        <v>2045</v>
      </c>
      <c r="B901" s="10" t="s">
        <v>2046</v>
      </c>
      <c r="C901" s="1">
        <v>61732146.869999997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>
        <v>0</v>
      </c>
      <c r="Z901" s="1">
        <v>0</v>
      </c>
      <c r="AA901" s="1"/>
      <c r="AB901" s="1"/>
      <c r="AC901" s="1"/>
      <c r="AD901" s="1"/>
      <c r="AE901" s="1"/>
      <c r="AF901" s="1"/>
      <c r="AG901" s="1"/>
      <c r="AH901" s="1"/>
      <c r="AI901" s="1"/>
      <c r="AJ901" s="4">
        <v>61732146.869999997</v>
      </c>
    </row>
    <row r="902" spans="1:36">
      <c r="A902" s="21" t="s">
        <v>2047</v>
      </c>
      <c r="B902" s="10" t="s">
        <v>2048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>
        <v>0</v>
      </c>
    </row>
    <row r="903" spans="1:36">
      <c r="A903" s="21" t="s">
        <v>2045</v>
      </c>
      <c r="B903" s="10" t="s">
        <v>2049</v>
      </c>
      <c r="C903" s="1">
        <v>61732146.869999997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>
        <v>0</v>
      </c>
      <c r="Z903" s="1">
        <v>0</v>
      </c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61732146.869999997</v>
      </c>
    </row>
    <row r="904" spans="1:36">
      <c r="A904" s="20" t="s">
        <v>2050</v>
      </c>
      <c r="B904" s="10" t="s">
        <v>2051</v>
      </c>
      <c r="C904" s="1">
        <v>64823353.5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64823353.5</v>
      </c>
    </row>
    <row r="905" spans="1:36">
      <c r="A905" s="21" t="s">
        <v>2052</v>
      </c>
      <c r="B905" s="10" t="s">
        <v>2053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0</v>
      </c>
    </row>
    <row r="906" spans="1:36">
      <c r="A906" s="21" t="s">
        <v>2054</v>
      </c>
      <c r="B906" s="10" t="s">
        <v>2055</v>
      </c>
      <c r="C906" s="1">
        <v>45299058.380000003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45299058.380000003</v>
      </c>
    </row>
    <row r="907" spans="1:36">
      <c r="A907" s="21" t="s">
        <v>2056</v>
      </c>
      <c r="B907" s="10" t="s">
        <v>2057</v>
      </c>
      <c r="C907" s="1">
        <v>82801.399999999994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82801.399999999994</v>
      </c>
    </row>
    <row r="908" spans="1:36">
      <c r="A908" s="21" t="s">
        <v>2058</v>
      </c>
      <c r="B908" s="10" t="s">
        <v>2059</v>
      </c>
      <c r="C908" s="1">
        <v>91778.18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91778.18</v>
      </c>
    </row>
    <row r="909" spans="1:36">
      <c r="A909" s="21" t="s">
        <v>2060</v>
      </c>
      <c r="B909" s="10" t="s">
        <v>2061</v>
      </c>
      <c r="C909" s="1">
        <v>46172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>
        <v>46172</v>
      </c>
    </row>
    <row r="910" spans="1:36">
      <c r="A910" s="21" t="s">
        <v>2062</v>
      </c>
      <c r="B910" s="10" t="s">
        <v>2063</v>
      </c>
      <c r="C910" s="1">
        <v>712931.13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>
        <v>712931.13</v>
      </c>
    </row>
    <row r="911" spans="1:36">
      <c r="A911" s="21" t="s">
        <v>2064</v>
      </c>
      <c r="B911" s="10" t="s">
        <v>2065</v>
      </c>
      <c r="C911" s="1">
        <v>16266709.130000001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16266709.130000001</v>
      </c>
    </row>
    <row r="912" spans="1:36">
      <c r="A912" s="21" t="s">
        <v>2066</v>
      </c>
      <c r="B912" s="10" t="s">
        <v>2067</v>
      </c>
      <c r="C912" s="1">
        <v>2323903.2799999998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2323903.2799999998</v>
      </c>
    </row>
    <row r="913" spans="1:36">
      <c r="A913" s="20" t="s">
        <v>2068</v>
      </c>
      <c r="B913" s="10" t="s">
        <v>2069</v>
      </c>
      <c r="C913" s="1">
        <v>4364975.13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4364975.13</v>
      </c>
    </row>
    <row r="914" spans="1:36">
      <c r="A914" s="21" t="s">
        <v>2070</v>
      </c>
      <c r="B914" s="10" t="s">
        <v>2071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0</v>
      </c>
    </row>
    <row r="915" spans="1:36">
      <c r="A915" s="21" t="s">
        <v>2068</v>
      </c>
      <c r="B915" s="10" t="s">
        <v>2072</v>
      </c>
      <c r="C915" s="1">
        <v>4364975.13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4364975.13</v>
      </c>
    </row>
    <row r="916" spans="1:36">
      <c r="A916" s="16" t="s">
        <v>130</v>
      </c>
      <c r="B916" s="9" t="s">
        <v>131</v>
      </c>
      <c r="C916" s="1">
        <v>526612590.5</v>
      </c>
      <c r="D916" s="1">
        <v>56052868.759999998</v>
      </c>
      <c r="E916" s="1">
        <v>59874440.609999999</v>
      </c>
      <c r="F916" s="1">
        <v>121082737.47</v>
      </c>
      <c r="G916" s="1">
        <v>19293103.73</v>
      </c>
      <c r="H916" s="1">
        <v>31638049.859999999</v>
      </c>
      <c r="I916" s="1">
        <v>40313881.689999998</v>
      </c>
      <c r="J916" s="1">
        <v>50210924.769999996</v>
      </c>
      <c r="K916" s="1">
        <v>75800441.939999998</v>
      </c>
      <c r="L916" s="1">
        <v>29415586.789999999</v>
      </c>
      <c r="M916" s="1">
        <v>21638497.77</v>
      </c>
      <c r="N916" s="1">
        <v>6658765.0899999999</v>
      </c>
      <c r="O916" s="1">
        <v>518804.4</v>
      </c>
      <c r="P916" s="1">
        <v>742731.74</v>
      </c>
      <c r="Q916" s="1">
        <v>1100200.19</v>
      </c>
      <c r="R916" s="1">
        <v>317028.76</v>
      </c>
      <c r="S916" s="1">
        <v>595030.62</v>
      </c>
      <c r="T916" s="1">
        <v>582471.21</v>
      </c>
      <c r="U916" s="1">
        <v>1103272.1100000001</v>
      </c>
      <c r="V916" s="1">
        <v>787452.74</v>
      </c>
      <c r="W916" s="1">
        <v>479456.48</v>
      </c>
      <c r="X916" s="1">
        <v>432316.84</v>
      </c>
      <c r="Y916" s="1">
        <v>498661768.30000001</v>
      </c>
      <c r="Z916" s="1">
        <v>55534064.359999999</v>
      </c>
      <c r="AA916" s="1">
        <v>59131708.869999997</v>
      </c>
      <c r="AB916" s="1">
        <v>119982537.28</v>
      </c>
      <c r="AC916" s="1">
        <v>18976074.969999999</v>
      </c>
      <c r="AD916" s="1">
        <v>31043019.239999998</v>
      </c>
      <c r="AE916" s="1">
        <v>39731410.479999997</v>
      </c>
      <c r="AF916" s="1">
        <v>49107652.659999996</v>
      </c>
      <c r="AG916" s="1">
        <v>28936130.309999999</v>
      </c>
      <c r="AH916" s="1">
        <v>21206180.93</v>
      </c>
      <c r="AI916" s="1">
        <v>75012989.200000003</v>
      </c>
      <c r="AJ916" s="4">
        <v>21292057.109999999</v>
      </c>
    </row>
    <row r="917" spans="1:36">
      <c r="A917" s="17" t="s">
        <v>255</v>
      </c>
      <c r="B917" s="10" t="s">
        <v>256</v>
      </c>
      <c r="C917" s="1">
        <v>526200811.43000001</v>
      </c>
      <c r="D917" s="1">
        <v>56052868.759999998</v>
      </c>
      <c r="E917" s="1">
        <v>59874440.609999999</v>
      </c>
      <c r="F917" s="1">
        <v>121082215.16</v>
      </c>
      <c r="G917" s="1">
        <v>19293103.73</v>
      </c>
      <c r="H917" s="1">
        <v>31638036.870000001</v>
      </c>
      <c r="I917" s="1">
        <v>40313881.689999998</v>
      </c>
      <c r="J917" s="1">
        <v>50210654.769999996</v>
      </c>
      <c r="K917" s="1">
        <v>75800441.939999998</v>
      </c>
      <c r="L917" s="1">
        <v>29415545.09</v>
      </c>
      <c r="M917" s="1">
        <v>21638497.77</v>
      </c>
      <c r="N917" s="1">
        <v>6657972.7800000003</v>
      </c>
      <c r="O917" s="1">
        <v>518804.4</v>
      </c>
      <c r="P917" s="1">
        <v>742731.74</v>
      </c>
      <c r="Q917" s="1">
        <v>1099677.8799999999</v>
      </c>
      <c r="R917" s="1">
        <v>317028.76</v>
      </c>
      <c r="S917" s="1">
        <v>595030.62</v>
      </c>
      <c r="T917" s="1">
        <v>582471.21</v>
      </c>
      <c r="U917" s="1">
        <v>1103002.1100000001</v>
      </c>
      <c r="V917" s="1">
        <v>787452.74</v>
      </c>
      <c r="W917" s="1">
        <v>479456.48</v>
      </c>
      <c r="X917" s="1">
        <v>432316.84</v>
      </c>
      <c r="Y917" s="1">
        <v>498661713.61000001</v>
      </c>
      <c r="Z917" s="1">
        <v>55534064.359999999</v>
      </c>
      <c r="AA917" s="1">
        <v>59131708.869999997</v>
      </c>
      <c r="AB917" s="1">
        <v>119982537.28</v>
      </c>
      <c r="AC917" s="1">
        <v>18976074.969999999</v>
      </c>
      <c r="AD917" s="1">
        <v>31043006.25</v>
      </c>
      <c r="AE917" s="1">
        <v>39731410.479999997</v>
      </c>
      <c r="AF917" s="1">
        <v>49107652.659999996</v>
      </c>
      <c r="AG917" s="1">
        <v>28936088.609999999</v>
      </c>
      <c r="AH917" s="1">
        <v>21206180.93</v>
      </c>
      <c r="AI917" s="1">
        <v>75012989.200000003</v>
      </c>
      <c r="AJ917" s="4">
        <v>20881125.039999999</v>
      </c>
    </row>
    <row r="918" spans="1:36">
      <c r="A918" s="18" t="s">
        <v>1453</v>
      </c>
      <c r="B918" s="10" t="s">
        <v>2073</v>
      </c>
      <c r="C918" s="1">
        <v>72747.240000000005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4">
        <v>72747.240000000005</v>
      </c>
    </row>
    <row r="919" spans="1:36">
      <c r="A919" s="19" t="s">
        <v>1455</v>
      </c>
      <c r="B919" s="10" t="s">
        <v>2074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4">
        <v>0</v>
      </c>
    </row>
    <row r="920" spans="1:36">
      <c r="A920" s="19" t="s">
        <v>1453</v>
      </c>
      <c r="B920" s="10" t="s">
        <v>2075</v>
      </c>
      <c r="C920" s="1">
        <v>72747.240000000005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72747.240000000005</v>
      </c>
    </row>
    <row r="921" spans="1:36">
      <c r="A921" s="18" t="s">
        <v>1458</v>
      </c>
      <c r="B921" s="10" t="s">
        <v>2076</v>
      </c>
      <c r="C921" s="1">
        <v>25338486.600000001</v>
      </c>
      <c r="D921" s="1">
        <v>3298109.7800000003</v>
      </c>
      <c r="E921" s="1">
        <v>3568347.9</v>
      </c>
      <c r="F921" s="1">
        <v>4640302.29</v>
      </c>
      <c r="G921" s="1">
        <v>841101.15999999992</v>
      </c>
      <c r="H921" s="1">
        <v>1652933.6400000001</v>
      </c>
      <c r="I921" s="1">
        <v>2048038.37</v>
      </c>
      <c r="J921" s="1">
        <v>2972360.25</v>
      </c>
      <c r="K921" s="1">
        <v>2544959.1900000004</v>
      </c>
      <c r="L921" s="1">
        <v>2099954.38</v>
      </c>
      <c r="M921" s="1">
        <v>1429845.1800000002</v>
      </c>
      <c r="N921" s="1">
        <v>1579968.1</v>
      </c>
      <c r="O921" s="1">
        <v>119558.54</v>
      </c>
      <c r="P921" s="1">
        <v>256562.31</v>
      </c>
      <c r="Q921" s="1">
        <v>215977.46</v>
      </c>
      <c r="R921" s="1">
        <v>-9218.41</v>
      </c>
      <c r="S921" s="1">
        <v>174264.06</v>
      </c>
      <c r="T921" s="1">
        <v>161726.6</v>
      </c>
      <c r="U921" s="1">
        <v>266188.48</v>
      </c>
      <c r="V921" s="1">
        <v>193009.99</v>
      </c>
      <c r="W921" s="1">
        <v>111951.99</v>
      </c>
      <c r="X921" s="1">
        <v>89947.08</v>
      </c>
      <c r="Y921" s="1">
        <v>23515984.039999999</v>
      </c>
      <c r="Z921" s="1">
        <v>3178551.24</v>
      </c>
      <c r="AA921" s="1">
        <v>3311785.59</v>
      </c>
      <c r="AB921" s="1">
        <v>4424324.83</v>
      </c>
      <c r="AC921" s="1">
        <v>850319.57</v>
      </c>
      <c r="AD921" s="1">
        <v>1478669.58</v>
      </c>
      <c r="AE921" s="1">
        <v>1886311.77</v>
      </c>
      <c r="AF921" s="1">
        <v>2706171.77</v>
      </c>
      <c r="AG921" s="1">
        <v>1988002.39</v>
      </c>
      <c r="AH921" s="1">
        <v>1339898.1000000001</v>
      </c>
      <c r="AI921" s="1">
        <v>2351949.2000000002</v>
      </c>
      <c r="AJ921" s="4">
        <v>242534.46</v>
      </c>
    </row>
    <row r="922" spans="1:36">
      <c r="A922" s="19" t="s">
        <v>1460</v>
      </c>
      <c r="B922" s="10" t="s">
        <v>2077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0</v>
      </c>
    </row>
    <row r="923" spans="1:36">
      <c r="A923" s="19" t="s">
        <v>1458</v>
      </c>
      <c r="B923" s="10" t="s">
        <v>2078</v>
      </c>
      <c r="C923" s="1">
        <v>25338486.600000001</v>
      </c>
      <c r="D923" s="1">
        <v>3298109.7800000003</v>
      </c>
      <c r="E923" s="1">
        <v>3568347.9</v>
      </c>
      <c r="F923" s="1">
        <v>4640302.29</v>
      </c>
      <c r="G923" s="1">
        <v>841101.15999999992</v>
      </c>
      <c r="H923" s="1">
        <v>1652933.6400000001</v>
      </c>
      <c r="I923" s="1">
        <v>2048038.37</v>
      </c>
      <c r="J923" s="1">
        <v>2972360.25</v>
      </c>
      <c r="K923" s="1">
        <v>2544959.1900000004</v>
      </c>
      <c r="L923" s="1">
        <v>2099954.38</v>
      </c>
      <c r="M923" s="1">
        <v>1429845.1800000002</v>
      </c>
      <c r="N923" s="1">
        <v>1579968.1</v>
      </c>
      <c r="O923" s="1">
        <v>119558.54</v>
      </c>
      <c r="P923" s="1">
        <v>256562.31</v>
      </c>
      <c r="Q923" s="1">
        <v>215977.46</v>
      </c>
      <c r="R923" s="1">
        <v>-9218.41</v>
      </c>
      <c r="S923" s="1">
        <v>174264.06</v>
      </c>
      <c r="T923" s="1">
        <v>161726.6</v>
      </c>
      <c r="U923" s="1">
        <v>266188.48</v>
      </c>
      <c r="V923" s="1">
        <v>193009.99</v>
      </c>
      <c r="W923" s="1">
        <v>111951.99</v>
      </c>
      <c r="X923" s="1">
        <v>89947.08</v>
      </c>
      <c r="Y923" s="1">
        <v>23515984.039999999</v>
      </c>
      <c r="Z923" s="1">
        <v>3178551.24</v>
      </c>
      <c r="AA923" s="1">
        <v>3311785.59</v>
      </c>
      <c r="AB923" s="1">
        <v>4424324.83</v>
      </c>
      <c r="AC923" s="1">
        <v>850319.57</v>
      </c>
      <c r="AD923" s="1">
        <v>1478669.58</v>
      </c>
      <c r="AE923" s="1">
        <v>1886311.77</v>
      </c>
      <c r="AF923" s="1">
        <v>2706171.77</v>
      </c>
      <c r="AG923" s="1">
        <v>1988002.39</v>
      </c>
      <c r="AH923" s="1">
        <v>1339898.1000000001</v>
      </c>
      <c r="AI923" s="1">
        <v>2351949.2000000002</v>
      </c>
      <c r="AJ923" s="4">
        <v>242534.46</v>
      </c>
    </row>
    <row r="924" spans="1:36">
      <c r="A924" s="18" t="s">
        <v>1465</v>
      </c>
      <c r="B924" s="10" t="s">
        <v>2079</v>
      </c>
      <c r="C924" s="1">
        <v>15539654.48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15539654.48</v>
      </c>
    </row>
    <row r="925" spans="1:36">
      <c r="A925" s="19" t="s">
        <v>2080</v>
      </c>
      <c r="B925" s="10" t="s">
        <v>2081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4">
        <v>0</v>
      </c>
    </row>
    <row r="926" spans="1:36">
      <c r="A926" s="19" t="s">
        <v>1469</v>
      </c>
      <c r="B926" s="10" t="s">
        <v>2082</v>
      </c>
      <c r="C926" s="1">
        <v>15539654.48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15539654.48</v>
      </c>
    </row>
    <row r="927" spans="1:36">
      <c r="A927" s="18" t="s">
        <v>1471</v>
      </c>
      <c r="B927" s="10" t="s">
        <v>2083</v>
      </c>
      <c r="C927" s="1">
        <v>2774570.26</v>
      </c>
      <c r="D927" s="1">
        <v>41089.78</v>
      </c>
      <c r="E927" s="1">
        <v>195422.59</v>
      </c>
      <c r="F927" s="1">
        <v>1139110.8700000001</v>
      </c>
      <c r="G927" s="1">
        <v>20557.14</v>
      </c>
      <c r="H927" s="1">
        <v>-117503.82</v>
      </c>
      <c r="I927" s="1">
        <v>443057.5</v>
      </c>
      <c r="J927" s="1">
        <v>305255.96000000002</v>
      </c>
      <c r="K927" s="1">
        <v>119654.44</v>
      </c>
      <c r="L927" s="1">
        <v>217602.98</v>
      </c>
      <c r="M927" s="1">
        <v>457586.36</v>
      </c>
      <c r="N927" s="1">
        <v>4386.54</v>
      </c>
      <c r="O927" s="1"/>
      <c r="P927" s="1"/>
      <c r="Q927" s="1">
        <v>0</v>
      </c>
      <c r="R927" s="1">
        <v>15171.6</v>
      </c>
      <c r="S927" s="1">
        <v>0</v>
      </c>
      <c r="T927" s="1">
        <v>0</v>
      </c>
      <c r="U927" s="1"/>
      <c r="V927" s="1">
        <v>-10785.06</v>
      </c>
      <c r="W927" s="1"/>
      <c r="X927" s="1"/>
      <c r="Y927" s="1">
        <v>2817447.26</v>
      </c>
      <c r="Z927" s="1">
        <v>41089.78</v>
      </c>
      <c r="AA927" s="1">
        <v>195422.59</v>
      </c>
      <c r="AB927" s="1">
        <v>1139110.8700000001</v>
      </c>
      <c r="AC927" s="1">
        <v>5385.54</v>
      </c>
      <c r="AD927" s="1">
        <v>-117503.82</v>
      </c>
      <c r="AE927" s="1">
        <v>443057.5</v>
      </c>
      <c r="AF927" s="1">
        <v>305255.96000000002</v>
      </c>
      <c r="AG927" s="1">
        <v>217602.98</v>
      </c>
      <c r="AH927" s="1">
        <v>457586.36</v>
      </c>
      <c r="AI927" s="1">
        <v>130439.5</v>
      </c>
      <c r="AJ927" s="4">
        <v>-47263.54</v>
      </c>
    </row>
    <row r="928" spans="1:36">
      <c r="A928" s="19" t="s">
        <v>2084</v>
      </c>
      <c r="B928" s="10" t="s">
        <v>2085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0</v>
      </c>
    </row>
    <row r="929" spans="1:36">
      <c r="A929" s="19" t="s">
        <v>1475</v>
      </c>
      <c r="B929" s="10" t="s">
        <v>2086</v>
      </c>
      <c r="C929" s="1">
        <v>2774570.26</v>
      </c>
      <c r="D929" s="1">
        <v>41089.78</v>
      </c>
      <c r="E929" s="1">
        <v>195422.59</v>
      </c>
      <c r="F929" s="1">
        <v>1139110.8700000001</v>
      </c>
      <c r="G929" s="1">
        <v>20557.14</v>
      </c>
      <c r="H929" s="1">
        <v>-117503.82</v>
      </c>
      <c r="I929" s="1">
        <v>443057.5</v>
      </c>
      <c r="J929" s="1">
        <v>305255.96000000002</v>
      </c>
      <c r="K929" s="1">
        <v>119654.44</v>
      </c>
      <c r="L929" s="1">
        <v>217602.98</v>
      </c>
      <c r="M929" s="1">
        <v>457586.36</v>
      </c>
      <c r="N929" s="1">
        <v>4386.54</v>
      </c>
      <c r="O929" s="1"/>
      <c r="P929" s="1"/>
      <c r="Q929" s="1">
        <v>0</v>
      </c>
      <c r="R929" s="1">
        <v>15171.6</v>
      </c>
      <c r="S929" s="1">
        <v>0</v>
      </c>
      <c r="T929" s="1">
        <v>0</v>
      </c>
      <c r="U929" s="1"/>
      <c r="V929" s="1">
        <v>-10785.06</v>
      </c>
      <c r="W929" s="1"/>
      <c r="X929" s="1"/>
      <c r="Y929" s="1">
        <v>2817447.26</v>
      </c>
      <c r="Z929" s="1">
        <v>41089.78</v>
      </c>
      <c r="AA929" s="1">
        <v>195422.59</v>
      </c>
      <c r="AB929" s="1">
        <v>1139110.8700000001</v>
      </c>
      <c r="AC929" s="1">
        <v>5385.54</v>
      </c>
      <c r="AD929" s="1">
        <v>-117503.82</v>
      </c>
      <c r="AE929" s="1">
        <v>443057.5</v>
      </c>
      <c r="AF929" s="1">
        <v>305255.96000000002</v>
      </c>
      <c r="AG929" s="1">
        <v>217602.98</v>
      </c>
      <c r="AH929" s="1">
        <v>457586.36</v>
      </c>
      <c r="AI929" s="1">
        <v>130439.5</v>
      </c>
      <c r="AJ929" s="4">
        <v>-47263.54</v>
      </c>
    </row>
    <row r="930" spans="1:36">
      <c r="A930" s="18" t="s">
        <v>2087</v>
      </c>
      <c r="B930" s="10" t="s">
        <v>2088</v>
      </c>
      <c r="C930" s="1">
        <v>39377.339999999997</v>
      </c>
      <c r="D930" s="1">
        <v>0</v>
      </c>
      <c r="E930" s="1">
        <v>4501.9799999999996</v>
      </c>
      <c r="F930" s="1">
        <v>400</v>
      </c>
      <c r="G930" s="1">
        <v>5850</v>
      </c>
      <c r="H930" s="1">
        <v>10530.81</v>
      </c>
      <c r="I930" s="1">
        <v>2087.04</v>
      </c>
      <c r="J930" s="1">
        <v>3907.22</v>
      </c>
      <c r="K930" s="1">
        <v>8890.2899999999991</v>
      </c>
      <c r="L930" s="1">
        <v>1890</v>
      </c>
      <c r="M930" s="1">
        <v>1800</v>
      </c>
      <c r="N930" s="1">
        <v>5664.11</v>
      </c>
      <c r="O930" s="1"/>
      <c r="P930" s="1"/>
      <c r="Q930" s="1"/>
      <c r="R930" s="1"/>
      <c r="S930" s="1"/>
      <c r="T930" s="1"/>
      <c r="U930" s="1"/>
      <c r="V930" s="1">
        <v>5664.11</v>
      </c>
      <c r="W930" s="1"/>
      <c r="X930" s="1"/>
      <c r="Y930" s="1">
        <v>34193.230000000003</v>
      </c>
      <c r="Z930" s="1"/>
      <c r="AA930" s="1">
        <v>4501.9799999999996</v>
      </c>
      <c r="AB930" s="1">
        <v>400</v>
      </c>
      <c r="AC930" s="1">
        <v>5850</v>
      </c>
      <c r="AD930" s="1">
        <v>10530.81</v>
      </c>
      <c r="AE930" s="1">
        <v>2087.04</v>
      </c>
      <c r="AF930" s="1">
        <v>3907.22</v>
      </c>
      <c r="AG930" s="1">
        <v>1890</v>
      </c>
      <c r="AH930" s="1">
        <v>1800</v>
      </c>
      <c r="AI930" s="1">
        <v>3226.18</v>
      </c>
      <c r="AJ930" s="4">
        <v>-480</v>
      </c>
    </row>
    <row r="931" spans="1:36">
      <c r="A931" s="19" t="s">
        <v>2089</v>
      </c>
      <c r="B931" s="10" t="s">
        <v>2090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4">
        <v>0</v>
      </c>
    </row>
    <row r="932" spans="1:36">
      <c r="A932" s="19" t="s">
        <v>2091</v>
      </c>
      <c r="B932" s="10" t="s">
        <v>2092</v>
      </c>
      <c r="C932" s="1">
        <v>39377.339999999997</v>
      </c>
      <c r="D932" s="1">
        <v>0</v>
      </c>
      <c r="E932" s="1">
        <v>4501.9799999999996</v>
      </c>
      <c r="F932" s="1">
        <v>400</v>
      </c>
      <c r="G932" s="1">
        <v>5850</v>
      </c>
      <c r="H932" s="1">
        <v>10530.81</v>
      </c>
      <c r="I932" s="1">
        <v>2087.04</v>
      </c>
      <c r="J932" s="1">
        <v>3907.22</v>
      </c>
      <c r="K932" s="1">
        <v>8890.2899999999991</v>
      </c>
      <c r="L932" s="1">
        <v>1890</v>
      </c>
      <c r="M932" s="1">
        <v>1800</v>
      </c>
      <c r="N932" s="1">
        <v>5664.11</v>
      </c>
      <c r="O932" s="1"/>
      <c r="P932" s="1"/>
      <c r="Q932" s="1"/>
      <c r="R932" s="1"/>
      <c r="S932" s="1"/>
      <c r="T932" s="1"/>
      <c r="U932" s="1"/>
      <c r="V932" s="1">
        <v>5664.11</v>
      </c>
      <c r="W932" s="1"/>
      <c r="X932" s="1"/>
      <c r="Y932" s="1">
        <v>34193.230000000003</v>
      </c>
      <c r="Z932" s="1"/>
      <c r="AA932" s="1">
        <v>4501.9799999999996</v>
      </c>
      <c r="AB932" s="1">
        <v>400</v>
      </c>
      <c r="AC932" s="1">
        <v>5850</v>
      </c>
      <c r="AD932" s="1">
        <v>10530.81</v>
      </c>
      <c r="AE932" s="1">
        <v>2087.04</v>
      </c>
      <c r="AF932" s="1">
        <v>3907.22</v>
      </c>
      <c r="AG932" s="1">
        <v>1890</v>
      </c>
      <c r="AH932" s="1">
        <v>1800</v>
      </c>
      <c r="AI932" s="1">
        <v>3226.18</v>
      </c>
      <c r="AJ932" s="4">
        <v>-480</v>
      </c>
    </row>
    <row r="933" spans="1:36">
      <c r="A933" s="18" t="s">
        <v>1487</v>
      </c>
      <c r="B933" s="10" t="s">
        <v>2093</v>
      </c>
      <c r="C933" s="1">
        <v>478017089.37</v>
      </c>
      <c r="D933" s="1">
        <v>52552349.659999996</v>
      </c>
      <c r="E933" s="1">
        <v>56058521.560000002</v>
      </c>
      <c r="F933" s="1">
        <v>115052143.59</v>
      </c>
      <c r="G933" s="1">
        <v>18425595.43</v>
      </c>
      <c r="H933" s="1">
        <v>30051576.940000001</v>
      </c>
      <c r="I933" s="1">
        <v>37796482.420000002</v>
      </c>
      <c r="J933" s="1">
        <v>46873511.020000003</v>
      </c>
      <c r="K933" s="1">
        <v>72936058.200000003</v>
      </c>
      <c r="L933" s="1">
        <v>27020052.600000001</v>
      </c>
      <c r="M933" s="1">
        <v>19686427.16</v>
      </c>
      <c r="N933" s="1">
        <v>4880101.03</v>
      </c>
      <c r="O933" s="1">
        <v>352684.12</v>
      </c>
      <c r="P933" s="1">
        <v>486169.43</v>
      </c>
      <c r="Q933" s="1">
        <v>835262.04</v>
      </c>
      <c r="R933" s="1">
        <v>311075.57</v>
      </c>
      <c r="S933" s="1">
        <v>397447.16</v>
      </c>
      <c r="T933" s="1">
        <v>396528.25</v>
      </c>
      <c r="U933" s="1">
        <v>836813.63</v>
      </c>
      <c r="V933" s="1">
        <v>574227.9</v>
      </c>
      <c r="W933" s="1">
        <v>347523.17</v>
      </c>
      <c r="X933" s="1">
        <v>342369.76</v>
      </c>
      <c r="Y933" s="1">
        <v>471572617.55000001</v>
      </c>
      <c r="Z933" s="1">
        <v>52199665.539999999</v>
      </c>
      <c r="AA933" s="1">
        <v>55572352.130000003</v>
      </c>
      <c r="AB933" s="1">
        <v>114216881.55</v>
      </c>
      <c r="AC933" s="1">
        <v>18114519.859999999</v>
      </c>
      <c r="AD933" s="1">
        <v>29654129.780000001</v>
      </c>
      <c r="AE933" s="1">
        <v>37399954.170000002</v>
      </c>
      <c r="AF933" s="1">
        <v>46036697.390000001</v>
      </c>
      <c r="AG933" s="1">
        <v>26672529.43</v>
      </c>
      <c r="AH933" s="1">
        <v>19344057.399999999</v>
      </c>
      <c r="AI933" s="1">
        <v>72361830.299999997</v>
      </c>
      <c r="AJ933" s="4">
        <v>1564370.79</v>
      </c>
    </row>
    <row r="934" spans="1:36">
      <c r="A934" s="19" t="s">
        <v>2094</v>
      </c>
      <c r="B934" s="10" t="s">
        <v>2095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4">
        <v>0</v>
      </c>
    </row>
    <row r="935" spans="1:36">
      <c r="A935" s="19" t="s">
        <v>1491</v>
      </c>
      <c r="B935" s="10" t="s">
        <v>2096</v>
      </c>
      <c r="C935" s="1">
        <v>462237464.76999998</v>
      </c>
      <c r="D935" s="1">
        <v>51388796.039999999</v>
      </c>
      <c r="E935" s="1">
        <v>54297195.710000001</v>
      </c>
      <c r="F935" s="1">
        <v>111407574.32000001</v>
      </c>
      <c r="G935" s="1">
        <v>17519804.650000002</v>
      </c>
      <c r="H935" s="1">
        <v>28693944.129999999</v>
      </c>
      <c r="I935" s="1">
        <v>35826916.599999994</v>
      </c>
      <c r="J935" s="1">
        <v>45108535.450000003</v>
      </c>
      <c r="K935" s="1">
        <v>71439613.140000001</v>
      </c>
      <c r="L935" s="1">
        <v>26101848.050000001</v>
      </c>
      <c r="M935" s="1">
        <v>19017219.030000001</v>
      </c>
      <c r="N935" s="1">
        <v>4184481.11</v>
      </c>
      <c r="O935" s="1">
        <v>319573.94</v>
      </c>
      <c r="P935" s="1">
        <v>366711.14</v>
      </c>
      <c r="Q935" s="1">
        <v>765452.9</v>
      </c>
      <c r="R935" s="1">
        <v>260161.96</v>
      </c>
      <c r="S935" s="1">
        <v>356899.68</v>
      </c>
      <c r="T935" s="1">
        <v>303481.87</v>
      </c>
      <c r="U935" s="1">
        <v>768704.2</v>
      </c>
      <c r="V935" s="1">
        <v>461964.4</v>
      </c>
      <c r="W935" s="1">
        <v>319151.59999999998</v>
      </c>
      <c r="X935" s="1">
        <v>262379.42</v>
      </c>
      <c r="Y935" s="1">
        <v>456616966.00999999</v>
      </c>
      <c r="Z935" s="1">
        <v>51069222.100000001</v>
      </c>
      <c r="AA935" s="1">
        <v>53930484.57</v>
      </c>
      <c r="AB935" s="1">
        <v>110642121.42</v>
      </c>
      <c r="AC935" s="1">
        <v>17259642.690000001</v>
      </c>
      <c r="AD935" s="1">
        <v>28337044.449999999</v>
      </c>
      <c r="AE935" s="1">
        <v>35523434.729999997</v>
      </c>
      <c r="AF935" s="1">
        <v>44339831.25</v>
      </c>
      <c r="AG935" s="1">
        <v>25782696.449999999</v>
      </c>
      <c r="AH935" s="1">
        <v>18754839.609999999</v>
      </c>
      <c r="AI935" s="1">
        <v>70977648.739999995</v>
      </c>
      <c r="AJ935" s="4">
        <v>1436017.65</v>
      </c>
    </row>
    <row r="936" spans="1:36">
      <c r="A936" s="19" t="s">
        <v>1493</v>
      </c>
      <c r="B936" s="10" t="s">
        <v>2097</v>
      </c>
      <c r="C936" s="1">
        <v>8276034.6299999999</v>
      </c>
      <c r="D936" s="1">
        <v>784406.46000000008</v>
      </c>
      <c r="E936" s="1">
        <v>1035789.3400000001</v>
      </c>
      <c r="F936" s="1">
        <v>2322776.2400000002</v>
      </c>
      <c r="G936" s="1">
        <v>421508.12</v>
      </c>
      <c r="H936" s="1">
        <v>421216.56</v>
      </c>
      <c r="I936" s="1">
        <v>869960.93</v>
      </c>
      <c r="J936" s="1">
        <v>1210751.5599999998</v>
      </c>
      <c r="K936" s="1">
        <v>532388.25</v>
      </c>
      <c r="L936" s="1">
        <v>377214.8</v>
      </c>
      <c r="M936" s="1">
        <v>176820.58000000002</v>
      </c>
      <c r="N936" s="1">
        <v>680692.56</v>
      </c>
      <c r="O936" s="1">
        <v>33110.18</v>
      </c>
      <c r="P936" s="1">
        <v>119458.29</v>
      </c>
      <c r="Q936" s="1">
        <v>82610.64</v>
      </c>
      <c r="R936" s="1">
        <v>45894.52</v>
      </c>
      <c r="S936" s="1">
        <v>40547.480000000003</v>
      </c>
      <c r="T936" s="1">
        <v>82242.5</v>
      </c>
      <c r="U936" s="1">
        <v>68109.429999999993</v>
      </c>
      <c r="V936" s="1">
        <v>107758.15</v>
      </c>
      <c r="W936" s="1">
        <v>28371.57</v>
      </c>
      <c r="X936" s="1">
        <v>72589.8</v>
      </c>
      <c r="Y936" s="1">
        <v>7472140.2800000003</v>
      </c>
      <c r="Z936" s="1">
        <v>751296.28</v>
      </c>
      <c r="AA936" s="1">
        <v>916331.05</v>
      </c>
      <c r="AB936" s="1">
        <v>2240165.6</v>
      </c>
      <c r="AC936" s="1">
        <v>375613.6</v>
      </c>
      <c r="AD936" s="1">
        <v>380669.08</v>
      </c>
      <c r="AE936" s="1">
        <v>787718.43</v>
      </c>
      <c r="AF936" s="1">
        <v>1142642.1299999999</v>
      </c>
      <c r="AG936" s="1">
        <v>348843.23</v>
      </c>
      <c r="AH936" s="1">
        <v>104230.78</v>
      </c>
      <c r="AI936" s="1">
        <v>424630.1</v>
      </c>
      <c r="AJ936" s="4">
        <v>123201.79</v>
      </c>
    </row>
    <row r="937" spans="1:36">
      <c r="A937" s="19" t="s">
        <v>1495</v>
      </c>
      <c r="B937" s="10" t="s">
        <v>2098</v>
      </c>
      <c r="C937" s="1">
        <v>7503589.9699999997</v>
      </c>
      <c r="D937" s="1">
        <v>379147.16</v>
      </c>
      <c r="E937" s="1">
        <v>725536.51</v>
      </c>
      <c r="F937" s="1">
        <v>1321793.03</v>
      </c>
      <c r="G937" s="1">
        <v>484282.66000000003</v>
      </c>
      <c r="H937" s="1">
        <v>936416.25</v>
      </c>
      <c r="I937" s="1">
        <v>1099604.8899999999</v>
      </c>
      <c r="J937" s="1">
        <v>554224.01</v>
      </c>
      <c r="K937" s="1">
        <v>964056.80999999994</v>
      </c>
      <c r="L937" s="1">
        <v>540989.75</v>
      </c>
      <c r="M937" s="1">
        <v>492387.55</v>
      </c>
      <c r="N937" s="1">
        <v>14927.36</v>
      </c>
      <c r="O937" s="1"/>
      <c r="P937" s="1"/>
      <c r="Q937" s="1">
        <v>-12801.5</v>
      </c>
      <c r="R937" s="1">
        <v>5019.09</v>
      </c>
      <c r="S937" s="1"/>
      <c r="T937" s="1">
        <v>10803.88</v>
      </c>
      <c r="U937" s="1"/>
      <c r="V937" s="1">
        <v>4505.3500000000004</v>
      </c>
      <c r="W937" s="1"/>
      <c r="X937" s="1">
        <v>7400.54</v>
      </c>
      <c r="Y937" s="1">
        <v>7483511.2599999998</v>
      </c>
      <c r="Z937" s="1">
        <v>379147.16</v>
      </c>
      <c r="AA937" s="1">
        <v>725536.51</v>
      </c>
      <c r="AB937" s="1">
        <v>1334594.53</v>
      </c>
      <c r="AC937" s="1">
        <v>479263.57</v>
      </c>
      <c r="AD937" s="1">
        <v>936416.25</v>
      </c>
      <c r="AE937" s="1">
        <v>1088801.01</v>
      </c>
      <c r="AF937" s="1">
        <v>554224.01</v>
      </c>
      <c r="AG937" s="1">
        <v>540989.75</v>
      </c>
      <c r="AH937" s="1">
        <v>484987.01</v>
      </c>
      <c r="AI937" s="1">
        <v>959551.46</v>
      </c>
      <c r="AJ937" s="4">
        <v>5151.3500000000004</v>
      </c>
    </row>
    <row r="938" spans="1:36">
      <c r="A938" s="18" t="s">
        <v>1497</v>
      </c>
      <c r="B938" s="10" t="s">
        <v>2099</v>
      </c>
      <c r="C938" s="1">
        <v>1273386.31</v>
      </c>
      <c r="D938" s="1">
        <v>161319.54</v>
      </c>
      <c r="E938" s="1">
        <v>47646.58</v>
      </c>
      <c r="F938" s="1">
        <v>250258.41</v>
      </c>
      <c r="G938" s="1">
        <v>0</v>
      </c>
      <c r="H938" s="1">
        <v>40499.300000000003</v>
      </c>
      <c r="I938" s="1">
        <v>24216.36</v>
      </c>
      <c r="J938" s="1">
        <v>55620.32</v>
      </c>
      <c r="K938" s="1">
        <v>190879.81999999998</v>
      </c>
      <c r="L938" s="1">
        <v>76045.13</v>
      </c>
      <c r="M938" s="1">
        <v>62839.07</v>
      </c>
      <c r="N938" s="1">
        <v>187853</v>
      </c>
      <c r="O938" s="1">
        <v>46561.74</v>
      </c>
      <c r="P938" s="1"/>
      <c r="Q938" s="1">
        <v>48438.38</v>
      </c>
      <c r="R938" s="1"/>
      <c r="S938" s="1">
        <v>23319.4</v>
      </c>
      <c r="T938" s="1">
        <v>24216.36</v>
      </c>
      <c r="U938" s="1"/>
      <c r="V938" s="1">
        <v>25335.8</v>
      </c>
      <c r="W938" s="1">
        <v>19981.32</v>
      </c>
      <c r="X938" s="1"/>
      <c r="Y938" s="1">
        <v>721471.53</v>
      </c>
      <c r="Z938" s="1">
        <v>114757.8</v>
      </c>
      <c r="AA938" s="1">
        <v>47646.58</v>
      </c>
      <c r="AB938" s="1">
        <v>201820.03</v>
      </c>
      <c r="AC938" s="1"/>
      <c r="AD938" s="1">
        <v>17179.900000000001</v>
      </c>
      <c r="AE938" s="1"/>
      <c r="AF938" s="1">
        <v>55620.32</v>
      </c>
      <c r="AG938" s="1">
        <v>56063.81</v>
      </c>
      <c r="AH938" s="1">
        <v>62839.07</v>
      </c>
      <c r="AI938" s="1">
        <v>165544.01999999999</v>
      </c>
      <c r="AJ938" s="4">
        <v>364061.78</v>
      </c>
    </row>
    <row r="939" spans="1:36">
      <c r="A939" s="19" t="s">
        <v>2100</v>
      </c>
      <c r="B939" s="10" t="s">
        <v>2101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4">
        <v>0</v>
      </c>
    </row>
    <row r="940" spans="1:36">
      <c r="A940" s="19" t="s">
        <v>1501</v>
      </c>
      <c r="B940" s="10" t="s">
        <v>2102</v>
      </c>
      <c r="C940" s="1">
        <v>570856.07999999996</v>
      </c>
      <c r="D940" s="1">
        <v>63549.14</v>
      </c>
      <c r="E940" s="1">
        <v>44571.42</v>
      </c>
      <c r="F940" s="1">
        <v>88334.12</v>
      </c>
      <c r="G940" s="1">
        <v>0</v>
      </c>
      <c r="H940" s="1">
        <v>22346.959999999999</v>
      </c>
      <c r="I940" s="1">
        <v>23086.1</v>
      </c>
      <c r="J940" s="1">
        <v>22345.06</v>
      </c>
      <c r="K940" s="1">
        <v>63570.740000000005</v>
      </c>
      <c r="L940" s="1">
        <v>19701.009999999998</v>
      </c>
      <c r="M940" s="1">
        <v>21930.880000000001</v>
      </c>
      <c r="N940" s="1">
        <v>158014.94</v>
      </c>
      <c r="O940" s="1">
        <v>43328.76</v>
      </c>
      <c r="P940" s="1"/>
      <c r="Q940" s="1">
        <v>46177.86</v>
      </c>
      <c r="R940" s="1"/>
      <c r="S940" s="1">
        <v>22346.959999999999</v>
      </c>
      <c r="T940" s="1">
        <v>23086.1</v>
      </c>
      <c r="U940" s="1"/>
      <c r="V940" s="1">
        <v>23075.26</v>
      </c>
      <c r="W940" s="1"/>
      <c r="X940" s="1"/>
      <c r="Y940" s="1">
        <v>211420.49</v>
      </c>
      <c r="Z940" s="1">
        <v>20220.38</v>
      </c>
      <c r="AA940" s="1">
        <v>44571.42</v>
      </c>
      <c r="AB940" s="1">
        <v>42156.26</v>
      </c>
      <c r="AC940" s="1"/>
      <c r="AD940" s="1"/>
      <c r="AE940" s="1"/>
      <c r="AF940" s="1">
        <v>22345.06</v>
      </c>
      <c r="AG940" s="1">
        <v>19701.009999999998</v>
      </c>
      <c r="AH940" s="1">
        <v>21930.880000000001</v>
      </c>
      <c r="AI940" s="1">
        <v>40495.480000000003</v>
      </c>
      <c r="AJ940" s="4">
        <v>201420.65</v>
      </c>
    </row>
    <row r="941" spans="1:36">
      <c r="A941" s="19" t="s">
        <v>1503</v>
      </c>
      <c r="B941" s="10" t="s">
        <v>2103</v>
      </c>
      <c r="C941" s="1">
        <v>19770.98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19770.98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>
        <v>19770.98</v>
      </c>
      <c r="Z941" s="1"/>
      <c r="AA941" s="1"/>
      <c r="AB941" s="1"/>
      <c r="AC941" s="1"/>
      <c r="AD941" s="1"/>
      <c r="AE941" s="1"/>
      <c r="AF941" s="1"/>
      <c r="AG941" s="1"/>
      <c r="AH941" s="1">
        <v>19770.98</v>
      </c>
      <c r="AI941" s="1"/>
      <c r="AJ941" s="4"/>
    </row>
    <row r="942" spans="1:36">
      <c r="A942" s="19" t="s">
        <v>1505</v>
      </c>
      <c r="B942" s="10" t="s">
        <v>2104</v>
      </c>
      <c r="C942" s="1">
        <v>587169.46</v>
      </c>
      <c r="D942" s="1">
        <v>84904.639999999999</v>
      </c>
      <c r="E942" s="1">
        <v>0</v>
      </c>
      <c r="F942" s="1">
        <v>143720.16</v>
      </c>
      <c r="G942" s="1">
        <v>0</v>
      </c>
      <c r="H942" s="1">
        <v>16207.46</v>
      </c>
      <c r="I942" s="1">
        <v>0</v>
      </c>
      <c r="J942" s="1">
        <v>28199.200000000001</v>
      </c>
      <c r="K942" s="1">
        <v>109718.33</v>
      </c>
      <c r="L942" s="1">
        <v>51324.08</v>
      </c>
      <c r="M942" s="1">
        <v>17872.97</v>
      </c>
      <c r="N942" s="1">
        <v>21704.75</v>
      </c>
      <c r="O942" s="1"/>
      <c r="P942" s="1"/>
      <c r="Q942" s="1"/>
      <c r="R942" s="1"/>
      <c r="S942" s="1"/>
      <c r="T942" s="1"/>
      <c r="U942" s="1"/>
      <c r="V942" s="1">
        <v>2853.69</v>
      </c>
      <c r="W942" s="1">
        <v>18851.060000000001</v>
      </c>
      <c r="X942" s="1"/>
      <c r="Y942" s="1">
        <v>430242.09</v>
      </c>
      <c r="Z942" s="1">
        <v>84904.639999999999</v>
      </c>
      <c r="AA942" s="1"/>
      <c r="AB942" s="1">
        <v>143720.16</v>
      </c>
      <c r="AC942" s="1"/>
      <c r="AD942" s="1">
        <v>16207.46</v>
      </c>
      <c r="AE942" s="1"/>
      <c r="AF942" s="1">
        <v>28199.200000000001</v>
      </c>
      <c r="AG942" s="1">
        <v>32473.02</v>
      </c>
      <c r="AH942" s="1">
        <v>17872.97</v>
      </c>
      <c r="AI942" s="1">
        <v>106864.64</v>
      </c>
      <c r="AJ942" s="4">
        <v>135222.62</v>
      </c>
    </row>
    <row r="943" spans="1:36">
      <c r="A943" s="19" t="s">
        <v>1507</v>
      </c>
      <c r="B943" s="10" t="s">
        <v>2105</v>
      </c>
      <c r="C943" s="1"/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4"/>
    </row>
    <row r="944" spans="1:36">
      <c r="A944" s="19" t="s">
        <v>1509</v>
      </c>
      <c r="B944" s="10" t="s">
        <v>2106</v>
      </c>
      <c r="C944" s="1">
        <v>95589.79</v>
      </c>
      <c r="D944" s="1">
        <v>12865.76</v>
      </c>
      <c r="E944" s="1">
        <v>3075.16</v>
      </c>
      <c r="F944" s="1">
        <v>18204.13</v>
      </c>
      <c r="G944" s="1">
        <v>0</v>
      </c>
      <c r="H944" s="1">
        <v>1944.88</v>
      </c>
      <c r="I944" s="1">
        <v>1130.26</v>
      </c>
      <c r="J944" s="1">
        <v>5076.0600000000004</v>
      </c>
      <c r="K944" s="1">
        <v>17590.75</v>
      </c>
      <c r="L944" s="1">
        <v>5020.04</v>
      </c>
      <c r="M944" s="1">
        <v>3264.24</v>
      </c>
      <c r="N944" s="1">
        <v>8133.31</v>
      </c>
      <c r="O944" s="1">
        <v>3232.98</v>
      </c>
      <c r="P944" s="1"/>
      <c r="Q944" s="1">
        <v>2260.52</v>
      </c>
      <c r="R944" s="1"/>
      <c r="S944" s="1">
        <v>972.44</v>
      </c>
      <c r="T944" s="1">
        <v>1130.26</v>
      </c>
      <c r="U944" s="1"/>
      <c r="V944" s="1">
        <v>-593.15</v>
      </c>
      <c r="W944" s="1">
        <v>1130.26</v>
      </c>
      <c r="X944" s="1"/>
      <c r="Y944" s="1">
        <v>60037.97</v>
      </c>
      <c r="Z944" s="1">
        <v>9632.7800000000007</v>
      </c>
      <c r="AA944" s="1">
        <v>3075.16</v>
      </c>
      <c r="AB944" s="1">
        <v>15943.61</v>
      </c>
      <c r="AC944" s="1"/>
      <c r="AD944" s="1">
        <v>972.44</v>
      </c>
      <c r="AE944" s="1"/>
      <c r="AF944" s="1">
        <v>5076.0600000000004</v>
      </c>
      <c r="AG944" s="1">
        <v>3889.78</v>
      </c>
      <c r="AH944" s="1">
        <v>3264.24</v>
      </c>
      <c r="AI944" s="1">
        <v>18183.900000000001</v>
      </c>
      <c r="AJ944" s="4">
        <v>27418.51</v>
      </c>
    </row>
    <row r="945" spans="1:36">
      <c r="A945" s="19" t="s">
        <v>1511</v>
      </c>
      <c r="B945" s="10" t="s">
        <v>2107</v>
      </c>
      <c r="C945" s="1"/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4"/>
    </row>
    <row r="946" spans="1:36">
      <c r="A946" s="18" t="s">
        <v>1513</v>
      </c>
      <c r="B946" s="10" t="s">
        <v>2108</v>
      </c>
      <c r="C946" s="1">
        <v>3145499.83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4">
        <v>3145499.83</v>
      </c>
    </row>
    <row r="947" spans="1:36">
      <c r="A947" s="19" t="s">
        <v>1515</v>
      </c>
      <c r="B947" s="10" t="s">
        <v>2109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4">
        <v>0</v>
      </c>
    </row>
    <row r="948" spans="1:36">
      <c r="A948" s="19" t="s">
        <v>1517</v>
      </c>
      <c r="B948" s="10" t="s">
        <v>2110</v>
      </c>
      <c r="C948" s="1">
        <v>3141621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3141621</v>
      </c>
    </row>
    <row r="949" spans="1:36">
      <c r="A949" s="19" t="s">
        <v>2111</v>
      </c>
      <c r="B949" s="10" t="s">
        <v>2112</v>
      </c>
      <c r="C949" s="1">
        <v>3878.83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>
        <v>3878.83</v>
      </c>
    </row>
    <row r="950" spans="1:36">
      <c r="A950" s="17" t="s">
        <v>257</v>
      </c>
      <c r="B950" s="10" t="s">
        <v>258</v>
      </c>
      <c r="C950" s="1">
        <v>411779.07</v>
      </c>
      <c r="D950" s="1">
        <v>0</v>
      </c>
      <c r="E950" s="1">
        <v>0</v>
      </c>
      <c r="F950" s="1">
        <v>522.30999999999995</v>
      </c>
      <c r="G950" s="1">
        <v>0</v>
      </c>
      <c r="H950" s="1">
        <v>12.99</v>
      </c>
      <c r="I950" s="1">
        <v>0</v>
      </c>
      <c r="J950" s="1">
        <v>270</v>
      </c>
      <c r="K950" s="1">
        <v>0</v>
      </c>
      <c r="L950" s="1">
        <v>41.7</v>
      </c>
      <c r="M950" s="1">
        <v>0</v>
      </c>
      <c r="N950" s="1">
        <v>792.31</v>
      </c>
      <c r="O950" s="1">
        <v>0</v>
      </c>
      <c r="P950" s="1">
        <v>0</v>
      </c>
      <c r="Q950" s="1">
        <v>522.30999999999995</v>
      </c>
      <c r="R950" s="1">
        <v>0</v>
      </c>
      <c r="S950" s="1">
        <v>0</v>
      </c>
      <c r="T950" s="1">
        <v>0</v>
      </c>
      <c r="U950" s="1">
        <v>270</v>
      </c>
      <c r="V950" s="1">
        <v>0</v>
      </c>
      <c r="W950" s="1">
        <v>0</v>
      </c>
      <c r="X950" s="1">
        <v>0</v>
      </c>
      <c r="Y950" s="1">
        <v>54.69</v>
      </c>
      <c r="Z950" s="1">
        <v>0</v>
      </c>
      <c r="AA950" s="1"/>
      <c r="AB950" s="1"/>
      <c r="AC950" s="1"/>
      <c r="AD950" s="1">
        <v>12.99</v>
      </c>
      <c r="AE950" s="1"/>
      <c r="AF950" s="1"/>
      <c r="AG950" s="1">
        <v>41.7</v>
      </c>
      <c r="AH950" s="1"/>
      <c r="AI950" s="1"/>
      <c r="AJ950" s="4">
        <v>410932.07</v>
      </c>
    </row>
    <row r="951" spans="1:36">
      <c r="A951" s="18" t="s">
        <v>2113</v>
      </c>
      <c r="B951" s="10" t="s">
        <v>2114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0</v>
      </c>
    </row>
    <row r="952" spans="1:36">
      <c r="A952" s="18" t="s">
        <v>2115</v>
      </c>
      <c r="B952" s="10" t="s">
        <v>2116</v>
      </c>
      <c r="C952" s="1"/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4"/>
    </row>
    <row r="953" spans="1:36">
      <c r="A953" s="18" t="s">
        <v>1577</v>
      </c>
      <c r="B953" s="10" t="s">
        <v>2117</v>
      </c>
      <c r="C953" s="1">
        <v>7699.17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7699.17</v>
      </c>
    </row>
    <row r="954" spans="1:36">
      <c r="A954" s="18" t="s">
        <v>2118</v>
      </c>
      <c r="B954" s="10" t="s">
        <v>2119</v>
      </c>
      <c r="C954" s="1">
        <v>50201.54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270</v>
      </c>
      <c r="K954" s="1">
        <v>0</v>
      </c>
      <c r="L954" s="1">
        <v>0</v>
      </c>
      <c r="M954" s="1">
        <v>0</v>
      </c>
      <c r="N954" s="1">
        <v>270</v>
      </c>
      <c r="O954" s="1">
        <v>0</v>
      </c>
      <c r="P954" s="1"/>
      <c r="Q954" s="1"/>
      <c r="R954" s="1"/>
      <c r="S954" s="1"/>
      <c r="T954" s="1"/>
      <c r="U954" s="1">
        <v>270</v>
      </c>
      <c r="V954" s="1"/>
      <c r="W954" s="1">
        <v>0</v>
      </c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>
        <v>49931.54</v>
      </c>
    </row>
    <row r="955" spans="1:36">
      <c r="A955" s="18" t="s">
        <v>2120</v>
      </c>
      <c r="B955" s="10" t="s">
        <v>2121</v>
      </c>
      <c r="C955" s="1"/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/>
    </row>
    <row r="956" spans="1:36">
      <c r="A956" s="18" t="s">
        <v>1698</v>
      </c>
      <c r="B956" s="10" t="s">
        <v>2122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/>
      <c r="P956" s="1"/>
      <c r="Q956" s="1"/>
      <c r="R956" s="1"/>
      <c r="S956" s="1"/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/>
    </row>
    <row r="957" spans="1:36">
      <c r="A957" s="18" t="s">
        <v>2123</v>
      </c>
      <c r="B957" s="10" t="s">
        <v>2124</v>
      </c>
      <c r="C957" s="1">
        <v>1887.28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41.7</v>
      </c>
      <c r="M957" s="1">
        <v>0</v>
      </c>
      <c r="N957" s="1">
        <v>0</v>
      </c>
      <c r="O957" s="1">
        <v>0</v>
      </c>
      <c r="P957" s="1"/>
      <c r="Q957" s="1">
        <v>0</v>
      </c>
      <c r="R957" s="1"/>
      <c r="S957" s="1"/>
      <c r="T957" s="1">
        <v>0</v>
      </c>
      <c r="U957" s="1">
        <v>0</v>
      </c>
      <c r="V957" s="1"/>
      <c r="W957" s="1"/>
      <c r="X957" s="1"/>
      <c r="Y957" s="1">
        <v>41.7</v>
      </c>
      <c r="Z957" s="1">
        <v>0</v>
      </c>
      <c r="AA957" s="1"/>
      <c r="AB957" s="1"/>
      <c r="AC957" s="1"/>
      <c r="AD957" s="1"/>
      <c r="AE957" s="1"/>
      <c r="AF957" s="1"/>
      <c r="AG957" s="1">
        <v>41.7</v>
      </c>
      <c r="AH957" s="1"/>
      <c r="AI957" s="1"/>
      <c r="AJ957" s="4">
        <v>1845.58</v>
      </c>
    </row>
    <row r="958" spans="1:36">
      <c r="A958" s="18" t="s">
        <v>1747</v>
      </c>
      <c r="B958" s="10" t="s">
        <v>2125</v>
      </c>
      <c r="C958" s="1"/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/>
    </row>
    <row r="959" spans="1:36">
      <c r="A959" s="18" t="s">
        <v>1773</v>
      </c>
      <c r="B959" s="10" t="s">
        <v>2126</v>
      </c>
      <c r="C959" s="1">
        <v>330312.99</v>
      </c>
      <c r="D959" s="1">
        <v>0</v>
      </c>
      <c r="E959" s="1">
        <v>0</v>
      </c>
      <c r="F959" s="1">
        <v>0</v>
      </c>
      <c r="G959" s="1">
        <v>0</v>
      </c>
      <c r="H959" s="1">
        <v>12.99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>
        <v>12.99</v>
      </c>
      <c r="Z959" s="1"/>
      <c r="AA959" s="1"/>
      <c r="AB959" s="1"/>
      <c r="AC959" s="1"/>
      <c r="AD959" s="1">
        <v>12.99</v>
      </c>
      <c r="AE959" s="1"/>
      <c r="AF959" s="1"/>
      <c r="AG959" s="1"/>
      <c r="AH959" s="1"/>
      <c r="AI959" s="1"/>
      <c r="AJ959" s="4">
        <v>330300</v>
      </c>
    </row>
    <row r="960" spans="1:36">
      <c r="A960" s="18" t="s">
        <v>2127</v>
      </c>
      <c r="B960" s="10" t="s">
        <v>2128</v>
      </c>
      <c r="C960" s="1">
        <v>21155.78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21155.78</v>
      </c>
    </row>
    <row r="961" spans="1:36">
      <c r="A961" s="18" t="s">
        <v>2129</v>
      </c>
      <c r="B961" s="10" t="s">
        <v>2130</v>
      </c>
      <c r="C961" s="1"/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4"/>
    </row>
    <row r="962" spans="1:36">
      <c r="A962" s="18" t="s">
        <v>2131</v>
      </c>
      <c r="B962" s="10" t="s">
        <v>2132</v>
      </c>
      <c r="C962" s="1"/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/>
    </row>
    <row r="963" spans="1:36">
      <c r="A963" s="18" t="s">
        <v>1828</v>
      </c>
      <c r="B963" s="10" t="s">
        <v>2133</v>
      </c>
      <c r="C963" s="1">
        <v>522.30999999999995</v>
      </c>
      <c r="D963" s="1">
        <v>0</v>
      </c>
      <c r="E963" s="1">
        <v>0</v>
      </c>
      <c r="F963" s="1">
        <v>522.30999999999995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522.30999999999995</v>
      </c>
      <c r="O963" s="1"/>
      <c r="P963" s="1"/>
      <c r="Q963" s="1">
        <v>522.30999999999995</v>
      </c>
      <c r="R963" s="1"/>
      <c r="S963" s="1"/>
      <c r="T963" s="1">
        <v>0</v>
      </c>
      <c r="U963" s="1"/>
      <c r="V963" s="1"/>
      <c r="W963" s="1">
        <v>0</v>
      </c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0</v>
      </c>
    </row>
    <row r="964" spans="1:36">
      <c r="A964" s="18" t="s">
        <v>2134</v>
      </c>
      <c r="B964" s="10" t="s">
        <v>2135</v>
      </c>
      <c r="C964" s="1"/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/>
    </row>
    <row r="965" spans="1:36">
      <c r="A965" s="18" t="s">
        <v>2136</v>
      </c>
      <c r="B965" s="10" t="s">
        <v>2137</v>
      </c>
      <c r="C965" s="1"/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/>
    </row>
    <row r="966" spans="1:36">
      <c r="A966" s="18" t="s">
        <v>2036</v>
      </c>
      <c r="B966" s="10" t="s">
        <v>2138</v>
      </c>
      <c r="C966" s="1"/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2045</v>
      </c>
      <c r="B967" s="10" t="s">
        <v>2139</v>
      </c>
      <c r="C967" s="1"/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/>
    </row>
    <row r="968" spans="1:36">
      <c r="A968" s="18" t="s">
        <v>2140</v>
      </c>
      <c r="B968" s="10" t="s">
        <v>2141</v>
      </c>
      <c r="C968" s="1"/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/>
    </row>
    <row r="969" spans="1:36">
      <c r="A969" s="18" t="s">
        <v>2142</v>
      </c>
      <c r="B969" s="10" t="s">
        <v>2143</v>
      </c>
      <c r="C969" s="1"/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2144</v>
      </c>
      <c r="B970" s="10" t="s">
        <v>2145</v>
      </c>
      <c r="C970" s="1"/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/>
    </row>
    <row r="971" spans="1:36">
      <c r="A971" s="260" t="s">
        <v>2146</v>
      </c>
      <c r="B971" s="261" t="s">
        <v>2147</v>
      </c>
      <c r="C971" s="2"/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A16C7-DA08-4B33-9123-4595E38B051E}">
  <dimension ref="A1:AJ971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2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3.37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2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887580392.25999999</v>
      </c>
      <c r="D2" s="1">
        <v>348537089.59999996</v>
      </c>
      <c r="E2" s="1">
        <v>417763552.86000001</v>
      </c>
      <c r="F2" s="1">
        <v>942435447.10000002</v>
      </c>
      <c r="G2" s="1">
        <v>255624064.59</v>
      </c>
      <c r="H2" s="1">
        <v>238598926.07999998</v>
      </c>
      <c r="I2" s="1">
        <v>529679595.19999999</v>
      </c>
      <c r="J2" s="1">
        <v>634717246.78999996</v>
      </c>
      <c r="K2" s="1">
        <v>379722377.03999996</v>
      </c>
      <c r="L2" s="1">
        <v>197453805.43000001</v>
      </c>
      <c r="M2" s="1">
        <v>190008963.49000001</v>
      </c>
      <c r="N2" s="1">
        <v>3884460464.3400002</v>
      </c>
      <c r="O2" s="1">
        <v>320550651.39999998</v>
      </c>
      <c r="P2" s="1">
        <v>388178391.57999998</v>
      </c>
      <c r="Q2" s="1">
        <v>882329349.36000001</v>
      </c>
      <c r="R2" s="1">
        <v>245928644.18000001</v>
      </c>
      <c r="S2" s="1">
        <v>223028441.31999999</v>
      </c>
      <c r="T2" s="1">
        <v>509809778.33999997</v>
      </c>
      <c r="U2" s="1">
        <v>610149861.99000001</v>
      </c>
      <c r="V2" s="1">
        <v>342140153.08999997</v>
      </c>
      <c r="W2" s="1">
        <v>182934337.74000001</v>
      </c>
      <c r="X2" s="1">
        <v>179410855.34</v>
      </c>
      <c r="Y2" s="1">
        <v>250080603.84</v>
      </c>
      <c r="Z2" s="1">
        <v>27986438.199999999</v>
      </c>
      <c r="AA2" s="1">
        <v>29585161.280000001</v>
      </c>
      <c r="AB2" s="1">
        <v>60106097.740000002</v>
      </c>
      <c r="AC2" s="1">
        <v>9695420.4100000001</v>
      </c>
      <c r="AD2" s="1">
        <v>15570484.76</v>
      </c>
      <c r="AE2" s="1">
        <v>19869816.859999999</v>
      </c>
      <c r="AF2" s="1">
        <v>24567384.800000001</v>
      </c>
      <c r="AG2" s="1">
        <v>14519467.689999999</v>
      </c>
      <c r="AH2" s="1">
        <v>10598108.15</v>
      </c>
      <c r="AI2" s="1">
        <v>37582223.950000003</v>
      </c>
      <c r="AJ2" s="4">
        <v>-3246960675.9200001</v>
      </c>
    </row>
    <row r="3" spans="1:36">
      <c r="A3" s="14" t="s">
        <v>2</v>
      </c>
      <c r="B3" s="7" t="s">
        <v>35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>
        <v>0</v>
      </c>
    </row>
    <row r="5" spans="1:36">
      <c r="A5" s="16" t="s">
        <v>947</v>
      </c>
      <c r="B5" s="9" t="s">
        <v>948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>
        <v>0</v>
      </c>
    </row>
    <row r="6" spans="1:36">
      <c r="A6" s="16" t="s">
        <v>74</v>
      </c>
      <c r="B6" s="9" t="s">
        <v>949</v>
      </c>
      <c r="C6" s="1"/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/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/>
    </row>
    <row r="8" spans="1:36">
      <c r="A8" s="16" t="s">
        <v>950</v>
      </c>
      <c r="B8" s="9" t="s">
        <v>951</v>
      </c>
      <c r="C8" s="1"/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/>
    </row>
    <row r="9" spans="1:36">
      <c r="A9" s="16" t="s">
        <v>952</v>
      </c>
      <c r="B9" s="9" t="s">
        <v>953</v>
      </c>
      <c r="C9" s="1"/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887580392.25999999</v>
      </c>
      <c r="D34" s="1">
        <v>348537089.59999996</v>
      </c>
      <c r="E34" s="1">
        <v>417763552.86000001</v>
      </c>
      <c r="F34" s="1">
        <v>942435447.10000002</v>
      </c>
      <c r="G34" s="1">
        <v>255624064.59</v>
      </c>
      <c r="H34" s="1">
        <v>238598926.07999998</v>
      </c>
      <c r="I34" s="1">
        <v>529679595.19999999</v>
      </c>
      <c r="J34" s="1">
        <v>634717246.78999996</v>
      </c>
      <c r="K34" s="1">
        <v>379722377.03999996</v>
      </c>
      <c r="L34" s="1">
        <v>197453805.43000001</v>
      </c>
      <c r="M34" s="1">
        <v>190008963.49000001</v>
      </c>
      <c r="N34" s="1">
        <v>3884460464.3400002</v>
      </c>
      <c r="O34" s="1">
        <v>320550651.39999998</v>
      </c>
      <c r="P34" s="1">
        <v>388178391.57999998</v>
      </c>
      <c r="Q34" s="1">
        <v>882329349.36000001</v>
      </c>
      <c r="R34" s="1">
        <v>245928644.18000001</v>
      </c>
      <c r="S34" s="1">
        <v>223028441.31999999</v>
      </c>
      <c r="T34" s="1">
        <v>509809778.33999997</v>
      </c>
      <c r="U34" s="1">
        <v>610149861.99000001</v>
      </c>
      <c r="V34" s="1">
        <v>342140153.08999997</v>
      </c>
      <c r="W34" s="1">
        <v>182934337.74000001</v>
      </c>
      <c r="X34" s="1">
        <v>179410855.34</v>
      </c>
      <c r="Y34" s="1">
        <v>250080603.84</v>
      </c>
      <c r="Z34" s="1">
        <v>27986438.199999999</v>
      </c>
      <c r="AA34" s="1">
        <v>29585161.280000001</v>
      </c>
      <c r="AB34" s="1">
        <v>60106097.740000002</v>
      </c>
      <c r="AC34" s="1">
        <v>9695420.4100000001</v>
      </c>
      <c r="AD34" s="1">
        <v>15570484.76</v>
      </c>
      <c r="AE34" s="1">
        <v>19869816.859999999</v>
      </c>
      <c r="AF34" s="1">
        <v>24567384.800000001</v>
      </c>
      <c r="AG34" s="1">
        <v>14519467.689999999</v>
      </c>
      <c r="AH34" s="1">
        <v>10598108.15</v>
      </c>
      <c r="AI34" s="1">
        <v>37582223.950000003</v>
      </c>
      <c r="AJ34" s="4">
        <v>-3246960675.9200001</v>
      </c>
    </row>
    <row r="35" spans="1:36">
      <c r="A35" s="15" t="s">
        <v>4</v>
      </c>
      <c r="B35" s="8" t="s">
        <v>94</v>
      </c>
      <c r="C35" s="1">
        <v>-3830952433.3099999</v>
      </c>
      <c r="D35" s="1">
        <v>-1312216.25</v>
      </c>
      <c r="E35" s="1">
        <v>-1731919.2100000002</v>
      </c>
      <c r="F35" s="1">
        <v>-3138871.47</v>
      </c>
      <c r="G35" s="1">
        <v>-35004229.579999998</v>
      </c>
      <c r="H35" s="1">
        <v>-873222.37</v>
      </c>
      <c r="I35" s="1">
        <v>-1574386.52</v>
      </c>
      <c r="J35" s="1">
        <v>-2374340.1</v>
      </c>
      <c r="K35" s="1">
        <v>-1438414.4</v>
      </c>
      <c r="L35" s="1">
        <v>-2583293.7000000002</v>
      </c>
      <c r="M35" s="1">
        <v>-737516.08</v>
      </c>
      <c r="N35" s="1">
        <v>-50768381.07</v>
      </c>
      <c r="O35" s="1">
        <v>-1312216.25</v>
      </c>
      <c r="P35" s="1">
        <v>-1731915.6</v>
      </c>
      <c r="Q35" s="1">
        <v>-3138871.47</v>
      </c>
      <c r="R35" s="1">
        <v>-35004229.579999998</v>
      </c>
      <c r="S35" s="1">
        <v>-873222.37</v>
      </c>
      <c r="T35" s="1">
        <v>-1574361.52</v>
      </c>
      <c r="U35" s="1">
        <v>-2374340.1</v>
      </c>
      <c r="V35" s="1">
        <v>-1438414.4</v>
      </c>
      <c r="W35" s="1">
        <v>-2583293.7000000002</v>
      </c>
      <c r="X35" s="1">
        <v>-737516.08</v>
      </c>
      <c r="Y35" s="1">
        <v>-28.61</v>
      </c>
      <c r="Z35" s="1">
        <v>0</v>
      </c>
      <c r="AA35" s="1">
        <v>-3.61</v>
      </c>
      <c r="AB35" s="1"/>
      <c r="AC35" s="1"/>
      <c r="AD35" s="1">
        <v>0</v>
      </c>
      <c r="AE35" s="1">
        <v>-25</v>
      </c>
      <c r="AF35" s="1"/>
      <c r="AG35" s="1">
        <v>0</v>
      </c>
      <c r="AH35" s="1"/>
      <c r="AI35" s="1">
        <v>0</v>
      </c>
      <c r="AJ35" s="4">
        <v>-3780184023.6300001</v>
      </c>
    </row>
    <row r="36" spans="1:36">
      <c r="A36" s="16" t="s">
        <v>96</v>
      </c>
      <c r="B36" s="9" t="s">
        <v>97</v>
      </c>
      <c r="C36" s="1">
        <v>-3247823019.5999999</v>
      </c>
      <c r="D36" s="1">
        <v>-530309.22</v>
      </c>
      <c r="E36" s="1">
        <v>-565281.56999999995</v>
      </c>
      <c r="F36" s="1">
        <v>-1154060.05</v>
      </c>
      <c r="G36" s="1">
        <v>-368431.53</v>
      </c>
      <c r="H36" s="1">
        <v>-258158.62</v>
      </c>
      <c r="I36" s="1">
        <v>-606882.25</v>
      </c>
      <c r="J36" s="1">
        <v>-1002046.4</v>
      </c>
      <c r="K36" s="1">
        <v>-655022.13</v>
      </c>
      <c r="L36" s="1">
        <v>-331571.71999999997</v>
      </c>
      <c r="M36" s="1">
        <v>-431455.47</v>
      </c>
      <c r="N36" s="1">
        <v>-5903218.96</v>
      </c>
      <c r="O36" s="1">
        <v>-530309.22</v>
      </c>
      <c r="P36" s="1">
        <v>-565281.56999999995</v>
      </c>
      <c r="Q36" s="1">
        <v>-1154060.05</v>
      </c>
      <c r="R36" s="1">
        <v>-368431.53</v>
      </c>
      <c r="S36" s="1">
        <v>-258158.62</v>
      </c>
      <c r="T36" s="1">
        <v>-606882.25</v>
      </c>
      <c r="U36" s="1">
        <v>-1002046.4</v>
      </c>
      <c r="V36" s="1">
        <v>-655022.13</v>
      </c>
      <c r="W36" s="1">
        <v>-331571.71999999997</v>
      </c>
      <c r="X36" s="1">
        <v>-431455.47</v>
      </c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4">
        <v>-3241919800.6399999</v>
      </c>
    </row>
    <row r="37" spans="1:36">
      <c r="A37" s="17" t="s">
        <v>986</v>
      </c>
      <c r="B37" s="10" t="s">
        <v>987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-3168661807.8800001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/>
      <c r="P38" s="1"/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-3168661807.8800001</v>
      </c>
    </row>
    <row r="39" spans="1:36">
      <c r="A39" s="17" t="s">
        <v>990</v>
      </c>
      <c r="B39" s="10" t="s">
        <v>991</v>
      </c>
      <c r="C39" s="1">
        <v>33299.86</v>
      </c>
      <c r="D39" s="1">
        <v>15728.96</v>
      </c>
      <c r="E39" s="1">
        <v>0</v>
      </c>
      <c r="F39" s="1">
        <v>759.96</v>
      </c>
      <c r="G39" s="1">
        <v>0</v>
      </c>
      <c r="H39" s="1">
        <v>0</v>
      </c>
      <c r="I39" s="1">
        <v>13086.48</v>
      </c>
      <c r="J39" s="1">
        <v>1535.64</v>
      </c>
      <c r="K39" s="1">
        <v>0</v>
      </c>
      <c r="L39" s="1">
        <v>2188.8200000000002</v>
      </c>
      <c r="M39" s="1">
        <v>0</v>
      </c>
      <c r="N39" s="1">
        <v>33299.86</v>
      </c>
      <c r="O39" s="1">
        <v>15728.96</v>
      </c>
      <c r="P39" s="1"/>
      <c r="Q39" s="1">
        <v>759.96</v>
      </c>
      <c r="R39" s="1"/>
      <c r="S39" s="1"/>
      <c r="T39" s="1">
        <v>13086.48</v>
      </c>
      <c r="U39" s="1">
        <v>1535.64</v>
      </c>
      <c r="V39" s="1">
        <v>0</v>
      </c>
      <c r="W39" s="1">
        <v>2188.8200000000002</v>
      </c>
      <c r="X39" s="1">
        <v>0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-12610783.640000001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-12610783.640000001</v>
      </c>
    </row>
    <row r="41" spans="1:36">
      <c r="A41" s="17" t="s">
        <v>994</v>
      </c>
      <c r="B41" s="10" t="s">
        <v>995</v>
      </c>
      <c r="C41" s="1">
        <v>-2321573.2999999998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-2321573.2999999998</v>
      </c>
    </row>
    <row r="42" spans="1:36">
      <c r="A42" s="17" t="s">
        <v>996</v>
      </c>
      <c r="B42" s="10" t="s">
        <v>997</v>
      </c>
      <c r="C42" s="1">
        <v>-59659.66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-59659.66</v>
      </c>
    </row>
    <row r="43" spans="1:36">
      <c r="A43" s="17" t="s">
        <v>998</v>
      </c>
      <c r="B43" s="10" t="s">
        <v>999</v>
      </c>
      <c r="C43" s="1"/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/>
    </row>
    <row r="44" spans="1:36">
      <c r="A44" s="17" t="s">
        <v>1000</v>
      </c>
      <c r="B44" s="10" t="s">
        <v>1001</v>
      </c>
      <c r="C44" s="1">
        <v>-58265976.159999996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-58265976.159999996</v>
      </c>
    </row>
    <row r="45" spans="1:36">
      <c r="A45" s="17" t="s">
        <v>1002</v>
      </c>
      <c r="B45" s="10" t="s">
        <v>1003</v>
      </c>
      <c r="C45" s="1">
        <v>-5397497.0300000003</v>
      </c>
      <c r="D45" s="1">
        <v>-523398.49</v>
      </c>
      <c r="E45" s="1">
        <v>-480799.06</v>
      </c>
      <c r="F45" s="1">
        <v>-1080255.23</v>
      </c>
      <c r="G45" s="1">
        <v>-319789.17</v>
      </c>
      <c r="H45" s="1">
        <v>-241005.4</v>
      </c>
      <c r="I45" s="1">
        <v>-541980.37</v>
      </c>
      <c r="J45" s="1">
        <v>-843816.33</v>
      </c>
      <c r="K45" s="1">
        <v>-625581.73</v>
      </c>
      <c r="L45" s="1">
        <v>-324674.03999999998</v>
      </c>
      <c r="M45" s="1">
        <v>-416197.21</v>
      </c>
      <c r="N45" s="1">
        <v>-5397497.0300000003</v>
      </c>
      <c r="O45" s="1">
        <v>-523398.49</v>
      </c>
      <c r="P45" s="1">
        <v>-480799.06</v>
      </c>
      <c r="Q45" s="1">
        <v>-1080255.23</v>
      </c>
      <c r="R45" s="1">
        <v>-319789.17</v>
      </c>
      <c r="S45" s="1">
        <v>-241005.4</v>
      </c>
      <c r="T45" s="1">
        <v>-541980.37</v>
      </c>
      <c r="U45" s="1">
        <v>-843816.33</v>
      </c>
      <c r="V45" s="1">
        <v>-625581.73</v>
      </c>
      <c r="W45" s="1">
        <v>-324674.03999999998</v>
      </c>
      <c r="X45" s="1">
        <v>-416197.21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4"/>
    </row>
    <row r="46" spans="1:36">
      <c r="A46" s="17" t="s">
        <v>1004</v>
      </c>
      <c r="B46" s="10" t="s">
        <v>1005</v>
      </c>
      <c r="C46" s="1">
        <v>-540617.74</v>
      </c>
      <c r="D46" s="1">
        <v>-23634.07</v>
      </c>
      <c r="E46" s="1">
        <v>-86001.919999999998</v>
      </c>
      <c r="F46" s="1">
        <v>-73823.94</v>
      </c>
      <c r="G46" s="1">
        <v>-48251.1</v>
      </c>
      <c r="H46" s="1">
        <v>-18339</v>
      </c>
      <c r="I46" s="1">
        <v>-77682.570000000007</v>
      </c>
      <c r="J46" s="1">
        <v>-159408.5</v>
      </c>
      <c r="K46" s="1">
        <v>-29337.56</v>
      </c>
      <c r="L46" s="1">
        <v>-9086.5</v>
      </c>
      <c r="M46" s="1">
        <v>-15052.58</v>
      </c>
      <c r="N46" s="1">
        <v>-540617.74</v>
      </c>
      <c r="O46" s="1">
        <v>-23634.07</v>
      </c>
      <c r="P46" s="1">
        <v>-86001.919999999998</v>
      </c>
      <c r="Q46" s="1">
        <v>-73823.94</v>
      </c>
      <c r="R46" s="1">
        <v>-48251.1</v>
      </c>
      <c r="S46" s="1">
        <v>-18339</v>
      </c>
      <c r="T46" s="1">
        <v>-77682.570000000007</v>
      </c>
      <c r="U46" s="1">
        <v>-159408.5</v>
      </c>
      <c r="V46" s="1">
        <v>-29337.56</v>
      </c>
      <c r="W46" s="1">
        <v>-9086.5</v>
      </c>
      <c r="X46" s="1">
        <v>-15052.58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4005.36</v>
      </c>
      <c r="D47" s="1">
        <v>1045.8</v>
      </c>
      <c r="E47" s="1">
        <v>1622.25</v>
      </c>
      <c r="F47" s="1">
        <v>0</v>
      </c>
      <c r="G47" s="1">
        <v>0</v>
      </c>
      <c r="H47" s="1">
        <v>1337.31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4005.36</v>
      </c>
      <c r="O47" s="1">
        <v>1045.8</v>
      </c>
      <c r="P47" s="1">
        <v>1622.25</v>
      </c>
      <c r="Q47" s="1"/>
      <c r="R47" s="1"/>
      <c r="S47" s="1">
        <v>1337.31</v>
      </c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-1066.18</v>
      </c>
      <c r="D48" s="1">
        <v>0</v>
      </c>
      <c r="E48" s="1">
        <v>-51.42</v>
      </c>
      <c r="F48" s="1">
        <v>-608.86</v>
      </c>
      <c r="G48" s="1">
        <v>0</v>
      </c>
      <c r="H48" s="1">
        <v>-48.69</v>
      </c>
      <c r="I48" s="1">
        <v>-202.95</v>
      </c>
      <c r="J48" s="1">
        <v>-154.26</v>
      </c>
      <c r="K48" s="1">
        <v>0</v>
      </c>
      <c r="L48" s="1">
        <v>0</v>
      </c>
      <c r="M48" s="1">
        <v>0</v>
      </c>
      <c r="N48" s="1">
        <v>-1066.18</v>
      </c>
      <c r="O48" s="1"/>
      <c r="P48" s="1">
        <v>-51.42</v>
      </c>
      <c r="Q48" s="1">
        <v>-608.86</v>
      </c>
      <c r="R48" s="1"/>
      <c r="S48" s="1">
        <v>-48.69</v>
      </c>
      <c r="T48" s="1">
        <v>-202.95</v>
      </c>
      <c r="U48" s="1">
        <v>-154.26</v>
      </c>
      <c r="V48" s="1">
        <v>0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-1343.23</v>
      </c>
      <c r="D49" s="1">
        <v>-51.42</v>
      </c>
      <c r="E49" s="1">
        <v>-51.42</v>
      </c>
      <c r="F49" s="1">
        <v>-131.97999999999999</v>
      </c>
      <c r="G49" s="1">
        <v>-391.26</v>
      </c>
      <c r="H49" s="1">
        <v>-102.84</v>
      </c>
      <c r="I49" s="1">
        <v>-102.84</v>
      </c>
      <c r="J49" s="1">
        <v>-202.95</v>
      </c>
      <c r="K49" s="1">
        <v>-102.84</v>
      </c>
      <c r="L49" s="1">
        <v>0</v>
      </c>
      <c r="M49" s="1">
        <v>-205.68</v>
      </c>
      <c r="N49" s="1">
        <v>-1343.23</v>
      </c>
      <c r="O49" s="1">
        <v>-51.42</v>
      </c>
      <c r="P49" s="1">
        <v>-51.42</v>
      </c>
      <c r="Q49" s="1">
        <v>-131.97999999999999</v>
      </c>
      <c r="R49" s="1">
        <v>-391.26</v>
      </c>
      <c r="S49" s="1">
        <v>-102.84</v>
      </c>
      <c r="T49" s="1">
        <v>-102.84</v>
      </c>
      <c r="U49" s="1">
        <v>-202.95</v>
      </c>
      <c r="V49" s="1">
        <v>-102.84</v>
      </c>
      <c r="W49" s="1"/>
      <c r="X49" s="1">
        <v>-205.68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/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/>
    </row>
    <row r="51" spans="1:36">
      <c r="A51" s="16" t="s">
        <v>98</v>
      </c>
      <c r="B51" s="9" t="s">
        <v>99</v>
      </c>
      <c r="C51" s="1">
        <v>-299499033.48000002</v>
      </c>
      <c r="D51" s="1">
        <v>-25706.37</v>
      </c>
      <c r="E51" s="1">
        <v>-112194.37</v>
      </c>
      <c r="F51" s="1">
        <v>-81517.149999999994</v>
      </c>
      <c r="G51" s="1">
        <v>-110204.07</v>
      </c>
      <c r="H51" s="1">
        <v>-40546.25</v>
      </c>
      <c r="I51" s="1">
        <v>-77352.73</v>
      </c>
      <c r="J51" s="1">
        <v>-85630.89</v>
      </c>
      <c r="K51" s="1">
        <v>-82001.45</v>
      </c>
      <c r="L51" s="1">
        <v>-87147.76</v>
      </c>
      <c r="M51" s="1">
        <v>-27259.59</v>
      </c>
      <c r="N51" s="1">
        <v>-729560.63</v>
      </c>
      <c r="O51" s="1">
        <v>-25706.37</v>
      </c>
      <c r="P51" s="1">
        <v>-112194.37</v>
      </c>
      <c r="Q51" s="1">
        <v>-81517.149999999994</v>
      </c>
      <c r="R51" s="1">
        <v>-110204.07</v>
      </c>
      <c r="S51" s="1">
        <v>-40546.25</v>
      </c>
      <c r="T51" s="1">
        <v>-77352.73</v>
      </c>
      <c r="U51" s="1">
        <v>-85630.89</v>
      </c>
      <c r="V51" s="1">
        <v>-82001.45</v>
      </c>
      <c r="W51" s="1">
        <v>-87147.76</v>
      </c>
      <c r="X51" s="1">
        <v>-27259.59</v>
      </c>
      <c r="Y51" s="1">
        <v>0</v>
      </c>
      <c r="Z51" s="1"/>
      <c r="AA51" s="1"/>
      <c r="AB51" s="1"/>
      <c r="AC51" s="1"/>
      <c r="AD51" s="1"/>
      <c r="AE51" s="1"/>
      <c r="AF51" s="1"/>
      <c r="AG51" s="1">
        <v>0</v>
      </c>
      <c r="AH51" s="1"/>
      <c r="AI51" s="1">
        <v>0</v>
      </c>
      <c r="AJ51" s="4">
        <v>-298769472.85000002</v>
      </c>
    </row>
    <row r="52" spans="1:36">
      <c r="A52" s="17" t="s">
        <v>106</v>
      </c>
      <c r="B52" s="10" t="s">
        <v>107</v>
      </c>
      <c r="C52" s="1">
        <v>-253054975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-253054975</v>
      </c>
    </row>
    <row r="53" spans="1:36">
      <c r="A53" s="18" t="s">
        <v>1014</v>
      </c>
      <c r="B53" s="10" t="s">
        <v>1015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-253054975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-253054975</v>
      </c>
    </row>
    <row r="55" spans="1:36">
      <c r="A55" s="17" t="s">
        <v>108</v>
      </c>
      <c r="B55" s="10" t="s">
        <v>109</v>
      </c>
      <c r="C55" s="1">
        <v>-46444058.479999997</v>
      </c>
      <c r="D55" s="1">
        <v>-25706.37</v>
      </c>
      <c r="E55" s="1">
        <v>-112194.37</v>
      </c>
      <c r="F55" s="1">
        <v>-81517.149999999994</v>
      </c>
      <c r="G55" s="1">
        <v>-110204.07</v>
      </c>
      <c r="H55" s="1">
        <v>-40546.25</v>
      </c>
      <c r="I55" s="1">
        <v>-77352.73</v>
      </c>
      <c r="J55" s="1">
        <v>-85630.89</v>
      </c>
      <c r="K55" s="1">
        <v>-82001.45</v>
      </c>
      <c r="L55" s="1">
        <v>-87147.76</v>
      </c>
      <c r="M55" s="1">
        <v>-27259.59</v>
      </c>
      <c r="N55" s="1">
        <v>-729560.63</v>
      </c>
      <c r="O55" s="1">
        <v>-25706.37</v>
      </c>
      <c r="P55" s="1">
        <v>-112194.37</v>
      </c>
      <c r="Q55" s="1">
        <v>-81517.149999999994</v>
      </c>
      <c r="R55" s="1">
        <v>-110204.07</v>
      </c>
      <c r="S55" s="1">
        <v>-40546.25</v>
      </c>
      <c r="T55" s="1">
        <v>-77352.73</v>
      </c>
      <c r="U55" s="1">
        <v>-85630.89</v>
      </c>
      <c r="V55" s="1">
        <v>-82001.45</v>
      </c>
      <c r="W55" s="1">
        <v>-87147.76</v>
      </c>
      <c r="X55" s="1">
        <v>-27259.59</v>
      </c>
      <c r="Y55" s="1">
        <v>0</v>
      </c>
      <c r="Z55" s="1"/>
      <c r="AA55" s="1"/>
      <c r="AB55" s="1"/>
      <c r="AC55" s="1"/>
      <c r="AD55" s="1"/>
      <c r="AE55" s="1"/>
      <c r="AF55" s="1"/>
      <c r="AG55" s="1">
        <v>0</v>
      </c>
      <c r="AH55" s="1"/>
      <c r="AI55" s="1">
        <v>0</v>
      </c>
      <c r="AJ55" s="4">
        <v>-45714497.850000001</v>
      </c>
    </row>
    <row r="56" spans="1:36">
      <c r="A56" s="18" t="s">
        <v>110</v>
      </c>
      <c r="B56" s="10" t="s">
        <v>111</v>
      </c>
      <c r="C56" s="1">
        <v>-46394891.07</v>
      </c>
      <c r="D56" s="1">
        <v>-25706.37</v>
      </c>
      <c r="E56" s="1">
        <v>-112194.37</v>
      </c>
      <c r="F56" s="1">
        <v>-81517.149999999994</v>
      </c>
      <c r="G56" s="1">
        <v>-110204.07</v>
      </c>
      <c r="H56" s="1">
        <v>-40546.25</v>
      </c>
      <c r="I56" s="1">
        <v>-77352.73</v>
      </c>
      <c r="J56" s="1">
        <v>-85630.89</v>
      </c>
      <c r="K56" s="1">
        <v>-82001.45</v>
      </c>
      <c r="L56" s="1">
        <v>-87147.76</v>
      </c>
      <c r="M56" s="1">
        <v>-27259.59</v>
      </c>
      <c r="N56" s="1">
        <v>-729560.63</v>
      </c>
      <c r="O56" s="1">
        <v>-25706.37</v>
      </c>
      <c r="P56" s="1">
        <v>-112194.37</v>
      </c>
      <c r="Q56" s="1">
        <v>-81517.149999999994</v>
      </c>
      <c r="R56" s="1">
        <v>-110204.07</v>
      </c>
      <c r="S56" s="1">
        <v>-40546.25</v>
      </c>
      <c r="T56" s="1">
        <v>-77352.73</v>
      </c>
      <c r="U56" s="1">
        <v>-85630.89</v>
      </c>
      <c r="V56" s="1">
        <v>-82001.45</v>
      </c>
      <c r="W56" s="1">
        <v>-87147.76</v>
      </c>
      <c r="X56" s="1">
        <v>-27259.59</v>
      </c>
      <c r="Y56" s="1">
        <v>0</v>
      </c>
      <c r="Z56" s="1"/>
      <c r="AA56" s="1"/>
      <c r="AB56" s="1"/>
      <c r="AC56" s="1"/>
      <c r="AD56" s="1"/>
      <c r="AE56" s="1"/>
      <c r="AF56" s="1"/>
      <c r="AG56" s="1">
        <v>0</v>
      </c>
      <c r="AH56" s="1"/>
      <c r="AI56" s="1">
        <v>0</v>
      </c>
      <c r="AJ56" s="4">
        <v>-45665330.439999998</v>
      </c>
    </row>
    <row r="57" spans="1:36">
      <c r="A57" s="19" t="s">
        <v>1018</v>
      </c>
      <c r="B57" s="10" t="s">
        <v>1019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-42250688.850000001</v>
      </c>
      <c r="D58" s="1">
        <v>-1226.8</v>
      </c>
      <c r="E58" s="1">
        <v>-1994.98</v>
      </c>
      <c r="F58" s="1">
        <v>2257.7600000000002</v>
      </c>
      <c r="G58" s="1">
        <v>0</v>
      </c>
      <c r="H58" s="1">
        <v>0</v>
      </c>
      <c r="I58" s="1">
        <v>-2905.12</v>
      </c>
      <c r="J58" s="1">
        <v>-66.94</v>
      </c>
      <c r="K58" s="1">
        <v>3547.08</v>
      </c>
      <c r="L58" s="1">
        <v>0</v>
      </c>
      <c r="M58" s="1">
        <v>0</v>
      </c>
      <c r="N58" s="1">
        <v>-389</v>
      </c>
      <c r="O58" s="1">
        <v>-1226.8</v>
      </c>
      <c r="P58" s="1">
        <v>-1994.98</v>
      </c>
      <c r="Q58" s="1">
        <v>2257.7600000000002</v>
      </c>
      <c r="R58" s="1">
        <v>0</v>
      </c>
      <c r="S58" s="1">
        <v>0</v>
      </c>
      <c r="T58" s="1">
        <v>-2905.12</v>
      </c>
      <c r="U58" s="1">
        <v>-66.94</v>
      </c>
      <c r="V58" s="1">
        <v>3547.08</v>
      </c>
      <c r="W58" s="1">
        <v>0</v>
      </c>
      <c r="X58" s="1">
        <v>0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-42250299.850000001</v>
      </c>
    </row>
    <row r="59" spans="1:36">
      <c r="A59" s="19" t="s">
        <v>1022</v>
      </c>
      <c r="B59" s="10" t="s">
        <v>1023</v>
      </c>
      <c r="C59" s="1">
        <v>-899069.7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>
        <v>-899069.7</v>
      </c>
    </row>
    <row r="60" spans="1:36">
      <c r="A60" s="19" t="s">
        <v>1024</v>
      </c>
      <c r="B60" s="10" t="s">
        <v>1025</v>
      </c>
      <c r="C60" s="1">
        <v>-2272500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-2272500</v>
      </c>
    </row>
    <row r="61" spans="1:36">
      <c r="A61" s="19" t="s">
        <v>1026</v>
      </c>
      <c r="B61" s="10" t="s">
        <v>1027</v>
      </c>
      <c r="C61" s="1">
        <v>-617971.68999999994</v>
      </c>
      <c r="D61" s="1">
        <v>-8364.2000000000007</v>
      </c>
      <c r="E61" s="1">
        <v>-67594.7</v>
      </c>
      <c r="F61" s="1">
        <v>-20607.3</v>
      </c>
      <c r="G61" s="1">
        <v>-5842.5</v>
      </c>
      <c r="H61" s="1">
        <v>-31641</v>
      </c>
      <c r="I61" s="1">
        <v>-55837.9</v>
      </c>
      <c r="J61" s="1">
        <v>-39597.199999999997</v>
      </c>
      <c r="K61" s="1">
        <v>-55231</v>
      </c>
      <c r="L61" s="1">
        <v>-77990</v>
      </c>
      <c r="M61" s="1">
        <v>-11805</v>
      </c>
      <c r="N61" s="1">
        <v>-374510.8</v>
      </c>
      <c r="O61" s="1">
        <v>-8364.2000000000007</v>
      </c>
      <c r="P61" s="1">
        <v>-67594.7</v>
      </c>
      <c r="Q61" s="1">
        <v>-20607.3</v>
      </c>
      <c r="R61" s="1">
        <v>-5842.5</v>
      </c>
      <c r="S61" s="1">
        <v>-31641</v>
      </c>
      <c r="T61" s="1">
        <v>-55837.9</v>
      </c>
      <c r="U61" s="1">
        <v>-39597.199999999997</v>
      </c>
      <c r="V61" s="1">
        <v>-55231</v>
      </c>
      <c r="W61" s="1">
        <v>-77990</v>
      </c>
      <c r="X61" s="1">
        <v>-11805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">
        <v>-243460.89</v>
      </c>
    </row>
    <row r="62" spans="1:36">
      <c r="A62" s="19" t="s">
        <v>1028</v>
      </c>
      <c r="B62" s="10" t="s">
        <v>1029</v>
      </c>
      <c r="C62" s="1">
        <v>-6672.69</v>
      </c>
      <c r="D62" s="1">
        <v>0</v>
      </c>
      <c r="E62" s="1">
        <v>0</v>
      </c>
      <c r="F62" s="1">
        <v>-6259.11</v>
      </c>
      <c r="G62" s="1">
        <v>0</v>
      </c>
      <c r="H62" s="1">
        <v>-376.08</v>
      </c>
      <c r="I62" s="1">
        <v>-37.5</v>
      </c>
      <c r="J62" s="1">
        <v>0</v>
      </c>
      <c r="K62" s="1">
        <v>0</v>
      </c>
      <c r="L62" s="1">
        <v>0</v>
      </c>
      <c r="M62" s="1">
        <v>0</v>
      </c>
      <c r="N62" s="1">
        <v>-6672.69</v>
      </c>
      <c r="O62" s="1"/>
      <c r="P62" s="1"/>
      <c r="Q62" s="1">
        <v>-6259.11</v>
      </c>
      <c r="R62" s="1"/>
      <c r="S62" s="1">
        <v>-376.08</v>
      </c>
      <c r="T62" s="1">
        <v>-37.5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/>
    </row>
    <row r="63" spans="1:36">
      <c r="A63" s="19" t="s">
        <v>1030</v>
      </c>
      <c r="B63" s="10" t="s">
        <v>1031</v>
      </c>
      <c r="C63" s="1"/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-347988.14</v>
      </c>
      <c r="D64" s="1">
        <v>-16115.37</v>
      </c>
      <c r="E64" s="1">
        <v>-42604.69</v>
      </c>
      <c r="F64" s="1">
        <v>-56908.5</v>
      </c>
      <c r="G64" s="1">
        <v>-104361.57</v>
      </c>
      <c r="H64" s="1">
        <v>-8529.17</v>
      </c>
      <c r="I64" s="1">
        <v>-18572.21</v>
      </c>
      <c r="J64" s="1">
        <v>-45966.75</v>
      </c>
      <c r="K64" s="1">
        <v>-30317.53</v>
      </c>
      <c r="L64" s="1">
        <v>-9157.76</v>
      </c>
      <c r="M64" s="1">
        <v>-15454.59</v>
      </c>
      <c r="N64" s="1">
        <v>-347988.14</v>
      </c>
      <c r="O64" s="1">
        <v>-16115.37</v>
      </c>
      <c r="P64" s="1">
        <v>-42604.69</v>
      </c>
      <c r="Q64" s="1">
        <v>-56908.5</v>
      </c>
      <c r="R64" s="1">
        <v>-104361.57</v>
      </c>
      <c r="S64" s="1">
        <v>-8529.17</v>
      </c>
      <c r="T64" s="1">
        <v>-18572.21</v>
      </c>
      <c r="U64" s="1">
        <v>-45966.75</v>
      </c>
      <c r="V64" s="1">
        <v>-30317.53</v>
      </c>
      <c r="W64" s="1">
        <v>-9157.76</v>
      </c>
      <c r="X64" s="1">
        <v>-15454.59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/>
    </row>
    <row r="65" spans="1:36">
      <c r="A65" s="18" t="s">
        <v>112</v>
      </c>
      <c r="B65" s="10" t="s">
        <v>113</v>
      </c>
      <c r="C65" s="1">
        <v>-49167.41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-49167.41</v>
      </c>
    </row>
    <row r="66" spans="1:36">
      <c r="A66" s="19" t="s">
        <v>1034</v>
      </c>
      <c r="B66" s="10" t="s">
        <v>1035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-14790.12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-14790.12</v>
      </c>
    </row>
    <row r="68" spans="1:36">
      <c r="A68" s="19" t="s">
        <v>1038</v>
      </c>
      <c r="B68" s="10" t="s">
        <v>1039</v>
      </c>
      <c r="C68" s="1">
        <v>-527.29999999999995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-527.29999999999995</v>
      </c>
    </row>
    <row r="69" spans="1:36">
      <c r="A69" s="19" t="s">
        <v>1040</v>
      </c>
      <c r="B69" s="10" t="s">
        <v>1041</v>
      </c>
      <c r="C69" s="1">
        <v>-17664.62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-17664.62</v>
      </c>
    </row>
    <row r="70" spans="1:36">
      <c r="A70" s="19" t="s">
        <v>1042</v>
      </c>
      <c r="B70" s="10" t="s">
        <v>1043</v>
      </c>
      <c r="C70" s="1">
        <v>-15291.73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-15291.73</v>
      </c>
    </row>
    <row r="71" spans="1:36">
      <c r="A71" s="19" t="s">
        <v>1044</v>
      </c>
      <c r="B71" s="10" t="s">
        <v>1045</v>
      </c>
      <c r="C71" s="1">
        <v>-893.64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-893.64</v>
      </c>
    </row>
    <row r="72" spans="1:36">
      <c r="A72" s="16" t="s">
        <v>100</v>
      </c>
      <c r="B72" s="9" t="s">
        <v>101</v>
      </c>
      <c r="C72" s="1">
        <v>-35526096.259999998</v>
      </c>
      <c r="D72" s="1">
        <v>-98147.67</v>
      </c>
      <c r="E72" s="1">
        <v>-168985.27</v>
      </c>
      <c r="F72" s="1">
        <v>-229965.1</v>
      </c>
      <c r="G72" s="1">
        <v>-34265542.18</v>
      </c>
      <c r="H72" s="1">
        <v>-76698.289999999994</v>
      </c>
      <c r="I72" s="1">
        <v>-152176.72</v>
      </c>
      <c r="J72" s="1">
        <v>-228932.44</v>
      </c>
      <c r="K72" s="1">
        <v>-90112.6</v>
      </c>
      <c r="L72" s="1">
        <v>-61657.5</v>
      </c>
      <c r="M72" s="1">
        <v>-56985.56</v>
      </c>
      <c r="N72" s="1">
        <v>-35429203.329999998</v>
      </c>
      <c r="O72" s="1">
        <v>-98147.67</v>
      </c>
      <c r="P72" s="1">
        <v>-168985.27</v>
      </c>
      <c r="Q72" s="1">
        <v>-229965.1</v>
      </c>
      <c r="R72" s="1">
        <v>-34265542.18</v>
      </c>
      <c r="S72" s="1">
        <v>-76698.289999999994</v>
      </c>
      <c r="T72" s="1">
        <v>-152176.72</v>
      </c>
      <c r="U72" s="1">
        <v>-228932.44</v>
      </c>
      <c r="V72" s="1">
        <v>-90112.6</v>
      </c>
      <c r="W72" s="1">
        <v>-61657.5</v>
      </c>
      <c r="X72" s="1">
        <v>-56985.56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-96892.93</v>
      </c>
    </row>
    <row r="73" spans="1:36">
      <c r="A73" s="17" t="s">
        <v>1046</v>
      </c>
      <c r="B73" s="10" t="s">
        <v>1047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-1399417.81</v>
      </c>
      <c r="D74" s="1">
        <v>0</v>
      </c>
      <c r="E74" s="1">
        <v>0</v>
      </c>
      <c r="F74" s="1">
        <v>0</v>
      </c>
      <c r="G74" s="1">
        <v>-1396775.49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-1396775.49</v>
      </c>
      <c r="O74" s="1">
        <v>0</v>
      </c>
      <c r="P74" s="1">
        <v>0</v>
      </c>
      <c r="Q74" s="1">
        <v>0</v>
      </c>
      <c r="R74" s="1">
        <v>-1396775.49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-2642.32</v>
      </c>
    </row>
    <row r="75" spans="1:36">
      <c r="A75" s="17" t="s">
        <v>525</v>
      </c>
      <c r="B75" s="10" t="s">
        <v>1050</v>
      </c>
      <c r="C75" s="1">
        <v>-26194209.129999999</v>
      </c>
      <c r="D75" s="1">
        <v>-73574.259999999995</v>
      </c>
      <c r="E75" s="1">
        <v>-138941.29</v>
      </c>
      <c r="F75" s="1">
        <v>-184962.19</v>
      </c>
      <c r="G75" s="1">
        <v>-25120702.48</v>
      </c>
      <c r="H75" s="1">
        <v>-64322.51</v>
      </c>
      <c r="I75" s="1">
        <v>-137578.82</v>
      </c>
      <c r="J75" s="1">
        <v>-212140.76</v>
      </c>
      <c r="K75" s="1">
        <v>-79817.88</v>
      </c>
      <c r="L75" s="1">
        <v>-52277.64</v>
      </c>
      <c r="M75" s="1">
        <v>-46601.17</v>
      </c>
      <c r="N75" s="1">
        <v>-26110919</v>
      </c>
      <c r="O75" s="1">
        <v>-73574.259999999995</v>
      </c>
      <c r="P75" s="1">
        <v>-138941.29</v>
      </c>
      <c r="Q75" s="1">
        <v>-184962.19</v>
      </c>
      <c r="R75" s="1">
        <v>-25120702.48</v>
      </c>
      <c r="S75" s="1">
        <v>-64322.51</v>
      </c>
      <c r="T75" s="1">
        <v>-137578.82</v>
      </c>
      <c r="U75" s="1">
        <v>-212140.76</v>
      </c>
      <c r="V75" s="1">
        <v>-79817.88</v>
      </c>
      <c r="W75" s="1">
        <v>-52277.64</v>
      </c>
      <c r="X75" s="1">
        <v>-46601.17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-83290.13</v>
      </c>
    </row>
    <row r="76" spans="1:36">
      <c r="A76" s="17" t="s">
        <v>1051</v>
      </c>
      <c r="B76" s="10" t="s">
        <v>1052</v>
      </c>
      <c r="C76" s="1">
        <v>-4388227.84</v>
      </c>
      <c r="D76" s="1">
        <v>-17172.28</v>
      </c>
      <c r="E76" s="1">
        <v>-16807.8</v>
      </c>
      <c r="F76" s="1">
        <v>-30818.74</v>
      </c>
      <c r="G76" s="1">
        <v>-4269196.4000000004</v>
      </c>
      <c r="H76" s="1">
        <v>-9332.09</v>
      </c>
      <c r="I76" s="1">
        <v>-4224.47</v>
      </c>
      <c r="J76" s="1">
        <v>-11672.83</v>
      </c>
      <c r="K76" s="1">
        <v>-8523.92</v>
      </c>
      <c r="L76" s="1">
        <v>-4826.1899999999996</v>
      </c>
      <c r="M76" s="1">
        <v>-7455.56</v>
      </c>
      <c r="N76" s="1">
        <v>-4380030.28</v>
      </c>
      <c r="O76" s="1">
        <v>-17172.28</v>
      </c>
      <c r="P76" s="1">
        <v>-16807.8</v>
      </c>
      <c r="Q76" s="1">
        <v>-30818.74</v>
      </c>
      <c r="R76" s="1">
        <v>-4269196.4000000004</v>
      </c>
      <c r="S76" s="1">
        <v>-9332.09</v>
      </c>
      <c r="T76" s="1">
        <v>-4224.47</v>
      </c>
      <c r="U76" s="1">
        <v>-11672.83</v>
      </c>
      <c r="V76" s="1">
        <v>-8523.92</v>
      </c>
      <c r="W76" s="1">
        <v>-4826.1899999999996</v>
      </c>
      <c r="X76" s="1">
        <v>-7455.56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-8197.56</v>
      </c>
    </row>
    <row r="77" spans="1:36">
      <c r="A77" s="17" t="s">
        <v>529</v>
      </c>
      <c r="B77" s="10" t="s">
        <v>1053</v>
      </c>
      <c r="C77" s="1">
        <v>-3544241.48</v>
      </c>
      <c r="D77" s="1">
        <v>-7401.13</v>
      </c>
      <c r="E77" s="1">
        <v>-13236.18</v>
      </c>
      <c r="F77" s="1">
        <v>-14184.17</v>
      </c>
      <c r="G77" s="1">
        <v>-3478867.81</v>
      </c>
      <c r="H77" s="1">
        <v>-3043.69</v>
      </c>
      <c r="I77" s="1">
        <v>-10373.43</v>
      </c>
      <c r="J77" s="1">
        <v>-5118.8500000000004</v>
      </c>
      <c r="K77" s="1">
        <v>-1770.8</v>
      </c>
      <c r="L77" s="1">
        <v>-4553.67</v>
      </c>
      <c r="M77" s="1">
        <v>-2928.83</v>
      </c>
      <c r="N77" s="1">
        <v>-3541478.56</v>
      </c>
      <c r="O77" s="1">
        <v>-7401.13</v>
      </c>
      <c r="P77" s="1">
        <v>-13236.18</v>
      </c>
      <c r="Q77" s="1">
        <v>-14184.17</v>
      </c>
      <c r="R77" s="1">
        <v>-3478867.81</v>
      </c>
      <c r="S77" s="1">
        <v>-3043.69</v>
      </c>
      <c r="T77" s="1">
        <v>-10373.43</v>
      </c>
      <c r="U77" s="1">
        <v>-5118.8500000000004</v>
      </c>
      <c r="V77" s="1">
        <v>-1770.8</v>
      </c>
      <c r="W77" s="1">
        <v>-4553.67</v>
      </c>
      <c r="X77" s="1">
        <v>-2928.83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-2762.92</v>
      </c>
    </row>
    <row r="78" spans="1:36">
      <c r="A78" s="16" t="s">
        <v>102</v>
      </c>
      <c r="B78" s="9" t="s">
        <v>103</v>
      </c>
      <c r="C78" s="1">
        <v>-166688623.47999999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">
        <v>-166688623.47999999</v>
      </c>
    </row>
    <row r="79" spans="1:36">
      <c r="A79" s="17" t="s">
        <v>1054</v>
      </c>
      <c r="B79" s="10" t="s">
        <v>1055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-166688623.47999999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">
        <v>-166688623.47999999</v>
      </c>
    </row>
    <row r="81" spans="1:36">
      <c r="A81" s="16" t="s">
        <v>104</v>
      </c>
      <c r="B81" s="9" t="s">
        <v>105</v>
      </c>
      <c r="C81" s="1">
        <v>-81415660.489999995</v>
      </c>
      <c r="D81" s="1">
        <v>-658052.99</v>
      </c>
      <c r="E81" s="1">
        <v>-885458</v>
      </c>
      <c r="F81" s="1">
        <v>-1673329.17</v>
      </c>
      <c r="G81" s="1">
        <v>-260051.8</v>
      </c>
      <c r="H81" s="1">
        <v>-497819.21</v>
      </c>
      <c r="I81" s="1">
        <v>-737974.82</v>
      </c>
      <c r="J81" s="1">
        <v>-1057730.3700000001</v>
      </c>
      <c r="K81" s="1">
        <v>-611278.22</v>
      </c>
      <c r="L81" s="1">
        <v>-2102916.7200000002</v>
      </c>
      <c r="M81" s="1">
        <v>-221815.46</v>
      </c>
      <c r="N81" s="1">
        <v>-8706398.1500000004</v>
      </c>
      <c r="O81" s="1">
        <v>-658052.99</v>
      </c>
      <c r="P81" s="1">
        <v>-885454.39</v>
      </c>
      <c r="Q81" s="1">
        <v>-1673329.17</v>
      </c>
      <c r="R81" s="1">
        <v>-260051.8</v>
      </c>
      <c r="S81" s="1">
        <v>-497819.21</v>
      </c>
      <c r="T81" s="1">
        <v>-737949.82</v>
      </c>
      <c r="U81" s="1">
        <v>-1057730.3700000001</v>
      </c>
      <c r="V81" s="1">
        <v>-611278.22</v>
      </c>
      <c r="W81" s="1">
        <v>-2102916.7200000002</v>
      </c>
      <c r="X81" s="1">
        <v>-221815.46</v>
      </c>
      <c r="Y81" s="1">
        <v>-28.61</v>
      </c>
      <c r="Z81" s="1">
        <v>0</v>
      </c>
      <c r="AA81" s="1">
        <v>-3.61</v>
      </c>
      <c r="AB81" s="1"/>
      <c r="AC81" s="1"/>
      <c r="AD81" s="1">
        <v>0</v>
      </c>
      <c r="AE81" s="1">
        <v>-25</v>
      </c>
      <c r="AF81" s="1"/>
      <c r="AG81" s="1"/>
      <c r="AH81" s="1"/>
      <c r="AI81" s="1">
        <v>0</v>
      </c>
      <c r="AJ81" s="4">
        <v>-72709233.730000004</v>
      </c>
    </row>
    <row r="82" spans="1:36">
      <c r="A82" s="17" t="s">
        <v>114</v>
      </c>
      <c r="B82" s="10" t="s">
        <v>115</v>
      </c>
      <c r="C82" s="1">
        <v>-64017430.689999998</v>
      </c>
      <c r="D82" s="1">
        <v>-47178.239999999998</v>
      </c>
      <c r="E82" s="1">
        <v>0</v>
      </c>
      <c r="F82" s="1">
        <v>0</v>
      </c>
      <c r="G82" s="1">
        <v>-110894.34</v>
      </c>
      <c r="H82" s="1">
        <v>0</v>
      </c>
      <c r="I82" s="1">
        <v>0</v>
      </c>
      <c r="J82" s="1">
        <v>0</v>
      </c>
      <c r="K82" s="1">
        <v>0</v>
      </c>
      <c r="L82" s="1">
        <v>-850000</v>
      </c>
      <c r="M82" s="1">
        <v>0</v>
      </c>
      <c r="N82" s="1">
        <v>-1008072.58</v>
      </c>
      <c r="O82" s="1">
        <v>-47178.239999999998</v>
      </c>
      <c r="P82" s="1">
        <v>0</v>
      </c>
      <c r="Q82" s="1">
        <v>0</v>
      </c>
      <c r="R82" s="1">
        <v>-110894.34</v>
      </c>
      <c r="S82" s="1">
        <v>0</v>
      </c>
      <c r="T82" s="1">
        <v>0</v>
      </c>
      <c r="U82" s="1">
        <v>0</v>
      </c>
      <c r="V82" s="1">
        <v>0</v>
      </c>
      <c r="W82" s="1">
        <v>-850000</v>
      </c>
      <c r="X82" s="1">
        <v>0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-63009358.109999999</v>
      </c>
    </row>
    <row r="83" spans="1:36">
      <c r="A83" s="18" t="s">
        <v>1058</v>
      </c>
      <c r="B83" s="10" t="s">
        <v>1059</v>
      </c>
      <c r="C83" s="1">
        <v>-63005335.009999998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-63005335.009999998</v>
      </c>
    </row>
    <row r="84" spans="1:36">
      <c r="A84" s="19" t="s">
        <v>1060</v>
      </c>
      <c r="B84" s="10" t="s">
        <v>1061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-63100000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-63100000</v>
      </c>
    </row>
    <row r="86" spans="1:36">
      <c r="A86" s="19" t="s">
        <v>1064</v>
      </c>
      <c r="B86" s="10" t="s">
        <v>1065</v>
      </c>
      <c r="C86" s="1"/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/>
    </row>
    <row r="87" spans="1:36">
      <c r="A87" s="19" t="s">
        <v>1066</v>
      </c>
      <c r="B87" s="10" t="s">
        <v>1067</v>
      </c>
      <c r="C87" s="1">
        <v>105675.55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105675.55</v>
      </c>
    </row>
    <row r="88" spans="1:36">
      <c r="A88" s="19" t="s">
        <v>1068</v>
      </c>
      <c r="B88" s="10" t="s">
        <v>1069</v>
      </c>
      <c r="C88" s="1">
        <v>-11010.56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-11010.56</v>
      </c>
    </row>
    <row r="89" spans="1:36">
      <c r="A89" s="19" t="s">
        <v>865</v>
      </c>
      <c r="B89" s="10" t="s">
        <v>1070</v>
      </c>
      <c r="C89" s="1"/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-1012095.68</v>
      </c>
      <c r="D91" s="1">
        <v>-47178.239999999998</v>
      </c>
      <c r="E91" s="1">
        <v>0</v>
      </c>
      <c r="F91" s="1">
        <v>0</v>
      </c>
      <c r="G91" s="1">
        <v>-110894.34</v>
      </c>
      <c r="H91" s="1">
        <v>0</v>
      </c>
      <c r="I91" s="1">
        <v>0</v>
      </c>
      <c r="J91" s="1">
        <v>0</v>
      </c>
      <c r="K91" s="1">
        <v>0</v>
      </c>
      <c r="L91" s="1">
        <v>-850000</v>
      </c>
      <c r="M91" s="1">
        <v>0</v>
      </c>
      <c r="N91" s="1">
        <v>-1008072.58</v>
      </c>
      <c r="O91" s="1">
        <v>-47178.239999999998</v>
      </c>
      <c r="P91" s="1">
        <v>0</v>
      </c>
      <c r="Q91" s="1">
        <v>0</v>
      </c>
      <c r="R91" s="1">
        <v>-110894.34</v>
      </c>
      <c r="S91" s="1">
        <v>0</v>
      </c>
      <c r="T91" s="1">
        <v>0</v>
      </c>
      <c r="U91" s="1">
        <v>0</v>
      </c>
      <c r="V91" s="1">
        <v>0</v>
      </c>
      <c r="W91" s="1">
        <v>-850000</v>
      </c>
      <c r="X91" s="1">
        <v>0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-4023.1</v>
      </c>
    </row>
    <row r="92" spans="1:36">
      <c r="A92" s="19" t="s">
        <v>1075</v>
      </c>
      <c r="B92" s="10" t="s">
        <v>1076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-4042.8</v>
      </c>
      <c r="D93" s="1">
        <v>-5.36</v>
      </c>
      <c r="E93" s="1">
        <v>0</v>
      </c>
      <c r="F93" s="1">
        <v>0</v>
      </c>
      <c r="G93" s="1">
        <v>-14.34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-19.7</v>
      </c>
      <c r="O93" s="1">
        <v>-5.36</v>
      </c>
      <c r="P93" s="1">
        <v>0</v>
      </c>
      <c r="Q93" s="1">
        <v>0</v>
      </c>
      <c r="R93" s="1">
        <v>-14.34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-4023.1</v>
      </c>
    </row>
    <row r="94" spans="1:36">
      <c r="A94" s="19" t="s">
        <v>1079</v>
      </c>
      <c r="B94" s="10" t="s">
        <v>1080</v>
      </c>
      <c r="C94" s="1"/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/>
    </row>
    <row r="95" spans="1:36">
      <c r="A95" s="19" t="s">
        <v>1081</v>
      </c>
      <c r="B95" s="10" t="s">
        <v>1082</v>
      </c>
      <c r="C95" s="1">
        <v>-47172.88</v>
      </c>
      <c r="D95" s="1">
        <v>-47172.88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-47172.88</v>
      </c>
      <c r="O95" s="1">
        <v>-47172.88</v>
      </c>
      <c r="P95" s="1"/>
      <c r="Q95" s="1"/>
      <c r="R95" s="1">
        <v>0</v>
      </c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-960880</v>
      </c>
      <c r="D96" s="1">
        <v>0</v>
      </c>
      <c r="E96" s="1">
        <v>0</v>
      </c>
      <c r="F96" s="1">
        <v>0</v>
      </c>
      <c r="G96" s="1">
        <v>-110880</v>
      </c>
      <c r="H96" s="1">
        <v>0</v>
      </c>
      <c r="I96" s="1">
        <v>0</v>
      </c>
      <c r="J96" s="1">
        <v>0</v>
      </c>
      <c r="K96" s="1">
        <v>0</v>
      </c>
      <c r="L96" s="1">
        <v>-850000</v>
      </c>
      <c r="M96" s="1">
        <v>0</v>
      </c>
      <c r="N96" s="1">
        <v>-960880</v>
      </c>
      <c r="O96" s="1">
        <v>0</v>
      </c>
      <c r="P96" s="1"/>
      <c r="Q96" s="1"/>
      <c r="R96" s="1">
        <v>-110880</v>
      </c>
      <c r="S96" s="1"/>
      <c r="T96" s="1"/>
      <c r="U96" s="1"/>
      <c r="V96" s="1"/>
      <c r="W96" s="1">
        <v>-850000</v>
      </c>
      <c r="X96" s="1">
        <v>0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7" t="s">
        <v>116</v>
      </c>
      <c r="B97" s="10" t="s">
        <v>117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>
        <v>0</v>
      </c>
    </row>
    <row r="98" spans="1:36">
      <c r="A98" s="18" t="s">
        <v>1085</v>
      </c>
      <c r="B98" s="10" t="s">
        <v>1086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0</v>
      </c>
    </row>
    <row r="99" spans="1:36">
      <c r="A99" s="18" t="s">
        <v>1087</v>
      </c>
      <c r="B99" s="10" t="s">
        <v>1088</v>
      </c>
      <c r="C99" s="1"/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/>
    </row>
    <row r="100" spans="1:36">
      <c r="A100" s="17" t="s">
        <v>118</v>
      </c>
      <c r="B100" s="10" t="s">
        <v>119</v>
      </c>
      <c r="C100" s="1">
        <v>-3212420.32</v>
      </c>
      <c r="D100" s="1">
        <v>0</v>
      </c>
      <c r="E100" s="1">
        <v>-1174.18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-1174.18</v>
      </c>
      <c r="O100" s="1"/>
      <c r="P100" s="1">
        <v>-1174.18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-3211246.14</v>
      </c>
    </row>
    <row r="101" spans="1:36">
      <c r="A101" s="18" t="s">
        <v>1089</v>
      </c>
      <c r="B101" s="10" t="s">
        <v>1090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0</v>
      </c>
    </row>
    <row r="102" spans="1:36">
      <c r="A102" s="18" t="s">
        <v>1091</v>
      </c>
      <c r="B102" s="10" t="s">
        <v>1092</v>
      </c>
      <c r="C102" s="1"/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/>
    </row>
    <row r="103" spans="1:36">
      <c r="A103" s="18" t="s">
        <v>1093</v>
      </c>
      <c r="B103" s="10" t="s">
        <v>1094</v>
      </c>
      <c r="C103" s="1">
        <v>-1174.18</v>
      </c>
      <c r="D103" s="1">
        <v>0</v>
      </c>
      <c r="E103" s="1">
        <v>-1174.18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-1174.18</v>
      </c>
      <c r="O103" s="1"/>
      <c r="P103" s="1">
        <v>-1174.18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1095</v>
      </c>
      <c r="B104" s="10" t="s">
        <v>1096</v>
      </c>
      <c r="C104" s="1"/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1097</v>
      </c>
      <c r="B105" s="10" t="s">
        <v>1098</v>
      </c>
      <c r="C105" s="1">
        <v>-0.31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>
        <v>-0.31</v>
      </c>
    </row>
    <row r="106" spans="1:36">
      <c r="A106" s="18" t="s">
        <v>1099</v>
      </c>
      <c r="B106" s="10" t="s">
        <v>1100</v>
      </c>
      <c r="C106" s="1">
        <v>-96656.95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-96656.95</v>
      </c>
    </row>
    <row r="107" spans="1:36">
      <c r="A107" s="18" t="s">
        <v>1101</v>
      </c>
      <c r="B107" s="10" t="s">
        <v>1102</v>
      </c>
      <c r="C107" s="1"/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/>
    </row>
    <row r="108" spans="1:36">
      <c r="A108" s="18" t="s">
        <v>1103</v>
      </c>
      <c r="B108" s="10" t="s">
        <v>1104</v>
      </c>
      <c r="C108" s="1">
        <v>-1747033.89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>
        <v>-1747033.89</v>
      </c>
    </row>
    <row r="109" spans="1:36">
      <c r="A109" s="18" t="s">
        <v>1105</v>
      </c>
      <c r="B109" s="10" t="s">
        <v>1106</v>
      </c>
      <c r="C109" s="1">
        <v>-1367554.99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-1367554.99</v>
      </c>
    </row>
    <row r="110" spans="1:36">
      <c r="A110" s="17" t="s">
        <v>120</v>
      </c>
      <c r="B110" s="10" t="s">
        <v>121</v>
      </c>
      <c r="C110" s="1">
        <v>-14185809.48</v>
      </c>
      <c r="D110" s="1">
        <v>-610874.75</v>
      </c>
      <c r="E110" s="1">
        <v>-884283.82</v>
      </c>
      <c r="F110" s="1">
        <v>-1673329.17</v>
      </c>
      <c r="G110" s="1">
        <v>-149157.46</v>
      </c>
      <c r="H110" s="1">
        <v>-497819.21</v>
      </c>
      <c r="I110" s="1">
        <v>-737974.82</v>
      </c>
      <c r="J110" s="1">
        <v>-1057730.3700000001</v>
      </c>
      <c r="K110" s="1">
        <v>-611278.22</v>
      </c>
      <c r="L110" s="1">
        <v>-1252916.72</v>
      </c>
      <c r="M110" s="1">
        <v>-221815.46</v>
      </c>
      <c r="N110" s="1">
        <v>-7697151.3899999997</v>
      </c>
      <c r="O110" s="1">
        <v>-610874.75</v>
      </c>
      <c r="P110" s="1">
        <v>-884280.21</v>
      </c>
      <c r="Q110" s="1">
        <v>-1673329.17</v>
      </c>
      <c r="R110" s="1">
        <v>-149157.46</v>
      </c>
      <c r="S110" s="1">
        <v>-497819.21</v>
      </c>
      <c r="T110" s="1">
        <v>-737949.82</v>
      </c>
      <c r="U110" s="1">
        <v>-1057730.3700000001</v>
      </c>
      <c r="V110" s="1">
        <v>-611278.22</v>
      </c>
      <c r="W110" s="1">
        <v>-1252916.72</v>
      </c>
      <c r="X110" s="1">
        <v>-221815.46</v>
      </c>
      <c r="Y110" s="1">
        <v>-28.61</v>
      </c>
      <c r="Z110" s="1">
        <v>0</v>
      </c>
      <c r="AA110" s="1">
        <v>-3.61</v>
      </c>
      <c r="AB110" s="1"/>
      <c r="AC110" s="1"/>
      <c r="AD110" s="1">
        <v>0</v>
      </c>
      <c r="AE110" s="1">
        <v>-25</v>
      </c>
      <c r="AF110" s="1"/>
      <c r="AG110" s="1"/>
      <c r="AH110" s="1"/>
      <c r="AI110" s="1">
        <v>0</v>
      </c>
      <c r="AJ110" s="4">
        <v>-6488629.4800000004</v>
      </c>
    </row>
    <row r="111" spans="1:36">
      <c r="A111" s="18" t="s">
        <v>1107</v>
      </c>
      <c r="B111" s="10" t="s">
        <v>1108</v>
      </c>
      <c r="C111" s="1">
        <v>-702731.04</v>
      </c>
      <c r="D111" s="1">
        <v>-187888.55</v>
      </c>
      <c r="E111" s="1">
        <v>-4592.17</v>
      </c>
      <c r="F111" s="1">
        <v>-199509.38</v>
      </c>
      <c r="G111" s="1">
        <v>-27.46</v>
      </c>
      <c r="H111" s="1">
        <v>-108.38</v>
      </c>
      <c r="I111" s="1">
        <v>-10645.39</v>
      </c>
      <c r="J111" s="1">
        <v>-204266.83</v>
      </c>
      <c r="K111" s="1">
        <v>-1980</v>
      </c>
      <c r="L111" s="1">
        <v>-85.61</v>
      </c>
      <c r="M111" s="1">
        <v>-19.690000000000001</v>
      </c>
      <c r="N111" s="1">
        <v>-609123.46</v>
      </c>
      <c r="O111" s="1">
        <v>-187888.55</v>
      </c>
      <c r="P111" s="1">
        <v>-4592.17</v>
      </c>
      <c r="Q111" s="1">
        <v>-199509.38</v>
      </c>
      <c r="R111" s="1">
        <v>-27.46</v>
      </c>
      <c r="S111" s="1">
        <v>-108.38</v>
      </c>
      <c r="T111" s="1">
        <v>-10645.39</v>
      </c>
      <c r="U111" s="1">
        <v>-204266.83</v>
      </c>
      <c r="V111" s="1">
        <v>-1980</v>
      </c>
      <c r="W111" s="1">
        <v>-85.61</v>
      </c>
      <c r="X111" s="1">
        <v>-19.690000000000001</v>
      </c>
      <c r="Y111" s="1">
        <v>0</v>
      </c>
      <c r="Z111" s="1">
        <v>0</v>
      </c>
      <c r="AA111" s="1"/>
      <c r="AB111" s="1"/>
      <c r="AC111" s="1"/>
      <c r="AD111" s="1"/>
      <c r="AE111" s="1">
        <v>0</v>
      </c>
      <c r="AF111" s="1"/>
      <c r="AG111" s="1"/>
      <c r="AH111" s="1"/>
      <c r="AI111" s="1">
        <v>0</v>
      </c>
      <c r="AJ111" s="4">
        <v>-93607.58</v>
      </c>
    </row>
    <row r="112" spans="1:36">
      <c r="A112" s="19" t="s">
        <v>1109</v>
      </c>
      <c r="B112" s="10" t="s">
        <v>1110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4">
        <v>0</v>
      </c>
    </row>
    <row r="113" spans="1:36">
      <c r="A113" s="19" t="s">
        <v>1111</v>
      </c>
      <c r="B113" s="10" t="s">
        <v>1112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/>
      <c r="X113" s="1">
        <v>0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1113</v>
      </c>
      <c r="B114" s="10" t="s">
        <v>1114</v>
      </c>
      <c r="C114" s="1">
        <v>-328001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-328001</v>
      </c>
    </row>
    <row r="115" spans="1:36">
      <c r="A115" s="19" t="s">
        <v>1115</v>
      </c>
      <c r="B115" s="10" t="s">
        <v>1116</v>
      </c>
      <c r="C115" s="1">
        <v>281845.71999999997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281845.71999999997</v>
      </c>
    </row>
    <row r="116" spans="1:36">
      <c r="A116" s="19" t="s">
        <v>1117</v>
      </c>
      <c r="B116" s="10" t="s">
        <v>1118</v>
      </c>
      <c r="C116" s="1">
        <v>-608186.98</v>
      </c>
      <c r="D116" s="1">
        <v>-187861.23</v>
      </c>
      <c r="E116" s="1">
        <v>-4587.75</v>
      </c>
      <c r="F116" s="1">
        <v>-199384.3</v>
      </c>
      <c r="G116" s="1">
        <v>0</v>
      </c>
      <c r="H116" s="1">
        <v>0</v>
      </c>
      <c r="I116" s="1">
        <v>-10447.25</v>
      </c>
      <c r="J116" s="1">
        <v>-204241.45</v>
      </c>
      <c r="K116" s="1">
        <v>-1665</v>
      </c>
      <c r="L116" s="1">
        <v>0</v>
      </c>
      <c r="M116" s="1">
        <v>0</v>
      </c>
      <c r="N116" s="1">
        <v>-608186.98</v>
      </c>
      <c r="O116" s="1">
        <v>-187861.23</v>
      </c>
      <c r="P116" s="1">
        <v>-4587.75</v>
      </c>
      <c r="Q116" s="1">
        <v>-199384.3</v>
      </c>
      <c r="R116" s="1"/>
      <c r="S116" s="1"/>
      <c r="T116" s="1">
        <v>-10447.25</v>
      </c>
      <c r="U116" s="1">
        <v>-204241.45</v>
      </c>
      <c r="V116" s="1">
        <v>-1665</v>
      </c>
      <c r="W116" s="1">
        <v>0</v>
      </c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/>
    </row>
    <row r="117" spans="1:36">
      <c r="A117" s="19" t="s">
        <v>1119</v>
      </c>
      <c r="B117" s="10" t="s">
        <v>1120</v>
      </c>
      <c r="C117" s="1">
        <v>-48388.78</v>
      </c>
      <c r="D117" s="1">
        <v>-27.32</v>
      </c>
      <c r="E117" s="1">
        <v>-4.42</v>
      </c>
      <c r="F117" s="1">
        <v>-125.08</v>
      </c>
      <c r="G117" s="1">
        <v>-27.46</v>
      </c>
      <c r="H117" s="1">
        <v>-108.38</v>
      </c>
      <c r="I117" s="1">
        <v>-198.14</v>
      </c>
      <c r="J117" s="1">
        <v>-25.38</v>
      </c>
      <c r="K117" s="1">
        <v>-315</v>
      </c>
      <c r="L117" s="1">
        <v>-85.61</v>
      </c>
      <c r="M117" s="1">
        <v>-19.690000000000001</v>
      </c>
      <c r="N117" s="1">
        <v>-936.48</v>
      </c>
      <c r="O117" s="1">
        <v>-27.32</v>
      </c>
      <c r="P117" s="1">
        <v>-4.42</v>
      </c>
      <c r="Q117" s="1">
        <v>-125.08</v>
      </c>
      <c r="R117" s="1">
        <v>-27.46</v>
      </c>
      <c r="S117" s="1">
        <v>-108.38</v>
      </c>
      <c r="T117" s="1">
        <v>-198.14</v>
      </c>
      <c r="U117" s="1">
        <v>-25.38</v>
      </c>
      <c r="V117" s="1">
        <v>-315</v>
      </c>
      <c r="W117" s="1">
        <v>-85.61</v>
      </c>
      <c r="X117" s="1">
        <v>-19.690000000000001</v>
      </c>
      <c r="Y117" s="1">
        <v>0</v>
      </c>
      <c r="Z117" s="1">
        <v>0</v>
      </c>
      <c r="AA117" s="1"/>
      <c r="AB117" s="1"/>
      <c r="AC117" s="1"/>
      <c r="AD117" s="1"/>
      <c r="AE117" s="1">
        <v>0</v>
      </c>
      <c r="AF117" s="1"/>
      <c r="AG117" s="1"/>
      <c r="AH117" s="1"/>
      <c r="AI117" s="1">
        <v>0</v>
      </c>
      <c r="AJ117" s="4">
        <v>-47452.3</v>
      </c>
    </row>
    <row r="118" spans="1:36">
      <c r="A118" s="19" t="s">
        <v>1121</v>
      </c>
      <c r="B118" s="10" t="s">
        <v>1122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/>
      <c r="P118" s="1"/>
      <c r="Q118" s="1"/>
      <c r="R118" s="1">
        <v>0</v>
      </c>
      <c r="S118" s="1">
        <v>0</v>
      </c>
      <c r="T118" s="1"/>
      <c r="U118" s="1">
        <v>0</v>
      </c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4">
        <v>0</v>
      </c>
    </row>
    <row r="119" spans="1:36">
      <c r="A119" s="18" t="s">
        <v>1123</v>
      </c>
      <c r="B119" s="10" t="s">
        <v>1124</v>
      </c>
      <c r="C119" s="1">
        <v>-551251.24</v>
      </c>
      <c r="D119" s="1">
        <v>-49084.98</v>
      </c>
      <c r="E119" s="1">
        <v>-65139.22</v>
      </c>
      <c r="F119" s="1">
        <v>-81633.33</v>
      </c>
      <c r="G119" s="1">
        <v>-66114.98</v>
      </c>
      <c r="H119" s="1">
        <v>-42913.83</v>
      </c>
      <c r="I119" s="1">
        <v>-72718.149999999994</v>
      </c>
      <c r="J119" s="1">
        <v>-65345.93</v>
      </c>
      <c r="K119" s="1">
        <v>-57835.6</v>
      </c>
      <c r="L119" s="1">
        <v>-21054.46</v>
      </c>
      <c r="M119" s="1">
        <v>-28003.759999999998</v>
      </c>
      <c r="N119" s="1">
        <v>-549844.24</v>
      </c>
      <c r="O119" s="1">
        <v>-49084.98</v>
      </c>
      <c r="P119" s="1">
        <v>-65139.22</v>
      </c>
      <c r="Q119" s="1">
        <v>-81633.33</v>
      </c>
      <c r="R119" s="1">
        <v>-66114.98</v>
      </c>
      <c r="S119" s="1">
        <v>-42913.83</v>
      </c>
      <c r="T119" s="1">
        <v>-72718.149999999994</v>
      </c>
      <c r="U119" s="1">
        <v>-65345.93</v>
      </c>
      <c r="V119" s="1">
        <v>-57835.6</v>
      </c>
      <c r="W119" s="1">
        <v>-21054.46</v>
      </c>
      <c r="X119" s="1">
        <v>-28003.759999999998</v>
      </c>
      <c r="Y119" s="1">
        <v>0</v>
      </c>
      <c r="Z119" s="1"/>
      <c r="AA119" s="1"/>
      <c r="AB119" s="1"/>
      <c r="AC119" s="1"/>
      <c r="AD119" s="1">
        <v>0</v>
      </c>
      <c r="AE119" s="1">
        <v>0</v>
      </c>
      <c r="AF119" s="1"/>
      <c r="AG119" s="1"/>
      <c r="AH119" s="1"/>
      <c r="AI119" s="1"/>
      <c r="AJ119" s="4">
        <v>-1407</v>
      </c>
    </row>
    <row r="120" spans="1:36">
      <c r="A120" s="19" t="s">
        <v>1125</v>
      </c>
      <c r="B120" s="10" t="s">
        <v>1126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4">
        <v>0</v>
      </c>
    </row>
    <row r="121" spans="1:36">
      <c r="A121" s="19" t="s">
        <v>1127</v>
      </c>
      <c r="B121" s="10" t="s">
        <v>1128</v>
      </c>
      <c r="C121" s="1">
        <v>-501997.74</v>
      </c>
      <c r="D121" s="1">
        <v>-44307.48</v>
      </c>
      <c r="E121" s="1">
        <v>-59695.38</v>
      </c>
      <c r="F121" s="1">
        <v>-74634.58</v>
      </c>
      <c r="G121" s="1">
        <v>-61102.21</v>
      </c>
      <c r="H121" s="1">
        <v>-38711.29</v>
      </c>
      <c r="I121" s="1">
        <v>-66016.52</v>
      </c>
      <c r="J121" s="1">
        <v>-57862.71</v>
      </c>
      <c r="K121" s="1">
        <v>-53122.1</v>
      </c>
      <c r="L121" s="1">
        <v>-19280.71</v>
      </c>
      <c r="M121" s="1">
        <v>-25923.759999999998</v>
      </c>
      <c r="N121" s="1">
        <v>-500656.74</v>
      </c>
      <c r="O121" s="1">
        <v>-44307.48</v>
      </c>
      <c r="P121" s="1">
        <v>-59695.38</v>
      </c>
      <c r="Q121" s="1">
        <v>-74634.58</v>
      </c>
      <c r="R121" s="1">
        <v>-61102.21</v>
      </c>
      <c r="S121" s="1">
        <v>-38711.29</v>
      </c>
      <c r="T121" s="1">
        <v>-66016.52</v>
      </c>
      <c r="U121" s="1">
        <v>-57862.71</v>
      </c>
      <c r="V121" s="1">
        <v>-53122.1</v>
      </c>
      <c r="W121" s="1">
        <v>-19280.71</v>
      </c>
      <c r="X121" s="1">
        <v>-25923.759999999998</v>
      </c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-1341</v>
      </c>
    </row>
    <row r="122" spans="1:36">
      <c r="A122" s="19" t="s">
        <v>1129</v>
      </c>
      <c r="B122" s="10" t="s">
        <v>1130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/>
      <c r="R122" s="1">
        <v>0</v>
      </c>
      <c r="S122" s="1">
        <v>0</v>
      </c>
      <c r="T122" s="1"/>
      <c r="U122" s="1">
        <v>0</v>
      </c>
      <c r="V122" s="1">
        <v>0</v>
      </c>
      <c r="W122" s="1"/>
      <c r="X122" s="1"/>
      <c r="Y122" s="1">
        <v>0</v>
      </c>
      <c r="Z122" s="1"/>
      <c r="AA122" s="1"/>
      <c r="AB122" s="1"/>
      <c r="AC122" s="1"/>
      <c r="AD122" s="1">
        <v>0</v>
      </c>
      <c r="AE122" s="1">
        <v>0</v>
      </c>
      <c r="AF122" s="1"/>
      <c r="AG122" s="1"/>
      <c r="AH122" s="1"/>
      <c r="AI122" s="1"/>
      <c r="AJ122" s="4"/>
    </row>
    <row r="123" spans="1:36">
      <c r="A123" s="19" t="s">
        <v>1131</v>
      </c>
      <c r="B123" s="10" t="s">
        <v>1132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4">
        <v>0</v>
      </c>
    </row>
    <row r="124" spans="1:36">
      <c r="A124" s="19" t="s">
        <v>1133</v>
      </c>
      <c r="B124" s="10" t="s">
        <v>1134</v>
      </c>
      <c r="C124" s="1">
        <v>-49253.5</v>
      </c>
      <c r="D124" s="1">
        <v>-4777.5</v>
      </c>
      <c r="E124" s="1">
        <v>-5443.84</v>
      </c>
      <c r="F124" s="1">
        <v>-6998.75</v>
      </c>
      <c r="G124" s="1">
        <v>-5012.7700000000004</v>
      </c>
      <c r="H124" s="1">
        <v>-4202.54</v>
      </c>
      <c r="I124" s="1">
        <v>-6701.63</v>
      </c>
      <c r="J124" s="1">
        <v>-7483.22</v>
      </c>
      <c r="K124" s="1">
        <v>-4713.5</v>
      </c>
      <c r="L124" s="1">
        <v>-1773.75</v>
      </c>
      <c r="M124" s="1">
        <v>-2080</v>
      </c>
      <c r="N124" s="1">
        <v>-49187.5</v>
      </c>
      <c r="O124" s="1">
        <v>-4777.5</v>
      </c>
      <c r="P124" s="1">
        <v>-5443.84</v>
      </c>
      <c r="Q124" s="1">
        <v>-6998.75</v>
      </c>
      <c r="R124" s="1">
        <v>-5012.7700000000004</v>
      </c>
      <c r="S124" s="1">
        <v>-4202.54</v>
      </c>
      <c r="T124" s="1">
        <v>-6701.63</v>
      </c>
      <c r="U124" s="1">
        <v>-7483.22</v>
      </c>
      <c r="V124" s="1">
        <v>-4713.5</v>
      </c>
      <c r="W124" s="1">
        <v>-1773.75</v>
      </c>
      <c r="X124" s="1">
        <v>-2080</v>
      </c>
      <c r="Y124" s="1">
        <v>0</v>
      </c>
      <c r="Z124" s="1"/>
      <c r="AA124" s="1"/>
      <c r="AB124" s="1"/>
      <c r="AC124" s="1"/>
      <c r="AD124" s="1"/>
      <c r="AE124" s="1">
        <v>0</v>
      </c>
      <c r="AF124" s="1"/>
      <c r="AG124" s="1"/>
      <c r="AH124" s="1"/>
      <c r="AI124" s="1"/>
      <c r="AJ124" s="4">
        <v>-66</v>
      </c>
    </row>
    <row r="125" spans="1:36">
      <c r="A125" s="18" t="s">
        <v>1135</v>
      </c>
      <c r="B125" s="10" t="s">
        <v>1136</v>
      </c>
      <c r="C125" s="1">
        <v>-15220.35</v>
      </c>
      <c r="D125" s="1">
        <v>0</v>
      </c>
      <c r="E125" s="1">
        <v>-2255.4499999999998</v>
      </c>
      <c r="F125" s="1">
        <v>-2282.25</v>
      </c>
      <c r="G125" s="1">
        <v>-1819.05</v>
      </c>
      <c r="H125" s="1">
        <v>0</v>
      </c>
      <c r="I125" s="1">
        <v>0</v>
      </c>
      <c r="J125" s="1">
        <v>-226.4</v>
      </c>
      <c r="K125" s="1">
        <v>-4534.8500000000004</v>
      </c>
      <c r="L125" s="1">
        <v>0</v>
      </c>
      <c r="M125" s="1">
        <v>0</v>
      </c>
      <c r="N125" s="1">
        <v>-11118</v>
      </c>
      <c r="O125" s="1"/>
      <c r="P125" s="1">
        <v>-2255.4499999999998</v>
      </c>
      <c r="Q125" s="1">
        <v>-2282.25</v>
      </c>
      <c r="R125" s="1">
        <v>-1819.05</v>
      </c>
      <c r="S125" s="1"/>
      <c r="T125" s="1"/>
      <c r="U125" s="1">
        <v>-226.4</v>
      </c>
      <c r="V125" s="1">
        <v>-4534.8500000000004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4">
        <v>-4102.3500000000004</v>
      </c>
    </row>
    <row r="126" spans="1:36">
      <c r="A126" s="19" t="s">
        <v>1137</v>
      </c>
      <c r="B126" s="10" t="s">
        <v>1138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0</v>
      </c>
    </row>
    <row r="127" spans="1:36">
      <c r="A127" s="19" t="s">
        <v>1139</v>
      </c>
      <c r="B127" s="10" t="s">
        <v>1140</v>
      </c>
      <c r="C127" s="1">
        <v>-15220.35</v>
      </c>
      <c r="D127" s="1">
        <v>0</v>
      </c>
      <c r="E127" s="1">
        <v>-2255.4499999999998</v>
      </c>
      <c r="F127" s="1">
        <v>-2282.25</v>
      </c>
      <c r="G127" s="1">
        <v>-1819.05</v>
      </c>
      <c r="H127" s="1">
        <v>0</v>
      </c>
      <c r="I127" s="1">
        <v>0</v>
      </c>
      <c r="J127" s="1">
        <v>-226.4</v>
      </c>
      <c r="K127" s="1">
        <v>-4534.8500000000004</v>
      </c>
      <c r="L127" s="1">
        <v>0</v>
      </c>
      <c r="M127" s="1">
        <v>0</v>
      </c>
      <c r="N127" s="1">
        <v>-11118</v>
      </c>
      <c r="O127" s="1"/>
      <c r="P127" s="1">
        <v>-2255.4499999999998</v>
      </c>
      <c r="Q127" s="1">
        <v>-2282.25</v>
      </c>
      <c r="R127" s="1">
        <v>-1819.05</v>
      </c>
      <c r="S127" s="1"/>
      <c r="T127" s="1"/>
      <c r="U127" s="1">
        <v>-226.4</v>
      </c>
      <c r="V127" s="1">
        <v>-4534.8500000000004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-4102.3500000000004</v>
      </c>
    </row>
    <row r="128" spans="1:36">
      <c r="A128" s="19" t="s">
        <v>1141</v>
      </c>
      <c r="B128" s="10" t="s">
        <v>1142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0</v>
      </c>
    </row>
    <row r="129" spans="1:36">
      <c r="A129" s="18" t="s">
        <v>1143</v>
      </c>
      <c r="B129" s="10" t="s">
        <v>1144</v>
      </c>
      <c r="C129" s="1">
        <v>-335235.18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-335235.18</v>
      </c>
    </row>
    <row r="130" spans="1:36">
      <c r="A130" s="19" t="s">
        <v>1145</v>
      </c>
      <c r="B130" s="10" t="s">
        <v>1146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0</v>
      </c>
    </row>
    <row r="131" spans="1:36">
      <c r="A131" s="19" t="s">
        <v>1147</v>
      </c>
      <c r="B131" s="10" t="s">
        <v>1148</v>
      </c>
      <c r="C131" s="1">
        <v>-366362.11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-366362.11</v>
      </c>
    </row>
    <row r="132" spans="1:36">
      <c r="A132" s="19" t="s">
        <v>1149</v>
      </c>
      <c r="B132" s="10" t="s">
        <v>1150</v>
      </c>
      <c r="C132" s="1">
        <v>31126.93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31126.93</v>
      </c>
    </row>
    <row r="133" spans="1:36">
      <c r="A133" s="18" t="s">
        <v>1151</v>
      </c>
      <c r="B133" s="10" t="s">
        <v>1152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0</v>
      </c>
    </row>
    <row r="134" spans="1:36">
      <c r="A134" s="19" t="s">
        <v>1153</v>
      </c>
      <c r="B134" s="10" t="s">
        <v>1154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0</v>
      </c>
    </row>
    <row r="135" spans="1:36">
      <c r="A135" s="19" t="s">
        <v>1155</v>
      </c>
      <c r="B135" s="10" t="s">
        <v>1156</v>
      </c>
      <c r="C135" s="1"/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/>
    </row>
    <row r="136" spans="1:36">
      <c r="A136" s="18" t="s">
        <v>1157</v>
      </c>
      <c r="B136" s="10" t="s">
        <v>1158</v>
      </c>
      <c r="C136" s="1">
        <v>-84181.14</v>
      </c>
      <c r="D136" s="1">
        <v>-1402.92</v>
      </c>
      <c r="E136" s="1">
        <v>-1380.48</v>
      </c>
      <c r="F136" s="1">
        <v>-23067.99</v>
      </c>
      <c r="G136" s="1">
        <v>-578.82000000000005</v>
      </c>
      <c r="H136" s="1">
        <v>-133.68</v>
      </c>
      <c r="I136" s="1">
        <v>-2363.4499999999998</v>
      </c>
      <c r="J136" s="1">
        <v>-1760.08</v>
      </c>
      <c r="K136" s="1">
        <v>-1650.52</v>
      </c>
      <c r="L136" s="1">
        <v>-2233.81</v>
      </c>
      <c r="M136" s="1">
        <v>-2708.36</v>
      </c>
      <c r="N136" s="1">
        <v>-37280.11</v>
      </c>
      <c r="O136" s="1">
        <v>-1402.92</v>
      </c>
      <c r="P136" s="1">
        <v>-1380.48</v>
      </c>
      <c r="Q136" s="1">
        <v>-23067.99</v>
      </c>
      <c r="R136" s="1">
        <v>-578.82000000000005</v>
      </c>
      <c r="S136" s="1">
        <v>-133.68</v>
      </c>
      <c r="T136" s="1">
        <v>-2363.4499999999998</v>
      </c>
      <c r="U136" s="1">
        <v>-1760.08</v>
      </c>
      <c r="V136" s="1">
        <v>-1650.52</v>
      </c>
      <c r="W136" s="1">
        <v>-2233.81</v>
      </c>
      <c r="X136" s="1">
        <v>-2708.36</v>
      </c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-46901.03</v>
      </c>
    </row>
    <row r="137" spans="1:36">
      <c r="A137" s="19" t="s">
        <v>1159</v>
      </c>
      <c r="B137" s="10" t="s">
        <v>1160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0</v>
      </c>
    </row>
    <row r="138" spans="1:36">
      <c r="A138" s="19" t="s">
        <v>1161</v>
      </c>
      <c r="B138" s="10" t="s">
        <v>1162</v>
      </c>
      <c r="C138" s="1">
        <v>-81548.92</v>
      </c>
      <c r="D138" s="1">
        <v>-1147.0899999999999</v>
      </c>
      <c r="E138" s="1">
        <v>-1099.53</v>
      </c>
      <c r="F138" s="1">
        <v>-22626.9</v>
      </c>
      <c r="G138" s="1">
        <v>-473.82</v>
      </c>
      <c r="H138" s="1">
        <v>115.05</v>
      </c>
      <c r="I138" s="1">
        <v>-1577.42</v>
      </c>
      <c r="J138" s="1">
        <v>-1702.17</v>
      </c>
      <c r="K138" s="1">
        <v>-1486.43</v>
      </c>
      <c r="L138" s="1">
        <v>-2027.35</v>
      </c>
      <c r="M138" s="1">
        <v>-2622.23</v>
      </c>
      <c r="N138" s="1">
        <v>-34647.89</v>
      </c>
      <c r="O138" s="1">
        <v>-1147.0899999999999</v>
      </c>
      <c r="P138" s="1">
        <v>-1099.53</v>
      </c>
      <c r="Q138" s="1">
        <v>-22626.9</v>
      </c>
      <c r="R138" s="1">
        <v>-473.82</v>
      </c>
      <c r="S138" s="1">
        <v>115.05</v>
      </c>
      <c r="T138" s="1">
        <v>-1577.42</v>
      </c>
      <c r="U138" s="1">
        <v>-1702.17</v>
      </c>
      <c r="V138" s="1">
        <v>-1486.43</v>
      </c>
      <c r="W138" s="1">
        <v>-2027.35</v>
      </c>
      <c r="X138" s="1">
        <v>-2622.23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-46901.03</v>
      </c>
    </row>
    <row r="139" spans="1:36">
      <c r="A139" s="19" t="s">
        <v>1163</v>
      </c>
      <c r="B139" s="10" t="s">
        <v>1164</v>
      </c>
      <c r="C139" s="1">
        <v>-2465.23</v>
      </c>
      <c r="D139" s="1">
        <v>-248.41</v>
      </c>
      <c r="E139" s="1">
        <v>-275.69</v>
      </c>
      <c r="F139" s="1">
        <v>-415.91</v>
      </c>
      <c r="G139" s="1">
        <v>-98.86</v>
      </c>
      <c r="H139" s="1">
        <v>-236</v>
      </c>
      <c r="I139" s="1">
        <v>-710.24</v>
      </c>
      <c r="J139" s="1">
        <v>-57.91</v>
      </c>
      <c r="K139" s="1">
        <v>-144.11000000000001</v>
      </c>
      <c r="L139" s="1">
        <v>-199.65</v>
      </c>
      <c r="M139" s="1">
        <v>-78.45</v>
      </c>
      <c r="N139" s="1">
        <v>-2465.23</v>
      </c>
      <c r="O139" s="1">
        <v>-248.41</v>
      </c>
      <c r="P139" s="1">
        <v>-275.69</v>
      </c>
      <c r="Q139" s="1">
        <v>-415.91</v>
      </c>
      <c r="R139" s="1">
        <v>-98.86</v>
      </c>
      <c r="S139" s="1">
        <v>-236</v>
      </c>
      <c r="T139" s="1">
        <v>-710.24</v>
      </c>
      <c r="U139" s="1">
        <v>-57.91</v>
      </c>
      <c r="V139" s="1">
        <v>-144.11000000000001</v>
      </c>
      <c r="W139" s="1">
        <v>-199.65</v>
      </c>
      <c r="X139" s="1">
        <v>-78.45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/>
    </row>
    <row r="140" spans="1:36">
      <c r="A140" s="19" t="s">
        <v>1165</v>
      </c>
      <c r="B140" s="10" t="s">
        <v>1166</v>
      </c>
      <c r="C140" s="1">
        <v>-166.99</v>
      </c>
      <c r="D140" s="1">
        <v>-7.42</v>
      </c>
      <c r="E140" s="1">
        <v>-5.26</v>
      </c>
      <c r="F140" s="1">
        <v>-25.18</v>
      </c>
      <c r="G140" s="1">
        <v>-6.14</v>
      </c>
      <c r="H140" s="1">
        <v>-12.73</v>
      </c>
      <c r="I140" s="1">
        <v>-75.790000000000006</v>
      </c>
      <c r="J140" s="1">
        <v>0</v>
      </c>
      <c r="K140" s="1">
        <v>-19.98</v>
      </c>
      <c r="L140" s="1">
        <v>-6.81</v>
      </c>
      <c r="M140" s="1">
        <v>-7.68</v>
      </c>
      <c r="N140" s="1">
        <v>-166.99</v>
      </c>
      <c r="O140" s="1">
        <v>-7.42</v>
      </c>
      <c r="P140" s="1">
        <v>-5.26</v>
      </c>
      <c r="Q140" s="1">
        <v>-25.18</v>
      </c>
      <c r="R140" s="1">
        <v>-6.14</v>
      </c>
      <c r="S140" s="1">
        <v>-12.73</v>
      </c>
      <c r="T140" s="1">
        <v>-75.790000000000006</v>
      </c>
      <c r="U140" s="1">
        <v>0</v>
      </c>
      <c r="V140" s="1">
        <v>-19.98</v>
      </c>
      <c r="W140" s="1">
        <v>-6.81</v>
      </c>
      <c r="X140" s="1">
        <v>-7.68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8" t="s">
        <v>1167</v>
      </c>
      <c r="B141" s="10" t="s">
        <v>1168</v>
      </c>
      <c r="C141" s="1"/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9" t="s">
        <v>1169</v>
      </c>
      <c r="B142" s="10" t="s">
        <v>1170</v>
      </c>
      <c r="C142" s="1"/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/>
    </row>
    <row r="143" spans="1:36">
      <c r="A143" s="19" t="s">
        <v>1171</v>
      </c>
      <c r="B143" s="10" t="s">
        <v>1172</v>
      </c>
      <c r="C143" s="1"/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8" t="s">
        <v>1173</v>
      </c>
      <c r="B144" s="10" t="s">
        <v>1174</v>
      </c>
      <c r="C144" s="1">
        <v>-5314733.68</v>
      </c>
      <c r="D144" s="1">
        <v>-381680.84</v>
      </c>
      <c r="E144" s="1">
        <v>-817723.52</v>
      </c>
      <c r="F144" s="1">
        <v>-1297348.76</v>
      </c>
      <c r="G144" s="1">
        <v>-17039.02</v>
      </c>
      <c r="H144" s="1">
        <v>-348284.21</v>
      </c>
      <c r="I144" s="1">
        <v>-638430.15</v>
      </c>
      <c r="J144" s="1">
        <v>-757476.34</v>
      </c>
      <c r="K144" s="1">
        <v>-508224.24</v>
      </c>
      <c r="L144" s="1">
        <v>-338237.31</v>
      </c>
      <c r="M144" s="1">
        <v>-192423.1</v>
      </c>
      <c r="N144" s="1">
        <v>-5296867.49</v>
      </c>
      <c r="O144" s="1">
        <v>-381680.84</v>
      </c>
      <c r="P144" s="1">
        <v>-817723.52</v>
      </c>
      <c r="Q144" s="1">
        <v>-1297348.76</v>
      </c>
      <c r="R144" s="1">
        <v>-17039.02</v>
      </c>
      <c r="S144" s="1">
        <v>-348284.21</v>
      </c>
      <c r="T144" s="1">
        <v>-638430.15</v>
      </c>
      <c r="U144" s="1">
        <v>-757476.34</v>
      </c>
      <c r="V144" s="1">
        <v>-508224.24</v>
      </c>
      <c r="W144" s="1">
        <v>-338237.31</v>
      </c>
      <c r="X144" s="1">
        <v>-192423.1</v>
      </c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>
        <v>-17866.189999999999</v>
      </c>
    </row>
    <row r="145" spans="1:36">
      <c r="A145" s="19" t="s">
        <v>1175</v>
      </c>
      <c r="B145" s="10" t="s">
        <v>1176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0</v>
      </c>
    </row>
    <row r="146" spans="1:36">
      <c r="A146" s="19" t="s">
        <v>1177</v>
      </c>
      <c r="B146" s="10" t="s">
        <v>1178</v>
      </c>
      <c r="C146" s="1">
        <v>-4637.46</v>
      </c>
      <c r="D146" s="1">
        <v>-777.47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-777.47</v>
      </c>
      <c r="O146" s="1">
        <v>-777.47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-3859.99</v>
      </c>
    </row>
    <row r="147" spans="1:36">
      <c r="A147" s="19" t="s">
        <v>1179</v>
      </c>
      <c r="B147" s="10" t="s">
        <v>1180</v>
      </c>
      <c r="C147" s="1">
        <v>-5310096.22</v>
      </c>
      <c r="D147" s="1">
        <v>-380903.37</v>
      </c>
      <c r="E147" s="1">
        <v>-817723.52</v>
      </c>
      <c r="F147" s="1">
        <v>-1297348.76</v>
      </c>
      <c r="G147" s="1">
        <v>-17039.02</v>
      </c>
      <c r="H147" s="1">
        <v>-348284.21</v>
      </c>
      <c r="I147" s="1">
        <v>-638430.15</v>
      </c>
      <c r="J147" s="1">
        <v>-757476.34</v>
      </c>
      <c r="K147" s="1">
        <v>-508224.24</v>
      </c>
      <c r="L147" s="1">
        <v>-338237.31</v>
      </c>
      <c r="M147" s="1">
        <v>-192423.1</v>
      </c>
      <c r="N147" s="1">
        <v>-5296090.0199999996</v>
      </c>
      <c r="O147" s="1">
        <v>-380903.37</v>
      </c>
      <c r="P147" s="1">
        <v>-817723.52</v>
      </c>
      <c r="Q147" s="1">
        <v>-1297348.76</v>
      </c>
      <c r="R147" s="1">
        <v>-17039.02</v>
      </c>
      <c r="S147" s="1">
        <v>-348284.21</v>
      </c>
      <c r="T147" s="1">
        <v>-638430.15</v>
      </c>
      <c r="U147" s="1">
        <v>-757476.34</v>
      </c>
      <c r="V147" s="1">
        <v>-508224.24</v>
      </c>
      <c r="W147" s="1">
        <v>-338237.31</v>
      </c>
      <c r="X147" s="1">
        <v>-192423.1</v>
      </c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-14006.2</v>
      </c>
    </row>
    <row r="148" spans="1:36">
      <c r="A148" s="18" t="s">
        <v>1181</v>
      </c>
      <c r="B148" s="10" t="s">
        <v>1182</v>
      </c>
      <c r="C148" s="1">
        <v>-322753.74</v>
      </c>
      <c r="D148" s="1">
        <v>11901.7</v>
      </c>
      <c r="E148" s="1">
        <v>10459.879999999999</v>
      </c>
      <c r="F148" s="1">
        <v>-39603.15</v>
      </c>
      <c r="G148" s="1">
        <v>-60765.4</v>
      </c>
      <c r="H148" s="1">
        <v>-100796.13</v>
      </c>
      <c r="I148" s="1">
        <v>14557.65</v>
      </c>
      <c r="J148" s="1">
        <v>-10767.45</v>
      </c>
      <c r="K148" s="1">
        <v>-35856.879999999997</v>
      </c>
      <c r="L148" s="1">
        <v>-69599.8</v>
      </c>
      <c r="M148" s="1">
        <v>2879.83</v>
      </c>
      <c r="N148" s="1">
        <v>-277589.75</v>
      </c>
      <c r="O148" s="1">
        <v>11901.7</v>
      </c>
      <c r="P148" s="1">
        <v>10459.879999999999</v>
      </c>
      <c r="Q148" s="1">
        <v>-39603.15</v>
      </c>
      <c r="R148" s="1">
        <v>-60765.4</v>
      </c>
      <c r="S148" s="1">
        <v>-100796.13</v>
      </c>
      <c r="T148" s="1">
        <v>14557.65</v>
      </c>
      <c r="U148" s="1">
        <v>-10767.45</v>
      </c>
      <c r="V148" s="1">
        <v>-35856.879999999997</v>
      </c>
      <c r="W148" s="1">
        <v>-69599.8</v>
      </c>
      <c r="X148" s="1">
        <v>2879.83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-45163.99</v>
      </c>
    </row>
    <row r="149" spans="1:36">
      <c r="A149" s="19" t="s">
        <v>1183</v>
      </c>
      <c r="B149" s="10" t="s">
        <v>1184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0</v>
      </c>
    </row>
    <row r="150" spans="1:36">
      <c r="A150" s="19" t="s">
        <v>1185</v>
      </c>
      <c r="B150" s="10" t="s">
        <v>1186</v>
      </c>
      <c r="C150" s="1">
        <v>46738.58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46738.58</v>
      </c>
    </row>
    <row r="151" spans="1:36">
      <c r="A151" s="19" t="s">
        <v>1187</v>
      </c>
      <c r="B151" s="10" t="s">
        <v>1188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/>
      <c r="P151" s="1"/>
      <c r="Q151" s="1"/>
      <c r="R151" s="1"/>
      <c r="S151" s="1"/>
      <c r="T151" s="1">
        <v>0</v>
      </c>
      <c r="U151" s="1">
        <v>0</v>
      </c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0</v>
      </c>
    </row>
    <row r="152" spans="1:36">
      <c r="A152" s="19" t="s">
        <v>1189</v>
      </c>
      <c r="B152" s="10" t="s">
        <v>1190</v>
      </c>
      <c r="C152" s="1">
        <v>-538.25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-538.25</v>
      </c>
      <c r="K152" s="1">
        <v>0</v>
      </c>
      <c r="L152" s="1">
        <v>0</v>
      </c>
      <c r="M152" s="1">
        <v>0</v>
      </c>
      <c r="N152" s="1">
        <v>-538.25</v>
      </c>
      <c r="O152" s="1"/>
      <c r="P152" s="1"/>
      <c r="Q152" s="1"/>
      <c r="R152" s="1"/>
      <c r="S152" s="1"/>
      <c r="T152" s="1"/>
      <c r="U152" s="1">
        <v>-538.25</v>
      </c>
      <c r="V152" s="1"/>
      <c r="W152" s="1">
        <v>0</v>
      </c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/>
    </row>
    <row r="153" spans="1:36">
      <c r="A153" s="19" t="s">
        <v>1191</v>
      </c>
      <c r="B153" s="10" t="s">
        <v>1192</v>
      </c>
      <c r="C153" s="1">
        <v>-87485.82</v>
      </c>
      <c r="D153" s="1">
        <v>-1554.22</v>
      </c>
      <c r="E153" s="1">
        <v>-6814.69</v>
      </c>
      <c r="F153" s="1">
        <v>-4447.46</v>
      </c>
      <c r="G153" s="1">
        <v>-60765.4</v>
      </c>
      <c r="H153" s="1">
        <v>2280.04</v>
      </c>
      <c r="I153" s="1">
        <v>52.94</v>
      </c>
      <c r="J153" s="1">
        <v>-10133.24</v>
      </c>
      <c r="K153" s="1">
        <v>-3925.56</v>
      </c>
      <c r="L153" s="1">
        <v>1184.27</v>
      </c>
      <c r="M153" s="1">
        <v>-3362.5</v>
      </c>
      <c r="N153" s="1">
        <v>-87485.82</v>
      </c>
      <c r="O153" s="1">
        <v>-1554.22</v>
      </c>
      <c r="P153" s="1">
        <v>-6814.69</v>
      </c>
      <c r="Q153" s="1">
        <v>-4447.46</v>
      </c>
      <c r="R153" s="1">
        <v>-60765.4</v>
      </c>
      <c r="S153" s="1">
        <v>2280.04</v>
      </c>
      <c r="T153" s="1">
        <v>52.94</v>
      </c>
      <c r="U153" s="1">
        <v>-10133.24</v>
      </c>
      <c r="V153" s="1">
        <v>-3925.56</v>
      </c>
      <c r="W153" s="1">
        <v>1184.27</v>
      </c>
      <c r="X153" s="1">
        <v>-3362.5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1193</v>
      </c>
      <c r="B154" s="10" t="s">
        <v>1194</v>
      </c>
      <c r="C154" s="1">
        <v>-281701.42</v>
      </c>
      <c r="D154" s="1">
        <v>13170.51</v>
      </c>
      <c r="E154" s="1">
        <v>17274.57</v>
      </c>
      <c r="F154" s="1">
        <v>-35179.64</v>
      </c>
      <c r="G154" s="1">
        <v>0</v>
      </c>
      <c r="H154" s="1">
        <v>-103076.17</v>
      </c>
      <c r="I154" s="1">
        <v>14504.71</v>
      </c>
      <c r="J154" s="1">
        <v>-95.96</v>
      </c>
      <c r="K154" s="1">
        <v>-32300.63</v>
      </c>
      <c r="L154" s="1">
        <v>-70784.070000000007</v>
      </c>
      <c r="M154" s="1">
        <v>6242.33</v>
      </c>
      <c r="N154" s="1">
        <v>-190244.35</v>
      </c>
      <c r="O154" s="1">
        <v>13170.51</v>
      </c>
      <c r="P154" s="1">
        <v>17274.57</v>
      </c>
      <c r="Q154" s="1">
        <v>-35179.64</v>
      </c>
      <c r="R154" s="1"/>
      <c r="S154" s="1">
        <v>-103076.17</v>
      </c>
      <c r="T154" s="1">
        <v>14504.71</v>
      </c>
      <c r="U154" s="1">
        <v>-95.96</v>
      </c>
      <c r="V154" s="1">
        <v>-32300.63</v>
      </c>
      <c r="W154" s="1">
        <v>-70784.070000000007</v>
      </c>
      <c r="X154" s="1">
        <v>6242.33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>
        <v>-91457.07</v>
      </c>
    </row>
    <row r="155" spans="1:36">
      <c r="A155" s="19" t="s">
        <v>1195</v>
      </c>
      <c r="B155" s="10" t="s">
        <v>1196</v>
      </c>
      <c r="C155" s="1">
        <v>233.17</v>
      </c>
      <c r="D155" s="1">
        <v>285.41000000000003</v>
      </c>
      <c r="E155" s="1">
        <v>0</v>
      </c>
      <c r="F155" s="1">
        <v>23.95</v>
      </c>
      <c r="G155" s="1">
        <v>0</v>
      </c>
      <c r="H155" s="1">
        <v>0</v>
      </c>
      <c r="I155" s="1">
        <v>0</v>
      </c>
      <c r="J155" s="1">
        <v>0</v>
      </c>
      <c r="K155" s="1">
        <v>369.31</v>
      </c>
      <c r="L155" s="1">
        <v>0</v>
      </c>
      <c r="M155" s="1">
        <v>0</v>
      </c>
      <c r="N155" s="1">
        <v>678.67</v>
      </c>
      <c r="O155" s="1">
        <v>285.41000000000003</v>
      </c>
      <c r="P155" s="1"/>
      <c r="Q155" s="1">
        <v>23.95</v>
      </c>
      <c r="R155" s="1"/>
      <c r="S155" s="1"/>
      <c r="T155" s="1"/>
      <c r="U155" s="1"/>
      <c r="V155" s="1">
        <v>369.31</v>
      </c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>
        <v>-445.5</v>
      </c>
    </row>
    <row r="156" spans="1:36">
      <c r="A156" s="18" t="s">
        <v>1197</v>
      </c>
      <c r="B156" s="10" t="s">
        <v>1198</v>
      </c>
      <c r="C156" s="1">
        <v>-186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-186</v>
      </c>
    </row>
    <row r="157" spans="1:36">
      <c r="A157" s="19" t="s">
        <v>1199</v>
      </c>
      <c r="B157" s="10" t="s">
        <v>1200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0</v>
      </c>
    </row>
    <row r="158" spans="1:36">
      <c r="A158" s="19" t="s">
        <v>1201</v>
      </c>
      <c r="B158" s="10" t="s">
        <v>1202</v>
      </c>
      <c r="C158" s="1">
        <v>-186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-186</v>
      </c>
    </row>
    <row r="159" spans="1:36">
      <c r="A159" s="18" t="s">
        <v>1203</v>
      </c>
      <c r="B159" s="10" t="s">
        <v>1204</v>
      </c>
      <c r="C159" s="1">
        <v>-2871168.55</v>
      </c>
      <c r="D159" s="1">
        <v>0</v>
      </c>
      <c r="E159" s="1">
        <v>-70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-70</v>
      </c>
      <c r="O159" s="1"/>
      <c r="P159" s="1">
        <v>-70</v>
      </c>
      <c r="Q159" s="1">
        <v>0</v>
      </c>
      <c r="R159" s="1"/>
      <c r="S159" s="1">
        <v>0</v>
      </c>
      <c r="T159" s="1">
        <v>0</v>
      </c>
      <c r="U159" s="1"/>
      <c r="V159" s="1"/>
      <c r="W159" s="1">
        <v>0</v>
      </c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-2871098.55</v>
      </c>
    </row>
    <row r="160" spans="1:36">
      <c r="A160" s="19" t="s">
        <v>1205</v>
      </c>
      <c r="B160" s="10" t="s">
        <v>1206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0</v>
      </c>
    </row>
    <row r="161" spans="1:36">
      <c r="A161" s="19" t="s">
        <v>1207</v>
      </c>
      <c r="B161" s="10" t="s">
        <v>1208</v>
      </c>
      <c r="C161" s="1">
        <v>-2871168.55</v>
      </c>
      <c r="D161" s="1">
        <v>0</v>
      </c>
      <c r="E161" s="1">
        <v>-70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-70</v>
      </c>
      <c r="O161" s="1"/>
      <c r="P161" s="1">
        <v>-70</v>
      </c>
      <c r="Q161" s="1">
        <v>0</v>
      </c>
      <c r="R161" s="1"/>
      <c r="S161" s="1">
        <v>0</v>
      </c>
      <c r="T161" s="1">
        <v>0</v>
      </c>
      <c r="U161" s="1"/>
      <c r="V161" s="1"/>
      <c r="W161" s="1">
        <v>0</v>
      </c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-2871098.55</v>
      </c>
    </row>
    <row r="162" spans="1:36">
      <c r="A162" s="18" t="s">
        <v>1209</v>
      </c>
      <c r="B162" s="10" t="s">
        <v>1210</v>
      </c>
      <c r="C162" s="1">
        <v>-24799.59</v>
      </c>
      <c r="D162" s="1">
        <v>-352.94</v>
      </c>
      <c r="E162" s="1">
        <v>-2155.6</v>
      </c>
      <c r="F162" s="1">
        <v>-782.66</v>
      </c>
      <c r="G162" s="1">
        <v>-365</v>
      </c>
      <c r="H162" s="1">
        <v>-6747.06</v>
      </c>
      <c r="I162" s="1">
        <v>-9941.58</v>
      </c>
      <c r="J162" s="1">
        <v>-296.12</v>
      </c>
      <c r="K162" s="1">
        <v>-196.13</v>
      </c>
      <c r="L162" s="1">
        <v>-3912.81</v>
      </c>
      <c r="M162" s="1">
        <v>-50</v>
      </c>
      <c r="N162" s="1">
        <v>-24774.9</v>
      </c>
      <c r="O162" s="1">
        <v>-352.94</v>
      </c>
      <c r="P162" s="1">
        <v>-2155.6</v>
      </c>
      <c r="Q162" s="1">
        <v>-782.66</v>
      </c>
      <c r="R162" s="1">
        <v>-365</v>
      </c>
      <c r="S162" s="1">
        <v>-6747.06</v>
      </c>
      <c r="T162" s="1">
        <v>-9916.58</v>
      </c>
      <c r="U162" s="1">
        <v>-296.12</v>
      </c>
      <c r="V162" s="1">
        <v>-196.13</v>
      </c>
      <c r="W162" s="1">
        <v>-3912.81</v>
      </c>
      <c r="X162" s="1">
        <v>-50</v>
      </c>
      <c r="Y162" s="1">
        <v>-25</v>
      </c>
      <c r="Z162" s="1"/>
      <c r="AA162" s="1"/>
      <c r="AB162" s="1"/>
      <c r="AC162" s="1"/>
      <c r="AD162" s="1"/>
      <c r="AE162" s="1">
        <v>-25</v>
      </c>
      <c r="AF162" s="1"/>
      <c r="AG162" s="1"/>
      <c r="AH162" s="1"/>
      <c r="AI162" s="1">
        <v>0</v>
      </c>
      <c r="AJ162" s="4">
        <v>0.31</v>
      </c>
    </row>
    <row r="163" spans="1:36">
      <c r="A163" s="19" t="s">
        <v>1211</v>
      </c>
      <c r="B163" s="10" t="s">
        <v>1212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4">
        <v>0</v>
      </c>
    </row>
    <row r="164" spans="1:36">
      <c r="A164" s="19" t="s">
        <v>1213</v>
      </c>
      <c r="B164" s="10" t="s">
        <v>1214</v>
      </c>
      <c r="C164" s="1">
        <v>-1329.1</v>
      </c>
      <c r="D164" s="1">
        <v>-120</v>
      </c>
      <c r="E164" s="1">
        <v>-15</v>
      </c>
      <c r="F164" s="1">
        <v>-184.4</v>
      </c>
      <c r="G164" s="1">
        <v>-360</v>
      </c>
      <c r="H164" s="1">
        <v>-25.56</v>
      </c>
      <c r="I164" s="1">
        <v>-346.89</v>
      </c>
      <c r="J164" s="1">
        <v>-226.12</v>
      </c>
      <c r="K164" s="1">
        <v>-51.13</v>
      </c>
      <c r="L164" s="1">
        <v>0</v>
      </c>
      <c r="M164" s="1">
        <v>0</v>
      </c>
      <c r="N164" s="1">
        <v>-1329.1</v>
      </c>
      <c r="O164" s="1">
        <v>-120</v>
      </c>
      <c r="P164" s="1">
        <v>-15</v>
      </c>
      <c r="Q164" s="1">
        <v>-184.4</v>
      </c>
      <c r="R164" s="1">
        <v>-360</v>
      </c>
      <c r="S164" s="1">
        <v>-25.56</v>
      </c>
      <c r="T164" s="1">
        <v>-346.89</v>
      </c>
      <c r="U164" s="1">
        <v>-226.12</v>
      </c>
      <c r="V164" s="1">
        <v>-51.13</v>
      </c>
      <c r="W164" s="1">
        <v>0</v>
      </c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/>
    </row>
    <row r="165" spans="1:36">
      <c r="A165" s="19" t="s">
        <v>1215</v>
      </c>
      <c r="B165" s="10" t="s">
        <v>1216</v>
      </c>
      <c r="C165" s="1">
        <v>-21584.83</v>
      </c>
      <c r="D165" s="1">
        <v>0</v>
      </c>
      <c r="E165" s="1">
        <v>-2159.6999999999998</v>
      </c>
      <c r="F165" s="1">
        <v>-159.09</v>
      </c>
      <c r="G165" s="1">
        <v>0</v>
      </c>
      <c r="H165" s="1">
        <v>-6664.2</v>
      </c>
      <c r="I165" s="1">
        <v>-9504.69</v>
      </c>
      <c r="J165" s="1">
        <v>0</v>
      </c>
      <c r="K165" s="1">
        <v>0</v>
      </c>
      <c r="L165" s="1">
        <v>-3097.15</v>
      </c>
      <c r="M165" s="1">
        <v>0</v>
      </c>
      <c r="N165" s="1">
        <v>-21584.83</v>
      </c>
      <c r="O165" s="1"/>
      <c r="P165" s="1">
        <v>-2159.6999999999998</v>
      </c>
      <c r="Q165" s="1">
        <v>-159.09</v>
      </c>
      <c r="R165" s="1"/>
      <c r="S165" s="1">
        <v>-6664.2</v>
      </c>
      <c r="T165" s="1">
        <v>-9504.69</v>
      </c>
      <c r="U165" s="1"/>
      <c r="V165" s="1"/>
      <c r="W165" s="1">
        <v>-3097.15</v>
      </c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1217</v>
      </c>
      <c r="B166" s="10" t="s">
        <v>1218</v>
      </c>
      <c r="C166" s="1">
        <v>-1620.26</v>
      </c>
      <c r="D166" s="1">
        <v>0</v>
      </c>
      <c r="E166" s="1">
        <v>-700</v>
      </c>
      <c r="F166" s="1">
        <v>-359.17</v>
      </c>
      <c r="G166" s="1">
        <v>-5</v>
      </c>
      <c r="H166" s="1">
        <v>-57.3</v>
      </c>
      <c r="I166" s="1">
        <v>-90</v>
      </c>
      <c r="J166" s="1">
        <v>-70</v>
      </c>
      <c r="K166" s="1">
        <v>-145</v>
      </c>
      <c r="L166" s="1">
        <v>-143.79</v>
      </c>
      <c r="M166" s="1">
        <v>-50</v>
      </c>
      <c r="N166" s="1">
        <v>-1595.26</v>
      </c>
      <c r="O166" s="1">
        <v>0</v>
      </c>
      <c r="P166" s="1">
        <v>-700</v>
      </c>
      <c r="Q166" s="1">
        <v>-359.17</v>
      </c>
      <c r="R166" s="1">
        <v>-5</v>
      </c>
      <c r="S166" s="1">
        <v>-57.3</v>
      </c>
      <c r="T166" s="1">
        <v>-65</v>
      </c>
      <c r="U166" s="1">
        <v>-70</v>
      </c>
      <c r="V166" s="1">
        <v>-145</v>
      </c>
      <c r="W166" s="1">
        <v>-143.79</v>
      </c>
      <c r="X166" s="1">
        <v>-50</v>
      </c>
      <c r="Y166" s="1">
        <v>-25</v>
      </c>
      <c r="Z166" s="1"/>
      <c r="AA166" s="1"/>
      <c r="AB166" s="1"/>
      <c r="AC166" s="1"/>
      <c r="AD166" s="1"/>
      <c r="AE166" s="1">
        <v>-25</v>
      </c>
      <c r="AF166" s="1"/>
      <c r="AG166" s="1"/>
      <c r="AH166" s="1"/>
      <c r="AI166" s="1">
        <v>0</v>
      </c>
      <c r="AJ166" s="4"/>
    </row>
    <row r="167" spans="1:36">
      <c r="A167" s="19" t="s">
        <v>1219</v>
      </c>
      <c r="B167" s="10" t="s">
        <v>1220</v>
      </c>
      <c r="C167" s="1">
        <v>1174.18</v>
      </c>
      <c r="D167" s="1">
        <v>0</v>
      </c>
      <c r="E167" s="1">
        <v>1174.18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1174.18</v>
      </c>
      <c r="O167" s="1"/>
      <c r="P167" s="1">
        <v>1174.18</v>
      </c>
      <c r="Q167" s="1"/>
      <c r="R167" s="1"/>
      <c r="S167" s="1"/>
      <c r="T167" s="1"/>
      <c r="U167" s="1"/>
      <c r="V167" s="1"/>
      <c r="W167" s="1"/>
      <c r="X167" s="1">
        <v>0</v>
      </c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4"/>
    </row>
    <row r="168" spans="1:36">
      <c r="A168" s="19" t="s">
        <v>1221</v>
      </c>
      <c r="B168" s="10" t="s">
        <v>1222</v>
      </c>
      <c r="C168" s="1">
        <v>-163.80000000000001</v>
      </c>
      <c r="D168" s="1">
        <v>-163.80000000000001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-163.80000000000001</v>
      </c>
      <c r="O168" s="1">
        <v>-163.80000000000001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1223</v>
      </c>
      <c r="B169" s="10" t="s">
        <v>1224</v>
      </c>
      <c r="C169" s="1">
        <v>-32.729999999999997</v>
      </c>
      <c r="D169" s="1">
        <v>0</v>
      </c>
      <c r="E169" s="1">
        <v>-33.04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-33.04</v>
      </c>
      <c r="O169" s="1"/>
      <c r="P169" s="1">
        <v>-33.04</v>
      </c>
      <c r="Q169" s="1"/>
      <c r="R169" s="1">
        <v>0</v>
      </c>
      <c r="S169" s="1"/>
      <c r="T169" s="1"/>
      <c r="U169" s="1"/>
      <c r="V169" s="1">
        <v>0</v>
      </c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>
        <v>0.31</v>
      </c>
    </row>
    <row r="170" spans="1:36">
      <c r="A170" s="19" t="s">
        <v>1225</v>
      </c>
      <c r="B170" s="10" t="s">
        <v>1226</v>
      </c>
      <c r="C170" s="1">
        <v>-1243.05</v>
      </c>
      <c r="D170" s="1">
        <v>-69.14</v>
      </c>
      <c r="E170" s="1">
        <v>-422.04</v>
      </c>
      <c r="F170" s="1">
        <v>-80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-671.87</v>
      </c>
      <c r="M170" s="1">
        <v>0</v>
      </c>
      <c r="N170" s="1">
        <v>-1243.05</v>
      </c>
      <c r="O170" s="1">
        <v>-69.14</v>
      </c>
      <c r="P170" s="1">
        <v>-422.04</v>
      </c>
      <c r="Q170" s="1">
        <v>-80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-671.87</v>
      </c>
      <c r="X170" s="1">
        <v>0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/>
    </row>
    <row r="171" spans="1:36">
      <c r="A171" s="19" t="s">
        <v>1227</v>
      </c>
      <c r="B171" s="10" t="s">
        <v>1228</v>
      </c>
      <c r="C171" s="1"/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8" t="s">
        <v>1229</v>
      </c>
      <c r="B172" s="10" t="s">
        <v>1230</v>
      </c>
      <c r="C172" s="1">
        <v>-17535.099999999999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>
        <v>-17535.099999999999</v>
      </c>
    </row>
    <row r="173" spans="1:36">
      <c r="A173" s="19" t="s">
        <v>1231</v>
      </c>
      <c r="B173" s="10" t="s">
        <v>1232</v>
      </c>
      <c r="C173" s="1"/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/>
    </row>
    <row r="174" spans="1:36">
      <c r="A174" s="19" t="s">
        <v>1233</v>
      </c>
      <c r="B174" s="10" t="s">
        <v>1234</v>
      </c>
      <c r="C174" s="1">
        <v>-17535.099999999999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>
        <v>-17535.099999999999</v>
      </c>
    </row>
    <row r="175" spans="1:36">
      <c r="A175" s="19" t="s">
        <v>1235</v>
      </c>
      <c r="B175" s="10" t="s">
        <v>1236</v>
      </c>
      <c r="C175" s="1"/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/>
    </row>
    <row r="176" spans="1:36">
      <c r="A176" s="19" t="s">
        <v>917</v>
      </c>
      <c r="B176" s="10" t="s">
        <v>1237</v>
      </c>
      <c r="C176" s="1"/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/>
    </row>
    <row r="177" spans="1:36">
      <c r="A177" s="20" t="s">
        <v>1238</v>
      </c>
      <c r="B177" s="10" t="s">
        <v>1239</v>
      </c>
      <c r="C177" s="1"/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/>
    </row>
    <row r="178" spans="1:36">
      <c r="A178" s="20" t="s">
        <v>1240</v>
      </c>
      <c r="B178" s="10" t="s">
        <v>1241</v>
      </c>
      <c r="C178" s="1"/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/>
    </row>
    <row r="179" spans="1:36">
      <c r="A179" s="18" t="s">
        <v>1242</v>
      </c>
      <c r="B179" s="10" t="s">
        <v>1243</v>
      </c>
      <c r="C179" s="1"/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/>
    </row>
    <row r="180" spans="1:36">
      <c r="A180" s="19" t="s">
        <v>1244</v>
      </c>
      <c r="B180" s="10" t="s">
        <v>1245</v>
      </c>
      <c r="C180" s="1"/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/>
    </row>
    <row r="181" spans="1:36">
      <c r="A181" s="19" t="s">
        <v>1246</v>
      </c>
      <c r="B181" s="10" t="s">
        <v>1247</v>
      </c>
      <c r="C181" s="1"/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/>
    </row>
    <row r="182" spans="1:36">
      <c r="A182" s="18" t="s">
        <v>1248</v>
      </c>
      <c r="B182" s="10" t="s">
        <v>1249</v>
      </c>
      <c r="C182" s="1">
        <v>-46020.63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21390.97</v>
      </c>
      <c r="J182" s="1">
        <v>0</v>
      </c>
      <c r="K182" s="1">
        <v>0</v>
      </c>
      <c r="L182" s="1">
        <v>0</v>
      </c>
      <c r="M182" s="1">
        <v>0</v>
      </c>
      <c r="N182" s="1">
        <v>21390.97</v>
      </c>
      <c r="O182" s="1"/>
      <c r="P182" s="1"/>
      <c r="Q182" s="1"/>
      <c r="R182" s="1"/>
      <c r="S182" s="1"/>
      <c r="T182" s="1">
        <v>21390.97</v>
      </c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>
        <v>-67411.600000000006</v>
      </c>
    </row>
    <row r="183" spans="1:36">
      <c r="A183" s="19" t="s">
        <v>1250</v>
      </c>
      <c r="B183" s="10" t="s">
        <v>1251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0</v>
      </c>
    </row>
    <row r="184" spans="1:36">
      <c r="A184" s="19" t="s">
        <v>1252</v>
      </c>
      <c r="B184" s="10" t="s">
        <v>1253</v>
      </c>
      <c r="C184" s="1"/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/>
    </row>
    <row r="185" spans="1:36">
      <c r="A185" s="19" t="s">
        <v>1254</v>
      </c>
      <c r="B185" s="10" t="s">
        <v>1255</v>
      </c>
      <c r="C185" s="1">
        <v>-80000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-80000</v>
      </c>
    </row>
    <row r="186" spans="1:36">
      <c r="A186" s="19" t="s">
        <v>1256</v>
      </c>
      <c r="B186" s="10" t="s">
        <v>1257</v>
      </c>
      <c r="C186" s="1">
        <v>33979.370000000003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21390.97</v>
      </c>
      <c r="J186" s="1">
        <v>0</v>
      </c>
      <c r="K186" s="1">
        <v>0</v>
      </c>
      <c r="L186" s="1">
        <v>0</v>
      </c>
      <c r="M186" s="1">
        <v>0</v>
      </c>
      <c r="N186" s="1">
        <v>21390.97</v>
      </c>
      <c r="O186" s="1"/>
      <c r="P186" s="1"/>
      <c r="Q186" s="1"/>
      <c r="R186" s="1"/>
      <c r="S186" s="1"/>
      <c r="T186" s="1">
        <v>21390.97</v>
      </c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>
        <v>12588.4</v>
      </c>
    </row>
    <row r="187" spans="1:36">
      <c r="A187" s="19" t="s">
        <v>1258</v>
      </c>
      <c r="B187" s="10" t="s">
        <v>1259</v>
      </c>
      <c r="C187" s="1"/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/>
    </row>
    <row r="188" spans="1:36">
      <c r="A188" s="18" t="s">
        <v>1260</v>
      </c>
      <c r="B188" s="10" t="s">
        <v>1261</v>
      </c>
      <c r="C188" s="1">
        <v>-3901557.32</v>
      </c>
      <c r="D188" s="1">
        <v>-2366.2199999999998</v>
      </c>
      <c r="E188" s="1">
        <v>-1427.26</v>
      </c>
      <c r="F188" s="1">
        <v>-29101.65</v>
      </c>
      <c r="G188" s="1">
        <v>-2447.73</v>
      </c>
      <c r="H188" s="1">
        <v>-400</v>
      </c>
      <c r="I188" s="1">
        <v>-39824.720000000001</v>
      </c>
      <c r="J188" s="1">
        <v>-17591.22</v>
      </c>
      <c r="K188" s="1">
        <v>-1000</v>
      </c>
      <c r="L188" s="1">
        <v>-817792.92</v>
      </c>
      <c r="M188" s="1">
        <v>-1490.38</v>
      </c>
      <c r="N188" s="1">
        <v>-913438.49</v>
      </c>
      <c r="O188" s="1">
        <v>-2366.2199999999998</v>
      </c>
      <c r="P188" s="1">
        <v>-1423.65</v>
      </c>
      <c r="Q188" s="1">
        <v>-29101.65</v>
      </c>
      <c r="R188" s="1">
        <v>-2447.73</v>
      </c>
      <c r="S188" s="1">
        <v>-400</v>
      </c>
      <c r="T188" s="1">
        <v>-39824.720000000001</v>
      </c>
      <c r="U188" s="1">
        <v>-17591.22</v>
      </c>
      <c r="V188" s="1">
        <v>-1000</v>
      </c>
      <c r="W188" s="1">
        <v>-817792.92</v>
      </c>
      <c r="X188" s="1">
        <v>-1490.38</v>
      </c>
      <c r="Y188" s="1">
        <v>-3.61</v>
      </c>
      <c r="Z188" s="1"/>
      <c r="AA188" s="1">
        <v>-3.61</v>
      </c>
      <c r="AB188" s="1"/>
      <c r="AC188" s="1"/>
      <c r="AD188" s="1"/>
      <c r="AE188" s="1"/>
      <c r="AF188" s="1"/>
      <c r="AG188" s="1"/>
      <c r="AH188" s="1"/>
      <c r="AI188" s="1"/>
      <c r="AJ188" s="4">
        <v>-2988115.22</v>
      </c>
    </row>
    <row r="189" spans="1:36">
      <c r="A189" s="19" t="s">
        <v>1262</v>
      </c>
      <c r="B189" s="10" t="s">
        <v>1263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4">
        <v>0</v>
      </c>
    </row>
    <row r="190" spans="1:36">
      <c r="A190" s="19" t="s">
        <v>1264</v>
      </c>
      <c r="B190" s="10" t="s">
        <v>1265</v>
      </c>
      <c r="C190" s="1">
        <v>-17.649999999999999</v>
      </c>
      <c r="D190" s="1">
        <v>0</v>
      </c>
      <c r="E190" s="1">
        <v>-17.649999999999999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-17.649999999999999</v>
      </c>
      <c r="O190" s="1">
        <v>0</v>
      </c>
      <c r="P190" s="1">
        <v>-17.649999999999999</v>
      </c>
      <c r="Q190" s="1">
        <v>0</v>
      </c>
      <c r="R190" s="1"/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/>
    </row>
    <row r="191" spans="1:36">
      <c r="A191" s="19" t="s">
        <v>1266</v>
      </c>
      <c r="B191" s="10" t="s">
        <v>1267</v>
      </c>
      <c r="C191" s="1">
        <v>-557610.15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>
        <v>-557610.15</v>
      </c>
    </row>
    <row r="192" spans="1:36">
      <c r="A192" s="19" t="s">
        <v>1268</v>
      </c>
      <c r="B192" s="10" t="s">
        <v>1269</v>
      </c>
      <c r="C192" s="1">
        <v>-38205.39</v>
      </c>
      <c r="D192" s="1">
        <v>0</v>
      </c>
      <c r="E192" s="1">
        <v>0</v>
      </c>
      <c r="F192" s="1">
        <v>-19870.04</v>
      </c>
      <c r="G192" s="1">
        <v>-2447.73</v>
      </c>
      <c r="H192" s="1">
        <v>0</v>
      </c>
      <c r="I192" s="1">
        <v>0</v>
      </c>
      <c r="J192" s="1">
        <v>-13591.22</v>
      </c>
      <c r="K192" s="1">
        <v>0</v>
      </c>
      <c r="L192" s="1">
        <v>-991.02</v>
      </c>
      <c r="M192" s="1">
        <v>-1305.3800000000001</v>
      </c>
      <c r="N192" s="1">
        <v>-38205.39</v>
      </c>
      <c r="O192" s="1">
        <v>0</v>
      </c>
      <c r="P192" s="1">
        <v>0</v>
      </c>
      <c r="Q192" s="1">
        <v>-19870.04</v>
      </c>
      <c r="R192" s="1">
        <v>-2447.73</v>
      </c>
      <c r="S192" s="1">
        <v>0</v>
      </c>
      <c r="T192" s="1">
        <v>0</v>
      </c>
      <c r="U192" s="1">
        <v>-13591.22</v>
      </c>
      <c r="V192" s="1">
        <v>0</v>
      </c>
      <c r="W192" s="1">
        <v>-991.02</v>
      </c>
      <c r="X192" s="1">
        <v>-1305.3800000000001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/>
    </row>
    <row r="193" spans="1:36">
      <c r="A193" s="19" t="s">
        <v>1270</v>
      </c>
      <c r="B193" s="10" t="s">
        <v>1271</v>
      </c>
      <c r="C193" s="1">
        <v>-4239.8999999999996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-4239.8999999999996</v>
      </c>
      <c r="J193" s="1">
        <v>0</v>
      </c>
      <c r="K193" s="1">
        <v>0</v>
      </c>
      <c r="L193" s="1">
        <v>0</v>
      </c>
      <c r="M193" s="1">
        <v>0</v>
      </c>
      <c r="N193" s="1">
        <v>-4239.8999999999996</v>
      </c>
      <c r="O193" s="1"/>
      <c r="P193" s="1">
        <v>0</v>
      </c>
      <c r="Q193" s="1">
        <v>0</v>
      </c>
      <c r="R193" s="1"/>
      <c r="S193" s="1">
        <v>0</v>
      </c>
      <c r="T193" s="1">
        <v>-4239.8999999999996</v>
      </c>
      <c r="U193" s="1"/>
      <c r="V193" s="1"/>
      <c r="W193" s="1"/>
      <c r="X193" s="1">
        <v>0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1272</v>
      </c>
      <c r="B194" s="10" t="s">
        <v>1273</v>
      </c>
      <c r="C194" s="1">
        <v>-89705.94</v>
      </c>
      <c r="D194" s="1">
        <v>-17.899999999999999</v>
      </c>
      <c r="E194" s="1">
        <v>-68.61</v>
      </c>
      <c r="F194" s="1">
        <v>0</v>
      </c>
      <c r="G194" s="1">
        <v>0</v>
      </c>
      <c r="H194" s="1">
        <v>-400</v>
      </c>
      <c r="I194" s="1">
        <v>-20</v>
      </c>
      <c r="J194" s="1">
        <v>-4000</v>
      </c>
      <c r="K194" s="1">
        <v>0</v>
      </c>
      <c r="L194" s="1">
        <v>-85014.43</v>
      </c>
      <c r="M194" s="1">
        <v>-185</v>
      </c>
      <c r="N194" s="1">
        <v>-89702.33</v>
      </c>
      <c r="O194" s="1">
        <v>-17.899999999999999</v>
      </c>
      <c r="P194" s="1">
        <v>-65</v>
      </c>
      <c r="Q194" s="1">
        <v>0</v>
      </c>
      <c r="R194" s="1">
        <v>0</v>
      </c>
      <c r="S194" s="1">
        <v>-400</v>
      </c>
      <c r="T194" s="1">
        <v>-20</v>
      </c>
      <c r="U194" s="1">
        <v>-4000</v>
      </c>
      <c r="V194" s="1"/>
      <c r="W194" s="1">
        <v>-85014.43</v>
      </c>
      <c r="X194" s="1">
        <v>-185</v>
      </c>
      <c r="Y194" s="1">
        <v>-3.61</v>
      </c>
      <c r="Z194" s="1"/>
      <c r="AA194" s="1">
        <v>-3.61</v>
      </c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1274</v>
      </c>
      <c r="B195" s="10" t="s">
        <v>1275</v>
      </c>
      <c r="C195" s="1">
        <v>-2430180.0699999998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4">
        <v>-2430180.0699999998</v>
      </c>
    </row>
    <row r="196" spans="1:36">
      <c r="A196" s="19" t="s">
        <v>1276</v>
      </c>
      <c r="B196" s="10" t="s">
        <v>1277</v>
      </c>
      <c r="C196" s="1">
        <v>-325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/>
      <c r="P196" s="1"/>
      <c r="Q196" s="1"/>
      <c r="R196" s="1"/>
      <c r="S196" s="1"/>
      <c r="T196" s="1"/>
      <c r="U196" s="1"/>
      <c r="V196" s="1"/>
      <c r="W196" s="1">
        <v>0</v>
      </c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-325</v>
      </c>
    </row>
    <row r="197" spans="1:36">
      <c r="A197" s="19" t="s">
        <v>1278</v>
      </c>
      <c r="B197" s="10" t="s">
        <v>1279</v>
      </c>
      <c r="C197" s="1">
        <v>-730097.07</v>
      </c>
      <c r="D197" s="1">
        <v>0</v>
      </c>
      <c r="E197" s="1">
        <v>0</v>
      </c>
      <c r="F197" s="1">
        <v>-310.52999999999997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-729786.54</v>
      </c>
      <c r="M197" s="1">
        <v>0</v>
      </c>
      <c r="N197" s="1">
        <v>-730097.07</v>
      </c>
      <c r="O197" s="1"/>
      <c r="P197" s="1"/>
      <c r="Q197" s="1">
        <v>-310.52999999999997</v>
      </c>
      <c r="R197" s="1">
        <v>0</v>
      </c>
      <c r="S197" s="1"/>
      <c r="T197" s="1">
        <v>0</v>
      </c>
      <c r="U197" s="1">
        <v>0</v>
      </c>
      <c r="V197" s="1">
        <v>0</v>
      </c>
      <c r="W197" s="1">
        <v>-729786.54</v>
      </c>
      <c r="X197" s="1">
        <v>0</v>
      </c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/>
    </row>
    <row r="198" spans="1:36">
      <c r="A198" s="19" t="s">
        <v>1280</v>
      </c>
      <c r="B198" s="10" t="s">
        <v>1281</v>
      </c>
      <c r="C198" s="1">
        <v>-51176.15</v>
      </c>
      <c r="D198" s="1">
        <v>-2348.3200000000002</v>
      </c>
      <c r="E198" s="1">
        <v>-1341</v>
      </c>
      <c r="F198" s="1">
        <v>-8921.08</v>
      </c>
      <c r="G198" s="1">
        <v>0</v>
      </c>
      <c r="H198" s="1">
        <v>0</v>
      </c>
      <c r="I198" s="1">
        <v>-35564.82</v>
      </c>
      <c r="J198" s="1">
        <v>0</v>
      </c>
      <c r="K198" s="1">
        <v>-1000</v>
      </c>
      <c r="L198" s="1">
        <v>-2000.93</v>
      </c>
      <c r="M198" s="1">
        <v>0</v>
      </c>
      <c r="N198" s="1">
        <v>-51176.15</v>
      </c>
      <c r="O198" s="1">
        <v>-2348.3200000000002</v>
      </c>
      <c r="P198" s="1">
        <v>-1341</v>
      </c>
      <c r="Q198" s="1">
        <v>-8921.08</v>
      </c>
      <c r="R198" s="1">
        <v>0</v>
      </c>
      <c r="S198" s="1">
        <v>0</v>
      </c>
      <c r="T198" s="1">
        <v>-35564.82</v>
      </c>
      <c r="U198" s="1">
        <v>0</v>
      </c>
      <c r="V198" s="1">
        <v>-1000</v>
      </c>
      <c r="W198" s="1">
        <v>-2000.93</v>
      </c>
      <c r="X198" s="1">
        <v>0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865</v>
      </c>
      <c r="B199" s="10" t="s">
        <v>1282</v>
      </c>
      <c r="C199" s="1"/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20" t="s">
        <v>1283</v>
      </c>
      <c r="B200" s="10" t="s">
        <v>1284</v>
      </c>
      <c r="C200" s="1"/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18" t="s">
        <v>1285</v>
      </c>
      <c r="B201" s="10" t="s">
        <v>1286</v>
      </c>
      <c r="C201" s="1">
        <v>1564.08</v>
      </c>
      <c r="D201" s="1">
        <v>0</v>
      </c>
      <c r="E201" s="1">
        <v>0</v>
      </c>
      <c r="F201" s="1">
        <v>0</v>
      </c>
      <c r="G201" s="1">
        <v>0</v>
      </c>
      <c r="H201" s="1">
        <v>1564.08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1564.08</v>
      </c>
      <c r="O201" s="1"/>
      <c r="P201" s="1"/>
      <c r="Q201" s="1"/>
      <c r="R201" s="1"/>
      <c r="S201" s="1">
        <v>1564.08</v>
      </c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9" t="s">
        <v>1287</v>
      </c>
      <c r="B202" s="10" t="s">
        <v>1288</v>
      </c>
      <c r="C202" s="1"/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1289</v>
      </c>
      <c r="B203" s="10" t="s">
        <v>1290</v>
      </c>
      <c r="C203" s="1">
        <v>1564.08</v>
      </c>
      <c r="D203" s="1">
        <v>0</v>
      </c>
      <c r="E203" s="1">
        <v>0</v>
      </c>
      <c r="F203" s="1">
        <v>0</v>
      </c>
      <c r="G203" s="1">
        <v>0</v>
      </c>
      <c r="H203" s="1">
        <v>1564.08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1564.08</v>
      </c>
      <c r="O203" s="1"/>
      <c r="P203" s="1"/>
      <c r="Q203" s="1"/>
      <c r="R203" s="1"/>
      <c r="S203" s="1">
        <v>1564.08</v>
      </c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7" t="s">
        <v>917</v>
      </c>
      <c r="B204" s="10" t="s">
        <v>918</v>
      </c>
      <c r="C204" s="1"/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/>
    </row>
    <row r="205" spans="1:36">
      <c r="A205" s="18" t="s">
        <v>1291</v>
      </c>
      <c r="B205" s="10" t="s">
        <v>1292</v>
      </c>
      <c r="C205" s="1"/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/>
    </row>
    <row r="206" spans="1:36">
      <c r="A206" s="19" t="s">
        <v>1293</v>
      </c>
      <c r="B206" s="10" t="s">
        <v>1294</v>
      </c>
      <c r="C206" s="1"/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/>
    </row>
    <row r="207" spans="1:36">
      <c r="A207" s="19" t="s">
        <v>1295</v>
      </c>
      <c r="B207" s="10" t="s">
        <v>1296</v>
      </c>
      <c r="C207" s="1"/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/>
    </row>
    <row r="208" spans="1:36">
      <c r="A208" s="19" t="s">
        <v>1297</v>
      </c>
      <c r="B208" s="10" t="s">
        <v>1298</v>
      </c>
      <c r="C208" s="1"/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1299</v>
      </c>
      <c r="B209" s="10" t="s">
        <v>1300</v>
      </c>
      <c r="C209" s="1"/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1301</v>
      </c>
      <c r="B210" s="10" t="s">
        <v>1302</v>
      </c>
      <c r="C210" s="1"/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5" t="s">
        <v>18</v>
      </c>
      <c r="B211" s="8" t="s">
        <v>95</v>
      </c>
      <c r="C211" s="1">
        <v>4718532825.5699997</v>
      </c>
      <c r="D211" s="1">
        <v>349849305.84999996</v>
      </c>
      <c r="E211" s="1">
        <v>419495472.06999999</v>
      </c>
      <c r="F211" s="1">
        <v>945574318.57000005</v>
      </c>
      <c r="G211" s="1">
        <v>290628294.17000002</v>
      </c>
      <c r="H211" s="1">
        <v>239472148.44999999</v>
      </c>
      <c r="I211" s="1">
        <v>531253981.72000003</v>
      </c>
      <c r="J211" s="1">
        <v>637091586.88999999</v>
      </c>
      <c r="K211" s="1">
        <v>381160791.44</v>
      </c>
      <c r="L211" s="1">
        <v>200037099.13</v>
      </c>
      <c r="M211" s="1">
        <v>190746479.56999999</v>
      </c>
      <c r="N211" s="1">
        <v>3935228845.4099998</v>
      </c>
      <c r="O211" s="1">
        <v>321862867.64999998</v>
      </c>
      <c r="P211" s="1">
        <v>389910307.18000001</v>
      </c>
      <c r="Q211" s="1">
        <v>885468220.83000004</v>
      </c>
      <c r="R211" s="1">
        <v>280932873.75999999</v>
      </c>
      <c r="S211" s="1">
        <v>223901663.69</v>
      </c>
      <c r="T211" s="1">
        <v>511384139.86000001</v>
      </c>
      <c r="U211" s="1">
        <v>612524202.09000003</v>
      </c>
      <c r="V211" s="1">
        <v>343578567.49000001</v>
      </c>
      <c r="W211" s="1">
        <v>185517631.44</v>
      </c>
      <c r="X211" s="1">
        <v>180148371.41999999</v>
      </c>
      <c r="Y211" s="1">
        <v>250080632.44999999</v>
      </c>
      <c r="Z211" s="1">
        <v>27986438.199999999</v>
      </c>
      <c r="AA211" s="1">
        <v>29585164.890000001</v>
      </c>
      <c r="AB211" s="1">
        <v>60106097.740000002</v>
      </c>
      <c r="AC211" s="1">
        <v>9695420.4100000001</v>
      </c>
      <c r="AD211" s="1">
        <v>15570484.76</v>
      </c>
      <c r="AE211" s="1">
        <v>19869841.859999999</v>
      </c>
      <c r="AF211" s="1">
        <v>24567384.800000001</v>
      </c>
      <c r="AG211" s="1">
        <v>14519467.689999999</v>
      </c>
      <c r="AH211" s="1">
        <v>10598108.15</v>
      </c>
      <c r="AI211" s="1">
        <v>37582223.950000003</v>
      </c>
      <c r="AJ211" s="4">
        <v>533223347.70999998</v>
      </c>
    </row>
    <row r="212" spans="1:36">
      <c r="A212" s="16" t="s">
        <v>122</v>
      </c>
      <c r="B212" s="9" t="s">
        <v>123</v>
      </c>
      <c r="C212" s="1">
        <v>317787508.22000003</v>
      </c>
      <c r="D212" s="1">
        <v>29085584.27</v>
      </c>
      <c r="E212" s="1">
        <v>30081780.16</v>
      </c>
      <c r="F212" s="1">
        <v>74594101.019999996</v>
      </c>
      <c r="G212" s="1">
        <v>22663765.559999999</v>
      </c>
      <c r="H212" s="1">
        <v>18107455.07</v>
      </c>
      <c r="I212" s="1">
        <v>37065592.399999999</v>
      </c>
      <c r="J212" s="1">
        <v>45900444.350000001</v>
      </c>
      <c r="K212" s="1">
        <v>28003062.960000001</v>
      </c>
      <c r="L212" s="1">
        <v>14104283.689999999</v>
      </c>
      <c r="M212" s="1">
        <v>18149718.510000002</v>
      </c>
      <c r="N212" s="1">
        <v>317755787.99000001</v>
      </c>
      <c r="O212" s="1">
        <v>29085584.27</v>
      </c>
      <c r="P212" s="1">
        <v>30081780.16</v>
      </c>
      <c r="Q212" s="1">
        <v>74594101.019999996</v>
      </c>
      <c r="R212" s="1">
        <v>22663765.559999999</v>
      </c>
      <c r="S212" s="1">
        <v>18107455.07</v>
      </c>
      <c r="T212" s="1">
        <v>37065592.399999999</v>
      </c>
      <c r="U212" s="1">
        <v>45900444.350000001</v>
      </c>
      <c r="V212" s="1">
        <v>28003062.960000001</v>
      </c>
      <c r="W212" s="1">
        <v>14104283.689999999</v>
      </c>
      <c r="X212" s="1">
        <v>18149718.510000002</v>
      </c>
      <c r="Y212" s="1">
        <v>0</v>
      </c>
      <c r="Z212" s="1"/>
      <c r="AA212" s="1"/>
      <c r="AB212" s="1"/>
      <c r="AC212" s="1"/>
      <c r="AD212" s="1"/>
      <c r="AE212" s="1">
        <v>0</v>
      </c>
      <c r="AF212" s="1"/>
      <c r="AG212" s="1"/>
      <c r="AH212" s="1"/>
      <c r="AI212" s="1"/>
      <c r="AJ212" s="4">
        <v>31720.23</v>
      </c>
    </row>
    <row r="213" spans="1:36">
      <c r="A213" s="17" t="s">
        <v>132</v>
      </c>
      <c r="B213" s="10" t="s">
        <v>133</v>
      </c>
      <c r="C213" s="1">
        <v>317787508.22000003</v>
      </c>
      <c r="D213" s="1">
        <v>29085584.27</v>
      </c>
      <c r="E213" s="1">
        <v>30081780.16</v>
      </c>
      <c r="F213" s="1">
        <v>74594101.019999996</v>
      </c>
      <c r="G213" s="1">
        <v>22663765.559999999</v>
      </c>
      <c r="H213" s="1">
        <v>18107455.07</v>
      </c>
      <c r="I213" s="1">
        <v>37065592.399999999</v>
      </c>
      <c r="J213" s="1">
        <v>45900444.350000001</v>
      </c>
      <c r="K213" s="1">
        <v>28003062.960000001</v>
      </c>
      <c r="L213" s="1">
        <v>14104283.689999999</v>
      </c>
      <c r="M213" s="1">
        <v>18149718.510000002</v>
      </c>
      <c r="N213" s="1">
        <v>317755787.99000001</v>
      </c>
      <c r="O213" s="1">
        <v>29085584.27</v>
      </c>
      <c r="P213" s="1">
        <v>30081780.16</v>
      </c>
      <c r="Q213" s="1">
        <v>74594101.019999996</v>
      </c>
      <c r="R213" s="1">
        <v>22663765.559999999</v>
      </c>
      <c r="S213" s="1">
        <v>18107455.07</v>
      </c>
      <c r="T213" s="1">
        <v>37065592.399999999</v>
      </c>
      <c r="U213" s="1">
        <v>45900444.350000001</v>
      </c>
      <c r="V213" s="1">
        <v>28003062.960000001</v>
      </c>
      <c r="W213" s="1">
        <v>14104283.689999999</v>
      </c>
      <c r="X213" s="1">
        <v>18149718.510000002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31720.23</v>
      </c>
    </row>
    <row r="214" spans="1:36">
      <c r="A214" s="18" t="s">
        <v>142</v>
      </c>
      <c r="B214" s="10" t="s">
        <v>143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4">
        <v>0</v>
      </c>
    </row>
    <row r="215" spans="1:36">
      <c r="A215" s="18" t="s">
        <v>144</v>
      </c>
      <c r="B215" s="10" t="s">
        <v>145</v>
      </c>
      <c r="C215" s="1">
        <v>269006032.99000001</v>
      </c>
      <c r="D215" s="1">
        <v>25293980.350000001</v>
      </c>
      <c r="E215" s="1">
        <v>25757856.649999999</v>
      </c>
      <c r="F215" s="1">
        <v>63453236.090000004</v>
      </c>
      <c r="G215" s="1">
        <v>19616848.07</v>
      </c>
      <c r="H215" s="1">
        <v>15679383.810000001</v>
      </c>
      <c r="I215" s="1">
        <v>31931815.48</v>
      </c>
      <c r="J215" s="1">
        <v>36490598.950000003</v>
      </c>
      <c r="K215" s="1">
        <v>23862860.629999999</v>
      </c>
      <c r="L215" s="1">
        <v>11651400.73</v>
      </c>
      <c r="M215" s="1">
        <v>15236332</v>
      </c>
      <c r="N215" s="1">
        <v>268974312.75999999</v>
      </c>
      <c r="O215" s="1">
        <v>25293980.350000001</v>
      </c>
      <c r="P215" s="1">
        <v>25757856.649999999</v>
      </c>
      <c r="Q215" s="1">
        <v>63453236.090000004</v>
      </c>
      <c r="R215" s="1">
        <v>19616848.07</v>
      </c>
      <c r="S215" s="1">
        <v>15679383.810000001</v>
      </c>
      <c r="T215" s="1">
        <v>31931815.48</v>
      </c>
      <c r="U215" s="1">
        <v>36490598.950000003</v>
      </c>
      <c r="V215" s="1">
        <v>23862860.629999999</v>
      </c>
      <c r="W215" s="1">
        <v>11651400.73</v>
      </c>
      <c r="X215" s="1">
        <v>15236332</v>
      </c>
      <c r="Y215" s="1">
        <v>0</v>
      </c>
      <c r="Z215" s="1"/>
      <c r="AA215" s="1"/>
      <c r="AB215" s="1"/>
      <c r="AC215" s="1"/>
      <c r="AD215" s="1"/>
      <c r="AE215" s="1">
        <v>0</v>
      </c>
      <c r="AF215" s="1"/>
      <c r="AG215" s="1"/>
      <c r="AH215" s="1"/>
      <c r="AI215" s="1"/>
      <c r="AJ215" s="4">
        <v>31720.23</v>
      </c>
    </row>
    <row r="216" spans="1:36">
      <c r="A216" s="19" t="s">
        <v>154</v>
      </c>
      <c r="B216" s="10" t="s">
        <v>155</v>
      </c>
      <c r="C216" s="1">
        <v>2040180.22</v>
      </c>
      <c r="D216" s="1">
        <v>286076.18</v>
      </c>
      <c r="E216" s="1">
        <v>238804.67</v>
      </c>
      <c r="F216" s="1">
        <v>340511.87</v>
      </c>
      <c r="G216" s="1">
        <v>138966.53</v>
      </c>
      <c r="H216" s="1">
        <v>155945.25</v>
      </c>
      <c r="I216" s="1">
        <v>165252.6</v>
      </c>
      <c r="J216" s="1">
        <v>195697.69</v>
      </c>
      <c r="K216" s="1">
        <v>199491.62</v>
      </c>
      <c r="L216" s="1">
        <v>165563.84</v>
      </c>
      <c r="M216" s="1">
        <v>132113.04999999999</v>
      </c>
      <c r="N216" s="1">
        <v>2018423.3</v>
      </c>
      <c r="O216" s="1">
        <v>286076.18</v>
      </c>
      <c r="P216" s="1">
        <v>238804.67</v>
      </c>
      <c r="Q216" s="1">
        <v>340511.87</v>
      </c>
      <c r="R216" s="1">
        <v>138966.53</v>
      </c>
      <c r="S216" s="1">
        <v>155945.25</v>
      </c>
      <c r="T216" s="1">
        <v>165252.6</v>
      </c>
      <c r="U216" s="1">
        <v>195697.69</v>
      </c>
      <c r="V216" s="1">
        <v>199491.62</v>
      </c>
      <c r="W216" s="1">
        <v>165563.84</v>
      </c>
      <c r="X216" s="1">
        <v>132113.04999999999</v>
      </c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4">
        <v>21756.92</v>
      </c>
    </row>
    <row r="217" spans="1:36">
      <c r="A217" s="20" t="s">
        <v>1303</v>
      </c>
      <c r="B217" s="10" t="s">
        <v>1304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0</v>
      </c>
    </row>
    <row r="218" spans="1:36">
      <c r="A218" s="20" t="s">
        <v>1305</v>
      </c>
      <c r="B218" s="10" t="s">
        <v>1306</v>
      </c>
      <c r="C218" s="1">
        <v>905218.39</v>
      </c>
      <c r="D218" s="1">
        <v>106967.15</v>
      </c>
      <c r="E218" s="1">
        <v>110947.02</v>
      </c>
      <c r="F218" s="1">
        <v>172455.28</v>
      </c>
      <c r="G218" s="1">
        <v>75863.89</v>
      </c>
      <c r="H218" s="1">
        <v>60115.9</v>
      </c>
      <c r="I218" s="1">
        <v>78552.42</v>
      </c>
      <c r="J218" s="1">
        <v>95171.75</v>
      </c>
      <c r="K218" s="1">
        <v>72276.38</v>
      </c>
      <c r="L218" s="1">
        <v>58548.75</v>
      </c>
      <c r="M218" s="1">
        <v>52562.93</v>
      </c>
      <c r="N218" s="1">
        <v>883461.47</v>
      </c>
      <c r="O218" s="1">
        <v>106967.15</v>
      </c>
      <c r="P218" s="1">
        <v>110947.02</v>
      </c>
      <c r="Q218" s="1">
        <v>172455.28</v>
      </c>
      <c r="R218" s="1">
        <v>75863.89</v>
      </c>
      <c r="S218" s="1">
        <v>60115.9</v>
      </c>
      <c r="T218" s="1">
        <v>78552.42</v>
      </c>
      <c r="U218" s="1">
        <v>95171.75</v>
      </c>
      <c r="V218" s="1">
        <v>72276.38</v>
      </c>
      <c r="W218" s="1">
        <v>58548.75</v>
      </c>
      <c r="X218" s="1">
        <v>52562.93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21756.92</v>
      </c>
    </row>
    <row r="219" spans="1:36">
      <c r="A219" s="20" t="s">
        <v>1307</v>
      </c>
      <c r="B219" s="10" t="s">
        <v>1308</v>
      </c>
      <c r="C219" s="1">
        <v>1134961.83</v>
      </c>
      <c r="D219" s="1">
        <v>179109.03</v>
      </c>
      <c r="E219" s="1">
        <v>127857.65</v>
      </c>
      <c r="F219" s="1">
        <v>168056.59</v>
      </c>
      <c r="G219" s="1">
        <v>63102.64</v>
      </c>
      <c r="H219" s="1">
        <v>95829.35</v>
      </c>
      <c r="I219" s="1">
        <v>86700.18</v>
      </c>
      <c r="J219" s="1">
        <v>100525.94</v>
      </c>
      <c r="K219" s="1">
        <v>127215.24</v>
      </c>
      <c r="L219" s="1">
        <v>107015.09</v>
      </c>
      <c r="M219" s="1">
        <v>79550.12</v>
      </c>
      <c r="N219" s="1">
        <v>1134961.83</v>
      </c>
      <c r="O219" s="1">
        <v>179109.03</v>
      </c>
      <c r="P219" s="1">
        <v>127857.65</v>
      </c>
      <c r="Q219" s="1">
        <v>168056.59</v>
      </c>
      <c r="R219" s="1">
        <v>63102.64</v>
      </c>
      <c r="S219" s="1">
        <v>95829.35</v>
      </c>
      <c r="T219" s="1">
        <v>86700.18</v>
      </c>
      <c r="U219" s="1">
        <v>100525.94</v>
      </c>
      <c r="V219" s="1">
        <v>127215.24</v>
      </c>
      <c r="W219" s="1">
        <v>107015.09</v>
      </c>
      <c r="X219" s="1">
        <v>79550.12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/>
    </row>
    <row r="220" spans="1:36">
      <c r="A220" s="19" t="s">
        <v>156</v>
      </c>
      <c r="B220" s="10" t="s">
        <v>157</v>
      </c>
      <c r="C220" s="1">
        <v>26724415.440000001</v>
      </c>
      <c r="D220" s="1">
        <v>1608480.46</v>
      </c>
      <c r="E220" s="1">
        <v>2457331.9300000002</v>
      </c>
      <c r="F220" s="1">
        <v>5642308.4900000002</v>
      </c>
      <c r="G220" s="1">
        <v>2861336.68</v>
      </c>
      <c r="H220" s="1">
        <v>1614315.49</v>
      </c>
      <c r="I220" s="1">
        <v>2672586.44</v>
      </c>
      <c r="J220" s="1">
        <v>5347956.33</v>
      </c>
      <c r="K220" s="1">
        <v>1881036.85</v>
      </c>
      <c r="L220" s="1">
        <v>1433477.1</v>
      </c>
      <c r="M220" s="1">
        <v>1195622.3600000001</v>
      </c>
      <c r="N220" s="1">
        <v>26714452.129999999</v>
      </c>
      <c r="O220" s="1">
        <v>1608480.46</v>
      </c>
      <c r="P220" s="1">
        <v>2457331.9300000002</v>
      </c>
      <c r="Q220" s="1">
        <v>5642308.4900000002</v>
      </c>
      <c r="R220" s="1">
        <v>2861336.68</v>
      </c>
      <c r="S220" s="1">
        <v>1614315.49</v>
      </c>
      <c r="T220" s="1">
        <v>2672586.44</v>
      </c>
      <c r="U220" s="1">
        <v>5347956.33</v>
      </c>
      <c r="V220" s="1">
        <v>1881036.85</v>
      </c>
      <c r="W220" s="1">
        <v>1433477.1</v>
      </c>
      <c r="X220" s="1">
        <v>1195622.3600000001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>
        <v>9963.31</v>
      </c>
    </row>
    <row r="221" spans="1:36">
      <c r="A221" s="20" t="s">
        <v>1309</v>
      </c>
      <c r="B221" s="10" t="s">
        <v>1310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0</v>
      </c>
    </row>
    <row r="222" spans="1:36">
      <c r="A222" s="20" t="s">
        <v>1311</v>
      </c>
      <c r="B222" s="10" t="s">
        <v>1312</v>
      </c>
      <c r="C222" s="1">
        <v>15591496.609999999</v>
      </c>
      <c r="D222" s="1">
        <v>507853.57</v>
      </c>
      <c r="E222" s="1">
        <v>908742.05</v>
      </c>
      <c r="F222" s="1">
        <v>3061935.02</v>
      </c>
      <c r="G222" s="1">
        <v>2109700.11</v>
      </c>
      <c r="H222" s="1">
        <v>771101.82</v>
      </c>
      <c r="I222" s="1">
        <v>1845443.7</v>
      </c>
      <c r="J222" s="1">
        <v>4037475.39</v>
      </c>
      <c r="K222" s="1">
        <v>1191232.23</v>
      </c>
      <c r="L222" s="1">
        <v>521507.91</v>
      </c>
      <c r="M222" s="1">
        <v>626541.5</v>
      </c>
      <c r="N222" s="1">
        <v>15581533.300000001</v>
      </c>
      <c r="O222" s="1">
        <v>507853.57</v>
      </c>
      <c r="P222" s="1">
        <v>908742.05</v>
      </c>
      <c r="Q222" s="1">
        <v>3061935.02</v>
      </c>
      <c r="R222" s="1">
        <v>2109700.11</v>
      </c>
      <c r="S222" s="1">
        <v>771101.82</v>
      </c>
      <c r="T222" s="1">
        <v>1845443.7</v>
      </c>
      <c r="U222" s="1">
        <v>4037475.39</v>
      </c>
      <c r="V222" s="1">
        <v>1191232.23</v>
      </c>
      <c r="W222" s="1">
        <v>521507.91</v>
      </c>
      <c r="X222" s="1">
        <v>626541.5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9963.31</v>
      </c>
    </row>
    <row r="223" spans="1:36">
      <c r="A223" s="20" t="s">
        <v>1313</v>
      </c>
      <c r="B223" s="10" t="s">
        <v>1314</v>
      </c>
      <c r="C223" s="1">
        <v>98154.62</v>
      </c>
      <c r="D223" s="1">
        <v>10420.08</v>
      </c>
      <c r="E223" s="1">
        <v>11251.67</v>
      </c>
      <c r="F223" s="1">
        <v>14379.73</v>
      </c>
      <c r="G223" s="1">
        <v>9626.94</v>
      </c>
      <c r="H223" s="1">
        <v>7098.52</v>
      </c>
      <c r="I223" s="1">
        <v>8949.66</v>
      </c>
      <c r="J223" s="1">
        <v>10960.33</v>
      </c>
      <c r="K223" s="1">
        <v>6204.58</v>
      </c>
      <c r="L223" s="1">
        <v>11433.02</v>
      </c>
      <c r="M223" s="1">
        <v>7830.09</v>
      </c>
      <c r="N223" s="1">
        <v>98154.62</v>
      </c>
      <c r="O223" s="1">
        <v>10420.08</v>
      </c>
      <c r="P223" s="1">
        <v>11251.67</v>
      </c>
      <c r="Q223" s="1">
        <v>14379.73</v>
      </c>
      <c r="R223" s="1">
        <v>9626.94</v>
      </c>
      <c r="S223" s="1">
        <v>7098.52</v>
      </c>
      <c r="T223" s="1">
        <v>8949.66</v>
      </c>
      <c r="U223" s="1">
        <v>10960.33</v>
      </c>
      <c r="V223" s="1">
        <v>6204.58</v>
      </c>
      <c r="W223" s="1">
        <v>11433.02</v>
      </c>
      <c r="X223" s="1">
        <v>7830.09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/>
    </row>
    <row r="224" spans="1:36">
      <c r="A224" s="20" t="s">
        <v>1315</v>
      </c>
      <c r="B224" s="10" t="s">
        <v>1316</v>
      </c>
      <c r="C224" s="1">
        <v>11010514.210000001</v>
      </c>
      <c r="D224" s="1">
        <v>1088956.81</v>
      </c>
      <c r="E224" s="1">
        <v>1536088.21</v>
      </c>
      <c r="F224" s="1">
        <v>2555993.7400000002</v>
      </c>
      <c r="G224" s="1">
        <v>742009.63</v>
      </c>
      <c r="H224" s="1">
        <v>836115.15</v>
      </c>
      <c r="I224" s="1">
        <v>818193.08</v>
      </c>
      <c r="J224" s="1">
        <v>1298270.6100000001</v>
      </c>
      <c r="K224" s="1">
        <v>679350.04</v>
      </c>
      <c r="L224" s="1">
        <v>899286.17</v>
      </c>
      <c r="M224" s="1">
        <v>556250.77</v>
      </c>
      <c r="N224" s="1">
        <v>11010514.210000001</v>
      </c>
      <c r="O224" s="1">
        <v>1088956.81</v>
      </c>
      <c r="P224" s="1">
        <v>1536088.21</v>
      </c>
      <c r="Q224" s="1">
        <v>2555993.7400000002</v>
      </c>
      <c r="R224" s="1">
        <v>742009.63</v>
      </c>
      <c r="S224" s="1">
        <v>836115.15</v>
      </c>
      <c r="T224" s="1">
        <v>818193.08</v>
      </c>
      <c r="U224" s="1">
        <v>1298270.6100000001</v>
      </c>
      <c r="V224" s="1">
        <v>679350.04</v>
      </c>
      <c r="W224" s="1">
        <v>899286.17</v>
      </c>
      <c r="X224" s="1">
        <v>556250.77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1317</v>
      </c>
      <c r="B225" s="10" t="s">
        <v>1318</v>
      </c>
      <c r="C225" s="1">
        <v>24250</v>
      </c>
      <c r="D225" s="1">
        <v>1250</v>
      </c>
      <c r="E225" s="1">
        <v>1250</v>
      </c>
      <c r="F225" s="1">
        <v>10000</v>
      </c>
      <c r="G225" s="1">
        <v>0</v>
      </c>
      <c r="H225" s="1">
        <v>0</v>
      </c>
      <c r="I225" s="1">
        <v>0</v>
      </c>
      <c r="J225" s="1">
        <v>1250</v>
      </c>
      <c r="K225" s="1">
        <v>4250</v>
      </c>
      <c r="L225" s="1">
        <v>1250</v>
      </c>
      <c r="M225" s="1">
        <v>5000</v>
      </c>
      <c r="N225" s="1">
        <v>24250</v>
      </c>
      <c r="O225" s="1">
        <v>1250</v>
      </c>
      <c r="P225" s="1">
        <v>1250</v>
      </c>
      <c r="Q225" s="1">
        <v>10000</v>
      </c>
      <c r="R225" s="1"/>
      <c r="S225" s="1"/>
      <c r="T225" s="1"/>
      <c r="U225" s="1">
        <v>1250</v>
      </c>
      <c r="V225" s="1">
        <v>4250</v>
      </c>
      <c r="W225" s="1">
        <v>1250</v>
      </c>
      <c r="X225" s="1">
        <v>5000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19" t="s">
        <v>158</v>
      </c>
      <c r="B226" s="10" t="s">
        <v>159</v>
      </c>
      <c r="C226" s="1">
        <v>52407.86</v>
      </c>
      <c r="D226" s="1">
        <v>6846.69</v>
      </c>
      <c r="E226" s="1">
        <v>6983.56</v>
      </c>
      <c r="F226" s="1">
        <v>5829.28</v>
      </c>
      <c r="G226" s="1">
        <v>2407.7800000000002</v>
      </c>
      <c r="H226" s="1">
        <v>2204.52</v>
      </c>
      <c r="I226" s="1">
        <v>5146.57</v>
      </c>
      <c r="J226" s="1">
        <v>6970.16</v>
      </c>
      <c r="K226" s="1">
        <v>4207.26</v>
      </c>
      <c r="L226" s="1">
        <v>7033.84</v>
      </c>
      <c r="M226" s="1">
        <v>4778.2</v>
      </c>
      <c r="N226" s="1">
        <v>52407.86</v>
      </c>
      <c r="O226" s="1">
        <v>6846.69</v>
      </c>
      <c r="P226" s="1">
        <v>6983.56</v>
      </c>
      <c r="Q226" s="1">
        <v>5829.28</v>
      </c>
      <c r="R226" s="1">
        <v>2407.7800000000002</v>
      </c>
      <c r="S226" s="1">
        <v>2204.52</v>
      </c>
      <c r="T226" s="1">
        <v>5146.57</v>
      </c>
      <c r="U226" s="1">
        <v>6970.16</v>
      </c>
      <c r="V226" s="1">
        <v>4207.26</v>
      </c>
      <c r="W226" s="1">
        <v>7033.84</v>
      </c>
      <c r="X226" s="1">
        <v>4778.2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20" t="s">
        <v>1319</v>
      </c>
      <c r="B227" s="10" t="s">
        <v>1320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1321</v>
      </c>
      <c r="B228" s="10" t="s">
        <v>1322</v>
      </c>
      <c r="C228" s="1">
        <v>52407.86</v>
      </c>
      <c r="D228" s="1">
        <v>6846.69</v>
      </c>
      <c r="E228" s="1">
        <v>6983.56</v>
      </c>
      <c r="F228" s="1">
        <v>5829.28</v>
      </c>
      <c r="G228" s="1">
        <v>2407.7800000000002</v>
      </c>
      <c r="H228" s="1">
        <v>2204.52</v>
      </c>
      <c r="I228" s="1">
        <v>5146.57</v>
      </c>
      <c r="J228" s="1">
        <v>6970.16</v>
      </c>
      <c r="K228" s="1">
        <v>4207.26</v>
      </c>
      <c r="L228" s="1">
        <v>7033.84</v>
      </c>
      <c r="M228" s="1">
        <v>4778.2</v>
      </c>
      <c r="N228" s="1">
        <v>52407.86</v>
      </c>
      <c r="O228" s="1">
        <v>6846.69</v>
      </c>
      <c r="P228" s="1">
        <v>6983.56</v>
      </c>
      <c r="Q228" s="1">
        <v>5829.28</v>
      </c>
      <c r="R228" s="1">
        <v>2407.7800000000002</v>
      </c>
      <c r="S228" s="1">
        <v>2204.52</v>
      </c>
      <c r="T228" s="1">
        <v>5146.57</v>
      </c>
      <c r="U228" s="1">
        <v>6970.16</v>
      </c>
      <c r="V228" s="1">
        <v>4207.26</v>
      </c>
      <c r="W228" s="1">
        <v>7033.84</v>
      </c>
      <c r="X228" s="1">
        <v>4778.2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19" t="s">
        <v>160</v>
      </c>
      <c r="B229" s="10" t="s">
        <v>161</v>
      </c>
      <c r="C229" s="1">
        <v>14436048.09</v>
      </c>
      <c r="D229" s="1">
        <v>943707.42</v>
      </c>
      <c r="E229" s="1">
        <v>1201556.8700000001</v>
      </c>
      <c r="F229" s="1">
        <v>3304162.86</v>
      </c>
      <c r="G229" s="1">
        <v>969908.97</v>
      </c>
      <c r="H229" s="1">
        <v>684502.07</v>
      </c>
      <c r="I229" s="1">
        <v>1331921.8500000001</v>
      </c>
      <c r="J229" s="1">
        <v>2056913.71</v>
      </c>
      <c r="K229" s="1">
        <v>1156142.3</v>
      </c>
      <c r="L229" s="1">
        <v>1460908.75</v>
      </c>
      <c r="M229" s="1">
        <v>1326323.29</v>
      </c>
      <c r="N229" s="1">
        <v>14436048.09</v>
      </c>
      <c r="O229" s="1">
        <v>943707.42</v>
      </c>
      <c r="P229" s="1">
        <v>1201556.8700000001</v>
      </c>
      <c r="Q229" s="1">
        <v>3304162.86</v>
      </c>
      <c r="R229" s="1">
        <v>969908.97</v>
      </c>
      <c r="S229" s="1">
        <v>684502.07</v>
      </c>
      <c r="T229" s="1">
        <v>1331921.8500000001</v>
      </c>
      <c r="U229" s="1">
        <v>2056913.71</v>
      </c>
      <c r="V229" s="1">
        <v>1156142.3</v>
      </c>
      <c r="W229" s="1">
        <v>1460908.75</v>
      </c>
      <c r="X229" s="1">
        <v>1326323.29</v>
      </c>
      <c r="Y229" s="1">
        <v>0</v>
      </c>
      <c r="Z229" s="1"/>
      <c r="AA229" s="1"/>
      <c r="AB229" s="1"/>
      <c r="AC229" s="1"/>
      <c r="AD229" s="1"/>
      <c r="AE229" s="1">
        <v>0</v>
      </c>
      <c r="AF229" s="1"/>
      <c r="AG229" s="1"/>
      <c r="AH229" s="1"/>
      <c r="AI229" s="1"/>
      <c r="AJ229" s="4">
        <v>0</v>
      </c>
    </row>
    <row r="230" spans="1:36">
      <c r="A230" s="20" t="s">
        <v>1323</v>
      </c>
      <c r="B230" s="10" t="s">
        <v>1324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4"/>
    </row>
    <row r="231" spans="1:36">
      <c r="A231" s="20" t="s">
        <v>1325</v>
      </c>
      <c r="B231" s="10" t="s">
        <v>1326</v>
      </c>
      <c r="C231" s="1">
        <v>10997353.960000001</v>
      </c>
      <c r="D231" s="1">
        <v>693947.46</v>
      </c>
      <c r="E231" s="1">
        <v>899955.5</v>
      </c>
      <c r="F231" s="1">
        <v>2489176.4300000002</v>
      </c>
      <c r="G231" s="1">
        <v>732564.9</v>
      </c>
      <c r="H231" s="1">
        <v>534334.93000000005</v>
      </c>
      <c r="I231" s="1">
        <v>941383.76</v>
      </c>
      <c r="J231" s="1">
        <v>1598401.76</v>
      </c>
      <c r="K231" s="1">
        <v>918679.89</v>
      </c>
      <c r="L231" s="1">
        <v>1144902.8700000001</v>
      </c>
      <c r="M231" s="1">
        <v>1044006.46</v>
      </c>
      <c r="N231" s="1">
        <v>10997353.960000001</v>
      </c>
      <c r="O231" s="1">
        <v>693947.46</v>
      </c>
      <c r="P231" s="1">
        <v>899955.5</v>
      </c>
      <c r="Q231" s="1">
        <v>2489176.4300000002</v>
      </c>
      <c r="R231" s="1">
        <v>732564.9</v>
      </c>
      <c r="S231" s="1">
        <v>534334.93000000005</v>
      </c>
      <c r="T231" s="1">
        <v>941383.76</v>
      </c>
      <c r="U231" s="1">
        <v>1598401.76</v>
      </c>
      <c r="V231" s="1">
        <v>918679.89</v>
      </c>
      <c r="W231" s="1">
        <v>1144902.8700000001</v>
      </c>
      <c r="X231" s="1">
        <v>1044006.46</v>
      </c>
      <c r="Y231" s="1">
        <v>0</v>
      </c>
      <c r="Z231" s="1"/>
      <c r="AA231" s="1"/>
      <c r="AB231" s="1"/>
      <c r="AC231" s="1"/>
      <c r="AD231" s="1"/>
      <c r="AE231" s="1">
        <v>0</v>
      </c>
      <c r="AF231" s="1"/>
      <c r="AG231" s="1"/>
      <c r="AH231" s="1"/>
      <c r="AI231" s="1"/>
      <c r="AJ231" s="4">
        <v>0</v>
      </c>
    </row>
    <row r="232" spans="1:36">
      <c r="A232" s="20" t="s">
        <v>1327</v>
      </c>
      <c r="B232" s="10" t="s">
        <v>1328</v>
      </c>
      <c r="C232" s="1">
        <v>3292764.34</v>
      </c>
      <c r="D232" s="1">
        <v>244822.34</v>
      </c>
      <c r="E232" s="1">
        <v>280813.17</v>
      </c>
      <c r="F232" s="1">
        <v>754781.89</v>
      </c>
      <c r="G232" s="1">
        <v>219667.95</v>
      </c>
      <c r="H232" s="1">
        <v>140669.46</v>
      </c>
      <c r="I232" s="1">
        <v>377767.82</v>
      </c>
      <c r="J232" s="1">
        <v>451024.75</v>
      </c>
      <c r="K232" s="1">
        <v>234107.43</v>
      </c>
      <c r="L232" s="1">
        <v>310207.19</v>
      </c>
      <c r="M232" s="1">
        <v>278902.34000000003</v>
      </c>
      <c r="N232" s="1">
        <v>3292764.34</v>
      </c>
      <c r="O232" s="1">
        <v>244822.34</v>
      </c>
      <c r="P232" s="1">
        <v>280813.17</v>
      </c>
      <c r="Q232" s="1">
        <v>754781.89</v>
      </c>
      <c r="R232" s="1">
        <v>219667.95</v>
      </c>
      <c r="S232" s="1">
        <v>140669.46</v>
      </c>
      <c r="T232" s="1">
        <v>377767.82</v>
      </c>
      <c r="U232" s="1">
        <v>451024.75</v>
      </c>
      <c r="V232" s="1">
        <v>234107.43</v>
      </c>
      <c r="W232" s="1">
        <v>310207.19</v>
      </c>
      <c r="X232" s="1">
        <v>278902.34000000003</v>
      </c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4">
        <v>0</v>
      </c>
    </row>
    <row r="233" spans="1:36">
      <c r="A233" s="20" t="s">
        <v>1329</v>
      </c>
      <c r="B233" s="10" t="s">
        <v>1330</v>
      </c>
      <c r="C233" s="1">
        <v>-2491.7600000000002</v>
      </c>
      <c r="D233" s="1">
        <v>0</v>
      </c>
      <c r="E233" s="1">
        <v>-951.8</v>
      </c>
      <c r="F233" s="1">
        <v>-149.75</v>
      </c>
      <c r="G233" s="1">
        <v>0</v>
      </c>
      <c r="H233" s="1">
        <v>-341.67</v>
      </c>
      <c r="I233" s="1">
        <v>0</v>
      </c>
      <c r="J233" s="1">
        <v>0</v>
      </c>
      <c r="K233" s="1">
        <v>-295.49</v>
      </c>
      <c r="L233" s="1">
        <v>-110</v>
      </c>
      <c r="M233" s="1">
        <v>-643.04999999999995</v>
      </c>
      <c r="N233" s="1">
        <v>-2491.7600000000002</v>
      </c>
      <c r="O233" s="1">
        <v>0</v>
      </c>
      <c r="P233" s="1">
        <v>-951.8</v>
      </c>
      <c r="Q233" s="1">
        <v>-149.75</v>
      </c>
      <c r="R233" s="1">
        <v>0</v>
      </c>
      <c r="S233" s="1">
        <v>-341.67</v>
      </c>
      <c r="T233" s="1">
        <v>0</v>
      </c>
      <c r="U233" s="1">
        <v>0</v>
      </c>
      <c r="V233" s="1">
        <v>-295.49</v>
      </c>
      <c r="W233" s="1">
        <v>-110</v>
      </c>
      <c r="X233" s="1">
        <v>-643.04999999999995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/>
    </row>
    <row r="234" spans="1:36">
      <c r="A234" s="20" t="s">
        <v>1331</v>
      </c>
      <c r="B234" s="10" t="s">
        <v>1332</v>
      </c>
      <c r="C234" s="1">
        <v>148421.54999999999</v>
      </c>
      <c r="D234" s="1">
        <v>4937.62</v>
      </c>
      <c r="E234" s="1">
        <v>21740</v>
      </c>
      <c r="F234" s="1">
        <v>60354.29</v>
      </c>
      <c r="G234" s="1">
        <v>17676.12</v>
      </c>
      <c r="H234" s="1">
        <v>9839.35</v>
      </c>
      <c r="I234" s="1">
        <v>12770.27</v>
      </c>
      <c r="J234" s="1">
        <v>7487.2</v>
      </c>
      <c r="K234" s="1">
        <v>3650.47</v>
      </c>
      <c r="L234" s="1">
        <v>5908.69</v>
      </c>
      <c r="M234" s="1">
        <v>4057.54</v>
      </c>
      <c r="N234" s="1">
        <v>148421.54999999999</v>
      </c>
      <c r="O234" s="1">
        <v>4937.62</v>
      </c>
      <c r="P234" s="1">
        <v>21740</v>
      </c>
      <c r="Q234" s="1">
        <v>60354.29</v>
      </c>
      <c r="R234" s="1">
        <v>17676.12</v>
      </c>
      <c r="S234" s="1">
        <v>9839.35</v>
      </c>
      <c r="T234" s="1">
        <v>12770.27</v>
      </c>
      <c r="U234" s="1">
        <v>7487.2</v>
      </c>
      <c r="V234" s="1">
        <v>3650.47</v>
      </c>
      <c r="W234" s="1">
        <v>5908.69</v>
      </c>
      <c r="X234" s="1">
        <v>4057.54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19" t="s">
        <v>162</v>
      </c>
      <c r="B235" s="10" t="s">
        <v>163</v>
      </c>
      <c r="C235" s="1">
        <v>225754520.78999999</v>
      </c>
      <c r="D235" s="1">
        <v>22448881.469999999</v>
      </c>
      <c r="E235" s="1">
        <v>21853209.620000001</v>
      </c>
      <c r="F235" s="1">
        <v>54160423.590000004</v>
      </c>
      <c r="G235" s="1">
        <v>15644228.109999999</v>
      </c>
      <c r="H235" s="1">
        <v>13222416.48</v>
      </c>
      <c r="I235" s="1">
        <v>27756938.02</v>
      </c>
      <c r="J235" s="1">
        <v>28883081.059999999</v>
      </c>
      <c r="K235" s="1">
        <v>20622092.600000001</v>
      </c>
      <c r="L235" s="1">
        <v>8584417.1999999993</v>
      </c>
      <c r="M235" s="1">
        <v>12578832.640000001</v>
      </c>
      <c r="N235" s="1">
        <v>225754520.78999999</v>
      </c>
      <c r="O235" s="1">
        <v>22448881.469999999</v>
      </c>
      <c r="P235" s="1">
        <v>21853209.620000001</v>
      </c>
      <c r="Q235" s="1">
        <v>54160423.590000004</v>
      </c>
      <c r="R235" s="1">
        <v>15644228.109999999</v>
      </c>
      <c r="S235" s="1">
        <v>13222416.48</v>
      </c>
      <c r="T235" s="1">
        <v>27756938.02</v>
      </c>
      <c r="U235" s="1">
        <v>28883081.059999999</v>
      </c>
      <c r="V235" s="1">
        <v>20622092.600000001</v>
      </c>
      <c r="W235" s="1">
        <v>8584417.1999999993</v>
      </c>
      <c r="X235" s="1">
        <v>12578832.640000001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20" t="s">
        <v>1333</v>
      </c>
      <c r="B236" s="10" t="s">
        <v>1334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/>
    </row>
    <row r="237" spans="1:36">
      <c r="A237" s="20" t="s">
        <v>69</v>
      </c>
      <c r="B237" s="10" t="s">
        <v>1335</v>
      </c>
      <c r="C237" s="1">
        <v>123306377.42</v>
      </c>
      <c r="D237" s="1">
        <v>14499250.52</v>
      </c>
      <c r="E237" s="1">
        <v>12516124.050000001</v>
      </c>
      <c r="F237" s="1">
        <v>30643706.82</v>
      </c>
      <c r="G237" s="1">
        <v>8154333.9000000004</v>
      </c>
      <c r="H237" s="1">
        <v>6835906.9699999997</v>
      </c>
      <c r="I237" s="1">
        <v>11014912.189999999</v>
      </c>
      <c r="J237" s="1">
        <v>11484936.58</v>
      </c>
      <c r="K237" s="1">
        <v>16568497.17</v>
      </c>
      <c r="L237" s="1">
        <v>4924298.1900000004</v>
      </c>
      <c r="M237" s="1">
        <v>6664411.0300000003</v>
      </c>
      <c r="N237" s="1">
        <v>123306377.42</v>
      </c>
      <c r="O237" s="1">
        <v>14499250.52</v>
      </c>
      <c r="P237" s="1">
        <v>12516124.050000001</v>
      </c>
      <c r="Q237" s="1">
        <v>30643706.82</v>
      </c>
      <c r="R237" s="1">
        <v>8154333.9000000004</v>
      </c>
      <c r="S237" s="1">
        <v>6835906.9699999997</v>
      </c>
      <c r="T237" s="1">
        <v>11014912.189999999</v>
      </c>
      <c r="U237" s="1">
        <v>11484936.58</v>
      </c>
      <c r="V237" s="1">
        <v>16568497.17</v>
      </c>
      <c r="W237" s="1">
        <v>4924298.1900000004</v>
      </c>
      <c r="X237" s="1">
        <v>6664411.0300000003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1336</v>
      </c>
      <c r="B238" s="10" t="s">
        <v>1337</v>
      </c>
      <c r="C238" s="1">
        <v>17664093.670000002</v>
      </c>
      <c r="D238" s="1">
        <v>1689322.92</v>
      </c>
      <c r="E238" s="1">
        <v>1884900.75</v>
      </c>
      <c r="F238" s="1">
        <v>3262307.29</v>
      </c>
      <c r="G238" s="1">
        <v>1436416.13</v>
      </c>
      <c r="H238" s="1">
        <v>976967.36</v>
      </c>
      <c r="I238" s="1">
        <v>2565955.04</v>
      </c>
      <c r="J238" s="1">
        <v>2072808.69</v>
      </c>
      <c r="K238" s="1">
        <v>1013600.64</v>
      </c>
      <c r="L238" s="1">
        <v>940914.91</v>
      </c>
      <c r="M238" s="1">
        <v>1820899.94</v>
      </c>
      <c r="N238" s="1">
        <v>17664093.670000002</v>
      </c>
      <c r="O238" s="1">
        <v>1689322.92</v>
      </c>
      <c r="P238" s="1">
        <v>1884900.75</v>
      </c>
      <c r="Q238" s="1">
        <v>3262307.29</v>
      </c>
      <c r="R238" s="1">
        <v>1436416.13</v>
      </c>
      <c r="S238" s="1">
        <v>976967.36</v>
      </c>
      <c r="T238" s="1">
        <v>2565955.04</v>
      </c>
      <c r="U238" s="1">
        <v>2072808.69</v>
      </c>
      <c r="V238" s="1">
        <v>1013600.64</v>
      </c>
      <c r="W238" s="1">
        <v>940914.91</v>
      </c>
      <c r="X238" s="1">
        <v>1820899.94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1338</v>
      </c>
      <c r="B239" s="10" t="s">
        <v>1339</v>
      </c>
      <c r="C239" s="1">
        <v>84006135.849999994</v>
      </c>
      <c r="D239" s="1">
        <v>6208569.4199999999</v>
      </c>
      <c r="E239" s="1">
        <v>7348669.9100000001</v>
      </c>
      <c r="F239" s="1">
        <v>20027493.73</v>
      </c>
      <c r="G239" s="1">
        <v>5921694.9400000004</v>
      </c>
      <c r="H239" s="1">
        <v>5363332.99</v>
      </c>
      <c r="I239" s="1">
        <v>14082657.789999999</v>
      </c>
      <c r="J239" s="1">
        <v>15275494.23</v>
      </c>
      <c r="K239" s="1">
        <v>3032030.19</v>
      </c>
      <c r="L239" s="1">
        <v>2679484.4</v>
      </c>
      <c r="M239" s="1">
        <v>4066708.25</v>
      </c>
      <c r="N239" s="1">
        <v>84006135.849999994</v>
      </c>
      <c r="O239" s="1">
        <v>6208569.4199999999</v>
      </c>
      <c r="P239" s="1">
        <v>7348669.9100000001</v>
      </c>
      <c r="Q239" s="1">
        <v>20027493.73</v>
      </c>
      <c r="R239" s="1">
        <v>5921694.9400000004</v>
      </c>
      <c r="S239" s="1">
        <v>5363332.99</v>
      </c>
      <c r="T239" s="1">
        <v>14082657.789999999</v>
      </c>
      <c r="U239" s="1">
        <v>15275494.23</v>
      </c>
      <c r="V239" s="1">
        <v>3032030.19</v>
      </c>
      <c r="W239" s="1">
        <v>2679484.4</v>
      </c>
      <c r="X239" s="1">
        <v>4066708.25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1340</v>
      </c>
      <c r="B240" s="10" t="s">
        <v>1341</v>
      </c>
      <c r="C240" s="1">
        <v>486545</v>
      </c>
      <c r="D240" s="1">
        <v>50000</v>
      </c>
      <c r="E240" s="1">
        <v>27980</v>
      </c>
      <c r="F240" s="1">
        <v>168065</v>
      </c>
      <c r="G240" s="1">
        <v>96000</v>
      </c>
      <c r="H240" s="1">
        <v>31000</v>
      </c>
      <c r="I240" s="1">
        <v>36000</v>
      </c>
      <c r="J240" s="1">
        <v>24500</v>
      </c>
      <c r="K240" s="1">
        <v>5500</v>
      </c>
      <c r="L240" s="1">
        <v>30500</v>
      </c>
      <c r="M240" s="1">
        <v>17000</v>
      </c>
      <c r="N240" s="1">
        <v>486545</v>
      </c>
      <c r="O240" s="1">
        <v>50000</v>
      </c>
      <c r="P240" s="1">
        <v>27980</v>
      </c>
      <c r="Q240" s="1">
        <v>168065</v>
      </c>
      <c r="R240" s="1">
        <v>96000</v>
      </c>
      <c r="S240" s="1">
        <v>31000</v>
      </c>
      <c r="T240" s="1">
        <v>36000</v>
      </c>
      <c r="U240" s="1">
        <v>24500</v>
      </c>
      <c r="V240" s="1">
        <v>5500</v>
      </c>
      <c r="W240" s="1">
        <v>30500</v>
      </c>
      <c r="X240" s="1">
        <v>17000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/>
    </row>
    <row r="241" spans="1:36">
      <c r="A241" s="20" t="s">
        <v>1342</v>
      </c>
      <c r="B241" s="10" t="s">
        <v>1343</v>
      </c>
      <c r="C241" s="1">
        <v>230666.53</v>
      </c>
      <c r="D241" s="1">
        <v>1738.61</v>
      </c>
      <c r="E241" s="1">
        <v>14832.59</v>
      </c>
      <c r="F241" s="1">
        <v>58850.75</v>
      </c>
      <c r="G241" s="1">
        <v>35783.14</v>
      </c>
      <c r="H241" s="1">
        <v>15209.16</v>
      </c>
      <c r="I241" s="1">
        <v>57413</v>
      </c>
      <c r="J241" s="1">
        <v>25341.56</v>
      </c>
      <c r="K241" s="1">
        <v>2464.6</v>
      </c>
      <c r="L241" s="1">
        <v>9219.7000000000007</v>
      </c>
      <c r="M241" s="1">
        <v>9813.42</v>
      </c>
      <c r="N241" s="1">
        <v>230666.53</v>
      </c>
      <c r="O241" s="1">
        <v>1738.61</v>
      </c>
      <c r="P241" s="1">
        <v>14832.59</v>
      </c>
      <c r="Q241" s="1">
        <v>58850.75</v>
      </c>
      <c r="R241" s="1">
        <v>35783.14</v>
      </c>
      <c r="S241" s="1">
        <v>15209.16</v>
      </c>
      <c r="T241" s="1">
        <v>57413</v>
      </c>
      <c r="U241" s="1">
        <v>25341.56</v>
      </c>
      <c r="V241" s="1">
        <v>2464.6</v>
      </c>
      <c r="W241" s="1">
        <v>9219.7000000000007</v>
      </c>
      <c r="X241" s="1">
        <v>9813.42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1344</v>
      </c>
      <c r="B242" s="10" t="s">
        <v>1345</v>
      </c>
      <c r="C242" s="1">
        <v>60702.32</v>
      </c>
      <c r="D242" s="1">
        <v>0</v>
      </c>
      <c r="E242" s="1">
        <v>60702.32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60702.32</v>
      </c>
      <c r="O242" s="1">
        <v>0</v>
      </c>
      <c r="P242" s="1">
        <v>60702.32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19" t="s">
        <v>164</v>
      </c>
      <c r="B243" s="10" t="s">
        <v>165</v>
      </c>
      <c r="C243" s="1">
        <v>-1539.41</v>
      </c>
      <c r="D243" s="1">
        <v>-11.87</v>
      </c>
      <c r="E243" s="1">
        <v>-30</v>
      </c>
      <c r="F243" s="1">
        <v>0</v>
      </c>
      <c r="G243" s="1">
        <v>0</v>
      </c>
      <c r="H243" s="1">
        <v>0</v>
      </c>
      <c r="I243" s="1">
        <v>-30</v>
      </c>
      <c r="J243" s="1">
        <v>-20</v>
      </c>
      <c r="K243" s="1">
        <v>-110</v>
      </c>
      <c r="L243" s="1">
        <v>0</v>
      </c>
      <c r="M243" s="1">
        <v>-1337.54</v>
      </c>
      <c r="N243" s="1">
        <v>-1539.41</v>
      </c>
      <c r="O243" s="1">
        <v>-11.87</v>
      </c>
      <c r="P243" s="1">
        <v>-30</v>
      </c>
      <c r="Q243" s="1">
        <v>0</v>
      </c>
      <c r="R243" s="1">
        <v>0</v>
      </c>
      <c r="S243" s="1">
        <v>0</v>
      </c>
      <c r="T243" s="1">
        <v>-30</v>
      </c>
      <c r="U243" s="1">
        <v>-20</v>
      </c>
      <c r="V243" s="1">
        <v>-110</v>
      </c>
      <c r="W243" s="1">
        <v>0</v>
      </c>
      <c r="X243" s="1">
        <v>-1337.54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20" t="s">
        <v>1346</v>
      </c>
      <c r="B244" s="10" t="s">
        <v>1347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/>
      <c r="P244" s="1">
        <v>0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1348</v>
      </c>
      <c r="B245" s="10" t="s">
        <v>1349</v>
      </c>
      <c r="C245" s="1">
        <v>-1539.41</v>
      </c>
      <c r="D245" s="1">
        <v>-11.87</v>
      </c>
      <c r="E245" s="1">
        <v>-30</v>
      </c>
      <c r="F245" s="1">
        <v>0</v>
      </c>
      <c r="G245" s="1">
        <v>0</v>
      </c>
      <c r="H245" s="1">
        <v>0</v>
      </c>
      <c r="I245" s="1">
        <v>-30</v>
      </c>
      <c r="J245" s="1">
        <v>-20</v>
      </c>
      <c r="K245" s="1">
        <v>-110</v>
      </c>
      <c r="L245" s="1">
        <v>0</v>
      </c>
      <c r="M245" s="1">
        <v>-1337.54</v>
      </c>
      <c r="N245" s="1">
        <v>-1539.41</v>
      </c>
      <c r="O245" s="1">
        <v>-11.87</v>
      </c>
      <c r="P245" s="1">
        <v>-30</v>
      </c>
      <c r="Q245" s="1">
        <v>0</v>
      </c>
      <c r="R245" s="1">
        <v>0</v>
      </c>
      <c r="S245" s="1">
        <v>0</v>
      </c>
      <c r="T245" s="1">
        <v>-30</v>
      </c>
      <c r="U245" s="1">
        <v>-20</v>
      </c>
      <c r="V245" s="1">
        <v>-110</v>
      </c>
      <c r="W245" s="1">
        <v>0</v>
      </c>
      <c r="X245" s="1">
        <v>-1337.54</v>
      </c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18" t="s">
        <v>146</v>
      </c>
      <c r="B246" s="10" t="s">
        <v>147</v>
      </c>
      <c r="C246" s="1">
        <v>13913395.35</v>
      </c>
      <c r="D246" s="1">
        <v>706575.29</v>
      </c>
      <c r="E246" s="1">
        <v>1376092.04</v>
      </c>
      <c r="F246" s="1">
        <v>4340934.84</v>
      </c>
      <c r="G246" s="1">
        <v>731481.35</v>
      </c>
      <c r="H246" s="1">
        <v>847332.9</v>
      </c>
      <c r="I246" s="1">
        <v>1231934.78</v>
      </c>
      <c r="J246" s="1">
        <v>2847705.64</v>
      </c>
      <c r="K246" s="1">
        <v>583636.56999999995</v>
      </c>
      <c r="L246" s="1">
        <v>722033.84</v>
      </c>
      <c r="M246" s="1">
        <v>525668.1</v>
      </c>
      <c r="N246" s="1">
        <v>13913395.35</v>
      </c>
      <c r="O246" s="1">
        <v>706575.29</v>
      </c>
      <c r="P246" s="1">
        <v>1376092.04</v>
      </c>
      <c r="Q246" s="1">
        <v>4340934.84</v>
      </c>
      <c r="R246" s="1">
        <v>731481.35</v>
      </c>
      <c r="S246" s="1">
        <v>847332.9</v>
      </c>
      <c r="T246" s="1">
        <v>1231934.78</v>
      </c>
      <c r="U246" s="1">
        <v>2847705.64</v>
      </c>
      <c r="V246" s="1">
        <v>583636.56999999995</v>
      </c>
      <c r="W246" s="1">
        <v>722033.84</v>
      </c>
      <c r="X246" s="1">
        <v>525668.1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9" t="s">
        <v>166</v>
      </c>
      <c r="B247" s="10" t="s">
        <v>167</v>
      </c>
      <c r="C247" s="1">
        <v>2853109</v>
      </c>
      <c r="D247" s="1">
        <v>208834.55</v>
      </c>
      <c r="E247" s="1">
        <v>473221.55</v>
      </c>
      <c r="F247" s="1">
        <v>953226.01</v>
      </c>
      <c r="G247" s="1">
        <v>187208.6</v>
      </c>
      <c r="H247" s="1">
        <v>212073.96</v>
      </c>
      <c r="I247" s="1">
        <v>198458.31</v>
      </c>
      <c r="J247" s="1">
        <v>185475.94</v>
      </c>
      <c r="K247" s="1">
        <v>93177.72</v>
      </c>
      <c r="L247" s="1">
        <v>142943.4</v>
      </c>
      <c r="M247" s="1">
        <v>198488.95999999999</v>
      </c>
      <c r="N247" s="1">
        <v>2853109</v>
      </c>
      <c r="O247" s="1">
        <v>208834.55</v>
      </c>
      <c r="P247" s="1">
        <v>473221.55</v>
      </c>
      <c r="Q247" s="1">
        <v>953226.01</v>
      </c>
      <c r="R247" s="1">
        <v>187208.6</v>
      </c>
      <c r="S247" s="1">
        <v>212073.96</v>
      </c>
      <c r="T247" s="1">
        <v>198458.31</v>
      </c>
      <c r="U247" s="1">
        <v>185475.94</v>
      </c>
      <c r="V247" s="1">
        <v>93177.72</v>
      </c>
      <c r="W247" s="1">
        <v>142943.4</v>
      </c>
      <c r="X247" s="1">
        <v>198488.95999999999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20" t="s">
        <v>1350</v>
      </c>
      <c r="B248" s="10" t="s">
        <v>1351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1352</v>
      </c>
      <c r="B249" s="10" t="s">
        <v>1353</v>
      </c>
      <c r="C249" s="1">
        <v>358240.39</v>
      </c>
      <c r="D249" s="1">
        <v>44356.54</v>
      </c>
      <c r="E249" s="1">
        <v>79802.47</v>
      </c>
      <c r="F249" s="1">
        <v>74615.429999999993</v>
      </c>
      <c r="G249" s="1">
        <v>35189.660000000003</v>
      </c>
      <c r="H249" s="1">
        <v>45974.73</v>
      </c>
      <c r="I249" s="1">
        <v>44301.21</v>
      </c>
      <c r="J249" s="1">
        <v>24075.82</v>
      </c>
      <c r="K249" s="1">
        <v>0</v>
      </c>
      <c r="L249" s="1">
        <v>9924.5300000000007</v>
      </c>
      <c r="M249" s="1">
        <v>0</v>
      </c>
      <c r="N249" s="1">
        <v>358240.39</v>
      </c>
      <c r="O249" s="1">
        <v>44356.54</v>
      </c>
      <c r="P249" s="1">
        <v>79802.47</v>
      </c>
      <c r="Q249" s="1">
        <v>74615.429999999993</v>
      </c>
      <c r="R249" s="1">
        <v>35189.660000000003</v>
      </c>
      <c r="S249" s="1">
        <v>45974.73</v>
      </c>
      <c r="T249" s="1">
        <v>44301.21</v>
      </c>
      <c r="U249" s="1">
        <v>24075.82</v>
      </c>
      <c r="V249" s="1">
        <v>0</v>
      </c>
      <c r="W249" s="1">
        <v>9924.5300000000007</v>
      </c>
      <c r="X249" s="1">
        <v>0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1354</v>
      </c>
      <c r="B250" s="10" t="s">
        <v>1355</v>
      </c>
      <c r="C250" s="1">
        <v>956014.71</v>
      </c>
      <c r="D250" s="1">
        <v>48668.25</v>
      </c>
      <c r="E250" s="1">
        <v>153792.82</v>
      </c>
      <c r="F250" s="1">
        <v>337941.86</v>
      </c>
      <c r="G250" s="1">
        <v>56672.9</v>
      </c>
      <c r="H250" s="1">
        <v>58876.13</v>
      </c>
      <c r="I250" s="1">
        <v>58975.9</v>
      </c>
      <c r="J250" s="1">
        <v>74973.58</v>
      </c>
      <c r="K250" s="1">
        <v>41865.160000000003</v>
      </c>
      <c r="L250" s="1">
        <v>43558.400000000001</v>
      </c>
      <c r="M250" s="1">
        <v>80689.710000000006</v>
      </c>
      <c r="N250" s="1">
        <v>956014.71</v>
      </c>
      <c r="O250" s="1">
        <v>48668.25</v>
      </c>
      <c r="P250" s="1">
        <v>153792.82</v>
      </c>
      <c r="Q250" s="1">
        <v>337941.86</v>
      </c>
      <c r="R250" s="1">
        <v>56672.9</v>
      </c>
      <c r="S250" s="1">
        <v>58876.13</v>
      </c>
      <c r="T250" s="1">
        <v>58975.9</v>
      </c>
      <c r="U250" s="1">
        <v>74973.58</v>
      </c>
      <c r="V250" s="1">
        <v>41865.160000000003</v>
      </c>
      <c r="W250" s="1">
        <v>43558.400000000001</v>
      </c>
      <c r="X250" s="1">
        <v>80689.710000000006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1356</v>
      </c>
      <c r="B251" s="10" t="s">
        <v>1357</v>
      </c>
      <c r="C251" s="1">
        <v>1499272.04</v>
      </c>
      <c r="D251" s="1">
        <v>115809.76</v>
      </c>
      <c r="E251" s="1">
        <v>229187.46</v>
      </c>
      <c r="F251" s="1">
        <v>533927.72</v>
      </c>
      <c r="G251" s="1">
        <v>95346.04</v>
      </c>
      <c r="H251" s="1">
        <v>101223.1</v>
      </c>
      <c r="I251" s="1">
        <v>95181.2</v>
      </c>
      <c r="J251" s="1">
        <v>86426.54</v>
      </c>
      <c r="K251" s="1">
        <v>51312.56</v>
      </c>
      <c r="L251" s="1">
        <v>83460.47</v>
      </c>
      <c r="M251" s="1">
        <v>107397.19</v>
      </c>
      <c r="N251" s="1">
        <v>1499272.04</v>
      </c>
      <c r="O251" s="1">
        <v>115809.76</v>
      </c>
      <c r="P251" s="1">
        <v>229187.46</v>
      </c>
      <c r="Q251" s="1">
        <v>533927.72</v>
      </c>
      <c r="R251" s="1">
        <v>95346.04</v>
      </c>
      <c r="S251" s="1">
        <v>101223.1</v>
      </c>
      <c r="T251" s="1">
        <v>95181.2</v>
      </c>
      <c r="U251" s="1">
        <v>86426.54</v>
      </c>
      <c r="V251" s="1">
        <v>51312.56</v>
      </c>
      <c r="W251" s="1">
        <v>83460.47</v>
      </c>
      <c r="X251" s="1">
        <v>107397.19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1358</v>
      </c>
      <c r="B252" s="10" t="s">
        <v>1359</v>
      </c>
      <c r="C252" s="1">
        <v>36030</v>
      </c>
      <c r="D252" s="1">
        <v>0</v>
      </c>
      <c r="E252" s="1">
        <v>9000</v>
      </c>
      <c r="F252" s="1">
        <v>6030</v>
      </c>
      <c r="G252" s="1">
        <v>0</v>
      </c>
      <c r="H252" s="1">
        <v>6000</v>
      </c>
      <c r="I252" s="1">
        <v>0</v>
      </c>
      <c r="J252" s="1">
        <v>0</v>
      </c>
      <c r="K252" s="1">
        <v>0</v>
      </c>
      <c r="L252" s="1">
        <v>6000</v>
      </c>
      <c r="M252" s="1">
        <v>9000</v>
      </c>
      <c r="N252" s="1">
        <v>36030</v>
      </c>
      <c r="O252" s="1">
        <v>0</v>
      </c>
      <c r="P252" s="1">
        <v>9000</v>
      </c>
      <c r="Q252" s="1">
        <v>6030</v>
      </c>
      <c r="R252" s="1">
        <v>0</v>
      </c>
      <c r="S252" s="1">
        <v>6000</v>
      </c>
      <c r="T252" s="1">
        <v>0</v>
      </c>
      <c r="U252" s="1">
        <v>0</v>
      </c>
      <c r="V252" s="1">
        <v>0</v>
      </c>
      <c r="W252" s="1">
        <v>6000</v>
      </c>
      <c r="X252" s="1">
        <v>9000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1360</v>
      </c>
      <c r="B253" s="10" t="s">
        <v>1361</v>
      </c>
      <c r="C253" s="1">
        <v>3551.86</v>
      </c>
      <c r="D253" s="1">
        <v>0</v>
      </c>
      <c r="E253" s="1">
        <v>1438.8</v>
      </c>
      <c r="F253" s="1">
        <v>711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1402.06</v>
      </c>
      <c r="N253" s="1">
        <v>3551.86</v>
      </c>
      <c r="O253" s="1"/>
      <c r="P253" s="1">
        <v>1438.8</v>
      </c>
      <c r="Q253" s="1">
        <v>711</v>
      </c>
      <c r="R253" s="1"/>
      <c r="S253" s="1"/>
      <c r="T253" s="1"/>
      <c r="U253" s="1">
        <v>0</v>
      </c>
      <c r="V253" s="1"/>
      <c r="W253" s="1"/>
      <c r="X253" s="1">
        <v>1402.06</v>
      </c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19" t="s">
        <v>168</v>
      </c>
      <c r="B254" s="10" t="s">
        <v>169</v>
      </c>
      <c r="C254" s="1">
        <v>6404846.0999999996</v>
      </c>
      <c r="D254" s="1">
        <v>319889.58</v>
      </c>
      <c r="E254" s="1">
        <v>626446.47</v>
      </c>
      <c r="F254" s="1">
        <v>1280606.69</v>
      </c>
      <c r="G254" s="1">
        <v>416223.35</v>
      </c>
      <c r="H254" s="1">
        <v>492217.31</v>
      </c>
      <c r="I254" s="1">
        <v>849275.66</v>
      </c>
      <c r="J254" s="1">
        <v>1521531.24</v>
      </c>
      <c r="K254" s="1">
        <v>279872.64000000001</v>
      </c>
      <c r="L254" s="1">
        <v>426180.97</v>
      </c>
      <c r="M254" s="1">
        <v>192602.19</v>
      </c>
      <c r="N254" s="1">
        <v>6404846.0999999996</v>
      </c>
      <c r="O254" s="1">
        <v>319889.58</v>
      </c>
      <c r="P254" s="1">
        <v>626446.47</v>
      </c>
      <c r="Q254" s="1">
        <v>1280606.69</v>
      </c>
      <c r="R254" s="1">
        <v>416223.35</v>
      </c>
      <c r="S254" s="1">
        <v>492217.31</v>
      </c>
      <c r="T254" s="1">
        <v>849275.66</v>
      </c>
      <c r="U254" s="1">
        <v>1521531.24</v>
      </c>
      <c r="V254" s="1">
        <v>279872.64000000001</v>
      </c>
      <c r="W254" s="1">
        <v>426180.97</v>
      </c>
      <c r="X254" s="1">
        <v>192602.19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20" t="s">
        <v>1362</v>
      </c>
      <c r="B255" s="10" t="s">
        <v>1363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1364</v>
      </c>
      <c r="B256" s="10" t="s">
        <v>1365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/>
      <c r="P256" s="1"/>
      <c r="Q256" s="1">
        <v>0</v>
      </c>
      <c r="R256" s="1">
        <v>0</v>
      </c>
      <c r="S256" s="1"/>
      <c r="T256" s="1"/>
      <c r="U256" s="1"/>
      <c r="V256" s="1"/>
      <c r="W256" s="1">
        <v>0</v>
      </c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1366</v>
      </c>
      <c r="B257" s="10" t="s">
        <v>1367</v>
      </c>
      <c r="C257" s="1">
        <v>6404846.0999999996</v>
      </c>
      <c r="D257" s="1">
        <v>319889.58</v>
      </c>
      <c r="E257" s="1">
        <v>626446.47</v>
      </c>
      <c r="F257" s="1">
        <v>1280606.69</v>
      </c>
      <c r="G257" s="1">
        <v>416223.35</v>
      </c>
      <c r="H257" s="1">
        <v>492217.31</v>
      </c>
      <c r="I257" s="1">
        <v>849275.66</v>
      </c>
      <c r="J257" s="1">
        <v>1521531.24</v>
      </c>
      <c r="K257" s="1">
        <v>279872.64000000001</v>
      </c>
      <c r="L257" s="1">
        <v>426180.97</v>
      </c>
      <c r="M257" s="1">
        <v>192602.19</v>
      </c>
      <c r="N257" s="1">
        <v>6404846.0999999996</v>
      </c>
      <c r="O257" s="1">
        <v>319889.58</v>
      </c>
      <c r="P257" s="1">
        <v>626446.47</v>
      </c>
      <c r="Q257" s="1">
        <v>1280606.69</v>
      </c>
      <c r="R257" s="1">
        <v>416223.35</v>
      </c>
      <c r="S257" s="1">
        <v>492217.31</v>
      </c>
      <c r="T257" s="1">
        <v>849275.66</v>
      </c>
      <c r="U257" s="1">
        <v>1521531.24</v>
      </c>
      <c r="V257" s="1">
        <v>279872.64000000001</v>
      </c>
      <c r="W257" s="1">
        <v>426180.97</v>
      </c>
      <c r="X257" s="1">
        <v>192602.19</v>
      </c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19" t="s">
        <v>170</v>
      </c>
      <c r="B258" s="10" t="s">
        <v>171</v>
      </c>
      <c r="C258" s="1">
        <v>1495238.56</v>
      </c>
      <c r="D258" s="1">
        <v>141114.15</v>
      </c>
      <c r="E258" s="1">
        <v>142677.72</v>
      </c>
      <c r="F258" s="1">
        <v>388831.86</v>
      </c>
      <c r="G258" s="1">
        <v>88422.1</v>
      </c>
      <c r="H258" s="1">
        <v>142220.15</v>
      </c>
      <c r="I258" s="1">
        <v>97657.74</v>
      </c>
      <c r="J258" s="1">
        <v>200676.32</v>
      </c>
      <c r="K258" s="1">
        <v>77047.600000000006</v>
      </c>
      <c r="L258" s="1">
        <v>95994.37</v>
      </c>
      <c r="M258" s="1">
        <v>120596.55</v>
      </c>
      <c r="N258" s="1">
        <v>1495238.56</v>
      </c>
      <c r="O258" s="1">
        <v>141114.15</v>
      </c>
      <c r="P258" s="1">
        <v>142677.72</v>
      </c>
      <c r="Q258" s="1">
        <v>388831.86</v>
      </c>
      <c r="R258" s="1">
        <v>88422.1</v>
      </c>
      <c r="S258" s="1">
        <v>142220.15</v>
      </c>
      <c r="T258" s="1">
        <v>97657.74</v>
      </c>
      <c r="U258" s="1">
        <v>200676.32</v>
      </c>
      <c r="V258" s="1">
        <v>77047.600000000006</v>
      </c>
      <c r="W258" s="1">
        <v>95994.37</v>
      </c>
      <c r="X258" s="1">
        <v>120596.55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20" t="s">
        <v>1368</v>
      </c>
      <c r="B259" s="10" t="s">
        <v>1369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1370</v>
      </c>
      <c r="B260" s="10" t="s">
        <v>1371</v>
      </c>
      <c r="C260" s="1">
        <v>546282.88</v>
      </c>
      <c r="D260" s="1">
        <v>40011.699999999997</v>
      </c>
      <c r="E260" s="1">
        <v>52902.69</v>
      </c>
      <c r="F260" s="1">
        <v>130920.67</v>
      </c>
      <c r="G260" s="1">
        <v>32965.800000000003</v>
      </c>
      <c r="H260" s="1">
        <v>38502.800000000003</v>
      </c>
      <c r="I260" s="1">
        <v>49753.04</v>
      </c>
      <c r="J260" s="1">
        <v>91775.46</v>
      </c>
      <c r="K260" s="1">
        <v>30030.52</v>
      </c>
      <c r="L260" s="1">
        <v>35647.97</v>
      </c>
      <c r="M260" s="1">
        <v>43772.23</v>
      </c>
      <c r="N260" s="1">
        <v>546282.88</v>
      </c>
      <c r="O260" s="1">
        <v>40011.699999999997</v>
      </c>
      <c r="P260" s="1">
        <v>52902.69</v>
      </c>
      <c r="Q260" s="1">
        <v>130920.67</v>
      </c>
      <c r="R260" s="1">
        <v>32965.800000000003</v>
      </c>
      <c r="S260" s="1">
        <v>38502.800000000003</v>
      </c>
      <c r="T260" s="1">
        <v>49753.04</v>
      </c>
      <c r="U260" s="1">
        <v>91775.46</v>
      </c>
      <c r="V260" s="1">
        <v>30030.52</v>
      </c>
      <c r="W260" s="1">
        <v>35647.97</v>
      </c>
      <c r="X260" s="1">
        <v>43772.23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1372</v>
      </c>
      <c r="B261" s="10" t="s">
        <v>1373</v>
      </c>
      <c r="C261" s="1">
        <v>633599.96</v>
      </c>
      <c r="D261" s="1">
        <v>63402.14</v>
      </c>
      <c r="E261" s="1">
        <v>42976.1</v>
      </c>
      <c r="F261" s="1">
        <v>176625.84</v>
      </c>
      <c r="G261" s="1">
        <v>31955.200000000001</v>
      </c>
      <c r="H261" s="1">
        <v>80667.03</v>
      </c>
      <c r="I261" s="1">
        <v>28735.8</v>
      </c>
      <c r="J261" s="1">
        <v>87791.08</v>
      </c>
      <c r="K261" s="1">
        <v>29865.599999999999</v>
      </c>
      <c r="L261" s="1">
        <v>40219.43</v>
      </c>
      <c r="M261" s="1">
        <v>51361.74</v>
      </c>
      <c r="N261" s="1">
        <v>633599.96</v>
      </c>
      <c r="O261" s="1">
        <v>63402.14</v>
      </c>
      <c r="P261" s="1">
        <v>42976.1</v>
      </c>
      <c r="Q261" s="1">
        <v>176625.84</v>
      </c>
      <c r="R261" s="1">
        <v>31955.200000000001</v>
      </c>
      <c r="S261" s="1">
        <v>80667.03</v>
      </c>
      <c r="T261" s="1">
        <v>28735.8</v>
      </c>
      <c r="U261" s="1">
        <v>87791.08</v>
      </c>
      <c r="V261" s="1">
        <v>29865.599999999999</v>
      </c>
      <c r="W261" s="1">
        <v>40219.43</v>
      </c>
      <c r="X261" s="1">
        <v>51361.74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1374</v>
      </c>
      <c r="B262" s="10" t="s">
        <v>1375</v>
      </c>
      <c r="C262" s="1">
        <v>48054.37</v>
      </c>
      <c r="D262" s="1">
        <v>6133.5</v>
      </c>
      <c r="E262" s="1">
        <v>7417.2</v>
      </c>
      <c r="F262" s="1">
        <v>12677.9</v>
      </c>
      <c r="G262" s="1">
        <v>7058.8</v>
      </c>
      <c r="H262" s="1">
        <v>2538</v>
      </c>
      <c r="I262" s="1">
        <v>5499</v>
      </c>
      <c r="J262" s="1">
        <v>1692</v>
      </c>
      <c r="K262" s="1">
        <v>1677.9</v>
      </c>
      <c r="L262" s="1">
        <v>1269</v>
      </c>
      <c r="M262" s="1">
        <v>2091.0700000000002</v>
      </c>
      <c r="N262" s="1">
        <v>48054.37</v>
      </c>
      <c r="O262" s="1">
        <v>6133.5</v>
      </c>
      <c r="P262" s="1">
        <v>7417.2</v>
      </c>
      <c r="Q262" s="1">
        <v>12677.9</v>
      </c>
      <c r="R262" s="1">
        <v>7058.8</v>
      </c>
      <c r="S262" s="1">
        <v>2538</v>
      </c>
      <c r="T262" s="1">
        <v>5499</v>
      </c>
      <c r="U262" s="1">
        <v>1692</v>
      </c>
      <c r="V262" s="1">
        <v>1677.9</v>
      </c>
      <c r="W262" s="1">
        <v>1269</v>
      </c>
      <c r="X262" s="1">
        <v>2091.0700000000002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1376</v>
      </c>
      <c r="B263" s="10" t="s">
        <v>1377</v>
      </c>
      <c r="C263" s="1">
        <v>21793.1</v>
      </c>
      <c r="D263" s="1">
        <v>846</v>
      </c>
      <c r="E263" s="1">
        <v>6655.2</v>
      </c>
      <c r="F263" s="1">
        <v>1649.7</v>
      </c>
      <c r="G263" s="1">
        <v>5499</v>
      </c>
      <c r="H263" s="1">
        <v>1269</v>
      </c>
      <c r="I263" s="1">
        <v>2115</v>
      </c>
      <c r="J263" s="1">
        <v>0</v>
      </c>
      <c r="K263" s="1">
        <v>1184.4000000000001</v>
      </c>
      <c r="L263" s="1">
        <v>1269</v>
      </c>
      <c r="M263" s="1">
        <v>1305.8</v>
      </c>
      <c r="N263" s="1">
        <v>21793.1</v>
      </c>
      <c r="O263" s="1">
        <v>846</v>
      </c>
      <c r="P263" s="1">
        <v>6655.2</v>
      </c>
      <c r="Q263" s="1">
        <v>1649.7</v>
      </c>
      <c r="R263" s="1">
        <v>5499</v>
      </c>
      <c r="S263" s="1">
        <v>1269</v>
      </c>
      <c r="T263" s="1">
        <v>2115</v>
      </c>
      <c r="U263" s="1"/>
      <c r="V263" s="1">
        <v>1184.4000000000001</v>
      </c>
      <c r="W263" s="1">
        <v>1269</v>
      </c>
      <c r="X263" s="1">
        <v>1305.8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1378</v>
      </c>
      <c r="B264" s="10" t="s">
        <v>1379</v>
      </c>
      <c r="C264" s="1">
        <v>138582.6</v>
      </c>
      <c r="D264" s="1">
        <v>16497</v>
      </c>
      <c r="E264" s="1">
        <v>22744.27</v>
      </c>
      <c r="F264" s="1">
        <v>28982</v>
      </c>
      <c r="G264" s="1">
        <v>7191</v>
      </c>
      <c r="H264" s="1">
        <v>9336</v>
      </c>
      <c r="I264" s="1">
        <v>8460</v>
      </c>
      <c r="J264" s="1">
        <v>10124</v>
      </c>
      <c r="K264" s="1">
        <v>9912.2999999999993</v>
      </c>
      <c r="L264" s="1">
        <v>11221.93</v>
      </c>
      <c r="M264" s="1">
        <v>14114.1</v>
      </c>
      <c r="N264" s="1">
        <v>138582.6</v>
      </c>
      <c r="O264" s="1">
        <v>16497</v>
      </c>
      <c r="P264" s="1">
        <v>22744.27</v>
      </c>
      <c r="Q264" s="1">
        <v>28982</v>
      </c>
      <c r="R264" s="1">
        <v>7191</v>
      </c>
      <c r="S264" s="1">
        <v>9336</v>
      </c>
      <c r="T264" s="1">
        <v>8460</v>
      </c>
      <c r="U264" s="1">
        <v>10124</v>
      </c>
      <c r="V264" s="1">
        <v>9912.2999999999993</v>
      </c>
      <c r="W264" s="1">
        <v>11221.93</v>
      </c>
      <c r="X264" s="1">
        <v>14114.1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1380</v>
      </c>
      <c r="B265" s="10" t="s">
        <v>1381</v>
      </c>
      <c r="C265" s="1">
        <v>106925.65</v>
      </c>
      <c r="D265" s="1">
        <v>14223.81</v>
      </c>
      <c r="E265" s="1">
        <v>9982.26</v>
      </c>
      <c r="F265" s="1">
        <v>37975.75</v>
      </c>
      <c r="G265" s="1">
        <v>3752.3</v>
      </c>
      <c r="H265" s="1">
        <v>9907.32</v>
      </c>
      <c r="I265" s="1">
        <v>3094.9</v>
      </c>
      <c r="J265" s="1">
        <v>9293.7800000000007</v>
      </c>
      <c r="K265" s="1">
        <v>4376.88</v>
      </c>
      <c r="L265" s="1">
        <v>6367.04</v>
      </c>
      <c r="M265" s="1">
        <v>7951.61</v>
      </c>
      <c r="N265" s="1">
        <v>106925.65</v>
      </c>
      <c r="O265" s="1">
        <v>14223.81</v>
      </c>
      <c r="P265" s="1">
        <v>9982.26</v>
      </c>
      <c r="Q265" s="1">
        <v>37975.75</v>
      </c>
      <c r="R265" s="1">
        <v>3752.3</v>
      </c>
      <c r="S265" s="1">
        <v>9907.32</v>
      </c>
      <c r="T265" s="1">
        <v>3094.9</v>
      </c>
      <c r="U265" s="1">
        <v>9293.7800000000007</v>
      </c>
      <c r="V265" s="1">
        <v>4376.88</v>
      </c>
      <c r="W265" s="1">
        <v>6367.04</v>
      </c>
      <c r="X265" s="1">
        <v>7951.61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19" t="s">
        <v>876</v>
      </c>
      <c r="B266" s="10" t="s">
        <v>172</v>
      </c>
      <c r="C266" s="1">
        <v>3135057.29</v>
      </c>
      <c r="D266" s="1">
        <v>33202.61</v>
      </c>
      <c r="E266" s="1">
        <v>128523.3</v>
      </c>
      <c r="F266" s="1">
        <v>1715689.28</v>
      </c>
      <c r="G266" s="1">
        <v>38336.699999999997</v>
      </c>
      <c r="H266" s="1">
        <v>231.88</v>
      </c>
      <c r="I266" s="1">
        <v>85865.87</v>
      </c>
      <c r="J266" s="1">
        <v>937897.9</v>
      </c>
      <c r="K266" s="1">
        <v>130614.65</v>
      </c>
      <c r="L266" s="1">
        <v>54445.62</v>
      </c>
      <c r="M266" s="1">
        <v>10249.48</v>
      </c>
      <c r="N266" s="1">
        <v>3135057.29</v>
      </c>
      <c r="O266" s="1">
        <v>33202.61</v>
      </c>
      <c r="P266" s="1">
        <v>128523.3</v>
      </c>
      <c r="Q266" s="1">
        <v>1715689.28</v>
      </c>
      <c r="R266" s="1">
        <v>38336.699999999997</v>
      </c>
      <c r="S266" s="1">
        <v>231.88</v>
      </c>
      <c r="T266" s="1">
        <v>85865.87</v>
      </c>
      <c r="U266" s="1">
        <v>937897.9</v>
      </c>
      <c r="V266" s="1">
        <v>130614.65</v>
      </c>
      <c r="W266" s="1">
        <v>54445.62</v>
      </c>
      <c r="X266" s="1">
        <v>10249.48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20" t="s">
        <v>1382</v>
      </c>
      <c r="B267" s="10" t="s">
        <v>1383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1384</v>
      </c>
      <c r="B268" s="10" t="s">
        <v>1385</v>
      </c>
      <c r="C268" s="1">
        <v>3127143.19</v>
      </c>
      <c r="D268" s="1">
        <v>33024.61</v>
      </c>
      <c r="E268" s="1">
        <v>127957.5</v>
      </c>
      <c r="F268" s="1">
        <v>1714971.68</v>
      </c>
      <c r="G268" s="1">
        <v>37466.32</v>
      </c>
      <c r="H268" s="1">
        <v>0</v>
      </c>
      <c r="I268" s="1">
        <v>84975.87</v>
      </c>
      <c r="J268" s="1">
        <v>937558.74</v>
      </c>
      <c r="K268" s="1">
        <v>130422.65</v>
      </c>
      <c r="L268" s="1">
        <v>51202.54</v>
      </c>
      <c r="M268" s="1">
        <v>9563.2800000000007</v>
      </c>
      <c r="N268" s="1">
        <v>3127143.19</v>
      </c>
      <c r="O268" s="1">
        <v>33024.61</v>
      </c>
      <c r="P268" s="1">
        <v>127957.5</v>
      </c>
      <c r="Q268" s="1">
        <v>1714971.68</v>
      </c>
      <c r="R268" s="1">
        <v>37466.32</v>
      </c>
      <c r="S268" s="1">
        <v>0</v>
      </c>
      <c r="T268" s="1">
        <v>84975.87</v>
      </c>
      <c r="U268" s="1">
        <v>937558.74</v>
      </c>
      <c r="V268" s="1">
        <v>130422.65</v>
      </c>
      <c r="W268" s="1">
        <v>51202.54</v>
      </c>
      <c r="X268" s="1">
        <v>9563.2800000000007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1386</v>
      </c>
      <c r="B269" s="10" t="s">
        <v>1387</v>
      </c>
      <c r="C269" s="1">
        <v>7914.1</v>
      </c>
      <c r="D269" s="1">
        <v>178</v>
      </c>
      <c r="E269" s="1">
        <v>565.79999999999995</v>
      </c>
      <c r="F269" s="1">
        <v>717.6</v>
      </c>
      <c r="G269" s="1">
        <v>870.38</v>
      </c>
      <c r="H269" s="1">
        <v>231.88</v>
      </c>
      <c r="I269" s="1">
        <v>890</v>
      </c>
      <c r="J269" s="1">
        <v>339.16</v>
      </c>
      <c r="K269" s="1">
        <v>192</v>
      </c>
      <c r="L269" s="1">
        <v>3243.08</v>
      </c>
      <c r="M269" s="1">
        <v>686.2</v>
      </c>
      <c r="N269" s="1">
        <v>7914.1</v>
      </c>
      <c r="O269" s="1">
        <v>178</v>
      </c>
      <c r="P269" s="1">
        <v>565.79999999999995</v>
      </c>
      <c r="Q269" s="1">
        <v>717.6</v>
      </c>
      <c r="R269" s="1">
        <v>870.38</v>
      </c>
      <c r="S269" s="1">
        <v>231.88</v>
      </c>
      <c r="T269" s="1">
        <v>890</v>
      </c>
      <c r="U269" s="1">
        <v>339.16</v>
      </c>
      <c r="V269" s="1">
        <v>192</v>
      </c>
      <c r="W269" s="1">
        <v>3243.08</v>
      </c>
      <c r="X269" s="1">
        <v>686.2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19" t="s">
        <v>866</v>
      </c>
      <c r="B270" s="10" t="s">
        <v>867</v>
      </c>
      <c r="C270" s="1">
        <v>25144.400000000001</v>
      </c>
      <c r="D270" s="1">
        <v>3534.4</v>
      </c>
      <c r="E270" s="1">
        <v>5223</v>
      </c>
      <c r="F270" s="1">
        <v>2581</v>
      </c>
      <c r="G270" s="1">
        <v>1290.5999999999999</v>
      </c>
      <c r="H270" s="1">
        <v>589.6</v>
      </c>
      <c r="I270" s="1">
        <v>677.2</v>
      </c>
      <c r="J270" s="1">
        <v>2124.2399999999998</v>
      </c>
      <c r="K270" s="1">
        <v>2923.96</v>
      </c>
      <c r="L270" s="1">
        <v>2469.48</v>
      </c>
      <c r="M270" s="1">
        <v>3730.92</v>
      </c>
      <c r="N270" s="1">
        <v>25144.400000000001</v>
      </c>
      <c r="O270" s="1">
        <v>3534.4</v>
      </c>
      <c r="P270" s="1">
        <v>5223</v>
      </c>
      <c r="Q270" s="1">
        <v>2581</v>
      </c>
      <c r="R270" s="1">
        <v>1290.5999999999999</v>
      </c>
      <c r="S270" s="1">
        <v>589.6</v>
      </c>
      <c r="T270" s="1">
        <v>677.2</v>
      </c>
      <c r="U270" s="1">
        <v>2124.2399999999998</v>
      </c>
      <c r="V270" s="1">
        <v>2923.96</v>
      </c>
      <c r="W270" s="1">
        <v>2469.48</v>
      </c>
      <c r="X270" s="1">
        <v>3730.92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20" t="s">
        <v>1388</v>
      </c>
      <c r="B271" s="10" t="s">
        <v>1389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866</v>
      </c>
      <c r="B272" s="10" t="s">
        <v>1390</v>
      </c>
      <c r="C272" s="1">
        <v>25144.400000000001</v>
      </c>
      <c r="D272" s="1">
        <v>3534.4</v>
      </c>
      <c r="E272" s="1">
        <v>5223</v>
      </c>
      <c r="F272" s="1">
        <v>2581</v>
      </c>
      <c r="G272" s="1">
        <v>1290.5999999999999</v>
      </c>
      <c r="H272" s="1">
        <v>589.6</v>
      </c>
      <c r="I272" s="1">
        <v>677.2</v>
      </c>
      <c r="J272" s="1">
        <v>2124.2399999999998</v>
      </c>
      <c r="K272" s="1">
        <v>2923.96</v>
      </c>
      <c r="L272" s="1">
        <v>2469.48</v>
      </c>
      <c r="M272" s="1">
        <v>3730.92</v>
      </c>
      <c r="N272" s="1">
        <v>25144.400000000001</v>
      </c>
      <c r="O272" s="1">
        <v>3534.4</v>
      </c>
      <c r="P272" s="1">
        <v>5223</v>
      </c>
      <c r="Q272" s="1">
        <v>2581</v>
      </c>
      <c r="R272" s="1">
        <v>1290.5999999999999</v>
      </c>
      <c r="S272" s="1">
        <v>589.6</v>
      </c>
      <c r="T272" s="1">
        <v>677.2</v>
      </c>
      <c r="U272" s="1">
        <v>2124.2399999999998</v>
      </c>
      <c r="V272" s="1">
        <v>2923.96</v>
      </c>
      <c r="W272" s="1">
        <v>2469.48</v>
      </c>
      <c r="X272" s="1">
        <v>3730.92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18" t="s">
        <v>148</v>
      </c>
      <c r="B273" s="10" t="s">
        <v>149</v>
      </c>
      <c r="C273" s="1">
        <v>3567886.12</v>
      </c>
      <c r="D273" s="1">
        <v>212281.44</v>
      </c>
      <c r="E273" s="1">
        <v>85154.66</v>
      </c>
      <c r="F273" s="1">
        <v>598134.85</v>
      </c>
      <c r="G273" s="1">
        <v>38940</v>
      </c>
      <c r="H273" s="1">
        <v>58</v>
      </c>
      <c r="I273" s="1">
        <v>40416.14</v>
      </c>
      <c r="J273" s="1">
        <v>774837.35</v>
      </c>
      <c r="K273" s="1">
        <v>0</v>
      </c>
      <c r="L273" s="1">
        <v>631160.09</v>
      </c>
      <c r="M273" s="1">
        <v>1186903.5900000001</v>
      </c>
      <c r="N273" s="1">
        <v>3567886.12</v>
      </c>
      <c r="O273" s="1">
        <v>212281.44</v>
      </c>
      <c r="P273" s="1">
        <v>85154.66</v>
      </c>
      <c r="Q273" s="1">
        <v>598134.85</v>
      </c>
      <c r="R273" s="1">
        <v>38940</v>
      </c>
      <c r="S273" s="1">
        <v>58</v>
      </c>
      <c r="T273" s="1">
        <v>40416.14</v>
      </c>
      <c r="U273" s="1">
        <v>774837.35</v>
      </c>
      <c r="V273" s="1"/>
      <c r="W273" s="1">
        <v>631160.09</v>
      </c>
      <c r="X273" s="1">
        <v>1186903.5900000001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9" t="s">
        <v>1391</v>
      </c>
      <c r="B274" s="10" t="s">
        <v>1392</v>
      </c>
      <c r="C274" s="1">
        <v>190112.39</v>
      </c>
      <c r="D274" s="1">
        <v>0</v>
      </c>
      <c r="E274" s="1">
        <v>85154.66</v>
      </c>
      <c r="F274" s="1">
        <v>25543.59</v>
      </c>
      <c r="G274" s="1">
        <v>38940</v>
      </c>
      <c r="H274" s="1">
        <v>58</v>
      </c>
      <c r="I274" s="1">
        <v>40416.14</v>
      </c>
      <c r="J274" s="1">
        <v>0</v>
      </c>
      <c r="K274" s="1">
        <v>0</v>
      </c>
      <c r="L274" s="1">
        <v>0</v>
      </c>
      <c r="M274" s="1">
        <v>0</v>
      </c>
      <c r="N274" s="1">
        <v>190112.39</v>
      </c>
      <c r="O274" s="1"/>
      <c r="P274" s="1">
        <v>85154.66</v>
      </c>
      <c r="Q274" s="1">
        <v>25543.59</v>
      </c>
      <c r="R274" s="1">
        <v>38940</v>
      </c>
      <c r="S274" s="1">
        <v>58</v>
      </c>
      <c r="T274" s="1">
        <v>40416.14</v>
      </c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20" t="s">
        <v>1393</v>
      </c>
      <c r="B275" s="10" t="s">
        <v>1394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/>
      <c r="P275" s="1">
        <v>0</v>
      </c>
      <c r="Q275" s="1">
        <v>0</v>
      </c>
      <c r="R275" s="1">
        <v>0</v>
      </c>
      <c r="S275" s="1"/>
      <c r="T275" s="1">
        <v>0</v>
      </c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1395</v>
      </c>
      <c r="B276" s="10" t="s">
        <v>1396</v>
      </c>
      <c r="C276" s="1">
        <v>190112.39</v>
      </c>
      <c r="D276" s="1">
        <v>0</v>
      </c>
      <c r="E276" s="1">
        <v>85154.66</v>
      </c>
      <c r="F276" s="1">
        <v>25543.59</v>
      </c>
      <c r="G276" s="1">
        <v>38940</v>
      </c>
      <c r="H276" s="1">
        <v>58</v>
      </c>
      <c r="I276" s="1">
        <v>40416.14</v>
      </c>
      <c r="J276" s="1">
        <v>0</v>
      </c>
      <c r="K276" s="1">
        <v>0</v>
      </c>
      <c r="L276" s="1">
        <v>0</v>
      </c>
      <c r="M276" s="1">
        <v>0</v>
      </c>
      <c r="N276" s="1">
        <v>190112.39</v>
      </c>
      <c r="O276" s="1"/>
      <c r="P276" s="1">
        <v>85154.66</v>
      </c>
      <c r="Q276" s="1">
        <v>25543.59</v>
      </c>
      <c r="R276" s="1">
        <v>38940</v>
      </c>
      <c r="S276" s="1">
        <v>58</v>
      </c>
      <c r="T276" s="1">
        <v>40416.14</v>
      </c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19" t="s">
        <v>1397</v>
      </c>
      <c r="B277" s="10" t="s">
        <v>1398</v>
      </c>
      <c r="C277" s="1">
        <v>3377773.73</v>
      </c>
      <c r="D277" s="1">
        <v>212281.44</v>
      </c>
      <c r="E277" s="1">
        <v>0</v>
      </c>
      <c r="F277" s="1">
        <v>572591.26</v>
      </c>
      <c r="G277" s="1">
        <v>0</v>
      </c>
      <c r="H277" s="1">
        <v>0</v>
      </c>
      <c r="I277" s="1">
        <v>0</v>
      </c>
      <c r="J277" s="1">
        <v>774837.35</v>
      </c>
      <c r="K277" s="1">
        <v>0</v>
      </c>
      <c r="L277" s="1">
        <v>631160.09</v>
      </c>
      <c r="M277" s="1">
        <v>1186903.5900000001</v>
      </c>
      <c r="N277" s="1">
        <v>3377773.73</v>
      </c>
      <c r="O277" s="1">
        <v>212281.44</v>
      </c>
      <c r="P277" s="1"/>
      <c r="Q277" s="1">
        <v>572591.26</v>
      </c>
      <c r="R277" s="1"/>
      <c r="S277" s="1"/>
      <c r="T277" s="1"/>
      <c r="U277" s="1">
        <v>774837.35</v>
      </c>
      <c r="V277" s="1"/>
      <c r="W277" s="1">
        <v>631160.09</v>
      </c>
      <c r="X277" s="1">
        <v>1186903.5900000001</v>
      </c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20" t="s">
        <v>1399</v>
      </c>
      <c r="B278" s="10" t="s">
        <v>1400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/>
      <c r="Q278" s="1">
        <v>0</v>
      </c>
      <c r="R278" s="1"/>
      <c r="S278" s="1"/>
      <c r="T278" s="1"/>
      <c r="U278" s="1">
        <v>0</v>
      </c>
      <c r="V278" s="1"/>
      <c r="W278" s="1">
        <v>0</v>
      </c>
      <c r="X278" s="1">
        <v>0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1401</v>
      </c>
      <c r="B279" s="10" t="s">
        <v>1402</v>
      </c>
      <c r="C279" s="1">
        <v>3377773.73</v>
      </c>
      <c r="D279" s="1">
        <v>212281.44</v>
      </c>
      <c r="E279" s="1">
        <v>0</v>
      </c>
      <c r="F279" s="1">
        <v>572591.26</v>
      </c>
      <c r="G279" s="1">
        <v>0</v>
      </c>
      <c r="H279" s="1">
        <v>0</v>
      </c>
      <c r="I279" s="1">
        <v>0</v>
      </c>
      <c r="J279" s="1">
        <v>774837.35</v>
      </c>
      <c r="K279" s="1">
        <v>0</v>
      </c>
      <c r="L279" s="1">
        <v>631160.09</v>
      </c>
      <c r="M279" s="1">
        <v>1186903.5900000001</v>
      </c>
      <c r="N279" s="1">
        <v>3377773.73</v>
      </c>
      <c r="O279" s="1">
        <v>212281.44</v>
      </c>
      <c r="P279" s="1"/>
      <c r="Q279" s="1">
        <v>572591.26</v>
      </c>
      <c r="R279" s="1"/>
      <c r="S279" s="1"/>
      <c r="T279" s="1"/>
      <c r="U279" s="1">
        <v>774837.35</v>
      </c>
      <c r="V279" s="1"/>
      <c r="W279" s="1">
        <v>631160.09</v>
      </c>
      <c r="X279" s="1">
        <v>1186903.5900000001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18" t="s">
        <v>150</v>
      </c>
      <c r="B280" s="10" t="s">
        <v>151</v>
      </c>
      <c r="C280" s="1">
        <v>31300393.760000002</v>
      </c>
      <c r="D280" s="1">
        <v>2872747.19</v>
      </c>
      <c r="E280" s="1">
        <v>2862676.81</v>
      </c>
      <c r="F280" s="1">
        <v>6201795.2400000002</v>
      </c>
      <c r="G280" s="1">
        <v>2276496.14</v>
      </c>
      <c r="H280" s="1">
        <v>1580680.36</v>
      </c>
      <c r="I280" s="1">
        <v>3861426</v>
      </c>
      <c r="J280" s="1">
        <v>5787302.4100000001</v>
      </c>
      <c r="K280" s="1">
        <v>3556665.76</v>
      </c>
      <c r="L280" s="1">
        <v>1099689.03</v>
      </c>
      <c r="M280" s="1">
        <v>1200914.82</v>
      </c>
      <c r="N280" s="1">
        <v>31300393.760000002</v>
      </c>
      <c r="O280" s="1">
        <v>2872747.19</v>
      </c>
      <c r="P280" s="1">
        <v>2862676.81</v>
      </c>
      <c r="Q280" s="1">
        <v>6201795.2400000002</v>
      </c>
      <c r="R280" s="1">
        <v>2276496.14</v>
      </c>
      <c r="S280" s="1">
        <v>1580680.36</v>
      </c>
      <c r="T280" s="1">
        <v>3861426</v>
      </c>
      <c r="U280" s="1">
        <v>5787302.4100000001</v>
      </c>
      <c r="V280" s="1">
        <v>3556665.76</v>
      </c>
      <c r="W280" s="1">
        <v>1099689.03</v>
      </c>
      <c r="X280" s="1">
        <v>1200914.82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9" t="s">
        <v>1403</v>
      </c>
      <c r="B281" s="10" t="s">
        <v>1404</v>
      </c>
      <c r="C281" s="1">
        <v>29386120.870000001</v>
      </c>
      <c r="D281" s="1">
        <v>2690007.19</v>
      </c>
      <c r="E281" s="1">
        <v>2655461.81</v>
      </c>
      <c r="F281" s="1">
        <v>5841795.2400000002</v>
      </c>
      <c r="G281" s="1">
        <v>2149016.14</v>
      </c>
      <c r="H281" s="1">
        <v>1468850.25</v>
      </c>
      <c r="I281" s="1">
        <v>3606216.8</v>
      </c>
      <c r="J281" s="1">
        <v>5490273.8300000001</v>
      </c>
      <c r="K281" s="1">
        <v>3359655.76</v>
      </c>
      <c r="L281" s="1">
        <v>1013029.03</v>
      </c>
      <c r="M281" s="1">
        <v>1111814.82</v>
      </c>
      <c r="N281" s="1">
        <v>29386120.870000001</v>
      </c>
      <c r="O281" s="1">
        <v>2690007.19</v>
      </c>
      <c r="P281" s="1">
        <v>2655461.81</v>
      </c>
      <c r="Q281" s="1">
        <v>5841795.2400000002</v>
      </c>
      <c r="R281" s="1">
        <v>2149016.14</v>
      </c>
      <c r="S281" s="1">
        <v>1468850.25</v>
      </c>
      <c r="T281" s="1">
        <v>3606216.8</v>
      </c>
      <c r="U281" s="1">
        <v>5490273.8300000001</v>
      </c>
      <c r="V281" s="1">
        <v>3359655.76</v>
      </c>
      <c r="W281" s="1">
        <v>1013029.03</v>
      </c>
      <c r="X281" s="1">
        <v>1111814.82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20" t="s">
        <v>1405</v>
      </c>
      <c r="B282" s="10" t="s">
        <v>1406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1407</v>
      </c>
      <c r="B283" s="10" t="s">
        <v>1408</v>
      </c>
      <c r="C283" s="1">
        <v>29386120.870000001</v>
      </c>
      <c r="D283" s="1">
        <v>2690007.19</v>
      </c>
      <c r="E283" s="1">
        <v>2655461.81</v>
      </c>
      <c r="F283" s="1">
        <v>5841795.2400000002</v>
      </c>
      <c r="G283" s="1">
        <v>2149016.14</v>
      </c>
      <c r="H283" s="1">
        <v>1468850.25</v>
      </c>
      <c r="I283" s="1">
        <v>3606216.8</v>
      </c>
      <c r="J283" s="1">
        <v>5490273.8300000001</v>
      </c>
      <c r="K283" s="1">
        <v>3359655.76</v>
      </c>
      <c r="L283" s="1">
        <v>1013029.03</v>
      </c>
      <c r="M283" s="1">
        <v>1111814.82</v>
      </c>
      <c r="N283" s="1">
        <v>29386120.870000001</v>
      </c>
      <c r="O283" s="1">
        <v>2690007.19</v>
      </c>
      <c r="P283" s="1">
        <v>2655461.81</v>
      </c>
      <c r="Q283" s="1">
        <v>5841795.2400000002</v>
      </c>
      <c r="R283" s="1">
        <v>2149016.14</v>
      </c>
      <c r="S283" s="1">
        <v>1468850.25</v>
      </c>
      <c r="T283" s="1">
        <v>3606216.8</v>
      </c>
      <c r="U283" s="1">
        <v>5490273.8300000001</v>
      </c>
      <c r="V283" s="1">
        <v>3359655.76</v>
      </c>
      <c r="W283" s="1">
        <v>1013029.03</v>
      </c>
      <c r="X283" s="1">
        <v>1111814.82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19" t="s">
        <v>1409</v>
      </c>
      <c r="B284" s="10" t="s">
        <v>1410</v>
      </c>
      <c r="C284" s="1">
        <v>1914272.89</v>
      </c>
      <c r="D284" s="1">
        <v>182740</v>
      </c>
      <c r="E284" s="1">
        <v>207215</v>
      </c>
      <c r="F284" s="1">
        <v>360000</v>
      </c>
      <c r="G284" s="1">
        <v>127480</v>
      </c>
      <c r="H284" s="1">
        <v>111830.11</v>
      </c>
      <c r="I284" s="1">
        <v>255209.2</v>
      </c>
      <c r="J284" s="1">
        <v>297028.58</v>
      </c>
      <c r="K284" s="1">
        <v>197010</v>
      </c>
      <c r="L284" s="1">
        <v>86660</v>
      </c>
      <c r="M284" s="1">
        <v>89100</v>
      </c>
      <c r="N284" s="1">
        <v>1914272.89</v>
      </c>
      <c r="O284" s="1">
        <v>182740</v>
      </c>
      <c r="P284" s="1">
        <v>207215</v>
      </c>
      <c r="Q284" s="1">
        <v>360000</v>
      </c>
      <c r="R284" s="1">
        <v>127480</v>
      </c>
      <c r="S284" s="1">
        <v>111830.11</v>
      </c>
      <c r="T284" s="1">
        <v>255209.2</v>
      </c>
      <c r="U284" s="1">
        <v>297028.58</v>
      </c>
      <c r="V284" s="1">
        <v>197010</v>
      </c>
      <c r="W284" s="1">
        <v>86660</v>
      </c>
      <c r="X284" s="1">
        <v>89100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20" t="s">
        <v>1411</v>
      </c>
      <c r="B285" s="10" t="s">
        <v>1412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1413</v>
      </c>
      <c r="B286" s="10" t="s">
        <v>1414</v>
      </c>
      <c r="C286" s="1">
        <v>1914272.89</v>
      </c>
      <c r="D286" s="1">
        <v>182740</v>
      </c>
      <c r="E286" s="1">
        <v>207215</v>
      </c>
      <c r="F286" s="1">
        <v>360000</v>
      </c>
      <c r="G286" s="1">
        <v>127480</v>
      </c>
      <c r="H286" s="1">
        <v>111830.11</v>
      </c>
      <c r="I286" s="1">
        <v>255209.2</v>
      </c>
      <c r="J286" s="1">
        <v>297028.58</v>
      </c>
      <c r="K286" s="1">
        <v>197010</v>
      </c>
      <c r="L286" s="1">
        <v>86660</v>
      </c>
      <c r="M286" s="1">
        <v>89100</v>
      </c>
      <c r="N286" s="1">
        <v>1914272.89</v>
      </c>
      <c r="O286" s="1">
        <v>182740</v>
      </c>
      <c r="P286" s="1">
        <v>207215</v>
      </c>
      <c r="Q286" s="1">
        <v>360000</v>
      </c>
      <c r="R286" s="1">
        <v>127480</v>
      </c>
      <c r="S286" s="1">
        <v>111830.11</v>
      </c>
      <c r="T286" s="1">
        <v>255209.2</v>
      </c>
      <c r="U286" s="1">
        <v>297028.58</v>
      </c>
      <c r="V286" s="1">
        <v>197010</v>
      </c>
      <c r="W286" s="1">
        <v>86660</v>
      </c>
      <c r="X286" s="1">
        <v>89100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18" t="s">
        <v>152</v>
      </c>
      <c r="B287" s="10" t="s">
        <v>153</v>
      </c>
      <c r="C287" s="1">
        <v>-200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-100</v>
      </c>
      <c r="L287" s="1">
        <v>0</v>
      </c>
      <c r="M287" s="1">
        <v>-100</v>
      </c>
      <c r="N287" s="1">
        <v>-200</v>
      </c>
      <c r="O287" s="1">
        <v>0</v>
      </c>
      <c r="P287" s="1">
        <v>0</v>
      </c>
      <c r="Q287" s="1">
        <v>0</v>
      </c>
      <c r="R287" s="1">
        <v>0</v>
      </c>
      <c r="S287" s="1"/>
      <c r="T287" s="1"/>
      <c r="U287" s="1"/>
      <c r="V287" s="1">
        <v>-100</v>
      </c>
      <c r="W287" s="1">
        <v>0</v>
      </c>
      <c r="X287" s="1">
        <v>-100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9" t="s">
        <v>1415</v>
      </c>
      <c r="B288" s="10" t="s">
        <v>1416</v>
      </c>
      <c r="C288" s="1"/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1417</v>
      </c>
      <c r="B289" s="10" t="s">
        <v>1418</v>
      </c>
      <c r="C289" s="1">
        <v>-200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-100</v>
      </c>
      <c r="L289" s="1">
        <v>0</v>
      </c>
      <c r="M289" s="1">
        <v>-100</v>
      </c>
      <c r="N289" s="1">
        <v>-200</v>
      </c>
      <c r="O289" s="1">
        <v>0</v>
      </c>
      <c r="P289" s="1">
        <v>0</v>
      </c>
      <c r="Q289" s="1">
        <v>0</v>
      </c>
      <c r="R289" s="1">
        <v>0</v>
      </c>
      <c r="S289" s="1"/>
      <c r="T289" s="1"/>
      <c r="U289" s="1"/>
      <c r="V289" s="1">
        <v>-100</v>
      </c>
      <c r="W289" s="1">
        <v>0</v>
      </c>
      <c r="X289" s="1">
        <v>-100</v>
      </c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7" t="s">
        <v>134</v>
      </c>
      <c r="B290" s="10" t="s">
        <v>135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/>
      <c r="P290" s="1"/>
      <c r="Q290" s="1"/>
      <c r="R290" s="1"/>
      <c r="S290" s="1"/>
      <c r="T290" s="1"/>
      <c r="U290" s="1">
        <v>0</v>
      </c>
      <c r="V290" s="1"/>
      <c r="W290" s="1"/>
      <c r="X290" s="1">
        <v>0</v>
      </c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>
        <v>0</v>
      </c>
    </row>
    <row r="291" spans="1:36">
      <c r="A291" s="18" t="s">
        <v>1419</v>
      </c>
      <c r="B291" s="10" t="s">
        <v>1420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/>
      <c r="P291" s="1"/>
      <c r="Q291" s="1"/>
      <c r="R291" s="1"/>
      <c r="S291" s="1"/>
      <c r="T291" s="1"/>
      <c r="U291" s="1">
        <v>0</v>
      </c>
      <c r="V291" s="1"/>
      <c r="W291" s="1"/>
      <c r="X291" s="1">
        <v>0</v>
      </c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>
        <v>0</v>
      </c>
    </row>
    <row r="292" spans="1:36">
      <c r="A292" s="18" t="s">
        <v>1421</v>
      </c>
      <c r="B292" s="10" t="s">
        <v>1422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/>
      <c r="P292" s="1"/>
      <c r="Q292" s="1"/>
      <c r="R292" s="1"/>
      <c r="S292" s="1"/>
      <c r="T292" s="1"/>
      <c r="U292" s="1">
        <v>0</v>
      </c>
      <c r="V292" s="1"/>
      <c r="W292" s="1"/>
      <c r="X292" s="1">
        <v>0</v>
      </c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/>
    </row>
    <row r="293" spans="1:36">
      <c r="A293" s="17" t="s">
        <v>136</v>
      </c>
      <c r="B293" s="10" t="s">
        <v>137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/>
      <c r="P293" s="1"/>
      <c r="Q293" s="1">
        <v>0</v>
      </c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>
        <v>0</v>
      </c>
    </row>
    <row r="294" spans="1:36">
      <c r="A294" s="18" t="s">
        <v>1423</v>
      </c>
      <c r="B294" s="10" t="s">
        <v>1424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/>
      <c r="P294" s="1"/>
      <c r="Q294" s="1">
        <v>0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1425</v>
      </c>
      <c r="B295" s="10" t="s">
        <v>1426</v>
      </c>
      <c r="C295" s="1"/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/>
    </row>
    <row r="296" spans="1:36">
      <c r="A296" s="18" t="s">
        <v>1427</v>
      </c>
      <c r="B296" s="10" t="s">
        <v>1428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/>
      <c r="P296" s="1"/>
      <c r="Q296" s="1">
        <v>0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7" t="s">
        <v>138</v>
      </c>
      <c r="B297" s="10" t="s">
        <v>139</v>
      </c>
      <c r="C297" s="1"/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8" t="s">
        <v>1429</v>
      </c>
      <c r="B298" s="10" t="s">
        <v>1430</v>
      </c>
      <c r="C298" s="1"/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1431</v>
      </c>
      <c r="B299" s="10" t="s">
        <v>1432</v>
      </c>
      <c r="C299" s="1"/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7" t="s">
        <v>140</v>
      </c>
      <c r="B300" s="10" t="s">
        <v>141</v>
      </c>
      <c r="C300" s="1"/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8" t="s">
        <v>1433</v>
      </c>
      <c r="B301" s="10" t="s">
        <v>1434</v>
      </c>
      <c r="C301" s="1"/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1435</v>
      </c>
      <c r="B302" s="10" t="s">
        <v>1436</v>
      </c>
      <c r="C302" s="1"/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6" t="s">
        <v>124</v>
      </c>
      <c r="B303" s="9" t="s">
        <v>125</v>
      </c>
      <c r="C303" s="1">
        <v>679911662.97000003</v>
      </c>
      <c r="D303" s="1">
        <v>51141219.729999997</v>
      </c>
      <c r="E303" s="1">
        <v>72843695.620000005</v>
      </c>
      <c r="F303" s="1">
        <v>165037479.25</v>
      </c>
      <c r="G303" s="1">
        <v>49066081.939999998</v>
      </c>
      <c r="H303" s="1">
        <v>40072555.93</v>
      </c>
      <c r="I303" s="1">
        <v>91183166.670000002</v>
      </c>
      <c r="J303" s="1">
        <v>94798045.209999993</v>
      </c>
      <c r="K303" s="1">
        <v>44603996.030000001</v>
      </c>
      <c r="L303" s="1">
        <v>35372420.380000003</v>
      </c>
      <c r="M303" s="1">
        <v>35511171.859999999</v>
      </c>
      <c r="N303" s="1">
        <v>679629832.62</v>
      </c>
      <c r="O303" s="1">
        <v>51141219.729999997</v>
      </c>
      <c r="P303" s="1">
        <v>72843695.620000005</v>
      </c>
      <c r="Q303" s="1">
        <v>165037479.25</v>
      </c>
      <c r="R303" s="1">
        <v>49066081.939999998</v>
      </c>
      <c r="S303" s="1">
        <v>40072555.93</v>
      </c>
      <c r="T303" s="1">
        <v>91183166.670000002</v>
      </c>
      <c r="U303" s="1">
        <v>94798045.209999993</v>
      </c>
      <c r="V303" s="1">
        <v>44603996.030000001</v>
      </c>
      <c r="W303" s="1">
        <v>35372420.380000003</v>
      </c>
      <c r="X303" s="1">
        <v>35511171.859999999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>
        <v>281830.34999999998</v>
      </c>
    </row>
    <row r="304" spans="1:36">
      <c r="A304" s="17" t="s">
        <v>173</v>
      </c>
      <c r="B304" s="10" t="s">
        <v>174</v>
      </c>
      <c r="C304" s="1">
        <v>46285357.119999997</v>
      </c>
      <c r="D304" s="1">
        <v>3525512.31</v>
      </c>
      <c r="E304" s="1">
        <v>5772013.4100000001</v>
      </c>
      <c r="F304" s="1">
        <v>13483733.77</v>
      </c>
      <c r="G304" s="1">
        <v>3760923.4</v>
      </c>
      <c r="H304" s="1">
        <v>3239783.6</v>
      </c>
      <c r="I304" s="1">
        <v>4103235.53</v>
      </c>
      <c r="J304" s="1">
        <v>4779729.4400000004</v>
      </c>
      <c r="K304" s="1">
        <v>3010420.03</v>
      </c>
      <c r="L304" s="1">
        <v>2398297.98</v>
      </c>
      <c r="M304" s="1">
        <v>2211707.65</v>
      </c>
      <c r="N304" s="1">
        <v>46285357.119999997</v>
      </c>
      <c r="O304" s="1">
        <v>3525512.31</v>
      </c>
      <c r="P304" s="1">
        <v>5772013.4100000001</v>
      </c>
      <c r="Q304" s="1">
        <v>13483733.77</v>
      </c>
      <c r="R304" s="1">
        <v>3760923.4</v>
      </c>
      <c r="S304" s="1">
        <v>3239783.6</v>
      </c>
      <c r="T304" s="1">
        <v>4103235.53</v>
      </c>
      <c r="U304" s="1">
        <v>4779729.4400000004</v>
      </c>
      <c r="V304" s="1">
        <v>3010420.03</v>
      </c>
      <c r="W304" s="1">
        <v>2398297.98</v>
      </c>
      <c r="X304" s="1">
        <v>2211707.65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0</v>
      </c>
    </row>
    <row r="305" spans="1:36">
      <c r="A305" s="18" t="s">
        <v>195</v>
      </c>
      <c r="B305" s="10" t="s">
        <v>196</v>
      </c>
      <c r="C305" s="1">
        <v>17449926.600000001</v>
      </c>
      <c r="D305" s="1">
        <v>1629510.26</v>
      </c>
      <c r="E305" s="1">
        <v>2129361.9199999999</v>
      </c>
      <c r="F305" s="1">
        <v>5446487.3700000001</v>
      </c>
      <c r="G305" s="1">
        <v>1201406.54</v>
      </c>
      <c r="H305" s="1">
        <v>1049508.24</v>
      </c>
      <c r="I305" s="1">
        <v>1394391.05</v>
      </c>
      <c r="J305" s="1">
        <v>1762260.13</v>
      </c>
      <c r="K305" s="1">
        <v>1208498.6499999999</v>
      </c>
      <c r="L305" s="1">
        <v>761730.68</v>
      </c>
      <c r="M305" s="1">
        <v>866771.76</v>
      </c>
      <c r="N305" s="1">
        <v>17449926.600000001</v>
      </c>
      <c r="O305" s="1">
        <v>1629510.26</v>
      </c>
      <c r="P305" s="1">
        <v>2129361.9199999999</v>
      </c>
      <c r="Q305" s="1">
        <v>5446487.3700000001</v>
      </c>
      <c r="R305" s="1">
        <v>1201406.54</v>
      </c>
      <c r="S305" s="1">
        <v>1049508.24</v>
      </c>
      <c r="T305" s="1">
        <v>1394391.05</v>
      </c>
      <c r="U305" s="1">
        <v>1762260.13</v>
      </c>
      <c r="V305" s="1">
        <v>1208498.6499999999</v>
      </c>
      <c r="W305" s="1">
        <v>761730.68</v>
      </c>
      <c r="X305" s="1">
        <v>866771.76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9" t="s">
        <v>259</v>
      </c>
      <c r="B306" s="10" t="s">
        <v>260</v>
      </c>
      <c r="C306" s="1">
        <v>17164147.280000001</v>
      </c>
      <c r="D306" s="1">
        <v>1609795.28</v>
      </c>
      <c r="E306" s="1">
        <v>2095820.25</v>
      </c>
      <c r="F306" s="1">
        <v>5339109.54</v>
      </c>
      <c r="G306" s="1">
        <v>1175845.31</v>
      </c>
      <c r="H306" s="1">
        <v>1028461.27</v>
      </c>
      <c r="I306" s="1">
        <v>1368459.12</v>
      </c>
      <c r="J306" s="1">
        <v>1737243.13</v>
      </c>
      <c r="K306" s="1">
        <v>1193062.6100000001</v>
      </c>
      <c r="L306" s="1">
        <v>758697.68</v>
      </c>
      <c r="M306" s="1">
        <v>857653.09</v>
      </c>
      <c r="N306" s="1">
        <v>17164147.280000001</v>
      </c>
      <c r="O306" s="1">
        <v>1609795.28</v>
      </c>
      <c r="P306" s="1">
        <v>2095820.25</v>
      </c>
      <c r="Q306" s="1">
        <v>5339109.54</v>
      </c>
      <c r="R306" s="1">
        <v>1175845.31</v>
      </c>
      <c r="S306" s="1">
        <v>1028461.27</v>
      </c>
      <c r="T306" s="1">
        <v>1368459.12</v>
      </c>
      <c r="U306" s="1">
        <v>1737243.13</v>
      </c>
      <c r="V306" s="1">
        <v>1193062.6100000001</v>
      </c>
      <c r="W306" s="1">
        <v>758697.68</v>
      </c>
      <c r="X306" s="1">
        <v>857653.09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20" t="s">
        <v>261</v>
      </c>
      <c r="B307" s="10" t="s">
        <v>262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263</v>
      </c>
      <c r="B308" s="10" t="s">
        <v>264</v>
      </c>
      <c r="C308" s="1">
        <v>10251777.939999999</v>
      </c>
      <c r="D308" s="1">
        <v>1124568.19</v>
      </c>
      <c r="E308" s="1">
        <v>1259526.55</v>
      </c>
      <c r="F308" s="1">
        <v>3110187.9</v>
      </c>
      <c r="G308" s="1">
        <v>610474.32999999996</v>
      </c>
      <c r="H308" s="1">
        <v>546221.93999999994</v>
      </c>
      <c r="I308" s="1">
        <v>799384.13</v>
      </c>
      <c r="J308" s="1">
        <v>1111540.04</v>
      </c>
      <c r="K308" s="1">
        <v>757595</v>
      </c>
      <c r="L308" s="1">
        <v>389308.59</v>
      </c>
      <c r="M308" s="1">
        <v>542971.27</v>
      </c>
      <c r="N308" s="1">
        <v>10251777.939999999</v>
      </c>
      <c r="O308" s="1">
        <v>1124568.19</v>
      </c>
      <c r="P308" s="1">
        <v>1259526.55</v>
      </c>
      <c r="Q308" s="1">
        <v>3110187.9</v>
      </c>
      <c r="R308" s="1">
        <v>610474.32999999996</v>
      </c>
      <c r="S308" s="1">
        <v>546221.93999999994</v>
      </c>
      <c r="T308" s="1">
        <v>799384.13</v>
      </c>
      <c r="U308" s="1">
        <v>1111540.04</v>
      </c>
      <c r="V308" s="1">
        <v>757595</v>
      </c>
      <c r="W308" s="1">
        <v>389308.59</v>
      </c>
      <c r="X308" s="1">
        <v>542971.27</v>
      </c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/>
    </row>
    <row r="309" spans="1:36">
      <c r="A309" s="20" t="s">
        <v>265</v>
      </c>
      <c r="B309" s="10" t="s">
        <v>266</v>
      </c>
      <c r="C309" s="1">
        <v>6912369.3399999999</v>
      </c>
      <c r="D309" s="1">
        <v>485227.09</v>
      </c>
      <c r="E309" s="1">
        <v>836293.7</v>
      </c>
      <c r="F309" s="1">
        <v>2228921.64</v>
      </c>
      <c r="G309" s="1">
        <v>565370.98</v>
      </c>
      <c r="H309" s="1">
        <v>482239.33</v>
      </c>
      <c r="I309" s="1">
        <v>569074.99</v>
      </c>
      <c r="J309" s="1">
        <v>625703.09</v>
      </c>
      <c r="K309" s="1">
        <v>435467.61</v>
      </c>
      <c r="L309" s="1">
        <v>369389.09</v>
      </c>
      <c r="M309" s="1">
        <v>314681.82</v>
      </c>
      <c r="N309" s="1">
        <v>6912369.3399999999</v>
      </c>
      <c r="O309" s="1">
        <v>485227.09</v>
      </c>
      <c r="P309" s="1">
        <v>836293.7</v>
      </c>
      <c r="Q309" s="1">
        <v>2228921.64</v>
      </c>
      <c r="R309" s="1">
        <v>565370.98</v>
      </c>
      <c r="S309" s="1">
        <v>482239.33</v>
      </c>
      <c r="T309" s="1">
        <v>569074.99</v>
      </c>
      <c r="U309" s="1">
        <v>625703.09</v>
      </c>
      <c r="V309" s="1">
        <v>435467.61</v>
      </c>
      <c r="W309" s="1">
        <v>369389.09</v>
      </c>
      <c r="X309" s="1">
        <v>314681.82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19" t="s">
        <v>267</v>
      </c>
      <c r="B310" s="10" t="s">
        <v>268</v>
      </c>
      <c r="C310" s="1">
        <v>285779.32</v>
      </c>
      <c r="D310" s="1">
        <v>19714.98</v>
      </c>
      <c r="E310" s="1">
        <v>33541.67</v>
      </c>
      <c r="F310" s="1">
        <v>107377.83</v>
      </c>
      <c r="G310" s="1">
        <v>25561.23</v>
      </c>
      <c r="H310" s="1">
        <v>21046.97</v>
      </c>
      <c r="I310" s="1">
        <v>25931.93</v>
      </c>
      <c r="J310" s="1">
        <v>25017</v>
      </c>
      <c r="K310" s="1">
        <v>15436.04</v>
      </c>
      <c r="L310" s="1">
        <v>3033</v>
      </c>
      <c r="M310" s="1">
        <v>9118.67</v>
      </c>
      <c r="N310" s="1">
        <v>285779.32</v>
      </c>
      <c r="O310" s="1">
        <v>19714.98</v>
      </c>
      <c r="P310" s="1">
        <v>33541.67</v>
      </c>
      <c r="Q310" s="1">
        <v>107377.83</v>
      </c>
      <c r="R310" s="1">
        <v>25561.23</v>
      </c>
      <c r="S310" s="1">
        <v>21046.97</v>
      </c>
      <c r="T310" s="1">
        <v>25931.93</v>
      </c>
      <c r="U310" s="1">
        <v>25017</v>
      </c>
      <c r="V310" s="1">
        <v>15436.04</v>
      </c>
      <c r="W310" s="1">
        <v>3033</v>
      </c>
      <c r="X310" s="1">
        <v>9118.67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>
        <v>0</v>
      </c>
    </row>
    <row r="311" spans="1:36">
      <c r="A311" s="20" t="s">
        <v>269</v>
      </c>
      <c r="B311" s="10" t="s">
        <v>270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271</v>
      </c>
      <c r="B312" s="10" t="s">
        <v>272</v>
      </c>
      <c r="C312" s="1">
        <v>285779.32</v>
      </c>
      <c r="D312" s="1">
        <v>19714.98</v>
      </c>
      <c r="E312" s="1">
        <v>33541.67</v>
      </c>
      <c r="F312" s="1">
        <v>107377.83</v>
      </c>
      <c r="G312" s="1">
        <v>25561.23</v>
      </c>
      <c r="H312" s="1">
        <v>21046.97</v>
      </c>
      <c r="I312" s="1">
        <v>25931.93</v>
      </c>
      <c r="J312" s="1">
        <v>25017</v>
      </c>
      <c r="K312" s="1">
        <v>15436.04</v>
      </c>
      <c r="L312" s="1">
        <v>3033</v>
      </c>
      <c r="M312" s="1">
        <v>9118.67</v>
      </c>
      <c r="N312" s="1">
        <v>285779.32</v>
      </c>
      <c r="O312" s="1">
        <v>19714.98</v>
      </c>
      <c r="P312" s="1">
        <v>33541.67</v>
      </c>
      <c r="Q312" s="1">
        <v>107377.83</v>
      </c>
      <c r="R312" s="1">
        <v>25561.23</v>
      </c>
      <c r="S312" s="1">
        <v>21046.97</v>
      </c>
      <c r="T312" s="1">
        <v>25931.93</v>
      </c>
      <c r="U312" s="1">
        <v>25017</v>
      </c>
      <c r="V312" s="1">
        <v>15436.04</v>
      </c>
      <c r="W312" s="1">
        <v>3033</v>
      </c>
      <c r="X312" s="1">
        <v>9118.67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/>
    </row>
    <row r="313" spans="1:36">
      <c r="A313" s="18" t="s">
        <v>197</v>
      </c>
      <c r="B313" s="10" t="s">
        <v>198</v>
      </c>
      <c r="C313" s="1">
        <v>20885412.23</v>
      </c>
      <c r="D313" s="1">
        <v>1471724.26</v>
      </c>
      <c r="E313" s="1">
        <v>2579739.5499999998</v>
      </c>
      <c r="F313" s="1">
        <v>5876281.8200000003</v>
      </c>
      <c r="G313" s="1">
        <v>1761495.61</v>
      </c>
      <c r="H313" s="1">
        <v>1534140.36</v>
      </c>
      <c r="I313" s="1">
        <v>1879473.54</v>
      </c>
      <c r="J313" s="1">
        <v>2329715.86</v>
      </c>
      <c r="K313" s="1">
        <v>1428668.2</v>
      </c>
      <c r="L313" s="1">
        <v>1119656.55</v>
      </c>
      <c r="M313" s="1">
        <v>904516.48</v>
      </c>
      <c r="N313" s="1">
        <v>20885412.23</v>
      </c>
      <c r="O313" s="1">
        <v>1471724.26</v>
      </c>
      <c r="P313" s="1">
        <v>2579739.5499999998</v>
      </c>
      <c r="Q313" s="1">
        <v>5876281.8200000003</v>
      </c>
      <c r="R313" s="1">
        <v>1761495.61</v>
      </c>
      <c r="S313" s="1">
        <v>1534140.36</v>
      </c>
      <c r="T313" s="1">
        <v>1879473.54</v>
      </c>
      <c r="U313" s="1">
        <v>2329715.86</v>
      </c>
      <c r="V313" s="1">
        <v>1428668.2</v>
      </c>
      <c r="W313" s="1">
        <v>1119656.55</v>
      </c>
      <c r="X313" s="1">
        <v>904516.48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>
        <v>0</v>
      </c>
    </row>
    <row r="314" spans="1:36">
      <c r="A314" s="19" t="s">
        <v>273</v>
      </c>
      <c r="B314" s="10" t="s">
        <v>274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275</v>
      </c>
      <c r="B315" s="10" t="s">
        <v>276</v>
      </c>
      <c r="C315" s="1">
        <v>20511917.690000001</v>
      </c>
      <c r="D315" s="1">
        <v>1456550.26</v>
      </c>
      <c r="E315" s="1">
        <v>2564790.38</v>
      </c>
      <c r="F315" s="1">
        <v>5605773.9500000002</v>
      </c>
      <c r="G315" s="1">
        <v>1752495.61</v>
      </c>
      <c r="H315" s="1">
        <v>1521140.36</v>
      </c>
      <c r="I315" s="1">
        <v>1878973.54</v>
      </c>
      <c r="J315" s="1">
        <v>2299852.36</v>
      </c>
      <c r="K315" s="1">
        <v>1426668.2</v>
      </c>
      <c r="L315" s="1">
        <v>1104656.55</v>
      </c>
      <c r="M315" s="1">
        <v>901016.48</v>
      </c>
      <c r="N315" s="1">
        <v>20511917.690000001</v>
      </c>
      <c r="O315" s="1">
        <v>1456550.26</v>
      </c>
      <c r="P315" s="1">
        <v>2564790.38</v>
      </c>
      <c r="Q315" s="1">
        <v>5605773.9500000002</v>
      </c>
      <c r="R315" s="1">
        <v>1752495.61</v>
      </c>
      <c r="S315" s="1">
        <v>1521140.36</v>
      </c>
      <c r="T315" s="1">
        <v>1878973.54</v>
      </c>
      <c r="U315" s="1">
        <v>2299852.36</v>
      </c>
      <c r="V315" s="1">
        <v>1426668.2</v>
      </c>
      <c r="W315" s="1">
        <v>1104656.55</v>
      </c>
      <c r="X315" s="1">
        <v>901016.48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/>
    </row>
    <row r="316" spans="1:36">
      <c r="A316" s="19" t="s">
        <v>277</v>
      </c>
      <c r="B316" s="10" t="s">
        <v>278</v>
      </c>
      <c r="C316" s="1">
        <v>72500</v>
      </c>
      <c r="D316" s="1">
        <v>0</v>
      </c>
      <c r="E316" s="1">
        <v>8500</v>
      </c>
      <c r="F316" s="1">
        <v>18500</v>
      </c>
      <c r="G316" s="1">
        <v>9000</v>
      </c>
      <c r="H316" s="1">
        <v>13000</v>
      </c>
      <c r="I316" s="1">
        <v>500</v>
      </c>
      <c r="J316" s="1">
        <v>2500</v>
      </c>
      <c r="K316" s="1">
        <v>2000</v>
      </c>
      <c r="L316" s="1">
        <v>15000</v>
      </c>
      <c r="M316" s="1">
        <v>3500</v>
      </c>
      <c r="N316" s="1">
        <v>72500</v>
      </c>
      <c r="O316" s="1">
        <v>0</v>
      </c>
      <c r="P316" s="1">
        <v>8500</v>
      </c>
      <c r="Q316" s="1">
        <v>18500</v>
      </c>
      <c r="R316" s="1">
        <v>9000</v>
      </c>
      <c r="S316" s="1">
        <v>13000</v>
      </c>
      <c r="T316" s="1">
        <v>500</v>
      </c>
      <c r="U316" s="1">
        <v>2500</v>
      </c>
      <c r="V316" s="1">
        <v>2000</v>
      </c>
      <c r="W316" s="1">
        <v>15000</v>
      </c>
      <c r="X316" s="1">
        <v>3500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279</v>
      </c>
      <c r="B317" s="10" t="s">
        <v>280</v>
      </c>
      <c r="C317" s="1">
        <v>300744.53999999998</v>
      </c>
      <c r="D317" s="1">
        <v>14924</v>
      </c>
      <c r="E317" s="1">
        <v>6449.17</v>
      </c>
      <c r="F317" s="1">
        <v>252007.87</v>
      </c>
      <c r="G317" s="1">
        <v>0</v>
      </c>
      <c r="H317" s="1">
        <v>0</v>
      </c>
      <c r="I317" s="1">
        <v>0</v>
      </c>
      <c r="J317" s="1">
        <v>27363.5</v>
      </c>
      <c r="K317" s="1">
        <v>0</v>
      </c>
      <c r="L317" s="1">
        <v>0</v>
      </c>
      <c r="M317" s="1">
        <v>0</v>
      </c>
      <c r="N317" s="1">
        <v>300744.53999999998</v>
      </c>
      <c r="O317" s="1">
        <v>14924</v>
      </c>
      <c r="P317" s="1">
        <v>6449.17</v>
      </c>
      <c r="Q317" s="1">
        <v>252007.87</v>
      </c>
      <c r="R317" s="1"/>
      <c r="S317" s="1"/>
      <c r="T317" s="1"/>
      <c r="U317" s="1">
        <v>27363.5</v>
      </c>
      <c r="V317" s="1"/>
      <c r="W317" s="1">
        <v>0</v>
      </c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281</v>
      </c>
      <c r="B318" s="10" t="s">
        <v>282</v>
      </c>
      <c r="C318" s="1">
        <v>250</v>
      </c>
      <c r="D318" s="1">
        <v>250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250</v>
      </c>
      <c r="O318" s="1">
        <v>250</v>
      </c>
      <c r="P318" s="1"/>
      <c r="Q318" s="1">
        <v>0</v>
      </c>
      <c r="R318" s="1"/>
      <c r="S318" s="1"/>
      <c r="T318" s="1"/>
      <c r="U318" s="1"/>
      <c r="V318" s="1"/>
      <c r="W318" s="1">
        <v>0</v>
      </c>
      <c r="X318" s="1">
        <v>0</v>
      </c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8" t="s">
        <v>877</v>
      </c>
      <c r="B319" s="10" t="s">
        <v>878</v>
      </c>
      <c r="C319" s="1">
        <v>7950018.29</v>
      </c>
      <c r="D319" s="1">
        <v>424277.79</v>
      </c>
      <c r="E319" s="1">
        <v>1062911.94</v>
      </c>
      <c r="F319" s="1">
        <v>2160964.58</v>
      </c>
      <c r="G319" s="1">
        <v>798021.25</v>
      </c>
      <c r="H319" s="1">
        <v>656135</v>
      </c>
      <c r="I319" s="1">
        <v>829370.94</v>
      </c>
      <c r="J319" s="1">
        <v>687753.45</v>
      </c>
      <c r="K319" s="1">
        <v>373253.18</v>
      </c>
      <c r="L319" s="1">
        <v>516910.75</v>
      </c>
      <c r="M319" s="1">
        <v>440419.41</v>
      </c>
      <c r="N319" s="1">
        <v>7950018.29</v>
      </c>
      <c r="O319" s="1">
        <v>424277.79</v>
      </c>
      <c r="P319" s="1">
        <v>1062911.94</v>
      </c>
      <c r="Q319" s="1">
        <v>2160964.58</v>
      </c>
      <c r="R319" s="1">
        <v>798021.25</v>
      </c>
      <c r="S319" s="1">
        <v>656135</v>
      </c>
      <c r="T319" s="1">
        <v>829370.94</v>
      </c>
      <c r="U319" s="1">
        <v>687753.45</v>
      </c>
      <c r="V319" s="1">
        <v>373253.18</v>
      </c>
      <c r="W319" s="1">
        <v>516910.75</v>
      </c>
      <c r="X319" s="1">
        <v>440419.41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>
        <v>0</v>
      </c>
    </row>
    <row r="320" spans="1:36">
      <c r="A320" s="19" t="s">
        <v>879</v>
      </c>
      <c r="B320" s="10" t="s">
        <v>880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881</v>
      </c>
      <c r="B321" s="10" t="s">
        <v>882</v>
      </c>
      <c r="C321" s="1">
        <v>1127577.56</v>
      </c>
      <c r="D321" s="1">
        <v>91053.08</v>
      </c>
      <c r="E321" s="1">
        <v>210192.75</v>
      </c>
      <c r="F321" s="1">
        <v>165501.09</v>
      </c>
      <c r="G321" s="1">
        <v>169779.88</v>
      </c>
      <c r="H321" s="1">
        <v>132519.72</v>
      </c>
      <c r="I321" s="1">
        <v>168741.43</v>
      </c>
      <c r="J321" s="1">
        <v>114700.76</v>
      </c>
      <c r="K321" s="1">
        <v>36712.54</v>
      </c>
      <c r="L321" s="1">
        <v>36105.83</v>
      </c>
      <c r="M321" s="1">
        <v>2270.48</v>
      </c>
      <c r="N321" s="1">
        <v>1127577.56</v>
      </c>
      <c r="O321" s="1">
        <v>91053.08</v>
      </c>
      <c r="P321" s="1">
        <v>210192.75</v>
      </c>
      <c r="Q321" s="1">
        <v>165501.09</v>
      </c>
      <c r="R321" s="1">
        <v>169779.88</v>
      </c>
      <c r="S321" s="1">
        <v>132519.72</v>
      </c>
      <c r="T321" s="1">
        <v>168741.43</v>
      </c>
      <c r="U321" s="1">
        <v>114700.76</v>
      </c>
      <c r="V321" s="1">
        <v>36712.54</v>
      </c>
      <c r="W321" s="1">
        <v>36105.83</v>
      </c>
      <c r="X321" s="1">
        <v>2270.48</v>
      </c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/>
    </row>
    <row r="322" spans="1:36">
      <c r="A322" s="19" t="s">
        <v>883</v>
      </c>
      <c r="B322" s="10" t="s">
        <v>884</v>
      </c>
      <c r="C322" s="1">
        <v>3046847.3</v>
      </c>
      <c r="D322" s="1">
        <v>125872.95</v>
      </c>
      <c r="E322" s="1">
        <v>372605.57</v>
      </c>
      <c r="F322" s="1">
        <v>909349.69</v>
      </c>
      <c r="G322" s="1">
        <v>253419.65</v>
      </c>
      <c r="H322" s="1">
        <v>222931.67</v>
      </c>
      <c r="I322" s="1">
        <v>307750.21000000002</v>
      </c>
      <c r="J322" s="1">
        <v>310924.37</v>
      </c>
      <c r="K322" s="1">
        <v>164658.97</v>
      </c>
      <c r="L322" s="1">
        <v>184474.04</v>
      </c>
      <c r="M322" s="1">
        <v>194860.18</v>
      </c>
      <c r="N322" s="1">
        <v>3046847.3</v>
      </c>
      <c r="O322" s="1">
        <v>125872.95</v>
      </c>
      <c r="P322" s="1">
        <v>372605.57</v>
      </c>
      <c r="Q322" s="1">
        <v>909349.69</v>
      </c>
      <c r="R322" s="1">
        <v>253419.65</v>
      </c>
      <c r="S322" s="1">
        <v>222931.67</v>
      </c>
      <c r="T322" s="1">
        <v>307750.21000000002</v>
      </c>
      <c r="U322" s="1">
        <v>310924.37</v>
      </c>
      <c r="V322" s="1">
        <v>164658.97</v>
      </c>
      <c r="W322" s="1">
        <v>184474.04</v>
      </c>
      <c r="X322" s="1">
        <v>194860.18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885</v>
      </c>
      <c r="B323" s="10" t="s">
        <v>886</v>
      </c>
      <c r="C323" s="1">
        <v>3745593.43</v>
      </c>
      <c r="D323" s="1">
        <v>207351.76</v>
      </c>
      <c r="E323" s="1">
        <v>471113.62</v>
      </c>
      <c r="F323" s="1">
        <v>1068113.8</v>
      </c>
      <c r="G323" s="1">
        <v>374821.72</v>
      </c>
      <c r="H323" s="1">
        <v>297683.61</v>
      </c>
      <c r="I323" s="1">
        <v>352879.3</v>
      </c>
      <c r="J323" s="1">
        <v>262128.32</v>
      </c>
      <c r="K323" s="1">
        <v>171881.67</v>
      </c>
      <c r="L323" s="1">
        <v>296330.88</v>
      </c>
      <c r="M323" s="1">
        <v>243288.75</v>
      </c>
      <c r="N323" s="1">
        <v>3745593.43</v>
      </c>
      <c r="O323" s="1">
        <v>207351.76</v>
      </c>
      <c r="P323" s="1">
        <v>471113.62</v>
      </c>
      <c r="Q323" s="1">
        <v>1068113.8</v>
      </c>
      <c r="R323" s="1">
        <v>374821.72</v>
      </c>
      <c r="S323" s="1">
        <v>297683.61</v>
      </c>
      <c r="T323" s="1">
        <v>352879.3</v>
      </c>
      <c r="U323" s="1">
        <v>262128.32</v>
      </c>
      <c r="V323" s="1">
        <v>171881.67</v>
      </c>
      <c r="W323" s="1">
        <v>296330.88</v>
      </c>
      <c r="X323" s="1">
        <v>243288.75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887</v>
      </c>
      <c r="B324" s="10" t="s">
        <v>888</v>
      </c>
      <c r="C324" s="1">
        <v>30000</v>
      </c>
      <c r="D324" s="1">
        <v>0</v>
      </c>
      <c r="E324" s="1">
        <v>9000</v>
      </c>
      <c r="F324" s="1">
        <v>18000</v>
      </c>
      <c r="G324" s="1">
        <v>0</v>
      </c>
      <c r="H324" s="1">
        <v>3000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30000</v>
      </c>
      <c r="O324" s="1"/>
      <c r="P324" s="1">
        <v>9000</v>
      </c>
      <c r="Q324" s="1">
        <v>18000</v>
      </c>
      <c r="R324" s="1"/>
      <c r="S324" s="1">
        <v>3000</v>
      </c>
      <c r="T324" s="1"/>
      <c r="U324" s="1">
        <v>0</v>
      </c>
      <c r="V324" s="1">
        <v>0</v>
      </c>
      <c r="W324" s="1">
        <v>0</v>
      </c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7" t="s">
        <v>175</v>
      </c>
      <c r="B325" s="10" t="s">
        <v>176</v>
      </c>
      <c r="C325" s="1">
        <v>275496482.29000002</v>
      </c>
      <c r="D325" s="1">
        <v>21477541.350000001</v>
      </c>
      <c r="E325" s="1">
        <v>29883472.280000001</v>
      </c>
      <c r="F325" s="1">
        <v>62047038.329999998</v>
      </c>
      <c r="G325" s="1">
        <v>19561391.890000001</v>
      </c>
      <c r="H325" s="1">
        <v>16936629.989999998</v>
      </c>
      <c r="I325" s="1">
        <v>34667537.030000001</v>
      </c>
      <c r="J325" s="1">
        <v>34362859.740000002</v>
      </c>
      <c r="K325" s="1">
        <v>19164171.899999999</v>
      </c>
      <c r="L325" s="1">
        <v>19674651.039999999</v>
      </c>
      <c r="M325" s="1">
        <v>17721188.739999998</v>
      </c>
      <c r="N325" s="1">
        <v>275496482.29000002</v>
      </c>
      <c r="O325" s="1">
        <v>21477541.350000001</v>
      </c>
      <c r="P325" s="1">
        <v>29883472.280000001</v>
      </c>
      <c r="Q325" s="1">
        <v>62047038.329999998</v>
      </c>
      <c r="R325" s="1">
        <v>19561391.890000001</v>
      </c>
      <c r="S325" s="1">
        <v>16936629.989999998</v>
      </c>
      <c r="T325" s="1">
        <v>34667537.030000001</v>
      </c>
      <c r="U325" s="1">
        <v>34362859.740000002</v>
      </c>
      <c r="V325" s="1">
        <v>19164171.899999999</v>
      </c>
      <c r="W325" s="1">
        <v>19674651.039999999</v>
      </c>
      <c r="X325" s="1">
        <v>17721188.739999998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>
        <v>0</v>
      </c>
    </row>
    <row r="326" spans="1:36">
      <c r="A326" s="18" t="s">
        <v>199</v>
      </c>
      <c r="B326" s="10" t="s">
        <v>200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0</v>
      </c>
    </row>
    <row r="327" spans="1:36">
      <c r="A327" s="18" t="s">
        <v>201</v>
      </c>
      <c r="B327" s="10" t="s">
        <v>202</v>
      </c>
      <c r="C327" s="1">
        <v>264464646.21000001</v>
      </c>
      <c r="D327" s="1">
        <v>20536577.739999998</v>
      </c>
      <c r="E327" s="1">
        <v>28622717.030000001</v>
      </c>
      <c r="F327" s="1">
        <v>59111658.210000001</v>
      </c>
      <c r="G327" s="1">
        <v>18963873.350000001</v>
      </c>
      <c r="H327" s="1">
        <v>16080559.619999999</v>
      </c>
      <c r="I327" s="1">
        <v>33474651.170000002</v>
      </c>
      <c r="J327" s="1">
        <v>33366560.460000001</v>
      </c>
      <c r="K327" s="1">
        <v>18441767.77</v>
      </c>
      <c r="L327" s="1">
        <v>19175734.350000001</v>
      </c>
      <c r="M327" s="1">
        <v>16690546.51</v>
      </c>
      <c r="N327" s="1">
        <v>264464646.21000001</v>
      </c>
      <c r="O327" s="1">
        <v>20536577.739999998</v>
      </c>
      <c r="P327" s="1">
        <v>28622717.030000001</v>
      </c>
      <c r="Q327" s="1">
        <v>59111658.210000001</v>
      </c>
      <c r="R327" s="1">
        <v>18963873.350000001</v>
      </c>
      <c r="S327" s="1">
        <v>16080559.619999999</v>
      </c>
      <c r="T327" s="1">
        <v>33474651.170000002</v>
      </c>
      <c r="U327" s="1">
        <v>33366560.460000001</v>
      </c>
      <c r="V327" s="1">
        <v>18441767.77</v>
      </c>
      <c r="W327" s="1">
        <v>19175734.350000001</v>
      </c>
      <c r="X327" s="1">
        <v>16690546.51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0</v>
      </c>
    </row>
    <row r="328" spans="1:36">
      <c r="A328" s="19" t="s">
        <v>207</v>
      </c>
      <c r="B328" s="10" t="s">
        <v>208</v>
      </c>
      <c r="C328" s="1">
        <v>7880654.9699999997</v>
      </c>
      <c r="D328" s="1">
        <v>600660.38</v>
      </c>
      <c r="E328" s="1">
        <v>777421.12</v>
      </c>
      <c r="F328" s="1">
        <v>2389879.4900000002</v>
      </c>
      <c r="G328" s="1">
        <v>380745.44</v>
      </c>
      <c r="H328" s="1">
        <v>413885.43</v>
      </c>
      <c r="I328" s="1">
        <v>869389.43</v>
      </c>
      <c r="J328" s="1">
        <v>884806.44</v>
      </c>
      <c r="K328" s="1">
        <v>402020.41</v>
      </c>
      <c r="L328" s="1">
        <v>311086.78999999998</v>
      </c>
      <c r="M328" s="1">
        <v>850760.04</v>
      </c>
      <c r="N328" s="1">
        <v>7880654.9699999997</v>
      </c>
      <c r="O328" s="1">
        <v>600660.38</v>
      </c>
      <c r="P328" s="1">
        <v>777421.12</v>
      </c>
      <c r="Q328" s="1">
        <v>2389879.4900000002</v>
      </c>
      <c r="R328" s="1">
        <v>380745.44</v>
      </c>
      <c r="S328" s="1">
        <v>413885.43</v>
      </c>
      <c r="T328" s="1">
        <v>869389.43</v>
      </c>
      <c r="U328" s="1">
        <v>884806.44</v>
      </c>
      <c r="V328" s="1">
        <v>402020.41</v>
      </c>
      <c r="W328" s="1">
        <v>311086.78999999998</v>
      </c>
      <c r="X328" s="1">
        <v>850760.04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0</v>
      </c>
    </row>
    <row r="329" spans="1:36">
      <c r="A329" s="20" t="s">
        <v>283</v>
      </c>
      <c r="B329" s="10" t="s">
        <v>284</v>
      </c>
      <c r="C329" s="1">
        <v>33157.68</v>
      </c>
      <c r="D329" s="1">
        <v>0</v>
      </c>
      <c r="E329" s="1">
        <v>0</v>
      </c>
      <c r="F329" s="1">
        <v>10174.540000000001</v>
      </c>
      <c r="G329" s="1">
        <v>17144.48</v>
      </c>
      <c r="H329" s="1">
        <v>5838.66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33157.68</v>
      </c>
      <c r="O329" s="1"/>
      <c r="P329" s="1"/>
      <c r="Q329" s="1">
        <v>10174.540000000001</v>
      </c>
      <c r="R329" s="1">
        <v>17144.48</v>
      </c>
      <c r="S329" s="1">
        <v>5838.66</v>
      </c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1" t="s">
        <v>285</v>
      </c>
      <c r="B330" s="10" t="s">
        <v>286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287</v>
      </c>
      <c r="B331" s="10" t="s">
        <v>288</v>
      </c>
      <c r="C331" s="1">
        <v>33157.68</v>
      </c>
      <c r="D331" s="1">
        <v>0</v>
      </c>
      <c r="E331" s="1">
        <v>0</v>
      </c>
      <c r="F331" s="1">
        <v>10174.540000000001</v>
      </c>
      <c r="G331" s="1">
        <v>17144.48</v>
      </c>
      <c r="H331" s="1">
        <v>5838.66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33157.68</v>
      </c>
      <c r="O331" s="1"/>
      <c r="P331" s="1"/>
      <c r="Q331" s="1">
        <v>10174.540000000001</v>
      </c>
      <c r="R331" s="1">
        <v>17144.48</v>
      </c>
      <c r="S331" s="1">
        <v>5838.66</v>
      </c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/>
    </row>
    <row r="332" spans="1:36">
      <c r="A332" s="20" t="s">
        <v>289</v>
      </c>
      <c r="B332" s="10" t="s">
        <v>290</v>
      </c>
      <c r="C332" s="1">
        <v>940437.86</v>
      </c>
      <c r="D332" s="1">
        <v>102788.06</v>
      </c>
      <c r="E332" s="1">
        <v>90416.81</v>
      </c>
      <c r="F332" s="1">
        <v>347441.81</v>
      </c>
      <c r="G332" s="1">
        <v>29708.33</v>
      </c>
      <c r="H332" s="1">
        <v>33304.14</v>
      </c>
      <c r="I332" s="1">
        <v>54076.35</v>
      </c>
      <c r="J332" s="1">
        <v>18993.37</v>
      </c>
      <c r="K332" s="1">
        <v>12242.03</v>
      </c>
      <c r="L332" s="1">
        <v>39556.730000000003</v>
      </c>
      <c r="M332" s="1">
        <v>211910.23</v>
      </c>
      <c r="N332" s="1">
        <v>940437.86</v>
      </c>
      <c r="O332" s="1">
        <v>102788.06</v>
      </c>
      <c r="P332" s="1">
        <v>90416.81</v>
      </c>
      <c r="Q332" s="1">
        <v>347441.81</v>
      </c>
      <c r="R332" s="1">
        <v>29708.33</v>
      </c>
      <c r="S332" s="1">
        <v>33304.14</v>
      </c>
      <c r="T332" s="1">
        <v>54076.35</v>
      </c>
      <c r="U332" s="1">
        <v>18993.37</v>
      </c>
      <c r="V332" s="1">
        <v>12242.03</v>
      </c>
      <c r="W332" s="1">
        <v>39556.730000000003</v>
      </c>
      <c r="X332" s="1">
        <v>211910.23</v>
      </c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>
        <v>0</v>
      </c>
    </row>
    <row r="333" spans="1:36">
      <c r="A333" s="21" t="s">
        <v>291</v>
      </c>
      <c r="B333" s="10" t="s">
        <v>292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293</v>
      </c>
      <c r="B334" s="10" t="s">
        <v>294</v>
      </c>
      <c r="C334" s="1">
        <v>149366.47</v>
      </c>
      <c r="D334" s="1">
        <v>49709.24</v>
      </c>
      <c r="E334" s="1">
        <v>16586.53</v>
      </c>
      <c r="F334" s="1">
        <v>31473.17</v>
      </c>
      <c r="G334" s="1">
        <v>1474</v>
      </c>
      <c r="H334" s="1">
        <v>2129</v>
      </c>
      <c r="I334" s="1">
        <v>2802.8</v>
      </c>
      <c r="J334" s="1">
        <v>9255</v>
      </c>
      <c r="K334" s="1">
        <v>1496</v>
      </c>
      <c r="L334" s="1">
        <v>2281.5</v>
      </c>
      <c r="M334" s="1">
        <v>32159.23</v>
      </c>
      <c r="N334" s="1">
        <v>149366.47</v>
      </c>
      <c r="O334" s="1">
        <v>49709.24</v>
      </c>
      <c r="P334" s="1">
        <v>16586.53</v>
      </c>
      <c r="Q334" s="1">
        <v>31473.17</v>
      </c>
      <c r="R334" s="1">
        <v>1474</v>
      </c>
      <c r="S334" s="1">
        <v>2129</v>
      </c>
      <c r="T334" s="1">
        <v>2802.8</v>
      </c>
      <c r="U334" s="1">
        <v>9255</v>
      </c>
      <c r="V334" s="1">
        <v>1496</v>
      </c>
      <c r="W334" s="1">
        <v>2281.5</v>
      </c>
      <c r="X334" s="1">
        <v>32159.23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/>
    </row>
    <row r="335" spans="1:36">
      <c r="A335" s="21" t="s">
        <v>295</v>
      </c>
      <c r="B335" s="10" t="s">
        <v>296</v>
      </c>
      <c r="C335" s="1">
        <v>538474.03</v>
      </c>
      <c r="D335" s="1">
        <v>30746.87</v>
      </c>
      <c r="E335" s="1">
        <v>50250.14</v>
      </c>
      <c r="F335" s="1">
        <v>231136.06</v>
      </c>
      <c r="G335" s="1">
        <v>12563.97</v>
      </c>
      <c r="H335" s="1">
        <v>26005.39</v>
      </c>
      <c r="I335" s="1">
        <v>35442.54</v>
      </c>
      <c r="J335" s="1">
        <v>7284.33</v>
      </c>
      <c r="K335" s="1">
        <v>7189.83</v>
      </c>
      <c r="L335" s="1">
        <v>26161.27</v>
      </c>
      <c r="M335" s="1">
        <v>111693.63</v>
      </c>
      <c r="N335" s="1">
        <v>538474.03</v>
      </c>
      <c r="O335" s="1">
        <v>30746.87</v>
      </c>
      <c r="P335" s="1">
        <v>50250.14</v>
      </c>
      <c r="Q335" s="1">
        <v>231136.06</v>
      </c>
      <c r="R335" s="1">
        <v>12563.97</v>
      </c>
      <c r="S335" s="1">
        <v>26005.39</v>
      </c>
      <c r="T335" s="1">
        <v>35442.54</v>
      </c>
      <c r="U335" s="1">
        <v>7284.33</v>
      </c>
      <c r="V335" s="1">
        <v>7189.83</v>
      </c>
      <c r="W335" s="1">
        <v>26161.27</v>
      </c>
      <c r="X335" s="1">
        <v>111693.63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297</v>
      </c>
      <c r="B336" s="10" t="s">
        <v>298</v>
      </c>
      <c r="C336" s="1">
        <v>252597.36</v>
      </c>
      <c r="D336" s="1">
        <v>22331.95</v>
      </c>
      <c r="E336" s="1">
        <v>23580.14</v>
      </c>
      <c r="F336" s="1">
        <v>84832.58</v>
      </c>
      <c r="G336" s="1">
        <v>15670.36</v>
      </c>
      <c r="H336" s="1">
        <v>5169.75</v>
      </c>
      <c r="I336" s="1">
        <v>15831.01</v>
      </c>
      <c r="J336" s="1">
        <v>2454.04</v>
      </c>
      <c r="K336" s="1">
        <v>3556.2</v>
      </c>
      <c r="L336" s="1">
        <v>11113.96</v>
      </c>
      <c r="M336" s="1">
        <v>68057.37</v>
      </c>
      <c r="N336" s="1">
        <v>252597.36</v>
      </c>
      <c r="O336" s="1">
        <v>22331.95</v>
      </c>
      <c r="P336" s="1">
        <v>23580.14</v>
      </c>
      <c r="Q336" s="1">
        <v>84832.58</v>
      </c>
      <c r="R336" s="1">
        <v>15670.36</v>
      </c>
      <c r="S336" s="1">
        <v>5169.75</v>
      </c>
      <c r="T336" s="1">
        <v>15831.01</v>
      </c>
      <c r="U336" s="1">
        <v>2454.04</v>
      </c>
      <c r="V336" s="1">
        <v>3556.2</v>
      </c>
      <c r="W336" s="1">
        <v>11113.96</v>
      </c>
      <c r="X336" s="1">
        <v>68057.37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0" t="s">
        <v>299</v>
      </c>
      <c r="B337" s="10" t="s">
        <v>300</v>
      </c>
      <c r="C337" s="1">
        <v>3939440.92</v>
      </c>
      <c r="D337" s="1">
        <v>204562.95</v>
      </c>
      <c r="E337" s="1">
        <v>440344.12</v>
      </c>
      <c r="F337" s="1">
        <v>1201023.93</v>
      </c>
      <c r="G337" s="1">
        <v>212029.23</v>
      </c>
      <c r="H337" s="1">
        <v>236931.62</v>
      </c>
      <c r="I337" s="1">
        <v>545054.36</v>
      </c>
      <c r="J337" s="1">
        <v>593397.28</v>
      </c>
      <c r="K337" s="1">
        <v>215645.37</v>
      </c>
      <c r="L337" s="1">
        <v>176518.42</v>
      </c>
      <c r="M337" s="1">
        <v>113933.64</v>
      </c>
      <c r="N337" s="1">
        <v>3939440.92</v>
      </c>
      <c r="O337" s="1">
        <v>204562.95</v>
      </c>
      <c r="P337" s="1">
        <v>440344.12</v>
      </c>
      <c r="Q337" s="1">
        <v>1201023.93</v>
      </c>
      <c r="R337" s="1">
        <v>212029.23</v>
      </c>
      <c r="S337" s="1">
        <v>236931.62</v>
      </c>
      <c r="T337" s="1">
        <v>545054.36</v>
      </c>
      <c r="U337" s="1">
        <v>593397.28</v>
      </c>
      <c r="V337" s="1">
        <v>215645.37</v>
      </c>
      <c r="W337" s="1">
        <v>176518.42</v>
      </c>
      <c r="X337" s="1">
        <v>113933.64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>
        <v>0</v>
      </c>
    </row>
    <row r="338" spans="1:36">
      <c r="A338" s="21" t="s">
        <v>301</v>
      </c>
      <c r="B338" s="10" t="s">
        <v>302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303</v>
      </c>
      <c r="B339" s="10" t="s">
        <v>304</v>
      </c>
      <c r="C339" s="1">
        <v>2296180.67</v>
      </c>
      <c r="D339" s="1">
        <v>119340.59</v>
      </c>
      <c r="E339" s="1">
        <v>258312.8</v>
      </c>
      <c r="F339" s="1">
        <v>696478.37</v>
      </c>
      <c r="G339" s="1">
        <v>124089.51</v>
      </c>
      <c r="H339" s="1">
        <v>137760.70000000001</v>
      </c>
      <c r="I339" s="1">
        <v>317019.17</v>
      </c>
      <c r="J339" s="1">
        <v>340539.4</v>
      </c>
      <c r="K339" s="1">
        <v>124294.7</v>
      </c>
      <c r="L339" s="1">
        <v>111542.71</v>
      </c>
      <c r="M339" s="1">
        <v>66802.720000000001</v>
      </c>
      <c r="N339" s="1">
        <v>2296180.67</v>
      </c>
      <c r="O339" s="1">
        <v>119340.59</v>
      </c>
      <c r="P339" s="1">
        <v>258312.8</v>
      </c>
      <c r="Q339" s="1">
        <v>696478.37</v>
      </c>
      <c r="R339" s="1">
        <v>124089.51</v>
      </c>
      <c r="S339" s="1">
        <v>137760.70000000001</v>
      </c>
      <c r="T339" s="1">
        <v>317019.17</v>
      </c>
      <c r="U339" s="1">
        <v>340539.4</v>
      </c>
      <c r="V339" s="1">
        <v>124294.7</v>
      </c>
      <c r="W339" s="1">
        <v>111542.71</v>
      </c>
      <c r="X339" s="1">
        <v>66802.720000000001</v>
      </c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/>
    </row>
    <row r="340" spans="1:36">
      <c r="A340" s="21" t="s">
        <v>305</v>
      </c>
      <c r="B340" s="10" t="s">
        <v>306</v>
      </c>
      <c r="C340" s="1">
        <v>725425.38</v>
      </c>
      <c r="D340" s="1">
        <v>37616.15</v>
      </c>
      <c r="E340" s="1">
        <v>81418.06</v>
      </c>
      <c r="F340" s="1">
        <v>222980.39</v>
      </c>
      <c r="G340" s="1">
        <v>38574.480000000003</v>
      </c>
      <c r="H340" s="1">
        <v>43759.31</v>
      </c>
      <c r="I340" s="1">
        <v>99747.63</v>
      </c>
      <c r="J340" s="1">
        <v>111176.75</v>
      </c>
      <c r="K340" s="1">
        <v>40477.94</v>
      </c>
      <c r="L340" s="1">
        <v>28773.919999999998</v>
      </c>
      <c r="M340" s="1">
        <v>20900.75</v>
      </c>
      <c r="N340" s="1">
        <v>725425.38</v>
      </c>
      <c r="O340" s="1">
        <v>37616.15</v>
      </c>
      <c r="P340" s="1">
        <v>81418.06</v>
      </c>
      <c r="Q340" s="1">
        <v>222980.39</v>
      </c>
      <c r="R340" s="1">
        <v>38574.480000000003</v>
      </c>
      <c r="S340" s="1">
        <v>43759.31</v>
      </c>
      <c r="T340" s="1">
        <v>99747.63</v>
      </c>
      <c r="U340" s="1">
        <v>111176.75</v>
      </c>
      <c r="V340" s="1">
        <v>40477.94</v>
      </c>
      <c r="W340" s="1">
        <v>28773.919999999998</v>
      </c>
      <c r="X340" s="1">
        <v>20900.75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307</v>
      </c>
      <c r="B341" s="10" t="s">
        <v>308</v>
      </c>
      <c r="C341" s="1">
        <v>768866.61</v>
      </c>
      <c r="D341" s="1">
        <v>39888.26</v>
      </c>
      <c r="E341" s="1">
        <v>83782.09</v>
      </c>
      <c r="F341" s="1">
        <v>235954.49</v>
      </c>
      <c r="G341" s="1">
        <v>41373.22</v>
      </c>
      <c r="H341" s="1">
        <v>46405.75</v>
      </c>
      <c r="I341" s="1">
        <v>107660.54</v>
      </c>
      <c r="J341" s="1">
        <v>118807.1</v>
      </c>
      <c r="K341" s="1">
        <v>42684.62</v>
      </c>
      <c r="L341" s="1">
        <v>30333.96</v>
      </c>
      <c r="M341" s="1">
        <v>21976.58</v>
      </c>
      <c r="N341" s="1">
        <v>768866.61</v>
      </c>
      <c r="O341" s="1">
        <v>39888.26</v>
      </c>
      <c r="P341" s="1">
        <v>83782.09</v>
      </c>
      <c r="Q341" s="1">
        <v>235954.49</v>
      </c>
      <c r="R341" s="1">
        <v>41373.22</v>
      </c>
      <c r="S341" s="1">
        <v>46405.75</v>
      </c>
      <c r="T341" s="1">
        <v>107660.54</v>
      </c>
      <c r="U341" s="1">
        <v>118807.1</v>
      </c>
      <c r="V341" s="1">
        <v>42684.62</v>
      </c>
      <c r="W341" s="1">
        <v>30333.96</v>
      </c>
      <c r="X341" s="1">
        <v>21976.58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309</v>
      </c>
      <c r="B342" s="10" t="s">
        <v>310</v>
      </c>
      <c r="C342" s="1">
        <v>148968.26</v>
      </c>
      <c r="D342" s="1">
        <v>7717.95</v>
      </c>
      <c r="E342" s="1">
        <v>16831.169999999998</v>
      </c>
      <c r="F342" s="1">
        <v>45610.68</v>
      </c>
      <c r="G342" s="1">
        <v>7992.02</v>
      </c>
      <c r="H342" s="1">
        <v>9005.86</v>
      </c>
      <c r="I342" s="1">
        <v>20627.02</v>
      </c>
      <c r="J342" s="1">
        <v>22874.03</v>
      </c>
      <c r="K342" s="1">
        <v>8188.11</v>
      </c>
      <c r="L342" s="1">
        <v>5867.83</v>
      </c>
      <c r="M342" s="1">
        <v>4253.59</v>
      </c>
      <c r="N342" s="1">
        <v>148968.26</v>
      </c>
      <c r="O342" s="1">
        <v>7717.95</v>
      </c>
      <c r="P342" s="1">
        <v>16831.169999999998</v>
      </c>
      <c r="Q342" s="1">
        <v>45610.68</v>
      </c>
      <c r="R342" s="1">
        <v>7992.02</v>
      </c>
      <c r="S342" s="1">
        <v>9005.86</v>
      </c>
      <c r="T342" s="1">
        <v>20627.02</v>
      </c>
      <c r="U342" s="1">
        <v>22874.03</v>
      </c>
      <c r="V342" s="1">
        <v>8188.11</v>
      </c>
      <c r="W342" s="1">
        <v>5867.83</v>
      </c>
      <c r="X342" s="1">
        <v>4253.59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0" t="s">
        <v>311</v>
      </c>
      <c r="B343" s="10" t="s">
        <v>312</v>
      </c>
      <c r="C343" s="1">
        <v>2153804.5</v>
      </c>
      <c r="D343" s="1">
        <v>139221.84</v>
      </c>
      <c r="E343" s="1">
        <v>207828.53</v>
      </c>
      <c r="F343" s="1">
        <v>746263.57</v>
      </c>
      <c r="G343" s="1">
        <v>119554.7</v>
      </c>
      <c r="H343" s="1">
        <v>115736.16</v>
      </c>
      <c r="I343" s="1">
        <v>224778.04</v>
      </c>
      <c r="J343" s="1">
        <v>267856.15999999997</v>
      </c>
      <c r="K343" s="1">
        <v>174133.01</v>
      </c>
      <c r="L343" s="1">
        <v>77595.14</v>
      </c>
      <c r="M343" s="1">
        <v>80837.350000000006</v>
      </c>
      <c r="N343" s="1">
        <v>2153804.5</v>
      </c>
      <c r="O343" s="1">
        <v>139221.84</v>
      </c>
      <c r="P343" s="1">
        <v>207828.53</v>
      </c>
      <c r="Q343" s="1">
        <v>746263.57</v>
      </c>
      <c r="R343" s="1">
        <v>119554.7</v>
      </c>
      <c r="S343" s="1">
        <v>115736.16</v>
      </c>
      <c r="T343" s="1">
        <v>224778.04</v>
      </c>
      <c r="U343" s="1">
        <v>267856.15999999997</v>
      </c>
      <c r="V343" s="1">
        <v>174133.01</v>
      </c>
      <c r="W343" s="1">
        <v>77595.14</v>
      </c>
      <c r="X343" s="1">
        <v>80837.350000000006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>
        <v>0</v>
      </c>
    </row>
    <row r="344" spans="1:36">
      <c r="A344" s="21" t="s">
        <v>313</v>
      </c>
      <c r="B344" s="10" t="s">
        <v>314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315</v>
      </c>
      <c r="B345" s="10" t="s">
        <v>316</v>
      </c>
      <c r="C345" s="1">
        <v>1170671.5</v>
      </c>
      <c r="D345" s="1">
        <v>76811.839999999997</v>
      </c>
      <c r="E345" s="1">
        <v>99693.53</v>
      </c>
      <c r="F345" s="1">
        <v>452298.58</v>
      </c>
      <c r="G345" s="1">
        <v>71129.7</v>
      </c>
      <c r="H345" s="1">
        <v>64056.160000000003</v>
      </c>
      <c r="I345" s="1">
        <v>125301.38</v>
      </c>
      <c r="J345" s="1">
        <v>96546.16</v>
      </c>
      <c r="K345" s="1">
        <v>117918.01</v>
      </c>
      <c r="L345" s="1">
        <v>34888.79</v>
      </c>
      <c r="M345" s="1">
        <v>32027.35</v>
      </c>
      <c r="N345" s="1">
        <v>1170671.5</v>
      </c>
      <c r="O345" s="1">
        <v>76811.839999999997</v>
      </c>
      <c r="P345" s="1">
        <v>99693.53</v>
      </c>
      <c r="Q345" s="1">
        <v>452298.58</v>
      </c>
      <c r="R345" s="1">
        <v>71129.7</v>
      </c>
      <c r="S345" s="1">
        <v>64056.160000000003</v>
      </c>
      <c r="T345" s="1">
        <v>125301.38</v>
      </c>
      <c r="U345" s="1">
        <v>96546.16</v>
      </c>
      <c r="V345" s="1">
        <v>117918.01</v>
      </c>
      <c r="W345" s="1">
        <v>34888.79</v>
      </c>
      <c r="X345" s="1">
        <v>32027.35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/>
    </row>
    <row r="346" spans="1:36">
      <c r="A346" s="21" t="s">
        <v>317</v>
      </c>
      <c r="B346" s="10" t="s">
        <v>318</v>
      </c>
      <c r="C346" s="1">
        <v>186650</v>
      </c>
      <c r="D346" s="1">
        <v>17500</v>
      </c>
      <c r="E346" s="1">
        <v>43000</v>
      </c>
      <c r="F346" s="1">
        <v>38000</v>
      </c>
      <c r="G346" s="1">
        <v>9000</v>
      </c>
      <c r="H346" s="1">
        <v>10500</v>
      </c>
      <c r="I346" s="1">
        <v>16500</v>
      </c>
      <c r="J346" s="1">
        <v>28000</v>
      </c>
      <c r="K346" s="1">
        <v>11150</v>
      </c>
      <c r="L346" s="1">
        <v>9000</v>
      </c>
      <c r="M346" s="1">
        <v>4000</v>
      </c>
      <c r="N346" s="1">
        <v>186650</v>
      </c>
      <c r="O346" s="1">
        <v>17500</v>
      </c>
      <c r="P346" s="1">
        <v>43000</v>
      </c>
      <c r="Q346" s="1">
        <v>38000</v>
      </c>
      <c r="R346" s="1">
        <v>9000</v>
      </c>
      <c r="S346" s="1">
        <v>10500</v>
      </c>
      <c r="T346" s="1">
        <v>16500</v>
      </c>
      <c r="U346" s="1">
        <v>28000</v>
      </c>
      <c r="V346" s="1">
        <v>11150</v>
      </c>
      <c r="W346" s="1">
        <v>9000</v>
      </c>
      <c r="X346" s="1">
        <v>4000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319</v>
      </c>
      <c r="B347" s="10" t="s">
        <v>320</v>
      </c>
      <c r="C347" s="1">
        <v>796483</v>
      </c>
      <c r="D347" s="1">
        <v>44910</v>
      </c>
      <c r="E347" s="1">
        <v>65135</v>
      </c>
      <c r="F347" s="1">
        <v>255964.99</v>
      </c>
      <c r="G347" s="1">
        <v>39425</v>
      </c>
      <c r="H347" s="1">
        <v>41180</v>
      </c>
      <c r="I347" s="1">
        <v>82976.66</v>
      </c>
      <c r="J347" s="1">
        <v>143310</v>
      </c>
      <c r="K347" s="1">
        <v>45065</v>
      </c>
      <c r="L347" s="1">
        <v>33706.35</v>
      </c>
      <c r="M347" s="1">
        <v>44810</v>
      </c>
      <c r="N347" s="1">
        <v>796483</v>
      </c>
      <c r="O347" s="1">
        <v>44910</v>
      </c>
      <c r="P347" s="1">
        <v>65135</v>
      </c>
      <c r="Q347" s="1">
        <v>255964.99</v>
      </c>
      <c r="R347" s="1">
        <v>39425</v>
      </c>
      <c r="S347" s="1">
        <v>41180</v>
      </c>
      <c r="T347" s="1">
        <v>82976.66</v>
      </c>
      <c r="U347" s="1">
        <v>143310</v>
      </c>
      <c r="V347" s="1">
        <v>45065</v>
      </c>
      <c r="W347" s="1">
        <v>33706.35</v>
      </c>
      <c r="X347" s="1">
        <v>44810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0" t="s">
        <v>889</v>
      </c>
      <c r="B348" s="10" t="s">
        <v>890</v>
      </c>
      <c r="C348" s="1">
        <v>813814.01</v>
      </c>
      <c r="D348" s="1">
        <v>154087.53</v>
      </c>
      <c r="E348" s="1">
        <v>38831.660000000003</v>
      </c>
      <c r="F348" s="1">
        <v>84975.64</v>
      </c>
      <c r="G348" s="1">
        <v>2308.6999999999998</v>
      </c>
      <c r="H348" s="1">
        <v>22074.85</v>
      </c>
      <c r="I348" s="1">
        <v>45480.68</v>
      </c>
      <c r="J348" s="1">
        <v>4559.63</v>
      </c>
      <c r="K348" s="1">
        <v>0</v>
      </c>
      <c r="L348" s="1">
        <v>17416.5</v>
      </c>
      <c r="M348" s="1">
        <v>444078.82</v>
      </c>
      <c r="N348" s="1">
        <v>813814.01</v>
      </c>
      <c r="O348" s="1">
        <v>154087.53</v>
      </c>
      <c r="P348" s="1">
        <v>38831.660000000003</v>
      </c>
      <c r="Q348" s="1">
        <v>84975.64</v>
      </c>
      <c r="R348" s="1">
        <v>2308.6999999999998</v>
      </c>
      <c r="S348" s="1">
        <v>22074.85</v>
      </c>
      <c r="T348" s="1">
        <v>45480.68</v>
      </c>
      <c r="U348" s="1">
        <v>4559.63</v>
      </c>
      <c r="V348" s="1"/>
      <c r="W348" s="1">
        <v>17416.5</v>
      </c>
      <c r="X348" s="1">
        <v>444078.82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>
        <v>0</v>
      </c>
    </row>
    <row r="349" spans="1:36">
      <c r="A349" s="21" t="s">
        <v>891</v>
      </c>
      <c r="B349" s="10" t="s">
        <v>892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893</v>
      </c>
      <c r="B350" s="10" t="s">
        <v>894</v>
      </c>
      <c r="C350" s="1">
        <v>332185.15999999997</v>
      </c>
      <c r="D350" s="1">
        <v>67094.11</v>
      </c>
      <c r="E350" s="1">
        <v>4877.76</v>
      </c>
      <c r="F350" s="1">
        <v>2817.12</v>
      </c>
      <c r="G350" s="1">
        <v>0</v>
      </c>
      <c r="H350" s="1">
        <v>12393.8</v>
      </c>
      <c r="I350" s="1">
        <v>29134.639999999999</v>
      </c>
      <c r="J350" s="1">
        <v>1055</v>
      </c>
      <c r="K350" s="1">
        <v>0</v>
      </c>
      <c r="L350" s="1">
        <v>5173.3</v>
      </c>
      <c r="M350" s="1">
        <v>209639.43</v>
      </c>
      <c r="N350" s="1">
        <v>332185.15999999997</v>
      </c>
      <c r="O350" s="1">
        <v>67094.11</v>
      </c>
      <c r="P350" s="1">
        <v>4877.76</v>
      </c>
      <c r="Q350" s="1">
        <v>2817.12</v>
      </c>
      <c r="R350" s="1"/>
      <c r="S350" s="1">
        <v>12393.8</v>
      </c>
      <c r="T350" s="1">
        <v>29134.639999999999</v>
      </c>
      <c r="U350" s="1">
        <v>1055</v>
      </c>
      <c r="V350" s="1"/>
      <c r="W350" s="1">
        <v>5173.3</v>
      </c>
      <c r="X350" s="1">
        <v>209639.43</v>
      </c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/>
    </row>
    <row r="351" spans="1:36">
      <c r="A351" s="21" t="s">
        <v>895</v>
      </c>
      <c r="B351" s="10" t="s">
        <v>896</v>
      </c>
      <c r="C351" s="1">
        <v>134511.26999999999</v>
      </c>
      <c r="D351" s="1">
        <v>25203.52</v>
      </c>
      <c r="E351" s="1">
        <v>9532.58</v>
      </c>
      <c r="F351" s="1">
        <v>37703.32</v>
      </c>
      <c r="G351" s="1">
        <v>2308.6999999999998</v>
      </c>
      <c r="H351" s="1">
        <v>3483.32</v>
      </c>
      <c r="I351" s="1">
        <v>3886.19</v>
      </c>
      <c r="J351" s="1">
        <v>1652.68</v>
      </c>
      <c r="K351" s="1">
        <v>0</v>
      </c>
      <c r="L351" s="1">
        <v>3578.87</v>
      </c>
      <c r="M351" s="1">
        <v>47162.09</v>
      </c>
      <c r="N351" s="1">
        <v>134511.26999999999</v>
      </c>
      <c r="O351" s="1">
        <v>25203.52</v>
      </c>
      <c r="P351" s="1">
        <v>9532.58</v>
      </c>
      <c r="Q351" s="1">
        <v>37703.32</v>
      </c>
      <c r="R351" s="1">
        <v>2308.6999999999998</v>
      </c>
      <c r="S351" s="1">
        <v>3483.32</v>
      </c>
      <c r="T351" s="1">
        <v>3886.19</v>
      </c>
      <c r="U351" s="1">
        <v>1652.68</v>
      </c>
      <c r="V351" s="1"/>
      <c r="W351" s="1">
        <v>3578.87</v>
      </c>
      <c r="X351" s="1">
        <v>47162.09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897</v>
      </c>
      <c r="B352" s="10" t="s">
        <v>898</v>
      </c>
      <c r="C352" s="1">
        <v>347117.58</v>
      </c>
      <c r="D352" s="1">
        <v>61789.9</v>
      </c>
      <c r="E352" s="1">
        <v>24421.32</v>
      </c>
      <c r="F352" s="1">
        <v>44455.199999999997</v>
      </c>
      <c r="G352" s="1">
        <v>0</v>
      </c>
      <c r="H352" s="1">
        <v>6197.73</v>
      </c>
      <c r="I352" s="1">
        <v>12459.85</v>
      </c>
      <c r="J352" s="1">
        <v>1851.95</v>
      </c>
      <c r="K352" s="1">
        <v>0</v>
      </c>
      <c r="L352" s="1">
        <v>8664.33</v>
      </c>
      <c r="M352" s="1">
        <v>187277.3</v>
      </c>
      <c r="N352" s="1">
        <v>347117.58</v>
      </c>
      <c r="O352" s="1">
        <v>61789.9</v>
      </c>
      <c r="P352" s="1">
        <v>24421.32</v>
      </c>
      <c r="Q352" s="1">
        <v>44455.199999999997</v>
      </c>
      <c r="R352" s="1"/>
      <c r="S352" s="1">
        <v>6197.73</v>
      </c>
      <c r="T352" s="1">
        <v>12459.85</v>
      </c>
      <c r="U352" s="1">
        <v>1851.95</v>
      </c>
      <c r="V352" s="1"/>
      <c r="W352" s="1">
        <v>8664.33</v>
      </c>
      <c r="X352" s="1">
        <v>187277.3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899</v>
      </c>
      <c r="B353" s="10" t="s">
        <v>900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/>
      <c r="P353" s="1"/>
      <c r="Q353" s="1"/>
      <c r="R353" s="1"/>
      <c r="S353" s="1"/>
      <c r="T353" s="1"/>
      <c r="U353" s="1"/>
      <c r="V353" s="1"/>
      <c r="W353" s="1">
        <v>0</v>
      </c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19" t="s">
        <v>209</v>
      </c>
      <c r="B354" s="10" t="s">
        <v>210</v>
      </c>
      <c r="C354" s="1">
        <v>256583991.24000001</v>
      </c>
      <c r="D354" s="1">
        <v>19935917.359999999</v>
      </c>
      <c r="E354" s="1">
        <v>27845295.91</v>
      </c>
      <c r="F354" s="1">
        <v>56721778.719999999</v>
      </c>
      <c r="G354" s="1">
        <v>18583127.91</v>
      </c>
      <c r="H354" s="1">
        <v>15666674.189999999</v>
      </c>
      <c r="I354" s="1">
        <v>32605261.739999998</v>
      </c>
      <c r="J354" s="1">
        <v>32481754.02</v>
      </c>
      <c r="K354" s="1">
        <v>18039747.359999999</v>
      </c>
      <c r="L354" s="1">
        <v>18864647.559999999</v>
      </c>
      <c r="M354" s="1">
        <v>15839786.470000001</v>
      </c>
      <c r="N354" s="1">
        <v>256583991.24000001</v>
      </c>
      <c r="O354" s="1">
        <v>19935917.359999999</v>
      </c>
      <c r="P354" s="1">
        <v>27845295.91</v>
      </c>
      <c r="Q354" s="1">
        <v>56721778.719999999</v>
      </c>
      <c r="R354" s="1">
        <v>18583127.91</v>
      </c>
      <c r="S354" s="1">
        <v>15666674.189999999</v>
      </c>
      <c r="T354" s="1">
        <v>32605261.739999998</v>
      </c>
      <c r="U354" s="1">
        <v>32481754.02</v>
      </c>
      <c r="V354" s="1">
        <v>18039747.359999999</v>
      </c>
      <c r="W354" s="1">
        <v>18864647.559999999</v>
      </c>
      <c r="X354" s="1">
        <v>15839786.470000001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>
        <v>0</v>
      </c>
    </row>
    <row r="355" spans="1:36">
      <c r="A355" s="20" t="s">
        <v>321</v>
      </c>
      <c r="B355" s="10" t="s">
        <v>322</v>
      </c>
      <c r="C355" s="1">
        <v>234708.47</v>
      </c>
      <c r="D355" s="1">
        <v>0</v>
      </c>
      <c r="E355" s="1">
        <v>0</v>
      </c>
      <c r="F355" s="1">
        <v>629.16</v>
      </c>
      <c r="G355" s="1">
        <v>126555.19</v>
      </c>
      <c r="H355" s="1">
        <v>1542.78</v>
      </c>
      <c r="I355" s="1">
        <v>49000.25</v>
      </c>
      <c r="J355" s="1">
        <v>0</v>
      </c>
      <c r="K355" s="1">
        <v>0</v>
      </c>
      <c r="L355" s="1">
        <v>0</v>
      </c>
      <c r="M355" s="1">
        <v>56981.09</v>
      </c>
      <c r="N355" s="1">
        <v>234708.47</v>
      </c>
      <c r="O355" s="1">
        <v>0</v>
      </c>
      <c r="P355" s="1">
        <v>0</v>
      </c>
      <c r="Q355" s="1">
        <v>629.16</v>
      </c>
      <c r="R355" s="1">
        <v>126555.19</v>
      </c>
      <c r="S355" s="1">
        <v>1542.78</v>
      </c>
      <c r="T355" s="1">
        <v>49000.25</v>
      </c>
      <c r="U355" s="1">
        <v>0</v>
      </c>
      <c r="V355" s="1">
        <v>0</v>
      </c>
      <c r="W355" s="1">
        <v>0</v>
      </c>
      <c r="X355" s="1">
        <v>56981.09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0</v>
      </c>
    </row>
    <row r="356" spans="1:36">
      <c r="A356" s="21" t="s">
        <v>323</v>
      </c>
      <c r="B356" s="10" t="s">
        <v>324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325</v>
      </c>
      <c r="B357" s="10" t="s">
        <v>326</v>
      </c>
      <c r="C357" s="1">
        <v>234708.47</v>
      </c>
      <c r="D357" s="1">
        <v>0</v>
      </c>
      <c r="E357" s="1">
        <v>0</v>
      </c>
      <c r="F357" s="1">
        <v>629.16</v>
      </c>
      <c r="G357" s="1">
        <v>126555.19</v>
      </c>
      <c r="H357" s="1">
        <v>1542.78</v>
      </c>
      <c r="I357" s="1">
        <v>49000.25</v>
      </c>
      <c r="J357" s="1">
        <v>0</v>
      </c>
      <c r="K357" s="1">
        <v>0</v>
      </c>
      <c r="L357" s="1">
        <v>0</v>
      </c>
      <c r="M357" s="1">
        <v>56981.09</v>
      </c>
      <c r="N357" s="1">
        <v>234708.47</v>
      </c>
      <c r="O357" s="1"/>
      <c r="P357" s="1">
        <v>0</v>
      </c>
      <c r="Q357" s="1">
        <v>629.16</v>
      </c>
      <c r="R357" s="1">
        <v>126555.19</v>
      </c>
      <c r="S357" s="1">
        <v>1542.78</v>
      </c>
      <c r="T357" s="1">
        <v>49000.25</v>
      </c>
      <c r="U357" s="1">
        <v>0</v>
      </c>
      <c r="V357" s="1"/>
      <c r="W357" s="1"/>
      <c r="X357" s="1">
        <v>56981.09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/>
    </row>
    <row r="358" spans="1:36">
      <c r="A358" s="20" t="s">
        <v>327</v>
      </c>
      <c r="B358" s="10" t="s">
        <v>328</v>
      </c>
      <c r="C358" s="1">
        <v>3742531.3</v>
      </c>
      <c r="D358" s="1">
        <v>191085.77</v>
      </c>
      <c r="E358" s="1">
        <v>372062.53</v>
      </c>
      <c r="F358" s="1">
        <v>1110091.02</v>
      </c>
      <c r="G358" s="1">
        <v>341743.86</v>
      </c>
      <c r="H358" s="1">
        <v>153586.38</v>
      </c>
      <c r="I358" s="1">
        <v>403571.44</v>
      </c>
      <c r="J358" s="1">
        <v>501756.68</v>
      </c>
      <c r="K358" s="1">
        <v>334395.02</v>
      </c>
      <c r="L358" s="1">
        <v>142371.24</v>
      </c>
      <c r="M358" s="1">
        <v>191867.36</v>
      </c>
      <c r="N358" s="1">
        <v>3742531.3</v>
      </c>
      <c r="O358" s="1">
        <v>191085.77</v>
      </c>
      <c r="P358" s="1">
        <v>372062.53</v>
      </c>
      <c r="Q358" s="1">
        <v>1110091.02</v>
      </c>
      <c r="R358" s="1">
        <v>341743.86</v>
      </c>
      <c r="S358" s="1">
        <v>153586.38</v>
      </c>
      <c r="T358" s="1">
        <v>403571.44</v>
      </c>
      <c r="U358" s="1">
        <v>501756.68</v>
      </c>
      <c r="V358" s="1">
        <v>334395.02</v>
      </c>
      <c r="W358" s="1">
        <v>142371.24</v>
      </c>
      <c r="X358" s="1">
        <v>191867.36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>
        <v>0</v>
      </c>
    </row>
    <row r="359" spans="1:36">
      <c r="A359" s="21" t="s">
        <v>329</v>
      </c>
      <c r="B359" s="10" t="s">
        <v>330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331</v>
      </c>
      <c r="B360" s="10" t="s">
        <v>332</v>
      </c>
      <c r="C360" s="1">
        <v>1878803.28</v>
      </c>
      <c r="D360" s="1">
        <v>57865.94</v>
      </c>
      <c r="E360" s="1">
        <v>215455.6</v>
      </c>
      <c r="F360" s="1">
        <v>417181.12</v>
      </c>
      <c r="G360" s="1">
        <v>228175.51</v>
      </c>
      <c r="H360" s="1">
        <v>105452.53</v>
      </c>
      <c r="I360" s="1">
        <v>173053.04</v>
      </c>
      <c r="J360" s="1">
        <v>201597.45</v>
      </c>
      <c r="K360" s="1">
        <v>271375.06</v>
      </c>
      <c r="L360" s="1">
        <v>79218.759999999995</v>
      </c>
      <c r="M360" s="1">
        <v>129428.27</v>
      </c>
      <c r="N360" s="1">
        <v>1878803.28</v>
      </c>
      <c r="O360" s="1">
        <v>57865.94</v>
      </c>
      <c r="P360" s="1">
        <v>215455.6</v>
      </c>
      <c r="Q360" s="1">
        <v>417181.12</v>
      </c>
      <c r="R360" s="1">
        <v>228175.51</v>
      </c>
      <c r="S360" s="1">
        <v>105452.53</v>
      </c>
      <c r="T360" s="1">
        <v>173053.04</v>
      </c>
      <c r="U360" s="1">
        <v>201597.45</v>
      </c>
      <c r="V360" s="1">
        <v>271375.06</v>
      </c>
      <c r="W360" s="1">
        <v>79218.759999999995</v>
      </c>
      <c r="X360" s="1">
        <v>129428.27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/>
    </row>
    <row r="361" spans="1:36">
      <c r="A361" s="21" t="s">
        <v>333</v>
      </c>
      <c r="B361" s="10" t="s">
        <v>334</v>
      </c>
      <c r="C361" s="1">
        <v>267130.53000000003</v>
      </c>
      <c r="D361" s="1">
        <v>39212.800000000003</v>
      </c>
      <c r="E361" s="1">
        <v>30991.33</v>
      </c>
      <c r="F361" s="1">
        <v>129342.39999999999</v>
      </c>
      <c r="G361" s="1">
        <v>14784</v>
      </c>
      <c r="H361" s="1">
        <v>14784</v>
      </c>
      <c r="I361" s="1">
        <v>0</v>
      </c>
      <c r="J361" s="1">
        <v>38016</v>
      </c>
      <c r="K361" s="1">
        <v>0</v>
      </c>
      <c r="L361" s="1">
        <v>0</v>
      </c>
      <c r="M361" s="1">
        <v>0</v>
      </c>
      <c r="N361" s="1">
        <v>267130.53000000003</v>
      </c>
      <c r="O361" s="1">
        <v>39212.800000000003</v>
      </c>
      <c r="P361" s="1">
        <v>30991.33</v>
      </c>
      <c r="Q361" s="1">
        <v>129342.39999999999</v>
      </c>
      <c r="R361" s="1">
        <v>14784</v>
      </c>
      <c r="S361" s="1">
        <v>14784</v>
      </c>
      <c r="T361" s="1"/>
      <c r="U361" s="1">
        <v>38016</v>
      </c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335</v>
      </c>
      <c r="B362" s="10" t="s">
        <v>336</v>
      </c>
      <c r="C362" s="1">
        <v>1596597.49</v>
      </c>
      <c r="D362" s="1">
        <v>94007.03</v>
      </c>
      <c r="E362" s="1">
        <v>125615.6</v>
      </c>
      <c r="F362" s="1">
        <v>563567.5</v>
      </c>
      <c r="G362" s="1">
        <v>98784.35</v>
      </c>
      <c r="H362" s="1">
        <v>33349.85</v>
      </c>
      <c r="I362" s="1">
        <v>230518.39999999999</v>
      </c>
      <c r="J362" s="1">
        <v>262143.23</v>
      </c>
      <c r="K362" s="1">
        <v>63019.96</v>
      </c>
      <c r="L362" s="1">
        <v>63152.480000000003</v>
      </c>
      <c r="M362" s="1">
        <v>62439.09</v>
      </c>
      <c r="N362" s="1">
        <v>1596597.49</v>
      </c>
      <c r="O362" s="1">
        <v>94007.03</v>
      </c>
      <c r="P362" s="1">
        <v>125615.6</v>
      </c>
      <c r="Q362" s="1">
        <v>563567.5</v>
      </c>
      <c r="R362" s="1">
        <v>98784.35</v>
      </c>
      <c r="S362" s="1">
        <v>33349.85</v>
      </c>
      <c r="T362" s="1">
        <v>230518.39999999999</v>
      </c>
      <c r="U362" s="1">
        <v>262143.23</v>
      </c>
      <c r="V362" s="1">
        <v>63019.96</v>
      </c>
      <c r="W362" s="1">
        <v>63152.480000000003</v>
      </c>
      <c r="X362" s="1">
        <v>62439.09</v>
      </c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0" t="s">
        <v>337</v>
      </c>
      <c r="B363" s="10" t="s">
        <v>338</v>
      </c>
      <c r="C363" s="1">
        <v>192029843.41999999</v>
      </c>
      <c r="D363" s="1">
        <v>14973282.4</v>
      </c>
      <c r="E363" s="1">
        <v>20947714.34</v>
      </c>
      <c r="F363" s="1">
        <v>41649463.5</v>
      </c>
      <c r="G363" s="1">
        <v>13917133.210000001</v>
      </c>
      <c r="H363" s="1">
        <v>12403721.76</v>
      </c>
      <c r="I363" s="1">
        <v>24833040.539999999</v>
      </c>
      <c r="J363" s="1">
        <v>23894404.920000002</v>
      </c>
      <c r="K363" s="1">
        <v>13435273.08</v>
      </c>
      <c r="L363" s="1">
        <v>14118577.109999999</v>
      </c>
      <c r="M363" s="1">
        <v>11857232.560000001</v>
      </c>
      <c r="N363" s="1">
        <v>192029843.41999999</v>
      </c>
      <c r="O363" s="1">
        <v>14973282.4</v>
      </c>
      <c r="P363" s="1">
        <v>20947714.34</v>
      </c>
      <c r="Q363" s="1">
        <v>41649463.5</v>
      </c>
      <c r="R363" s="1">
        <v>13917133.210000001</v>
      </c>
      <c r="S363" s="1">
        <v>12403721.76</v>
      </c>
      <c r="T363" s="1">
        <v>24833040.539999999</v>
      </c>
      <c r="U363" s="1">
        <v>23894404.920000002</v>
      </c>
      <c r="V363" s="1">
        <v>13435273.08</v>
      </c>
      <c r="W363" s="1">
        <v>14118577.109999999</v>
      </c>
      <c r="X363" s="1">
        <v>11857232.560000001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>
        <v>0</v>
      </c>
    </row>
    <row r="364" spans="1:36">
      <c r="A364" s="21" t="s">
        <v>339</v>
      </c>
      <c r="B364" s="10" t="s">
        <v>340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341</v>
      </c>
      <c r="B365" s="10" t="s">
        <v>342</v>
      </c>
      <c r="C365" s="1">
        <v>656664.18999999994</v>
      </c>
      <c r="D365" s="1">
        <v>18721.52</v>
      </c>
      <c r="E365" s="1">
        <v>43139.61</v>
      </c>
      <c r="F365" s="1">
        <v>90033.9</v>
      </c>
      <c r="G365" s="1">
        <v>81242.100000000006</v>
      </c>
      <c r="H365" s="1">
        <v>54135.6</v>
      </c>
      <c r="I365" s="1">
        <v>41562.78</v>
      </c>
      <c r="J365" s="1">
        <v>62016.28</v>
      </c>
      <c r="K365" s="1">
        <v>106541.38</v>
      </c>
      <c r="L365" s="1">
        <v>105831.77</v>
      </c>
      <c r="M365" s="1">
        <v>53439.25</v>
      </c>
      <c r="N365" s="1">
        <v>656664.18999999994</v>
      </c>
      <c r="O365" s="1">
        <v>18721.52</v>
      </c>
      <c r="P365" s="1">
        <v>43139.61</v>
      </c>
      <c r="Q365" s="1">
        <v>90033.9</v>
      </c>
      <c r="R365" s="1">
        <v>81242.100000000006</v>
      </c>
      <c r="S365" s="1">
        <v>54135.6</v>
      </c>
      <c r="T365" s="1">
        <v>41562.78</v>
      </c>
      <c r="U365" s="1">
        <v>62016.28</v>
      </c>
      <c r="V365" s="1">
        <v>106541.38</v>
      </c>
      <c r="W365" s="1">
        <v>105831.77</v>
      </c>
      <c r="X365" s="1">
        <v>53439.25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/>
    </row>
    <row r="366" spans="1:36">
      <c r="A366" s="21" t="s">
        <v>343</v>
      </c>
      <c r="B366" s="10" t="s">
        <v>344</v>
      </c>
      <c r="C366" s="1">
        <v>70905722.489999995</v>
      </c>
      <c r="D366" s="1">
        <v>6083505.7699999996</v>
      </c>
      <c r="E366" s="1">
        <v>7520401.5599999996</v>
      </c>
      <c r="F366" s="1">
        <v>12209219.76</v>
      </c>
      <c r="G366" s="1">
        <v>6108198.54</v>
      </c>
      <c r="H366" s="1">
        <v>5763070.4400000004</v>
      </c>
      <c r="I366" s="1">
        <v>9688354.5299999993</v>
      </c>
      <c r="J366" s="1">
        <v>9987799.1600000001</v>
      </c>
      <c r="K366" s="1">
        <v>5707226.6200000001</v>
      </c>
      <c r="L366" s="1">
        <v>3990606.32</v>
      </c>
      <c r="M366" s="1">
        <v>3847339.79</v>
      </c>
      <c r="N366" s="1">
        <v>70905722.489999995</v>
      </c>
      <c r="O366" s="1">
        <v>6083505.7699999996</v>
      </c>
      <c r="P366" s="1">
        <v>7520401.5599999996</v>
      </c>
      <c r="Q366" s="1">
        <v>12209219.76</v>
      </c>
      <c r="R366" s="1">
        <v>6108198.54</v>
      </c>
      <c r="S366" s="1">
        <v>5763070.4400000004</v>
      </c>
      <c r="T366" s="1">
        <v>9688354.5299999993</v>
      </c>
      <c r="U366" s="1">
        <v>9987799.1600000001</v>
      </c>
      <c r="V366" s="1">
        <v>5707226.6200000001</v>
      </c>
      <c r="W366" s="1">
        <v>3990606.32</v>
      </c>
      <c r="X366" s="1">
        <v>3847339.79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345</v>
      </c>
      <c r="B367" s="10" t="s">
        <v>346</v>
      </c>
      <c r="C367" s="1">
        <v>9447747.4900000002</v>
      </c>
      <c r="D367" s="1">
        <v>378016.74</v>
      </c>
      <c r="E367" s="1">
        <v>907274.6</v>
      </c>
      <c r="F367" s="1">
        <v>2863697.59</v>
      </c>
      <c r="G367" s="1">
        <v>917769.66</v>
      </c>
      <c r="H367" s="1">
        <v>456099.69</v>
      </c>
      <c r="I367" s="1">
        <v>1042043.09</v>
      </c>
      <c r="J367" s="1">
        <v>1304161.56</v>
      </c>
      <c r="K367" s="1">
        <v>691813.27</v>
      </c>
      <c r="L367" s="1">
        <v>322504.28999999998</v>
      </c>
      <c r="M367" s="1">
        <v>564367</v>
      </c>
      <c r="N367" s="1">
        <v>9447747.4900000002</v>
      </c>
      <c r="O367" s="1">
        <v>378016.74</v>
      </c>
      <c r="P367" s="1">
        <v>907274.6</v>
      </c>
      <c r="Q367" s="1">
        <v>2863697.59</v>
      </c>
      <c r="R367" s="1">
        <v>917769.66</v>
      </c>
      <c r="S367" s="1">
        <v>456099.69</v>
      </c>
      <c r="T367" s="1">
        <v>1042043.09</v>
      </c>
      <c r="U367" s="1">
        <v>1304161.56</v>
      </c>
      <c r="V367" s="1">
        <v>691813.27</v>
      </c>
      <c r="W367" s="1">
        <v>322504.28999999998</v>
      </c>
      <c r="X367" s="1">
        <v>564367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347</v>
      </c>
      <c r="B368" s="10" t="s">
        <v>348</v>
      </c>
      <c r="C368" s="1">
        <v>26429634.34</v>
      </c>
      <c r="D368" s="1">
        <v>1054443.44</v>
      </c>
      <c r="E368" s="1">
        <v>2992189.42</v>
      </c>
      <c r="F368" s="1">
        <v>1660338.05</v>
      </c>
      <c r="G368" s="1">
        <v>797923.97</v>
      </c>
      <c r="H368" s="1">
        <v>885482.6</v>
      </c>
      <c r="I368" s="1">
        <v>5122858.68</v>
      </c>
      <c r="J368" s="1">
        <v>4177584.03</v>
      </c>
      <c r="K368" s="1">
        <v>1913383.75</v>
      </c>
      <c r="L368" s="1">
        <v>5142614.68</v>
      </c>
      <c r="M368" s="1">
        <v>2682815.7200000002</v>
      </c>
      <c r="N368" s="1">
        <v>26429634.34</v>
      </c>
      <c r="O368" s="1">
        <v>1054443.44</v>
      </c>
      <c r="P368" s="1">
        <v>2992189.42</v>
      </c>
      <c r="Q368" s="1">
        <v>1660338.05</v>
      </c>
      <c r="R368" s="1">
        <v>797923.97</v>
      </c>
      <c r="S368" s="1">
        <v>885482.6</v>
      </c>
      <c r="T368" s="1">
        <v>5122858.68</v>
      </c>
      <c r="U368" s="1">
        <v>4177584.03</v>
      </c>
      <c r="V368" s="1">
        <v>1913383.75</v>
      </c>
      <c r="W368" s="1">
        <v>5142614.68</v>
      </c>
      <c r="X368" s="1">
        <v>2682815.7200000002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349</v>
      </c>
      <c r="B369" s="10" t="s">
        <v>350</v>
      </c>
      <c r="C369" s="1">
        <v>23847394.829999998</v>
      </c>
      <c r="D369" s="1">
        <v>2380587.7799999998</v>
      </c>
      <c r="E369" s="1">
        <v>2452228.4500000002</v>
      </c>
      <c r="F369" s="1">
        <v>6765548.5599999996</v>
      </c>
      <c r="G369" s="1">
        <v>1774827.15</v>
      </c>
      <c r="H369" s="1">
        <v>1214063.6499999999</v>
      </c>
      <c r="I369" s="1">
        <v>2253370.02</v>
      </c>
      <c r="J369" s="1">
        <v>2271463.98</v>
      </c>
      <c r="K369" s="1">
        <v>1467982.17</v>
      </c>
      <c r="L369" s="1">
        <v>1150590.04</v>
      </c>
      <c r="M369" s="1">
        <v>2116733.0299999998</v>
      </c>
      <c r="N369" s="1">
        <v>23847394.829999998</v>
      </c>
      <c r="O369" s="1">
        <v>2380587.7799999998</v>
      </c>
      <c r="P369" s="1">
        <v>2452228.4500000002</v>
      </c>
      <c r="Q369" s="1">
        <v>6765548.5599999996</v>
      </c>
      <c r="R369" s="1">
        <v>1774827.15</v>
      </c>
      <c r="S369" s="1">
        <v>1214063.6499999999</v>
      </c>
      <c r="T369" s="1">
        <v>2253370.02</v>
      </c>
      <c r="U369" s="1">
        <v>2271463.98</v>
      </c>
      <c r="V369" s="1">
        <v>1467982.17</v>
      </c>
      <c r="W369" s="1">
        <v>1150590.04</v>
      </c>
      <c r="X369" s="1">
        <v>2116733.0299999998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351</v>
      </c>
      <c r="B370" s="10" t="s">
        <v>352</v>
      </c>
      <c r="C370" s="1">
        <v>1795237.9</v>
      </c>
      <c r="D370" s="1">
        <v>141748.1</v>
      </c>
      <c r="E370" s="1">
        <v>156013.32</v>
      </c>
      <c r="F370" s="1">
        <v>430941.47</v>
      </c>
      <c r="G370" s="1">
        <v>13562.51</v>
      </c>
      <c r="H370" s="1">
        <v>209560.29</v>
      </c>
      <c r="I370" s="1">
        <v>336395.13</v>
      </c>
      <c r="J370" s="1">
        <v>156397.5</v>
      </c>
      <c r="K370" s="1">
        <v>52722.92</v>
      </c>
      <c r="L370" s="1">
        <v>139796.06</v>
      </c>
      <c r="M370" s="1">
        <v>158100.6</v>
      </c>
      <c r="N370" s="1">
        <v>1795237.9</v>
      </c>
      <c r="O370" s="1">
        <v>141748.1</v>
      </c>
      <c r="P370" s="1">
        <v>156013.32</v>
      </c>
      <c r="Q370" s="1">
        <v>430941.47</v>
      </c>
      <c r="R370" s="1">
        <v>13562.51</v>
      </c>
      <c r="S370" s="1">
        <v>209560.29</v>
      </c>
      <c r="T370" s="1">
        <v>336395.13</v>
      </c>
      <c r="U370" s="1">
        <v>156397.5</v>
      </c>
      <c r="V370" s="1">
        <v>52722.92</v>
      </c>
      <c r="W370" s="1">
        <v>139796.06</v>
      </c>
      <c r="X370" s="1">
        <v>158100.6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353</v>
      </c>
      <c r="B371" s="10" t="s">
        <v>354</v>
      </c>
      <c r="C371" s="1">
        <v>51905632.560000002</v>
      </c>
      <c r="D371" s="1">
        <v>4208536.1399999997</v>
      </c>
      <c r="E371" s="1">
        <v>5777367.4400000004</v>
      </c>
      <c r="F371" s="1">
        <v>16023182.42</v>
      </c>
      <c r="G371" s="1">
        <v>3834893.49</v>
      </c>
      <c r="H371" s="1">
        <v>3553828.41</v>
      </c>
      <c r="I371" s="1">
        <v>5683532.5499999998</v>
      </c>
      <c r="J371" s="1">
        <v>5105863.26</v>
      </c>
      <c r="K371" s="1">
        <v>2996134.9</v>
      </c>
      <c r="L371" s="1">
        <v>2714010.42</v>
      </c>
      <c r="M371" s="1">
        <v>2008283.53</v>
      </c>
      <c r="N371" s="1">
        <v>51905632.560000002</v>
      </c>
      <c r="O371" s="1">
        <v>4208536.1399999997</v>
      </c>
      <c r="P371" s="1">
        <v>5777367.4400000004</v>
      </c>
      <c r="Q371" s="1">
        <v>16023182.42</v>
      </c>
      <c r="R371" s="1">
        <v>3834893.49</v>
      </c>
      <c r="S371" s="1">
        <v>3553828.41</v>
      </c>
      <c r="T371" s="1">
        <v>5683532.5499999998</v>
      </c>
      <c r="U371" s="1">
        <v>5105863.26</v>
      </c>
      <c r="V371" s="1">
        <v>2996134.9</v>
      </c>
      <c r="W371" s="1">
        <v>2714010.42</v>
      </c>
      <c r="X371" s="1">
        <v>2008283.53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355</v>
      </c>
      <c r="B372" s="10" t="s">
        <v>356</v>
      </c>
      <c r="C372" s="1">
        <v>5739224.9100000001</v>
      </c>
      <c r="D372" s="1">
        <v>608023.88</v>
      </c>
      <c r="E372" s="1">
        <v>582654.93999999994</v>
      </c>
      <c r="F372" s="1">
        <v>1455781.55</v>
      </c>
      <c r="G372" s="1">
        <v>386946.89</v>
      </c>
      <c r="H372" s="1">
        <v>211108.83</v>
      </c>
      <c r="I372" s="1">
        <v>561549.91</v>
      </c>
      <c r="J372" s="1">
        <v>769549.49</v>
      </c>
      <c r="K372" s="1">
        <v>394395.56</v>
      </c>
      <c r="L372" s="1">
        <v>436368.08</v>
      </c>
      <c r="M372" s="1">
        <v>332845.78000000003</v>
      </c>
      <c r="N372" s="1">
        <v>5739224.9100000001</v>
      </c>
      <c r="O372" s="1">
        <v>608023.88</v>
      </c>
      <c r="P372" s="1">
        <v>582654.93999999994</v>
      </c>
      <c r="Q372" s="1">
        <v>1455781.55</v>
      </c>
      <c r="R372" s="1">
        <v>386946.89</v>
      </c>
      <c r="S372" s="1">
        <v>211108.83</v>
      </c>
      <c r="T372" s="1">
        <v>561549.91</v>
      </c>
      <c r="U372" s="1">
        <v>769549.49</v>
      </c>
      <c r="V372" s="1">
        <v>394395.56</v>
      </c>
      <c r="W372" s="1">
        <v>436368.08</v>
      </c>
      <c r="X372" s="1">
        <v>332845.78000000003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357</v>
      </c>
      <c r="B373" s="10" t="s">
        <v>358</v>
      </c>
      <c r="C373" s="1">
        <v>1302584.71</v>
      </c>
      <c r="D373" s="1">
        <v>99699.03</v>
      </c>
      <c r="E373" s="1">
        <v>516445</v>
      </c>
      <c r="F373" s="1">
        <v>150720.20000000001</v>
      </c>
      <c r="G373" s="1">
        <v>1768.9</v>
      </c>
      <c r="H373" s="1">
        <v>56372.25</v>
      </c>
      <c r="I373" s="1">
        <v>103373.85</v>
      </c>
      <c r="J373" s="1">
        <v>59569.66</v>
      </c>
      <c r="K373" s="1">
        <v>105072.51</v>
      </c>
      <c r="L373" s="1">
        <v>116255.45</v>
      </c>
      <c r="M373" s="1">
        <v>93307.86</v>
      </c>
      <c r="N373" s="1">
        <v>1302584.71</v>
      </c>
      <c r="O373" s="1">
        <v>99699.03</v>
      </c>
      <c r="P373" s="1">
        <v>516445</v>
      </c>
      <c r="Q373" s="1">
        <v>150720.20000000001</v>
      </c>
      <c r="R373" s="1">
        <v>1768.9</v>
      </c>
      <c r="S373" s="1">
        <v>56372.25</v>
      </c>
      <c r="T373" s="1">
        <v>103373.85</v>
      </c>
      <c r="U373" s="1">
        <v>59569.66</v>
      </c>
      <c r="V373" s="1">
        <v>105072.51</v>
      </c>
      <c r="W373" s="1">
        <v>116255.45</v>
      </c>
      <c r="X373" s="1">
        <v>93307.86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0" t="s">
        <v>359</v>
      </c>
      <c r="B374" s="10" t="s">
        <v>360</v>
      </c>
      <c r="C374" s="1">
        <v>26460462.66</v>
      </c>
      <c r="D374" s="1">
        <v>2173412.85</v>
      </c>
      <c r="E374" s="1">
        <v>2936712.13</v>
      </c>
      <c r="F374" s="1">
        <v>6962135.2400000002</v>
      </c>
      <c r="G374" s="1">
        <v>1994908.57</v>
      </c>
      <c r="H374" s="1">
        <v>1424816.59</v>
      </c>
      <c r="I374" s="1">
        <v>2913589.14</v>
      </c>
      <c r="J374" s="1">
        <v>2850483.72</v>
      </c>
      <c r="K374" s="1">
        <v>1850556.06</v>
      </c>
      <c r="L374" s="1">
        <v>1861298.28</v>
      </c>
      <c r="M374" s="1">
        <v>1492550.08</v>
      </c>
      <c r="N374" s="1">
        <v>26460462.66</v>
      </c>
      <c r="O374" s="1">
        <v>2173412.85</v>
      </c>
      <c r="P374" s="1">
        <v>2936712.13</v>
      </c>
      <c r="Q374" s="1">
        <v>6962135.2400000002</v>
      </c>
      <c r="R374" s="1">
        <v>1994908.57</v>
      </c>
      <c r="S374" s="1">
        <v>1424816.59</v>
      </c>
      <c r="T374" s="1">
        <v>2913589.14</v>
      </c>
      <c r="U374" s="1">
        <v>2850483.72</v>
      </c>
      <c r="V374" s="1">
        <v>1850556.06</v>
      </c>
      <c r="W374" s="1">
        <v>1861298.28</v>
      </c>
      <c r="X374" s="1">
        <v>1492550.08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>
        <v>0</v>
      </c>
    </row>
    <row r="375" spans="1:36">
      <c r="A375" s="21" t="s">
        <v>361</v>
      </c>
      <c r="B375" s="10" t="s">
        <v>362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363</v>
      </c>
      <c r="B376" s="10" t="s">
        <v>364</v>
      </c>
      <c r="C376" s="1">
        <v>11247450.73</v>
      </c>
      <c r="D376" s="1">
        <v>855852.14</v>
      </c>
      <c r="E376" s="1">
        <v>1121280.19</v>
      </c>
      <c r="F376" s="1">
        <v>2235286.29</v>
      </c>
      <c r="G376" s="1">
        <v>943168.84</v>
      </c>
      <c r="H376" s="1">
        <v>535360.62</v>
      </c>
      <c r="I376" s="1">
        <v>1474225.85</v>
      </c>
      <c r="J376" s="1">
        <v>1397180.67</v>
      </c>
      <c r="K376" s="1">
        <v>873730.5</v>
      </c>
      <c r="L376" s="1">
        <v>999337.48</v>
      </c>
      <c r="M376" s="1">
        <v>812028.15</v>
      </c>
      <c r="N376" s="1">
        <v>11247450.73</v>
      </c>
      <c r="O376" s="1">
        <v>855852.14</v>
      </c>
      <c r="P376" s="1">
        <v>1121280.19</v>
      </c>
      <c r="Q376" s="1">
        <v>2235286.29</v>
      </c>
      <c r="R376" s="1">
        <v>943168.84</v>
      </c>
      <c r="S376" s="1">
        <v>535360.62</v>
      </c>
      <c r="T376" s="1">
        <v>1474225.85</v>
      </c>
      <c r="U376" s="1">
        <v>1397180.67</v>
      </c>
      <c r="V376" s="1">
        <v>873730.5</v>
      </c>
      <c r="W376" s="1">
        <v>999337.48</v>
      </c>
      <c r="X376" s="1">
        <v>812028.15</v>
      </c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/>
    </row>
    <row r="377" spans="1:36">
      <c r="A377" s="21" t="s">
        <v>365</v>
      </c>
      <c r="B377" s="10" t="s">
        <v>366</v>
      </c>
      <c r="C377" s="1">
        <v>14871206.640000001</v>
      </c>
      <c r="D377" s="1">
        <v>1292408.77</v>
      </c>
      <c r="E377" s="1">
        <v>1678847.64</v>
      </c>
      <c r="F377" s="1">
        <v>4691139.3899999997</v>
      </c>
      <c r="G377" s="1">
        <v>1051031.92</v>
      </c>
      <c r="H377" s="1">
        <v>868105.86</v>
      </c>
      <c r="I377" s="1">
        <v>1419040.9</v>
      </c>
      <c r="J377" s="1">
        <v>1441272.53</v>
      </c>
      <c r="K377" s="1">
        <v>942187.87</v>
      </c>
      <c r="L377" s="1">
        <v>834014.11</v>
      </c>
      <c r="M377" s="1">
        <v>653157.65</v>
      </c>
      <c r="N377" s="1">
        <v>14871206.640000001</v>
      </c>
      <c r="O377" s="1">
        <v>1292408.77</v>
      </c>
      <c r="P377" s="1">
        <v>1678847.64</v>
      </c>
      <c r="Q377" s="1">
        <v>4691139.3899999997</v>
      </c>
      <c r="R377" s="1">
        <v>1051031.92</v>
      </c>
      <c r="S377" s="1">
        <v>868105.86</v>
      </c>
      <c r="T377" s="1">
        <v>1419040.9</v>
      </c>
      <c r="U377" s="1">
        <v>1441272.53</v>
      </c>
      <c r="V377" s="1">
        <v>942187.87</v>
      </c>
      <c r="W377" s="1">
        <v>834014.11</v>
      </c>
      <c r="X377" s="1">
        <v>653157.65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367</v>
      </c>
      <c r="B378" s="10" t="s">
        <v>368</v>
      </c>
      <c r="C378" s="1">
        <v>341805.29</v>
      </c>
      <c r="D378" s="1">
        <v>25151.94</v>
      </c>
      <c r="E378" s="1">
        <v>136584.29999999999</v>
      </c>
      <c r="F378" s="1">
        <v>35709.56</v>
      </c>
      <c r="G378" s="1">
        <v>707.81</v>
      </c>
      <c r="H378" s="1">
        <v>21350.11</v>
      </c>
      <c r="I378" s="1">
        <v>20322.39</v>
      </c>
      <c r="J378" s="1">
        <v>12030.52</v>
      </c>
      <c r="K378" s="1">
        <v>34637.69</v>
      </c>
      <c r="L378" s="1">
        <v>27946.69</v>
      </c>
      <c r="M378" s="1">
        <v>27364.28</v>
      </c>
      <c r="N378" s="1">
        <v>341805.29</v>
      </c>
      <c r="O378" s="1">
        <v>25151.94</v>
      </c>
      <c r="P378" s="1">
        <v>136584.29999999999</v>
      </c>
      <c r="Q378" s="1">
        <v>35709.56</v>
      </c>
      <c r="R378" s="1">
        <v>707.81</v>
      </c>
      <c r="S378" s="1">
        <v>21350.11</v>
      </c>
      <c r="T378" s="1">
        <v>20322.39</v>
      </c>
      <c r="U378" s="1">
        <v>12030.52</v>
      </c>
      <c r="V378" s="1">
        <v>34637.69</v>
      </c>
      <c r="W378" s="1">
        <v>27946.69</v>
      </c>
      <c r="X378" s="1">
        <v>27364.28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0" t="s">
        <v>369</v>
      </c>
      <c r="B379" s="10" t="s">
        <v>370</v>
      </c>
      <c r="C379" s="1">
        <v>20113008.920000002</v>
      </c>
      <c r="D379" s="1">
        <v>1638696.33</v>
      </c>
      <c r="E379" s="1">
        <v>2178245.89</v>
      </c>
      <c r="F379" s="1">
        <v>4154310.2</v>
      </c>
      <c r="G379" s="1">
        <v>1275764.6000000001</v>
      </c>
      <c r="H379" s="1">
        <v>956694.88</v>
      </c>
      <c r="I379" s="1">
        <v>2477430.0099999998</v>
      </c>
      <c r="J379" s="1">
        <v>2383596.66</v>
      </c>
      <c r="K379" s="1">
        <v>1672293.3</v>
      </c>
      <c r="L379" s="1">
        <v>1914055.55</v>
      </c>
      <c r="M379" s="1">
        <v>1461921.5</v>
      </c>
      <c r="N379" s="1">
        <v>20113008.920000002</v>
      </c>
      <c r="O379" s="1">
        <v>1638696.33</v>
      </c>
      <c r="P379" s="1">
        <v>2178245.89</v>
      </c>
      <c r="Q379" s="1">
        <v>4154310.2</v>
      </c>
      <c r="R379" s="1">
        <v>1275764.6000000001</v>
      </c>
      <c r="S379" s="1">
        <v>956694.88</v>
      </c>
      <c r="T379" s="1">
        <v>2477430.0099999998</v>
      </c>
      <c r="U379" s="1">
        <v>2383596.66</v>
      </c>
      <c r="V379" s="1">
        <v>1672293.3</v>
      </c>
      <c r="W379" s="1">
        <v>1914055.55</v>
      </c>
      <c r="X379" s="1">
        <v>1461921.5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>
        <v>0</v>
      </c>
    </row>
    <row r="380" spans="1:36">
      <c r="A380" s="21" t="s">
        <v>371</v>
      </c>
      <c r="B380" s="10" t="s">
        <v>372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0</v>
      </c>
    </row>
    <row r="381" spans="1:36">
      <c r="A381" s="21" t="s">
        <v>373</v>
      </c>
      <c r="B381" s="10" t="s">
        <v>374</v>
      </c>
      <c r="C381" s="1">
        <v>19075877.18</v>
      </c>
      <c r="D381" s="1">
        <v>1508206.18</v>
      </c>
      <c r="E381" s="1">
        <v>2064926.39</v>
      </c>
      <c r="F381" s="1">
        <v>3933187.59</v>
      </c>
      <c r="G381" s="1">
        <v>1201121.25</v>
      </c>
      <c r="H381" s="1">
        <v>894900.28</v>
      </c>
      <c r="I381" s="1">
        <v>2415717.75</v>
      </c>
      <c r="J381" s="1">
        <v>2222497.9900000002</v>
      </c>
      <c r="K381" s="1">
        <v>1590581.28</v>
      </c>
      <c r="L381" s="1">
        <v>1851125.22</v>
      </c>
      <c r="M381" s="1">
        <v>1393613.25</v>
      </c>
      <c r="N381" s="1">
        <v>19075877.18</v>
      </c>
      <c r="O381" s="1">
        <v>1508206.18</v>
      </c>
      <c r="P381" s="1">
        <v>2064926.39</v>
      </c>
      <c r="Q381" s="1">
        <v>3933187.59</v>
      </c>
      <c r="R381" s="1">
        <v>1201121.25</v>
      </c>
      <c r="S381" s="1">
        <v>894900.28</v>
      </c>
      <c r="T381" s="1">
        <v>2415717.75</v>
      </c>
      <c r="U381" s="1">
        <v>2222497.9900000002</v>
      </c>
      <c r="V381" s="1">
        <v>1590581.28</v>
      </c>
      <c r="W381" s="1">
        <v>1851125.22</v>
      </c>
      <c r="X381" s="1">
        <v>1393613.25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/>
    </row>
    <row r="382" spans="1:36">
      <c r="A382" s="21" t="s">
        <v>375</v>
      </c>
      <c r="B382" s="10" t="s">
        <v>376</v>
      </c>
      <c r="C382" s="1">
        <v>427062.41</v>
      </c>
      <c r="D382" s="1">
        <v>51709.56</v>
      </c>
      <c r="E382" s="1">
        <v>48540.15</v>
      </c>
      <c r="F382" s="1">
        <v>92348.84</v>
      </c>
      <c r="G382" s="1">
        <v>31640.98</v>
      </c>
      <c r="H382" s="1">
        <v>24716.76</v>
      </c>
      <c r="I382" s="1">
        <v>25153.89</v>
      </c>
      <c r="J382" s="1">
        <v>66382.960000000006</v>
      </c>
      <c r="K382" s="1">
        <v>34224.71</v>
      </c>
      <c r="L382" s="1">
        <v>26312.23</v>
      </c>
      <c r="M382" s="1">
        <v>26032.33</v>
      </c>
      <c r="N382" s="1">
        <v>427062.41</v>
      </c>
      <c r="O382" s="1">
        <v>51709.56</v>
      </c>
      <c r="P382" s="1">
        <v>48540.15</v>
      </c>
      <c r="Q382" s="1">
        <v>92348.84</v>
      </c>
      <c r="R382" s="1">
        <v>31640.98</v>
      </c>
      <c r="S382" s="1">
        <v>24716.76</v>
      </c>
      <c r="T382" s="1">
        <v>25153.89</v>
      </c>
      <c r="U382" s="1">
        <v>66382.960000000006</v>
      </c>
      <c r="V382" s="1">
        <v>34224.71</v>
      </c>
      <c r="W382" s="1">
        <v>26312.23</v>
      </c>
      <c r="X382" s="1">
        <v>26032.33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377</v>
      </c>
      <c r="B383" s="10" t="s">
        <v>378</v>
      </c>
      <c r="C383" s="1">
        <v>520395.62</v>
      </c>
      <c r="D383" s="1">
        <v>67741.100000000006</v>
      </c>
      <c r="E383" s="1">
        <v>54334.42</v>
      </c>
      <c r="F383" s="1">
        <v>109927</v>
      </c>
      <c r="G383" s="1">
        <v>36241.86</v>
      </c>
      <c r="H383" s="1">
        <v>31829.94</v>
      </c>
      <c r="I383" s="1">
        <v>31176.21</v>
      </c>
      <c r="J383" s="1">
        <v>81425.88</v>
      </c>
      <c r="K383" s="1">
        <v>40099.32</v>
      </c>
      <c r="L383" s="1">
        <v>30878.23</v>
      </c>
      <c r="M383" s="1">
        <v>36741.660000000003</v>
      </c>
      <c r="N383" s="1">
        <v>520395.62</v>
      </c>
      <c r="O383" s="1">
        <v>67741.100000000006</v>
      </c>
      <c r="P383" s="1">
        <v>54334.42</v>
      </c>
      <c r="Q383" s="1">
        <v>109927</v>
      </c>
      <c r="R383" s="1">
        <v>36241.86</v>
      </c>
      <c r="S383" s="1">
        <v>31829.94</v>
      </c>
      <c r="T383" s="1">
        <v>31176.21</v>
      </c>
      <c r="U383" s="1">
        <v>81425.88</v>
      </c>
      <c r="V383" s="1">
        <v>40099.32</v>
      </c>
      <c r="W383" s="1">
        <v>30878.23</v>
      </c>
      <c r="X383" s="1">
        <v>36741.660000000003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/>
    </row>
    <row r="384" spans="1:36">
      <c r="A384" s="21" t="s">
        <v>379</v>
      </c>
      <c r="B384" s="10" t="s">
        <v>380</v>
      </c>
      <c r="C384" s="1">
        <v>89673.71</v>
      </c>
      <c r="D384" s="1">
        <v>11039.49</v>
      </c>
      <c r="E384" s="1">
        <v>10444.93</v>
      </c>
      <c r="F384" s="1">
        <v>18846.77</v>
      </c>
      <c r="G384" s="1">
        <v>6760.51</v>
      </c>
      <c r="H384" s="1">
        <v>5247.9</v>
      </c>
      <c r="I384" s="1">
        <v>5382.16</v>
      </c>
      <c r="J384" s="1">
        <v>13289.83</v>
      </c>
      <c r="K384" s="1">
        <v>7387.99</v>
      </c>
      <c r="L384" s="1">
        <v>5739.87</v>
      </c>
      <c r="M384" s="1">
        <v>5534.26</v>
      </c>
      <c r="N384" s="1">
        <v>89673.71</v>
      </c>
      <c r="O384" s="1">
        <v>11039.49</v>
      </c>
      <c r="P384" s="1">
        <v>10444.93</v>
      </c>
      <c r="Q384" s="1">
        <v>18846.77</v>
      </c>
      <c r="R384" s="1">
        <v>6760.51</v>
      </c>
      <c r="S384" s="1">
        <v>5247.9</v>
      </c>
      <c r="T384" s="1">
        <v>5382.16</v>
      </c>
      <c r="U384" s="1">
        <v>13289.83</v>
      </c>
      <c r="V384" s="1">
        <v>7387.99</v>
      </c>
      <c r="W384" s="1">
        <v>5739.87</v>
      </c>
      <c r="X384" s="1">
        <v>5534.26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0" t="s">
        <v>381</v>
      </c>
      <c r="B385" s="10" t="s">
        <v>382</v>
      </c>
      <c r="C385" s="1">
        <v>13821029.539999999</v>
      </c>
      <c r="D385" s="1">
        <v>951734.42</v>
      </c>
      <c r="E385" s="1">
        <v>1377039.13</v>
      </c>
      <c r="F385" s="1">
        <v>2773283.3</v>
      </c>
      <c r="G385" s="1">
        <v>888821.96</v>
      </c>
      <c r="H385" s="1">
        <v>725726.83</v>
      </c>
      <c r="I385" s="1">
        <v>1925811.83</v>
      </c>
      <c r="J385" s="1">
        <v>2833208.13</v>
      </c>
      <c r="K385" s="1">
        <v>737824.68</v>
      </c>
      <c r="L385" s="1">
        <v>828345.38</v>
      </c>
      <c r="M385" s="1">
        <v>779233.88</v>
      </c>
      <c r="N385" s="1">
        <v>13821029.539999999</v>
      </c>
      <c r="O385" s="1">
        <v>951734.42</v>
      </c>
      <c r="P385" s="1">
        <v>1377039.13</v>
      </c>
      <c r="Q385" s="1">
        <v>2773283.3</v>
      </c>
      <c r="R385" s="1">
        <v>888821.96</v>
      </c>
      <c r="S385" s="1">
        <v>725726.83</v>
      </c>
      <c r="T385" s="1">
        <v>1925811.83</v>
      </c>
      <c r="U385" s="1">
        <v>2833208.13</v>
      </c>
      <c r="V385" s="1">
        <v>737824.68</v>
      </c>
      <c r="W385" s="1">
        <v>828345.38</v>
      </c>
      <c r="X385" s="1">
        <v>779233.88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>
        <v>0</v>
      </c>
    </row>
    <row r="386" spans="1:36">
      <c r="A386" s="21" t="s">
        <v>383</v>
      </c>
      <c r="B386" s="10" t="s">
        <v>384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0</v>
      </c>
    </row>
    <row r="387" spans="1:36">
      <c r="A387" s="21" t="s">
        <v>385</v>
      </c>
      <c r="B387" s="10" t="s">
        <v>386</v>
      </c>
      <c r="C387" s="1">
        <v>8400861.6199999992</v>
      </c>
      <c r="D387" s="1">
        <v>580309.87</v>
      </c>
      <c r="E387" s="1">
        <v>831717.68</v>
      </c>
      <c r="F387" s="1">
        <v>1692025.41</v>
      </c>
      <c r="G387" s="1">
        <v>539173.55000000005</v>
      </c>
      <c r="H387" s="1">
        <v>449625.83</v>
      </c>
      <c r="I387" s="1">
        <v>1170969.99</v>
      </c>
      <c r="J387" s="1">
        <v>1729153</v>
      </c>
      <c r="K387" s="1">
        <v>445670.04</v>
      </c>
      <c r="L387" s="1">
        <v>497625.46</v>
      </c>
      <c r="M387" s="1">
        <v>464590.79</v>
      </c>
      <c r="N387" s="1">
        <v>8400861.6199999992</v>
      </c>
      <c r="O387" s="1">
        <v>580309.87</v>
      </c>
      <c r="P387" s="1">
        <v>831717.68</v>
      </c>
      <c r="Q387" s="1">
        <v>1692025.41</v>
      </c>
      <c r="R387" s="1">
        <v>539173.55000000005</v>
      </c>
      <c r="S387" s="1">
        <v>449625.83</v>
      </c>
      <c r="T387" s="1">
        <v>1170969.99</v>
      </c>
      <c r="U387" s="1">
        <v>1729153</v>
      </c>
      <c r="V387" s="1">
        <v>445670.04</v>
      </c>
      <c r="W387" s="1">
        <v>497625.46</v>
      </c>
      <c r="X387" s="1">
        <v>464590.79</v>
      </c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/>
    </row>
    <row r="388" spans="1:36">
      <c r="A388" s="21" t="s">
        <v>387</v>
      </c>
      <c r="B388" s="10" t="s">
        <v>388</v>
      </c>
      <c r="C388" s="1">
        <v>2565668.35</v>
      </c>
      <c r="D388" s="1">
        <v>178985.91</v>
      </c>
      <c r="E388" s="1">
        <v>267556.69</v>
      </c>
      <c r="F388" s="1">
        <v>517861.14</v>
      </c>
      <c r="G388" s="1">
        <v>163622.42000000001</v>
      </c>
      <c r="H388" s="1">
        <v>133181.07999999999</v>
      </c>
      <c r="I388" s="1">
        <v>362688.33</v>
      </c>
      <c r="J388" s="1">
        <v>510966.49</v>
      </c>
      <c r="K388" s="1">
        <v>132723.38</v>
      </c>
      <c r="L388" s="1">
        <v>148643.46</v>
      </c>
      <c r="M388" s="1">
        <v>149439.45000000001</v>
      </c>
      <c r="N388" s="1">
        <v>2565668.35</v>
      </c>
      <c r="O388" s="1">
        <v>178985.91</v>
      </c>
      <c r="P388" s="1">
        <v>267556.69</v>
      </c>
      <c r="Q388" s="1">
        <v>517861.14</v>
      </c>
      <c r="R388" s="1">
        <v>163622.42000000001</v>
      </c>
      <c r="S388" s="1">
        <v>133181.07999999999</v>
      </c>
      <c r="T388" s="1">
        <v>362688.33</v>
      </c>
      <c r="U388" s="1">
        <v>510966.49</v>
      </c>
      <c r="V388" s="1">
        <v>132723.38</v>
      </c>
      <c r="W388" s="1">
        <v>148643.46</v>
      </c>
      <c r="X388" s="1">
        <v>149439.45000000001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>
        <v>0</v>
      </c>
    </row>
    <row r="389" spans="1:36">
      <c r="A389" s="21" t="s">
        <v>389</v>
      </c>
      <c r="B389" s="10" t="s">
        <v>390</v>
      </c>
      <c r="C389" s="1">
        <v>2314987.9700000002</v>
      </c>
      <c r="D389" s="1">
        <v>154760.26</v>
      </c>
      <c r="E389" s="1">
        <v>221490.17</v>
      </c>
      <c r="F389" s="1">
        <v>454348.71</v>
      </c>
      <c r="G389" s="1">
        <v>151860.99</v>
      </c>
      <c r="H389" s="1">
        <v>114921.3</v>
      </c>
      <c r="I389" s="1">
        <v>315889.12</v>
      </c>
      <c r="J389" s="1">
        <v>485534.88</v>
      </c>
      <c r="K389" s="1">
        <v>131619.1</v>
      </c>
      <c r="L389" s="1">
        <v>150787.89000000001</v>
      </c>
      <c r="M389" s="1">
        <v>133775.54999999999</v>
      </c>
      <c r="N389" s="1">
        <v>2314987.9700000002</v>
      </c>
      <c r="O389" s="1">
        <v>154760.26</v>
      </c>
      <c r="P389" s="1">
        <v>221490.17</v>
      </c>
      <c r="Q389" s="1">
        <v>454348.71</v>
      </c>
      <c r="R389" s="1">
        <v>151860.99</v>
      </c>
      <c r="S389" s="1">
        <v>114921.3</v>
      </c>
      <c r="T389" s="1">
        <v>315889.12</v>
      </c>
      <c r="U389" s="1">
        <v>485534.88</v>
      </c>
      <c r="V389" s="1">
        <v>131619.1</v>
      </c>
      <c r="W389" s="1">
        <v>150787.89000000001</v>
      </c>
      <c r="X389" s="1">
        <v>133775.54999999999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/>
    </row>
    <row r="390" spans="1:36">
      <c r="A390" s="21" t="s">
        <v>391</v>
      </c>
      <c r="B390" s="10" t="s">
        <v>392</v>
      </c>
      <c r="C390" s="1">
        <v>539511.6</v>
      </c>
      <c r="D390" s="1">
        <v>37678.379999999997</v>
      </c>
      <c r="E390" s="1">
        <v>56274.59</v>
      </c>
      <c r="F390" s="1">
        <v>109048.04</v>
      </c>
      <c r="G390" s="1">
        <v>34165</v>
      </c>
      <c r="H390" s="1">
        <v>27998.62</v>
      </c>
      <c r="I390" s="1">
        <v>76264.39</v>
      </c>
      <c r="J390" s="1">
        <v>107553.76</v>
      </c>
      <c r="K390" s="1">
        <v>27812.16</v>
      </c>
      <c r="L390" s="1">
        <v>31288.57</v>
      </c>
      <c r="M390" s="1">
        <v>31428.09</v>
      </c>
      <c r="N390" s="1">
        <v>539511.6</v>
      </c>
      <c r="O390" s="1">
        <v>37678.379999999997</v>
      </c>
      <c r="P390" s="1">
        <v>56274.59</v>
      </c>
      <c r="Q390" s="1">
        <v>109048.04</v>
      </c>
      <c r="R390" s="1">
        <v>34165</v>
      </c>
      <c r="S390" s="1">
        <v>27998.62</v>
      </c>
      <c r="T390" s="1">
        <v>76264.39</v>
      </c>
      <c r="U390" s="1">
        <v>107553.76</v>
      </c>
      <c r="V390" s="1">
        <v>27812.16</v>
      </c>
      <c r="W390" s="1">
        <v>31288.57</v>
      </c>
      <c r="X390" s="1">
        <v>31428.09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>
        <v>0</v>
      </c>
    </row>
    <row r="391" spans="1:36">
      <c r="A391" s="20" t="s">
        <v>393</v>
      </c>
      <c r="B391" s="10" t="s">
        <v>394</v>
      </c>
      <c r="C391" s="1">
        <v>-733.33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-733.33</v>
      </c>
      <c r="J391" s="1">
        <v>0</v>
      </c>
      <c r="K391" s="1">
        <v>0</v>
      </c>
      <c r="L391" s="1">
        <v>0</v>
      </c>
      <c r="M391" s="1">
        <v>0</v>
      </c>
      <c r="N391" s="1">
        <v>-733.33</v>
      </c>
      <c r="O391" s="1">
        <v>0</v>
      </c>
      <c r="P391" s="1">
        <v>0</v>
      </c>
      <c r="Q391" s="1">
        <v>0</v>
      </c>
      <c r="R391" s="1"/>
      <c r="S391" s="1">
        <v>0</v>
      </c>
      <c r="T391" s="1">
        <v>-733.33</v>
      </c>
      <c r="U391" s="1"/>
      <c r="V391" s="1"/>
      <c r="W391" s="1">
        <v>0</v>
      </c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/>
    </row>
    <row r="392" spans="1:36">
      <c r="A392" s="21" t="s">
        <v>395</v>
      </c>
      <c r="B392" s="10" t="s">
        <v>396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/>
      <c r="P392" s="1">
        <v>0</v>
      </c>
      <c r="Q392" s="1">
        <v>0</v>
      </c>
      <c r="R392" s="1"/>
      <c r="S392" s="1">
        <v>0</v>
      </c>
      <c r="T392" s="1">
        <v>0</v>
      </c>
      <c r="U392" s="1"/>
      <c r="V392" s="1"/>
      <c r="W392" s="1">
        <v>0</v>
      </c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397</v>
      </c>
      <c r="B393" s="10" t="s">
        <v>398</v>
      </c>
      <c r="C393" s="1">
        <v>-733.33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-733.33</v>
      </c>
      <c r="J393" s="1">
        <v>0</v>
      </c>
      <c r="K393" s="1">
        <v>0</v>
      </c>
      <c r="L393" s="1">
        <v>0</v>
      </c>
      <c r="M393" s="1">
        <v>0</v>
      </c>
      <c r="N393" s="1">
        <v>-733.33</v>
      </c>
      <c r="O393" s="1">
        <v>0</v>
      </c>
      <c r="P393" s="1"/>
      <c r="Q393" s="1"/>
      <c r="R393" s="1"/>
      <c r="S393" s="1"/>
      <c r="T393" s="1">
        <v>-733.33</v>
      </c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0" t="s">
        <v>399</v>
      </c>
      <c r="B394" s="10" t="s">
        <v>400</v>
      </c>
      <c r="C394" s="1">
        <v>183140.26</v>
      </c>
      <c r="D394" s="1">
        <v>7705.59</v>
      </c>
      <c r="E394" s="1">
        <v>33521.89</v>
      </c>
      <c r="F394" s="1">
        <v>71866.3</v>
      </c>
      <c r="G394" s="1">
        <v>38200.519999999997</v>
      </c>
      <c r="H394" s="1">
        <v>584.97</v>
      </c>
      <c r="I394" s="1">
        <v>3551.86</v>
      </c>
      <c r="J394" s="1">
        <v>18303.91</v>
      </c>
      <c r="K394" s="1">
        <v>9405.2199999999993</v>
      </c>
      <c r="L394" s="1">
        <v>0</v>
      </c>
      <c r="M394" s="1">
        <v>0</v>
      </c>
      <c r="N394" s="1">
        <v>183140.26</v>
      </c>
      <c r="O394" s="1">
        <v>7705.59</v>
      </c>
      <c r="P394" s="1">
        <v>33521.89</v>
      </c>
      <c r="Q394" s="1">
        <v>71866.3</v>
      </c>
      <c r="R394" s="1">
        <v>38200.519999999997</v>
      </c>
      <c r="S394" s="1">
        <v>584.97</v>
      </c>
      <c r="T394" s="1">
        <v>3551.86</v>
      </c>
      <c r="U394" s="1">
        <v>18303.91</v>
      </c>
      <c r="V394" s="1">
        <v>9405.2199999999993</v>
      </c>
      <c r="W394" s="1">
        <v>0</v>
      </c>
      <c r="X394" s="1">
        <v>0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>
        <v>0</v>
      </c>
    </row>
    <row r="395" spans="1:36">
      <c r="A395" s="21" t="s">
        <v>401</v>
      </c>
      <c r="B395" s="10" t="s">
        <v>402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403</v>
      </c>
      <c r="B396" s="10" t="s">
        <v>404</v>
      </c>
      <c r="C396" s="1">
        <v>183140.26</v>
      </c>
      <c r="D396" s="1">
        <v>7705.59</v>
      </c>
      <c r="E396" s="1">
        <v>33521.89</v>
      </c>
      <c r="F396" s="1">
        <v>71866.3</v>
      </c>
      <c r="G396" s="1">
        <v>38200.519999999997</v>
      </c>
      <c r="H396" s="1">
        <v>584.97</v>
      </c>
      <c r="I396" s="1">
        <v>3551.86</v>
      </c>
      <c r="J396" s="1">
        <v>18303.91</v>
      </c>
      <c r="K396" s="1">
        <v>9405.2199999999993</v>
      </c>
      <c r="L396" s="1">
        <v>0</v>
      </c>
      <c r="M396" s="1">
        <v>0</v>
      </c>
      <c r="N396" s="1">
        <v>183140.26</v>
      </c>
      <c r="O396" s="1">
        <v>7705.59</v>
      </c>
      <c r="P396" s="1">
        <v>33521.89</v>
      </c>
      <c r="Q396" s="1">
        <v>71866.3</v>
      </c>
      <c r="R396" s="1">
        <v>38200.519999999997</v>
      </c>
      <c r="S396" s="1">
        <v>584.97</v>
      </c>
      <c r="T396" s="1">
        <v>3551.86</v>
      </c>
      <c r="U396" s="1">
        <v>18303.91</v>
      </c>
      <c r="V396" s="1">
        <v>9405.2199999999993</v>
      </c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/>
    </row>
    <row r="397" spans="1:36">
      <c r="A397" s="18" t="s">
        <v>203</v>
      </c>
      <c r="B397" s="10" t="s">
        <v>204</v>
      </c>
      <c r="C397" s="1">
        <v>9323822.3499999996</v>
      </c>
      <c r="D397" s="1">
        <v>735521.66</v>
      </c>
      <c r="E397" s="1">
        <v>981781.8</v>
      </c>
      <c r="F397" s="1">
        <v>2745992.38</v>
      </c>
      <c r="G397" s="1">
        <v>455105.3</v>
      </c>
      <c r="H397" s="1">
        <v>512159.39</v>
      </c>
      <c r="I397" s="1">
        <v>1026403.29</v>
      </c>
      <c r="J397" s="1">
        <v>912057.69</v>
      </c>
      <c r="K397" s="1">
        <v>530480.14</v>
      </c>
      <c r="L397" s="1">
        <v>476835.84000000003</v>
      </c>
      <c r="M397" s="1">
        <v>947484.86</v>
      </c>
      <c r="N397" s="1">
        <v>9323822.3499999996</v>
      </c>
      <c r="O397" s="1">
        <v>735521.66</v>
      </c>
      <c r="P397" s="1">
        <v>981781.8</v>
      </c>
      <c r="Q397" s="1">
        <v>2745992.38</v>
      </c>
      <c r="R397" s="1">
        <v>455105.3</v>
      </c>
      <c r="S397" s="1">
        <v>512159.39</v>
      </c>
      <c r="T397" s="1">
        <v>1026403.29</v>
      </c>
      <c r="U397" s="1">
        <v>912057.69</v>
      </c>
      <c r="V397" s="1">
        <v>530480.14</v>
      </c>
      <c r="W397" s="1">
        <v>476835.84000000003</v>
      </c>
      <c r="X397" s="1">
        <v>947484.86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>
        <v>0</v>
      </c>
    </row>
    <row r="398" spans="1:36">
      <c r="A398" s="19" t="s">
        <v>405</v>
      </c>
      <c r="B398" s="10" t="s">
        <v>406</v>
      </c>
      <c r="C398" s="1">
        <v>864518.36</v>
      </c>
      <c r="D398" s="1">
        <v>70574.960000000006</v>
      </c>
      <c r="E398" s="1">
        <v>75913.05</v>
      </c>
      <c r="F398" s="1">
        <v>199709.34</v>
      </c>
      <c r="G398" s="1">
        <v>30289.24</v>
      </c>
      <c r="H398" s="1">
        <v>72895.429999999993</v>
      </c>
      <c r="I398" s="1">
        <v>115896.63</v>
      </c>
      <c r="J398" s="1">
        <v>77198.179999999993</v>
      </c>
      <c r="K398" s="1">
        <v>84804.67</v>
      </c>
      <c r="L398" s="1">
        <v>83281.38</v>
      </c>
      <c r="M398" s="1">
        <v>53955.48</v>
      </c>
      <c r="N398" s="1">
        <v>864518.36</v>
      </c>
      <c r="O398" s="1">
        <v>70574.960000000006</v>
      </c>
      <c r="P398" s="1">
        <v>75913.05</v>
      </c>
      <c r="Q398" s="1">
        <v>199709.34</v>
      </c>
      <c r="R398" s="1">
        <v>30289.24</v>
      </c>
      <c r="S398" s="1">
        <v>72895.429999999993</v>
      </c>
      <c r="T398" s="1">
        <v>115896.63</v>
      </c>
      <c r="U398" s="1">
        <v>77198.179999999993</v>
      </c>
      <c r="V398" s="1">
        <v>84804.67</v>
      </c>
      <c r="W398" s="1">
        <v>83281.38</v>
      </c>
      <c r="X398" s="1">
        <v>53955.48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20" t="s">
        <v>407</v>
      </c>
      <c r="B399" s="10" t="s">
        <v>408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409</v>
      </c>
      <c r="B400" s="10" t="s">
        <v>410</v>
      </c>
      <c r="C400" s="1">
        <v>27553.58</v>
      </c>
      <c r="D400" s="1">
        <v>1216.68</v>
      </c>
      <c r="E400" s="1">
        <v>3541</v>
      </c>
      <c r="F400" s="1">
        <v>13729.98</v>
      </c>
      <c r="G400" s="1">
        <v>1525.59</v>
      </c>
      <c r="H400" s="1">
        <v>385.2</v>
      </c>
      <c r="I400" s="1">
        <v>497.73</v>
      </c>
      <c r="J400" s="1">
        <v>2149</v>
      </c>
      <c r="K400" s="1">
        <v>892.87</v>
      </c>
      <c r="L400" s="1">
        <v>1620.73</v>
      </c>
      <c r="M400" s="1">
        <v>1994.8</v>
      </c>
      <c r="N400" s="1">
        <v>27553.58</v>
      </c>
      <c r="O400" s="1">
        <v>1216.68</v>
      </c>
      <c r="P400" s="1">
        <v>3541</v>
      </c>
      <c r="Q400" s="1">
        <v>13729.98</v>
      </c>
      <c r="R400" s="1">
        <v>1525.59</v>
      </c>
      <c r="S400" s="1">
        <v>385.2</v>
      </c>
      <c r="T400" s="1">
        <v>497.73</v>
      </c>
      <c r="U400" s="1">
        <v>2149</v>
      </c>
      <c r="V400" s="1">
        <v>892.87</v>
      </c>
      <c r="W400" s="1">
        <v>1620.73</v>
      </c>
      <c r="X400" s="1">
        <v>1994.8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/>
    </row>
    <row r="401" spans="1:36">
      <c r="A401" s="20" t="s">
        <v>411</v>
      </c>
      <c r="B401" s="10" t="s">
        <v>412</v>
      </c>
      <c r="C401" s="1">
        <v>731518.31</v>
      </c>
      <c r="D401" s="1">
        <v>62883.38</v>
      </c>
      <c r="E401" s="1">
        <v>65907.350000000006</v>
      </c>
      <c r="F401" s="1">
        <v>172527.66</v>
      </c>
      <c r="G401" s="1">
        <v>23427.75</v>
      </c>
      <c r="H401" s="1">
        <v>63327.83</v>
      </c>
      <c r="I401" s="1">
        <v>82821.63</v>
      </c>
      <c r="J401" s="1">
        <v>62712.88</v>
      </c>
      <c r="K401" s="1">
        <v>71010.899999999994</v>
      </c>
      <c r="L401" s="1">
        <v>78124.55</v>
      </c>
      <c r="M401" s="1">
        <v>48774.38</v>
      </c>
      <c r="N401" s="1">
        <v>731518.31</v>
      </c>
      <c r="O401" s="1">
        <v>62883.38</v>
      </c>
      <c r="P401" s="1">
        <v>65907.350000000006</v>
      </c>
      <c r="Q401" s="1">
        <v>172527.66</v>
      </c>
      <c r="R401" s="1">
        <v>23427.75</v>
      </c>
      <c r="S401" s="1">
        <v>63327.83</v>
      </c>
      <c r="T401" s="1">
        <v>82821.63</v>
      </c>
      <c r="U401" s="1">
        <v>62712.88</v>
      </c>
      <c r="V401" s="1">
        <v>71010.899999999994</v>
      </c>
      <c r="W401" s="1">
        <v>78124.55</v>
      </c>
      <c r="X401" s="1">
        <v>48774.38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413</v>
      </c>
      <c r="B402" s="10" t="s">
        <v>414</v>
      </c>
      <c r="C402" s="1">
        <v>3850</v>
      </c>
      <c r="D402" s="1">
        <v>600</v>
      </c>
      <c r="E402" s="1">
        <v>600</v>
      </c>
      <c r="F402" s="1">
        <v>600</v>
      </c>
      <c r="G402" s="1">
        <v>-50</v>
      </c>
      <c r="H402" s="1">
        <v>0</v>
      </c>
      <c r="I402" s="1">
        <v>0</v>
      </c>
      <c r="J402" s="1">
        <v>900</v>
      </c>
      <c r="K402" s="1">
        <v>600</v>
      </c>
      <c r="L402" s="1">
        <v>300</v>
      </c>
      <c r="M402" s="1">
        <v>300</v>
      </c>
      <c r="N402" s="1">
        <v>3850</v>
      </c>
      <c r="O402" s="1">
        <v>600</v>
      </c>
      <c r="P402" s="1">
        <v>600</v>
      </c>
      <c r="Q402" s="1">
        <v>600</v>
      </c>
      <c r="R402" s="1">
        <v>-50</v>
      </c>
      <c r="S402" s="1">
        <v>0</v>
      </c>
      <c r="T402" s="1">
        <v>0</v>
      </c>
      <c r="U402" s="1">
        <v>900</v>
      </c>
      <c r="V402" s="1">
        <v>600</v>
      </c>
      <c r="W402" s="1">
        <v>300</v>
      </c>
      <c r="X402" s="1">
        <v>300</v>
      </c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415</v>
      </c>
      <c r="B403" s="10" t="s">
        <v>416</v>
      </c>
      <c r="C403" s="1">
        <v>101596.47</v>
      </c>
      <c r="D403" s="1">
        <v>5874.9</v>
      </c>
      <c r="E403" s="1">
        <v>5864.7</v>
      </c>
      <c r="F403" s="1">
        <v>12851.7</v>
      </c>
      <c r="G403" s="1">
        <v>5385.9</v>
      </c>
      <c r="H403" s="1">
        <v>9182.4</v>
      </c>
      <c r="I403" s="1">
        <v>32577.27</v>
      </c>
      <c r="J403" s="1">
        <v>11436.3</v>
      </c>
      <c r="K403" s="1">
        <v>12300.9</v>
      </c>
      <c r="L403" s="1">
        <v>3236.1</v>
      </c>
      <c r="M403" s="1">
        <v>2886.3</v>
      </c>
      <c r="N403" s="1">
        <v>101596.47</v>
      </c>
      <c r="O403" s="1">
        <v>5874.9</v>
      </c>
      <c r="P403" s="1">
        <v>5864.7</v>
      </c>
      <c r="Q403" s="1">
        <v>12851.7</v>
      </c>
      <c r="R403" s="1">
        <v>5385.9</v>
      </c>
      <c r="S403" s="1">
        <v>9182.4</v>
      </c>
      <c r="T403" s="1">
        <v>32577.27</v>
      </c>
      <c r="U403" s="1">
        <v>11436.3</v>
      </c>
      <c r="V403" s="1">
        <v>12300.9</v>
      </c>
      <c r="W403" s="1">
        <v>3236.1</v>
      </c>
      <c r="X403" s="1">
        <v>2886.3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19" t="s">
        <v>417</v>
      </c>
      <c r="B404" s="10" t="s">
        <v>418</v>
      </c>
      <c r="C404" s="1">
        <v>13700.42</v>
      </c>
      <c r="D404" s="1">
        <v>154</v>
      </c>
      <c r="E404" s="1">
        <v>3006</v>
      </c>
      <c r="F404" s="1">
        <v>3223</v>
      </c>
      <c r="G404" s="1">
        <v>133</v>
      </c>
      <c r="H404" s="1">
        <v>47</v>
      </c>
      <c r="I404" s="1">
        <v>281</v>
      </c>
      <c r="J404" s="1">
        <v>0</v>
      </c>
      <c r="K404" s="1">
        <v>6691.42</v>
      </c>
      <c r="L404" s="1">
        <v>165</v>
      </c>
      <c r="M404" s="1">
        <v>0</v>
      </c>
      <c r="N404" s="1">
        <v>13700.42</v>
      </c>
      <c r="O404" s="1">
        <v>154</v>
      </c>
      <c r="P404" s="1">
        <v>3006</v>
      </c>
      <c r="Q404" s="1">
        <v>3223</v>
      </c>
      <c r="R404" s="1">
        <v>133</v>
      </c>
      <c r="S404" s="1">
        <v>47</v>
      </c>
      <c r="T404" s="1">
        <v>281</v>
      </c>
      <c r="U404" s="1">
        <v>0</v>
      </c>
      <c r="V404" s="1">
        <v>6691.42</v>
      </c>
      <c r="W404" s="1">
        <v>165</v>
      </c>
      <c r="X404" s="1">
        <v>0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>
        <v>0</v>
      </c>
    </row>
    <row r="405" spans="1:36">
      <c r="A405" s="20" t="s">
        <v>419</v>
      </c>
      <c r="B405" s="10" t="s">
        <v>420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421</v>
      </c>
      <c r="B406" s="10" t="s">
        <v>422</v>
      </c>
      <c r="C406" s="1">
        <v>13700.42</v>
      </c>
      <c r="D406" s="1">
        <v>154</v>
      </c>
      <c r="E406" s="1">
        <v>3006</v>
      </c>
      <c r="F406" s="1">
        <v>3223</v>
      </c>
      <c r="G406" s="1">
        <v>133</v>
      </c>
      <c r="H406" s="1">
        <v>47</v>
      </c>
      <c r="I406" s="1">
        <v>281</v>
      </c>
      <c r="J406" s="1">
        <v>0</v>
      </c>
      <c r="K406" s="1">
        <v>6691.42</v>
      </c>
      <c r="L406" s="1">
        <v>165</v>
      </c>
      <c r="M406" s="1">
        <v>0</v>
      </c>
      <c r="N406" s="1">
        <v>13700.42</v>
      </c>
      <c r="O406" s="1">
        <v>154</v>
      </c>
      <c r="P406" s="1">
        <v>3006</v>
      </c>
      <c r="Q406" s="1">
        <v>3223</v>
      </c>
      <c r="R406" s="1">
        <v>133</v>
      </c>
      <c r="S406" s="1">
        <v>47</v>
      </c>
      <c r="T406" s="1">
        <v>281</v>
      </c>
      <c r="U406" s="1"/>
      <c r="V406" s="1">
        <v>6691.42</v>
      </c>
      <c r="W406" s="1">
        <v>165</v>
      </c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/>
    </row>
    <row r="407" spans="1:36">
      <c r="A407" s="20" t="s">
        <v>423</v>
      </c>
      <c r="B407" s="10" t="s">
        <v>424</v>
      </c>
      <c r="C407" s="1"/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19" t="s">
        <v>425</v>
      </c>
      <c r="B408" s="10" t="s">
        <v>426</v>
      </c>
      <c r="C408" s="1">
        <v>4509161.25</v>
      </c>
      <c r="D408" s="1">
        <v>277018.84999999998</v>
      </c>
      <c r="E408" s="1">
        <v>517733.52</v>
      </c>
      <c r="F408" s="1">
        <v>1486887.9</v>
      </c>
      <c r="G408" s="1">
        <v>269969.65999999997</v>
      </c>
      <c r="H408" s="1">
        <v>210819.5</v>
      </c>
      <c r="I408" s="1">
        <v>525649.55000000005</v>
      </c>
      <c r="J408" s="1">
        <v>541128.66</v>
      </c>
      <c r="K408" s="1">
        <v>322319.33</v>
      </c>
      <c r="L408" s="1">
        <v>192683.07</v>
      </c>
      <c r="M408" s="1">
        <v>164951.21</v>
      </c>
      <c r="N408" s="1">
        <v>4509161.25</v>
      </c>
      <c r="O408" s="1">
        <v>277018.84999999998</v>
      </c>
      <c r="P408" s="1">
        <v>517733.52</v>
      </c>
      <c r="Q408" s="1">
        <v>1486887.9</v>
      </c>
      <c r="R408" s="1">
        <v>269969.65999999997</v>
      </c>
      <c r="S408" s="1">
        <v>210819.5</v>
      </c>
      <c r="T408" s="1">
        <v>525649.55000000005</v>
      </c>
      <c r="U408" s="1">
        <v>541128.66</v>
      </c>
      <c r="V408" s="1">
        <v>322319.33</v>
      </c>
      <c r="W408" s="1">
        <v>192683.07</v>
      </c>
      <c r="X408" s="1">
        <v>164951.21</v>
      </c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>
        <v>0</v>
      </c>
    </row>
    <row r="409" spans="1:36">
      <c r="A409" s="20" t="s">
        <v>427</v>
      </c>
      <c r="B409" s="10" t="s">
        <v>428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429</v>
      </c>
      <c r="B410" s="10" t="s">
        <v>430</v>
      </c>
      <c r="C410" s="1">
        <v>4474411.25</v>
      </c>
      <c r="D410" s="1">
        <v>273018.84999999998</v>
      </c>
      <c r="E410" s="1">
        <v>517733.52</v>
      </c>
      <c r="F410" s="1">
        <v>1467887.9</v>
      </c>
      <c r="G410" s="1">
        <v>266969.65999999997</v>
      </c>
      <c r="H410" s="1">
        <v>210819.5</v>
      </c>
      <c r="I410" s="1">
        <v>522899.55</v>
      </c>
      <c r="J410" s="1">
        <v>538628.66</v>
      </c>
      <c r="K410" s="1">
        <v>321319.33</v>
      </c>
      <c r="L410" s="1">
        <v>191183.07</v>
      </c>
      <c r="M410" s="1">
        <v>163951.21</v>
      </c>
      <c r="N410" s="1">
        <v>4474411.25</v>
      </c>
      <c r="O410" s="1">
        <v>273018.84999999998</v>
      </c>
      <c r="P410" s="1">
        <v>517733.52</v>
      </c>
      <c r="Q410" s="1">
        <v>1467887.9</v>
      </c>
      <c r="R410" s="1">
        <v>266969.65999999997</v>
      </c>
      <c r="S410" s="1">
        <v>210819.5</v>
      </c>
      <c r="T410" s="1">
        <v>522899.55</v>
      </c>
      <c r="U410" s="1">
        <v>538628.66</v>
      </c>
      <c r="V410" s="1">
        <v>321319.33</v>
      </c>
      <c r="W410" s="1">
        <v>191183.07</v>
      </c>
      <c r="X410" s="1">
        <v>163951.21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/>
    </row>
    <row r="411" spans="1:36">
      <c r="A411" s="20" t="s">
        <v>431</v>
      </c>
      <c r="B411" s="10" t="s">
        <v>432</v>
      </c>
      <c r="C411" s="1">
        <v>34750</v>
      </c>
      <c r="D411" s="1">
        <v>4000</v>
      </c>
      <c r="E411" s="1">
        <v>0</v>
      </c>
      <c r="F411" s="1">
        <v>19000</v>
      </c>
      <c r="G411" s="1">
        <v>3000</v>
      </c>
      <c r="H411" s="1">
        <v>0</v>
      </c>
      <c r="I411" s="1">
        <v>2750</v>
      </c>
      <c r="J411" s="1">
        <v>2500</v>
      </c>
      <c r="K411" s="1">
        <v>1000</v>
      </c>
      <c r="L411" s="1">
        <v>1500</v>
      </c>
      <c r="M411" s="1">
        <v>1000</v>
      </c>
      <c r="N411" s="1">
        <v>34750</v>
      </c>
      <c r="O411" s="1">
        <v>4000</v>
      </c>
      <c r="P411" s="1"/>
      <c r="Q411" s="1">
        <v>19000</v>
      </c>
      <c r="R411" s="1">
        <v>3000</v>
      </c>
      <c r="S411" s="1">
        <v>0</v>
      </c>
      <c r="T411" s="1">
        <v>2750</v>
      </c>
      <c r="U411" s="1">
        <v>2500</v>
      </c>
      <c r="V411" s="1">
        <v>1000</v>
      </c>
      <c r="W411" s="1">
        <v>1500</v>
      </c>
      <c r="X411" s="1">
        <v>1000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19" t="s">
        <v>433</v>
      </c>
      <c r="B412" s="10" t="s">
        <v>434</v>
      </c>
      <c r="C412" s="1">
        <v>1887555.91</v>
      </c>
      <c r="D412" s="1">
        <v>160029.82</v>
      </c>
      <c r="E412" s="1">
        <v>174883.09</v>
      </c>
      <c r="F412" s="1">
        <v>512455.85</v>
      </c>
      <c r="G412" s="1">
        <v>74135.820000000007</v>
      </c>
      <c r="H412" s="1">
        <v>128798.88</v>
      </c>
      <c r="I412" s="1">
        <v>220287.98</v>
      </c>
      <c r="J412" s="1">
        <v>163402.31</v>
      </c>
      <c r="K412" s="1">
        <v>91680.85</v>
      </c>
      <c r="L412" s="1">
        <v>115746.53</v>
      </c>
      <c r="M412" s="1">
        <v>246134.78</v>
      </c>
      <c r="N412" s="1">
        <v>1887555.91</v>
      </c>
      <c r="O412" s="1">
        <v>160029.82</v>
      </c>
      <c r="P412" s="1">
        <v>174883.09</v>
      </c>
      <c r="Q412" s="1">
        <v>512455.85</v>
      </c>
      <c r="R412" s="1">
        <v>74135.820000000007</v>
      </c>
      <c r="S412" s="1">
        <v>128798.88</v>
      </c>
      <c r="T412" s="1">
        <v>220287.98</v>
      </c>
      <c r="U412" s="1">
        <v>163402.31</v>
      </c>
      <c r="V412" s="1">
        <v>91680.85</v>
      </c>
      <c r="W412" s="1">
        <v>115746.53</v>
      </c>
      <c r="X412" s="1">
        <v>246134.78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>
        <v>0</v>
      </c>
    </row>
    <row r="413" spans="1:36">
      <c r="A413" s="20" t="s">
        <v>435</v>
      </c>
      <c r="B413" s="10" t="s">
        <v>436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437</v>
      </c>
      <c r="B414" s="10" t="s">
        <v>438</v>
      </c>
      <c r="C414" s="1">
        <v>1475493.63</v>
      </c>
      <c r="D414" s="1">
        <v>144745.18</v>
      </c>
      <c r="E414" s="1">
        <v>158993.13</v>
      </c>
      <c r="F414" s="1">
        <v>368347.65</v>
      </c>
      <c r="G414" s="1">
        <v>70482.759999999995</v>
      </c>
      <c r="H414" s="1">
        <v>91683.17</v>
      </c>
      <c r="I414" s="1">
        <v>184173.21</v>
      </c>
      <c r="J414" s="1">
        <v>138384.5</v>
      </c>
      <c r="K414" s="1">
        <v>68277.460000000006</v>
      </c>
      <c r="L414" s="1">
        <v>83033.95</v>
      </c>
      <c r="M414" s="1">
        <v>167372.62</v>
      </c>
      <c r="N414" s="1">
        <v>1475493.63</v>
      </c>
      <c r="O414" s="1">
        <v>144745.18</v>
      </c>
      <c r="P414" s="1">
        <v>158993.13</v>
      </c>
      <c r="Q414" s="1">
        <v>368347.65</v>
      </c>
      <c r="R414" s="1">
        <v>70482.759999999995</v>
      </c>
      <c r="S414" s="1">
        <v>91683.17</v>
      </c>
      <c r="T414" s="1">
        <v>184173.21</v>
      </c>
      <c r="U414" s="1">
        <v>138384.5</v>
      </c>
      <c r="V414" s="1">
        <v>68277.460000000006</v>
      </c>
      <c r="W414" s="1">
        <v>83033.95</v>
      </c>
      <c r="X414" s="1">
        <v>167372.62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/>
    </row>
    <row r="415" spans="1:36">
      <c r="A415" s="20" t="s">
        <v>439</v>
      </c>
      <c r="B415" s="10" t="s">
        <v>440</v>
      </c>
      <c r="C415" s="1">
        <v>100078.43</v>
      </c>
      <c r="D415" s="1">
        <v>15284.64</v>
      </c>
      <c r="E415" s="1">
        <v>1385.72</v>
      </c>
      <c r="F415" s="1">
        <v>69539.61</v>
      </c>
      <c r="G415" s="1">
        <v>540.55999999999995</v>
      </c>
      <c r="H415" s="1">
        <v>4590</v>
      </c>
      <c r="I415" s="1">
        <v>8737.9</v>
      </c>
      <c r="J415" s="1">
        <v>0</v>
      </c>
      <c r="K415" s="1">
        <v>0</v>
      </c>
      <c r="L415" s="1">
        <v>0</v>
      </c>
      <c r="M415" s="1">
        <v>0</v>
      </c>
      <c r="N415" s="1">
        <v>100078.43</v>
      </c>
      <c r="O415" s="1">
        <v>15284.64</v>
      </c>
      <c r="P415" s="1">
        <v>1385.72</v>
      </c>
      <c r="Q415" s="1">
        <v>69539.61</v>
      </c>
      <c r="R415" s="1">
        <v>540.55999999999995</v>
      </c>
      <c r="S415" s="1">
        <v>4590</v>
      </c>
      <c r="T415" s="1">
        <v>8737.9</v>
      </c>
      <c r="U415" s="1">
        <v>0</v>
      </c>
      <c r="V415" s="1"/>
      <c r="W415" s="1">
        <v>0</v>
      </c>
      <c r="X415" s="1">
        <v>0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441</v>
      </c>
      <c r="B416" s="10" t="s">
        <v>442</v>
      </c>
      <c r="C416" s="1">
        <v>311983.84999999998</v>
      </c>
      <c r="D416" s="1">
        <v>0</v>
      </c>
      <c r="E416" s="1">
        <v>14504.24</v>
      </c>
      <c r="F416" s="1">
        <v>74568.59</v>
      </c>
      <c r="G416" s="1">
        <v>3112.5</v>
      </c>
      <c r="H416" s="1">
        <v>32525.71</v>
      </c>
      <c r="I416" s="1">
        <v>27376.87</v>
      </c>
      <c r="J416" s="1">
        <v>25017.81</v>
      </c>
      <c r="K416" s="1">
        <v>23403.39</v>
      </c>
      <c r="L416" s="1">
        <v>32712.58</v>
      </c>
      <c r="M416" s="1">
        <v>78762.16</v>
      </c>
      <c r="N416" s="1">
        <v>311983.84999999998</v>
      </c>
      <c r="O416" s="1">
        <v>0</v>
      </c>
      <c r="P416" s="1">
        <v>14504.24</v>
      </c>
      <c r="Q416" s="1">
        <v>74568.59</v>
      </c>
      <c r="R416" s="1">
        <v>3112.5</v>
      </c>
      <c r="S416" s="1">
        <v>32525.71</v>
      </c>
      <c r="T416" s="1">
        <v>27376.87</v>
      </c>
      <c r="U416" s="1">
        <v>25017.81</v>
      </c>
      <c r="V416" s="1">
        <v>23403.39</v>
      </c>
      <c r="W416" s="1">
        <v>32712.58</v>
      </c>
      <c r="X416" s="1">
        <v>78762.16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19" t="s">
        <v>443</v>
      </c>
      <c r="B417" s="10" t="s">
        <v>444</v>
      </c>
      <c r="C417" s="1">
        <v>366425.52</v>
      </c>
      <c r="D417" s="1">
        <v>117866.06</v>
      </c>
      <c r="E417" s="1">
        <v>17480.189999999999</v>
      </c>
      <c r="F417" s="1">
        <v>31290.53</v>
      </c>
      <c r="G417" s="1">
        <v>1757.38</v>
      </c>
      <c r="H417" s="1">
        <v>9377.3799999999992</v>
      </c>
      <c r="I417" s="1">
        <v>11837.47</v>
      </c>
      <c r="J417" s="1">
        <v>5974.74</v>
      </c>
      <c r="K417" s="1">
        <v>0</v>
      </c>
      <c r="L417" s="1">
        <v>3483.22</v>
      </c>
      <c r="M417" s="1">
        <v>167358.54999999999</v>
      </c>
      <c r="N417" s="1">
        <v>366425.52</v>
      </c>
      <c r="O417" s="1">
        <v>117866.06</v>
      </c>
      <c r="P417" s="1">
        <v>17480.189999999999</v>
      </c>
      <c r="Q417" s="1">
        <v>31290.53</v>
      </c>
      <c r="R417" s="1">
        <v>1757.38</v>
      </c>
      <c r="S417" s="1">
        <v>9377.3799999999992</v>
      </c>
      <c r="T417" s="1">
        <v>11837.47</v>
      </c>
      <c r="U417" s="1">
        <v>5974.74</v>
      </c>
      <c r="V417" s="1">
        <v>0</v>
      </c>
      <c r="W417" s="1">
        <v>3483.22</v>
      </c>
      <c r="X417" s="1">
        <v>167358.54999999999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>
        <v>0</v>
      </c>
    </row>
    <row r="418" spans="1:36">
      <c r="A418" s="20" t="s">
        <v>445</v>
      </c>
      <c r="B418" s="10" t="s">
        <v>446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447</v>
      </c>
      <c r="B419" s="10" t="s">
        <v>448</v>
      </c>
      <c r="C419" s="1">
        <v>150016.72</v>
      </c>
      <c r="D419" s="1">
        <v>55591.77</v>
      </c>
      <c r="E419" s="1">
        <v>4204</v>
      </c>
      <c r="F419" s="1">
        <v>2419.42</v>
      </c>
      <c r="G419" s="1">
        <v>0</v>
      </c>
      <c r="H419" s="1">
        <v>7092.52</v>
      </c>
      <c r="I419" s="1">
        <v>2771.42</v>
      </c>
      <c r="J419" s="1">
        <v>1391.84</v>
      </c>
      <c r="K419" s="1">
        <v>0</v>
      </c>
      <c r="L419" s="1">
        <v>933.6</v>
      </c>
      <c r="M419" s="1">
        <v>75612.149999999994</v>
      </c>
      <c r="N419" s="1">
        <v>150016.72</v>
      </c>
      <c r="O419" s="1">
        <v>55591.77</v>
      </c>
      <c r="P419" s="1">
        <v>4204</v>
      </c>
      <c r="Q419" s="1">
        <v>2419.42</v>
      </c>
      <c r="R419" s="1"/>
      <c r="S419" s="1">
        <v>7092.52</v>
      </c>
      <c r="T419" s="1">
        <v>2771.42</v>
      </c>
      <c r="U419" s="1">
        <v>1391.84</v>
      </c>
      <c r="V419" s="1"/>
      <c r="W419" s="1">
        <v>933.6</v>
      </c>
      <c r="X419" s="1">
        <v>75612.149999999994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/>
    </row>
    <row r="420" spans="1:36">
      <c r="A420" s="20" t="s">
        <v>449</v>
      </c>
      <c r="B420" s="10" t="s">
        <v>450</v>
      </c>
      <c r="C420" s="1">
        <v>56420.63</v>
      </c>
      <c r="D420" s="1">
        <v>17566.28</v>
      </c>
      <c r="E420" s="1">
        <v>4415.58</v>
      </c>
      <c r="F420" s="1">
        <v>12374.57</v>
      </c>
      <c r="G420" s="1">
        <v>490.67</v>
      </c>
      <c r="H420" s="1">
        <v>0</v>
      </c>
      <c r="I420" s="1">
        <v>4346.71</v>
      </c>
      <c r="J420" s="1">
        <v>1521.24</v>
      </c>
      <c r="K420" s="1">
        <v>0</v>
      </c>
      <c r="L420" s="1">
        <v>1414.6</v>
      </c>
      <c r="M420" s="1">
        <v>14290.98</v>
      </c>
      <c r="N420" s="1">
        <v>56420.63</v>
      </c>
      <c r="O420" s="1">
        <v>17566.28</v>
      </c>
      <c r="P420" s="1">
        <v>4415.58</v>
      </c>
      <c r="Q420" s="1">
        <v>12374.57</v>
      </c>
      <c r="R420" s="1">
        <v>490.67</v>
      </c>
      <c r="S420" s="1"/>
      <c r="T420" s="1">
        <v>4346.71</v>
      </c>
      <c r="U420" s="1">
        <v>1521.24</v>
      </c>
      <c r="V420" s="1"/>
      <c r="W420" s="1">
        <v>1414.6</v>
      </c>
      <c r="X420" s="1">
        <v>14290.98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451</v>
      </c>
      <c r="B421" s="10" t="s">
        <v>452</v>
      </c>
      <c r="C421" s="1">
        <v>159988.17000000001</v>
      </c>
      <c r="D421" s="1">
        <v>44708.01</v>
      </c>
      <c r="E421" s="1">
        <v>8860.61</v>
      </c>
      <c r="F421" s="1">
        <v>16496.54</v>
      </c>
      <c r="G421" s="1">
        <v>1266.71</v>
      </c>
      <c r="H421" s="1">
        <v>2284.86</v>
      </c>
      <c r="I421" s="1">
        <v>4719.34</v>
      </c>
      <c r="J421" s="1">
        <v>3061.66</v>
      </c>
      <c r="K421" s="1">
        <v>0</v>
      </c>
      <c r="L421" s="1">
        <v>1135.02</v>
      </c>
      <c r="M421" s="1">
        <v>77455.42</v>
      </c>
      <c r="N421" s="1">
        <v>159988.17000000001</v>
      </c>
      <c r="O421" s="1">
        <v>44708.01</v>
      </c>
      <c r="P421" s="1">
        <v>8860.61</v>
      </c>
      <c r="Q421" s="1">
        <v>16496.54</v>
      </c>
      <c r="R421" s="1">
        <v>1266.71</v>
      </c>
      <c r="S421" s="1">
        <v>2284.86</v>
      </c>
      <c r="T421" s="1">
        <v>4719.34</v>
      </c>
      <c r="U421" s="1">
        <v>3061.66</v>
      </c>
      <c r="V421" s="1"/>
      <c r="W421" s="1">
        <v>1135.02</v>
      </c>
      <c r="X421" s="1">
        <v>77455.42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453</v>
      </c>
      <c r="B422" s="10" t="s">
        <v>454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/>
      <c r="R422" s="1">
        <v>0</v>
      </c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901</v>
      </c>
      <c r="B423" s="10" t="s">
        <v>902</v>
      </c>
      <c r="C423" s="1"/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19" t="s">
        <v>455</v>
      </c>
      <c r="B424" s="10" t="s">
        <v>456</v>
      </c>
      <c r="C424" s="1">
        <v>1538252.67</v>
      </c>
      <c r="D424" s="1">
        <v>101189.16</v>
      </c>
      <c r="E424" s="1">
        <v>183787.28</v>
      </c>
      <c r="F424" s="1">
        <v>499924.85</v>
      </c>
      <c r="G424" s="1">
        <v>72829.39</v>
      </c>
      <c r="H424" s="1">
        <v>80508.3</v>
      </c>
      <c r="I424" s="1">
        <v>133731.07999999999</v>
      </c>
      <c r="J424" s="1">
        <v>56496.54</v>
      </c>
      <c r="K424" s="1">
        <v>24945.87</v>
      </c>
      <c r="L424" s="1">
        <v>75799.789999999994</v>
      </c>
      <c r="M424" s="1">
        <v>309040.40999999997</v>
      </c>
      <c r="N424" s="1">
        <v>1538252.67</v>
      </c>
      <c r="O424" s="1">
        <v>101189.16</v>
      </c>
      <c r="P424" s="1">
        <v>183787.28</v>
      </c>
      <c r="Q424" s="1">
        <v>499924.85</v>
      </c>
      <c r="R424" s="1">
        <v>72829.39</v>
      </c>
      <c r="S424" s="1">
        <v>80508.3</v>
      </c>
      <c r="T424" s="1">
        <v>133731.07999999999</v>
      </c>
      <c r="U424" s="1">
        <v>56496.54</v>
      </c>
      <c r="V424" s="1">
        <v>24945.87</v>
      </c>
      <c r="W424" s="1">
        <v>75799.789999999994</v>
      </c>
      <c r="X424" s="1">
        <v>309040.40999999997</v>
      </c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>
        <v>0</v>
      </c>
    </row>
    <row r="425" spans="1:36">
      <c r="A425" s="20" t="s">
        <v>457</v>
      </c>
      <c r="B425" s="10" t="s">
        <v>458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459</v>
      </c>
      <c r="B426" s="10" t="s">
        <v>460</v>
      </c>
      <c r="C426" s="1">
        <v>1530249.39</v>
      </c>
      <c r="D426" s="1">
        <v>99480.34</v>
      </c>
      <c r="E426" s="1">
        <v>183787.28</v>
      </c>
      <c r="F426" s="1">
        <v>493630.39</v>
      </c>
      <c r="G426" s="1">
        <v>72829.39</v>
      </c>
      <c r="H426" s="1">
        <v>80508.3</v>
      </c>
      <c r="I426" s="1">
        <v>133731.07999999999</v>
      </c>
      <c r="J426" s="1">
        <v>56496.54</v>
      </c>
      <c r="K426" s="1">
        <v>24945.87</v>
      </c>
      <c r="L426" s="1">
        <v>75799.789999999994</v>
      </c>
      <c r="M426" s="1">
        <v>309040.40999999997</v>
      </c>
      <c r="N426" s="1">
        <v>1530249.39</v>
      </c>
      <c r="O426" s="1">
        <v>99480.34</v>
      </c>
      <c r="P426" s="1">
        <v>183787.28</v>
      </c>
      <c r="Q426" s="1">
        <v>493630.39</v>
      </c>
      <c r="R426" s="1">
        <v>72829.39</v>
      </c>
      <c r="S426" s="1">
        <v>80508.3</v>
      </c>
      <c r="T426" s="1">
        <v>133731.07999999999</v>
      </c>
      <c r="U426" s="1">
        <v>56496.54</v>
      </c>
      <c r="V426" s="1">
        <v>24945.87</v>
      </c>
      <c r="W426" s="1">
        <v>75799.789999999994</v>
      </c>
      <c r="X426" s="1">
        <v>309040.40999999997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/>
    </row>
    <row r="427" spans="1:36">
      <c r="A427" s="20" t="s">
        <v>461</v>
      </c>
      <c r="B427" s="10" t="s">
        <v>462</v>
      </c>
      <c r="C427" s="1">
        <v>8003.28</v>
      </c>
      <c r="D427" s="1">
        <v>1708.82</v>
      </c>
      <c r="E427" s="1">
        <v>0</v>
      </c>
      <c r="F427" s="1">
        <v>6294.46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8003.28</v>
      </c>
      <c r="O427" s="1">
        <v>1708.82</v>
      </c>
      <c r="P427" s="1"/>
      <c r="Q427" s="1">
        <v>6294.46</v>
      </c>
      <c r="R427" s="1"/>
      <c r="S427" s="1"/>
      <c r="T427" s="1">
        <v>0</v>
      </c>
      <c r="U427" s="1">
        <v>0</v>
      </c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19" t="s">
        <v>463</v>
      </c>
      <c r="B428" s="10" t="s">
        <v>464</v>
      </c>
      <c r="C428" s="1">
        <v>143926.92000000001</v>
      </c>
      <c r="D428" s="1">
        <v>8688.81</v>
      </c>
      <c r="E428" s="1">
        <v>8978.67</v>
      </c>
      <c r="F428" s="1">
        <v>12500.91</v>
      </c>
      <c r="G428" s="1">
        <v>5781.11</v>
      </c>
      <c r="H428" s="1">
        <v>9712.9</v>
      </c>
      <c r="I428" s="1">
        <v>18719.580000000002</v>
      </c>
      <c r="J428" s="1">
        <v>67857.259999999995</v>
      </c>
      <c r="K428" s="1">
        <v>0</v>
      </c>
      <c r="L428" s="1">
        <v>5676.85</v>
      </c>
      <c r="M428" s="1">
        <v>6010.83</v>
      </c>
      <c r="N428" s="1">
        <v>143926.92000000001</v>
      </c>
      <c r="O428" s="1">
        <v>8688.81</v>
      </c>
      <c r="P428" s="1">
        <v>8978.67</v>
      </c>
      <c r="Q428" s="1">
        <v>12500.91</v>
      </c>
      <c r="R428" s="1">
        <v>5781.11</v>
      </c>
      <c r="S428" s="1">
        <v>9712.9</v>
      </c>
      <c r="T428" s="1">
        <v>18719.580000000002</v>
      </c>
      <c r="U428" s="1">
        <v>67857.259999999995</v>
      </c>
      <c r="V428" s="1"/>
      <c r="W428" s="1">
        <v>5676.85</v>
      </c>
      <c r="X428" s="1">
        <v>6010.83</v>
      </c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>
        <v>0</v>
      </c>
    </row>
    <row r="429" spans="1:36">
      <c r="A429" s="20" t="s">
        <v>465</v>
      </c>
      <c r="B429" s="10" t="s">
        <v>466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467</v>
      </c>
      <c r="B430" s="10" t="s">
        <v>468</v>
      </c>
      <c r="C430" s="1">
        <v>569.30999999999995</v>
      </c>
      <c r="D430" s="1">
        <v>0</v>
      </c>
      <c r="E430" s="1">
        <v>0</v>
      </c>
      <c r="F430" s="1">
        <v>569.30999999999995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569.30999999999995</v>
      </c>
      <c r="O430" s="1"/>
      <c r="P430" s="1"/>
      <c r="Q430" s="1">
        <v>569.30999999999995</v>
      </c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/>
    </row>
    <row r="431" spans="1:36">
      <c r="A431" s="20" t="s">
        <v>469</v>
      </c>
      <c r="B431" s="10" t="s">
        <v>470</v>
      </c>
      <c r="C431" s="1">
        <v>143357.60999999999</v>
      </c>
      <c r="D431" s="1">
        <v>8688.81</v>
      </c>
      <c r="E431" s="1">
        <v>8978.67</v>
      </c>
      <c r="F431" s="1">
        <v>11931.6</v>
      </c>
      <c r="G431" s="1">
        <v>5781.11</v>
      </c>
      <c r="H431" s="1">
        <v>9712.9</v>
      </c>
      <c r="I431" s="1">
        <v>18719.580000000002</v>
      </c>
      <c r="J431" s="1">
        <v>67857.259999999995</v>
      </c>
      <c r="K431" s="1">
        <v>0</v>
      </c>
      <c r="L431" s="1">
        <v>5676.85</v>
      </c>
      <c r="M431" s="1">
        <v>6010.83</v>
      </c>
      <c r="N431" s="1">
        <v>143357.60999999999</v>
      </c>
      <c r="O431" s="1">
        <v>8688.81</v>
      </c>
      <c r="P431" s="1">
        <v>8978.67</v>
      </c>
      <c r="Q431" s="1">
        <v>11931.6</v>
      </c>
      <c r="R431" s="1">
        <v>5781.11</v>
      </c>
      <c r="S431" s="1">
        <v>9712.9</v>
      </c>
      <c r="T431" s="1">
        <v>18719.580000000002</v>
      </c>
      <c r="U431" s="1">
        <v>67857.259999999995</v>
      </c>
      <c r="V431" s="1"/>
      <c r="W431" s="1">
        <v>5676.85</v>
      </c>
      <c r="X431" s="1">
        <v>6010.83</v>
      </c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19" t="s">
        <v>868</v>
      </c>
      <c r="B432" s="10" t="s">
        <v>869</v>
      </c>
      <c r="C432" s="1">
        <v>281.3</v>
      </c>
      <c r="D432" s="1">
        <v>0</v>
      </c>
      <c r="E432" s="1">
        <v>0</v>
      </c>
      <c r="F432" s="1">
        <v>0</v>
      </c>
      <c r="G432" s="1">
        <v>209.7</v>
      </c>
      <c r="H432" s="1">
        <v>0</v>
      </c>
      <c r="I432" s="1">
        <v>0</v>
      </c>
      <c r="J432" s="1">
        <v>0</v>
      </c>
      <c r="K432" s="1">
        <v>38</v>
      </c>
      <c r="L432" s="1">
        <v>0</v>
      </c>
      <c r="M432" s="1">
        <v>33.6</v>
      </c>
      <c r="N432" s="1">
        <v>281.3</v>
      </c>
      <c r="O432" s="1">
        <v>0</v>
      </c>
      <c r="P432" s="1">
        <v>0</v>
      </c>
      <c r="Q432" s="1">
        <v>0</v>
      </c>
      <c r="R432" s="1">
        <v>209.7</v>
      </c>
      <c r="S432" s="1">
        <v>0</v>
      </c>
      <c r="T432" s="1">
        <v>0</v>
      </c>
      <c r="U432" s="1">
        <v>0</v>
      </c>
      <c r="V432" s="1">
        <v>38</v>
      </c>
      <c r="W432" s="1">
        <v>0</v>
      </c>
      <c r="X432" s="1">
        <v>33.6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>
        <v>0</v>
      </c>
    </row>
    <row r="433" spans="1:36">
      <c r="A433" s="20" t="s">
        <v>870</v>
      </c>
      <c r="B433" s="10" t="s">
        <v>871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872</v>
      </c>
      <c r="B434" s="10" t="s">
        <v>873</v>
      </c>
      <c r="C434" s="1">
        <v>281.3</v>
      </c>
      <c r="D434" s="1">
        <v>0</v>
      </c>
      <c r="E434" s="1">
        <v>0</v>
      </c>
      <c r="F434" s="1">
        <v>0</v>
      </c>
      <c r="G434" s="1">
        <v>209.7</v>
      </c>
      <c r="H434" s="1">
        <v>0</v>
      </c>
      <c r="I434" s="1">
        <v>0</v>
      </c>
      <c r="J434" s="1">
        <v>0</v>
      </c>
      <c r="K434" s="1">
        <v>38</v>
      </c>
      <c r="L434" s="1">
        <v>0</v>
      </c>
      <c r="M434" s="1">
        <v>33.6</v>
      </c>
      <c r="N434" s="1">
        <v>281.3</v>
      </c>
      <c r="O434" s="1"/>
      <c r="P434" s="1"/>
      <c r="Q434" s="1"/>
      <c r="R434" s="1">
        <v>209.7</v>
      </c>
      <c r="S434" s="1"/>
      <c r="T434" s="1"/>
      <c r="U434" s="1"/>
      <c r="V434" s="1">
        <v>38</v>
      </c>
      <c r="W434" s="1">
        <v>0</v>
      </c>
      <c r="X434" s="1">
        <v>33.6</v>
      </c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/>
    </row>
    <row r="435" spans="1:36">
      <c r="A435" s="20" t="s">
        <v>874</v>
      </c>
      <c r="B435" s="10" t="s">
        <v>875</v>
      </c>
      <c r="C435" s="1"/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18" t="s">
        <v>205</v>
      </c>
      <c r="B436" s="10" t="s">
        <v>206</v>
      </c>
      <c r="C436" s="1">
        <v>1708013.73</v>
      </c>
      <c r="D436" s="1">
        <v>205441.95</v>
      </c>
      <c r="E436" s="1">
        <v>278973.45</v>
      </c>
      <c r="F436" s="1">
        <v>189387.74</v>
      </c>
      <c r="G436" s="1">
        <v>142413.24</v>
      </c>
      <c r="H436" s="1">
        <v>343910.98</v>
      </c>
      <c r="I436" s="1">
        <v>166482.57</v>
      </c>
      <c r="J436" s="1">
        <v>84241.59</v>
      </c>
      <c r="K436" s="1">
        <v>191923.99</v>
      </c>
      <c r="L436" s="1">
        <v>22080.85</v>
      </c>
      <c r="M436" s="1">
        <v>83157.37</v>
      </c>
      <c r="N436" s="1">
        <v>1708013.73</v>
      </c>
      <c r="O436" s="1">
        <v>205441.95</v>
      </c>
      <c r="P436" s="1">
        <v>278973.45</v>
      </c>
      <c r="Q436" s="1">
        <v>189387.74</v>
      </c>
      <c r="R436" s="1">
        <v>142413.24</v>
      </c>
      <c r="S436" s="1">
        <v>343910.98</v>
      </c>
      <c r="T436" s="1">
        <v>166482.57</v>
      </c>
      <c r="U436" s="1">
        <v>84241.59</v>
      </c>
      <c r="V436" s="1">
        <v>191923.99</v>
      </c>
      <c r="W436" s="1">
        <v>22080.85</v>
      </c>
      <c r="X436" s="1">
        <v>83157.37</v>
      </c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9" t="s">
        <v>471</v>
      </c>
      <c r="B437" s="10" t="s">
        <v>472</v>
      </c>
      <c r="C437" s="1">
        <v>1639937.21</v>
      </c>
      <c r="D437" s="1">
        <v>205441.95</v>
      </c>
      <c r="E437" s="1">
        <v>278973.45</v>
      </c>
      <c r="F437" s="1">
        <v>132267.84</v>
      </c>
      <c r="G437" s="1">
        <v>142413.24</v>
      </c>
      <c r="H437" s="1">
        <v>343910.98</v>
      </c>
      <c r="I437" s="1">
        <v>159961.45000000001</v>
      </c>
      <c r="J437" s="1">
        <v>84241.59</v>
      </c>
      <c r="K437" s="1">
        <v>191923.99</v>
      </c>
      <c r="L437" s="1">
        <v>22080.85</v>
      </c>
      <c r="M437" s="1">
        <v>78721.87</v>
      </c>
      <c r="N437" s="1">
        <v>1639937.21</v>
      </c>
      <c r="O437" s="1">
        <v>205441.95</v>
      </c>
      <c r="P437" s="1">
        <v>278973.45</v>
      </c>
      <c r="Q437" s="1">
        <v>132267.84</v>
      </c>
      <c r="R437" s="1">
        <v>142413.24</v>
      </c>
      <c r="S437" s="1">
        <v>343910.98</v>
      </c>
      <c r="T437" s="1">
        <v>159961.45000000001</v>
      </c>
      <c r="U437" s="1">
        <v>84241.59</v>
      </c>
      <c r="V437" s="1">
        <v>191923.99</v>
      </c>
      <c r="W437" s="1">
        <v>22080.85</v>
      </c>
      <c r="X437" s="1">
        <v>78721.87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20" t="s">
        <v>473</v>
      </c>
      <c r="B438" s="10" t="s">
        <v>474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475</v>
      </c>
      <c r="B439" s="10" t="s">
        <v>476</v>
      </c>
      <c r="C439" s="1">
        <v>1634636.25</v>
      </c>
      <c r="D439" s="1">
        <v>205441.95</v>
      </c>
      <c r="E439" s="1">
        <v>277361.25</v>
      </c>
      <c r="F439" s="1">
        <v>132267.84</v>
      </c>
      <c r="G439" s="1">
        <v>142413.24</v>
      </c>
      <c r="H439" s="1">
        <v>343910.98</v>
      </c>
      <c r="I439" s="1">
        <v>159961.45000000001</v>
      </c>
      <c r="J439" s="1">
        <v>83949.440000000002</v>
      </c>
      <c r="K439" s="1">
        <v>191923.99</v>
      </c>
      <c r="L439" s="1">
        <v>18684.240000000002</v>
      </c>
      <c r="M439" s="1">
        <v>78721.87</v>
      </c>
      <c r="N439" s="1">
        <v>1634636.25</v>
      </c>
      <c r="O439" s="1">
        <v>205441.95</v>
      </c>
      <c r="P439" s="1">
        <v>277361.25</v>
      </c>
      <c r="Q439" s="1">
        <v>132267.84</v>
      </c>
      <c r="R439" s="1">
        <v>142413.24</v>
      </c>
      <c r="S439" s="1">
        <v>343910.98</v>
      </c>
      <c r="T439" s="1">
        <v>159961.45000000001</v>
      </c>
      <c r="U439" s="1">
        <v>83949.440000000002</v>
      </c>
      <c r="V439" s="1">
        <v>191923.99</v>
      </c>
      <c r="W439" s="1">
        <v>18684.240000000002</v>
      </c>
      <c r="X439" s="1">
        <v>78721.87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477</v>
      </c>
      <c r="B440" s="10" t="s">
        <v>478</v>
      </c>
      <c r="C440" s="1">
        <v>1612.2</v>
      </c>
      <c r="D440" s="1">
        <v>0</v>
      </c>
      <c r="E440" s="1">
        <v>1612.2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1612.2</v>
      </c>
      <c r="O440" s="1"/>
      <c r="P440" s="1">
        <v>1612.2</v>
      </c>
      <c r="Q440" s="1"/>
      <c r="R440" s="1"/>
      <c r="S440" s="1"/>
      <c r="T440" s="1">
        <v>0</v>
      </c>
      <c r="U440" s="1">
        <v>0</v>
      </c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479</v>
      </c>
      <c r="B441" s="10" t="s">
        <v>480</v>
      </c>
      <c r="C441" s="1">
        <v>3688.76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292.14999999999998</v>
      </c>
      <c r="K441" s="1">
        <v>0</v>
      </c>
      <c r="L441" s="1">
        <v>3396.61</v>
      </c>
      <c r="M441" s="1">
        <v>0</v>
      </c>
      <c r="N441" s="1">
        <v>3688.76</v>
      </c>
      <c r="O441" s="1"/>
      <c r="P441" s="1"/>
      <c r="Q441" s="1"/>
      <c r="R441" s="1"/>
      <c r="S441" s="1"/>
      <c r="T441" s="1"/>
      <c r="U441" s="1">
        <v>292.14999999999998</v>
      </c>
      <c r="V441" s="1"/>
      <c r="W441" s="1">
        <v>3396.61</v>
      </c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19" t="s">
        <v>481</v>
      </c>
      <c r="B442" s="10" t="s">
        <v>482</v>
      </c>
      <c r="C442" s="1">
        <v>68076.52</v>
      </c>
      <c r="D442" s="1">
        <v>0</v>
      </c>
      <c r="E442" s="1">
        <v>0</v>
      </c>
      <c r="F442" s="1">
        <v>57119.9</v>
      </c>
      <c r="G442" s="1">
        <v>0</v>
      </c>
      <c r="H442" s="1">
        <v>0</v>
      </c>
      <c r="I442" s="1">
        <v>6521.12</v>
      </c>
      <c r="J442" s="1">
        <v>0</v>
      </c>
      <c r="K442" s="1">
        <v>0</v>
      </c>
      <c r="L442" s="1">
        <v>0</v>
      </c>
      <c r="M442" s="1">
        <v>4435.5</v>
      </c>
      <c r="N442" s="1">
        <v>68076.52</v>
      </c>
      <c r="O442" s="1"/>
      <c r="P442" s="1">
        <v>0</v>
      </c>
      <c r="Q442" s="1">
        <v>57119.9</v>
      </c>
      <c r="R442" s="1"/>
      <c r="S442" s="1">
        <v>0</v>
      </c>
      <c r="T442" s="1">
        <v>6521.12</v>
      </c>
      <c r="U442" s="1"/>
      <c r="V442" s="1">
        <v>0</v>
      </c>
      <c r="W442" s="1">
        <v>0</v>
      </c>
      <c r="X442" s="1">
        <v>4435.5</v>
      </c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20" t="s">
        <v>483</v>
      </c>
      <c r="B443" s="10" t="s">
        <v>484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/>
      <c r="P443" s="1">
        <v>0</v>
      </c>
      <c r="Q443" s="1">
        <v>0</v>
      </c>
      <c r="R443" s="1"/>
      <c r="S443" s="1">
        <v>0</v>
      </c>
      <c r="T443" s="1">
        <v>0</v>
      </c>
      <c r="U443" s="1"/>
      <c r="V443" s="1">
        <v>0</v>
      </c>
      <c r="W443" s="1">
        <v>0</v>
      </c>
      <c r="X443" s="1">
        <v>0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485</v>
      </c>
      <c r="B444" s="10" t="s">
        <v>486</v>
      </c>
      <c r="C444" s="1">
        <v>68076.52</v>
      </c>
      <c r="D444" s="1">
        <v>0</v>
      </c>
      <c r="E444" s="1">
        <v>0</v>
      </c>
      <c r="F444" s="1">
        <v>57119.9</v>
      </c>
      <c r="G444" s="1">
        <v>0</v>
      </c>
      <c r="H444" s="1">
        <v>0</v>
      </c>
      <c r="I444" s="1">
        <v>6521.12</v>
      </c>
      <c r="J444" s="1">
        <v>0</v>
      </c>
      <c r="K444" s="1">
        <v>0</v>
      </c>
      <c r="L444" s="1">
        <v>0</v>
      </c>
      <c r="M444" s="1">
        <v>4435.5</v>
      </c>
      <c r="N444" s="1">
        <v>68076.52</v>
      </c>
      <c r="O444" s="1"/>
      <c r="P444" s="1"/>
      <c r="Q444" s="1">
        <v>57119.9</v>
      </c>
      <c r="R444" s="1"/>
      <c r="S444" s="1"/>
      <c r="T444" s="1">
        <v>6521.12</v>
      </c>
      <c r="U444" s="1"/>
      <c r="V444" s="1"/>
      <c r="W444" s="1"/>
      <c r="X444" s="1">
        <v>4435.5</v>
      </c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487</v>
      </c>
      <c r="B445" s="10" t="s">
        <v>488</v>
      </c>
      <c r="C445" s="1"/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17" t="s">
        <v>177</v>
      </c>
      <c r="B446" s="10" t="s">
        <v>178</v>
      </c>
      <c r="C446" s="1">
        <v>149212140.22999999</v>
      </c>
      <c r="D446" s="1">
        <v>13941802.689999999</v>
      </c>
      <c r="E446" s="1">
        <v>15198838.220000001</v>
      </c>
      <c r="F446" s="1">
        <v>37965152.609999999</v>
      </c>
      <c r="G446" s="1">
        <v>11393530.41</v>
      </c>
      <c r="H446" s="1">
        <v>8675022.5299999993</v>
      </c>
      <c r="I446" s="1">
        <v>17698775.059999999</v>
      </c>
      <c r="J446" s="1">
        <v>18412842.920000002</v>
      </c>
      <c r="K446" s="1">
        <v>13566990.960000001</v>
      </c>
      <c r="L446" s="1">
        <v>5569211.8399999999</v>
      </c>
      <c r="M446" s="1">
        <v>6789972.9900000002</v>
      </c>
      <c r="N446" s="1">
        <v>149212140.22999999</v>
      </c>
      <c r="O446" s="1">
        <v>13941802.689999999</v>
      </c>
      <c r="P446" s="1">
        <v>15198838.220000001</v>
      </c>
      <c r="Q446" s="1">
        <v>37965152.609999999</v>
      </c>
      <c r="R446" s="1">
        <v>11393530.41</v>
      </c>
      <c r="S446" s="1">
        <v>8675022.5299999993</v>
      </c>
      <c r="T446" s="1">
        <v>17698775.059999999</v>
      </c>
      <c r="U446" s="1">
        <v>18412842.920000002</v>
      </c>
      <c r="V446" s="1">
        <v>13566990.960000001</v>
      </c>
      <c r="W446" s="1">
        <v>5569211.8399999999</v>
      </c>
      <c r="X446" s="1">
        <v>6789972.9900000002</v>
      </c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>
        <v>0</v>
      </c>
    </row>
    <row r="447" spans="1:36">
      <c r="A447" s="18" t="s">
        <v>489</v>
      </c>
      <c r="B447" s="10" t="s">
        <v>490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0</v>
      </c>
    </row>
    <row r="448" spans="1:36">
      <c r="A448" s="18" t="s">
        <v>491</v>
      </c>
      <c r="B448" s="10" t="s">
        <v>492</v>
      </c>
      <c r="C448" s="1">
        <v>87034830.170000002</v>
      </c>
      <c r="D448" s="1">
        <v>8115604.3200000003</v>
      </c>
      <c r="E448" s="1">
        <v>8853506.7899999991</v>
      </c>
      <c r="F448" s="1">
        <v>22210894.82</v>
      </c>
      <c r="G448" s="1">
        <v>6653063.6699999999</v>
      </c>
      <c r="H448" s="1">
        <v>5083092.8</v>
      </c>
      <c r="I448" s="1">
        <v>10324566.800000001</v>
      </c>
      <c r="J448" s="1">
        <v>10705943.17</v>
      </c>
      <c r="K448" s="1">
        <v>7849366.8700000001</v>
      </c>
      <c r="L448" s="1">
        <v>3284335.43</v>
      </c>
      <c r="M448" s="1">
        <v>3954455.5</v>
      </c>
      <c r="N448" s="1">
        <v>87034830.170000002</v>
      </c>
      <c r="O448" s="1">
        <v>8115604.3200000003</v>
      </c>
      <c r="P448" s="1">
        <v>8853506.7899999991</v>
      </c>
      <c r="Q448" s="1">
        <v>22210894.82</v>
      </c>
      <c r="R448" s="1">
        <v>6653063.6699999999</v>
      </c>
      <c r="S448" s="1">
        <v>5083092.8</v>
      </c>
      <c r="T448" s="1">
        <v>10324566.800000001</v>
      </c>
      <c r="U448" s="1">
        <v>10705943.17</v>
      </c>
      <c r="V448" s="1">
        <v>7849366.8700000001</v>
      </c>
      <c r="W448" s="1">
        <v>3284335.43</v>
      </c>
      <c r="X448" s="1">
        <v>3954455.5</v>
      </c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/>
    </row>
    <row r="449" spans="1:36">
      <c r="A449" s="18" t="s">
        <v>493</v>
      </c>
      <c r="B449" s="10" t="s">
        <v>494</v>
      </c>
      <c r="C449" s="1">
        <v>27101843.809999999</v>
      </c>
      <c r="D449" s="1">
        <v>2532418.42</v>
      </c>
      <c r="E449" s="1">
        <v>2760219.77</v>
      </c>
      <c r="F449" s="1">
        <v>6905768.1500000004</v>
      </c>
      <c r="G449" s="1">
        <v>2054413.87</v>
      </c>
      <c r="H449" s="1">
        <v>1564068.98</v>
      </c>
      <c r="I449" s="1">
        <v>3200918.18</v>
      </c>
      <c r="J449" s="1">
        <v>3341325.53</v>
      </c>
      <c r="K449" s="1">
        <v>2487905.36</v>
      </c>
      <c r="L449" s="1">
        <v>1004234.31</v>
      </c>
      <c r="M449" s="1">
        <v>1250571.24</v>
      </c>
      <c r="N449" s="1">
        <v>27101843.809999999</v>
      </c>
      <c r="O449" s="1">
        <v>2532418.42</v>
      </c>
      <c r="P449" s="1">
        <v>2760219.77</v>
      </c>
      <c r="Q449" s="1">
        <v>6905768.1500000004</v>
      </c>
      <c r="R449" s="1">
        <v>2054413.87</v>
      </c>
      <c r="S449" s="1">
        <v>1564068.98</v>
      </c>
      <c r="T449" s="1">
        <v>3200918.18</v>
      </c>
      <c r="U449" s="1">
        <v>3341325.53</v>
      </c>
      <c r="V449" s="1">
        <v>2487905.36</v>
      </c>
      <c r="W449" s="1">
        <v>1004234.31</v>
      </c>
      <c r="X449" s="1">
        <v>1250571.24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495</v>
      </c>
      <c r="B450" s="10" t="s">
        <v>496</v>
      </c>
      <c r="C450" s="1">
        <v>29512125.52</v>
      </c>
      <c r="D450" s="1">
        <v>2775127.72</v>
      </c>
      <c r="E450" s="1">
        <v>3014343.31</v>
      </c>
      <c r="F450" s="1">
        <v>7437438.5099999998</v>
      </c>
      <c r="G450" s="1">
        <v>2262747.4900000002</v>
      </c>
      <c r="H450" s="1">
        <v>1706045.55</v>
      </c>
      <c r="I450" s="1">
        <v>3512924.12</v>
      </c>
      <c r="J450" s="1">
        <v>3678883.57</v>
      </c>
      <c r="K450" s="1">
        <v>2719952.34</v>
      </c>
      <c r="L450" s="1">
        <v>1075107.3899999999</v>
      </c>
      <c r="M450" s="1">
        <v>1329555.52</v>
      </c>
      <c r="N450" s="1">
        <v>29512125.52</v>
      </c>
      <c r="O450" s="1">
        <v>2775127.72</v>
      </c>
      <c r="P450" s="1">
        <v>3014343.31</v>
      </c>
      <c r="Q450" s="1">
        <v>7437438.5099999998</v>
      </c>
      <c r="R450" s="1">
        <v>2262747.4900000002</v>
      </c>
      <c r="S450" s="1">
        <v>1706045.55</v>
      </c>
      <c r="T450" s="1">
        <v>3512924.12</v>
      </c>
      <c r="U450" s="1">
        <v>3678883.57</v>
      </c>
      <c r="V450" s="1">
        <v>2719952.34</v>
      </c>
      <c r="W450" s="1">
        <v>1075107.3899999999</v>
      </c>
      <c r="X450" s="1">
        <v>1329555.52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497</v>
      </c>
      <c r="B451" s="10" t="s">
        <v>498</v>
      </c>
      <c r="C451" s="1">
        <v>5563340.7300000004</v>
      </c>
      <c r="D451" s="1">
        <v>518652.23</v>
      </c>
      <c r="E451" s="1">
        <v>570768.35</v>
      </c>
      <c r="F451" s="1">
        <v>1411051.13</v>
      </c>
      <c r="G451" s="1">
        <v>423305.38</v>
      </c>
      <c r="H451" s="1">
        <v>321815.2</v>
      </c>
      <c r="I451" s="1">
        <v>660365.96</v>
      </c>
      <c r="J451" s="1">
        <v>686690.65</v>
      </c>
      <c r="K451" s="1">
        <v>509766.39</v>
      </c>
      <c r="L451" s="1">
        <v>205534.71</v>
      </c>
      <c r="M451" s="1">
        <v>255390.73</v>
      </c>
      <c r="N451" s="1">
        <v>5563340.7300000004</v>
      </c>
      <c r="O451" s="1">
        <v>518652.23</v>
      </c>
      <c r="P451" s="1">
        <v>570768.35</v>
      </c>
      <c r="Q451" s="1">
        <v>1411051.13</v>
      </c>
      <c r="R451" s="1">
        <v>423305.38</v>
      </c>
      <c r="S451" s="1">
        <v>321815.2</v>
      </c>
      <c r="T451" s="1">
        <v>660365.96</v>
      </c>
      <c r="U451" s="1">
        <v>686690.65</v>
      </c>
      <c r="V451" s="1">
        <v>509766.39</v>
      </c>
      <c r="W451" s="1">
        <v>205534.71</v>
      </c>
      <c r="X451" s="1">
        <v>255390.73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/>
    </row>
    <row r="452" spans="1:36">
      <c r="A452" s="17" t="s">
        <v>179</v>
      </c>
      <c r="B452" s="10" t="s">
        <v>180</v>
      </c>
      <c r="C452" s="1">
        <v>78372311.299999997</v>
      </c>
      <c r="D452" s="1">
        <v>5860768.54</v>
      </c>
      <c r="E452" s="1">
        <v>8354729.5300000003</v>
      </c>
      <c r="F452" s="1">
        <v>27090215.32</v>
      </c>
      <c r="G452" s="1">
        <v>5505934.9199999999</v>
      </c>
      <c r="H452" s="1">
        <v>4244838.92</v>
      </c>
      <c r="I452" s="1">
        <v>9683351.1500000004</v>
      </c>
      <c r="J452" s="1">
        <v>9800246.2899999991</v>
      </c>
      <c r="K452" s="1">
        <v>3106743.44</v>
      </c>
      <c r="L452" s="1">
        <v>2021475.8</v>
      </c>
      <c r="M452" s="1">
        <v>2704007.39</v>
      </c>
      <c r="N452" s="1">
        <v>78372311.299999997</v>
      </c>
      <c r="O452" s="1">
        <v>5860768.54</v>
      </c>
      <c r="P452" s="1">
        <v>8354729.5300000003</v>
      </c>
      <c r="Q452" s="1">
        <v>27090215.32</v>
      </c>
      <c r="R452" s="1">
        <v>5505934.9199999999</v>
      </c>
      <c r="S452" s="1">
        <v>4244838.92</v>
      </c>
      <c r="T452" s="1">
        <v>9683351.1500000004</v>
      </c>
      <c r="U452" s="1">
        <v>9800246.2899999991</v>
      </c>
      <c r="V452" s="1">
        <v>3106743.44</v>
      </c>
      <c r="W452" s="1">
        <v>2021475.8</v>
      </c>
      <c r="X452" s="1">
        <v>2704007.39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>
        <v>0</v>
      </c>
    </row>
    <row r="453" spans="1:36">
      <c r="A453" s="18" t="s">
        <v>499</v>
      </c>
      <c r="B453" s="10" t="s">
        <v>500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501</v>
      </c>
      <c r="B454" s="10" t="s">
        <v>502</v>
      </c>
      <c r="C454" s="1">
        <v>47225278.280000001</v>
      </c>
      <c r="D454" s="1">
        <v>3357269.64</v>
      </c>
      <c r="E454" s="1">
        <v>5196625.75</v>
      </c>
      <c r="F454" s="1">
        <v>18598360.27</v>
      </c>
      <c r="G454" s="1">
        <v>3281784.04</v>
      </c>
      <c r="H454" s="1">
        <v>2651928.62</v>
      </c>
      <c r="I454" s="1">
        <v>5714350.3200000003</v>
      </c>
      <c r="J454" s="1">
        <v>4484821.8600000003</v>
      </c>
      <c r="K454" s="1">
        <v>1717645.26</v>
      </c>
      <c r="L454" s="1">
        <v>939037.73</v>
      </c>
      <c r="M454" s="1">
        <v>1283454.79</v>
      </c>
      <c r="N454" s="1">
        <v>47225278.280000001</v>
      </c>
      <c r="O454" s="1">
        <v>3357269.64</v>
      </c>
      <c r="P454" s="1">
        <v>5196625.75</v>
      </c>
      <c r="Q454" s="1">
        <v>18598360.27</v>
      </c>
      <c r="R454" s="1">
        <v>3281784.04</v>
      </c>
      <c r="S454" s="1">
        <v>2651928.62</v>
      </c>
      <c r="T454" s="1">
        <v>5714350.3200000003</v>
      </c>
      <c r="U454" s="1">
        <v>4484821.8600000003</v>
      </c>
      <c r="V454" s="1">
        <v>1717645.26</v>
      </c>
      <c r="W454" s="1">
        <v>939037.73</v>
      </c>
      <c r="X454" s="1">
        <v>1283454.79</v>
      </c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/>
    </row>
    <row r="455" spans="1:36">
      <c r="A455" s="18" t="s">
        <v>503</v>
      </c>
      <c r="B455" s="10" t="s">
        <v>504</v>
      </c>
      <c r="C455" s="1">
        <v>22147562.02</v>
      </c>
      <c r="D455" s="1">
        <v>1772476.9</v>
      </c>
      <c r="E455" s="1">
        <v>2099145.9</v>
      </c>
      <c r="F455" s="1">
        <v>5732141.6299999999</v>
      </c>
      <c r="G455" s="1">
        <v>1550945.38</v>
      </c>
      <c r="H455" s="1">
        <v>1069849.75</v>
      </c>
      <c r="I455" s="1">
        <v>2848361.35</v>
      </c>
      <c r="J455" s="1">
        <v>4377730.7300000004</v>
      </c>
      <c r="K455" s="1">
        <v>839563.51</v>
      </c>
      <c r="L455" s="1">
        <v>793654.27</v>
      </c>
      <c r="M455" s="1">
        <v>1063692.6000000001</v>
      </c>
      <c r="N455" s="1">
        <v>22147562.02</v>
      </c>
      <c r="O455" s="1">
        <v>1772476.9</v>
      </c>
      <c r="P455" s="1">
        <v>2099145.9</v>
      </c>
      <c r="Q455" s="1">
        <v>5732141.6299999999</v>
      </c>
      <c r="R455" s="1">
        <v>1550945.38</v>
      </c>
      <c r="S455" s="1">
        <v>1069849.75</v>
      </c>
      <c r="T455" s="1">
        <v>2848361.35</v>
      </c>
      <c r="U455" s="1">
        <v>4377730.7300000004</v>
      </c>
      <c r="V455" s="1">
        <v>839563.51</v>
      </c>
      <c r="W455" s="1">
        <v>793654.27</v>
      </c>
      <c r="X455" s="1">
        <v>1063692.6000000001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505</v>
      </c>
      <c r="B456" s="10" t="s">
        <v>506</v>
      </c>
      <c r="C456" s="1">
        <v>2098330</v>
      </c>
      <c r="D456" s="1">
        <v>166800</v>
      </c>
      <c r="E456" s="1">
        <v>366000</v>
      </c>
      <c r="F456" s="1">
        <v>468270</v>
      </c>
      <c r="G456" s="1">
        <v>162500</v>
      </c>
      <c r="H456" s="1">
        <v>131960</v>
      </c>
      <c r="I456" s="1">
        <v>302500</v>
      </c>
      <c r="J456" s="1">
        <v>192500</v>
      </c>
      <c r="K456" s="1">
        <v>117800</v>
      </c>
      <c r="L456" s="1">
        <v>91500</v>
      </c>
      <c r="M456" s="1">
        <v>98500</v>
      </c>
      <c r="N456" s="1">
        <v>2098330</v>
      </c>
      <c r="O456" s="1">
        <v>166800</v>
      </c>
      <c r="P456" s="1">
        <v>366000</v>
      </c>
      <c r="Q456" s="1">
        <v>468270</v>
      </c>
      <c r="R456" s="1">
        <v>162500</v>
      </c>
      <c r="S456" s="1">
        <v>131960</v>
      </c>
      <c r="T456" s="1">
        <v>302500</v>
      </c>
      <c r="U456" s="1">
        <v>192500</v>
      </c>
      <c r="V456" s="1">
        <v>117800</v>
      </c>
      <c r="W456" s="1">
        <v>91500</v>
      </c>
      <c r="X456" s="1">
        <v>98500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507</v>
      </c>
      <c r="B457" s="10" t="s">
        <v>508</v>
      </c>
      <c r="C457" s="1">
        <v>6901141</v>
      </c>
      <c r="D457" s="1">
        <v>564222</v>
      </c>
      <c r="E457" s="1">
        <v>692957.88</v>
      </c>
      <c r="F457" s="1">
        <v>2291443.42</v>
      </c>
      <c r="G457" s="1">
        <v>510705.5</v>
      </c>
      <c r="H457" s="1">
        <v>391100.55</v>
      </c>
      <c r="I457" s="1">
        <v>818139.48</v>
      </c>
      <c r="J457" s="1">
        <v>745193.7</v>
      </c>
      <c r="K457" s="1">
        <v>431734.67</v>
      </c>
      <c r="L457" s="1">
        <v>197283.8</v>
      </c>
      <c r="M457" s="1">
        <v>258360</v>
      </c>
      <c r="N457" s="1">
        <v>6901141</v>
      </c>
      <c r="O457" s="1">
        <v>564222</v>
      </c>
      <c r="P457" s="1">
        <v>692957.88</v>
      </c>
      <c r="Q457" s="1">
        <v>2291443.42</v>
      </c>
      <c r="R457" s="1">
        <v>510705.5</v>
      </c>
      <c r="S457" s="1">
        <v>391100.55</v>
      </c>
      <c r="T457" s="1">
        <v>818139.48</v>
      </c>
      <c r="U457" s="1">
        <v>745193.7</v>
      </c>
      <c r="V457" s="1">
        <v>431734.67</v>
      </c>
      <c r="W457" s="1">
        <v>197283.8</v>
      </c>
      <c r="X457" s="1">
        <v>258360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7" t="s">
        <v>181</v>
      </c>
      <c r="B458" s="10" t="s">
        <v>182</v>
      </c>
      <c r="C458" s="1">
        <v>40794947.990000002</v>
      </c>
      <c r="D458" s="1">
        <v>1068702.27</v>
      </c>
      <c r="E458" s="1">
        <v>3336569.45</v>
      </c>
      <c r="F458" s="1">
        <v>9563628.1999999993</v>
      </c>
      <c r="G458" s="1">
        <v>1975433.35</v>
      </c>
      <c r="H458" s="1">
        <v>1764083.06</v>
      </c>
      <c r="I458" s="1">
        <v>9992915.3200000003</v>
      </c>
      <c r="J458" s="1">
        <v>8268139.6799999997</v>
      </c>
      <c r="K458" s="1">
        <v>1394497.09</v>
      </c>
      <c r="L458" s="1">
        <v>1571351.14</v>
      </c>
      <c r="M458" s="1">
        <v>1859628.43</v>
      </c>
      <c r="N458" s="1">
        <v>40794947.990000002</v>
      </c>
      <c r="O458" s="1">
        <v>1068702.27</v>
      </c>
      <c r="P458" s="1">
        <v>3336569.45</v>
      </c>
      <c r="Q458" s="1">
        <v>9563628.1999999993</v>
      </c>
      <c r="R458" s="1">
        <v>1975433.35</v>
      </c>
      <c r="S458" s="1">
        <v>1764083.06</v>
      </c>
      <c r="T458" s="1">
        <v>9992915.3200000003</v>
      </c>
      <c r="U458" s="1">
        <v>8268139.6799999997</v>
      </c>
      <c r="V458" s="1">
        <v>1394497.09</v>
      </c>
      <c r="W458" s="1">
        <v>1571351.14</v>
      </c>
      <c r="X458" s="1">
        <v>1859628.43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>
        <v>0</v>
      </c>
    </row>
    <row r="459" spans="1:36">
      <c r="A459" s="18" t="s">
        <v>211</v>
      </c>
      <c r="B459" s="10" t="s">
        <v>212</v>
      </c>
      <c r="C459" s="1">
        <v>41107203.439999998</v>
      </c>
      <c r="D459" s="1">
        <v>1088259.6000000001</v>
      </c>
      <c r="E459" s="1">
        <v>3348109.17</v>
      </c>
      <c r="F459" s="1">
        <v>9661186.3100000005</v>
      </c>
      <c r="G459" s="1">
        <v>2014759.59</v>
      </c>
      <c r="H459" s="1">
        <v>1810961.07</v>
      </c>
      <c r="I459" s="1">
        <v>10032791.57</v>
      </c>
      <c r="J459" s="1">
        <v>8298331.6600000001</v>
      </c>
      <c r="K459" s="1">
        <v>1413205.46</v>
      </c>
      <c r="L459" s="1">
        <v>1572003.63</v>
      </c>
      <c r="M459" s="1">
        <v>1867595.38</v>
      </c>
      <c r="N459" s="1">
        <v>41107203.439999998</v>
      </c>
      <c r="O459" s="1">
        <v>1088259.6000000001</v>
      </c>
      <c r="P459" s="1">
        <v>3348109.17</v>
      </c>
      <c r="Q459" s="1">
        <v>9661186.3100000005</v>
      </c>
      <c r="R459" s="1">
        <v>2014759.59</v>
      </c>
      <c r="S459" s="1">
        <v>1810961.07</v>
      </c>
      <c r="T459" s="1">
        <v>10032791.57</v>
      </c>
      <c r="U459" s="1">
        <v>8298331.6600000001</v>
      </c>
      <c r="V459" s="1">
        <v>1413205.46</v>
      </c>
      <c r="W459" s="1">
        <v>1572003.63</v>
      </c>
      <c r="X459" s="1">
        <v>1867595.38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9" t="s">
        <v>509</v>
      </c>
      <c r="B460" s="10" t="s">
        <v>510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511</v>
      </c>
      <c r="B461" s="10" t="s">
        <v>512</v>
      </c>
      <c r="C461" s="1">
        <v>41107203.439999998</v>
      </c>
      <c r="D461" s="1">
        <v>1088259.6000000001</v>
      </c>
      <c r="E461" s="1">
        <v>3348109.17</v>
      </c>
      <c r="F461" s="1">
        <v>9661186.3100000005</v>
      </c>
      <c r="G461" s="1">
        <v>2014759.59</v>
      </c>
      <c r="H461" s="1">
        <v>1810961.07</v>
      </c>
      <c r="I461" s="1">
        <v>10032791.57</v>
      </c>
      <c r="J461" s="1">
        <v>8298331.6600000001</v>
      </c>
      <c r="K461" s="1">
        <v>1413205.46</v>
      </c>
      <c r="L461" s="1">
        <v>1572003.63</v>
      </c>
      <c r="M461" s="1">
        <v>1867595.38</v>
      </c>
      <c r="N461" s="1">
        <v>41107203.439999998</v>
      </c>
      <c r="O461" s="1">
        <v>1088259.6000000001</v>
      </c>
      <c r="P461" s="1">
        <v>3348109.17</v>
      </c>
      <c r="Q461" s="1">
        <v>9661186.3100000005</v>
      </c>
      <c r="R461" s="1">
        <v>2014759.59</v>
      </c>
      <c r="S461" s="1">
        <v>1810961.07</v>
      </c>
      <c r="T461" s="1">
        <v>10032791.57</v>
      </c>
      <c r="U461" s="1">
        <v>8298331.6600000001</v>
      </c>
      <c r="V461" s="1">
        <v>1413205.46</v>
      </c>
      <c r="W461" s="1">
        <v>1572003.63</v>
      </c>
      <c r="X461" s="1">
        <v>1867595.38</v>
      </c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/>
    </row>
    <row r="462" spans="1:36">
      <c r="A462" s="18" t="s">
        <v>213</v>
      </c>
      <c r="B462" s="10" t="s">
        <v>214</v>
      </c>
      <c r="C462" s="1">
        <v>-312255.45</v>
      </c>
      <c r="D462" s="1">
        <v>-19557.330000000002</v>
      </c>
      <c r="E462" s="1">
        <v>-11539.72</v>
      </c>
      <c r="F462" s="1">
        <v>-97558.11</v>
      </c>
      <c r="G462" s="1">
        <v>-39326.239999999998</v>
      </c>
      <c r="H462" s="1">
        <v>-46878.01</v>
      </c>
      <c r="I462" s="1">
        <v>-39876.25</v>
      </c>
      <c r="J462" s="1">
        <v>-30191.98</v>
      </c>
      <c r="K462" s="1">
        <v>-18708.37</v>
      </c>
      <c r="L462" s="1">
        <v>-652.49</v>
      </c>
      <c r="M462" s="1">
        <v>-7966.95</v>
      </c>
      <c r="N462" s="1">
        <v>-312255.45</v>
      </c>
      <c r="O462" s="1">
        <v>-19557.330000000002</v>
      </c>
      <c r="P462" s="1">
        <v>-11539.72</v>
      </c>
      <c r="Q462" s="1">
        <v>-97558.11</v>
      </c>
      <c r="R462" s="1">
        <v>-39326.239999999998</v>
      </c>
      <c r="S462" s="1">
        <v>-46878.01</v>
      </c>
      <c r="T462" s="1">
        <v>-39876.25</v>
      </c>
      <c r="U462" s="1">
        <v>-30191.98</v>
      </c>
      <c r="V462" s="1">
        <v>-18708.37</v>
      </c>
      <c r="W462" s="1">
        <v>-652.49</v>
      </c>
      <c r="X462" s="1">
        <v>-7966.95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9" t="s">
        <v>513</v>
      </c>
      <c r="B463" s="10" t="s">
        <v>514</v>
      </c>
      <c r="C463" s="1"/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515</v>
      </c>
      <c r="B464" s="10" t="s">
        <v>516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/>
      <c r="Q464" s="1">
        <v>0</v>
      </c>
      <c r="R464" s="1">
        <v>0</v>
      </c>
      <c r="S464" s="1"/>
      <c r="T464" s="1">
        <v>0</v>
      </c>
      <c r="U464" s="1">
        <v>0</v>
      </c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517</v>
      </c>
      <c r="B465" s="10" t="s">
        <v>518</v>
      </c>
      <c r="C465" s="1">
        <v>-312255.45</v>
      </c>
      <c r="D465" s="1">
        <v>-19557.330000000002</v>
      </c>
      <c r="E465" s="1">
        <v>-11539.72</v>
      </c>
      <c r="F465" s="1">
        <v>-97558.11</v>
      </c>
      <c r="G465" s="1">
        <v>-39326.239999999998</v>
      </c>
      <c r="H465" s="1">
        <v>-46878.01</v>
      </c>
      <c r="I465" s="1">
        <v>-39876.25</v>
      </c>
      <c r="J465" s="1">
        <v>-30191.98</v>
      </c>
      <c r="K465" s="1">
        <v>-18708.37</v>
      </c>
      <c r="L465" s="1">
        <v>-652.49</v>
      </c>
      <c r="M465" s="1">
        <v>-7966.95</v>
      </c>
      <c r="N465" s="1">
        <v>-312255.45</v>
      </c>
      <c r="O465" s="1">
        <v>-19557.330000000002</v>
      </c>
      <c r="P465" s="1">
        <v>-11539.72</v>
      </c>
      <c r="Q465" s="1">
        <v>-97558.11</v>
      </c>
      <c r="R465" s="1">
        <v>-39326.239999999998</v>
      </c>
      <c r="S465" s="1">
        <v>-46878.01</v>
      </c>
      <c r="T465" s="1">
        <v>-39876.25</v>
      </c>
      <c r="U465" s="1">
        <v>-30191.98</v>
      </c>
      <c r="V465" s="1">
        <v>-18708.37</v>
      </c>
      <c r="W465" s="1">
        <v>-652.49</v>
      </c>
      <c r="X465" s="1">
        <v>-7966.95</v>
      </c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7" t="s">
        <v>183</v>
      </c>
      <c r="B466" s="10" t="s">
        <v>184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/>
      <c r="P466" s="1">
        <v>0</v>
      </c>
      <c r="Q466" s="1"/>
      <c r="R466" s="1"/>
      <c r="S466" s="1">
        <v>0</v>
      </c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/>
    </row>
    <row r="467" spans="1:36">
      <c r="A467" s="18" t="s">
        <v>519</v>
      </c>
      <c r="B467" s="10" t="s">
        <v>520</v>
      </c>
      <c r="C467" s="1"/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/>
    </row>
    <row r="468" spans="1:36">
      <c r="A468" s="18" t="s">
        <v>521</v>
      </c>
      <c r="B468" s="10" t="s">
        <v>522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/>
      <c r="P468" s="1">
        <v>0</v>
      </c>
      <c r="Q468" s="1"/>
      <c r="R468" s="1"/>
      <c r="S468" s="1">
        <v>0</v>
      </c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/>
    </row>
    <row r="469" spans="1:36">
      <c r="A469" s="17" t="s">
        <v>185</v>
      </c>
      <c r="B469" s="10" t="s">
        <v>186</v>
      </c>
      <c r="C469" s="1">
        <v>23715543.989999998</v>
      </c>
      <c r="D469" s="1">
        <v>1784765.99</v>
      </c>
      <c r="E469" s="1">
        <v>3620595.24</v>
      </c>
      <c r="F469" s="1">
        <v>3278866.03</v>
      </c>
      <c r="G469" s="1">
        <v>2167465.19</v>
      </c>
      <c r="H469" s="1">
        <v>1433302.18</v>
      </c>
      <c r="I469" s="1">
        <v>1657027.97</v>
      </c>
      <c r="J469" s="1">
        <v>5561046.0899999999</v>
      </c>
      <c r="K469" s="1">
        <v>1051956.71</v>
      </c>
      <c r="L469" s="1">
        <v>1584284.03</v>
      </c>
      <c r="M469" s="1">
        <v>1576234.56</v>
      </c>
      <c r="N469" s="1">
        <v>23715543.989999998</v>
      </c>
      <c r="O469" s="1">
        <v>1784765.99</v>
      </c>
      <c r="P469" s="1">
        <v>3620595.24</v>
      </c>
      <c r="Q469" s="1">
        <v>3278866.03</v>
      </c>
      <c r="R469" s="1">
        <v>2167465.19</v>
      </c>
      <c r="S469" s="1">
        <v>1433302.18</v>
      </c>
      <c r="T469" s="1">
        <v>1657027.97</v>
      </c>
      <c r="U469" s="1">
        <v>5561046.0899999999</v>
      </c>
      <c r="V469" s="1">
        <v>1051956.71</v>
      </c>
      <c r="W469" s="1">
        <v>1584284.03</v>
      </c>
      <c r="X469" s="1">
        <v>1576234.56</v>
      </c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>
        <v>0</v>
      </c>
    </row>
    <row r="470" spans="1:36">
      <c r="A470" s="18" t="s">
        <v>523</v>
      </c>
      <c r="B470" s="10" t="s">
        <v>524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525</v>
      </c>
      <c r="B471" s="10" t="s">
        <v>526</v>
      </c>
      <c r="C471" s="1">
        <v>19412560.350000001</v>
      </c>
      <c r="D471" s="1">
        <v>1430560.39</v>
      </c>
      <c r="E471" s="1">
        <v>3080368.85</v>
      </c>
      <c r="F471" s="1">
        <v>2550426.84</v>
      </c>
      <c r="G471" s="1">
        <v>1763098.17</v>
      </c>
      <c r="H471" s="1">
        <v>1106647.81</v>
      </c>
      <c r="I471" s="1">
        <v>1352344.95</v>
      </c>
      <c r="J471" s="1">
        <v>4944389.0199999996</v>
      </c>
      <c r="K471" s="1">
        <v>781998.61</v>
      </c>
      <c r="L471" s="1">
        <v>1216348.07</v>
      </c>
      <c r="M471" s="1">
        <v>1186377.6399999999</v>
      </c>
      <c r="N471" s="1">
        <v>19412560.350000001</v>
      </c>
      <c r="O471" s="1">
        <v>1430560.39</v>
      </c>
      <c r="P471" s="1">
        <v>3080368.85</v>
      </c>
      <c r="Q471" s="1">
        <v>2550426.84</v>
      </c>
      <c r="R471" s="1">
        <v>1763098.17</v>
      </c>
      <c r="S471" s="1">
        <v>1106647.81</v>
      </c>
      <c r="T471" s="1">
        <v>1352344.95</v>
      </c>
      <c r="U471" s="1">
        <v>4944389.0199999996</v>
      </c>
      <c r="V471" s="1">
        <v>781998.61</v>
      </c>
      <c r="W471" s="1">
        <v>1216348.07</v>
      </c>
      <c r="X471" s="1">
        <v>1186377.6399999999</v>
      </c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/>
    </row>
    <row r="472" spans="1:36">
      <c r="A472" s="18" t="s">
        <v>527</v>
      </c>
      <c r="B472" s="10" t="s">
        <v>528</v>
      </c>
      <c r="C472" s="1">
        <v>2138759.37</v>
      </c>
      <c r="D472" s="1">
        <v>211875.7</v>
      </c>
      <c r="E472" s="1">
        <v>288798.21999999997</v>
      </c>
      <c r="F472" s="1">
        <v>387706.85</v>
      </c>
      <c r="G472" s="1">
        <v>134392.41</v>
      </c>
      <c r="H472" s="1">
        <v>160341.68</v>
      </c>
      <c r="I472" s="1">
        <v>75474.59</v>
      </c>
      <c r="J472" s="1">
        <v>185072.49</v>
      </c>
      <c r="K472" s="1">
        <v>170914.08</v>
      </c>
      <c r="L472" s="1">
        <v>242868.84</v>
      </c>
      <c r="M472" s="1">
        <v>281314.51</v>
      </c>
      <c r="N472" s="1">
        <v>2138759.37</v>
      </c>
      <c r="O472" s="1">
        <v>211875.7</v>
      </c>
      <c r="P472" s="1">
        <v>288798.21999999997</v>
      </c>
      <c r="Q472" s="1">
        <v>387706.85</v>
      </c>
      <c r="R472" s="1">
        <v>134392.41</v>
      </c>
      <c r="S472" s="1">
        <v>160341.68</v>
      </c>
      <c r="T472" s="1">
        <v>75474.59</v>
      </c>
      <c r="U472" s="1">
        <v>185072.49</v>
      </c>
      <c r="V472" s="1">
        <v>170914.08</v>
      </c>
      <c r="W472" s="1">
        <v>242868.84</v>
      </c>
      <c r="X472" s="1">
        <v>281314.51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529</v>
      </c>
      <c r="B473" s="10" t="s">
        <v>530</v>
      </c>
      <c r="C473" s="1">
        <v>1698091.17</v>
      </c>
      <c r="D473" s="1">
        <v>119955.35</v>
      </c>
      <c r="E473" s="1">
        <v>223326.13</v>
      </c>
      <c r="F473" s="1">
        <v>227747.20000000001</v>
      </c>
      <c r="G473" s="1">
        <v>219825.11</v>
      </c>
      <c r="H473" s="1">
        <v>124080.98</v>
      </c>
      <c r="I473" s="1">
        <v>197970.28</v>
      </c>
      <c r="J473" s="1">
        <v>363762.4</v>
      </c>
      <c r="K473" s="1">
        <v>63295.48</v>
      </c>
      <c r="L473" s="1">
        <v>94867.33</v>
      </c>
      <c r="M473" s="1">
        <v>63260.91</v>
      </c>
      <c r="N473" s="1">
        <v>1698091.17</v>
      </c>
      <c r="O473" s="1">
        <v>119955.35</v>
      </c>
      <c r="P473" s="1">
        <v>223326.13</v>
      </c>
      <c r="Q473" s="1">
        <v>227747.20000000001</v>
      </c>
      <c r="R473" s="1">
        <v>219825.11</v>
      </c>
      <c r="S473" s="1">
        <v>124080.98</v>
      </c>
      <c r="T473" s="1">
        <v>197970.28</v>
      </c>
      <c r="U473" s="1">
        <v>363762.4</v>
      </c>
      <c r="V473" s="1">
        <v>63295.48</v>
      </c>
      <c r="W473" s="1">
        <v>94867.33</v>
      </c>
      <c r="X473" s="1">
        <v>63260.91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531</v>
      </c>
      <c r="B474" s="10" t="s">
        <v>532</v>
      </c>
      <c r="C474" s="1">
        <v>466133.1</v>
      </c>
      <c r="D474" s="1">
        <v>22374.55</v>
      </c>
      <c r="E474" s="1">
        <v>28102.04</v>
      </c>
      <c r="F474" s="1">
        <v>112985.14</v>
      </c>
      <c r="G474" s="1">
        <v>50149.5</v>
      </c>
      <c r="H474" s="1">
        <v>42231.71</v>
      </c>
      <c r="I474" s="1">
        <v>31238.15</v>
      </c>
      <c r="J474" s="1">
        <v>67822.179999999993</v>
      </c>
      <c r="K474" s="1">
        <v>35748.54</v>
      </c>
      <c r="L474" s="1">
        <v>30199.79</v>
      </c>
      <c r="M474" s="1">
        <v>45281.5</v>
      </c>
      <c r="N474" s="1">
        <v>466133.1</v>
      </c>
      <c r="O474" s="1">
        <v>22374.55</v>
      </c>
      <c r="P474" s="1">
        <v>28102.04</v>
      </c>
      <c r="Q474" s="1">
        <v>112985.14</v>
      </c>
      <c r="R474" s="1">
        <v>50149.5</v>
      </c>
      <c r="S474" s="1">
        <v>42231.71</v>
      </c>
      <c r="T474" s="1">
        <v>31238.15</v>
      </c>
      <c r="U474" s="1">
        <v>67822.179999999993</v>
      </c>
      <c r="V474" s="1">
        <v>35748.54</v>
      </c>
      <c r="W474" s="1">
        <v>30199.79</v>
      </c>
      <c r="X474" s="1">
        <v>45281.5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7" t="s">
        <v>187</v>
      </c>
      <c r="B475" s="10" t="s">
        <v>188</v>
      </c>
      <c r="C475" s="1">
        <v>24386079.5</v>
      </c>
      <c r="D475" s="1">
        <v>475226.81</v>
      </c>
      <c r="E475" s="1">
        <v>1391306.48</v>
      </c>
      <c r="F475" s="1">
        <v>4044595.84</v>
      </c>
      <c r="G475" s="1">
        <v>1350968.8</v>
      </c>
      <c r="H475" s="1">
        <v>1376546.68</v>
      </c>
      <c r="I475" s="1">
        <v>8702672.7300000004</v>
      </c>
      <c r="J475" s="1">
        <v>5715792.6799999997</v>
      </c>
      <c r="K475" s="1">
        <v>1315747.58</v>
      </c>
      <c r="L475" s="1">
        <v>7621.9</v>
      </c>
      <c r="M475" s="1">
        <v>5600</v>
      </c>
      <c r="N475" s="1">
        <v>24386079.5</v>
      </c>
      <c r="O475" s="1">
        <v>475226.81</v>
      </c>
      <c r="P475" s="1">
        <v>1391306.48</v>
      </c>
      <c r="Q475" s="1">
        <v>4044595.84</v>
      </c>
      <c r="R475" s="1">
        <v>1350968.8</v>
      </c>
      <c r="S475" s="1">
        <v>1376546.68</v>
      </c>
      <c r="T475" s="1">
        <v>8702672.7300000004</v>
      </c>
      <c r="U475" s="1">
        <v>5715792.6799999997</v>
      </c>
      <c r="V475" s="1">
        <v>1315747.58</v>
      </c>
      <c r="W475" s="1">
        <v>7621.9</v>
      </c>
      <c r="X475" s="1">
        <v>5600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>
        <v>0</v>
      </c>
    </row>
    <row r="476" spans="1:36">
      <c r="A476" s="18" t="s">
        <v>215</v>
      </c>
      <c r="B476" s="10" t="s">
        <v>216</v>
      </c>
      <c r="C476" s="1">
        <v>23862614.989999998</v>
      </c>
      <c r="D476" s="1">
        <v>474386.81</v>
      </c>
      <c r="E476" s="1">
        <v>1391306.48</v>
      </c>
      <c r="F476" s="1">
        <v>4025995.84</v>
      </c>
      <c r="G476" s="1">
        <v>1295099.3999999999</v>
      </c>
      <c r="H476" s="1">
        <v>1057466.68</v>
      </c>
      <c r="I476" s="1">
        <v>8653662.7300000004</v>
      </c>
      <c r="J476" s="1">
        <v>5648949.4699999997</v>
      </c>
      <c r="K476" s="1">
        <v>1315747.58</v>
      </c>
      <c r="L476" s="1">
        <v>0</v>
      </c>
      <c r="M476" s="1">
        <v>0</v>
      </c>
      <c r="N476" s="1">
        <v>23862614.989999998</v>
      </c>
      <c r="O476" s="1">
        <v>474386.81</v>
      </c>
      <c r="P476" s="1">
        <v>1391306.48</v>
      </c>
      <c r="Q476" s="1">
        <v>4025995.84</v>
      </c>
      <c r="R476" s="1">
        <v>1295099.3999999999</v>
      </c>
      <c r="S476" s="1">
        <v>1057466.68</v>
      </c>
      <c r="T476" s="1">
        <v>8653662.7300000004</v>
      </c>
      <c r="U476" s="1">
        <v>5648949.4699999997</v>
      </c>
      <c r="V476" s="1">
        <v>1315747.58</v>
      </c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9" t="s">
        <v>533</v>
      </c>
      <c r="B477" s="10" t="s">
        <v>534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535</v>
      </c>
      <c r="B478" s="10" t="s">
        <v>536</v>
      </c>
      <c r="C478" s="1">
        <v>23862614.989999998</v>
      </c>
      <c r="D478" s="1">
        <v>474386.81</v>
      </c>
      <c r="E478" s="1">
        <v>1391306.48</v>
      </c>
      <c r="F478" s="1">
        <v>4025995.84</v>
      </c>
      <c r="G478" s="1">
        <v>1295099.3999999999</v>
      </c>
      <c r="H478" s="1">
        <v>1057466.68</v>
      </c>
      <c r="I478" s="1">
        <v>8653662.7300000004</v>
      </c>
      <c r="J478" s="1">
        <v>5648949.4699999997</v>
      </c>
      <c r="K478" s="1">
        <v>1315747.58</v>
      </c>
      <c r="L478" s="1">
        <v>0</v>
      </c>
      <c r="M478" s="1">
        <v>0</v>
      </c>
      <c r="N478" s="1">
        <v>23862614.989999998</v>
      </c>
      <c r="O478" s="1">
        <v>474386.81</v>
      </c>
      <c r="P478" s="1">
        <v>1391306.48</v>
      </c>
      <c r="Q478" s="1">
        <v>4025995.84</v>
      </c>
      <c r="R478" s="1">
        <v>1295099.3999999999</v>
      </c>
      <c r="S478" s="1">
        <v>1057466.68</v>
      </c>
      <c r="T478" s="1">
        <v>8653662.7300000004</v>
      </c>
      <c r="U478" s="1">
        <v>5648949.4699999997</v>
      </c>
      <c r="V478" s="1">
        <v>1315747.58</v>
      </c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/>
    </row>
    <row r="479" spans="1:36">
      <c r="A479" s="18" t="s">
        <v>217</v>
      </c>
      <c r="B479" s="10" t="s">
        <v>218</v>
      </c>
      <c r="C479" s="1">
        <v>523464.51</v>
      </c>
      <c r="D479" s="1">
        <v>840</v>
      </c>
      <c r="E479" s="1">
        <v>0</v>
      </c>
      <c r="F479" s="1">
        <v>18600</v>
      </c>
      <c r="G479" s="1">
        <v>55869.4</v>
      </c>
      <c r="H479" s="1">
        <v>319080</v>
      </c>
      <c r="I479" s="1">
        <v>49010</v>
      </c>
      <c r="J479" s="1">
        <v>66843.210000000006</v>
      </c>
      <c r="K479" s="1">
        <v>0</v>
      </c>
      <c r="L479" s="1">
        <v>7621.9</v>
      </c>
      <c r="M479" s="1">
        <v>5600</v>
      </c>
      <c r="N479" s="1">
        <v>523464.51</v>
      </c>
      <c r="O479" s="1">
        <v>840</v>
      </c>
      <c r="P479" s="1"/>
      <c r="Q479" s="1">
        <v>18600</v>
      </c>
      <c r="R479" s="1">
        <v>55869.4</v>
      </c>
      <c r="S479" s="1">
        <v>319080</v>
      </c>
      <c r="T479" s="1">
        <v>49010</v>
      </c>
      <c r="U479" s="1">
        <v>66843.210000000006</v>
      </c>
      <c r="V479" s="1"/>
      <c r="W479" s="1">
        <v>7621.9</v>
      </c>
      <c r="X479" s="1">
        <v>5600</v>
      </c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>
        <v>0</v>
      </c>
    </row>
    <row r="480" spans="1:36">
      <c r="A480" s="19" t="s">
        <v>537</v>
      </c>
      <c r="B480" s="10" t="s">
        <v>538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217</v>
      </c>
      <c r="B481" s="10" t="s">
        <v>539</v>
      </c>
      <c r="C481" s="1">
        <v>523464.51</v>
      </c>
      <c r="D481" s="1">
        <v>840</v>
      </c>
      <c r="E481" s="1">
        <v>0</v>
      </c>
      <c r="F481" s="1">
        <v>18600</v>
      </c>
      <c r="G481" s="1">
        <v>55869.4</v>
      </c>
      <c r="H481" s="1">
        <v>319080</v>
      </c>
      <c r="I481" s="1">
        <v>49010</v>
      </c>
      <c r="J481" s="1">
        <v>66843.210000000006</v>
      </c>
      <c r="K481" s="1">
        <v>0</v>
      </c>
      <c r="L481" s="1">
        <v>7621.9</v>
      </c>
      <c r="M481" s="1">
        <v>5600</v>
      </c>
      <c r="N481" s="1">
        <v>523464.51</v>
      </c>
      <c r="O481" s="1">
        <v>840</v>
      </c>
      <c r="P481" s="1"/>
      <c r="Q481" s="1">
        <v>18600</v>
      </c>
      <c r="R481" s="1">
        <v>55869.4</v>
      </c>
      <c r="S481" s="1">
        <v>319080</v>
      </c>
      <c r="T481" s="1">
        <v>49010</v>
      </c>
      <c r="U481" s="1">
        <v>66843.210000000006</v>
      </c>
      <c r="V481" s="1"/>
      <c r="W481" s="1">
        <v>7621.9</v>
      </c>
      <c r="X481" s="1">
        <v>5600</v>
      </c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/>
    </row>
    <row r="482" spans="1:36">
      <c r="A482" s="17" t="s">
        <v>189</v>
      </c>
      <c r="B482" s="10" t="s">
        <v>190</v>
      </c>
      <c r="C482" s="1">
        <v>111100</v>
      </c>
      <c r="D482" s="1">
        <v>8750</v>
      </c>
      <c r="E482" s="1">
        <v>-750</v>
      </c>
      <c r="F482" s="1">
        <v>27250</v>
      </c>
      <c r="G482" s="1">
        <v>1250</v>
      </c>
      <c r="H482" s="1">
        <v>1250</v>
      </c>
      <c r="I482" s="1">
        <v>1250</v>
      </c>
      <c r="J482" s="1">
        <v>16250</v>
      </c>
      <c r="K482" s="1">
        <v>15850</v>
      </c>
      <c r="L482" s="1">
        <v>20000</v>
      </c>
      <c r="M482" s="1">
        <v>20000</v>
      </c>
      <c r="N482" s="1">
        <v>111100</v>
      </c>
      <c r="O482" s="1">
        <v>8750</v>
      </c>
      <c r="P482" s="1">
        <v>-750</v>
      </c>
      <c r="Q482" s="1">
        <v>27250</v>
      </c>
      <c r="R482" s="1">
        <v>1250</v>
      </c>
      <c r="S482" s="1">
        <v>1250</v>
      </c>
      <c r="T482" s="1">
        <v>1250</v>
      </c>
      <c r="U482" s="1">
        <v>16250</v>
      </c>
      <c r="V482" s="1">
        <v>15850</v>
      </c>
      <c r="W482" s="1">
        <v>20000</v>
      </c>
      <c r="X482" s="1">
        <v>20000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>
        <v>0</v>
      </c>
    </row>
    <row r="483" spans="1:36">
      <c r="A483" s="18" t="s">
        <v>540</v>
      </c>
      <c r="B483" s="10" t="s">
        <v>541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/>
      <c r="P483" s="1"/>
      <c r="Q483" s="1">
        <v>0</v>
      </c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542</v>
      </c>
      <c r="B484" s="10" t="s">
        <v>543</v>
      </c>
      <c r="C484" s="1">
        <v>111100</v>
      </c>
      <c r="D484" s="1">
        <v>8750</v>
      </c>
      <c r="E484" s="1">
        <v>-750</v>
      </c>
      <c r="F484" s="1">
        <v>27250</v>
      </c>
      <c r="G484" s="1">
        <v>1250</v>
      </c>
      <c r="H484" s="1">
        <v>1250</v>
      </c>
      <c r="I484" s="1">
        <v>1250</v>
      </c>
      <c r="J484" s="1">
        <v>16250</v>
      </c>
      <c r="K484" s="1">
        <v>15850</v>
      </c>
      <c r="L484" s="1">
        <v>20000</v>
      </c>
      <c r="M484" s="1">
        <v>20000</v>
      </c>
      <c r="N484" s="1">
        <v>111100</v>
      </c>
      <c r="O484" s="1">
        <v>8750</v>
      </c>
      <c r="P484" s="1">
        <v>-750</v>
      </c>
      <c r="Q484" s="1">
        <v>27250</v>
      </c>
      <c r="R484" s="1">
        <v>1250</v>
      </c>
      <c r="S484" s="1">
        <v>1250</v>
      </c>
      <c r="T484" s="1">
        <v>1250</v>
      </c>
      <c r="U484" s="1">
        <v>16250</v>
      </c>
      <c r="V484" s="1">
        <v>15850</v>
      </c>
      <c r="W484" s="1">
        <v>20000</v>
      </c>
      <c r="X484" s="1">
        <v>20000</v>
      </c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/>
    </row>
    <row r="485" spans="1:36">
      <c r="A485" s="17" t="s">
        <v>191</v>
      </c>
      <c r="B485" s="10" t="s">
        <v>192</v>
      </c>
      <c r="C485" s="1">
        <v>41050223.380000003</v>
      </c>
      <c r="D485" s="1">
        <v>2899355.28</v>
      </c>
      <c r="E485" s="1">
        <v>5196033.97</v>
      </c>
      <c r="F485" s="1">
        <v>7448514.7800000003</v>
      </c>
      <c r="G485" s="1">
        <v>3308352.59</v>
      </c>
      <c r="H485" s="1">
        <v>2376881.2799999998</v>
      </c>
      <c r="I485" s="1">
        <v>4614416.87</v>
      </c>
      <c r="J485" s="1">
        <v>7854114.6600000001</v>
      </c>
      <c r="K485" s="1">
        <v>1961975.35</v>
      </c>
      <c r="L485" s="1">
        <v>2506781.23</v>
      </c>
      <c r="M485" s="1">
        <v>2601967.02</v>
      </c>
      <c r="N485" s="1">
        <v>40768393.030000001</v>
      </c>
      <c r="O485" s="1">
        <v>2899355.28</v>
      </c>
      <c r="P485" s="1">
        <v>5196033.97</v>
      </c>
      <c r="Q485" s="1">
        <v>7448514.7800000003</v>
      </c>
      <c r="R485" s="1">
        <v>3308352.59</v>
      </c>
      <c r="S485" s="1">
        <v>2376881.2799999998</v>
      </c>
      <c r="T485" s="1">
        <v>4614416.87</v>
      </c>
      <c r="U485" s="1">
        <v>7854114.6600000001</v>
      </c>
      <c r="V485" s="1">
        <v>1961975.35</v>
      </c>
      <c r="W485" s="1">
        <v>2506781.23</v>
      </c>
      <c r="X485" s="1">
        <v>2601967.02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>
        <v>281830.34999999998</v>
      </c>
    </row>
    <row r="486" spans="1:36">
      <c r="A486" s="18" t="s">
        <v>219</v>
      </c>
      <c r="B486" s="10" t="s">
        <v>220</v>
      </c>
      <c r="C486" s="1">
        <v>32614401.84</v>
      </c>
      <c r="D486" s="1">
        <v>2500931</v>
      </c>
      <c r="E486" s="1">
        <v>4774200.3499999996</v>
      </c>
      <c r="F486" s="1">
        <v>5168284.4400000004</v>
      </c>
      <c r="G486" s="1">
        <v>2489495.7400000002</v>
      </c>
      <c r="H486" s="1">
        <v>2038848.4</v>
      </c>
      <c r="I486" s="1">
        <v>3067459.41</v>
      </c>
      <c r="J486" s="1">
        <v>7124454.3899999997</v>
      </c>
      <c r="K486" s="1">
        <v>1471194.32</v>
      </c>
      <c r="L486" s="1">
        <v>2027095.61</v>
      </c>
      <c r="M486" s="1">
        <v>1952438.18</v>
      </c>
      <c r="N486" s="1">
        <v>32614401.84</v>
      </c>
      <c r="O486" s="1">
        <v>2500931</v>
      </c>
      <c r="P486" s="1">
        <v>4774200.3499999996</v>
      </c>
      <c r="Q486" s="1">
        <v>5168284.4400000004</v>
      </c>
      <c r="R486" s="1">
        <v>2489495.7400000002</v>
      </c>
      <c r="S486" s="1">
        <v>2038848.4</v>
      </c>
      <c r="T486" s="1">
        <v>3067459.41</v>
      </c>
      <c r="U486" s="1">
        <v>7124454.3899999997</v>
      </c>
      <c r="V486" s="1">
        <v>1471194.32</v>
      </c>
      <c r="W486" s="1">
        <v>2027095.61</v>
      </c>
      <c r="X486" s="1">
        <v>1952438.18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0</v>
      </c>
    </row>
    <row r="487" spans="1:36">
      <c r="A487" s="19" t="s">
        <v>229</v>
      </c>
      <c r="B487" s="10" t="s">
        <v>230</v>
      </c>
      <c r="C487" s="1">
        <v>13791543.18</v>
      </c>
      <c r="D487" s="1">
        <v>1050444.3</v>
      </c>
      <c r="E487" s="1">
        <v>1887373.48</v>
      </c>
      <c r="F487" s="1">
        <v>2551650.5499999998</v>
      </c>
      <c r="G487" s="1">
        <v>808338.26</v>
      </c>
      <c r="H487" s="1">
        <v>897748.96</v>
      </c>
      <c r="I487" s="1">
        <v>1756451.32</v>
      </c>
      <c r="J487" s="1">
        <v>2702399.73</v>
      </c>
      <c r="K487" s="1">
        <v>643092.29</v>
      </c>
      <c r="L487" s="1">
        <v>774273.61</v>
      </c>
      <c r="M487" s="1">
        <v>719770.68</v>
      </c>
      <c r="N487" s="1">
        <v>13791543.18</v>
      </c>
      <c r="O487" s="1">
        <v>1050444.3</v>
      </c>
      <c r="P487" s="1">
        <v>1887373.48</v>
      </c>
      <c r="Q487" s="1">
        <v>2551650.5499999998</v>
      </c>
      <c r="R487" s="1">
        <v>808338.26</v>
      </c>
      <c r="S487" s="1">
        <v>897748.96</v>
      </c>
      <c r="T487" s="1">
        <v>1756451.32</v>
      </c>
      <c r="U487" s="1">
        <v>2702399.73</v>
      </c>
      <c r="V487" s="1">
        <v>643092.29</v>
      </c>
      <c r="W487" s="1">
        <v>774273.61</v>
      </c>
      <c r="X487" s="1">
        <v>719770.68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20" t="s">
        <v>544</v>
      </c>
      <c r="B488" s="10" t="s">
        <v>545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546</v>
      </c>
      <c r="B489" s="10" t="s">
        <v>547</v>
      </c>
      <c r="C489" s="1">
        <v>8829192.5700000003</v>
      </c>
      <c r="D489" s="1">
        <v>702658.05</v>
      </c>
      <c r="E489" s="1">
        <v>1206843.3500000001</v>
      </c>
      <c r="F489" s="1">
        <v>1565476.05</v>
      </c>
      <c r="G489" s="1">
        <v>515248.97</v>
      </c>
      <c r="H489" s="1">
        <v>596366.89</v>
      </c>
      <c r="I489" s="1">
        <v>1222720.0900000001</v>
      </c>
      <c r="J489" s="1">
        <v>1639954.45</v>
      </c>
      <c r="K489" s="1">
        <v>431391.98</v>
      </c>
      <c r="L489" s="1">
        <v>513673.37</v>
      </c>
      <c r="M489" s="1">
        <v>434859.37</v>
      </c>
      <c r="N489" s="1">
        <v>8829192.5700000003</v>
      </c>
      <c r="O489" s="1">
        <v>702658.05</v>
      </c>
      <c r="P489" s="1">
        <v>1206843.3500000001</v>
      </c>
      <c r="Q489" s="1">
        <v>1565476.05</v>
      </c>
      <c r="R489" s="1">
        <v>515248.97</v>
      </c>
      <c r="S489" s="1">
        <v>596366.89</v>
      </c>
      <c r="T489" s="1">
        <v>1222720.0900000001</v>
      </c>
      <c r="U489" s="1">
        <v>1639954.45</v>
      </c>
      <c r="V489" s="1">
        <v>431391.98</v>
      </c>
      <c r="W489" s="1">
        <v>513673.37</v>
      </c>
      <c r="X489" s="1">
        <v>434859.37</v>
      </c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/>
    </row>
    <row r="490" spans="1:36">
      <c r="A490" s="20" t="s">
        <v>548</v>
      </c>
      <c r="B490" s="10" t="s">
        <v>549</v>
      </c>
      <c r="C490" s="1">
        <v>1236522.49</v>
      </c>
      <c r="D490" s="1">
        <v>100739.69</v>
      </c>
      <c r="E490" s="1">
        <v>172757.16</v>
      </c>
      <c r="F490" s="1">
        <v>374633.8</v>
      </c>
      <c r="G490" s="1">
        <v>94943.86</v>
      </c>
      <c r="H490" s="1">
        <v>108030.07</v>
      </c>
      <c r="I490" s="1">
        <v>85029.07</v>
      </c>
      <c r="J490" s="1">
        <v>94352.66</v>
      </c>
      <c r="K490" s="1">
        <v>73958.820000000007</v>
      </c>
      <c r="L490" s="1">
        <v>66191.210000000006</v>
      </c>
      <c r="M490" s="1">
        <v>65886.149999999994</v>
      </c>
      <c r="N490" s="1">
        <v>1236522.49</v>
      </c>
      <c r="O490" s="1">
        <v>100739.69</v>
      </c>
      <c r="P490" s="1">
        <v>172757.16</v>
      </c>
      <c r="Q490" s="1">
        <v>374633.8</v>
      </c>
      <c r="R490" s="1">
        <v>94943.86</v>
      </c>
      <c r="S490" s="1">
        <v>108030.07</v>
      </c>
      <c r="T490" s="1">
        <v>85029.07</v>
      </c>
      <c r="U490" s="1">
        <v>94352.66</v>
      </c>
      <c r="V490" s="1">
        <v>73958.820000000007</v>
      </c>
      <c r="W490" s="1">
        <v>66191.210000000006</v>
      </c>
      <c r="X490" s="1">
        <v>65886.149999999994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550</v>
      </c>
      <c r="B491" s="10" t="s">
        <v>551</v>
      </c>
      <c r="C491" s="1">
        <v>1056951.52</v>
      </c>
      <c r="D491" s="1">
        <v>96782.92</v>
      </c>
      <c r="E491" s="1">
        <v>147386.97</v>
      </c>
      <c r="F491" s="1">
        <v>280859.40000000002</v>
      </c>
      <c r="G491" s="1">
        <v>62780.17</v>
      </c>
      <c r="H491" s="1">
        <v>49006.71</v>
      </c>
      <c r="I491" s="1">
        <v>169346.6</v>
      </c>
      <c r="J491" s="1">
        <v>135530.09</v>
      </c>
      <c r="K491" s="1">
        <v>53124.22</v>
      </c>
      <c r="L491" s="1">
        <v>26319.03</v>
      </c>
      <c r="M491" s="1">
        <v>35815.410000000003</v>
      </c>
      <c r="N491" s="1">
        <v>1056951.52</v>
      </c>
      <c r="O491" s="1">
        <v>96782.92</v>
      </c>
      <c r="P491" s="1">
        <v>147386.97</v>
      </c>
      <c r="Q491" s="1">
        <v>280859.40000000002</v>
      </c>
      <c r="R491" s="1">
        <v>62780.17</v>
      </c>
      <c r="S491" s="1">
        <v>49006.71</v>
      </c>
      <c r="T491" s="1">
        <v>169346.6</v>
      </c>
      <c r="U491" s="1">
        <v>135530.09</v>
      </c>
      <c r="V491" s="1">
        <v>53124.22</v>
      </c>
      <c r="W491" s="1">
        <v>26319.03</v>
      </c>
      <c r="X491" s="1">
        <v>35815.410000000003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552</v>
      </c>
      <c r="B492" s="10" t="s">
        <v>553</v>
      </c>
      <c r="C492" s="1">
        <v>392112.15</v>
      </c>
      <c r="D492" s="1">
        <v>36602.519999999997</v>
      </c>
      <c r="E492" s="1">
        <v>43747.59</v>
      </c>
      <c r="F492" s="1">
        <v>113156.99</v>
      </c>
      <c r="G492" s="1">
        <v>25530.9</v>
      </c>
      <c r="H492" s="1">
        <v>26029.32</v>
      </c>
      <c r="I492" s="1">
        <v>40349.949999999997</v>
      </c>
      <c r="J492" s="1">
        <v>44260.43</v>
      </c>
      <c r="K492" s="1">
        <v>21159.31</v>
      </c>
      <c r="L492" s="1">
        <v>23477.26</v>
      </c>
      <c r="M492" s="1">
        <v>17797.88</v>
      </c>
      <c r="N492" s="1">
        <v>392112.15</v>
      </c>
      <c r="O492" s="1">
        <v>36602.519999999997</v>
      </c>
      <c r="P492" s="1">
        <v>43747.59</v>
      </c>
      <c r="Q492" s="1">
        <v>113156.99</v>
      </c>
      <c r="R492" s="1">
        <v>25530.9</v>
      </c>
      <c r="S492" s="1">
        <v>26029.32</v>
      </c>
      <c r="T492" s="1">
        <v>40349.949999999997</v>
      </c>
      <c r="U492" s="1">
        <v>44260.43</v>
      </c>
      <c r="V492" s="1">
        <v>21159.31</v>
      </c>
      <c r="W492" s="1">
        <v>23477.26</v>
      </c>
      <c r="X492" s="1">
        <v>17797.88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554</v>
      </c>
      <c r="B493" s="10" t="s">
        <v>555</v>
      </c>
      <c r="C493" s="1">
        <v>1707082.39</v>
      </c>
      <c r="D493" s="1">
        <v>76008.12</v>
      </c>
      <c r="E493" s="1">
        <v>208333.5</v>
      </c>
      <c r="F493" s="1">
        <v>134038.12</v>
      </c>
      <c r="G493" s="1">
        <v>79981.42</v>
      </c>
      <c r="H493" s="1">
        <v>100831.21</v>
      </c>
      <c r="I493" s="1">
        <v>178738.13</v>
      </c>
      <c r="J493" s="1">
        <v>637528.71</v>
      </c>
      <c r="K493" s="1">
        <v>45641.760000000002</v>
      </c>
      <c r="L493" s="1">
        <v>123361.53</v>
      </c>
      <c r="M493" s="1">
        <v>122619.89</v>
      </c>
      <c r="N493" s="1">
        <v>1707082.39</v>
      </c>
      <c r="O493" s="1">
        <v>76008.12</v>
      </c>
      <c r="P493" s="1">
        <v>208333.5</v>
      </c>
      <c r="Q493" s="1">
        <v>134038.12</v>
      </c>
      <c r="R493" s="1">
        <v>79981.42</v>
      </c>
      <c r="S493" s="1">
        <v>100831.21</v>
      </c>
      <c r="T493" s="1">
        <v>178738.13</v>
      </c>
      <c r="U493" s="1">
        <v>637528.71</v>
      </c>
      <c r="V493" s="1">
        <v>45641.760000000002</v>
      </c>
      <c r="W493" s="1">
        <v>123361.53</v>
      </c>
      <c r="X493" s="1">
        <v>122619.89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556</v>
      </c>
      <c r="B494" s="10" t="s">
        <v>557</v>
      </c>
      <c r="C494" s="1">
        <v>138802.28</v>
      </c>
      <c r="D494" s="1">
        <v>8562.2900000000009</v>
      </c>
      <c r="E494" s="1">
        <v>22464</v>
      </c>
      <c r="F494" s="1">
        <v>25253.66</v>
      </c>
      <c r="G494" s="1">
        <v>10795.47</v>
      </c>
      <c r="H494" s="1">
        <v>8602.68</v>
      </c>
      <c r="I494" s="1">
        <v>8286.49</v>
      </c>
      <c r="J494" s="1">
        <v>19114.14</v>
      </c>
      <c r="K494" s="1">
        <v>4119.8500000000004</v>
      </c>
      <c r="L494" s="1">
        <v>13612.03</v>
      </c>
      <c r="M494" s="1">
        <v>17991.669999999998</v>
      </c>
      <c r="N494" s="1">
        <v>138802.28</v>
      </c>
      <c r="O494" s="1">
        <v>8562.2900000000009</v>
      </c>
      <c r="P494" s="1">
        <v>22464</v>
      </c>
      <c r="Q494" s="1">
        <v>25253.66</v>
      </c>
      <c r="R494" s="1">
        <v>10795.47</v>
      </c>
      <c r="S494" s="1">
        <v>8602.68</v>
      </c>
      <c r="T494" s="1">
        <v>8286.49</v>
      </c>
      <c r="U494" s="1">
        <v>19114.14</v>
      </c>
      <c r="V494" s="1">
        <v>4119.8500000000004</v>
      </c>
      <c r="W494" s="1">
        <v>13612.03</v>
      </c>
      <c r="X494" s="1">
        <v>17991.669999999998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558</v>
      </c>
      <c r="B495" s="10" t="s">
        <v>559</v>
      </c>
      <c r="C495" s="1">
        <v>403234.89</v>
      </c>
      <c r="D495" s="1">
        <v>25273.05</v>
      </c>
      <c r="E495" s="1">
        <v>80920.160000000003</v>
      </c>
      <c r="F495" s="1">
        <v>56209.97</v>
      </c>
      <c r="G495" s="1">
        <v>17660.689999999999</v>
      </c>
      <c r="H495" s="1">
        <v>8433.2900000000009</v>
      </c>
      <c r="I495" s="1">
        <v>49439.28</v>
      </c>
      <c r="J495" s="1">
        <v>123701.25</v>
      </c>
      <c r="K495" s="1">
        <v>12350.98</v>
      </c>
      <c r="L495" s="1">
        <v>8290.34</v>
      </c>
      <c r="M495" s="1">
        <v>20955.88</v>
      </c>
      <c r="N495" s="1">
        <v>403234.89</v>
      </c>
      <c r="O495" s="1">
        <v>25273.05</v>
      </c>
      <c r="P495" s="1">
        <v>80920.160000000003</v>
      </c>
      <c r="Q495" s="1">
        <v>56209.97</v>
      </c>
      <c r="R495" s="1">
        <v>17660.689999999999</v>
      </c>
      <c r="S495" s="1">
        <v>8433.2900000000009</v>
      </c>
      <c r="T495" s="1">
        <v>49439.28</v>
      </c>
      <c r="U495" s="1">
        <v>123701.25</v>
      </c>
      <c r="V495" s="1">
        <v>12350.98</v>
      </c>
      <c r="W495" s="1">
        <v>8290.34</v>
      </c>
      <c r="X495" s="1">
        <v>20955.88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560</v>
      </c>
      <c r="B496" s="10" t="s">
        <v>561</v>
      </c>
      <c r="C496" s="1">
        <v>27644.89</v>
      </c>
      <c r="D496" s="1">
        <v>3817.66</v>
      </c>
      <c r="E496" s="1">
        <v>4920.75</v>
      </c>
      <c r="F496" s="1">
        <v>2022.56</v>
      </c>
      <c r="G496" s="1">
        <v>1396.78</v>
      </c>
      <c r="H496" s="1">
        <v>448.79</v>
      </c>
      <c r="I496" s="1">
        <v>2541.71</v>
      </c>
      <c r="J496" s="1">
        <v>7958</v>
      </c>
      <c r="K496" s="1">
        <v>1345.37</v>
      </c>
      <c r="L496" s="1">
        <v>-651.16</v>
      </c>
      <c r="M496" s="1">
        <v>3844.43</v>
      </c>
      <c r="N496" s="1">
        <v>27644.89</v>
      </c>
      <c r="O496" s="1">
        <v>3817.66</v>
      </c>
      <c r="P496" s="1">
        <v>4920.75</v>
      </c>
      <c r="Q496" s="1">
        <v>2022.56</v>
      </c>
      <c r="R496" s="1">
        <v>1396.78</v>
      </c>
      <c r="S496" s="1">
        <v>448.79</v>
      </c>
      <c r="T496" s="1">
        <v>2541.71</v>
      </c>
      <c r="U496" s="1">
        <v>7958</v>
      </c>
      <c r="V496" s="1">
        <v>1345.37</v>
      </c>
      <c r="W496" s="1">
        <v>-651.16</v>
      </c>
      <c r="X496" s="1">
        <v>3844.43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19" t="s">
        <v>231</v>
      </c>
      <c r="B497" s="10" t="s">
        <v>232</v>
      </c>
      <c r="C497" s="1">
        <v>18822858.66</v>
      </c>
      <c r="D497" s="1">
        <v>1450486.7</v>
      </c>
      <c r="E497" s="1">
        <v>2886826.87</v>
      </c>
      <c r="F497" s="1">
        <v>2616633.89</v>
      </c>
      <c r="G497" s="1">
        <v>1681157.48</v>
      </c>
      <c r="H497" s="1">
        <v>1141099.44</v>
      </c>
      <c r="I497" s="1">
        <v>1311008.0900000001</v>
      </c>
      <c r="J497" s="1">
        <v>4422054.66</v>
      </c>
      <c r="K497" s="1">
        <v>828102.03</v>
      </c>
      <c r="L497" s="1">
        <v>1252822</v>
      </c>
      <c r="M497" s="1">
        <v>1232667.5</v>
      </c>
      <c r="N497" s="1">
        <v>18822858.66</v>
      </c>
      <c r="O497" s="1">
        <v>1450486.7</v>
      </c>
      <c r="P497" s="1">
        <v>2886826.87</v>
      </c>
      <c r="Q497" s="1">
        <v>2616633.89</v>
      </c>
      <c r="R497" s="1">
        <v>1681157.48</v>
      </c>
      <c r="S497" s="1">
        <v>1141099.44</v>
      </c>
      <c r="T497" s="1">
        <v>1311008.0900000001</v>
      </c>
      <c r="U497" s="1">
        <v>4422054.66</v>
      </c>
      <c r="V497" s="1">
        <v>828102.03</v>
      </c>
      <c r="W497" s="1">
        <v>1252822</v>
      </c>
      <c r="X497" s="1">
        <v>1232667.5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>
        <v>0</v>
      </c>
    </row>
    <row r="498" spans="1:36">
      <c r="A498" s="20" t="s">
        <v>562</v>
      </c>
      <c r="B498" s="10" t="s">
        <v>563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564</v>
      </c>
      <c r="B499" s="10" t="s">
        <v>565</v>
      </c>
      <c r="C499" s="1">
        <v>15375692.18</v>
      </c>
      <c r="D499" s="1">
        <v>1157686.01</v>
      </c>
      <c r="E499" s="1">
        <v>2451001.16</v>
      </c>
      <c r="F499" s="1">
        <v>2019694.73</v>
      </c>
      <c r="G499" s="1">
        <v>1370016.65</v>
      </c>
      <c r="H499" s="1">
        <v>877425.82</v>
      </c>
      <c r="I499" s="1">
        <v>1070358.46</v>
      </c>
      <c r="J499" s="1">
        <v>3933318.76</v>
      </c>
      <c r="K499" s="1">
        <v>606439.59</v>
      </c>
      <c r="L499" s="1">
        <v>960552.38</v>
      </c>
      <c r="M499" s="1">
        <v>929198.62</v>
      </c>
      <c r="N499" s="1">
        <v>15375692.18</v>
      </c>
      <c r="O499" s="1">
        <v>1157686.01</v>
      </c>
      <c r="P499" s="1">
        <v>2451001.16</v>
      </c>
      <c r="Q499" s="1">
        <v>2019694.73</v>
      </c>
      <c r="R499" s="1">
        <v>1370016.65</v>
      </c>
      <c r="S499" s="1">
        <v>877425.82</v>
      </c>
      <c r="T499" s="1">
        <v>1070358.46</v>
      </c>
      <c r="U499" s="1">
        <v>3933318.76</v>
      </c>
      <c r="V499" s="1">
        <v>606439.59</v>
      </c>
      <c r="W499" s="1">
        <v>960552.38</v>
      </c>
      <c r="X499" s="1">
        <v>929198.62</v>
      </c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/>
    </row>
    <row r="500" spans="1:36">
      <c r="A500" s="20" t="s">
        <v>566</v>
      </c>
      <c r="B500" s="10" t="s">
        <v>567</v>
      </c>
      <c r="C500" s="1">
        <v>1758651.24</v>
      </c>
      <c r="D500" s="1">
        <v>179091.04</v>
      </c>
      <c r="E500" s="1">
        <v>240921.7</v>
      </c>
      <c r="F500" s="1">
        <v>326352.27</v>
      </c>
      <c r="G500" s="1">
        <v>110735.08</v>
      </c>
      <c r="H500" s="1">
        <v>134334.74</v>
      </c>
      <c r="I500" s="1">
        <v>61105.15</v>
      </c>
      <c r="J500" s="1">
        <v>149977.51</v>
      </c>
      <c r="K500" s="1">
        <v>141205.87</v>
      </c>
      <c r="L500" s="1">
        <v>194824.3</v>
      </c>
      <c r="M500" s="1">
        <v>220103.58</v>
      </c>
      <c r="N500" s="1">
        <v>1758651.24</v>
      </c>
      <c r="O500" s="1">
        <v>179091.04</v>
      </c>
      <c r="P500" s="1">
        <v>240921.7</v>
      </c>
      <c r="Q500" s="1">
        <v>326352.27</v>
      </c>
      <c r="R500" s="1">
        <v>110735.08</v>
      </c>
      <c r="S500" s="1">
        <v>134334.74</v>
      </c>
      <c r="T500" s="1">
        <v>61105.15</v>
      </c>
      <c r="U500" s="1">
        <v>149977.51</v>
      </c>
      <c r="V500" s="1">
        <v>141205.87</v>
      </c>
      <c r="W500" s="1">
        <v>194824.3</v>
      </c>
      <c r="X500" s="1">
        <v>220103.58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568</v>
      </c>
      <c r="B501" s="10" t="s">
        <v>569</v>
      </c>
      <c r="C501" s="1">
        <v>1315383.1599999999</v>
      </c>
      <c r="D501" s="1">
        <v>95055.52</v>
      </c>
      <c r="E501" s="1">
        <v>172165.1</v>
      </c>
      <c r="F501" s="1">
        <v>180162.96</v>
      </c>
      <c r="G501" s="1">
        <v>159505.10999999999</v>
      </c>
      <c r="H501" s="1">
        <v>96605.92</v>
      </c>
      <c r="I501" s="1">
        <v>154370.81</v>
      </c>
      <c r="J501" s="1">
        <v>284048.34999999998</v>
      </c>
      <c r="K501" s="1">
        <v>51291.51</v>
      </c>
      <c r="L501" s="1">
        <v>73743.56</v>
      </c>
      <c r="M501" s="1">
        <v>48434.32</v>
      </c>
      <c r="N501" s="1">
        <v>1315383.1599999999</v>
      </c>
      <c r="O501" s="1">
        <v>95055.52</v>
      </c>
      <c r="P501" s="1">
        <v>172165.1</v>
      </c>
      <c r="Q501" s="1">
        <v>180162.96</v>
      </c>
      <c r="R501" s="1">
        <v>159505.10999999999</v>
      </c>
      <c r="S501" s="1">
        <v>96605.92</v>
      </c>
      <c r="T501" s="1">
        <v>154370.81</v>
      </c>
      <c r="U501" s="1">
        <v>284048.34999999998</v>
      </c>
      <c r="V501" s="1">
        <v>51291.51</v>
      </c>
      <c r="W501" s="1">
        <v>73743.56</v>
      </c>
      <c r="X501" s="1">
        <v>48434.32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570</v>
      </c>
      <c r="B502" s="10" t="s">
        <v>571</v>
      </c>
      <c r="C502" s="1">
        <v>373132.08</v>
      </c>
      <c r="D502" s="1">
        <v>18654.13</v>
      </c>
      <c r="E502" s="1">
        <v>22738.91</v>
      </c>
      <c r="F502" s="1">
        <v>90423.93</v>
      </c>
      <c r="G502" s="1">
        <v>40900.639999999999</v>
      </c>
      <c r="H502" s="1">
        <v>32732.959999999999</v>
      </c>
      <c r="I502" s="1">
        <v>25173.67</v>
      </c>
      <c r="J502" s="1">
        <v>54710.04</v>
      </c>
      <c r="K502" s="1">
        <v>29165.06</v>
      </c>
      <c r="L502" s="1">
        <v>23701.759999999998</v>
      </c>
      <c r="M502" s="1">
        <v>34930.980000000003</v>
      </c>
      <c r="N502" s="1">
        <v>373132.08</v>
      </c>
      <c r="O502" s="1">
        <v>18654.13</v>
      </c>
      <c r="P502" s="1">
        <v>22738.91</v>
      </c>
      <c r="Q502" s="1">
        <v>90423.93</v>
      </c>
      <c r="R502" s="1">
        <v>40900.639999999999</v>
      </c>
      <c r="S502" s="1">
        <v>32732.959999999999</v>
      </c>
      <c r="T502" s="1">
        <v>25173.67</v>
      </c>
      <c r="U502" s="1">
        <v>54710.04</v>
      </c>
      <c r="V502" s="1">
        <v>29165.06</v>
      </c>
      <c r="W502" s="1">
        <v>23701.759999999998</v>
      </c>
      <c r="X502" s="1">
        <v>34930.980000000003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18" t="s">
        <v>221</v>
      </c>
      <c r="B503" s="10" t="s">
        <v>222</v>
      </c>
      <c r="C503" s="1">
        <v>8239557.1600000001</v>
      </c>
      <c r="D503" s="1">
        <v>398441.64</v>
      </c>
      <c r="E503" s="1">
        <v>421923.27</v>
      </c>
      <c r="F503" s="1">
        <v>2280250.34</v>
      </c>
      <c r="G503" s="1">
        <v>818906.85</v>
      </c>
      <c r="H503" s="1">
        <v>338032.88</v>
      </c>
      <c r="I503" s="1">
        <v>1546881.46</v>
      </c>
      <c r="J503" s="1">
        <v>729730.27</v>
      </c>
      <c r="K503" s="1">
        <v>491001.29</v>
      </c>
      <c r="L503" s="1">
        <v>479775.82</v>
      </c>
      <c r="M503" s="1">
        <v>649797.41</v>
      </c>
      <c r="N503" s="1">
        <v>8154741.2300000004</v>
      </c>
      <c r="O503" s="1">
        <v>398441.64</v>
      </c>
      <c r="P503" s="1">
        <v>421923.27</v>
      </c>
      <c r="Q503" s="1">
        <v>2280250.34</v>
      </c>
      <c r="R503" s="1">
        <v>818906.85</v>
      </c>
      <c r="S503" s="1">
        <v>338032.88</v>
      </c>
      <c r="T503" s="1">
        <v>1546881.46</v>
      </c>
      <c r="U503" s="1">
        <v>729730.27</v>
      </c>
      <c r="V503" s="1">
        <v>491001.29</v>
      </c>
      <c r="W503" s="1">
        <v>479775.82</v>
      </c>
      <c r="X503" s="1">
        <v>649797.41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>
        <v>84815.93</v>
      </c>
    </row>
    <row r="504" spans="1:36">
      <c r="A504" s="19" t="s">
        <v>572</v>
      </c>
      <c r="B504" s="10" t="s">
        <v>573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0</v>
      </c>
    </row>
    <row r="505" spans="1:36">
      <c r="A505" s="19" t="s">
        <v>574</v>
      </c>
      <c r="B505" s="10" t="s">
        <v>575</v>
      </c>
      <c r="C505" s="1">
        <v>6125226</v>
      </c>
      <c r="D505" s="1">
        <v>264360</v>
      </c>
      <c r="E505" s="1">
        <v>153152.92000000001</v>
      </c>
      <c r="F505" s="1">
        <v>1725311.89</v>
      </c>
      <c r="G505" s="1">
        <v>644186.98</v>
      </c>
      <c r="H505" s="1">
        <v>195344.79</v>
      </c>
      <c r="I505" s="1">
        <v>1340225.99</v>
      </c>
      <c r="J505" s="1">
        <v>543842.43000000005</v>
      </c>
      <c r="K505" s="1">
        <v>359033.83</v>
      </c>
      <c r="L505" s="1">
        <v>368735.08</v>
      </c>
      <c r="M505" s="1">
        <v>446216.16</v>
      </c>
      <c r="N505" s="1">
        <v>6040410.0700000003</v>
      </c>
      <c r="O505" s="1">
        <v>264360</v>
      </c>
      <c r="P505" s="1">
        <v>153152.92000000001</v>
      </c>
      <c r="Q505" s="1">
        <v>1725311.89</v>
      </c>
      <c r="R505" s="1">
        <v>644186.98</v>
      </c>
      <c r="S505" s="1">
        <v>195344.79</v>
      </c>
      <c r="T505" s="1">
        <v>1340225.99</v>
      </c>
      <c r="U505" s="1">
        <v>543842.43000000005</v>
      </c>
      <c r="V505" s="1">
        <v>359033.83</v>
      </c>
      <c r="W505" s="1">
        <v>368735.08</v>
      </c>
      <c r="X505" s="1">
        <v>446216.16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84815.93</v>
      </c>
    </row>
    <row r="506" spans="1:36">
      <c r="A506" s="19" t="s">
        <v>576</v>
      </c>
      <c r="B506" s="10" t="s">
        <v>577</v>
      </c>
      <c r="C506" s="1">
        <v>1720782.77</v>
      </c>
      <c r="D506" s="1">
        <v>134081.64000000001</v>
      </c>
      <c r="E506" s="1">
        <v>242530.39</v>
      </c>
      <c r="F506" s="1">
        <v>458402.39</v>
      </c>
      <c r="G506" s="1">
        <v>152110.21</v>
      </c>
      <c r="H506" s="1">
        <v>73519.89</v>
      </c>
      <c r="I506" s="1">
        <v>172825.95</v>
      </c>
      <c r="J506" s="1">
        <v>172937.23</v>
      </c>
      <c r="K506" s="1">
        <v>96881.54</v>
      </c>
      <c r="L506" s="1">
        <v>93890.34</v>
      </c>
      <c r="M506" s="1">
        <v>123603.19</v>
      </c>
      <c r="N506" s="1">
        <v>1720782.77</v>
      </c>
      <c r="O506" s="1">
        <v>134081.64000000001</v>
      </c>
      <c r="P506" s="1">
        <v>242530.39</v>
      </c>
      <c r="Q506" s="1">
        <v>458402.39</v>
      </c>
      <c r="R506" s="1">
        <v>152110.21</v>
      </c>
      <c r="S506" s="1">
        <v>73519.89</v>
      </c>
      <c r="T506" s="1">
        <v>172825.95</v>
      </c>
      <c r="U506" s="1">
        <v>172937.23</v>
      </c>
      <c r="V506" s="1">
        <v>96881.54</v>
      </c>
      <c r="W506" s="1">
        <v>93890.34</v>
      </c>
      <c r="X506" s="1">
        <v>123603.19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/>
    </row>
    <row r="507" spans="1:36">
      <c r="A507" s="19" t="s">
        <v>578</v>
      </c>
      <c r="B507" s="10" t="s">
        <v>579</v>
      </c>
      <c r="C507" s="1">
        <v>393578.39</v>
      </c>
      <c r="D507" s="1">
        <v>0</v>
      </c>
      <c r="E507" s="1">
        <v>26239.96</v>
      </c>
      <c r="F507" s="1">
        <v>96536.06</v>
      </c>
      <c r="G507" s="1">
        <v>22609.66</v>
      </c>
      <c r="H507" s="1">
        <v>69168.2</v>
      </c>
      <c r="I507" s="1">
        <v>33829.519999999997</v>
      </c>
      <c r="J507" s="1">
        <v>12980.61</v>
      </c>
      <c r="K507" s="1">
        <v>35085.919999999998</v>
      </c>
      <c r="L507" s="1">
        <v>17150.400000000001</v>
      </c>
      <c r="M507" s="1">
        <v>79978.06</v>
      </c>
      <c r="N507" s="1">
        <v>393578.39</v>
      </c>
      <c r="O507" s="1">
        <v>0</v>
      </c>
      <c r="P507" s="1">
        <v>26239.96</v>
      </c>
      <c r="Q507" s="1">
        <v>96536.06</v>
      </c>
      <c r="R507" s="1">
        <v>22609.66</v>
      </c>
      <c r="S507" s="1">
        <v>69168.2</v>
      </c>
      <c r="T507" s="1">
        <v>33829.519999999997</v>
      </c>
      <c r="U507" s="1">
        <v>12980.61</v>
      </c>
      <c r="V507" s="1">
        <v>35085.919999999998</v>
      </c>
      <c r="W507" s="1">
        <v>17150.400000000001</v>
      </c>
      <c r="X507" s="1">
        <v>79978.06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>
        <v>0</v>
      </c>
    </row>
    <row r="508" spans="1:36">
      <c r="A508" s="19" t="s">
        <v>580</v>
      </c>
      <c r="B508" s="10" t="s">
        <v>581</v>
      </c>
      <c r="C508" s="1">
        <v>-30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-30</v>
      </c>
      <c r="K508" s="1">
        <v>0</v>
      </c>
      <c r="L508" s="1">
        <v>0</v>
      </c>
      <c r="M508" s="1">
        <v>0</v>
      </c>
      <c r="N508" s="1">
        <v>-30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-30</v>
      </c>
      <c r="V508" s="1">
        <v>0</v>
      </c>
      <c r="W508" s="1">
        <v>0</v>
      </c>
      <c r="X508" s="1">
        <v>0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/>
    </row>
    <row r="509" spans="1:36">
      <c r="A509" s="18" t="s">
        <v>223</v>
      </c>
      <c r="B509" s="10" t="s">
        <v>224</v>
      </c>
      <c r="C509" s="1">
        <v>-826.04</v>
      </c>
      <c r="D509" s="1">
        <v>-17.36</v>
      </c>
      <c r="E509" s="1">
        <v>-89.65</v>
      </c>
      <c r="F509" s="1">
        <v>-20</v>
      </c>
      <c r="G509" s="1">
        <v>-50</v>
      </c>
      <c r="H509" s="1">
        <v>0</v>
      </c>
      <c r="I509" s="1">
        <v>0</v>
      </c>
      <c r="J509" s="1">
        <v>-70</v>
      </c>
      <c r="K509" s="1">
        <v>-220.26</v>
      </c>
      <c r="L509" s="1">
        <v>-90.2</v>
      </c>
      <c r="M509" s="1">
        <v>-268.57</v>
      </c>
      <c r="N509" s="1">
        <v>-826.04</v>
      </c>
      <c r="O509" s="1">
        <v>-17.36</v>
      </c>
      <c r="P509" s="1">
        <v>-89.65</v>
      </c>
      <c r="Q509" s="1">
        <v>-20</v>
      </c>
      <c r="R509" s="1">
        <v>-50</v>
      </c>
      <c r="S509" s="1">
        <v>0</v>
      </c>
      <c r="T509" s="1">
        <v>0</v>
      </c>
      <c r="U509" s="1">
        <v>-70</v>
      </c>
      <c r="V509" s="1">
        <v>-220.26</v>
      </c>
      <c r="W509" s="1">
        <v>-90.2</v>
      </c>
      <c r="X509" s="1">
        <v>-268.57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/>
    </row>
    <row r="510" spans="1:36">
      <c r="A510" s="19" t="s">
        <v>582</v>
      </c>
      <c r="B510" s="10" t="s">
        <v>583</v>
      </c>
      <c r="C510" s="1">
        <v>-826.04</v>
      </c>
      <c r="D510" s="1">
        <v>-17.36</v>
      </c>
      <c r="E510" s="1">
        <v>-89.65</v>
      </c>
      <c r="F510" s="1">
        <v>-20</v>
      </c>
      <c r="G510" s="1">
        <v>-50</v>
      </c>
      <c r="H510" s="1">
        <v>0</v>
      </c>
      <c r="I510" s="1">
        <v>0</v>
      </c>
      <c r="J510" s="1">
        <v>-70</v>
      </c>
      <c r="K510" s="1">
        <v>-220.26</v>
      </c>
      <c r="L510" s="1">
        <v>-90.2</v>
      </c>
      <c r="M510" s="1">
        <v>-268.57</v>
      </c>
      <c r="N510" s="1">
        <v>-826.04</v>
      </c>
      <c r="O510" s="1">
        <v>-17.36</v>
      </c>
      <c r="P510" s="1">
        <v>-89.65</v>
      </c>
      <c r="Q510" s="1">
        <v>-20</v>
      </c>
      <c r="R510" s="1">
        <v>-50</v>
      </c>
      <c r="S510" s="1">
        <v>0</v>
      </c>
      <c r="T510" s="1">
        <v>0</v>
      </c>
      <c r="U510" s="1">
        <v>-70</v>
      </c>
      <c r="V510" s="1">
        <v>-220.26</v>
      </c>
      <c r="W510" s="1">
        <v>-90.2</v>
      </c>
      <c r="X510" s="1">
        <v>-268.57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/>
    </row>
    <row r="511" spans="1:36">
      <c r="A511" s="20" t="s">
        <v>584</v>
      </c>
      <c r="B511" s="10" t="s">
        <v>585</v>
      </c>
      <c r="C511" s="1"/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/>
    </row>
    <row r="512" spans="1:36">
      <c r="A512" s="20" t="s">
        <v>586</v>
      </c>
      <c r="B512" s="10" t="s">
        <v>587</v>
      </c>
      <c r="C512" s="1">
        <v>-288.57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-20</v>
      </c>
      <c r="M512" s="1">
        <v>-268.57</v>
      </c>
      <c r="N512" s="1">
        <v>-288.57</v>
      </c>
      <c r="O512" s="1"/>
      <c r="P512" s="1">
        <v>0</v>
      </c>
      <c r="Q512" s="1">
        <v>0</v>
      </c>
      <c r="R512" s="1"/>
      <c r="S512" s="1">
        <v>0</v>
      </c>
      <c r="T512" s="1"/>
      <c r="U512" s="1"/>
      <c r="V512" s="1">
        <v>0</v>
      </c>
      <c r="W512" s="1">
        <v>-20</v>
      </c>
      <c r="X512" s="1">
        <v>-268.57</v>
      </c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588</v>
      </c>
      <c r="B513" s="10" t="s">
        <v>589</v>
      </c>
      <c r="C513" s="1">
        <v>-30</v>
      </c>
      <c r="D513" s="1">
        <v>-10</v>
      </c>
      <c r="E513" s="1">
        <v>0</v>
      </c>
      <c r="F513" s="1">
        <v>-20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-30</v>
      </c>
      <c r="O513" s="1">
        <v>-10</v>
      </c>
      <c r="P513" s="1">
        <v>0</v>
      </c>
      <c r="Q513" s="1">
        <v>-20</v>
      </c>
      <c r="R513" s="1">
        <v>0</v>
      </c>
      <c r="S513" s="1">
        <v>0</v>
      </c>
      <c r="T513" s="1">
        <v>0</v>
      </c>
      <c r="U513" s="1"/>
      <c r="V513" s="1">
        <v>0</v>
      </c>
      <c r="W513" s="1">
        <v>0</v>
      </c>
      <c r="X513" s="1">
        <v>0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590</v>
      </c>
      <c r="B514" s="10" t="s">
        <v>591</v>
      </c>
      <c r="C514" s="1">
        <v>-390.2</v>
      </c>
      <c r="D514" s="1">
        <v>0</v>
      </c>
      <c r="E514" s="1">
        <v>0</v>
      </c>
      <c r="F514" s="1">
        <v>0</v>
      </c>
      <c r="G514" s="1">
        <v>-50</v>
      </c>
      <c r="H514" s="1">
        <v>0</v>
      </c>
      <c r="I514" s="1">
        <v>0</v>
      </c>
      <c r="J514" s="1">
        <v>-70</v>
      </c>
      <c r="K514" s="1">
        <v>-210</v>
      </c>
      <c r="L514" s="1">
        <v>-60.2</v>
      </c>
      <c r="M514" s="1">
        <v>0</v>
      </c>
      <c r="N514" s="1">
        <v>-390.2</v>
      </c>
      <c r="O514" s="1">
        <v>0</v>
      </c>
      <c r="P514" s="1">
        <v>0</v>
      </c>
      <c r="Q514" s="1">
        <v>0</v>
      </c>
      <c r="R514" s="1">
        <v>-50</v>
      </c>
      <c r="S514" s="1">
        <v>0</v>
      </c>
      <c r="T514" s="1">
        <v>0</v>
      </c>
      <c r="U514" s="1">
        <v>-70</v>
      </c>
      <c r="V514" s="1">
        <v>-210</v>
      </c>
      <c r="W514" s="1">
        <v>-60.2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592</v>
      </c>
      <c r="B515" s="10" t="s">
        <v>593</v>
      </c>
      <c r="C515" s="1"/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/>
    </row>
    <row r="516" spans="1:36">
      <c r="A516" s="20" t="s">
        <v>594</v>
      </c>
      <c r="B516" s="10" t="s">
        <v>595</v>
      </c>
      <c r="C516" s="1">
        <v>-117.27</v>
      </c>
      <c r="D516" s="1">
        <v>-7.36</v>
      </c>
      <c r="E516" s="1">
        <v>-89.65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-10.26</v>
      </c>
      <c r="L516" s="1">
        <v>-10</v>
      </c>
      <c r="M516" s="1">
        <v>0</v>
      </c>
      <c r="N516" s="1">
        <v>-117.27</v>
      </c>
      <c r="O516" s="1">
        <v>-7.36</v>
      </c>
      <c r="P516" s="1">
        <v>-89.65</v>
      </c>
      <c r="Q516" s="1">
        <v>0</v>
      </c>
      <c r="R516" s="1">
        <v>0</v>
      </c>
      <c r="S516" s="1"/>
      <c r="T516" s="1">
        <v>0</v>
      </c>
      <c r="U516" s="1"/>
      <c r="V516" s="1">
        <v>-10.26</v>
      </c>
      <c r="W516" s="1">
        <v>-10</v>
      </c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596</v>
      </c>
      <c r="B517" s="10" t="s">
        <v>597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/>
      <c r="Q517" s="1">
        <v>0</v>
      </c>
      <c r="R517" s="1"/>
      <c r="S517" s="1">
        <v>0</v>
      </c>
      <c r="T517" s="1">
        <v>0</v>
      </c>
      <c r="U517" s="1"/>
      <c r="V517" s="1">
        <v>0</v>
      </c>
      <c r="W517" s="1">
        <v>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598</v>
      </c>
      <c r="B518" s="10" t="s">
        <v>599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/>
      <c r="P518" s="1">
        <v>0</v>
      </c>
      <c r="Q518" s="1"/>
      <c r="R518" s="1">
        <v>0</v>
      </c>
      <c r="S518" s="1"/>
      <c r="T518" s="1"/>
      <c r="U518" s="1">
        <v>0</v>
      </c>
      <c r="V518" s="1"/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/>
    </row>
    <row r="519" spans="1:36">
      <c r="A519" s="18" t="s">
        <v>225</v>
      </c>
      <c r="B519" s="10" t="s">
        <v>226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/>
      <c r="P519" s="1"/>
      <c r="Q519" s="1"/>
      <c r="R519" s="1"/>
      <c r="S519" s="1">
        <v>0</v>
      </c>
      <c r="T519" s="1">
        <v>0</v>
      </c>
      <c r="U519" s="1"/>
      <c r="V519" s="1">
        <v>0</v>
      </c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>
        <v>0</v>
      </c>
    </row>
    <row r="520" spans="1:36">
      <c r="A520" s="19" t="s">
        <v>600</v>
      </c>
      <c r="B520" s="10" t="s">
        <v>601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>
        <v>0</v>
      </c>
    </row>
    <row r="521" spans="1:36">
      <c r="A521" s="19" t="s">
        <v>602</v>
      </c>
      <c r="B521" s="10" t="s">
        <v>603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/>
      <c r="P521" s="1"/>
      <c r="Q521" s="1"/>
      <c r="R521" s="1"/>
      <c r="S521" s="1">
        <v>0</v>
      </c>
      <c r="T521" s="1"/>
      <c r="U521" s="1"/>
      <c r="V521" s="1">
        <v>0</v>
      </c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/>
    </row>
    <row r="522" spans="1:36">
      <c r="A522" s="19" t="s">
        <v>604</v>
      </c>
      <c r="B522" s="10" t="s">
        <v>605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>
        <v>0</v>
      </c>
    </row>
    <row r="523" spans="1:36">
      <c r="A523" s="19" t="s">
        <v>606</v>
      </c>
      <c r="B523" s="10" t="s">
        <v>607</v>
      </c>
      <c r="C523" s="1"/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/>
    </row>
    <row r="524" spans="1:36">
      <c r="A524" s="19" t="s">
        <v>608</v>
      </c>
      <c r="B524" s="10" t="s">
        <v>609</v>
      </c>
      <c r="C524" s="1"/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610</v>
      </c>
      <c r="B525" s="10" t="s">
        <v>611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/>
      <c r="P525" s="1"/>
      <c r="Q525" s="1"/>
      <c r="R525" s="1"/>
      <c r="S525" s="1"/>
      <c r="T525" s="1">
        <v>0</v>
      </c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8" t="s">
        <v>227</v>
      </c>
      <c r="B526" s="10" t="s">
        <v>228</v>
      </c>
      <c r="C526" s="1">
        <v>197090.42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76</v>
      </c>
      <c r="J526" s="1">
        <v>0</v>
      </c>
      <c r="K526" s="1">
        <v>0</v>
      </c>
      <c r="L526" s="1">
        <v>0</v>
      </c>
      <c r="M526" s="1">
        <v>0</v>
      </c>
      <c r="N526" s="1">
        <v>76</v>
      </c>
      <c r="O526" s="1"/>
      <c r="P526" s="1"/>
      <c r="Q526" s="1"/>
      <c r="R526" s="1"/>
      <c r="S526" s="1"/>
      <c r="T526" s="1">
        <v>76</v>
      </c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>
        <v>197014.42</v>
      </c>
    </row>
    <row r="527" spans="1:36">
      <c r="A527" s="19" t="s">
        <v>612</v>
      </c>
      <c r="B527" s="10" t="s">
        <v>613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/>
      <c r="P527" s="1"/>
      <c r="Q527" s="1"/>
      <c r="R527" s="1"/>
      <c r="S527" s="1"/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0</v>
      </c>
    </row>
    <row r="528" spans="1:36">
      <c r="A528" s="19" t="s">
        <v>614</v>
      </c>
      <c r="B528" s="10" t="s">
        <v>615</v>
      </c>
      <c r="C528" s="1">
        <v>76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76</v>
      </c>
      <c r="J528" s="1">
        <v>0</v>
      </c>
      <c r="K528" s="1">
        <v>0</v>
      </c>
      <c r="L528" s="1">
        <v>0</v>
      </c>
      <c r="M528" s="1">
        <v>0</v>
      </c>
      <c r="N528" s="1">
        <v>76</v>
      </c>
      <c r="O528" s="1"/>
      <c r="P528" s="1"/>
      <c r="Q528" s="1"/>
      <c r="R528" s="1"/>
      <c r="S528" s="1"/>
      <c r="T528" s="1">
        <v>76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/>
    </row>
    <row r="529" spans="1:36">
      <c r="A529" s="19" t="s">
        <v>616</v>
      </c>
      <c r="B529" s="10" t="s">
        <v>617</v>
      </c>
      <c r="C529" s="1"/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/>
    </row>
    <row r="530" spans="1:36">
      <c r="A530" s="19" t="s">
        <v>618</v>
      </c>
      <c r="B530" s="10" t="s">
        <v>619</v>
      </c>
      <c r="C530" s="1"/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620</v>
      </c>
      <c r="B531" s="10" t="s">
        <v>621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>
        <v>0</v>
      </c>
    </row>
    <row r="532" spans="1:36">
      <c r="A532" s="19" t="s">
        <v>622</v>
      </c>
      <c r="B532" s="10" t="s">
        <v>623</v>
      </c>
      <c r="C532" s="1"/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/>
    </row>
    <row r="533" spans="1:36">
      <c r="A533" s="19" t="s">
        <v>624</v>
      </c>
      <c r="B533" s="10" t="s">
        <v>625</v>
      </c>
      <c r="C533" s="1"/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626</v>
      </c>
      <c r="B534" s="10" t="s">
        <v>627</v>
      </c>
      <c r="C534" s="1"/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628</v>
      </c>
      <c r="B535" s="10" t="s">
        <v>629</v>
      </c>
      <c r="C535" s="1"/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/>
    </row>
    <row r="536" spans="1:36">
      <c r="A536" s="19" t="s">
        <v>630</v>
      </c>
      <c r="B536" s="10" t="s">
        <v>631</v>
      </c>
      <c r="C536" s="1"/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/>
    </row>
    <row r="537" spans="1:36">
      <c r="A537" s="19" t="s">
        <v>632</v>
      </c>
      <c r="B537" s="10" t="s">
        <v>633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>
        <v>0</v>
      </c>
    </row>
    <row r="538" spans="1:36">
      <c r="A538" s="19" t="s">
        <v>634</v>
      </c>
      <c r="B538" s="10" t="s">
        <v>635</v>
      </c>
      <c r="C538" s="1"/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/>
    </row>
    <row r="539" spans="1:36">
      <c r="A539" s="19" t="s">
        <v>636</v>
      </c>
      <c r="B539" s="10" t="s">
        <v>637</v>
      </c>
      <c r="C539" s="1"/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/>
    </row>
    <row r="540" spans="1:36">
      <c r="A540" s="19" t="s">
        <v>638</v>
      </c>
      <c r="B540" s="10" t="s">
        <v>639</v>
      </c>
      <c r="C540" s="1"/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/>
    </row>
    <row r="541" spans="1:36">
      <c r="A541" s="19" t="s">
        <v>903</v>
      </c>
      <c r="B541" s="10" t="s">
        <v>640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>
        <v>0</v>
      </c>
    </row>
    <row r="542" spans="1:36">
      <c r="A542" s="19" t="s">
        <v>904</v>
      </c>
      <c r="B542" s="10" t="s">
        <v>641</v>
      </c>
      <c r="C542" s="1">
        <v>81221.13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>
        <v>81221.13</v>
      </c>
    </row>
    <row r="543" spans="1:36">
      <c r="A543" s="19" t="s">
        <v>905</v>
      </c>
      <c r="B543" s="10" t="s">
        <v>642</v>
      </c>
      <c r="C543" s="1">
        <v>4273.29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>
        <v>4273.29</v>
      </c>
    </row>
    <row r="544" spans="1:36">
      <c r="A544" s="19" t="s">
        <v>906</v>
      </c>
      <c r="B544" s="10" t="s">
        <v>643</v>
      </c>
      <c r="C544" s="1">
        <v>101400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>
        <v>101400</v>
      </c>
    </row>
    <row r="545" spans="1:36">
      <c r="A545" s="19" t="s">
        <v>907</v>
      </c>
      <c r="B545" s="10" t="s">
        <v>644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>
        <v>0</v>
      </c>
    </row>
    <row r="546" spans="1:36">
      <c r="A546" s="19" t="s">
        <v>908</v>
      </c>
      <c r="B546" s="10" t="s">
        <v>645</v>
      </c>
      <c r="C546" s="1">
        <v>10120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>
        <v>10120</v>
      </c>
    </row>
    <row r="547" spans="1:36">
      <c r="A547" s="19" t="s">
        <v>909</v>
      </c>
      <c r="B547" s="10" t="s">
        <v>646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>
        <v>0</v>
      </c>
    </row>
    <row r="548" spans="1:36">
      <c r="A548" s="17" t="s">
        <v>193</v>
      </c>
      <c r="B548" s="10" t="s">
        <v>194</v>
      </c>
      <c r="C548" s="1">
        <v>487477.17</v>
      </c>
      <c r="D548" s="1">
        <v>98794.49</v>
      </c>
      <c r="E548" s="1">
        <v>90887.039999999994</v>
      </c>
      <c r="F548" s="1">
        <v>88484.37</v>
      </c>
      <c r="G548" s="1">
        <v>40831.39</v>
      </c>
      <c r="H548" s="1">
        <v>24217.69</v>
      </c>
      <c r="I548" s="1">
        <v>61985.01</v>
      </c>
      <c r="J548" s="1">
        <v>27023.71</v>
      </c>
      <c r="K548" s="1">
        <v>15642.97</v>
      </c>
      <c r="L548" s="1">
        <v>18745.419999999998</v>
      </c>
      <c r="M548" s="1">
        <v>20865.080000000002</v>
      </c>
      <c r="N548" s="1">
        <v>487477.17</v>
      </c>
      <c r="O548" s="1">
        <v>98794.49</v>
      </c>
      <c r="P548" s="1">
        <v>90887.039999999994</v>
      </c>
      <c r="Q548" s="1">
        <v>88484.37</v>
      </c>
      <c r="R548" s="1">
        <v>40831.39</v>
      </c>
      <c r="S548" s="1">
        <v>24217.69</v>
      </c>
      <c r="T548" s="1">
        <v>61985.01</v>
      </c>
      <c r="U548" s="1">
        <v>27023.71</v>
      </c>
      <c r="V548" s="1">
        <v>15642.97</v>
      </c>
      <c r="W548" s="1">
        <v>18745.419999999998</v>
      </c>
      <c r="X548" s="1">
        <v>20865.080000000002</v>
      </c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>
        <v>0</v>
      </c>
    </row>
    <row r="549" spans="1:36">
      <c r="A549" s="18" t="s">
        <v>233</v>
      </c>
      <c r="B549" s="10" t="s">
        <v>234</v>
      </c>
      <c r="C549" s="1">
        <v>-1485.15</v>
      </c>
      <c r="D549" s="1">
        <v>0</v>
      </c>
      <c r="E549" s="1">
        <v>0</v>
      </c>
      <c r="F549" s="1">
        <v>-30</v>
      </c>
      <c r="G549" s="1">
        <v>0</v>
      </c>
      <c r="H549" s="1">
        <v>0</v>
      </c>
      <c r="I549" s="1">
        <v>-8.8000000000000007</v>
      </c>
      <c r="J549" s="1">
        <v>-32.1</v>
      </c>
      <c r="K549" s="1">
        <v>0</v>
      </c>
      <c r="L549" s="1">
        <v>-1414.25</v>
      </c>
      <c r="M549" s="1">
        <v>0</v>
      </c>
      <c r="N549" s="1">
        <v>-1485.15</v>
      </c>
      <c r="O549" s="1">
        <v>0</v>
      </c>
      <c r="P549" s="1">
        <v>0</v>
      </c>
      <c r="Q549" s="1">
        <v>-30</v>
      </c>
      <c r="R549" s="1">
        <v>0</v>
      </c>
      <c r="S549" s="1">
        <v>0</v>
      </c>
      <c r="T549" s="1">
        <v>-8.8000000000000007</v>
      </c>
      <c r="U549" s="1">
        <v>-32.1</v>
      </c>
      <c r="V549" s="1">
        <v>0</v>
      </c>
      <c r="W549" s="1">
        <v>-1414.25</v>
      </c>
      <c r="X549" s="1">
        <v>0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/>
    </row>
    <row r="550" spans="1:36">
      <c r="A550" s="19" t="s">
        <v>647</v>
      </c>
      <c r="B550" s="10" t="s">
        <v>648</v>
      </c>
      <c r="C550" s="1"/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649</v>
      </c>
      <c r="B551" s="10" t="s">
        <v>650</v>
      </c>
      <c r="C551" s="1">
        <v>-1485.15</v>
      </c>
      <c r="D551" s="1">
        <v>0</v>
      </c>
      <c r="E551" s="1">
        <v>0</v>
      </c>
      <c r="F551" s="1">
        <v>-30</v>
      </c>
      <c r="G551" s="1">
        <v>0</v>
      </c>
      <c r="H551" s="1">
        <v>0</v>
      </c>
      <c r="I551" s="1">
        <v>-8.8000000000000007</v>
      </c>
      <c r="J551" s="1">
        <v>-32.1</v>
      </c>
      <c r="K551" s="1">
        <v>0</v>
      </c>
      <c r="L551" s="1">
        <v>-1414.25</v>
      </c>
      <c r="M551" s="1">
        <v>0</v>
      </c>
      <c r="N551" s="1">
        <v>-1485.15</v>
      </c>
      <c r="O551" s="1">
        <v>0</v>
      </c>
      <c r="P551" s="1">
        <v>0</v>
      </c>
      <c r="Q551" s="1">
        <v>-30</v>
      </c>
      <c r="R551" s="1">
        <v>0</v>
      </c>
      <c r="S551" s="1">
        <v>0</v>
      </c>
      <c r="T551" s="1">
        <v>-8.8000000000000007</v>
      </c>
      <c r="U551" s="1">
        <v>-32.1</v>
      </c>
      <c r="V551" s="1">
        <v>0</v>
      </c>
      <c r="W551" s="1">
        <v>-1414.25</v>
      </c>
      <c r="X551" s="1">
        <v>0</v>
      </c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8" t="s">
        <v>235</v>
      </c>
      <c r="B552" s="10" t="s">
        <v>236</v>
      </c>
      <c r="C552" s="1">
        <v>488962.32</v>
      </c>
      <c r="D552" s="1">
        <v>98794.49</v>
      </c>
      <c r="E552" s="1">
        <v>90887.039999999994</v>
      </c>
      <c r="F552" s="1">
        <v>88514.37</v>
      </c>
      <c r="G552" s="1">
        <v>40831.39</v>
      </c>
      <c r="H552" s="1">
        <v>24217.69</v>
      </c>
      <c r="I552" s="1">
        <v>61993.81</v>
      </c>
      <c r="J552" s="1">
        <v>27055.81</v>
      </c>
      <c r="K552" s="1">
        <v>15642.97</v>
      </c>
      <c r="L552" s="1">
        <v>20159.669999999998</v>
      </c>
      <c r="M552" s="1">
        <v>20865.080000000002</v>
      </c>
      <c r="N552" s="1">
        <v>488962.32</v>
      </c>
      <c r="O552" s="1">
        <v>98794.49</v>
      </c>
      <c r="P552" s="1">
        <v>90887.039999999994</v>
      </c>
      <c r="Q552" s="1">
        <v>88514.37</v>
      </c>
      <c r="R552" s="1">
        <v>40831.39</v>
      </c>
      <c r="S552" s="1">
        <v>24217.69</v>
      </c>
      <c r="T552" s="1">
        <v>61993.81</v>
      </c>
      <c r="U552" s="1">
        <v>27055.81</v>
      </c>
      <c r="V552" s="1">
        <v>15642.97</v>
      </c>
      <c r="W552" s="1">
        <v>20159.669999999998</v>
      </c>
      <c r="X552" s="1">
        <v>20865.080000000002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>
        <v>0</v>
      </c>
    </row>
    <row r="553" spans="1:36">
      <c r="A553" s="19" t="s">
        <v>651</v>
      </c>
      <c r="B553" s="10" t="s">
        <v>652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/>
      <c r="P553" s="1"/>
      <c r="Q553" s="1">
        <v>0</v>
      </c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653</v>
      </c>
      <c r="B554" s="10" t="s">
        <v>654</v>
      </c>
      <c r="C554" s="1">
        <v>488962.32</v>
      </c>
      <c r="D554" s="1">
        <v>98794.49</v>
      </c>
      <c r="E554" s="1">
        <v>90887.039999999994</v>
      </c>
      <c r="F554" s="1">
        <v>88514.37</v>
      </c>
      <c r="G554" s="1">
        <v>40831.39</v>
      </c>
      <c r="H554" s="1">
        <v>24217.69</v>
      </c>
      <c r="I554" s="1">
        <v>61993.81</v>
      </c>
      <c r="J554" s="1">
        <v>27055.81</v>
      </c>
      <c r="K554" s="1">
        <v>15642.97</v>
      </c>
      <c r="L554" s="1">
        <v>20159.669999999998</v>
      </c>
      <c r="M554" s="1">
        <v>20865.080000000002</v>
      </c>
      <c r="N554" s="1">
        <v>488962.32</v>
      </c>
      <c r="O554" s="1">
        <v>98794.49</v>
      </c>
      <c r="P554" s="1">
        <v>90887.039999999994</v>
      </c>
      <c r="Q554" s="1">
        <v>88514.37</v>
      </c>
      <c r="R554" s="1">
        <v>40831.39</v>
      </c>
      <c r="S554" s="1">
        <v>24217.69</v>
      </c>
      <c r="T554" s="1">
        <v>61993.81</v>
      </c>
      <c r="U554" s="1">
        <v>27055.81</v>
      </c>
      <c r="V554" s="1">
        <v>15642.97</v>
      </c>
      <c r="W554" s="1">
        <v>20159.669999999998</v>
      </c>
      <c r="X554" s="1">
        <v>20865.080000000002</v>
      </c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/>
    </row>
    <row r="555" spans="1:36">
      <c r="A555" s="18" t="s">
        <v>237</v>
      </c>
      <c r="B555" s="10" t="s">
        <v>238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/>
      <c r="P555" s="1"/>
      <c r="Q555" s="1"/>
      <c r="R555" s="1"/>
      <c r="S555" s="1"/>
      <c r="T555" s="1">
        <v>0</v>
      </c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>
        <v>0</v>
      </c>
    </row>
    <row r="556" spans="1:36">
      <c r="A556" s="19" t="s">
        <v>655</v>
      </c>
      <c r="B556" s="10" t="s">
        <v>656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/>
      <c r="P556" s="1"/>
      <c r="Q556" s="1"/>
      <c r="R556" s="1"/>
      <c r="S556" s="1"/>
      <c r="T556" s="1">
        <v>0</v>
      </c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657</v>
      </c>
      <c r="B557" s="10" t="s">
        <v>658</v>
      </c>
      <c r="C557" s="1"/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/>
    </row>
    <row r="558" spans="1:36">
      <c r="A558" s="16" t="s">
        <v>126</v>
      </c>
      <c r="B558" s="9" t="s">
        <v>127</v>
      </c>
      <c r="C558" s="1">
        <v>2632245427.5799999</v>
      </c>
      <c r="D558" s="1">
        <v>209716461.69999999</v>
      </c>
      <c r="E558" s="1">
        <v>246395874.05000001</v>
      </c>
      <c r="F558" s="1">
        <v>566434416.13</v>
      </c>
      <c r="G558" s="1">
        <v>182162073.09999999</v>
      </c>
      <c r="H558" s="1">
        <v>141778115.88</v>
      </c>
      <c r="I558" s="1">
        <v>338029977.12</v>
      </c>
      <c r="J558" s="1">
        <v>414964570</v>
      </c>
      <c r="K558" s="1">
        <v>239786986.47</v>
      </c>
      <c r="L558" s="1">
        <v>109679843.19</v>
      </c>
      <c r="M558" s="1">
        <v>104396602.53</v>
      </c>
      <c r="N558" s="1">
        <v>2553344920.1700001</v>
      </c>
      <c r="O558" s="1">
        <v>209716461.69999999</v>
      </c>
      <c r="P558" s="1">
        <v>246395874.05000001</v>
      </c>
      <c r="Q558" s="1">
        <v>566434416.13</v>
      </c>
      <c r="R558" s="1">
        <v>182162073.09999999</v>
      </c>
      <c r="S558" s="1">
        <v>141778115.88</v>
      </c>
      <c r="T558" s="1">
        <v>338029977.12</v>
      </c>
      <c r="U558" s="1">
        <v>414964570</v>
      </c>
      <c r="V558" s="1">
        <v>239786986.47</v>
      </c>
      <c r="W558" s="1">
        <v>109679843.19</v>
      </c>
      <c r="X558" s="1">
        <v>104396602.53</v>
      </c>
      <c r="Y558" s="1">
        <v>0</v>
      </c>
      <c r="Z558" s="1"/>
      <c r="AA558" s="1">
        <v>0</v>
      </c>
      <c r="AB558" s="1"/>
      <c r="AC558" s="1"/>
      <c r="AD558" s="1"/>
      <c r="AE558" s="1"/>
      <c r="AF558" s="1"/>
      <c r="AG558" s="1"/>
      <c r="AH558" s="1"/>
      <c r="AI558" s="1"/>
      <c r="AJ558" s="4">
        <v>78900507.409999996</v>
      </c>
    </row>
    <row r="559" spans="1:36">
      <c r="A559" s="17" t="s">
        <v>910</v>
      </c>
      <c r="B559" s="10" t="s">
        <v>911</v>
      </c>
      <c r="C559" s="1">
        <v>87000000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4">
        <v>87000000</v>
      </c>
    </row>
    <row r="560" spans="1:36">
      <c r="A560" s="18" t="s">
        <v>912</v>
      </c>
      <c r="B560" s="10" t="s">
        <v>913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0</v>
      </c>
    </row>
    <row r="561" spans="1:36">
      <c r="A561" s="18" t="s">
        <v>914</v>
      </c>
      <c r="B561" s="10" t="s">
        <v>915</v>
      </c>
      <c r="C561" s="1">
        <v>87000000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87000000</v>
      </c>
    </row>
    <row r="562" spans="1:36">
      <c r="A562" s="17" t="s">
        <v>239</v>
      </c>
      <c r="B562" s="10" t="s">
        <v>240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0</v>
      </c>
    </row>
    <row r="563" spans="1:36">
      <c r="A563" s="18" t="s">
        <v>659</v>
      </c>
      <c r="B563" s="10" t="s">
        <v>660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0</v>
      </c>
    </row>
    <row r="564" spans="1:36">
      <c r="A564" s="18" t="s">
        <v>661</v>
      </c>
      <c r="B564" s="10" t="s">
        <v>662</v>
      </c>
      <c r="C564" s="1"/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/>
    </row>
    <row r="565" spans="1:36">
      <c r="A565" s="18" t="s">
        <v>663</v>
      </c>
      <c r="B565" s="10" t="s">
        <v>664</v>
      </c>
      <c r="C565" s="1"/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/>
    </row>
    <row r="566" spans="1:36">
      <c r="A566" s="17" t="s">
        <v>241</v>
      </c>
      <c r="B566" s="10" t="s">
        <v>242</v>
      </c>
      <c r="C566" s="1">
        <v>2423911767.46</v>
      </c>
      <c r="D566" s="1">
        <v>197014804.05000001</v>
      </c>
      <c r="E566" s="1">
        <v>234003265.77000001</v>
      </c>
      <c r="F566" s="1">
        <v>526793576.50999999</v>
      </c>
      <c r="G566" s="1">
        <v>175471607.71000001</v>
      </c>
      <c r="H566" s="1">
        <v>138534810.46000001</v>
      </c>
      <c r="I566" s="1">
        <v>318584960.92000002</v>
      </c>
      <c r="J566" s="1">
        <v>395361886.74000001</v>
      </c>
      <c r="K566" s="1">
        <v>225521309.96000001</v>
      </c>
      <c r="L566" s="1">
        <v>108994479.98</v>
      </c>
      <c r="M566" s="1">
        <v>101704065.09</v>
      </c>
      <c r="N566" s="1">
        <v>2421984767.1900001</v>
      </c>
      <c r="O566" s="1">
        <v>197014804.05000001</v>
      </c>
      <c r="P566" s="1">
        <v>234003265.77000001</v>
      </c>
      <c r="Q566" s="1">
        <v>526793576.50999999</v>
      </c>
      <c r="R566" s="1">
        <v>175471607.71000001</v>
      </c>
      <c r="S566" s="1">
        <v>138534810.46000001</v>
      </c>
      <c r="T566" s="1">
        <v>318584960.92000002</v>
      </c>
      <c r="U566" s="1">
        <v>395361886.74000001</v>
      </c>
      <c r="V566" s="1">
        <v>225521309.96000001</v>
      </c>
      <c r="W566" s="1">
        <v>108994479.98</v>
      </c>
      <c r="X566" s="1">
        <v>101704065.09</v>
      </c>
      <c r="Y566" s="1">
        <v>0</v>
      </c>
      <c r="Z566" s="1"/>
      <c r="AA566" s="1">
        <v>0</v>
      </c>
      <c r="AB566" s="1"/>
      <c r="AC566" s="1"/>
      <c r="AD566" s="1"/>
      <c r="AE566" s="1"/>
      <c r="AF566" s="1"/>
      <c r="AG566" s="1"/>
      <c r="AH566" s="1"/>
      <c r="AI566" s="1"/>
      <c r="AJ566" s="4">
        <v>1927000.27</v>
      </c>
    </row>
    <row r="567" spans="1:36">
      <c r="A567" s="18" t="s">
        <v>665</v>
      </c>
      <c r="B567" s="10" t="s">
        <v>666</v>
      </c>
      <c r="C567" s="1">
        <v>1927000.27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4">
        <v>1927000.27</v>
      </c>
    </row>
    <row r="568" spans="1:36">
      <c r="A568" s="19" t="s">
        <v>667</v>
      </c>
      <c r="B568" s="10" t="s">
        <v>668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0</v>
      </c>
    </row>
    <row r="569" spans="1:36">
      <c r="A569" s="19" t="s">
        <v>669</v>
      </c>
      <c r="B569" s="10" t="s">
        <v>670</v>
      </c>
      <c r="C569" s="1">
        <v>1927000.27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1927000.27</v>
      </c>
    </row>
    <row r="570" spans="1:36">
      <c r="A570" s="19" t="s">
        <v>671</v>
      </c>
      <c r="B570" s="10" t="s">
        <v>672</v>
      </c>
      <c r="C570" s="1"/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/>
    </row>
    <row r="571" spans="1:36">
      <c r="A571" s="18" t="s">
        <v>673</v>
      </c>
      <c r="B571" s="10" t="s">
        <v>674</v>
      </c>
      <c r="C571" s="1">
        <v>2421984767.1900001</v>
      </c>
      <c r="D571" s="1">
        <v>197014804.05000001</v>
      </c>
      <c r="E571" s="1">
        <v>234003265.77000001</v>
      </c>
      <c r="F571" s="1">
        <v>526793576.50999999</v>
      </c>
      <c r="G571" s="1">
        <v>175471607.71000001</v>
      </c>
      <c r="H571" s="1">
        <v>138534810.46000001</v>
      </c>
      <c r="I571" s="1">
        <v>318584960.92000002</v>
      </c>
      <c r="J571" s="1">
        <v>395361886.74000001</v>
      </c>
      <c r="K571" s="1">
        <v>225521309.96000001</v>
      </c>
      <c r="L571" s="1">
        <v>108994479.98</v>
      </c>
      <c r="M571" s="1">
        <v>101704065.09</v>
      </c>
      <c r="N571" s="1">
        <v>2421984767.1900001</v>
      </c>
      <c r="O571" s="1">
        <v>197014804.05000001</v>
      </c>
      <c r="P571" s="1">
        <v>234003265.77000001</v>
      </c>
      <c r="Q571" s="1">
        <v>526793576.50999999</v>
      </c>
      <c r="R571" s="1">
        <v>175471607.71000001</v>
      </c>
      <c r="S571" s="1">
        <v>138534810.46000001</v>
      </c>
      <c r="T571" s="1">
        <v>318584960.92000002</v>
      </c>
      <c r="U571" s="1">
        <v>395361886.74000001</v>
      </c>
      <c r="V571" s="1">
        <v>225521309.96000001</v>
      </c>
      <c r="W571" s="1">
        <v>108994479.98</v>
      </c>
      <c r="X571" s="1">
        <v>101704065.09</v>
      </c>
      <c r="Y571" s="1">
        <v>0</v>
      </c>
      <c r="Z571" s="1"/>
      <c r="AA571" s="1">
        <v>0</v>
      </c>
      <c r="AB571" s="1"/>
      <c r="AC571" s="1"/>
      <c r="AD571" s="1"/>
      <c r="AE571" s="1"/>
      <c r="AF571" s="1"/>
      <c r="AG571" s="1"/>
      <c r="AH571" s="1"/>
      <c r="AI571" s="1"/>
      <c r="AJ571" s="4">
        <v>0</v>
      </c>
    </row>
    <row r="572" spans="1:36">
      <c r="A572" s="19" t="s">
        <v>675</v>
      </c>
      <c r="B572" s="10" t="s">
        <v>676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4">
        <v>0</v>
      </c>
    </row>
    <row r="573" spans="1:36">
      <c r="A573" s="19" t="s">
        <v>677</v>
      </c>
      <c r="B573" s="10" t="s">
        <v>678</v>
      </c>
      <c r="C573" s="1">
        <v>1404864213.53</v>
      </c>
      <c r="D573" s="1">
        <v>114209546.18000001</v>
      </c>
      <c r="E573" s="1">
        <v>135942167.30000001</v>
      </c>
      <c r="F573" s="1">
        <v>305191795.55000001</v>
      </c>
      <c r="G573" s="1">
        <v>101752330.55</v>
      </c>
      <c r="H573" s="1">
        <v>80360251.459999993</v>
      </c>
      <c r="I573" s="1">
        <v>184273392.11000001</v>
      </c>
      <c r="J573" s="1">
        <v>230335323.37</v>
      </c>
      <c r="K573" s="1">
        <v>130490563.81999999</v>
      </c>
      <c r="L573" s="1">
        <v>63335322.5</v>
      </c>
      <c r="M573" s="1">
        <v>58973520.689999998</v>
      </c>
      <c r="N573" s="1">
        <v>1404864213.53</v>
      </c>
      <c r="O573" s="1">
        <v>114209546.18000001</v>
      </c>
      <c r="P573" s="1">
        <v>135942167.30000001</v>
      </c>
      <c r="Q573" s="1">
        <v>305191795.55000001</v>
      </c>
      <c r="R573" s="1">
        <v>101752330.55</v>
      </c>
      <c r="S573" s="1">
        <v>80360251.459999993</v>
      </c>
      <c r="T573" s="1">
        <v>184273392.11000001</v>
      </c>
      <c r="U573" s="1">
        <v>230335323.37</v>
      </c>
      <c r="V573" s="1">
        <v>130490563.81999999</v>
      </c>
      <c r="W573" s="1">
        <v>63335322.5</v>
      </c>
      <c r="X573" s="1">
        <v>58973520.689999998</v>
      </c>
      <c r="Y573" s="1">
        <v>0</v>
      </c>
      <c r="Z573" s="1"/>
      <c r="AA573" s="1">
        <v>0</v>
      </c>
      <c r="AB573" s="1"/>
      <c r="AC573" s="1"/>
      <c r="AD573" s="1"/>
      <c r="AE573" s="1"/>
      <c r="AF573" s="1"/>
      <c r="AG573" s="1"/>
      <c r="AH573" s="1"/>
      <c r="AI573" s="1"/>
      <c r="AJ573" s="4"/>
    </row>
    <row r="574" spans="1:36">
      <c r="A574" s="19" t="s">
        <v>679</v>
      </c>
      <c r="B574" s="10" t="s">
        <v>680</v>
      </c>
      <c r="C574" s="1">
        <v>439961689.25</v>
      </c>
      <c r="D574" s="1">
        <v>35841519.329999998</v>
      </c>
      <c r="E574" s="1">
        <v>42348728.299999997</v>
      </c>
      <c r="F574" s="1">
        <v>96058044.180000007</v>
      </c>
      <c r="G574" s="1">
        <v>31660916.77</v>
      </c>
      <c r="H574" s="1">
        <v>25126426.600000001</v>
      </c>
      <c r="I574" s="1">
        <v>57978092.240000002</v>
      </c>
      <c r="J574" s="1">
        <v>71002400.090000004</v>
      </c>
      <c r="K574" s="1">
        <v>41177995.640000001</v>
      </c>
      <c r="L574" s="1">
        <v>19976065.82</v>
      </c>
      <c r="M574" s="1">
        <v>18791500.280000001</v>
      </c>
      <c r="N574" s="1">
        <v>439961689.25</v>
      </c>
      <c r="O574" s="1">
        <v>35841519.329999998</v>
      </c>
      <c r="P574" s="1">
        <v>42348728.299999997</v>
      </c>
      <c r="Q574" s="1">
        <v>96058044.180000007</v>
      </c>
      <c r="R574" s="1">
        <v>31660916.77</v>
      </c>
      <c r="S574" s="1">
        <v>25126426.600000001</v>
      </c>
      <c r="T574" s="1">
        <v>57978092.240000002</v>
      </c>
      <c r="U574" s="1">
        <v>71002400.090000004</v>
      </c>
      <c r="V574" s="1">
        <v>41177995.640000001</v>
      </c>
      <c r="W574" s="1">
        <v>19976065.82</v>
      </c>
      <c r="X574" s="1">
        <v>18791500.280000001</v>
      </c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4"/>
    </row>
    <row r="575" spans="1:36">
      <c r="A575" s="19" t="s">
        <v>681</v>
      </c>
      <c r="B575" s="10" t="s">
        <v>682</v>
      </c>
      <c r="C575" s="1">
        <v>487364291.75</v>
      </c>
      <c r="D575" s="1">
        <v>39669358.659999996</v>
      </c>
      <c r="E575" s="1">
        <v>47001081.579999998</v>
      </c>
      <c r="F575" s="1">
        <v>106019690.44</v>
      </c>
      <c r="G575" s="1">
        <v>35584218.170000002</v>
      </c>
      <c r="H575" s="1">
        <v>27913771.739999998</v>
      </c>
      <c r="I575" s="1">
        <v>64432925.200000003</v>
      </c>
      <c r="J575" s="1">
        <v>79533313.180000007</v>
      </c>
      <c r="K575" s="1">
        <v>45476206.450000003</v>
      </c>
      <c r="L575" s="1">
        <v>21608143.25</v>
      </c>
      <c r="M575" s="1">
        <v>20125583.079999998</v>
      </c>
      <c r="N575" s="1">
        <v>487364291.75</v>
      </c>
      <c r="O575" s="1">
        <v>39669358.659999996</v>
      </c>
      <c r="P575" s="1">
        <v>47001081.579999998</v>
      </c>
      <c r="Q575" s="1">
        <v>106019690.44</v>
      </c>
      <c r="R575" s="1">
        <v>35584218.170000002</v>
      </c>
      <c r="S575" s="1">
        <v>27913771.739999998</v>
      </c>
      <c r="T575" s="1">
        <v>64432925.200000003</v>
      </c>
      <c r="U575" s="1">
        <v>79533313.180000007</v>
      </c>
      <c r="V575" s="1">
        <v>45476206.450000003</v>
      </c>
      <c r="W575" s="1">
        <v>21608143.25</v>
      </c>
      <c r="X575" s="1">
        <v>20125583.079999998</v>
      </c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4"/>
    </row>
    <row r="576" spans="1:36">
      <c r="A576" s="19" t="s">
        <v>683</v>
      </c>
      <c r="B576" s="10" t="s">
        <v>684</v>
      </c>
      <c r="C576" s="1">
        <v>89794572.659999996</v>
      </c>
      <c r="D576" s="1">
        <v>7294379.8799999999</v>
      </c>
      <c r="E576" s="1">
        <v>8711288.5899999999</v>
      </c>
      <c r="F576" s="1">
        <v>19524046.34</v>
      </c>
      <c r="G576" s="1">
        <v>6474142.2199999997</v>
      </c>
      <c r="H576" s="1">
        <v>5134360.66</v>
      </c>
      <c r="I576" s="1">
        <v>11900551.369999999</v>
      </c>
      <c r="J576" s="1">
        <v>14490850.1</v>
      </c>
      <c r="K576" s="1">
        <v>8376544.0499999998</v>
      </c>
      <c r="L576" s="1">
        <v>4074948.41</v>
      </c>
      <c r="M576" s="1">
        <v>3813461.04</v>
      </c>
      <c r="N576" s="1">
        <v>89794572.659999996</v>
      </c>
      <c r="O576" s="1">
        <v>7294379.8799999999</v>
      </c>
      <c r="P576" s="1">
        <v>8711288.5899999999</v>
      </c>
      <c r="Q576" s="1">
        <v>19524046.34</v>
      </c>
      <c r="R576" s="1">
        <v>6474142.2199999997</v>
      </c>
      <c r="S576" s="1">
        <v>5134360.66</v>
      </c>
      <c r="T576" s="1">
        <v>11900551.369999999</v>
      </c>
      <c r="U576" s="1">
        <v>14490850.1</v>
      </c>
      <c r="V576" s="1">
        <v>8376544.0499999998</v>
      </c>
      <c r="W576" s="1">
        <v>4074948.41</v>
      </c>
      <c r="X576" s="1">
        <v>3813461.04</v>
      </c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4"/>
    </row>
    <row r="577" spans="1:36">
      <c r="A577" s="17" t="s">
        <v>243</v>
      </c>
      <c r="B577" s="10" t="s">
        <v>244</v>
      </c>
      <c r="C577" s="1">
        <v>121333660.12</v>
      </c>
      <c r="D577" s="1">
        <v>12701657.65</v>
      </c>
      <c r="E577" s="1">
        <v>12392608.279999999</v>
      </c>
      <c r="F577" s="1">
        <v>39640839.619999997</v>
      </c>
      <c r="G577" s="1">
        <v>6690465.3899999997</v>
      </c>
      <c r="H577" s="1">
        <v>3243305.42</v>
      </c>
      <c r="I577" s="1">
        <v>19445016.199999999</v>
      </c>
      <c r="J577" s="1">
        <v>19602683.260000002</v>
      </c>
      <c r="K577" s="1">
        <v>14265676.51</v>
      </c>
      <c r="L577" s="1">
        <v>685363.21</v>
      </c>
      <c r="M577" s="1">
        <v>2692537.44</v>
      </c>
      <c r="N577" s="1">
        <v>131360152.98</v>
      </c>
      <c r="O577" s="1">
        <v>12701657.65</v>
      </c>
      <c r="P577" s="1">
        <v>12392608.279999999</v>
      </c>
      <c r="Q577" s="1">
        <v>39640839.619999997</v>
      </c>
      <c r="R577" s="1">
        <v>6690465.3899999997</v>
      </c>
      <c r="S577" s="1">
        <v>3243305.42</v>
      </c>
      <c r="T577" s="1">
        <v>19445016.199999999</v>
      </c>
      <c r="U577" s="1">
        <v>19602683.260000002</v>
      </c>
      <c r="V577" s="1">
        <v>14265676.51</v>
      </c>
      <c r="W577" s="1">
        <v>685363.21</v>
      </c>
      <c r="X577" s="1">
        <v>2692537.44</v>
      </c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4">
        <v>-10026492.859999999</v>
      </c>
    </row>
    <row r="578" spans="1:36">
      <c r="A578" s="18" t="s">
        <v>685</v>
      </c>
      <c r="B578" s="10" t="s">
        <v>686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0</v>
      </c>
    </row>
    <row r="579" spans="1:36">
      <c r="A579" s="18" t="s">
        <v>243</v>
      </c>
      <c r="B579" s="10" t="s">
        <v>687</v>
      </c>
      <c r="C579" s="1">
        <v>96937073.900000006</v>
      </c>
      <c r="D579" s="1">
        <v>8333739.5199999996</v>
      </c>
      <c r="E579" s="1">
        <v>9656876.8699999992</v>
      </c>
      <c r="F579" s="1">
        <v>31043628.140000001</v>
      </c>
      <c r="G579" s="1">
        <v>4511302.9400000004</v>
      </c>
      <c r="H579" s="1">
        <v>2379609.77</v>
      </c>
      <c r="I579" s="1">
        <v>14971625.810000001</v>
      </c>
      <c r="J579" s="1">
        <v>11998735.619999999</v>
      </c>
      <c r="K579" s="1">
        <v>10772707.48</v>
      </c>
      <c r="L579" s="1">
        <v>1488031.06</v>
      </c>
      <c r="M579" s="1">
        <v>1780816.69</v>
      </c>
      <c r="N579" s="1">
        <v>96937073.900000006</v>
      </c>
      <c r="O579" s="1">
        <v>8333739.5199999996</v>
      </c>
      <c r="P579" s="1">
        <v>9656876.8699999992</v>
      </c>
      <c r="Q579" s="1">
        <v>31043628.140000001</v>
      </c>
      <c r="R579" s="1">
        <v>4511302.9400000004</v>
      </c>
      <c r="S579" s="1">
        <v>2379609.77</v>
      </c>
      <c r="T579" s="1">
        <v>14971625.810000001</v>
      </c>
      <c r="U579" s="1">
        <v>11998735.619999999</v>
      </c>
      <c r="V579" s="1">
        <v>10772707.48</v>
      </c>
      <c r="W579" s="1">
        <v>1488031.06</v>
      </c>
      <c r="X579" s="1">
        <v>1780816.69</v>
      </c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/>
    </row>
    <row r="580" spans="1:36">
      <c r="A580" s="18" t="s">
        <v>688</v>
      </c>
      <c r="B580" s="10" t="s">
        <v>689</v>
      </c>
      <c r="C580" s="1">
        <v>47470375.799999997</v>
      </c>
      <c r="D580" s="1">
        <v>5385095.4400000004</v>
      </c>
      <c r="E580" s="1">
        <v>4673890.79</v>
      </c>
      <c r="F580" s="1">
        <v>10614259.27</v>
      </c>
      <c r="G580" s="1">
        <v>2545099.9900000002</v>
      </c>
      <c r="H580" s="1">
        <v>3185966.12</v>
      </c>
      <c r="I580" s="1">
        <v>5242354.78</v>
      </c>
      <c r="J580" s="1">
        <v>9870984.9100000001</v>
      </c>
      <c r="K580" s="1">
        <v>3764050.31</v>
      </c>
      <c r="L580" s="1">
        <v>1137062.76</v>
      </c>
      <c r="M580" s="1">
        <v>1051611.43</v>
      </c>
      <c r="N580" s="1">
        <v>47470375.799999997</v>
      </c>
      <c r="O580" s="1">
        <v>5385095.4400000004</v>
      </c>
      <c r="P580" s="1">
        <v>4673890.79</v>
      </c>
      <c r="Q580" s="1">
        <v>10614259.27</v>
      </c>
      <c r="R580" s="1">
        <v>2545099.9900000002</v>
      </c>
      <c r="S580" s="1">
        <v>3185966.12</v>
      </c>
      <c r="T580" s="1">
        <v>5242354.78</v>
      </c>
      <c r="U580" s="1">
        <v>9870984.9100000001</v>
      </c>
      <c r="V580" s="1">
        <v>3764050.31</v>
      </c>
      <c r="W580" s="1">
        <v>1137062.76</v>
      </c>
      <c r="X580" s="1">
        <v>1051611.43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690</v>
      </c>
      <c r="B581" s="10" t="s">
        <v>691</v>
      </c>
      <c r="C581" s="1">
        <v>-13047296.720000001</v>
      </c>
      <c r="D581" s="1">
        <v>-1017177.31</v>
      </c>
      <c r="E581" s="1">
        <v>-1938159.38</v>
      </c>
      <c r="F581" s="1">
        <v>-2017047.79</v>
      </c>
      <c r="G581" s="1">
        <v>-365937.54</v>
      </c>
      <c r="H581" s="1">
        <v>-2322270.4700000002</v>
      </c>
      <c r="I581" s="1">
        <v>-768964.39</v>
      </c>
      <c r="J581" s="1">
        <v>-2267037.27</v>
      </c>
      <c r="K581" s="1">
        <v>-271081.28000000003</v>
      </c>
      <c r="L581" s="1">
        <v>-1939730.61</v>
      </c>
      <c r="M581" s="1">
        <v>-139890.68</v>
      </c>
      <c r="N581" s="1">
        <v>-13047296.720000001</v>
      </c>
      <c r="O581" s="1">
        <v>-1017177.31</v>
      </c>
      <c r="P581" s="1">
        <v>-1938159.38</v>
      </c>
      <c r="Q581" s="1">
        <v>-2017047.79</v>
      </c>
      <c r="R581" s="1">
        <v>-365937.54</v>
      </c>
      <c r="S581" s="1">
        <v>-2322270.4700000002</v>
      </c>
      <c r="T581" s="1">
        <v>-768964.39</v>
      </c>
      <c r="U581" s="1">
        <v>-2267037.27</v>
      </c>
      <c r="V581" s="1">
        <v>-271081.28000000003</v>
      </c>
      <c r="W581" s="1">
        <v>-1939730.61</v>
      </c>
      <c r="X581" s="1">
        <v>-139890.68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692</v>
      </c>
      <c r="B582" s="10" t="s">
        <v>693</v>
      </c>
      <c r="C582" s="1">
        <v>-10026492.859999999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/>
      <c r="P582" s="1">
        <v>0</v>
      </c>
      <c r="Q582" s="1">
        <v>0</v>
      </c>
      <c r="R582" s="1">
        <v>0</v>
      </c>
      <c r="S582" s="1"/>
      <c r="T582" s="1"/>
      <c r="U582" s="1">
        <v>0</v>
      </c>
      <c r="V582" s="1">
        <v>0</v>
      </c>
      <c r="W582" s="1">
        <v>0</v>
      </c>
      <c r="X582" s="1">
        <v>0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>
        <v>-10026492.859999999</v>
      </c>
    </row>
    <row r="583" spans="1:36">
      <c r="A583" s="16" t="s">
        <v>128</v>
      </c>
      <c r="B583" s="9" t="s">
        <v>129</v>
      </c>
      <c r="C583" s="1">
        <v>816650958.63</v>
      </c>
      <c r="D583" s="1">
        <v>31940376.050000001</v>
      </c>
      <c r="E583" s="1">
        <v>40314323.980000004</v>
      </c>
      <c r="F583" s="1">
        <v>78689033.430000007</v>
      </c>
      <c r="G583" s="1">
        <v>27445020.130000003</v>
      </c>
      <c r="H583" s="1">
        <v>23629718.190000001</v>
      </c>
      <c r="I583" s="1">
        <v>44634931.93</v>
      </c>
      <c r="J583" s="1">
        <v>56300766.170000002</v>
      </c>
      <c r="K583" s="1">
        <v>30858537.98</v>
      </c>
      <c r="L583" s="1">
        <v>26122225.899999999</v>
      </c>
      <c r="M583" s="1">
        <v>21842376.599999998</v>
      </c>
      <c r="N583" s="1">
        <v>380869069.68000001</v>
      </c>
      <c r="O583" s="1">
        <v>31761772.190000001</v>
      </c>
      <c r="P583" s="1">
        <v>40307254.130000003</v>
      </c>
      <c r="Q583" s="1">
        <v>78657822.780000001</v>
      </c>
      <c r="R583" s="1">
        <v>26889803.510000002</v>
      </c>
      <c r="S583" s="1">
        <v>23619581</v>
      </c>
      <c r="T583" s="1">
        <v>44590090.32</v>
      </c>
      <c r="U583" s="1">
        <v>56265723.100000001</v>
      </c>
      <c r="V583" s="1">
        <v>30795637.75</v>
      </c>
      <c r="W583" s="1">
        <v>26114002.199999999</v>
      </c>
      <c r="X583" s="1">
        <v>21867382.699999999</v>
      </c>
      <c r="Y583" s="1">
        <v>908240.68</v>
      </c>
      <c r="Z583" s="1">
        <v>178603.86</v>
      </c>
      <c r="AA583" s="1">
        <v>7069.85</v>
      </c>
      <c r="AB583" s="1">
        <v>31210.65</v>
      </c>
      <c r="AC583" s="1">
        <v>555216.62</v>
      </c>
      <c r="AD583" s="1">
        <v>10137.19</v>
      </c>
      <c r="AE583" s="1">
        <v>44841.61</v>
      </c>
      <c r="AF583" s="1">
        <v>35043.07</v>
      </c>
      <c r="AG583" s="1">
        <v>8223.7000000000007</v>
      </c>
      <c r="AH583" s="1">
        <v>-25006.1</v>
      </c>
      <c r="AI583" s="1">
        <v>62900.23</v>
      </c>
      <c r="AJ583" s="4">
        <v>434873648.26999998</v>
      </c>
    </row>
    <row r="584" spans="1:36">
      <c r="A584" s="17" t="s">
        <v>245</v>
      </c>
      <c r="B584" s="10" t="s">
        <v>246</v>
      </c>
      <c r="C584" s="1">
        <v>40014527.640000001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/>
      <c r="P584" s="1">
        <v>0</v>
      </c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4">
        <v>40014527.640000001</v>
      </c>
    </row>
    <row r="585" spans="1:36">
      <c r="A585" s="18" t="s">
        <v>1437</v>
      </c>
      <c r="B585" s="10" t="s">
        <v>1438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0</v>
      </c>
    </row>
    <row r="586" spans="1:36">
      <c r="A586" s="18" t="s">
        <v>1439</v>
      </c>
      <c r="B586" s="10" t="s">
        <v>1440</v>
      </c>
      <c r="C586" s="1">
        <v>39009000.009999998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/>
      <c r="P586" s="1">
        <v>0</v>
      </c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39009000.009999998</v>
      </c>
    </row>
    <row r="587" spans="1:36">
      <c r="A587" s="18" t="s">
        <v>1441</v>
      </c>
      <c r="B587" s="10" t="s">
        <v>1442</v>
      </c>
      <c r="C587" s="1">
        <v>731.56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>
        <v>731.56</v>
      </c>
    </row>
    <row r="588" spans="1:36">
      <c r="A588" s="18" t="s">
        <v>1443</v>
      </c>
      <c r="B588" s="10" t="s">
        <v>1444</v>
      </c>
      <c r="C588" s="1">
        <v>1004796.07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1004796.07</v>
      </c>
    </row>
    <row r="589" spans="1:36">
      <c r="A589" s="17" t="s">
        <v>247</v>
      </c>
      <c r="B589" s="10" t="s">
        <v>248</v>
      </c>
      <c r="C589" s="1">
        <v>776636430.99000001</v>
      </c>
      <c r="D589" s="1">
        <v>31940376.050000001</v>
      </c>
      <c r="E589" s="1">
        <v>40314323.980000004</v>
      </c>
      <c r="F589" s="1">
        <v>78689033.430000007</v>
      </c>
      <c r="G589" s="1">
        <v>27445020.130000003</v>
      </c>
      <c r="H589" s="1">
        <v>23629718.190000001</v>
      </c>
      <c r="I589" s="1">
        <v>44634931.93</v>
      </c>
      <c r="J589" s="1">
        <v>56300766.170000002</v>
      </c>
      <c r="K589" s="1">
        <v>30858537.98</v>
      </c>
      <c r="L589" s="1">
        <v>26122225.899999999</v>
      </c>
      <c r="M589" s="1">
        <v>21842376.599999998</v>
      </c>
      <c r="N589" s="1">
        <v>380869069.68000001</v>
      </c>
      <c r="O589" s="1">
        <v>31761772.190000001</v>
      </c>
      <c r="P589" s="1">
        <v>40307254.130000003</v>
      </c>
      <c r="Q589" s="1">
        <v>78657822.780000001</v>
      </c>
      <c r="R589" s="1">
        <v>26889803.510000002</v>
      </c>
      <c r="S589" s="1">
        <v>23619581</v>
      </c>
      <c r="T589" s="1">
        <v>44590090.32</v>
      </c>
      <c r="U589" s="1">
        <v>56265723.100000001</v>
      </c>
      <c r="V589" s="1">
        <v>30795637.75</v>
      </c>
      <c r="W589" s="1">
        <v>26114002.199999999</v>
      </c>
      <c r="X589" s="1">
        <v>21867382.699999999</v>
      </c>
      <c r="Y589" s="1">
        <v>908240.68</v>
      </c>
      <c r="Z589" s="1">
        <v>178603.86</v>
      </c>
      <c r="AA589" s="1">
        <v>7069.85</v>
      </c>
      <c r="AB589" s="1">
        <v>31210.65</v>
      </c>
      <c r="AC589" s="1">
        <v>555216.62</v>
      </c>
      <c r="AD589" s="1">
        <v>10137.19</v>
      </c>
      <c r="AE589" s="1">
        <v>44841.61</v>
      </c>
      <c r="AF589" s="1">
        <v>35043.07</v>
      </c>
      <c r="AG589" s="1">
        <v>8223.7000000000007</v>
      </c>
      <c r="AH589" s="1">
        <v>-25006.1</v>
      </c>
      <c r="AI589" s="1">
        <v>62900.23</v>
      </c>
      <c r="AJ589" s="4">
        <v>394859120.63</v>
      </c>
    </row>
    <row r="590" spans="1:36">
      <c r="A590" s="18" t="s">
        <v>249</v>
      </c>
      <c r="B590" s="10" t="s">
        <v>250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4">
        <v>0</v>
      </c>
    </row>
    <row r="591" spans="1:36">
      <c r="A591" s="18" t="s">
        <v>251</v>
      </c>
      <c r="B591" s="10" t="s">
        <v>252</v>
      </c>
      <c r="C591" s="1">
        <v>638419235.04999995</v>
      </c>
      <c r="D591" s="1">
        <v>29484209.23</v>
      </c>
      <c r="E591" s="1">
        <v>36929903.469999999</v>
      </c>
      <c r="F591" s="1">
        <v>72540300.870000005</v>
      </c>
      <c r="G591" s="1">
        <v>25712200.100000001</v>
      </c>
      <c r="H591" s="1">
        <v>21602935.710000001</v>
      </c>
      <c r="I591" s="1">
        <v>41211026.649999999</v>
      </c>
      <c r="J591" s="1">
        <v>52231531.489999995</v>
      </c>
      <c r="K591" s="1">
        <v>28415344.48</v>
      </c>
      <c r="L591" s="1">
        <v>23740371.770000003</v>
      </c>
      <c r="M591" s="1">
        <v>19293181.699999999</v>
      </c>
      <c r="N591" s="1">
        <v>350268467.38</v>
      </c>
      <c r="O591" s="1">
        <v>29306302.219999999</v>
      </c>
      <c r="P591" s="1">
        <v>36924261.649999999</v>
      </c>
      <c r="Q591" s="1">
        <v>72510456.280000001</v>
      </c>
      <c r="R591" s="1">
        <v>25161738.690000001</v>
      </c>
      <c r="S591" s="1">
        <v>21593635.420000002</v>
      </c>
      <c r="T591" s="1">
        <v>41170829.890000001</v>
      </c>
      <c r="U591" s="1">
        <v>52197054.369999997</v>
      </c>
      <c r="V591" s="1">
        <v>28353425.640000001</v>
      </c>
      <c r="W591" s="1">
        <v>23732325.170000002</v>
      </c>
      <c r="X591" s="1">
        <v>19318438.050000001</v>
      </c>
      <c r="Y591" s="1">
        <v>892538.09</v>
      </c>
      <c r="Z591" s="1">
        <v>177907.01</v>
      </c>
      <c r="AA591" s="1">
        <v>5641.82</v>
      </c>
      <c r="AB591" s="1">
        <v>29844.59</v>
      </c>
      <c r="AC591" s="1">
        <v>550461.41</v>
      </c>
      <c r="AD591" s="1">
        <v>9300.2900000000009</v>
      </c>
      <c r="AE591" s="1">
        <v>40196.76</v>
      </c>
      <c r="AF591" s="1">
        <v>34477.120000000003</v>
      </c>
      <c r="AG591" s="1">
        <v>8046.6</v>
      </c>
      <c r="AH591" s="1">
        <v>-25256.35</v>
      </c>
      <c r="AI591" s="1">
        <v>61918.84</v>
      </c>
      <c r="AJ591" s="4">
        <v>287258229.57999998</v>
      </c>
    </row>
    <row r="592" spans="1:36">
      <c r="A592" s="19" t="s">
        <v>1445</v>
      </c>
      <c r="B592" s="10" t="s">
        <v>1446</v>
      </c>
      <c r="C592" s="1">
        <v>8532.98</v>
      </c>
      <c r="D592" s="1">
        <v>72.44</v>
      </c>
      <c r="E592" s="1">
        <v>635.79999999999995</v>
      </c>
      <c r="F592" s="1">
        <v>871.98</v>
      </c>
      <c r="G592" s="1">
        <v>195.46</v>
      </c>
      <c r="H592" s="1">
        <v>218.2</v>
      </c>
      <c r="I592" s="1">
        <v>295.10000000000002</v>
      </c>
      <c r="J592" s="1">
        <v>1293.3699999999999</v>
      </c>
      <c r="K592" s="1">
        <v>272.60000000000002</v>
      </c>
      <c r="L592" s="1">
        <v>485.1</v>
      </c>
      <c r="M592" s="1">
        <v>30.5</v>
      </c>
      <c r="N592" s="1">
        <v>4370.55</v>
      </c>
      <c r="O592" s="1">
        <v>72.44</v>
      </c>
      <c r="P592" s="1">
        <v>635.79999999999995</v>
      </c>
      <c r="Q592" s="1">
        <v>871.98</v>
      </c>
      <c r="R592" s="1">
        <v>195.46</v>
      </c>
      <c r="S592" s="1">
        <v>218.2</v>
      </c>
      <c r="T592" s="1">
        <v>295.10000000000002</v>
      </c>
      <c r="U592" s="1">
        <v>1293.3699999999999</v>
      </c>
      <c r="V592" s="1">
        <v>272.60000000000002</v>
      </c>
      <c r="W592" s="1">
        <v>485.1</v>
      </c>
      <c r="X592" s="1">
        <v>30.5</v>
      </c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4">
        <v>4162.43</v>
      </c>
    </row>
    <row r="593" spans="1:36">
      <c r="A593" s="20" t="s">
        <v>1447</v>
      </c>
      <c r="B593" s="10" t="s">
        <v>1448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4">
        <v>0</v>
      </c>
    </row>
    <row r="594" spans="1:36">
      <c r="A594" s="20" t="s">
        <v>1449</v>
      </c>
      <c r="B594" s="10" t="s">
        <v>1450</v>
      </c>
      <c r="C594" s="1">
        <v>6470.73</v>
      </c>
      <c r="D594" s="1">
        <v>72.44</v>
      </c>
      <c r="E594" s="1">
        <v>248</v>
      </c>
      <c r="F594" s="1">
        <v>871.98</v>
      </c>
      <c r="G594" s="1">
        <v>195.46</v>
      </c>
      <c r="H594" s="1">
        <v>218.2</v>
      </c>
      <c r="I594" s="1">
        <v>295.10000000000002</v>
      </c>
      <c r="J594" s="1">
        <v>404.37</v>
      </c>
      <c r="K594" s="1">
        <v>246.6</v>
      </c>
      <c r="L594" s="1">
        <v>485.1</v>
      </c>
      <c r="M594" s="1">
        <v>0</v>
      </c>
      <c r="N594" s="1">
        <v>3037.25</v>
      </c>
      <c r="O594" s="1">
        <v>72.44</v>
      </c>
      <c r="P594" s="1">
        <v>248</v>
      </c>
      <c r="Q594" s="1">
        <v>871.98</v>
      </c>
      <c r="R594" s="1">
        <v>195.46</v>
      </c>
      <c r="S594" s="1">
        <v>218.2</v>
      </c>
      <c r="T594" s="1">
        <v>295.10000000000002</v>
      </c>
      <c r="U594" s="1">
        <v>404.37</v>
      </c>
      <c r="V594" s="1">
        <v>246.6</v>
      </c>
      <c r="W594" s="1">
        <v>485.1</v>
      </c>
      <c r="X594" s="1">
        <v>0</v>
      </c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3433.48</v>
      </c>
    </row>
    <row r="595" spans="1:36">
      <c r="A595" s="20" t="s">
        <v>1451</v>
      </c>
      <c r="B595" s="10" t="s">
        <v>1452</v>
      </c>
      <c r="C595" s="1">
        <v>2062.25</v>
      </c>
      <c r="D595" s="1">
        <v>0</v>
      </c>
      <c r="E595" s="1">
        <v>387.8</v>
      </c>
      <c r="F595" s="1">
        <v>0</v>
      </c>
      <c r="G595" s="1">
        <v>0</v>
      </c>
      <c r="H595" s="1">
        <v>0</v>
      </c>
      <c r="I595" s="1">
        <v>0</v>
      </c>
      <c r="J595" s="1">
        <v>889</v>
      </c>
      <c r="K595" s="1">
        <v>26</v>
      </c>
      <c r="L595" s="1">
        <v>0</v>
      </c>
      <c r="M595" s="1">
        <v>30.5</v>
      </c>
      <c r="N595" s="1">
        <v>1333.3</v>
      </c>
      <c r="O595" s="1"/>
      <c r="P595" s="1">
        <v>387.8</v>
      </c>
      <c r="Q595" s="1"/>
      <c r="R595" s="1"/>
      <c r="S595" s="1"/>
      <c r="T595" s="1"/>
      <c r="U595" s="1">
        <v>889</v>
      </c>
      <c r="V595" s="1">
        <v>26</v>
      </c>
      <c r="W595" s="1"/>
      <c r="X595" s="1">
        <v>30.5</v>
      </c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4">
        <v>728.95</v>
      </c>
    </row>
    <row r="596" spans="1:36">
      <c r="A596" s="19" t="s">
        <v>1453</v>
      </c>
      <c r="B596" s="10" t="s">
        <v>1454</v>
      </c>
      <c r="C596" s="1">
        <v>54560.44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54560.44</v>
      </c>
    </row>
    <row r="597" spans="1:36">
      <c r="A597" s="20" t="s">
        <v>1455</v>
      </c>
      <c r="B597" s="10" t="s">
        <v>1456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0</v>
      </c>
    </row>
    <row r="598" spans="1:36">
      <c r="A598" s="20" t="s">
        <v>1453</v>
      </c>
      <c r="B598" s="10" t="s">
        <v>1457</v>
      </c>
      <c r="C598" s="1">
        <v>54560.44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54560.44</v>
      </c>
    </row>
    <row r="599" spans="1:36">
      <c r="A599" s="19" t="s">
        <v>1458</v>
      </c>
      <c r="B599" s="10" t="s">
        <v>1459</v>
      </c>
      <c r="C599" s="1">
        <v>28978603.449999999</v>
      </c>
      <c r="D599" s="1">
        <v>2580784.15</v>
      </c>
      <c r="E599" s="1">
        <v>2895335.41</v>
      </c>
      <c r="F599" s="1">
        <v>4655082.9400000004</v>
      </c>
      <c r="G599" s="1">
        <v>1758120.92</v>
      </c>
      <c r="H599" s="1">
        <v>1388342.26</v>
      </c>
      <c r="I599" s="1">
        <v>3093482.62</v>
      </c>
      <c r="J599" s="1">
        <v>3196067.05</v>
      </c>
      <c r="K599" s="1">
        <v>2490913.9900000002</v>
      </c>
      <c r="L599" s="1">
        <v>2139217.7799999998</v>
      </c>
      <c r="M599" s="1">
        <v>1792824.72</v>
      </c>
      <c r="N599" s="1">
        <v>25983544.460000001</v>
      </c>
      <c r="O599" s="1">
        <v>2580784.15</v>
      </c>
      <c r="P599" s="1">
        <v>2895335.41</v>
      </c>
      <c r="Q599" s="1">
        <v>4655082.9400000004</v>
      </c>
      <c r="R599" s="1">
        <v>1758120.92</v>
      </c>
      <c r="S599" s="1">
        <v>1388342.26</v>
      </c>
      <c r="T599" s="1">
        <v>3093482.62</v>
      </c>
      <c r="U599" s="1">
        <v>3189439.67</v>
      </c>
      <c r="V599" s="1">
        <v>2490913.9900000002</v>
      </c>
      <c r="W599" s="1">
        <v>2139217.7799999998</v>
      </c>
      <c r="X599" s="1">
        <v>1792824.72</v>
      </c>
      <c r="Y599" s="1">
        <v>6627.38</v>
      </c>
      <c r="Z599" s="1"/>
      <c r="AA599" s="1"/>
      <c r="AB599" s="1"/>
      <c r="AC599" s="1"/>
      <c r="AD599" s="1"/>
      <c r="AE599" s="1"/>
      <c r="AF599" s="1">
        <v>6627.38</v>
      </c>
      <c r="AG599" s="1"/>
      <c r="AH599" s="1"/>
      <c r="AI599" s="1"/>
      <c r="AJ599" s="4">
        <v>2988431.61</v>
      </c>
    </row>
    <row r="600" spans="1:36">
      <c r="A600" s="20" t="s">
        <v>1460</v>
      </c>
      <c r="B600" s="10" t="s">
        <v>1461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4">
        <v>0</v>
      </c>
    </row>
    <row r="601" spans="1:36">
      <c r="A601" s="20" t="s">
        <v>1458</v>
      </c>
      <c r="B601" s="10" t="s">
        <v>1462</v>
      </c>
      <c r="C601" s="1">
        <v>28978603.449999999</v>
      </c>
      <c r="D601" s="1">
        <v>2580784.15</v>
      </c>
      <c r="E601" s="1">
        <v>2895335.41</v>
      </c>
      <c r="F601" s="1">
        <v>4655082.9400000004</v>
      </c>
      <c r="G601" s="1">
        <v>1758120.92</v>
      </c>
      <c r="H601" s="1">
        <v>1388342.26</v>
      </c>
      <c r="I601" s="1">
        <v>3093482.62</v>
      </c>
      <c r="J601" s="1">
        <v>3196067.05</v>
      </c>
      <c r="K601" s="1">
        <v>2490913.9900000002</v>
      </c>
      <c r="L601" s="1">
        <v>2139217.7799999998</v>
      </c>
      <c r="M601" s="1">
        <v>1792824.72</v>
      </c>
      <c r="N601" s="1">
        <v>25983544.460000001</v>
      </c>
      <c r="O601" s="1">
        <v>2580784.15</v>
      </c>
      <c r="P601" s="1">
        <v>2895335.41</v>
      </c>
      <c r="Q601" s="1">
        <v>4655082.9400000004</v>
      </c>
      <c r="R601" s="1">
        <v>1758120.92</v>
      </c>
      <c r="S601" s="1">
        <v>1388342.26</v>
      </c>
      <c r="T601" s="1">
        <v>3093482.62</v>
      </c>
      <c r="U601" s="1">
        <v>3189439.67</v>
      </c>
      <c r="V601" s="1">
        <v>2490913.9900000002</v>
      </c>
      <c r="W601" s="1">
        <v>2139217.7799999998</v>
      </c>
      <c r="X601" s="1">
        <v>1792824.72</v>
      </c>
      <c r="Y601" s="1">
        <v>6627.38</v>
      </c>
      <c r="Z601" s="1"/>
      <c r="AA601" s="1"/>
      <c r="AB601" s="1"/>
      <c r="AC601" s="1"/>
      <c r="AD601" s="1"/>
      <c r="AE601" s="1"/>
      <c r="AF601" s="1">
        <v>6627.38</v>
      </c>
      <c r="AG601" s="1"/>
      <c r="AH601" s="1"/>
      <c r="AI601" s="1"/>
      <c r="AJ601" s="4">
        <v>2988431.61</v>
      </c>
    </row>
    <row r="602" spans="1:36">
      <c r="A602" s="20" t="s">
        <v>1463</v>
      </c>
      <c r="B602" s="10" t="s">
        <v>1464</v>
      </c>
      <c r="C602" s="1"/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4"/>
    </row>
    <row r="603" spans="1:36">
      <c r="A603" s="19" t="s">
        <v>1465</v>
      </c>
      <c r="B603" s="10" t="s">
        <v>1466</v>
      </c>
      <c r="C603" s="1">
        <v>225439361.18000001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225439361.18000001</v>
      </c>
    </row>
    <row r="604" spans="1:36">
      <c r="A604" s="20" t="s">
        <v>1467</v>
      </c>
      <c r="B604" s="10" t="s">
        <v>1468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0</v>
      </c>
    </row>
    <row r="605" spans="1:36">
      <c r="A605" s="20" t="s">
        <v>1469</v>
      </c>
      <c r="B605" s="10" t="s">
        <v>1470</v>
      </c>
      <c r="C605" s="1">
        <v>225439361.18000001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225439361.18000001</v>
      </c>
    </row>
    <row r="606" spans="1:36">
      <c r="A606" s="19" t="s">
        <v>1471</v>
      </c>
      <c r="B606" s="10" t="s">
        <v>1472</v>
      </c>
      <c r="C606" s="1">
        <v>9390203.8800000008</v>
      </c>
      <c r="D606" s="1">
        <v>313170.28999999998</v>
      </c>
      <c r="E606" s="1">
        <v>305684.64</v>
      </c>
      <c r="F606" s="1">
        <v>1987345.75</v>
      </c>
      <c r="G606" s="1">
        <v>809885.21</v>
      </c>
      <c r="H606" s="1">
        <v>598785.17000000004</v>
      </c>
      <c r="I606" s="1">
        <v>1329716.79</v>
      </c>
      <c r="J606" s="1">
        <v>2087765.21</v>
      </c>
      <c r="K606" s="1">
        <v>469743.99</v>
      </c>
      <c r="L606" s="1">
        <v>712936.83</v>
      </c>
      <c r="M606" s="1">
        <v>317985.98</v>
      </c>
      <c r="N606" s="1">
        <v>8918087.6500000004</v>
      </c>
      <c r="O606" s="1">
        <v>313170.28999999998</v>
      </c>
      <c r="P606" s="1">
        <v>305684.64</v>
      </c>
      <c r="Q606" s="1">
        <v>1987345.75</v>
      </c>
      <c r="R606" s="1">
        <v>809885.21</v>
      </c>
      <c r="S606" s="1">
        <v>594192.86</v>
      </c>
      <c r="T606" s="1">
        <v>1329716.79</v>
      </c>
      <c r="U606" s="1">
        <v>2083307.56</v>
      </c>
      <c r="V606" s="1">
        <v>463861.74</v>
      </c>
      <c r="W606" s="1">
        <v>712936.83</v>
      </c>
      <c r="X606" s="1">
        <v>317985.98</v>
      </c>
      <c r="Y606" s="1">
        <v>14932.21</v>
      </c>
      <c r="Z606" s="1"/>
      <c r="AA606" s="1"/>
      <c r="AB606" s="1"/>
      <c r="AC606" s="1"/>
      <c r="AD606" s="1">
        <v>4592.3100000000004</v>
      </c>
      <c r="AE606" s="1"/>
      <c r="AF606" s="1">
        <v>4457.6499999999996</v>
      </c>
      <c r="AG606" s="1"/>
      <c r="AH606" s="1"/>
      <c r="AI606" s="1">
        <v>5882.25</v>
      </c>
      <c r="AJ606" s="4">
        <v>457184.02</v>
      </c>
    </row>
    <row r="607" spans="1:36">
      <c r="A607" s="20" t="s">
        <v>1473</v>
      </c>
      <c r="B607" s="10" t="s">
        <v>1474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4">
        <v>0</v>
      </c>
    </row>
    <row r="608" spans="1:36">
      <c r="A608" s="20" t="s">
        <v>1475</v>
      </c>
      <c r="B608" s="10" t="s">
        <v>1476</v>
      </c>
      <c r="C608" s="1">
        <v>9390203.8800000008</v>
      </c>
      <c r="D608" s="1">
        <v>313170.28999999998</v>
      </c>
      <c r="E608" s="1">
        <v>305684.64</v>
      </c>
      <c r="F608" s="1">
        <v>1987345.75</v>
      </c>
      <c r="G608" s="1">
        <v>809885.21</v>
      </c>
      <c r="H608" s="1">
        <v>598785.17000000004</v>
      </c>
      <c r="I608" s="1">
        <v>1329716.79</v>
      </c>
      <c r="J608" s="1">
        <v>2087765.21</v>
      </c>
      <c r="K608" s="1">
        <v>469743.99</v>
      </c>
      <c r="L608" s="1">
        <v>712936.83</v>
      </c>
      <c r="M608" s="1">
        <v>317985.98</v>
      </c>
      <c r="N608" s="1">
        <v>8918087.6500000004</v>
      </c>
      <c r="O608" s="1">
        <v>313170.28999999998</v>
      </c>
      <c r="P608" s="1">
        <v>305684.64</v>
      </c>
      <c r="Q608" s="1">
        <v>1987345.75</v>
      </c>
      <c r="R608" s="1">
        <v>809885.21</v>
      </c>
      <c r="S608" s="1">
        <v>594192.86</v>
      </c>
      <c r="T608" s="1">
        <v>1329716.79</v>
      </c>
      <c r="U608" s="1">
        <v>2083307.56</v>
      </c>
      <c r="V608" s="1">
        <v>463861.74</v>
      </c>
      <c r="W608" s="1">
        <v>712936.83</v>
      </c>
      <c r="X608" s="1">
        <v>317985.98</v>
      </c>
      <c r="Y608" s="1">
        <v>14932.21</v>
      </c>
      <c r="Z608" s="1"/>
      <c r="AA608" s="1"/>
      <c r="AB608" s="1"/>
      <c r="AC608" s="1"/>
      <c r="AD608" s="1">
        <v>4592.3100000000004</v>
      </c>
      <c r="AE608" s="1"/>
      <c r="AF608" s="1">
        <v>4457.6499999999996</v>
      </c>
      <c r="AG608" s="1"/>
      <c r="AH608" s="1"/>
      <c r="AI608" s="1">
        <v>5882.25</v>
      </c>
      <c r="AJ608" s="4">
        <v>457184.02</v>
      </c>
    </row>
    <row r="609" spans="1:36">
      <c r="A609" s="20" t="s">
        <v>1477</v>
      </c>
      <c r="B609" s="10" t="s">
        <v>1478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/>
      <c r="P609" s="1"/>
      <c r="Q609" s="1"/>
      <c r="R609" s="1"/>
      <c r="S609" s="1"/>
      <c r="T609" s="1"/>
      <c r="U609" s="1"/>
      <c r="V609" s="1"/>
      <c r="W609" s="1"/>
      <c r="X609" s="1">
        <v>0</v>
      </c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4"/>
    </row>
    <row r="610" spans="1:36">
      <c r="A610" s="19" t="s">
        <v>1479</v>
      </c>
      <c r="B610" s="10" t="s">
        <v>1480</v>
      </c>
      <c r="C610" s="1">
        <v>8518176.7799999993</v>
      </c>
      <c r="D610" s="1">
        <v>714118.09</v>
      </c>
      <c r="E610" s="1">
        <v>880440.16</v>
      </c>
      <c r="F610" s="1">
        <v>1818181.98</v>
      </c>
      <c r="G610" s="1">
        <v>569474.55000000005</v>
      </c>
      <c r="H610" s="1">
        <v>639575.9</v>
      </c>
      <c r="I610" s="1">
        <v>883173.27</v>
      </c>
      <c r="J610" s="1">
        <v>1123196.2</v>
      </c>
      <c r="K610" s="1">
        <v>712847.75</v>
      </c>
      <c r="L610" s="1">
        <v>379847.36</v>
      </c>
      <c r="M610" s="1">
        <v>360551.86</v>
      </c>
      <c r="N610" s="1">
        <v>8081407.1200000001</v>
      </c>
      <c r="O610" s="1">
        <v>714118.09</v>
      </c>
      <c r="P610" s="1">
        <v>880440.16</v>
      </c>
      <c r="Q610" s="1">
        <v>1818181.98</v>
      </c>
      <c r="R610" s="1">
        <v>569474.55000000005</v>
      </c>
      <c r="S610" s="1">
        <v>639575.9</v>
      </c>
      <c r="T610" s="1">
        <v>883173.27</v>
      </c>
      <c r="U610" s="1">
        <v>1123196.2</v>
      </c>
      <c r="V610" s="1">
        <v>712847.75</v>
      </c>
      <c r="W610" s="1">
        <v>379847.36</v>
      </c>
      <c r="X610" s="1">
        <v>360551.86</v>
      </c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4">
        <v>436769.66</v>
      </c>
    </row>
    <row r="611" spans="1:36">
      <c r="A611" s="20" t="s">
        <v>1481</v>
      </c>
      <c r="B611" s="10" t="s">
        <v>1482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4">
        <v>0</v>
      </c>
    </row>
    <row r="612" spans="1:36">
      <c r="A612" s="20" t="s">
        <v>1483</v>
      </c>
      <c r="B612" s="10" t="s">
        <v>1484</v>
      </c>
      <c r="C612" s="1">
        <v>4452519.45</v>
      </c>
      <c r="D612" s="1">
        <v>406818.55</v>
      </c>
      <c r="E612" s="1">
        <v>456074.08</v>
      </c>
      <c r="F612" s="1">
        <v>1039387.87</v>
      </c>
      <c r="G612" s="1">
        <v>305511.98</v>
      </c>
      <c r="H612" s="1">
        <v>346354.29</v>
      </c>
      <c r="I612" s="1">
        <v>401333.73</v>
      </c>
      <c r="J612" s="1">
        <v>530554.72</v>
      </c>
      <c r="K612" s="1">
        <v>450491.21</v>
      </c>
      <c r="L612" s="1">
        <v>163197.26999999999</v>
      </c>
      <c r="M612" s="1">
        <v>209875.20000000001</v>
      </c>
      <c r="N612" s="1">
        <v>4309598.9000000004</v>
      </c>
      <c r="O612" s="1">
        <v>406818.55</v>
      </c>
      <c r="P612" s="1">
        <v>456074.08</v>
      </c>
      <c r="Q612" s="1">
        <v>1039387.87</v>
      </c>
      <c r="R612" s="1">
        <v>305511.98</v>
      </c>
      <c r="S612" s="1">
        <v>346354.29</v>
      </c>
      <c r="T612" s="1">
        <v>401333.73</v>
      </c>
      <c r="U612" s="1">
        <v>530554.72</v>
      </c>
      <c r="V612" s="1">
        <v>450491.21</v>
      </c>
      <c r="W612" s="1">
        <v>163197.26999999999</v>
      </c>
      <c r="X612" s="1">
        <v>209875.20000000001</v>
      </c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142920.54999999999</v>
      </c>
    </row>
    <row r="613" spans="1:36">
      <c r="A613" s="20" t="s">
        <v>1485</v>
      </c>
      <c r="B613" s="10" t="s">
        <v>1486</v>
      </c>
      <c r="C613" s="1">
        <v>4065657.33</v>
      </c>
      <c r="D613" s="1">
        <v>307299.53999999998</v>
      </c>
      <c r="E613" s="1">
        <v>424366.08000000002</v>
      </c>
      <c r="F613" s="1">
        <v>778794.11</v>
      </c>
      <c r="G613" s="1">
        <v>263962.57</v>
      </c>
      <c r="H613" s="1">
        <v>293221.61</v>
      </c>
      <c r="I613" s="1">
        <v>481839.54</v>
      </c>
      <c r="J613" s="1">
        <v>592641.48</v>
      </c>
      <c r="K613" s="1">
        <v>262356.53999999998</v>
      </c>
      <c r="L613" s="1">
        <v>216650.09</v>
      </c>
      <c r="M613" s="1">
        <v>150676.66</v>
      </c>
      <c r="N613" s="1">
        <v>3771808.22</v>
      </c>
      <c r="O613" s="1">
        <v>307299.53999999998</v>
      </c>
      <c r="P613" s="1">
        <v>424366.08000000002</v>
      </c>
      <c r="Q613" s="1">
        <v>778794.11</v>
      </c>
      <c r="R613" s="1">
        <v>263962.57</v>
      </c>
      <c r="S613" s="1">
        <v>293221.61</v>
      </c>
      <c r="T613" s="1">
        <v>481839.54</v>
      </c>
      <c r="U613" s="1">
        <v>592641.48</v>
      </c>
      <c r="V613" s="1">
        <v>262356.53999999998</v>
      </c>
      <c r="W613" s="1">
        <v>216650.09</v>
      </c>
      <c r="X613" s="1">
        <v>150676.66</v>
      </c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4">
        <v>293849.11</v>
      </c>
    </row>
    <row r="614" spans="1:36">
      <c r="A614" s="19" t="s">
        <v>1487</v>
      </c>
      <c r="B614" s="10" t="s">
        <v>1488</v>
      </c>
      <c r="C614" s="1">
        <v>349442985.56999999</v>
      </c>
      <c r="D614" s="1">
        <v>25647798.920000002</v>
      </c>
      <c r="E614" s="1">
        <v>32605809.509999998</v>
      </c>
      <c r="F614" s="1">
        <v>63574960.200000003</v>
      </c>
      <c r="G614" s="1">
        <v>22406099.170000002</v>
      </c>
      <c r="H614" s="1">
        <v>18813757.07</v>
      </c>
      <c r="I614" s="1">
        <v>35607962.009999998</v>
      </c>
      <c r="J614" s="1">
        <v>45468170.880000003</v>
      </c>
      <c r="K614" s="1">
        <v>24551073.859999999</v>
      </c>
      <c r="L614" s="1">
        <v>20350549.600000001</v>
      </c>
      <c r="M614" s="1">
        <v>16705355.280000001</v>
      </c>
      <c r="N614" s="1">
        <v>304882115.19999999</v>
      </c>
      <c r="O614" s="1">
        <v>25469891.91</v>
      </c>
      <c r="P614" s="1">
        <v>32611084.699999999</v>
      </c>
      <c r="Q614" s="1">
        <v>63545115.609999999</v>
      </c>
      <c r="R614" s="1">
        <v>21855637.760000002</v>
      </c>
      <c r="S614" s="1">
        <v>18809049.09</v>
      </c>
      <c r="T614" s="1">
        <v>35567765.25</v>
      </c>
      <c r="U614" s="1">
        <v>45444778.789999999</v>
      </c>
      <c r="V614" s="1">
        <v>24505677.460000001</v>
      </c>
      <c r="W614" s="1">
        <v>20342503</v>
      </c>
      <c r="X614" s="1">
        <v>16730611.630000001</v>
      </c>
      <c r="Y614" s="1">
        <v>849421.3</v>
      </c>
      <c r="Z614" s="1">
        <v>177907.01</v>
      </c>
      <c r="AA614" s="1">
        <v>-5275.19</v>
      </c>
      <c r="AB614" s="1">
        <v>29844.59</v>
      </c>
      <c r="AC614" s="1">
        <v>550461.41</v>
      </c>
      <c r="AD614" s="1">
        <v>4707.9799999999996</v>
      </c>
      <c r="AE614" s="1">
        <v>40196.76</v>
      </c>
      <c r="AF614" s="1">
        <v>23392.09</v>
      </c>
      <c r="AG614" s="1">
        <v>8046.6</v>
      </c>
      <c r="AH614" s="1">
        <v>-25256.35</v>
      </c>
      <c r="AI614" s="1">
        <v>45396.4</v>
      </c>
      <c r="AJ614" s="4">
        <v>43711449.07</v>
      </c>
    </row>
    <row r="615" spans="1:36">
      <c r="A615" s="20" t="s">
        <v>1489</v>
      </c>
      <c r="B615" s="10" t="s">
        <v>1490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4">
        <v>0</v>
      </c>
    </row>
    <row r="616" spans="1:36">
      <c r="A616" s="20" t="s">
        <v>1491</v>
      </c>
      <c r="B616" s="10" t="s">
        <v>1492</v>
      </c>
      <c r="C616" s="1">
        <v>332434212.07999998</v>
      </c>
      <c r="D616" s="1">
        <v>24930863.640000001</v>
      </c>
      <c r="E616" s="1">
        <v>30816823.619999997</v>
      </c>
      <c r="F616" s="1">
        <v>61353250.75</v>
      </c>
      <c r="G616" s="1">
        <v>20838104.07</v>
      </c>
      <c r="H616" s="1">
        <v>17957383.129999999</v>
      </c>
      <c r="I616" s="1">
        <v>33593586.420000002</v>
      </c>
      <c r="J616" s="1">
        <v>43563141.140000001</v>
      </c>
      <c r="K616" s="1">
        <v>23307364.900000002</v>
      </c>
      <c r="L616" s="1">
        <v>19485759.110000003</v>
      </c>
      <c r="M616" s="1">
        <v>15852852.210000001</v>
      </c>
      <c r="N616" s="1">
        <v>290841503.88</v>
      </c>
      <c r="O616" s="1">
        <v>24752956.629999999</v>
      </c>
      <c r="P616" s="1">
        <v>30809389.649999999</v>
      </c>
      <c r="Q616" s="1">
        <v>61323406.159999996</v>
      </c>
      <c r="R616" s="1">
        <v>20287642.66</v>
      </c>
      <c r="S616" s="1">
        <v>17952675.149999999</v>
      </c>
      <c r="T616" s="1">
        <v>33553389.66</v>
      </c>
      <c r="U616" s="1">
        <v>43539749.049999997</v>
      </c>
      <c r="V616" s="1">
        <v>23266473.850000001</v>
      </c>
      <c r="W616" s="1">
        <v>19477712.510000002</v>
      </c>
      <c r="X616" s="1">
        <v>15878108.560000001</v>
      </c>
      <c r="Y616" s="1">
        <v>857625.11</v>
      </c>
      <c r="Z616" s="1">
        <v>177907.01</v>
      </c>
      <c r="AA616" s="1">
        <v>7433.97</v>
      </c>
      <c r="AB616" s="1">
        <v>29844.59</v>
      </c>
      <c r="AC616" s="1">
        <v>550461.41</v>
      </c>
      <c r="AD616" s="1">
        <v>4707.9799999999996</v>
      </c>
      <c r="AE616" s="1">
        <v>40196.76</v>
      </c>
      <c r="AF616" s="1">
        <v>23392.09</v>
      </c>
      <c r="AG616" s="1">
        <v>8046.6</v>
      </c>
      <c r="AH616" s="1">
        <v>-25256.35</v>
      </c>
      <c r="AI616" s="1">
        <v>40891.050000000003</v>
      </c>
      <c r="AJ616" s="4">
        <v>40735083.090000004</v>
      </c>
    </row>
    <row r="617" spans="1:36">
      <c r="A617" s="20" t="s">
        <v>1493</v>
      </c>
      <c r="B617" s="10" t="s">
        <v>1494</v>
      </c>
      <c r="C617" s="1">
        <v>5034131.4800000004</v>
      </c>
      <c r="D617" s="1">
        <v>350691.3</v>
      </c>
      <c r="E617" s="1">
        <v>425151.76</v>
      </c>
      <c r="F617" s="1">
        <v>836289.5</v>
      </c>
      <c r="G617" s="1">
        <v>242250.72</v>
      </c>
      <c r="H617" s="1">
        <v>297982.01</v>
      </c>
      <c r="I617" s="1">
        <v>320941.25</v>
      </c>
      <c r="J617" s="1">
        <v>437009.23</v>
      </c>
      <c r="K617" s="1">
        <v>169124.14</v>
      </c>
      <c r="L617" s="1">
        <v>282647.45</v>
      </c>
      <c r="M617" s="1">
        <v>246564.33</v>
      </c>
      <c r="N617" s="1">
        <v>3608651.69</v>
      </c>
      <c r="O617" s="1">
        <v>350691.3</v>
      </c>
      <c r="P617" s="1">
        <v>425151.76</v>
      </c>
      <c r="Q617" s="1">
        <v>836289.5</v>
      </c>
      <c r="R617" s="1">
        <v>242250.72</v>
      </c>
      <c r="S617" s="1">
        <v>297982.01</v>
      </c>
      <c r="T617" s="1">
        <v>320941.25</v>
      </c>
      <c r="U617" s="1">
        <v>437009.23</v>
      </c>
      <c r="V617" s="1">
        <v>169124.14</v>
      </c>
      <c r="W617" s="1">
        <v>282647.45</v>
      </c>
      <c r="X617" s="1">
        <v>246564.33</v>
      </c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4">
        <v>1425479.79</v>
      </c>
    </row>
    <row r="618" spans="1:36">
      <c r="A618" s="20" t="s">
        <v>1495</v>
      </c>
      <c r="B618" s="10" t="s">
        <v>1496</v>
      </c>
      <c r="C618" s="1">
        <v>11974642.01</v>
      </c>
      <c r="D618" s="1">
        <v>366243.98</v>
      </c>
      <c r="E618" s="1">
        <v>1363834.1300000001</v>
      </c>
      <c r="F618" s="1">
        <v>1385419.95</v>
      </c>
      <c r="G618" s="1">
        <v>1325744.3799999999</v>
      </c>
      <c r="H618" s="1">
        <v>558391.93000000005</v>
      </c>
      <c r="I618" s="1">
        <v>1693434.34</v>
      </c>
      <c r="J618" s="1">
        <v>1468020.51</v>
      </c>
      <c r="K618" s="1">
        <v>1074584.82</v>
      </c>
      <c r="L618" s="1">
        <v>582143.04</v>
      </c>
      <c r="M618" s="1">
        <v>605938.74</v>
      </c>
      <c r="N618" s="1">
        <v>10431959.630000001</v>
      </c>
      <c r="O618" s="1">
        <v>366243.98</v>
      </c>
      <c r="P618" s="1">
        <v>1376543.29</v>
      </c>
      <c r="Q618" s="1">
        <v>1385419.95</v>
      </c>
      <c r="R618" s="1">
        <v>1325744.3799999999</v>
      </c>
      <c r="S618" s="1">
        <v>558391.93000000005</v>
      </c>
      <c r="T618" s="1">
        <v>1693434.34</v>
      </c>
      <c r="U618" s="1">
        <v>1468020.51</v>
      </c>
      <c r="V618" s="1">
        <v>1070079.47</v>
      </c>
      <c r="W618" s="1">
        <v>582143.04</v>
      </c>
      <c r="X618" s="1">
        <v>605938.74</v>
      </c>
      <c r="Y618" s="1">
        <v>-8203.81</v>
      </c>
      <c r="Z618" s="1"/>
      <c r="AA618" s="1">
        <v>-12709.16</v>
      </c>
      <c r="AB618" s="1"/>
      <c r="AC618" s="1"/>
      <c r="AD618" s="1"/>
      <c r="AE618" s="1"/>
      <c r="AF618" s="1"/>
      <c r="AG618" s="1"/>
      <c r="AH618" s="1"/>
      <c r="AI618" s="1">
        <v>4505.3500000000004</v>
      </c>
      <c r="AJ618" s="4">
        <v>1550886.19</v>
      </c>
    </row>
    <row r="619" spans="1:36">
      <c r="A619" s="19" t="s">
        <v>1497</v>
      </c>
      <c r="B619" s="10" t="s">
        <v>1498</v>
      </c>
      <c r="C619" s="1">
        <v>5676537</v>
      </c>
      <c r="D619" s="1">
        <v>202535.24</v>
      </c>
      <c r="E619" s="1">
        <v>209964.77000000002</v>
      </c>
      <c r="F619" s="1">
        <v>460637.58</v>
      </c>
      <c r="G619" s="1">
        <v>132988.17000000001</v>
      </c>
      <c r="H619" s="1">
        <v>132256.65</v>
      </c>
      <c r="I619" s="1">
        <v>259839.5</v>
      </c>
      <c r="J619" s="1">
        <v>326893.03999999998</v>
      </c>
      <c r="K619" s="1">
        <v>176079.98</v>
      </c>
      <c r="L619" s="1">
        <v>130502.16</v>
      </c>
      <c r="M619" s="1">
        <v>100101.99</v>
      </c>
      <c r="N619" s="1">
        <v>2110241.88</v>
      </c>
      <c r="O619" s="1">
        <v>202535.24</v>
      </c>
      <c r="P619" s="1">
        <v>199047.76</v>
      </c>
      <c r="Q619" s="1">
        <v>460637.58</v>
      </c>
      <c r="R619" s="1">
        <v>132988.17000000001</v>
      </c>
      <c r="S619" s="1">
        <v>132256.65</v>
      </c>
      <c r="T619" s="1">
        <v>259839.5</v>
      </c>
      <c r="U619" s="1">
        <v>326893.03999999998</v>
      </c>
      <c r="V619" s="1">
        <v>165439.79</v>
      </c>
      <c r="W619" s="1">
        <v>130502.16</v>
      </c>
      <c r="X619" s="1">
        <v>100101.99</v>
      </c>
      <c r="Y619" s="1">
        <v>21557.200000000001</v>
      </c>
      <c r="Z619" s="1"/>
      <c r="AA619" s="1">
        <v>10917.01</v>
      </c>
      <c r="AB619" s="1"/>
      <c r="AC619" s="1"/>
      <c r="AD619" s="1"/>
      <c r="AE619" s="1"/>
      <c r="AF619" s="1"/>
      <c r="AG619" s="1"/>
      <c r="AH619" s="1"/>
      <c r="AI619" s="1">
        <v>10640.19</v>
      </c>
      <c r="AJ619" s="4">
        <v>3544737.92</v>
      </c>
    </row>
    <row r="620" spans="1:36">
      <c r="A620" s="20" t="s">
        <v>1499</v>
      </c>
      <c r="B620" s="10" t="s">
        <v>1500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4">
        <v>0</v>
      </c>
    </row>
    <row r="621" spans="1:36">
      <c r="A621" s="20" t="s">
        <v>1501</v>
      </c>
      <c r="B621" s="10" t="s">
        <v>1502</v>
      </c>
      <c r="C621" s="1">
        <v>3110652.67</v>
      </c>
      <c r="D621" s="1">
        <v>68033.61</v>
      </c>
      <c r="E621" s="1">
        <v>81343.11</v>
      </c>
      <c r="F621" s="1">
        <v>157534.56</v>
      </c>
      <c r="G621" s="1">
        <v>73149.84</v>
      </c>
      <c r="H621" s="1">
        <v>42547.360000000001</v>
      </c>
      <c r="I621" s="1">
        <v>104125.87</v>
      </c>
      <c r="J621" s="1">
        <v>147873.88</v>
      </c>
      <c r="K621" s="1">
        <v>58573.23</v>
      </c>
      <c r="L621" s="1">
        <v>39558.639999999999</v>
      </c>
      <c r="M621" s="1">
        <v>20988.639999999999</v>
      </c>
      <c r="N621" s="1">
        <v>773630.21</v>
      </c>
      <c r="O621" s="1">
        <v>68033.61</v>
      </c>
      <c r="P621" s="1">
        <v>71398.55</v>
      </c>
      <c r="Q621" s="1">
        <v>157534.56</v>
      </c>
      <c r="R621" s="1">
        <v>73149.84</v>
      </c>
      <c r="S621" s="1">
        <v>42547.360000000001</v>
      </c>
      <c r="T621" s="1">
        <v>104125.87</v>
      </c>
      <c r="U621" s="1">
        <v>147873.88</v>
      </c>
      <c r="V621" s="1">
        <v>48419.26</v>
      </c>
      <c r="W621" s="1">
        <v>39558.639999999999</v>
      </c>
      <c r="X621" s="1">
        <v>20988.639999999999</v>
      </c>
      <c r="Y621" s="1">
        <v>20098.53</v>
      </c>
      <c r="Z621" s="1"/>
      <c r="AA621" s="1">
        <v>9944.56</v>
      </c>
      <c r="AB621" s="1"/>
      <c r="AC621" s="1"/>
      <c r="AD621" s="1"/>
      <c r="AE621" s="1"/>
      <c r="AF621" s="1"/>
      <c r="AG621" s="1"/>
      <c r="AH621" s="1"/>
      <c r="AI621" s="1">
        <v>10153.969999999999</v>
      </c>
      <c r="AJ621" s="4">
        <v>2316923.9300000002</v>
      </c>
    </row>
    <row r="622" spans="1:36">
      <c r="A622" s="20" t="s">
        <v>1503</v>
      </c>
      <c r="B622" s="10" t="s">
        <v>1504</v>
      </c>
      <c r="C622" s="1">
        <v>172440.22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14127.17</v>
      </c>
      <c r="L622" s="1">
        <v>0</v>
      </c>
      <c r="M622" s="1">
        <v>0</v>
      </c>
      <c r="N622" s="1">
        <v>14127.17</v>
      </c>
      <c r="O622" s="1"/>
      <c r="P622" s="1"/>
      <c r="Q622" s="1"/>
      <c r="R622" s="1"/>
      <c r="S622" s="1"/>
      <c r="T622" s="1"/>
      <c r="U622" s="1"/>
      <c r="V622" s="1">
        <v>14127.17</v>
      </c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4">
        <v>158313.04999999999</v>
      </c>
    </row>
    <row r="623" spans="1:36">
      <c r="A623" s="20" t="s">
        <v>1505</v>
      </c>
      <c r="B623" s="10" t="s">
        <v>1506</v>
      </c>
      <c r="C623" s="1">
        <v>1953246.77</v>
      </c>
      <c r="D623" s="1">
        <v>111978.81</v>
      </c>
      <c r="E623" s="1">
        <v>113693.09</v>
      </c>
      <c r="F623" s="1">
        <v>269807.03000000003</v>
      </c>
      <c r="G623" s="1">
        <v>49835.63</v>
      </c>
      <c r="H623" s="1">
        <v>77710.009999999995</v>
      </c>
      <c r="I623" s="1">
        <v>138065.97</v>
      </c>
      <c r="J623" s="1">
        <v>142341.37</v>
      </c>
      <c r="K623" s="1">
        <v>83669.100000000006</v>
      </c>
      <c r="L623" s="1">
        <v>81034.990000000005</v>
      </c>
      <c r="M623" s="1">
        <v>70779.509999999995</v>
      </c>
      <c r="N623" s="1">
        <v>1138915.51</v>
      </c>
      <c r="O623" s="1">
        <v>111978.81</v>
      </c>
      <c r="P623" s="1">
        <v>113693.09</v>
      </c>
      <c r="Q623" s="1">
        <v>269807.03000000003</v>
      </c>
      <c r="R623" s="1">
        <v>49835.63</v>
      </c>
      <c r="S623" s="1">
        <v>77710.009999999995</v>
      </c>
      <c r="T623" s="1">
        <v>138065.97</v>
      </c>
      <c r="U623" s="1">
        <v>142341.37</v>
      </c>
      <c r="V623" s="1">
        <v>83669.100000000006</v>
      </c>
      <c r="W623" s="1">
        <v>81034.990000000005</v>
      </c>
      <c r="X623" s="1">
        <v>70779.509999999995</v>
      </c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4">
        <v>814331.26</v>
      </c>
    </row>
    <row r="624" spans="1:36">
      <c r="A624" s="20" t="s">
        <v>1507</v>
      </c>
      <c r="B624" s="10" t="s">
        <v>1508</v>
      </c>
      <c r="C624" s="1">
        <v>66897.36</v>
      </c>
      <c r="D624" s="1">
        <v>0</v>
      </c>
      <c r="E624" s="1">
        <v>0</v>
      </c>
      <c r="F624" s="1">
        <v>592.65</v>
      </c>
      <c r="G624" s="1">
        <v>0</v>
      </c>
      <c r="H624" s="1">
        <v>0</v>
      </c>
      <c r="I624" s="1">
        <v>0</v>
      </c>
      <c r="J624" s="1">
        <v>3488.02</v>
      </c>
      <c r="K624" s="1">
        <v>774.19</v>
      </c>
      <c r="L624" s="1">
        <v>0</v>
      </c>
      <c r="M624" s="1">
        <v>0</v>
      </c>
      <c r="N624" s="1">
        <v>4854.8599999999997</v>
      </c>
      <c r="O624" s="1"/>
      <c r="P624" s="1"/>
      <c r="Q624" s="1">
        <v>592.65</v>
      </c>
      <c r="R624" s="1"/>
      <c r="S624" s="1"/>
      <c r="T624" s="1"/>
      <c r="U624" s="1">
        <v>3488.02</v>
      </c>
      <c r="V624" s="1">
        <v>774.19</v>
      </c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4">
        <v>62042.5</v>
      </c>
    </row>
    <row r="625" spans="1:36">
      <c r="A625" s="20" t="s">
        <v>1509</v>
      </c>
      <c r="B625" s="10" t="s">
        <v>1510</v>
      </c>
      <c r="C625" s="1">
        <v>373299.98</v>
      </c>
      <c r="D625" s="1">
        <v>22522.82</v>
      </c>
      <c r="E625" s="1">
        <v>14928.570000000002</v>
      </c>
      <c r="F625" s="1">
        <v>32703.34</v>
      </c>
      <c r="G625" s="1">
        <v>10002.700000000001</v>
      </c>
      <c r="H625" s="1">
        <v>11999.28</v>
      </c>
      <c r="I625" s="1">
        <v>17647.66</v>
      </c>
      <c r="J625" s="1">
        <v>33189.769999999997</v>
      </c>
      <c r="K625" s="1">
        <v>18936.29</v>
      </c>
      <c r="L625" s="1">
        <v>9908.5300000000007</v>
      </c>
      <c r="M625" s="1">
        <v>8333.84</v>
      </c>
      <c r="N625" s="1">
        <v>178714.13</v>
      </c>
      <c r="O625" s="1">
        <v>22522.82</v>
      </c>
      <c r="P625" s="1">
        <v>13956.12</v>
      </c>
      <c r="Q625" s="1">
        <v>32703.34</v>
      </c>
      <c r="R625" s="1">
        <v>10002.700000000001</v>
      </c>
      <c r="S625" s="1">
        <v>11999.28</v>
      </c>
      <c r="T625" s="1">
        <v>17647.66</v>
      </c>
      <c r="U625" s="1">
        <v>33189.769999999997</v>
      </c>
      <c r="V625" s="1">
        <v>18450.07</v>
      </c>
      <c r="W625" s="1">
        <v>9908.5300000000007</v>
      </c>
      <c r="X625" s="1">
        <v>8333.84</v>
      </c>
      <c r="Y625" s="1">
        <v>1458.67</v>
      </c>
      <c r="Z625" s="1"/>
      <c r="AA625" s="1">
        <v>972.45</v>
      </c>
      <c r="AB625" s="1"/>
      <c r="AC625" s="1"/>
      <c r="AD625" s="1"/>
      <c r="AE625" s="1"/>
      <c r="AF625" s="1"/>
      <c r="AG625" s="1"/>
      <c r="AH625" s="1"/>
      <c r="AI625" s="1">
        <v>486.22</v>
      </c>
      <c r="AJ625" s="4">
        <v>193127.18</v>
      </c>
    </row>
    <row r="626" spans="1:36">
      <c r="A626" s="20" t="s">
        <v>1511</v>
      </c>
      <c r="B626" s="10" t="s">
        <v>1512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4">
        <v>0</v>
      </c>
    </row>
    <row r="627" spans="1:36">
      <c r="A627" s="19" t="s">
        <v>1513</v>
      </c>
      <c r="B627" s="10" t="s">
        <v>1514</v>
      </c>
      <c r="C627" s="1">
        <v>5628139.6100000003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4">
        <v>5628139.6100000003</v>
      </c>
    </row>
    <row r="628" spans="1:36">
      <c r="A628" s="20" t="s">
        <v>1515</v>
      </c>
      <c r="B628" s="10" t="s">
        <v>1516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0</v>
      </c>
    </row>
    <row r="629" spans="1:36">
      <c r="A629" s="20" t="s">
        <v>1517</v>
      </c>
      <c r="B629" s="10" t="s">
        <v>1518</v>
      </c>
      <c r="C629" s="1">
        <v>5628139.6100000003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5628139.6100000003</v>
      </c>
    </row>
    <row r="630" spans="1:36">
      <c r="A630" s="20" t="s">
        <v>1519</v>
      </c>
      <c r="B630" s="10" t="s">
        <v>1520</v>
      </c>
      <c r="C630" s="1"/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/>
    </row>
    <row r="631" spans="1:36">
      <c r="A631" s="19" t="s">
        <v>1521</v>
      </c>
      <c r="B631" s="10" t="s">
        <v>1522</v>
      </c>
      <c r="C631" s="1">
        <v>115904.04</v>
      </c>
      <c r="D631" s="1">
        <v>3724.08</v>
      </c>
      <c r="E631" s="1">
        <v>5688.25</v>
      </c>
      <c r="F631" s="1">
        <v>24392.2</v>
      </c>
      <c r="G631" s="1">
        <v>17529.66</v>
      </c>
      <c r="H631" s="1">
        <v>13396.66</v>
      </c>
      <c r="I631" s="1">
        <v>22207.82</v>
      </c>
      <c r="J631" s="1">
        <v>6275.51</v>
      </c>
      <c r="K631" s="1">
        <v>9280.0400000000009</v>
      </c>
      <c r="L631" s="1">
        <v>10084.44</v>
      </c>
      <c r="M631" s="1">
        <v>7.63</v>
      </c>
      <c r="N631" s="1">
        <v>112586.29</v>
      </c>
      <c r="O631" s="1">
        <v>3724.08</v>
      </c>
      <c r="P631" s="1">
        <v>5688.25</v>
      </c>
      <c r="Q631" s="1">
        <v>24392.2</v>
      </c>
      <c r="R631" s="1">
        <v>17529.66</v>
      </c>
      <c r="S631" s="1">
        <v>13396.66</v>
      </c>
      <c r="T631" s="1">
        <v>22207.82</v>
      </c>
      <c r="U631" s="1">
        <v>6275.51</v>
      </c>
      <c r="V631" s="1">
        <v>9280.0400000000009</v>
      </c>
      <c r="W631" s="1">
        <v>10084.44</v>
      </c>
      <c r="X631" s="1">
        <v>7.63</v>
      </c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4">
        <v>3317.75</v>
      </c>
    </row>
    <row r="632" spans="1:36">
      <c r="A632" s="20" t="s">
        <v>1523</v>
      </c>
      <c r="B632" s="10" t="s">
        <v>1524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4">
        <v>0</v>
      </c>
    </row>
    <row r="633" spans="1:36">
      <c r="A633" s="20" t="s">
        <v>1525</v>
      </c>
      <c r="B633" s="10" t="s">
        <v>1526</v>
      </c>
      <c r="C633" s="1">
        <v>89741.31</v>
      </c>
      <c r="D633" s="1">
        <v>2627.88</v>
      </c>
      <c r="E633" s="1">
        <v>4659.3999999999996</v>
      </c>
      <c r="F633" s="1">
        <v>22592.2</v>
      </c>
      <c r="G633" s="1">
        <v>11599.96</v>
      </c>
      <c r="H633" s="1">
        <v>12856.66</v>
      </c>
      <c r="I633" s="1">
        <v>13922.8</v>
      </c>
      <c r="J633" s="1">
        <v>4010.07</v>
      </c>
      <c r="K633" s="1">
        <v>8525.0400000000009</v>
      </c>
      <c r="L633" s="1">
        <v>5621.92</v>
      </c>
      <c r="M633" s="1">
        <v>7.63</v>
      </c>
      <c r="N633" s="1">
        <v>86423.56</v>
      </c>
      <c r="O633" s="1">
        <v>2627.88</v>
      </c>
      <c r="P633" s="1">
        <v>4659.3999999999996</v>
      </c>
      <c r="Q633" s="1">
        <v>22592.2</v>
      </c>
      <c r="R633" s="1">
        <v>11599.96</v>
      </c>
      <c r="S633" s="1">
        <v>12856.66</v>
      </c>
      <c r="T633" s="1">
        <v>13922.8</v>
      </c>
      <c r="U633" s="1">
        <v>4010.07</v>
      </c>
      <c r="V633" s="1">
        <v>8525.0400000000009</v>
      </c>
      <c r="W633" s="1">
        <v>5621.92</v>
      </c>
      <c r="X633" s="1">
        <v>7.63</v>
      </c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4">
        <v>3317.75</v>
      </c>
    </row>
    <row r="634" spans="1:36">
      <c r="A634" s="20" t="s">
        <v>1527</v>
      </c>
      <c r="B634" s="10" t="s">
        <v>1528</v>
      </c>
      <c r="C634" s="1">
        <v>26162.73</v>
      </c>
      <c r="D634" s="1">
        <v>1096.2</v>
      </c>
      <c r="E634" s="1">
        <v>1028.8499999999999</v>
      </c>
      <c r="F634" s="1">
        <v>1800</v>
      </c>
      <c r="G634" s="1">
        <v>5929.7</v>
      </c>
      <c r="H634" s="1">
        <v>540</v>
      </c>
      <c r="I634" s="1">
        <v>8285.02</v>
      </c>
      <c r="J634" s="1">
        <v>2265.44</v>
      </c>
      <c r="K634" s="1">
        <v>755</v>
      </c>
      <c r="L634" s="1">
        <v>4462.5200000000004</v>
      </c>
      <c r="M634" s="1">
        <v>0</v>
      </c>
      <c r="N634" s="1">
        <v>26162.73</v>
      </c>
      <c r="O634" s="1">
        <v>1096.2</v>
      </c>
      <c r="P634" s="1">
        <v>1028.8499999999999</v>
      </c>
      <c r="Q634" s="1">
        <v>1800</v>
      </c>
      <c r="R634" s="1">
        <v>5929.7</v>
      </c>
      <c r="S634" s="1">
        <v>540</v>
      </c>
      <c r="T634" s="1">
        <v>8285.02</v>
      </c>
      <c r="U634" s="1">
        <v>2265.44</v>
      </c>
      <c r="V634" s="1">
        <v>755</v>
      </c>
      <c r="W634" s="1">
        <v>4462.5200000000004</v>
      </c>
      <c r="X634" s="1">
        <v>0</v>
      </c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4"/>
    </row>
    <row r="635" spans="1:36">
      <c r="A635" s="20" t="s">
        <v>1529</v>
      </c>
      <c r="B635" s="10" t="s">
        <v>1530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/>
      <c r="P635" s="1"/>
      <c r="Q635" s="1"/>
      <c r="R635" s="1">
        <v>0</v>
      </c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4"/>
    </row>
    <row r="636" spans="1:36">
      <c r="A636" s="19" t="s">
        <v>1531</v>
      </c>
      <c r="B636" s="10" t="s">
        <v>1532</v>
      </c>
      <c r="C636" s="1">
        <v>2104.4699999999998</v>
      </c>
      <c r="D636" s="1">
        <v>1063</v>
      </c>
      <c r="E636" s="1">
        <v>309.42</v>
      </c>
      <c r="F636" s="1">
        <v>0</v>
      </c>
      <c r="G636" s="1">
        <v>523.25</v>
      </c>
      <c r="H636" s="1">
        <v>0</v>
      </c>
      <c r="I636" s="1">
        <v>0</v>
      </c>
      <c r="J636" s="1">
        <v>0</v>
      </c>
      <c r="K636" s="1">
        <v>0</v>
      </c>
      <c r="L636" s="1">
        <v>208.8</v>
      </c>
      <c r="M636" s="1">
        <v>0</v>
      </c>
      <c r="N636" s="1">
        <v>2104.4699999999998</v>
      </c>
      <c r="O636" s="1">
        <v>1063</v>
      </c>
      <c r="P636" s="1">
        <v>309.42</v>
      </c>
      <c r="Q636" s="1"/>
      <c r="R636" s="1">
        <v>523.25</v>
      </c>
      <c r="S636" s="1"/>
      <c r="T636" s="1"/>
      <c r="U636" s="1">
        <v>0</v>
      </c>
      <c r="V636" s="1">
        <v>0</v>
      </c>
      <c r="W636" s="1">
        <v>208.8</v>
      </c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>
        <v>0</v>
      </c>
    </row>
    <row r="637" spans="1:36">
      <c r="A637" s="20" t="s">
        <v>1533</v>
      </c>
      <c r="B637" s="10" t="s">
        <v>1534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0</v>
      </c>
    </row>
    <row r="638" spans="1:36">
      <c r="A638" s="20" t="s">
        <v>1535</v>
      </c>
      <c r="B638" s="10" t="s">
        <v>1536</v>
      </c>
      <c r="C638" s="1">
        <v>2104.4699999999998</v>
      </c>
      <c r="D638" s="1">
        <v>1063</v>
      </c>
      <c r="E638" s="1">
        <v>309.42</v>
      </c>
      <c r="F638" s="1">
        <v>0</v>
      </c>
      <c r="G638" s="1">
        <v>523.25</v>
      </c>
      <c r="H638" s="1">
        <v>0</v>
      </c>
      <c r="I638" s="1">
        <v>0</v>
      </c>
      <c r="J638" s="1">
        <v>0</v>
      </c>
      <c r="K638" s="1">
        <v>0</v>
      </c>
      <c r="L638" s="1">
        <v>208.8</v>
      </c>
      <c r="M638" s="1">
        <v>0</v>
      </c>
      <c r="N638" s="1">
        <v>2104.4699999999998</v>
      </c>
      <c r="O638" s="1">
        <v>1063</v>
      </c>
      <c r="P638" s="1">
        <v>309.42</v>
      </c>
      <c r="Q638" s="1"/>
      <c r="R638" s="1">
        <v>523.25</v>
      </c>
      <c r="S638" s="1"/>
      <c r="T638" s="1"/>
      <c r="U638" s="1">
        <v>0</v>
      </c>
      <c r="V638" s="1">
        <v>0</v>
      </c>
      <c r="W638" s="1">
        <v>208.8</v>
      </c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/>
    </row>
    <row r="639" spans="1:36">
      <c r="A639" s="20" t="s">
        <v>1537</v>
      </c>
      <c r="B639" s="10" t="s">
        <v>1538</v>
      </c>
      <c r="C639" s="1"/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/>
    </row>
    <row r="640" spans="1:36">
      <c r="A640" s="19" t="s">
        <v>1539</v>
      </c>
      <c r="B640" s="10" t="s">
        <v>1540</v>
      </c>
      <c r="C640" s="1">
        <v>5243.15</v>
      </c>
      <c r="D640" s="1">
        <v>7.87</v>
      </c>
      <c r="E640" s="1">
        <v>0</v>
      </c>
      <c r="F640" s="1">
        <v>449.59</v>
      </c>
      <c r="G640" s="1">
        <v>1251.5999999999999</v>
      </c>
      <c r="H640" s="1">
        <v>1606.52</v>
      </c>
      <c r="I640" s="1">
        <v>140</v>
      </c>
      <c r="J640" s="1">
        <v>1240.6199999999999</v>
      </c>
      <c r="K640" s="1">
        <v>0</v>
      </c>
      <c r="L640" s="1">
        <v>-2558.9499999999998</v>
      </c>
      <c r="M640" s="1">
        <v>3105.9</v>
      </c>
      <c r="N640" s="1">
        <v>5243.15</v>
      </c>
      <c r="O640" s="1">
        <v>7.87</v>
      </c>
      <c r="P640" s="1">
        <v>0</v>
      </c>
      <c r="Q640" s="1">
        <v>449.59</v>
      </c>
      <c r="R640" s="1">
        <v>1251.5999999999999</v>
      </c>
      <c r="S640" s="1">
        <v>1606.52</v>
      </c>
      <c r="T640" s="1">
        <v>140</v>
      </c>
      <c r="U640" s="1">
        <v>1240.6199999999999</v>
      </c>
      <c r="V640" s="1">
        <v>0</v>
      </c>
      <c r="W640" s="1">
        <v>-2558.9499999999998</v>
      </c>
      <c r="X640" s="1">
        <v>3105.9</v>
      </c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4">
        <v>0</v>
      </c>
    </row>
    <row r="641" spans="1:36">
      <c r="A641" s="20" t="s">
        <v>1541</v>
      </c>
      <c r="B641" s="10" t="s">
        <v>1542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0</v>
      </c>
    </row>
    <row r="642" spans="1:36">
      <c r="A642" s="20" t="s">
        <v>1543</v>
      </c>
      <c r="B642" s="10" t="s">
        <v>1544</v>
      </c>
      <c r="C642" s="1">
        <v>5243.15</v>
      </c>
      <c r="D642" s="1">
        <v>7.87</v>
      </c>
      <c r="E642" s="1">
        <v>0</v>
      </c>
      <c r="F642" s="1">
        <v>449.59</v>
      </c>
      <c r="G642" s="1">
        <v>1251.5999999999999</v>
      </c>
      <c r="H642" s="1">
        <v>1606.52</v>
      </c>
      <c r="I642" s="1">
        <v>140</v>
      </c>
      <c r="J642" s="1">
        <v>1240.6199999999999</v>
      </c>
      <c r="K642" s="1">
        <v>0</v>
      </c>
      <c r="L642" s="1">
        <v>-2558.9499999999998</v>
      </c>
      <c r="M642" s="1">
        <v>3105.9</v>
      </c>
      <c r="N642" s="1">
        <v>5243.15</v>
      </c>
      <c r="O642" s="1">
        <v>7.87</v>
      </c>
      <c r="P642" s="1"/>
      <c r="Q642" s="1">
        <v>449.59</v>
      </c>
      <c r="R642" s="1">
        <v>1251.5999999999999</v>
      </c>
      <c r="S642" s="1">
        <v>1606.52</v>
      </c>
      <c r="T642" s="1">
        <v>140</v>
      </c>
      <c r="U642" s="1">
        <v>1240.6199999999999</v>
      </c>
      <c r="V642" s="1">
        <v>0</v>
      </c>
      <c r="W642" s="1">
        <v>-2558.9499999999998</v>
      </c>
      <c r="X642" s="1">
        <v>3105.9</v>
      </c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0</v>
      </c>
    </row>
    <row r="643" spans="1:36">
      <c r="A643" s="19" t="s">
        <v>1545</v>
      </c>
      <c r="B643" s="10" t="s">
        <v>1546</v>
      </c>
      <c r="C643" s="1">
        <v>38356.050000000003</v>
      </c>
      <c r="D643" s="1">
        <v>641.4</v>
      </c>
      <c r="E643" s="1">
        <v>0</v>
      </c>
      <c r="F643" s="1">
        <v>1542</v>
      </c>
      <c r="G643" s="1">
        <v>1563.5</v>
      </c>
      <c r="H643" s="1">
        <v>0</v>
      </c>
      <c r="I643" s="1">
        <v>1267.4100000000001</v>
      </c>
      <c r="J643" s="1">
        <v>4103.68</v>
      </c>
      <c r="K643" s="1">
        <v>215</v>
      </c>
      <c r="L643" s="1">
        <v>85</v>
      </c>
      <c r="M643" s="1">
        <v>-22.6</v>
      </c>
      <c r="N643" s="1">
        <v>9395.39</v>
      </c>
      <c r="O643" s="1">
        <v>641.4</v>
      </c>
      <c r="P643" s="1"/>
      <c r="Q643" s="1">
        <v>1542</v>
      </c>
      <c r="R643" s="1">
        <v>1563.5</v>
      </c>
      <c r="S643" s="1">
        <v>0</v>
      </c>
      <c r="T643" s="1">
        <v>1267.4100000000001</v>
      </c>
      <c r="U643" s="1">
        <v>4103.68</v>
      </c>
      <c r="V643" s="1">
        <v>215</v>
      </c>
      <c r="W643" s="1">
        <v>85</v>
      </c>
      <c r="X643" s="1">
        <v>-22.6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28960.66</v>
      </c>
    </row>
    <row r="644" spans="1:36">
      <c r="A644" s="20" t="s">
        <v>1547</v>
      </c>
      <c r="B644" s="10" t="s">
        <v>1548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0</v>
      </c>
    </row>
    <row r="645" spans="1:36">
      <c r="A645" s="20" t="s">
        <v>1549</v>
      </c>
      <c r="B645" s="10" t="s">
        <v>1550</v>
      </c>
      <c r="C645" s="1">
        <v>38237.050000000003</v>
      </c>
      <c r="D645" s="1">
        <v>522.4</v>
      </c>
      <c r="E645" s="1">
        <v>0</v>
      </c>
      <c r="F645" s="1">
        <v>1542</v>
      </c>
      <c r="G645" s="1">
        <v>1563.5</v>
      </c>
      <c r="H645" s="1">
        <v>0</v>
      </c>
      <c r="I645" s="1">
        <v>1267.4100000000001</v>
      </c>
      <c r="J645" s="1">
        <v>4103.68</v>
      </c>
      <c r="K645" s="1">
        <v>215</v>
      </c>
      <c r="L645" s="1">
        <v>85</v>
      </c>
      <c r="M645" s="1">
        <v>-22.6</v>
      </c>
      <c r="N645" s="1">
        <v>9276.39</v>
      </c>
      <c r="O645" s="1">
        <v>522.4</v>
      </c>
      <c r="P645" s="1"/>
      <c r="Q645" s="1">
        <v>1542</v>
      </c>
      <c r="R645" s="1">
        <v>1563.5</v>
      </c>
      <c r="S645" s="1">
        <v>0</v>
      </c>
      <c r="T645" s="1">
        <v>1267.4100000000001</v>
      </c>
      <c r="U645" s="1">
        <v>4103.68</v>
      </c>
      <c r="V645" s="1">
        <v>215</v>
      </c>
      <c r="W645" s="1">
        <v>85</v>
      </c>
      <c r="X645" s="1">
        <v>-22.6</v>
      </c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28960.66</v>
      </c>
    </row>
    <row r="646" spans="1:36">
      <c r="A646" s="20" t="s">
        <v>1551</v>
      </c>
      <c r="B646" s="10" t="s">
        <v>1552</v>
      </c>
      <c r="C646" s="1">
        <v>119</v>
      </c>
      <c r="D646" s="1">
        <v>119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119</v>
      </c>
      <c r="O646" s="1">
        <v>119</v>
      </c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/>
    </row>
    <row r="647" spans="1:36">
      <c r="A647" s="19" t="s">
        <v>1553</v>
      </c>
      <c r="B647" s="10" t="s">
        <v>1554</v>
      </c>
      <c r="C647" s="1">
        <v>4060000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>
        <v>4060000</v>
      </c>
    </row>
    <row r="648" spans="1:36">
      <c r="A648" s="20" t="s">
        <v>1555</v>
      </c>
      <c r="B648" s="10" t="s">
        <v>1556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0</v>
      </c>
    </row>
    <row r="649" spans="1:36">
      <c r="A649" s="20" t="s">
        <v>1557</v>
      </c>
      <c r="B649" s="10" t="s">
        <v>1558</v>
      </c>
      <c r="C649" s="1">
        <v>4060000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4060000</v>
      </c>
    </row>
    <row r="650" spans="1:36">
      <c r="A650" s="19" t="s">
        <v>1559</v>
      </c>
      <c r="B650" s="10" t="s">
        <v>1560</v>
      </c>
      <c r="C650" s="1">
        <v>368242.47</v>
      </c>
      <c r="D650" s="1">
        <v>20293.75</v>
      </c>
      <c r="E650" s="1">
        <v>25433.71</v>
      </c>
      <c r="F650" s="1">
        <v>16836.650000000001</v>
      </c>
      <c r="G650" s="1">
        <v>14568.61</v>
      </c>
      <c r="H650" s="1">
        <v>14997.28</v>
      </c>
      <c r="I650" s="1">
        <v>18983.05</v>
      </c>
      <c r="J650" s="1">
        <v>16525.93</v>
      </c>
      <c r="K650" s="1">
        <v>4917.2700000000004</v>
      </c>
      <c r="L650" s="1">
        <v>13715.24</v>
      </c>
      <c r="M650" s="1">
        <v>13240.44</v>
      </c>
      <c r="N650" s="1">
        <v>159511.93</v>
      </c>
      <c r="O650" s="1">
        <v>20293.75</v>
      </c>
      <c r="P650" s="1">
        <v>25433.71</v>
      </c>
      <c r="Q650" s="1">
        <v>16836.650000000001</v>
      </c>
      <c r="R650" s="1">
        <v>14568.61</v>
      </c>
      <c r="S650" s="1">
        <v>14997.28</v>
      </c>
      <c r="T650" s="1">
        <v>18983.05</v>
      </c>
      <c r="U650" s="1">
        <v>16525.93</v>
      </c>
      <c r="V650" s="1">
        <v>4917.2700000000004</v>
      </c>
      <c r="W650" s="1">
        <v>13715.24</v>
      </c>
      <c r="X650" s="1">
        <v>13240.44</v>
      </c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208730.54</v>
      </c>
    </row>
    <row r="651" spans="1:36">
      <c r="A651" s="20" t="s">
        <v>1561</v>
      </c>
      <c r="B651" s="10" t="s">
        <v>1562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0</v>
      </c>
    </row>
    <row r="652" spans="1:36">
      <c r="A652" s="20" t="s">
        <v>1563</v>
      </c>
      <c r="B652" s="10" t="s">
        <v>1564</v>
      </c>
      <c r="C652" s="1">
        <v>314676.95</v>
      </c>
      <c r="D652" s="1">
        <v>13203.44</v>
      </c>
      <c r="E652" s="1">
        <v>12822.35</v>
      </c>
      <c r="F652" s="1">
        <v>9537.91</v>
      </c>
      <c r="G652" s="1">
        <v>8216.67</v>
      </c>
      <c r="H652" s="1">
        <v>13009.28</v>
      </c>
      <c r="I652" s="1">
        <v>15318.25</v>
      </c>
      <c r="J652" s="1">
        <v>15853.45</v>
      </c>
      <c r="K652" s="1">
        <v>4917.2700000000004</v>
      </c>
      <c r="L652" s="1">
        <v>13715.24</v>
      </c>
      <c r="M652" s="1">
        <v>7154.87</v>
      </c>
      <c r="N652" s="1">
        <v>113748.73</v>
      </c>
      <c r="O652" s="1">
        <v>13203.44</v>
      </c>
      <c r="P652" s="1">
        <v>12822.35</v>
      </c>
      <c r="Q652" s="1">
        <v>9537.91</v>
      </c>
      <c r="R652" s="1">
        <v>8216.67</v>
      </c>
      <c r="S652" s="1">
        <v>13009.28</v>
      </c>
      <c r="T652" s="1">
        <v>15318.25</v>
      </c>
      <c r="U652" s="1">
        <v>15853.45</v>
      </c>
      <c r="V652" s="1">
        <v>4917.2700000000004</v>
      </c>
      <c r="W652" s="1">
        <v>13715.24</v>
      </c>
      <c r="X652" s="1">
        <v>7154.87</v>
      </c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200928.22</v>
      </c>
    </row>
    <row r="653" spans="1:36">
      <c r="A653" s="20" t="s">
        <v>1565</v>
      </c>
      <c r="B653" s="10" t="s">
        <v>1566</v>
      </c>
      <c r="C653" s="1">
        <v>53565.52</v>
      </c>
      <c r="D653" s="1">
        <v>7090.31</v>
      </c>
      <c r="E653" s="1">
        <v>12611.36</v>
      </c>
      <c r="F653" s="1">
        <v>7298.74</v>
      </c>
      <c r="G653" s="1">
        <v>6351.94</v>
      </c>
      <c r="H653" s="1">
        <v>1988</v>
      </c>
      <c r="I653" s="1">
        <v>3664.8</v>
      </c>
      <c r="J653" s="1">
        <v>672.48</v>
      </c>
      <c r="K653" s="1">
        <v>0</v>
      </c>
      <c r="L653" s="1">
        <v>0</v>
      </c>
      <c r="M653" s="1">
        <v>6085.57</v>
      </c>
      <c r="N653" s="1">
        <v>45763.199999999997</v>
      </c>
      <c r="O653" s="1">
        <v>7090.31</v>
      </c>
      <c r="P653" s="1">
        <v>12611.36</v>
      </c>
      <c r="Q653" s="1">
        <v>7298.74</v>
      </c>
      <c r="R653" s="1">
        <v>6351.94</v>
      </c>
      <c r="S653" s="1">
        <v>1988</v>
      </c>
      <c r="T653" s="1">
        <v>3664.8</v>
      </c>
      <c r="U653" s="1">
        <v>672.48</v>
      </c>
      <c r="V653" s="1"/>
      <c r="W653" s="1">
        <v>0</v>
      </c>
      <c r="X653" s="1">
        <v>6085.57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7802.32</v>
      </c>
    </row>
    <row r="654" spans="1:36">
      <c r="A654" s="19" t="s">
        <v>1567</v>
      </c>
      <c r="B654" s="10" t="s">
        <v>1568</v>
      </c>
      <c r="C654" s="1">
        <v>692283.98</v>
      </c>
      <c r="D654" s="1">
        <v>0</v>
      </c>
      <c r="E654" s="1">
        <v>601.79999999999995</v>
      </c>
      <c r="F654" s="1">
        <v>0</v>
      </c>
      <c r="G654" s="1">
        <v>0</v>
      </c>
      <c r="H654" s="1">
        <v>0</v>
      </c>
      <c r="I654" s="1">
        <v>-6040.92</v>
      </c>
      <c r="J654" s="1">
        <v>0</v>
      </c>
      <c r="K654" s="1">
        <v>0</v>
      </c>
      <c r="L654" s="1">
        <v>5298.41</v>
      </c>
      <c r="M654" s="1">
        <v>0</v>
      </c>
      <c r="N654" s="1">
        <v>-140.71</v>
      </c>
      <c r="O654" s="1">
        <v>0</v>
      </c>
      <c r="P654" s="1">
        <v>601.79999999999995</v>
      </c>
      <c r="Q654" s="1"/>
      <c r="R654" s="1"/>
      <c r="S654" s="1"/>
      <c r="T654" s="1">
        <v>-6040.92</v>
      </c>
      <c r="U654" s="1"/>
      <c r="V654" s="1"/>
      <c r="W654" s="1">
        <v>5298.41</v>
      </c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692424.69</v>
      </c>
    </row>
    <row r="655" spans="1:36">
      <c r="A655" s="20" t="s">
        <v>1569</v>
      </c>
      <c r="B655" s="10" t="s">
        <v>1570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0</v>
      </c>
    </row>
    <row r="656" spans="1:36">
      <c r="A656" s="20" t="s">
        <v>1571</v>
      </c>
      <c r="B656" s="10" t="s">
        <v>1572</v>
      </c>
      <c r="C656" s="1">
        <v>692283.98</v>
      </c>
      <c r="D656" s="1">
        <v>0</v>
      </c>
      <c r="E656" s="1">
        <v>601.79999999999995</v>
      </c>
      <c r="F656" s="1">
        <v>0</v>
      </c>
      <c r="G656" s="1">
        <v>0</v>
      </c>
      <c r="H656" s="1">
        <v>0</v>
      </c>
      <c r="I656" s="1">
        <v>-6040.92</v>
      </c>
      <c r="J656" s="1">
        <v>0</v>
      </c>
      <c r="K656" s="1">
        <v>0</v>
      </c>
      <c r="L656" s="1">
        <v>5298.41</v>
      </c>
      <c r="M656" s="1">
        <v>0</v>
      </c>
      <c r="N656" s="1">
        <v>-140.71</v>
      </c>
      <c r="O656" s="1">
        <v>0</v>
      </c>
      <c r="P656" s="1">
        <v>601.79999999999995</v>
      </c>
      <c r="Q656" s="1"/>
      <c r="R656" s="1"/>
      <c r="S656" s="1"/>
      <c r="T656" s="1">
        <v>-6040.92</v>
      </c>
      <c r="U656" s="1"/>
      <c r="V656" s="1"/>
      <c r="W656" s="1">
        <v>5298.41</v>
      </c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692424.69</v>
      </c>
    </row>
    <row r="657" spans="1:36">
      <c r="A657" s="18" t="s">
        <v>253</v>
      </c>
      <c r="B657" s="10" t="s">
        <v>254</v>
      </c>
      <c r="C657" s="1">
        <v>138217195.94</v>
      </c>
      <c r="D657" s="1">
        <v>2456166.8200000003</v>
      </c>
      <c r="E657" s="1">
        <v>3384420.51</v>
      </c>
      <c r="F657" s="1">
        <v>6148732.5599999996</v>
      </c>
      <c r="G657" s="1">
        <v>1732820.03</v>
      </c>
      <c r="H657" s="1">
        <v>2026782.48</v>
      </c>
      <c r="I657" s="1">
        <v>3423905.2800000003</v>
      </c>
      <c r="J657" s="1">
        <v>4069234.68</v>
      </c>
      <c r="K657" s="1">
        <v>2443193.5</v>
      </c>
      <c r="L657" s="1">
        <v>2381854.13</v>
      </c>
      <c r="M657" s="1">
        <v>2549194.9</v>
      </c>
      <c r="N657" s="1">
        <v>30600602.300000001</v>
      </c>
      <c r="O657" s="1">
        <v>2455469.9700000002</v>
      </c>
      <c r="P657" s="1">
        <v>3382992.48</v>
      </c>
      <c r="Q657" s="1">
        <v>6147366.5</v>
      </c>
      <c r="R657" s="1">
        <v>1728064.82</v>
      </c>
      <c r="S657" s="1">
        <v>2025945.58</v>
      </c>
      <c r="T657" s="1">
        <v>3419260.43</v>
      </c>
      <c r="U657" s="1">
        <v>4068668.73</v>
      </c>
      <c r="V657" s="1">
        <v>2442212.11</v>
      </c>
      <c r="W657" s="1">
        <v>2381677.0299999998</v>
      </c>
      <c r="X657" s="1">
        <v>2548944.65</v>
      </c>
      <c r="Y657" s="1">
        <v>15702.59</v>
      </c>
      <c r="Z657" s="1">
        <v>696.85</v>
      </c>
      <c r="AA657" s="1">
        <v>1428.03</v>
      </c>
      <c r="AB657" s="1">
        <v>1366.06</v>
      </c>
      <c r="AC657" s="1">
        <v>4755.21</v>
      </c>
      <c r="AD657" s="1">
        <v>836.9</v>
      </c>
      <c r="AE657" s="1">
        <v>4644.8500000000004</v>
      </c>
      <c r="AF657" s="1">
        <v>565.95000000000005</v>
      </c>
      <c r="AG657" s="1">
        <v>177.1</v>
      </c>
      <c r="AH657" s="1">
        <v>250.25</v>
      </c>
      <c r="AI657" s="1">
        <v>981.39</v>
      </c>
      <c r="AJ657" s="4">
        <v>107600891.05</v>
      </c>
    </row>
    <row r="658" spans="1:36">
      <c r="A658" s="19" t="s">
        <v>1573</v>
      </c>
      <c r="B658" s="10" t="s">
        <v>1574</v>
      </c>
      <c r="C658" s="1">
        <v>7666897.3600000003</v>
      </c>
      <c r="D658" s="1">
        <v>206311.39</v>
      </c>
      <c r="E658" s="1">
        <v>349025.58</v>
      </c>
      <c r="F658" s="1">
        <v>521202.77</v>
      </c>
      <c r="G658" s="1">
        <v>195143.06</v>
      </c>
      <c r="H658" s="1">
        <v>217974.94</v>
      </c>
      <c r="I658" s="1">
        <v>420883.74</v>
      </c>
      <c r="J658" s="1">
        <v>507188.58</v>
      </c>
      <c r="K658" s="1">
        <v>92352.76</v>
      </c>
      <c r="L658" s="1">
        <v>201547.88</v>
      </c>
      <c r="M658" s="1">
        <v>146057.56</v>
      </c>
      <c r="N658" s="1">
        <v>2850484.04</v>
      </c>
      <c r="O658" s="1">
        <v>205614.54</v>
      </c>
      <c r="P658" s="1">
        <v>347597.55</v>
      </c>
      <c r="Q658" s="1">
        <v>519855.27</v>
      </c>
      <c r="R658" s="1">
        <v>194479.31</v>
      </c>
      <c r="S658" s="1">
        <v>217254.99</v>
      </c>
      <c r="T658" s="1">
        <v>420510.29</v>
      </c>
      <c r="U658" s="1">
        <v>506622.63</v>
      </c>
      <c r="V658" s="1">
        <v>91371.37</v>
      </c>
      <c r="W658" s="1">
        <v>201370.78</v>
      </c>
      <c r="X658" s="1">
        <v>145807.31</v>
      </c>
      <c r="Y658" s="1">
        <v>7204.22</v>
      </c>
      <c r="Z658" s="1">
        <v>696.85</v>
      </c>
      <c r="AA658" s="1">
        <v>1428.03</v>
      </c>
      <c r="AB658" s="1">
        <v>1347.5</v>
      </c>
      <c r="AC658" s="1">
        <v>663.75</v>
      </c>
      <c r="AD658" s="1">
        <v>719.95</v>
      </c>
      <c r="AE658" s="1">
        <v>373.45</v>
      </c>
      <c r="AF658" s="1">
        <v>565.95000000000005</v>
      </c>
      <c r="AG658" s="1">
        <v>177.1</v>
      </c>
      <c r="AH658" s="1">
        <v>250.25</v>
      </c>
      <c r="AI658" s="1">
        <v>981.39</v>
      </c>
      <c r="AJ658" s="4">
        <v>4809209.0999999996</v>
      </c>
    </row>
    <row r="659" spans="1:36">
      <c r="A659" s="20" t="s">
        <v>1575</v>
      </c>
      <c r="B659" s="10" t="s">
        <v>1576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4">
        <v>0</v>
      </c>
    </row>
    <row r="660" spans="1:36">
      <c r="A660" s="20" t="s">
        <v>1577</v>
      </c>
      <c r="B660" s="10" t="s">
        <v>1578</v>
      </c>
      <c r="C660" s="1">
        <v>999715.97</v>
      </c>
      <c r="D660" s="1">
        <v>73486.69</v>
      </c>
      <c r="E660" s="1">
        <v>118932.6</v>
      </c>
      <c r="F660" s="1">
        <v>172999.89</v>
      </c>
      <c r="G660" s="1">
        <v>75339.77</v>
      </c>
      <c r="H660" s="1">
        <v>52304.17</v>
      </c>
      <c r="I660" s="1">
        <v>169563.94</v>
      </c>
      <c r="J660" s="1">
        <v>170347.45</v>
      </c>
      <c r="K660" s="1">
        <v>25926.16</v>
      </c>
      <c r="L660" s="1">
        <v>53321.31</v>
      </c>
      <c r="M660" s="1">
        <v>52638.61</v>
      </c>
      <c r="N660" s="1">
        <v>964504.84</v>
      </c>
      <c r="O660" s="1">
        <v>73486.69</v>
      </c>
      <c r="P660" s="1">
        <v>118932.6</v>
      </c>
      <c r="Q660" s="1">
        <v>172999.89</v>
      </c>
      <c r="R660" s="1">
        <v>74984.02</v>
      </c>
      <c r="S660" s="1">
        <v>52304.17</v>
      </c>
      <c r="T660" s="1">
        <v>169563.94</v>
      </c>
      <c r="U660" s="1">
        <v>170347.45</v>
      </c>
      <c r="V660" s="1">
        <v>25926.16</v>
      </c>
      <c r="W660" s="1">
        <v>53321.31</v>
      </c>
      <c r="X660" s="1">
        <v>52638.61</v>
      </c>
      <c r="Y660" s="1">
        <v>355.75</v>
      </c>
      <c r="Z660" s="1">
        <v>0</v>
      </c>
      <c r="AA660" s="1">
        <v>0</v>
      </c>
      <c r="AB660" s="1"/>
      <c r="AC660" s="1">
        <v>355.75</v>
      </c>
      <c r="AD660" s="1"/>
      <c r="AE660" s="1">
        <v>0</v>
      </c>
      <c r="AF660" s="1">
        <v>0</v>
      </c>
      <c r="AG660" s="1"/>
      <c r="AH660" s="1">
        <v>0</v>
      </c>
      <c r="AI660" s="1">
        <v>0</v>
      </c>
      <c r="AJ660" s="4">
        <v>34855.379999999997</v>
      </c>
    </row>
    <row r="661" spans="1:36">
      <c r="A661" s="20" t="s">
        <v>1579</v>
      </c>
      <c r="B661" s="10" t="s">
        <v>1580</v>
      </c>
      <c r="C661" s="1">
        <v>5923681.0199999996</v>
      </c>
      <c r="D661" s="1">
        <v>98878.9</v>
      </c>
      <c r="E661" s="1">
        <v>180105.81</v>
      </c>
      <c r="F661" s="1">
        <v>269315.09000000003</v>
      </c>
      <c r="G661" s="1">
        <v>104325.64</v>
      </c>
      <c r="H661" s="1">
        <v>139454.81</v>
      </c>
      <c r="I661" s="1">
        <v>203285.9</v>
      </c>
      <c r="J661" s="1">
        <v>277337.38</v>
      </c>
      <c r="K661" s="1">
        <v>41924.949999999997</v>
      </c>
      <c r="L661" s="1">
        <v>112699.69</v>
      </c>
      <c r="M661" s="1">
        <v>71636.87</v>
      </c>
      <c r="N661" s="1">
        <v>1498965.04</v>
      </c>
      <c r="O661" s="1">
        <v>98878.9</v>
      </c>
      <c r="P661" s="1">
        <v>180105.81</v>
      </c>
      <c r="Q661" s="1">
        <v>269315.09000000003</v>
      </c>
      <c r="R661" s="1">
        <v>104325.64</v>
      </c>
      <c r="S661" s="1">
        <v>139454.81</v>
      </c>
      <c r="T661" s="1">
        <v>203285.9</v>
      </c>
      <c r="U661" s="1">
        <v>277337.38</v>
      </c>
      <c r="V661" s="1">
        <v>41924.949999999997</v>
      </c>
      <c r="W661" s="1">
        <v>112699.69</v>
      </c>
      <c r="X661" s="1">
        <v>71636.87</v>
      </c>
      <c r="Y661" s="1">
        <v>0</v>
      </c>
      <c r="Z661" s="1"/>
      <c r="AA661" s="1"/>
      <c r="AB661" s="1"/>
      <c r="AC661" s="1"/>
      <c r="AD661" s="1"/>
      <c r="AE661" s="1"/>
      <c r="AF661" s="1"/>
      <c r="AG661" s="1"/>
      <c r="AH661" s="1">
        <v>0</v>
      </c>
      <c r="AI661" s="1"/>
      <c r="AJ661" s="4">
        <v>4424715.9800000004</v>
      </c>
    </row>
    <row r="662" spans="1:36">
      <c r="A662" s="20" t="s">
        <v>1581</v>
      </c>
      <c r="B662" s="10" t="s">
        <v>1582</v>
      </c>
      <c r="C662" s="1">
        <v>438774.86</v>
      </c>
      <c r="D662" s="1">
        <v>10452.23</v>
      </c>
      <c r="E662" s="1">
        <v>17811.48</v>
      </c>
      <c r="F662" s="1">
        <v>15424.33</v>
      </c>
      <c r="G662" s="1">
        <v>3794.57</v>
      </c>
      <c r="H662" s="1">
        <v>9149.3700000000008</v>
      </c>
      <c r="I662" s="1">
        <v>17502.55</v>
      </c>
      <c r="J662" s="1">
        <v>28703.64</v>
      </c>
      <c r="K662" s="1">
        <v>7654.4100000000008</v>
      </c>
      <c r="L662" s="1">
        <v>25909.94</v>
      </c>
      <c r="M662" s="1">
        <v>4139.34</v>
      </c>
      <c r="N662" s="1">
        <v>133693.39000000001</v>
      </c>
      <c r="O662" s="1">
        <v>9755.3799999999992</v>
      </c>
      <c r="P662" s="1">
        <v>16383.45</v>
      </c>
      <c r="Q662" s="1">
        <v>14076.83</v>
      </c>
      <c r="R662" s="1">
        <v>3486.57</v>
      </c>
      <c r="S662" s="1">
        <v>8429.42</v>
      </c>
      <c r="T662" s="1">
        <v>17129.099999999999</v>
      </c>
      <c r="U662" s="1">
        <v>28137.69</v>
      </c>
      <c r="V662" s="1">
        <v>6673.02</v>
      </c>
      <c r="W662" s="1">
        <v>25732.84</v>
      </c>
      <c r="X662" s="1">
        <v>3889.09</v>
      </c>
      <c r="Y662" s="1">
        <v>6848.47</v>
      </c>
      <c r="Z662" s="1">
        <v>696.85</v>
      </c>
      <c r="AA662" s="1">
        <v>1428.03</v>
      </c>
      <c r="AB662" s="1">
        <v>1347.5</v>
      </c>
      <c r="AC662" s="1">
        <v>308</v>
      </c>
      <c r="AD662" s="1">
        <v>719.95</v>
      </c>
      <c r="AE662" s="1">
        <v>373.45</v>
      </c>
      <c r="AF662" s="1">
        <v>565.95000000000005</v>
      </c>
      <c r="AG662" s="1">
        <v>177.1</v>
      </c>
      <c r="AH662" s="1">
        <v>250.25</v>
      </c>
      <c r="AI662" s="1">
        <v>981.39</v>
      </c>
      <c r="AJ662" s="4">
        <v>298233</v>
      </c>
    </row>
    <row r="663" spans="1:36">
      <c r="A663" s="20" t="s">
        <v>1583</v>
      </c>
      <c r="B663" s="10" t="s">
        <v>1584</v>
      </c>
      <c r="C663" s="1">
        <v>304725.51</v>
      </c>
      <c r="D663" s="1">
        <v>23493.57</v>
      </c>
      <c r="E663" s="1">
        <v>32175.69</v>
      </c>
      <c r="F663" s="1">
        <v>63463.46</v>
      </c>
      <c r="G663" s="1">
        <v>11683.08</v>
      </c>
      <c r="H663" s="1">
        <v>17066.59</v>
      </c>
      <c r="I663" s="1">
        <v>30531.35</v>
      </c>
      <c r="J663" s="1">
        <v>30800.11</v>
      </c>
      <c r="K663" s="1">
        <v>16847.240000000002</v>
      </c>
      <c r="L663" s="1">
        <v>9616.94</v>
      </c>
      <c r="M663" s="1">
        <v>17642.740000000002</v>
      </c>
      <c r="N663" s="1">
        <v>253320.77</v>
      </c>
      <c r="O663" s="1">
        <v>23493.57</v>
      </c>
      <c r="P663" s="1">
        <v>32175.69</v>
      </c>
      <c r="Q663" s="1">
        <v>63463.46</v>
      </c>
      <c r="R663" s="1">
        <v>11683.08</v>
      </c>
      <c r="S663" s="1">
        <v>17066.59</v>
      </c>
      <c r="T663" s="1">
        <v>30531.35</v>
      </c>
      <c r="U663" s="1">
        <v>30800.11</v>
      </c>
      <c r="V663" s="1">
        <v>16847.240000000002</v>
      </c>
      <c r="W663" s="1">
        <v>9616.94</v>
      </c>
      <c r="X663" s="1">
        <v>17642.740000000002</v>
      </c>
      <c r="Y663" s="1">
        <v>0</v>
      </c>
      <c r="Z663" s="1"/>
      <c r="AA663" s="1">
        <v>0</v>
      </c>
      <c r="AB663" s="1"/>
      <c r="AC663" s="1"/>
      <c r="AD663" s="1"/>
      <c r="AE663" s="1"/>
      <c r="AF663" s="1"/>
      <c r="AG663" s="1"/>
      <c r="AH663" s="1"/>
      <c r="AI663" s="1">
        <v>0</v>
      </c>
      <c r="AJ663" s="4">
        <v>51404.74</v>
      </c>
    </row>
    <row r="664" spans="1:36">
      <c r="A664" s="19" t="s">
        <v>1585</v>
      </c>
      <c r="B664" s="10" t="s">
        <v>1586</v>
      </c>
      <c r="C664" s="1">
        <v>347805.07</v>
      </c>
      <c r="D664" s="1">
        <v>26298.22</v>
      </c>
      <c r="E664" s="1">
        <v>29759.360000000001</v>
      </c>
      <c r="F664" s="1">
        <v>44072.05</v>
      </c>
      <c r="G664" s="1">
        <v>24161.599999999999</v>
      </c>
      <c r="H664" s="1">
        <v>31519.48</v>
      </c>
      <c r="I664" s="1">
        <v>39275.89</v>
      </c>
      <c r="J664" s="1">
        <v>65872.149999999994</v>
      </c>
      <c r="K664" s="1">
        <v>19810.259999999998</v>
      </c>
      <c r="L664" s="1">
        <v>17778.2</v>
      </c>
      <c r="M664" s="1">
        <v>19281.07</v>
      </c>
      <c r="N664" s="1">
        <v>317828.28000000003</v>
      </c>
      <c r="O664" s="1">
        <v>26298.22</v>
      </c>
      <c r="P664" s="1">
        <v>29759.360000000001</v>
      </c>
      <c r="Q664" s="1">
        <v>44072.05</v>
      </c>
      <c r="R664" s="1">
        <v>24161.599999999999</v>
      </c>
      <c r="S664" s="1">
        <v>31519.48</v>
      </c>
      <c r="T664" s="1">
        <v>39275.89</v>
      </c>
      <c r="U664" s="1">
        <v>65872.149999999994</v>
      </c>
      <c r="V664" s="1">
        <v>19810.259999999998</v>
      </c>
      <c r="W664" s="1">
        <v>17778.2</v>
      </c>
      <c r="X664" s="1">
        <v>19281.07</v>
      </c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4">
        <v>29976.79</v>
      </c>
    </row>
    <row r="665" spans="1:36">
      <c r="A665" s="20" t="s">
        <v>1587</v>
      </c>
      <c r="B665" s="10" t="s">
        <v>1588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0</v>
      </c>
    </row>
    <row r="666" spans="1:36">
      <c r="A666" s="20" t="s">
        <v>1589</v>
      </c>
      <c r="B666" s="10" t="s">
        <v>1590</v>
      </c>
      <c r="C666" s="1">
        <v>271547.82</v>
      </c>
      <c r="D666" s="1">
        <v>19821.53</v>
      </c>
      <c r="E666" s="1">
        <v>22613.8</v>
      </c>
      <c r="F666" s="1">
        <v>33718.54</v>
      </c>
      <c r="G666" s="1">
        <v>18079.11</v>
      </c>
      <c r="H666" s="1">
        <v>26421.7</v>
      </c>
      <c r="I666" s="1">
        <v>33195.760000000002</v>
      </c>
      <c r="J666" s="1">
        <v>58444.33</v>
      </c>
      <c r="K666" s="1">
        <v>16805.330000000002</v>
      </c>
      <c r="L666" s="1">
        <v>13756.83</v>
      </c>
      <c r="M666" s="1">
        <v>13895.08</v>
      </c>
      <c r="N666" s="1">
        <v>256752.01</v>
      </c>
      <c r="O666" s="1">
        <v>19821.53</v>
      </c>
      <c r="P666" s="1">
        <v>22613.8</v>
      </c>
      <c r="Q666" s="1">
        <v>33718.54</v>
      </c>
      <c r="R666" s="1">
        <v>18079.11</v>
      </c>
      <c r="S666" s="1">
        <v>26421.7</v>
      </c>
      <c r="T666" s="1">
        <v>33195.760000000002</v>
      </c>
      <c r="U666" s="1">
        <v>58444.33</v>
      </c>
      <c r="V666" s="1">
        <v>16805.330000000002</v>
      </c>
      <c r="W666" s="1">
        <v>13756.83</v>
      </c>
      <c r="X666" s="1">
        <v>13895.08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14795.81</v>
      </c>
    </row>
    <row r="667" spans="1:36">
      <c r="A667" s="20" t="s">
        <v>1591</v>
      </c>
      <c r="B667" s="10" t="s">
        <v>1592</v>
      </c>
      <c r="C667" s="1">
        <v>57441.26</v>
      </c>
      <c r="D667" s="1">
        <v>5746.81</v>
      </c>
      <c r="E667" s="1">
        <v>3931.35</v>
      </c>
      <c r="F667" s="1">
        <v>7413.01</v>
      </c>
      <c r="G667" s="1">
        <v>3593.46</v>
      </c>
      <c r="H667" s="1">
        <v>4558.95</v>
      </c>
      <c r="I667" s="1">
        <v>3437.81</v>
      </c>
      <c r="J667" s="1">
        <v>4404.91</v>
      </c>
      <c r="K667" s="1">
        <v>1844.08</v>
      </c>
      <c r="L667" s="1">
        <v>3739.09</v>
      </c>
      <c r="M667" s="1">
        <v>4525.49</v>
      </c>
      <c r="N667" s="1">
        <v>43194.96</v>
      </c>
      <c r="O667" s="1">
        <v>5746.81</v>
      </c>
      <c r="P667" s="1">
        <v>3931.35</v>
      </c>
      <c r="Q667" s="1">
        <v>7413.01</v>
      </c>
      <c r="R667" s="1">
        <v>3593.46</v>
      </c>
      <c r="S667" s="1">
        <v>4558.95</v>
      </c>
      <c r="T667" s="1">
        <v>3437.81</v>
      </c>
      <c r="U667" s="1">
        <v>4404.91</v>
      </c>
      <c r="V667" s="1">
        <v>1844.08</v>
      </c>
      <c r="W667" s="1">
        <v>3739.09</v>
      </c>
      <c r="X667" s="1">
        <v>4525.49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14246.3</v>
      </c>
    </row>
    <row r="668" spans="1:36">
      <c r="A668" s="20" t="s">
        <v>1593</v>
      </c>
      <c r="B668" s="10" t="s">
        <v>1594</v>
      </c>
      <c r="C668" s="1">
        <v>18815.990000000002</v>
      </c>
      <c r="D668" s="1">
        <v>729.88</v>
      </c>
      <c r="E668" s="1">
        <v>3214.21</v>
      </c>
      <c r="F668" s="1">
        <v>2940.5</v>
      </c>
      <c r="G668" s="1">
        <v>2489.0300000000002</v>
      </c>
      <c r="H668" s="1">
        <v>538.83000000000004</v>
      </c>
      <c r="I668" s="1">
        <v>2642.32</v>
      </c>
      <c r="J668" s="1">
        <v>3022.91</v>
      </c>
      <c r="K668" s="1">
        <v>1160.8499999999999</v>
      </c>
      <c r="L668" s="1">
        <v>282.27999999999997</v>
      </c>
      <c r="M668" s="1">
        <v>860.5</v>
      </c>
      <c r="N668" s="1">
        <v>17881.310000000001</v>
      </c>
      <c r="O668" s="1">
        <v>729.88</v>
      </c>
      <c r="P668" s="1">
        <v>3214.21</v>
      </c>
      <c r="Q668" s="1">
        <v>2940.5</v>
      </c>
      <c r="R668" s="1">
        <v>2489.0300000000002</v>
      </c>
      <c r="S668" s="1">
        <v>538.83000000000004</v>
      </c>
      <c r="T668" s="1">
        <v>2642.32</v>
      </c>
      <c r="U668" s="1">
        <v>3022.91</v>
      </c>
      <c r="V668" s="1">
        <v>1160.8499999999999</v>
      </c>
      <c r="W668" s="1">
        <v>282.27999999999997</v>
      </c>
      <c r="X668" s="1">
        <v>860.5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934.68</v>
      </c>
    </row>
    <row r="669" spans="1:36">
      <c r="A669" s="19" t="s">
        <v>1595</v>
      </c>
      <c r="B669" s="10" t="s">
        <v>1596</v>
      </c>
      <c r="C669" s="1">
        <v>9125369.7300000004</v>
      </c>
      <c r="D669" s="1">
        <v>486011.58</v>
      </c>
      <c r="E669" s="1">
        <v>551812.66</v>
      </c>
      <c r="F669" s="1">
        <v>1402174.71</v>
      </c>
      <c r="G669" s="1">
        <v>331437.93</v>
      </c>
      <c r="H669" s="1">
        <v>609043.49</v>
      </c>
      <c r="I669" s="1">
        <v>950087.58000000007</v>
      </c>
      <c r="J669" s="1">
        <v>1133129.96</v>
      </c>
      <c r="K669" s="1">
        <v>527240.14</v>
      </c>
      <c r="L669" s="1">
        <v>522255.67</v>
      </c>
      <c r="M669" s="1">
        <v>660816.94999999995</v>
      </c>
      <c r="N669" s="1">
        <v>7165629.25</v>
      </c>
      <c r="O669" s="1">
        <v>486011.58</v>
      </c>
      <c r="P669" s="1">
        <v>551812.66</v>
      </c>
      <c r="Q669" s="1">
        <v>1402156.15</v>
      </c>
      <c r="R669" s="1">
        <v>327346.46999999997</v>
      </c>
      <c r="S669" s="1">
        <v>609043.49</v>
      </c>
      <c r="T669" s="1">
        <v>945816.18</v>
      </c>
      <c r="U669" s="1">
        <v>1133129.96</v>
      </c>
      <c r="V669" s="1">
        <v>527240.14</v>
      </c>
      <c r="W669" s="1">
        <v>522255.67</v>
      </c>
      <c r="X669" s="1">
        <v>660816.94999999995</v>
      </c>
      <c r="Y669" s="1">
        <v>8381.42</v>
      </c>
      <c r="Z669" s="1">
        <v>0</v>
      </c>
      <c r="AA669" s="1">
        <v>0</v>
      </c>
      <c r="AB669" s="1">
        <v>18.559999999999999</v>
      </c>
      <c r="AC669" s="1">
        <v>4091.46</v>
      </c>
      <c r="AD669" s="1">
        <v>0</v>
      </c>
      <c r="AE669" s="1">
        <v>4271.3999999999996</v>
      </c>
      <c r="AF669" s="1">
        <v>0</v>
      </c>
      <c r="AG669" s="1"/>
      <c r="AH669" s="1">
        <v>0</v>
      </c>
      <c r="AI669" s="1"/>
      <c r="AJ669" s="4">
        <v>1951359.06</v>
      </c>
    </row>
    <row r="670" spans="1:36">
      <c r="A670" s="20" t="s">
        <v>1597</v>
      </c>
      <c r="B670" s="10" t="s">
        <v>1598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4">
        <v>0</v>
      </c>
    </row>
    <row r="671" spans="1:36">
      <c r="A671" s="20" t="s">
        <v>1599</v>
      </c>
      <c r="B671" s="10" t="s">
        <v>1600</v>
      </c>
      <c r="C671" s="1">
        <v>2350358.11</v>
      </c>
      <c r="D671" s="1">
        <v>102651.33</v>
      </c>
      <c r="E671" s="1">
        <v>263891.34999999998</v>
      </c>
      <c r="F671" s="1">
        <v>403053.57</v>
      </c>
      <c r="G671" s="1">
        <v>50986.02</v>
      </c>
      <c r="H671" s="1">
        <v>129965</v>
      </c>
      <c r="I671" s="1">
        <v>44719.12</v>
      </c>
      <c r="J671" s="1">
        <v>63773.54</v>
      </c>
      <c r="K671" s="1">
        <v>140554.12</v>
      </c>
      <c r="L671" s="1">
        <v>82240.78</v>
      </c>
      <c r="M671" s="1">
        <v>105253.37</v>
      </c>
      <c r="N671" s="1">
        <v>1387088.2</v>
      </c>
      <c r="O671" s="1">
        <v>102651.33</v>
      </c>
      <c r="P671" s="1">
        <v>263891.34999999998</v>
      </c>
      <c r="Q671" s="1">
        <v>403053.57</v>
      </c>
      <c r="R671" s="1">
        <v>50986.02</v>
      </c>
      <c r="S671" s="1">
        <v>129965</v>
      </c>
      <c r="T671" s="1">
        <v>44719.12</v>
      </c>
      <c r="U671" s="1">
        <v>63773.54</v>
      </c>
      <c r="V671" s="1">
        <v>140554.12</v>
      </c>
      <c r="W671" s="1">
        <v>82240.78</v>
      </c>
      <c r="X671" s="1">
        <v>105253.37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963269.91</v>
      </c>
    </row>
    <row r="672" spans="1:36">
      <c r="A672" s="20" t="s">
        <v>1601</v>
      </c>
      <c r="B672" s="10" t="s">
        <v>1602</v>
      </c>
      <c r="C672" s="1">
        <v>524934.37</v>
      </c>
      <c r="D672" s="1">
        <v>52697.760000000002</v>
      </c>
      <c r="E672" s="1">
        <v>18726.72</v>
      </c>
      <c r="F672" s="1">
        <v>37883.300000000003</v>
      </c>
      <c r="G672" s="1">
        <v>45052.97</v>
      </c>
      <c r="H672" s="1">
        <v>45243.41</v>
      </c>
      <c r="I672" s="1">
        <v>61584.93</v>
      </c>
      <c r="J672" s="1">
        <v>115028.08</v>
      </c>
      <c r="K672" s="1">
        <v>28230.44</v>
      </c>
      <c r="L672" s="1">
        <v>66401.19</v>
      </c>
      <c r="M672" s="1">
        <v>45210.76</v>
      </c>
      <c r="N672" s="1">
        <v>516059.56</v>
      </c>
      <c r="O672" s="1">
        <v>52697.760000000002</v>
      </c>
      <c r="P672" s="1">
        <v>18726.72</v>
      </c>
      <c r="Q672" s="1">
        <v>37883.300000000003</v>
      </c>
      <c r="R672" s="1">
        <v>45052.97</v>
      </c>
      <c r="S672" s="1">
        <v>45243.41</v>
      </c>
      <c r="T672" s="1">
        <v>61584.93</v>
      </c>
      <c r="U672" s="1">
        <v>115028.08</v>
      </c>
      <c r="V672" s="1">
        <v>28230.44</v>
      </c>
      <c r="W672" s="1">
        <v>66401.19</v>
      </c>
      <c r="X672" s="1">
        <v>45210.76</v>
      </c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4">
        <v>8874.81</v>
      </c>
    </row>
    <row r="673" spans="1:36">
      <c r="A673" s="20" t="s">
        <v>1603</v>
      </c>
      <c r="B673" s="10" t="s">
        <v>1604</v>
      </c>
      <c r="C673" s="1">
        <v>3785965.05</v>
      </c>
      <c r="D673" s="1">
        <v>269527.45</v>
      </c>
      <c r="E673" s="1">
        <v>172680.29</v>
      </c>
      <c r="F673" s="1">
        <v>738833.96000000008</v>
      </c>
      <c r="G673" s="1">
        <v>156247.56</v>
      </c>
      <c r="H673" s="1">
        <v>317288.01</v>
      </c>
      <c r="I673" s="1">
        <v>534652.28</v>
      </c>
      <c r="J673" s="1">
        <v>584325.75</v>
      </c>
      <c r="K673" s="1">
        <v>228188.78</v>
      </c>
      <c r="L673" s="1">
        <v>288944.24</v>
      </c>
      <c r="M673" s="1">
        <v>315427.21999999997</v>
      </c>
      <c r="N673" s="1">
        <v>3602005.52</v>
      </c>
      <c r="O673" s="1">
        <v>269527.45</v>
      </c>
      <c r="P673" s="1">
        <v>172680.29</v>
      </c>
      <c r="Q673" s="1">
        <v>738815.4</v>
      </c>
      <c r="R673" s="1">
        <v>152156.1</v>
      </c>
      <c r="S673" s="1">
        <v>317288.01</v>
      </c>
      <c r="T673" s="1">
        <v>534652.28</v>
      </c>
      <c r="U673" s="1">
        <v>584325.75</v>
      </c>
      <c r="V673" s="1">
        <v>228188.78</v>
      </c>
      <c r="W673" s="1">
        <v>288944.24</v>
      </c>
      <c r="X673" s="1">
        <v>315427.21999999997</v>
      </c>
      <c r="Y673" s="1">
        <v>4110.0200000000004</v>
      </c>
      <c r="Z673" s="1">
        <v>0</v>
      </c>
      <c r="AA673" s="1">
        <v>0</v>
      </c>
      <c r="AB673" s="1">
        <v>18.559999999999999</v>
      </c>
      <c r="AC673" s="1">
        <v>4091.46</v>
      </c>
      <c r="AD673" s="1">
        <v>0</v>
      </c>
      <c r="AE673" s="1">
        <v>0</v>
      </c>
      <c r="AF673" s="1">
        <v>0</v>
      </c>
      <c r="AG673" s="1"/>
      <c r="AH673" s="1">
        <v>0</v>
      </c>
      <c r="AI673" s="1"/>
      <c r="AJ673" s="4">
        <v>179849.51</v>
      </c>
    </row>
    <row r="674" spans="1:36">
      <c r="A674" s="20" t="s">
        <v>1605</v>
      </c>
      <c r="B674" s="10" t="s">
        <v>1606</v>
      </c>
      <c r="C674" s="1">
        <v>1747129.28</v>
      </c>
      <c r="D674" s="1">
        <v>61135.040000000001</v>
      </c>
      <c r="E674" s="1">
        <v>95626.09</v>
      </c>
      <c r="F674" s="1">
        <v>222346.66</v>
      </c>
      <c r="G674" s="1">
        <v>79151.38</v>
      </c>
      <c r="H674" s="1">
        <v>116547.07</v>
      </c>
      <c r="I674" s="1">
        <v>309131.25</v>
      </c>
      <c r="J674" s="1">
        <v>370002.59</v>
      </c>
      <c r="K674" s="1">
        <v>129969.57</v>
      </c>
      <c r="L674" s="1">
        <v>84669.46</v>
      </c>
      <c r="M674" s="1">
        <v>194843.49</v>
      </c>
      <c r="N674" s="1">
        <v>1659151.2</v>
      </c>
      <c r="O674" s="1">
        <v>61135.040000000001</v>
      </c>
      <c r="P674" s="1">
        <v>95626.09</v>
      </c>
      <c r="Q674" s="1">
        <v>222346.66</v>
      </c>
      <c r="R674" s="1">
        <v>79151.38</v>
      </c>
      <c r="S674" s="1">
        <v>116547.07</v>
      </c>
      <c r="T674" s="1">
        <v>304859.84999999998</v>
      </c>
      <c r="U674" s="1">
        <v>370002.59</v>
      </c>
      <c r="V674" s="1">
        <v>129969.57</v>
      </c>
      <c r="W674" s="1">
        <v>84669.46</v>
      </c>
      <c r="X674" s="1">
        <v>194843.49</v>
      </c>
      <c r="Y674" s="1">
        <v>4271.3999999999996</v>
      </c>
      <c r="Z674" s="1"/>
      <c r="AA674" s="1"/>
      <c r="AB674" s="1"/>
      <c r="AC674" s="1"/>
      <c r="AD674" s="1"/>
      <c r="AE674" s="1">
        <v>4271.3999999999996</v>
      </c>
      <c r="AF674" s="1"/>
      <c r="AG674" s="1"/>
      <c r="AH674" s="1"/>
      <c r="AI674" s="1"/>
      <c r="AJ674" s="4">
        <v>83706.679999999993</v>
      </c>
    </row>
    <row r="675" spans="1:36">
      <c r="A675" s="20" t="s">
        <v>1607</v>
      </c>
      <c r="B675" s="10" t="s">
        <v>1608</v>
      </c>
      <c r="C675" s="1">
        <v>716982.92</v>
      </c>
      <c r="D675" s="1">
        <v>0</v>
      </c>
      <c r="E675" s="1">
        <v>888.21</v>
      </c>
      <c r="F675" s="1">
        <v>57.22</v>
      </c>
      <c r="G675" s="1">
        <v>0</v>
      </c>
      <c r="H675" s="1">
        <v>0</v>
      </c>
      <c r="I675" s="1">
        <v>0</v>
      </c>
      <c r="J675" s="1">
        <v>0</v>
      </c>
      <c r="K675" s="1">
        <v>297.23</v>
      </c>
      <c r="L675" s="1">
        <v>0</v>
      </c>
      <c r="M675" s="1">
        <v>82.11</v>
      </c>
      <c r="N675" s="1">
        <v>1324.77</v>
      </c>
      <c r="O675" s="1"/>
      <c r="P675" s="1">
        <v>888.21</v>
      </c>
      <c r="Q675" s="1">
        <v>57.22</v>
      </c>
      <c r="R675" s="1"/>
      <c r="S675" s="1"/>
      <c r="T675" s="1"/>
      <c r="U675" s="1"/>
      <c r="V675" s="1">
        <v>297.23</v>
      </c>
      <c r="W675" s="1"/>
      <c r="X675" s="1">
        <v>82.11</v>
      </c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4">
        <v>715658.15</v>
      </c>
    </row>
    <row r="676" spans="1:36">
      <c r="A676" s="19" t="s">
        <v>1609</v>
      </c>
      <c r="B676" s="10" t="s">
        <v>1610</v>
      </c>
      <c r="C676" s="1">
        <v>11885284.33</v>
      </c>
      <c r="D676" s="1">
        <v>964539.23</v>
      </c>
      <c r="E676" s="1">
        <v>926000.31</v>
      </c>
      <c r="F676" s="1">
        <v>2167000.21</v>
      </c>
      <c r="G676" s="1">
        <v>480694.7</v>
      </c>
      <c r="H676" s="1">
        <v>434461.9</v>
      </c>
      <c r="I676" s="1">
        <v>929679.38</v>
      </c>
      <c r="J676" s="1">
        <v>1046313.63</v>
      </c>
      <c r="K676" s="1">
        <v>950632.47</v>
      </c>
      <c r="L676" s="1">
        <v>817012.03</v>
      </c>
      <c r="M676" s="1">
        <v>996247.06</v>
      </c>
      <c r="N676" s="1">
        <v>9712580.9199999999</v>
      </c>
      <c r="O676" s="1">
        <v>964539.23</v>
      </c>
      <c r="P676" s="1">
        <v>926000.31</v>
      </c>
      <c r="Q676" s="1">
        <v>2167000.21</v>
      </c>
      <c r="R676" s="1">
        <v>480694.7</v>
      </c>
      <c r="S676" s="1">
        <v>434461.9</v>
      </c>
      <c r="T676" s="1">
        <v>929679.38</v>
      </c>
      <c r="U676" s="1">
        <v>1046313.63</v>
      </c>
      <c r="V676" s="1">
        <v>950632.47</v>
      </c>
      <c r="W676" s="1">
        <v>817012.03</v>
      </c>
      <c r="X676" s="1">
        <v>996247.06</v>
      </c>
      <c r="Y676" s="1">
        <v>0</v>
      </c>
      <c r="Z676" s="1"/>
      <c r="AA676" s="1"/>
      <c r="AB676" s="1"/>
      <c r="AC676" s="1"/>
      <c r="AD676" s="1"/>
      <c r="AE676" s="1"/>
      <c r="AF676" s="1">
        <v>0</v>
      </c>
      <c r="AG676" s="1"/>
      <c r="AH676" s="1"/>
      <c r="AI676" s="1"/>
      <c r="AJ676" s="4">
        <v>2172703.41</v>
      </c>
    </row>
    <row r="677" spans="1:36">
      <c r="A677" s="20" t="s">
        <v>1611</v>
      </c>
      <c r="B677" s="10" t="s">
        <v>1612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4">
        <v>0</v>
      </c>
    </row>
    <row r="678" spans="1:36">
      <c r="A678" s="20" t="s">
        <v>1613</v>
      </c>
      <c r="B678" s="10" t="s">
        <v>1614</v>
      </c>
      <c r="C678" s="1">
        <v>11363073.869999999</v>
      </c>
      <c r="D678" s="1">
        <v>925690.7</v>
      </c>
      <c r="E678" s="1">
        <v>863544.15</v>
      </c>
      <c r="F678" s="1">
        <v>2102298.21</v>
      </c>
      <c r="G678" s="1">
        <v>454589.8</v>
      </c>
      <c r="H678" s="1">
        <v>410343.45</v>
      </c>
      <c r="I678" s="1">
        <v>856413.73</v>
      </c>
      <c r="J678" s="1">
        <v>971285.27</v>
      </c>
      <c r="K678" s="1">
        <v>905886.97</v>
      </c>
      <c r="L678" s="1">
        <v>777827.08</v>
      </c>
      <c r="M678" s="1">
        <v>964546.7</v>
      </c>
      <c r="N678" s="1">
        <v>9232426.0600000005</v>
      </c>
      <c r="O678" s="1">
        <v>925690.7</v>
      </c>
      <c r="P678" s="1">
        <v>863544.15</v>
      </c>
      <c r="Q678" s="1">
        <v>2102298.21</v>
      </c>
      <c r="R678" s="1">
        <v>454589.8</v>
      </c>
      <c r="S678" s="1">
        <v>410343.45</v>
      </c>
      <c r="T678" s="1">
        <v>856413.73</v>
      </c>
      <c r="U678" s="1">
        <v>971285.27</v>
      </c>
      <c r="V678" s="1">
        <v>905886.97</v>
      </c>
      <c r="W678" s="1">
        <v>777827.08</v>
      </c>
      <c r="X678" s="1">
        <v>964546.7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2130647.81</v>
      </c>
    </row>
    <row r="679" spans="1:36">
      <c r="A679" s="20" t="s">
        <v>1615</v>
      </c>
      <c r="B679" s="10" t="s">
        <v>1616</v>
      </c>
      <c r="C679" s="1">
        <v>512027.85</v>
      </c>
      <c r="D679" s="1">
        <v>38670.03</v>
      </c>
      <c r="E679" s="1">
        <v>61955.34</v>
      </c>
      <c r="F679" s="1">
        <v>64164.83</v>
      </c>
      <c r="G679" s="1">
        <v>25999.58</v>
      </c>
      <c r="H679" s="1">
        <v>24118.45</v>
      </c>
      <c r="I679" s="1">
        <v>69938.38</v>
      </c>
      <c r="J679" s="1">
        <v>72125.98</v>
      </c>
      <c r="K679" s="1">
        <v>44233.64</v>
      </c>
      <c r="L679" s="1">
        <v>39184.949999999997</v>
      </c>
      <c r="M679" s="1">
        <v>30647.61</v>
      </c>
      <c r="N679" s="1">
        <v>471038.79</v>
      </c>
      <c r="O679" s="1">
        <v>38670.03</v>
      </c>
      <c r="P679" s="1">
        <v>61955.34</v>
      </c>
      <c r="Q679" s="1">
        <v>64164.83</v>
      </c>
      <c r="R679" s="1">
        <v>25999.58</v>
      </c>
      <c r="S679" s="1">
        <v>24118.45</v>
      </c>
      <c r="T679" s="1">
        <v>69938.38</v>
      </c>
      <c r="U679" s="1">
        <v>72125.98</v>
      </c>
      <c r="V679" s="1">
        <v>44233.64</v>
      </c>
      <c r="W679" s="1">
        <v>39184.949999999997</v>
      </c>
      <c r="X679" s="1">
        <v>30647.61</v>
      </c>
      <c r="Y679" s="1">
        <v>0</v>
      </c>
      <c r="Z679" s="1"/>
      <c r="AA679" s="1"/>
      <c r="AB679" s="1"/>
      <c r="AC679" s="1"/>
      <c r="AD679" s="1"/>
      <c r="AE679" s="1"/>
      <c r="AF679" s="1">
        <v>0</v>
      </c>
      <c r="AG679" s="1"/>
      <c r="AH679" s="1"/>
      <c r="AI679" s="1"/>
      <c r="AJ679" s="4">
        <v>40989.06</v>
      </c>
    </row>
    <row r="680" spans="1:36">
      <c r="A680" s="20" t="s">
        <v>1617</v>
      </c>
      <c r="B680" s="10" t="s">
        <v>1618</v>
      </c>
      <c r="C680" s="1">
        <v>10182.61</v>
      </c>
      <c r="D680" s="1">
        <v>178.5</v>
      </c>
      <c r="E680" s="1">
        <v>500.82</v>
      </c>
      <c r="F680" s="1">
        <v>537.16999999999996</v>
      </c>
      <c r="G680" s="1">
        <v>105.32</v>
      </c>
      <c r="H680" s="1">
        <v>0</v>
      </c>
      <c r="I680" s="1">
        <v>3327.27</v>
      </c>
      <c r="J680" s="1">
        <v>2902.38</v>
      </c>
      <c r="K680" s="1">
        <v>511.86</v>
      </c>
      <c r="L680" s="1">
        <v>0</v>
      </c>
      <c r="M680" s="1">
        <v>1052.75</v>
      </c>
      <c r="N680" s="1">
        <v>9116.07</v>
      </c>
      <c r="O680" s="1">
        <v>178.5</v>
      </c>
      <c r="P680" s="1">
        <v>500.82</v>
      </c>
      <c r="Q680" s="1">
        <v>537.16999999999996</v>
      </c>
      <c r="R680" s="1">
        <v>105.32</v>
      </c>
      <c r="S680" s="1"/>
      <c r="T680" s="1">
        <v>3327.27</v>
      </c>
      <c r="U680" s="1">
        <v>2902.38</v>
      </c>
      <c r="V680" s="1">
        <v>511.86</v>
      </c>
      <c r="W680" s="1">
        <v>0</v>
      </c>
      <c r="X680" s="1">
        <v>1052.75</v>
      </c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4">
        <v>1066.54</v>
      </c>
    </row>
    <row r="681" spans="1:36">
      <c r="A681" s="19" t="s">
        <v>1619</v>
      </c>
      <c r="B681" s="10" t="s">
        <v>1620</v>
      </c>
      <c r="C681" s="1">
        <v>5708283.54</v>
      </c>
      <c r="D681" s="1">
        <v>266283.26</v>
      </c>
      <c r="E681" s="1">
        <v>584619.94999999995</v>
      </c>
      <c r="F681" s="1">
        <v>536188.28</v>
      </c>
      <c r="G681" s="1">
        <v>181523.78</v>
      </c>
      <c r="H681" s="1">
        <v>327707.59999999998</v>
      </c>
      <c r="I681" s="1">
        <v>319025.17</v>
      </c>
      <c r="J681" s="1">
        <v>215788.53</v>
      </c>
      <c r="K681" s="1">
        <v>240278.11</v>
      </c>
      <c r="L681" s="1">
        <v>316828.94</v>
      </c>
      <c r="M681" s="1">
        <v>268889.24</v>
      </c>
      <c r="N681" s="1">
        <v>3257132.86</v>
      </c>
      <c r="O681" s="1">
        <v>266283.26</v>
      </c>
      <c r="P681" s="1">
        <v>584619.94999999995</v>
      </c>
      <c r="Q681" s="1">
        <v>536188.28</v>
      </c>
      <c r="R681" s="1">
        <v>181523.78</v>
      </c>
      <c r="S681" s="1">
        <v>327707.59999999998</v>
      </c>
      <c r="T681" s="1">
        <v>319025.17</v>
      </c>
      <c r="U681" s="1">
        <v>215788.53</v>
      </c>
      <c r="V681" s="1">
        <v>240278.11</v>
      </c>
      <c r="W681" s="1">
        <v>316828.94</v>
      </c>
      <c r="X681" s="1">
        <v>268889.24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4">
        <v>2451150.6800000002</v>
      </c>
    </row>
    <row r="682" spans="1:36">
      <c r="A682" s="20" t="s">
        <v>1621</v>
      </c>
      <c r="B682" s="10" t="s">
        <v>1622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4">
        <v>0</v>
      </c>
    </row>
    <row r="683" spans="1:36">
      <c r="A683" s="20" t="s">
        <v>1623</v>
      </c>
      <c r="B683" s="10" t="s">
        <v>1624</v>
      </c>
      <c r="C683" s="1">
        <v>5092548.0999999996</v>
      </c>
      <c r="D683" s="1">
        <v>254341.79</v>
      </c>
      <c r="E683" s="1">
        <v>497696.81</v>
      </c>
      <c r="F683" s="1">
        <v>443647.21</v>
      </c>
      <c r="G683" s="1">
        <v>129924.61</v>
      </c>
      <c r="H683" s="1">
        <v>264255.19</v>
      </c>
      <c r="I683" s="1">
        <v>205409.36</v>
      </c>
      <c r="J683" s="1">
        <v>163064.62</v>
      </c>
      <c r="K683" s="1">
        <v>207084.15</v>
      </c>
      <c r="L683" s="1">
        <v>287315.09999999998</v>
      </c>
      <c r="M683" s="1">
        <v>247658.49</v>
      </c>
      <c r="N683" s="1">
        <v>2700397.33</v>
      </c>
      <c r="O683" s="1">
        <v>254341.79</v>
      </c>
      <c r="P683" s="1">
        <v>497696.81</v>
      </c>
      <c r="Q683" s="1">
        <v>443647.21</v>
      </c>
      <c r="R683" s="1">
        <v>129924.61</v>
      </c>
      <c r="S683" s="1">
        <v>264255.19</v>
      </c>
      <c r="T683" s="1">
        <v>205409.36</v>
      </c>
      <c r="U683" s="1">
        <v>163064.62</v>
      </c>
      <c r="V683" s="1">
        <v>207084.15</v>
      </c>
      <c r="W683" s="1">
        <v>287315.09999999998</v>
      </c>
      <c r="X683" s="1">
        <v>247658.49</v>
      </c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2392150.77</v>
      </c>
    </row>
    <row r="684" spans="1:36">
      <c r="A684" s="21" t="s">
        <v>1625</v>
      </c>
      <c r="B684" s="10" t="s">
        <v>1626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0</v>
      </c>
    </row>
    <row r="685" spans="1:36">
      <c r="A685" s="21" t="s">
        <v>1627</v>
      </c>
      <c r="B685" s="10" t="s">
        <v>1628</v>
      </c>
      <c r="C685" s="1">
        <v>5092548.0999999996</v>
      </c>
      <c r="D685" s="1">
        <v>254341.79</v>
      </c>
      <c r="E685" s="1">
        <v>497696.81</v>
      </c>
      <c r="F685" s="1">
        <v>443647.21</v>
      </c>
      <c r="G685" s="1">
        <v>129924.61</v>
      </c>
      <c r="H685" s="1">
        <v>264255.19</v>
      </c>
      <c r="I685" s="1">
        <v>205409.36</v>
      </c>
      <c r="J685" s="1">
        <v>163064.62</v>
      </c>
      <c r="K685" s="1">
        <v>207084.15</v>
      </c>
      <c r="L685" s="1">
        <v>287315.09999999998</v>
      </c>
      <c r="M685" s="1">
        <v>247658.49</v>
      </c>
      <c r="N685" s="1">
        <v>2700397.33</v>
      </c>
      <c r="O685" s="1">
        <v>254341.79</v>
      </c>
      <c r="P685" s="1">
        <v>497696.81</v>
      </c>
      <c r="Q685" s="1">
        <v>443647.21</v>
      </c>
      <c r="R685" s="1">
        <v>129924.61</v>
      </c>
      <c r="S685" s="1">
        <v>264255.19</v>
      </c>
      <c r="T685" s="1">
        <v>205409.36</v>
      </c>
      <c r="U685" s="1">
        <v>163064.62</v>
      </c>
      <c r="V685" s="1">
        <v>207084.15</v>
      </c>
      <c r="W685" s="1">
        <v>287315.09999999998</v>
      </c>
      <c r="X685" s="1">
        <v>247658.49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2392150.77</v>
      </c>
    </row>
    <row r="686" spans="1:36">
      <c r="A686" s="21" t="s">
        <v>1629</v>
      </c>
      <c r="B686" s="10" t="s">
        <v>1630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/>
      <c r="P686" s="1"/>
      <c r="Q686" s="1"/>
      <c r="R686" s="1"/>
      <c r="S686" s="1"/>
      <c r="T686" s="1"/>
      <c r="U686" s="1">
        <v>0</v>
      </c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/>
    </row>
    <row r="687" spans="1:36">
      <c r="A687" s="20" t="s">
        <v>1631</v>
      </c>
      <c r="B687" s="10" t="s">
        <v>1632</v>
      </c>
      <c r="C687" s="1">
        <v>97984.320000000007</v>
      </c>
      <c r="D687" s="1">
        <v>0</v>
      </c>
      <c r="E687" s="1">
        <v>24586.25</v>
      </c>
      <c r="F687" s="1">
        <v>25726.54</v>
      </c>
      <c r="G687" s="1">
        <v>0</v>
      </c>
      <c r="H687" s="1">
        <v>2356.1999999999998</v>
      </c>
      <c r="I687" s="1">
        <v>12724.5</v>
      </c>
      <c r="J687" s="1">
        <v>0</v>
      </c>
      <c r="K687" s="1">
        <v>0</v>
      </c>
      <c r="L687" s="1">
        <v>0</v>
      </c>
      <c r="M687" s="1">
        <v>0</v>
      </c>
      <c r="N687" s="1">
        <v>65393.49</v>
      </c>
      <c r="O687" s="1">
        <v>0</v>
      </c>
      <c r="P687" s="1">
        <v>24586.25</v>
      </c>
      <c r="Q687" s="1">
        <v>25726.54</v>
      </c>
      <c r="R687" s="1">
        <v>0</v>
      </c>
      <c r="S687" s="1">
        <v>2356.1999999999998</v>
      </c>
      <c r="T687" s="1">
        <v>12724.5</v>
      </c>
      <c r="U687" s="1">
        <v>0</v>
      </c>
      <c r="V687" s="1">
        <v>0</v>
      </c>
      <c r="W687" s="1">
        <v>0</v>
      </c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>
        <v>32590.83</v>
      </c>
    </row>
    <row r="688" spans="1:36">
      <c r="A688" s="21" t="s">
        <v>1633</v>
      </c>
      <c r="B688" s="10" t="s">
        <v>1634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/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/>
      <c r="V688" s="1">
        <v>0</v>
      </c>
      <c r="W688" s="1">
        <v>0</v>
      </c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0</v>
      </c>
    </row>
    <row r="689" spans="1:36">
      <c r="A689" s="21" t="s">
        <v>1635</v>
      </c>
      <c r="B689" s="10" t="s">
        <v>1636</v>
      </c>
      <c r="C689" s="1">
        <v>94301.55</v>
      </c>
      <c r="D689" s="1">
        <v>0</v>
      </c>
      <c r="E689" s="1">
        <v>24586.25</v>
      </c>
      <c r="F689" s="1">
        <v>24399.97</v>
      </c>
      <c r="G689" s="1">
        <v>0</v>
      </c>
      <c r="H689" s="1">
        <v>0</v>
      </c>
      <c r="I689" s="1">
        <v>12724.5</v>
      </c>
      <c r="J689" s="1">
        <v>0</v>
      </c>
      <c r="K689" s="1">
        <v>0</v>
      </c>
      <c r="L689" s="1">
        <v>0</v>
      </c>
      <c r="M689" s="1">
        <v>0</v>
      </c>
      <c r="N689" s="1">
        <v>61710.720000000001</v>
      </c>
      <c r="O689" s="1">
        <v>0</v>
      </c>
      <c r="P689" s="1">
        <v>24586.25</v>
      </c>
      <c r="Q689" s="1">
        <v>24399.97</v>
      </c>
      <c r="R689" s="1">
        <v>0</v>
      </c>
      <c r="S689" s="1">
        <v>0</v>
      </c>
      <c r="T689" s="1">
        <v>12724.5</v>
      </c>
      <c r="U689" s="1">
        <v>0</v>
      </c>
      <c r="V689" s="1">
        <v>0</v>
      </c>
      <c r="W689" s="1">
        <v>0</v>
      </c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>
        <v>32590.83</v>
      </c>
    </row>
    <row r="690" spans="1:36">
      <c r="A690" s="21" t="s">
        <v>1637</v>
      </c>
      <c r="B690" s="10" t="s">
        <v>1638</v>
      </c>
      <c r="C690" s="1">
        <v>3682.77</v>
      </c>
      <c r="D690" s="1">
        <v>0</v>
      </c>
      <c r="E690" s="1">
        <v>0</v>
      </c>
      <c r="F690" s="1">
        <v>1326.57</v>
      </c>
      <c r="G690" s="1">
        <v>0</v>
      </c>
      <c r="H690" s="1">
        <v>2356.1999999999998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3682.77</v>
      </c>
      <c r="O690" s="1"/>
      <c r="P690" s="1"/>
      <c r="Q690" s="1">
        <v>1326.57</v>
      </c>
      <c r="R690" s="1"/>
      <c r="S690" s="1">
        <v>2356.1999999999998</v>
      </c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/>
    </row>
    <row r="691" spans="1:36">
      <c r="A691" s="20" t="s">
        <v>1639</v>
      </c>
      <c r="B691" s="10" t="s">
        <v>1640</v>
      </c>
      <c r="C691" s="1">
        <v>517751.12</v>
      </c>
      <c r="D691" s="1">
        <v>11941.47</v>
      </c>
      <c r="E691" s="1">
        <v>62336.89</v>
      </c>
      <c r="F691" s="1">
        <v>66814.53</v>
      </c>
      <c r="G691" s="1">
        <v>51599.17</v>
      </c>
      <c r="H691" s="1">
        <v>61096.21</v>
      </c>
      <c r="I691" s="1">
        <v>100891.31</v>
      </c>
      <c r="J691" s="1">
        <v>52723.91</v>
      </c>
      <c r="K691" s="1">
        <v>33193.96</v>
      </c>
      <c r="L691" s="1">
        <v>29513.84</v>
      </c>
      <c r="M691" s="1">
        <v>21230.75</v>
      </c>
      <c r="N691" s="1">
        <v>491342.04</v>
      </c>
      <c r="O691" s="1">
        <v>11941.47</v>
      </c>
      <c r="P691" s="1">
        <v>62336.89</v>
      </c>
      <c r="Q691" s="1">
        <v>66814.53</v>
      </c>
      <c r="R691" s="1">
        <v>51599.17</v>
      </c>
      <c r="S691" s="1">
        <v>61096.21</v>
      </c>
      <c r="T691" s="1">
        <v>100891.31</v>
      </c>
      <c r="U691" s="1">
        <v>52723.91</v>
      </c>
      <c r="V691" s="1">
        <v>33193.96</v>
      </c>
      <c r="W691" s="1">
        <v>29513.84</v>
      </c>
      <c r="X691" s="1">
        <v>21230.75</v>
      </c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4">
        <v>26409.08</v>
      </c>
    </row>
    <row r="692" spans="1:36">
      <c r="A692" s="21" t="s">
        <v>1641</v>
      </c>
      <c r="B692" s="10" t="s">
        <v>1642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4">
        <v>0</v>
      </c>
    </row>
    <row r="693" spans="1:36">
      <c r="A693" s="21" t="s">
        <v>1643</v>
      </c>
      <c r="B693" s="10" t="s">
        <v>1644</v>
      </c>
      <c r="C693" s="1">
        <v>517751.12</v>
      </c>
      <c r="D693" s="1">
        <v>11941.47</v>
      </c>
      <c r="E693" s="1">
        <v>62336.89</v>
      </c>
      <c r="F693" s="1">
        <v>66814.53</v>
      </c>
      <c r="G693" s="1">
        <v>51599.17</v>
      </c>
      <c r="H693" s="1">
        <v>61096.21</v>
      </c>
      <c r="I693" s="1">
        <v>100891.31</v>
      </c>
      <c r="J693" s="1">
        <v>52723.91</v>
      </c>
      <c r="K693" s="1">
        <v>33193.96</v>
      </c>
      <c r="L693" s="1">
        <v>29513.84</v>
      </c>
      <c r="M693" s="1">
        <v>21230.75</v>
      </c>
      <c r="N693" s="1">
        <v>491342.04</v>
      </c>
      <c r="O693" s="1">
        <v>11941.47</v>
      </c>
      <c r="P693" s="1">
        <v>62336.89</v>
      </c>
      <c r="Q693" s="1">
        <v>66814.53</v>
      </c>
      <c r="R693" s="1">
        <v>51599.17</v>
      </c>
      <c r="S693" s="1">
        <v>61096.21</v>
      </c>
      <c r="T693" s="1">
        <v>100891.31</v>
      </c>
      <c r="U693" s="1">
        <v>52723.91</v>
      </c>
      <c r="V693" s="1">
        <v>33193.96</v>
      </c>
      <c r="W693" s="1">
        <v>29513.84</v>
      </c>
      <c r="X693" s="1">
        <v>21230.75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4">
        <v>26409.08</v>
      </c>
    </row>
    <row r="694" spans="1:36">
      <c r="A694" s="19" t="s">
        <v>1645</v>
      </c>
      <c r="B694" s="10" t="s">
        <v>1646</v>
      </c>
      <c r="C694" s="1">
        <v>59472.160000000003</v>
      </c>
      <c r="D694" s="1">
        <v>0</v>
      </c>
      <c r="E694" s="1">
        <v>13163.09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177.2</v>
      </c>
      <c r="L694" s="1">
        <v>0</v>
      </c>
      <c r="M694" s="1">
        <v>0</v>
      </c>
      <c r="N694" s="1">
        <v>13340.29</v>
      </c>
      <c r="O694" s="1"/>
      <c r="P694" s="1">
        <v>13163.09</v>
      </c>
      <c r="Q694" s="1"/>
      <c r="R694" s="1"/>
      <c r="S694" s="1"/>
      <c r="T694" s="1"/>
      <c r="U694" s="1"/>
      <c r="V694" s="1">
        <v>177.2</v>
      </c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4">
        <v>46131.87</v>
      </c>
    </row>
    <row r="695" spans="1:36">
      <c r="A695" s="20" t="s">
        <v>1647</v>
      </c>
      <c r="B695" s="10" t="s">
        <v>1648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0</v>
      </c>
    </row>
    <row r="696" spans="1:36">
      <c r="A696" s="20" t="s">
        <v>1649</v>
      </c>
      <c r="B696" s="10" t="s">
        <v>1650</v>
      </c>
      <c r="C696" s="1">
        <v>54778.8</v>
      </c>
      <c r="D696" s="1">
        <v>0</v>
      </c>
      <c r="E696" s="1">
        <v>13163.09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177.2</v>
      </c>
      <c r="L696" s="1">
        <v>0</v>
      </c>
      <c r="M696" s="1">
        <v>0</v>
      </c>
      <c r="N696" s="1">
        <v>13340.29</v>
      </c>
      <c r="O696" s="1"/>
      <c r="P696" s="1">
        <v>13163.09</v>
      </c>
      <c r="Q696" s="1"/>
      <c r="R696" s="1"/>
      <c r="S696" s="1"/>
      <c r="T696" s="1"/>
      <c r="U696" s="1"/>
      <c r="V696" s="1">
        <v>177.2</v>
      </c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41438.51</v>
      </c>
    </row>
    <row r="697" spans="1:36">
      <c r="A697" s="20" t="s">
        <v>1651</v>
      </c>
      <c r="B697" s="10" t="s">
        <v>1652</v>
      </c>
      <c r="C697" s="1">
        <v>4693.3599999999997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4693.3599999999997</v>
      </c>
    </row>
    <row r="698" spans="1:36">
      <c r="A698" s="19" t="s">
        <v>1653</v>
      </c>
      <c r="B698" s="10" t="s">
        <v>1654</v>
      </c>
      <c r="C698" s="1">
        <v>450141.85</v>
      </c>
      <c r="D698" s="1">
        <v>44708.36</v>
      </c>
      <c r="E698" s="1">
        <v>76199.28</v>
      </c>
      <c r="F698" s="1">
        <v>49102.82</v>
      </c>
      <c r="G698" s="1">
        <v>16935.3</v>
      </c>
      <c r="H698" s="1">
        <v>27115.18</v>
      </c>
      <c r="I698" s="1">
        <v>87573.26</v>
      </c>
      <c r="J698" s="1">
        <v>48156.14</v>
      </c>
      <c r="K698" s="1">
        <v>16203.64</v>
      </c>
      <c r="L698" s="1">
        <v>30122.68</v>
      </c>
      <c r="M698" s="1">
        <v>33906.04</v>
      </c>
      <c r="N698" s="1">
        <v>430022.7</v>
      </c>
      <c r="O698" s="1">
        <v>44708.36</v>
      </c>
      <c r="P698" s="1">
        <v>76199.28</v>
      </c>
      <c r="Q698" s="1">
        <v>49102.82</v>
      </c>
      <c r="R698" s="1">
        <v>16935.3</v>
      </c>
      <c r="S698" s="1">
        <v>27115.18</v>
      </c>
      <c r="T698" s="1">
        <v>87573.26</v>
      </c>
      <c r="U698" s="1">
        <v>48156.14</v>
      </c>
      <c r="V698" s="1">
        <v>16203.64</v>
      </c>
      <c r="W698" s="1">
        <v>30122.68</v>
      </c>
      <c r="X698" s="1">
        <v>33906.04</v>
      </c>
      <c r="Y698" s="1">
        <v>0</v>
      </c>
      <c r="Z698" s="1"/>
      <c r="AA698" s="1"/>
      <c r="AB698" s="1"/>
      <c r="AC698" s="1"/>
      <c r="AD698" s="1">
        <v>0</v>
      </c>
      <c r="AE698" s="1"/>
      <c r="AF698" s="1"/>
      <c r="AG698" s="1"/>
      <c r="AH698" s="1"/>
      <c r="AI698" s="1"/>
      <c r="AJ698" s="4">
        <v>20119.150000000001</v>
      </c>
    </row>
    <row r="699" spans="1:36">
      <c r="A699" s="20" t="s">
        <v>1655</v>
      </c>
      <c r="B699" s="10" t="s">
        <v>1656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4">
        <v>0</v>
      </c>
    </row>
    <row r="700" spans="1:36">
      <c r="A700" s="20" t="s">
        <v>1657</v>
      </c>
      <c r="B700" s="10" t="s">
        <v>1658</v>
      </c>
      <c r="C700" s="1">
        <v>450141.85</v>
      </c>
      <c r="D700" s="1">
        <v>44708.36</v>
      </c>
      <c r="E700" s="1">
        <v>76199.28</v>
      </c>
      <c r="F700" s="1">
        <v>49102.82</v>
      </c>
      <c r="G700" s="1">
        <v>16935.3</v>
      </c>
      <c r="H700" s="1">
        <v>27115.18</v>
      </c>
      <c r="I700" s="1">
        <v>87573.26</v>
      </c>
      <c r="J700" s="1">
        <v>48156.14</v>
      </c>
      <c r="K700" s="1">
        <v>16203.64</v>
      </c>
      <c r="L700" s="1">
        <v>30122.68</v>
      </c>
      <c r="M700" s="1">
        <v>33906.04</v>
      </c>
      <c r="N700" s="1">
        <v>430022.7</v>
      </c>
      <c r="O700" s="1">
        <v>44708.36</v>
      </c>
      <c r="P700" s="1">
        <v>76199.28</v>
      </c>
      <c r="Q700" s="1">
        <v>49102.82</v>
      </c>
      <c r="R700" s="1">
        <v>16935.3</v>
      </c>
      <c r="S700" s="1">
        <v>27115.18</v>
      </c>
      <c r="T700" s="1">
        <v>87573.26</v>
      </c>
      <c r="U700" s="1">
        <v>48156.14</v>
      </c>
      <c r="V700" s="1">
        <v>16203.64</v>
      </c>
      <c r="W700" s="1">
        <v>30122.68</v>
      </c>
      <c r="X700" s="1">
        <v>33906.04</v>
      </c>
      <c r="Y700" s="1">
        <v>0</v>
      </c>
      <c r="Z700" s="1"/>
      <c r="AA700" s="1"/>
      <c r="AB700" s="1"/>
      <c r="AC700" s="1"/>
      <c r="AD700" s="1">
        <v>0</v>
      </c>
      <c r="AE700" s="1"/>
      <c r="AF700" s="1"/>
      <c r="AG700" s="1"/>
      <c r="AH700" s="1"/>
      <c r="AI700" s="1"/>
      <c r="AJ700" s="4">
        <v>20119.150000000001</v>
      </c>
    </row>
    <row r="701" spans="1:36">
      <c r="A701" s="20" t="s">
        <v>917</v>
      </c>
      <c r="B701" s="10" t="s">
        <v>1659</v>
      </c>
      <c r="C701" s="1"/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4"/>
    </row>
    <row r="702" spans="1:36">
      <c r="A702" s="21" t="s">
        <v>1660</v>
      </c>
      <c r="B702" s="10" t="s">
        <v>1661</v>
      </c>
      <c r="C702" s="1"/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/>
    </row>
    <row r="703" spans="1:36">
      <c r="A703" s="19" t="s">
        <v>1662</v>
      </c>
      <c r="B703" s="10" t="s">
        <v>1663</v>
      </c>
      <c r="C703" s="1">
        <v>1034718.67</v>
      </c>
      <c r="D703" s="1">
        <v>39426.76</v>
      </c>
      <c r="E703" s="1">
        <v>84082.9</v>
      </c>
      <c r="F703" s="1">
        <v>103918.37</v>
      </c>
      <c r="G703" s="1">
        <v>37102.550000000003</v>
      </c>
      <c r="H703" s="1">
        <v>36848.199999999997</v>
      </c>
      <c r="I703" s="1">
        <v>33357.18</v>
      </c>
      <c r="J703" s="1">
        <v>66903.740000000005</v>
      </c>
      <c r="K703" s="1">
        <v>42091.93</v>
      </c>
      <c r="L703" s="1">
        <v>33463.79</v>
      </c>
      <c r="M703" s="1">
        <v>33142.980000000003</v>
      </c>
      <c r="N703" s="1">
        <v>510338.4</v>
      </c>
      <c r="O703" s="1">
        <v>39426.76</v>
      </c>
      <c r="P703" s="1">
        <v>84082.9</v>
      </c>
      <c r="Q703" s="1">
        <v>103918.37</v>
      </c>
      <c r="R703" s="1">
        <v>37102.550000000003</v>
      </c>
      <c r="S703" s="1">
        <v>36848.199999999997</v>
      </c>
      <c r="T703" s="1">
        <v>33357.18</v>
      </c>
      <c r="U703" s="1">
        <v>66903.740000000005</v>
      </c>
      <c r="V703" s="1">
        <v>42091.93</v>
      </c>
      <c r="W703" s="1">
        <v>33463.79</v>
      </c>
      <c r="X703" s="1">
        <v>33142.980000000003</v>
      </c>
      <c r="Y703" s="1">
        <v>0</v>
      </c>
      <c r="Z703" s="1"/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4">
        <v>524380.27</v>
      </c>
    </row>
    <row r="704" spans="1:36">
      <c r="A704" s="20" t="s">
        <v>1664</v>
      </c>
      <c r="B704" s="10" t="s">
        <v>1665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4">
        <v>0</v>
      </c>
    </row>
    <row r="705" spans="1:36">
      <c r="A705" s="20" t="s">
        <v>1666</v>
      </c>
      <c r="B705" s="10" t="s">
        <v>1667</v>
      </c>
      <c r="C705" s="1">
        <v>935666.27</v>
      </c>
      <c r="D705" s="1">
        <v>31847.46</v>
      </c>
      <c r="E705" s="1">
        <v>75473.960000000006</v>
      </c>
      <c r="F705" s="1">
        <v>70891.460000000006</v>
      </c>
      <c r="G705" s="1">
        <v>21930.44</v>
      </c>
      <c r="H705" s="1">
        <v>20498.59</v>
      </c>
      <c r="I705" s="1">
        <v>27974.46</v>
      </c>
      <c r="J705" s="1">
        <v>69922.42</v>
      </c>
      <c r="K705" s="1">
        <v>42091.93</v>
      </c>
      <c r="L705" s="1">
        <v>37718.82</v>
      </c>
      <c r="M705" s="1">
        <v>23462.959999999999</v>
      </c>
      <c r="N705" s="1">
        <v>421812.5</v>
      </c>
      <c r="O705" s="1">
        <v>31847.46</v>
      </c>
      <c r="P705" s="1">
        <v>75473.960000000006</v>
      </c>
      <c r="Q705" s="1">
        <v>70891.460000000006</v>
      </c>
      <c r="R705" s="1">
        <v>21930.44</v>
      </c>
      <c r="S705" s="1">
        <v>20498.59</v>
      </c>
      <c r="T705" s="1">
        <v>27974.46</v>
      </c>
      <c r="U705" s="1">
        <v>69922.42</v>
      </c>
      <c r="V705" s="1">
        <v>42091.93</v>
      </c>
      <c r="W705" s="1">
        <v>37718.82</v>
      </c>
      <c r="X705" s="1">
        <v>23462.959999999999</v>
      </c>
      <c r="Y705" s="1">
        <v>0</v>
      </c>
      <c r="Z705" s="1"/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4">
        <v>513853.77</v>
      </c>
    </row>
    <row r="706" spans="1:36">
      <c r="A706" s="20" t="s">
        <v>1668</v>
      </c>
      <c r="B706" s="10" t="s">
        <v>1669</v>
      </c>
      <c r="C706" s="1">
        <v>99052.4</v>
      </c>
      <c r="D706" s="1">
        <v>7579.3</v>
      </c>
      <c r="E706" s="1">
        <v>8608.94</v>
      </c>
      <c r="F706" s="1">
        <v>33026.910000000003</v>
      </c>
      <c r="G706" s="1">
        <v>15172.11</v>
      </c>
      <c r="H706" s="1">
        <v>16349.61</v>
      </c>
      <c r="I706" s="1">
        <v>5382.72</v>
      </c>
      <c r="J706" s="1">
        <v>-3018.68</v>
      </c>
      <c r="K706" s="1">
        <v>0</v>
      </c>
      <c r="L706" s="1">
        <v>-4255.03</v>
      </c>
      <c r="M706" s="1">
        <v>9680.02</v>
      </c>
      <c r="N706" s="1">
        <v>88525.9</v>
      </c>
      <c r="O706" s="1">
        <v>7579.3</v>
      </c>
      <c r="P706" s="1">
        <v>8608.94</v>
      </c>
      <c r="Q706" s="1">
        <v>33026.910000000003</v>
      </c>
      <c r="R706" s="1">
        <v>15172.11</v>
      </c>
      <c r="S706" s="1">
        <v>16349.61</v>
      </c>
      <c r="T706" s="1">
        <v>5382.72</v>
      </c>
      <c r="U706" s="1">
        <v>-3018.68</v>
      </c>
      <c r="V706" s="1"/>
      <c r="W706" s="1">
        <v>-4255.03</v>
      </c>
      <c r="X706" s="1">
        <v>9680.02</v>
      </c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4">
        <v>10526.5</v>
      </c>
    </row>
    <row r="707" spans="1:36">
      <c r="A707" s="20" t="s">
        <v>917</v>
      </c>
      <c r="B707" s="10" t="s">
        <v>1670</v>
      </c>
      <c r="C707" s="1"/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4"/>
    </row>
    <row r="708" spans="1:36">
      <c r="A708" s="21" t="s">
        <v>1671</v>
      </c>
      <c r="B708" s="10" t="s">
        <v>1672</v>
      </c>
      <c r="C708" s="1"/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4"/>
    </row>
    <row r="709" spans="1:36">
      <c r="A709" s="259" t="s">
        <v>1673</v>
      </c>
      <c r="B709" s="10" t="s">
        <v>1674</v>
      </c>
      <c r="C709" s="1"/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4"/>
    </row>
    <row r="710" spans="1:36">
      <c r="A710" s="259" t="s">
        <v>1675</v>
      </c>
      <c r="B710" s="10" t="s">
        <v>1676</v>
      </c>
      <c r="C710" s="1"/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4"/>
    </row>
    <row r="711" spans="1:36">
      <c r="A711" s="259" t="s">
        <v>1668</v>
      </c>
      <c r="B711" s="10" t="s">
        <v>1677</v>
      </c>
      <c r="C711" s="1"/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4"/>
    </row>
    <row r="712" spans="1:36">
      <c r="A712" s="259" t="s">
        <v>1678</v>
      </c>
      <c r="B712" s="10" t="s">
        <v>1679</v>
      </c>
      <c r="C712" s="1"/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/>
    </row>
    <row r="713" spans="1:36">
      <c r="A713" s="19" t="s">
        <v>1680</v>
      </c>
      <c r="B713" s="10" t="s">
        <v>1681</v>
      </c>
      <c r="C713" s="1">
        <v>635762.39</v>
      </c>
      <c r="D713" s="1">
        <v>26430.85</v>
      </c>
      <c r="E713" s="1">
        <v>34161.440000000002</v>
      </c>
      <c r="F713" s="1">
        <v>198606.88</v>
      </c>
      <c r="G713" s="1">
        <v>50870.19</v>
      </c>
      <c r="H713" s="1">
        <v>36307.599999999999</v>
      </c>
      <c r="I713" s="1">
        <v>55657</v>
      </c>
      <c r="J713" s="1">
        <v>59242.75</v>
      </c>
      <c r="K713" s="1">
        <v>39595.68</v>
      </c>
      <c r="L713" s="1">
        <v>32090.92</v>
      </c>
      <c r="M713" s="1">
        <v>52547.88</v>
      </c>
      <c r="N713" s="1">
        <v>585511.18999999994</v>
      </c>
      <c r="O713" s="1">
        <v>26430.85</v>
      </c>
      <c r="P713" s="1">
        <v>34161.440000000002</v>
      </c>
      <c r="Q713" s="1">
        <v>198606.88</v>
      </c>
      <c r="R713" s="1">
        <v>50870.19</v>
      </c>
      <c r="S713" s="1">
        <v>36307.599999999999</v>
      </c>
      <c r="T713" s="1">
        <v>55657</v>
      </c>
      <c r="U713" s="1">
        <v>59242.75</v>
      </c>
      <c r="V713" s="1">
        <v>39595.68</v>
      </c>
      <c r="W713" s="1">
        <v>32090.92</v>
      </c>
      <c r="X713" s="1">
        <v>52547.88</v>
      </c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4">
        <v>50251.199999999997</v>
      </c>
    </row>
    <row r="714" spans="1:36">
      <c r="A714" s="20" t="s">
        <v>1682</v>
      </c>
      <c r="B714" s="10" t="s">
        <v>1683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4">
        <v>0</v>
      </c>
    </row>
    <row r="715" spans="1:36">
      <c r="A715" s="20" t="s">
        <v>1684</v>
      </c>
      <c r="B715" s="10" t="s">
        <v>1685</v>
      </c>
      <c r="C715" s="1">
        <v>417970.47</v>
      </c>
      <c r="D715" s="1">
        <v>24315.95</v>
      </c>
      <c r="E715" s="1">
        <v>30987.46</v>
      </c>
      <c r="F715" s="1">
        <v>109225.66</v>
      </c>
      <c r="G715" s="1">
        <v>44392.37</v>
      </c>
      <c r="H715" s="1">
        <v>28942.98</v>
      </c>
      <c r="I715" s="1">
        <v>46291.96</v>
      </c>
      <c r="J715" s="1">
        <v>43043.69</v>
      </c>
      <c r="K715" s="1">
        <v>30221.11</v>
      </c>
      <c r="L715" s="1">
        <v>14199.1</v>
      </c>
      <c r="M715" s="1">
        <v>40936.74</v>
      </c>
      <c r="N715" s="1">
        <v>412557.02</v>
      </c>
      <c r="O715" s="1">
        <v>24315.95</v>
      </c>
      <c r="P715" s="1">
        <v>30987.46</v>
      </c>
      <c r="Q715" s="1">
        <v>109225.66</v>
      </c>
      <c r="R715" s="1">
        <v>44392.37</v>
      </c>
      <c r="S715" s="1">
        <v>28942.98</v>
      </c>
      <c r="T715" s="1">
        <v>46291.96</v>
      </c>
      <c r="U715" s="1">
        <v>43043.69</v>
      </c>
      <c r="V715" s="1">
        <v>30221.11</v>
      </c>
      <c r="W715" s="1">
        <v>14199.1</v>
      </c>
      <c r="X715" s="1">
        <v>40936.74</v>
      </c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5413.45</v>
      </c>
    </row>
    <row r="716" spans="1:36">
      <c r="A716" s="20" t="s">
        <v>1686</v>
      </c>
      <c r="B716" s="10" t="s">
        <v>1687</v>
      </c>
      <c r="C716" s="1">
        <v>10538.97</v>
      </c>
      <c r="D716" s="1">
        <v>1080.27</v>
      </c>
      <c r="E716" s="1">
        <v>0</v>
      </c>
      <c r="F716" s="1">
        <v>2138.67</v>
      </c>
      <c r="G716" s="1">
        <v>450</v>
      </c>
      <c r="H716" s="1">
        <v>0</v>
      </c>
      <c r="I716" s="1">
        <v>685</v>
      </c>
      <c r="J716" s="1">
        <v>2329.04</v>
      </c>
      <c r="K716" s="1">
        <v>901.17</v>
      </c>
      <c r="L716" s="1">
        <v>894.8</v>
      </c>
      <c r="M716" s="1">
        <v>1570.93</v>
      </c>
      <c r="N716" s="1">
        <v>10049.879999999999</v>
      </c>
      <c r="O716" s="1">
        <v>1080.27</v>
      </c>
      <c r="P716" s="1"/>
      <c r="Q716" s="1">
        <v>2138.67</v>
      </c>
      <c r="R716" s="1">
        <v>450</v>
      </c>
      <c r="S716" s="1"/>
      <c r="T716" s="1">
        <v>685</v>
      </c>
      <c r="U716" s="1">
        <v>2329.04</v>
      </c>
      <c r="V716" s="1">
        <v>901.17</v>
      </c>
      <c r="W716" s="1">
        <v>894.8</v>
      </c>
      <c r="X716" s="1">
        <v>1570.93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489.09</v>
      </c>
    </row>
    <row r="717" spans="1:36">
      <c r="A717" s="20" t="s">
        <v>1688</v>
      </c>
      <c r="B717" s="10" t="s">
        <v>1689</v>
      </c>
      <c r="C717" s="1">
        <v>76202.81</v>
      </c>
      <c r="D717" s="1">
        <v>571.13</v>
      </c>
      <c r="E717" s="1">
        <v>973.34</v>
      </c>
      <c r="F717" s="1">
        <v>22372.77</v>
      </c>
      <c r="G717" s="1">
        <v>2489.5300000000002</v>
      </c>
      <c r="H717" s="1">
        <v>631</v>
      </c>
      <c r="I717" s="1">
        <v>9296.77</v>
      </c>
      <c r="J717" s="1">
        <v>11529.42</v>
      </c>
      <c r="K717" s="1">
        <v>3879.76</v>
      </c>
      <c r="L717" s="1">
        <v>11104.25</v>
      </c>
      <c r="M717" s="1">
        <v>9643.7099999999991</v>
      </c>
      <c r="N717" s="1">
        <v>72491.679999999993</v>
      </c>
      <c r="O717" s="1">
        <v>571.13</v>
      </c>
      <c r="P717" s="1">
        <v>973.34</v>
      </c>
      <c r="Q717" s="1">
        <v>22372.77</v>
      </c>
      <c r="R717" s="1">
        <v>2489.5300000000002</v>
      </c>
      <c r="S717" s="1">
        <v>631</v>
      </c>
      <c r="T717" s="1">
        <v>9296.77</v>
      </c>
      <c r="U717" s="1">
        <v>11529.42</v>
      </c>
      <c r="V717" s="1">
        <v>3879.76</v>
      </c>
      <c r="W717" s="1">
        <v>11104.25</v>
      </c>
      <c r="X717" s="1">
        <v>9643.7099999999991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3711.13</v>
      </c>
    </row>
    <row r="718" spans="1:36">
      <c r="A718" s="20" t="s">
        <v>1690</v>
      </c>
      <c r="B718" s="10" t="s">
        <v>1691</v>
      </c>
      <c r="C718" s="1">
        <v>53803.13</v>
      </c>
      <c r="D718" s="1">
        <v>0</v>
      </c>
      <c r="E718" s="1">
        <v>1427.07</v>
      </c>
      <c r="F718" s="1">
        <v>8105.18</v>
      </c>
      <c r="G718" s="1">
        <v>1163.5</v>
      </c>
      <c r="H718" s="1">
        <v>2456.5</v>
      </c>
      <c r="I718" s="1">
        <v>-1278</v>
      </c>
      <c r="J718" s="1">
        <v>164.12</v>
      </c>
      <c r="K718" s="1">
        <v>2709.89</v>
      </c>
      <c r="L718" s="1">
        <v>154.05000000000001</v>
      </c>
      <c r="M718" s="1">
        <v>258</v>
      </c>
      <c r="N718" s="1">
        <v>15160.31</v>
      </c>
      <c r="O718" s="1">
        <v>0</v>
      </c>
      <c r="P718" s="1">
        <v>1427.07</v>
      </c>
      <c r="Q718" s="1">
        <v>8105.18</v>
      </c>
      <c r="R718" s="1">
        <v>1163.5</v>
      </c>
      <c r="S718" s="1">
        <v>2456.5</v>
      </c>
      <c r="T718" s="1">
        <v>-1278</v>
      </c>
      <c r="U718" s="1">
        <v>164.12</v>
      </c>
      <c r="V718" s="1">
        <v>2709.89</v>
      </c>
      <c r="W718" s="1">
        <v>154.05000000000001</v>
      </c>
      <c r="X718" s="1">
        <v>258</v>
      </c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4">
        <v>38642.82</v>
      </c>
    </row>
    <row r="719" spans="1:36">
      <c r="A719" s="20" t="s">
        <v>1692</v>
      </c>
      <c r="B719" s="10" t="s">
        <v>1693</v>
      </c>
      <c r="C719" s="1">
        <v>9500.99</v>
      </c>
      <c r="D719" s="1">
        <v>225</v>
      </c>
      <c r="E719" s="1">
        <v>725.57</v>
      </c>
      <c r="F719" s="1">
        <v>9956.3799999999992</v>
      </c>
      <c r="G719" s="1">
        <v>496.49</v>
      </c>
      <c r="H719" s="1">
        <v>-39.22</v>
      </c>
      <c r="I719" s="1">
        <v>-2450.56</v>
      </c>
      <c r="J719" s="1">
        <v>199.13</v>
      </c>
      <c r="K719" s="1">
        <v>70.7</v>
      </c>
      <c r="L719" s="1">
        <v>80</v>
      </c>
      <c r="M719" s="1">
        <v>60.5</v>
      </c>
      <c r="N719" s="1">
        <v>9323.99</v>
      </c>
      <c r="O719" s="1">
        <v>225</v>
      </c>
      <c r="P719" s="1">
        <v>725.57</v>
      </c>
      <c r="Q719" s="1">
        <v>9956.3799999999992</v>
      </c>
      <c r="R719" s="1">
        <v>496.49</v>
      </c>
      <c r="S719" s="1">
        <v>-39.22</v>
      </c>
      <c r="T719" s="1">
        <v>-2450.56</v>
      </c>
      <c r="U719" s="1">
        <v>199.13</v>
      </c>
      <c r="V719" s="1">
        <v>70.7</v>
      </c>
      <c r="W719" s="1">
        <v>80</v>
      </c>
      <c r="X719" s="1">
        <v>60.5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4">
        <v>177</v>
      </c>
    </row>
    <row r="720" spans="1:36">
      <c r="A720" s="20" t="s">
        <v>1694</v>
      </c>
      <c r="B720" s="10" t="s">
        <v>1695</v>
      </c>
      <c r="C720" s="1">
        <v>24299.69</v>
      </c>
      <c r="D720" s="1">
        <v>241.5</v>
      </c>
      <c r="E720" s="1">
        <v>48</v>
      </c>
      <c r="F720" s="1">
        <v>3622.3</v>
      </c>
      <c r="G720" s="1">
        <v>1878.3</v>
      </c>
      <c r="H720" s="1">
        <v>4316.34</v>
      </c>
      <c r="I720" s="1">
        <v>3111.83</v>
      </c>
      <c r="J720" s="1">
        <v>1973.9</v>
      </c>
      <c r="K720" s="1">
        <v>1813.05</v>
      </c>
      <c r="L720" s="1">
        <v>5658.72</v>
      </c>
      <c r="M720" s="1">
        <v>78</v>
      </c>
      <c r="N720" s="1">
        <v>22741.94</v>
      </c>
      <c r="O720" s="1">
        <v>241.5</v>
      </c>
      <c r="P720" s="1">
        <v>48</v>
      </c>
      <c r="Q720" s="1">
        <v>3622.3</v>
      </c>
      <c r="R720" s="1">
        <v>1878.3</v>
      </c>
      <c r="S720" s="1">
        <v>4316.34</v>
      </c>
      <c r="T720" s="1">
        <v>3111.83</v>
      </c>
      <c r="U720" s="1">
        <v>1973.9</v>
      </c>
      <c r="V720" s="1">
        <v>1813.05</v>
      </c>
      <c r="W720" s="1">
        <v>5658.72</v>
      </c>
      <c r="X720" s="1">
        <v>78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1557.75</v>
      </c>
    </row>
    <row r="721" spans="1:36">
      <c r="A721" s="20" t="s">
        <v>1696</v>
      </c>
      <c r="B721" s="10" t="s">
        <v>1697</v>
      </c>
      <c r="C721" s="1">
        <v>43446.33</v>
      </c>
      <c r="D721" s="1">
        <v>-3</v>
      </c>
      <c r="E721" s="1">
        <v>0</v>
      </c>
      <c r="F721" s="1">
        <v>43185.919999999998</v>
      </c>
      <c r="G721" s="1">
        <v>0</v>
      </c>
      <c r="H721" s="1">
        <v>0</v>
      </c>
      <c r="I721" s="1">
        <v>0</v>
      </c>
      <c r="J721" s="1">
        <v>3.45</v>
      </c>
      <c r="K721" s="1">
        <v>0</v>
      </c>
      <c r="L721" s="1">
        <v>0</v>
      </c>
      <c r="M721" s="1">
        <v>0</v>
      </c>
      <c r="N721" s="1">
        <v>43186.37</v>
      </c>
      <c r="O721" s="1">
        <v>-3</v>
      </c>
      <c r="P721" s="1">
        <v>0</v>
      </c>
      <c r="Q721" s="1">
        <v>43185.919999999998</v>
      </c>
      <c r="R721" s="1">
        <v>0</v>
      </c>
      <c r="S721" s="1">
        <v>0</v>
      </c>
      <c r="T721" s="1">
        <v>0</v>
      </c>
      <c r="U721" s="1">
        <v>3.45</v>
      </c>
      <c r="V721" s="1">
        <v>0</v>
      </c>
      <c r="W721" s="1">
        <v>0</v>
      </c>
      <c r="X721" s="1">
        <v>0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259.95999999999998</v>
      </c>
    </row>
    <row r="722" spans="1:36">
      <c r="A722" s="19" t="s">
        <v>1698</v>
      </c>
      <c r="B722" s="10" t="s">
        <v>1699</v>
      </c>
      <c r="C722" s="1">
        <v>3902813.28</v>
      </c>
      <c r="D722" s="1">
        <v>280538.08</v>
      </c>
      <c r="E722" s="1">
        <v>395149.04</v>
      </c>
      <c r="F722" s="1">
        <v>684068.44</v>
      </c>
      <c r="G722" s="1">
        <v>248090.08</v>
      </c>
      <c r="H722" s="1">
        <v>207578.88</v>
      </c>
      <c r="I722" s="1">
        <v>343853.8</v>
      </c>
      <c r="J722" s="1">
        <v>526226.98</v>
      </c>
      <c r="K722" s="1">
        <v>398331.02</v>
      </c>
      <c r="L722" s="1">
        <v>197275.2</v>
      </c>
      <c r="M722" s="1">
        <v>252974.04</v>
      </c>
      <c r="N722" s="1">
        <v>3534085.56</v>
      </c>
      <c r="O722" s="1">
        <v>280538.08</v>
      </c>
      <c r="P722" s="1">
        <v>395149.04</v>
      </c>
      <c r="Q722" s="1">
        <v>684068.44</v>
      </c>
      <c r="R722" s="1">
        <v>248090.08</v>
      </c>
      <c r="S722" s="1">
        <v>207578.88</v>
      </c>
      <c r="T722" s="1">
        <v>343853.8</v>
      </c>
      <c r="U722" s="1">
        <v>526226.98</v>
      </c>
      <c r="V722" s="1">
        <v>398331.02</v>
      </c>
      <c r="W722" s="1">
        <v>197275.2</v>
      </c>
      <c r="X722" s="1">
        <v>252974.04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368727.72</v>
      </c>
    </row>
    <row r="723" spans="1:36">
      <c r="A723" s="20" t="s">
        <v>1700</v>
      </c>
      <c r="B723" s="10" t="s">
        <v>1701</v>
      </c>
      <c r="C723" s="1">
        <v>265802.84999999998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265802.84999999998</v>
      </c>
    </row>
    <row r="724" spans="1:36">
      <c r="A724" s="21" t="s">
        <v>1702</v>
      </c>
      <c r="B724" s="10" t="s">
        <v>1703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0</v>
      </c>
    </row>
    <row r="725" spans="1:36">
      <c r="A725" s="21" t="s">
        <v>1704</v>
      </c>
      <c r="B725" s="10" t="s">
        <v>1705</v>
      </c>
      <c r="C725" s="1">
        <v>264742.12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264742.12</v>
      </c>
    </row>
    <row r="726" spans="1:36">
      <c r="A726" s="21" t="s">
        <v>1706</v>
      </c>
      <c r="B726" s="10" t="s">
        <v>1707</v>
      </c>
      <c r="C726" s="1">
        <v>1060.73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1060.73</v>
      </c>
    </row>
    <row r="727" spans="1:36">
      <c r="A727" s="20" t="s">
        <v>1708</v>
      </c>
      <c r="B727" s="10" t="s">
        <v>1709</v>
      </c>
      <c r="C727" s="1">
        <v>3534186.91</v>
      </c>
      <c r="D727" s="1">
        <v>280538.08</v>
      </c>
      <c r="E727" s="1">
        <v>395149.04</v>
      </c>
      <c r="F727" s="1">
        <v>684068.44</v>
      </c>
      <c r="G727" s="1">
        <v>248090.08</v>
      </c>
      <c r="H727" s="1">
        <v>207578.88</v>
      </c>
      <c r="I727" s="1">
        <v>343853.8</v>
      </c>
      <c r="J727" s="1">
        <v>526226.98</v>
      </c>
      <c r="K727" s="1">
        <v>398331.02</v>
      </c>
      <c r="L727" s="1">
        <v>197275.2</v>
      </c>
      <c r="M727" s="1">
        <v>252974.04</v>
      </c>
      <c r="N727" s="1">
        <v>3534085.56</v>
      </c>
      <c r="O727" s="1">
        <v>280538.08</v>
      </c>
      <c r="P727" s="1">
        <v>395149.04</v>
      </c>
      <c r="Q727" s="1">
        <v>684068.44</v>
      </c>
      <c r="R727" s="1">
        <v>248090.08</v>
      </c>
      <c r="S727" s="1">
        <v>207578.88</v>
      </c>
      <c r="T727" s="1">
        <v>343853.8</v>
      </c>
      <c r="U727" s="1">
        <v>526226.98</v>
      </c>
      <c r="V727" s="1">
        <v>398331.02</v>
      </c>
      <c r="W727" s="1">
        <v>197275.2</v>
      </c>
      <c r="X727" s="1">
        <v>252974.04</v>
      </c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101.35</v>
      </c>
    </row>
    <row r="728" spans="1:36">
      <c r="A728" s="21" t="s">
        <v>1710</v>
      </c>
      <c r="B728" s="10" t="s">
        <v>1711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0</v>
      </c>
    </row>
    <row r="729" spans="1:36">
      <c r="A729" s="21" t="s">
        <v>1712</v>
      </c>
      <c r="B729" s="10" t="s">
        <v>1713</v>
      </c>
      <c r="C729" s="1">
        <v>2022755.45</v>
      </c>
      <c r="D729" s="1">
        <v>122740.21</v>
      </c>
      <c r="E729" s="1">
        <v>194227</v>
      </c>
      <c r="F729" s="1">
        <v>495135.79</v>
      </c>
      <c r="G729" s="1">
        <v>136772.12</v>
      </c>
      <c r="H729" s="1">
        <v>113938.84</v>
      </c>
      <c r="I729" s="1">
        <v>179176.93</v>
      </c>
      <c r="J729" s="1">
        <v>263668.07</v>
      </c>
      <c r="K729" s="1">
        <v>281045.53999999998</v>
      </c>
      <c r="L729" s="1">
        <v>87195.13</v>
      </c>
      <c r="M729" s="1">
        <v>148855.82</v>
      </c>
      <c r="N729" s="1">
        <v>2022755.45</v>
      </c>
      <c r="O729" s="1">
        <v>122740.21</v>
      </c>
      <c r="P729" s="1">
        <v>194227</v>
      </c>
      <c r="Q729" s="1">
        <v>495135.79</v>
      </c>
      <c r="R729" s="1">
        <v>136772.12</v>
      </c>
      <c r="S729" s="1">
        <v>113938.84</v>
      </c>
      <c r="T729" s="1">
        <v>179176.93</v>
      </c>
      <c r="U729" s="1">
        <v>263668.07</v>
      </c>
      <c r="V729" s="1">
        <v>281045.53999999998</v>
      </c>
      <c r="W729" s="1">
        <v>87195.13</v>
      </c>
      <c r="X729" s="1">
        <v>148855.82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/>
    </row>
    <row r="730" spans="1:36">
      <c r="A730" s="21" t="s">
        <v>1714</v>
      </c>
      <c r="B730" s="10" t="s">
        <v>1715</v>
      </c>
      <c r="C730" s="1">
        <v>981360.24</v>
      </c>
      <c r="D730" s="1">
        <v>89835.04</v>
      </c>
      <c r="E730" s="1">
        <v>136250.57</v>
      </c>
      <c r="F730" s="1">
        <v>124543.71</v>
      </c>
      <c r="G730" s="1">
        <v>77508.509999999995</v>
      </c>
      <c r="H730" s="1">
        <v>59575.97</v>
      </c>
      <c r="I730" s="1">
        <v>107755.52</v>
      </c>
      <c r="J730" s="1">
        <v>177145.47</v>
      </c>
      <c r="K730" s="1">
        <v>58758.71</v>
      </c>
      <c r="L730" s="1">
        <v>79518.09</v>
      </c>
      <c r="M730" s="1">
        <v>70468.649999999994</v>
      </c>
      <c r="N730" s="1">
        <v>981360.24</v>
      </c>
      <c r="O730" s="1">
        <v>89835.04</v>
      </c>
      <c r="P730" s="1">
        <v>136250.57</v>
      </c>
      <c r="Q730" s="1">
        <v>124543.71</v>
      </c>
      <c r="R730" s="1">
        <v>77508.509999999995</v>
      </c>
      <c r="S730" s="1">
        <v>59575.97</v>
      </c>
      <c r="T730" s="1">
        <v>107755.52</v>
      </c>
      <c r="U730" s="1">
        <v>177145.47</v>
      </c>
      <c r="V730" s="1">
        <v>58758.71</v>
      </c>
      <c r="W730" s="1">
        <v>79518.09</v>
      </c>
      <c r="X730" s="1">
        <v>70468.649999999994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1716</v>
      </c>
      <c r="B731" s="10" t="s">
        <v>1717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/>
      <c r="P731" s="1"/>
      <c r="Q731" s="1">
        <v>0</v>
      </c>
      <c r="R731" s="1"/>
      <c r="S731" s="1"/>
      <c r="T731" s="1"/>
      <c r="U731" s="1">
        <v>0</v>
      </c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1718</v>
      </c>
      <c r="B732" s="10" t="s">
        <v>1719</v>
      </c>
      <c r="C732" s="1">
        <v>101.35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/>
      <c r="P732" s="1"/>
      <c r="Q732" s="1"/>
      <c r="R732" s="1"/>
      <c r="S732" s="1"/>
      <c r="T732" s="1"/>
      <c r="U732" s="1"/>
      <c r="V732" s="1">
        <v>0</v>
      </c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>
        <v>101.35</v>
      </c>
    </row>
    <row r="733" spans="1:36">
      <c r="A733" s="21" t="s">
        <v>1720</v>
      </c>
      <c r="B733" s="10" t="s">
        <v>1721</v>
      </c>
      <c r="C733" s="1">
        <v>529969.87</v>
      </c>
      <c r="D733" s="1">
        <v>67962.83</v>
      </c>
      <c r="E733" s="1">
        <v>64671.47</v>
      </c>
      <c r="F733" s="1">
        <v>64388.94</v>
      </c>
      <c r="G733" s="1">
        <v>33809.449999999997</v>
      </c>
      <c r="H733" s="1">
        <v>34064.07</v>
      </c>
      <c r="I733" s="1">
        <v>56921.35</v>
      </c>
      <c r="J733" s="1">
        <v>85413.440000000002</v>
      </c>
      <c r="K733" s="1">
        <v>58526.77</v>
      </c>
      <c r="L733" s="1">
        <v>30561.98</v>
      </c>
      <c r="M733" s="1">
        <v>33649.57</v>
      </c>
      <c r="N733" s="1">
        <v>529969.87</v>
      </c>
      <c r="O733" s="1">
        <v>67962.83</v>
      </c>
      <c r="P733" s="1">
        <v>64671.47</v>
      </c>
      <c r="Q733" s="1">
        <v>64388.94</v>
      </c>
      <c r="R733" s="1">
        <v>33809.449999999997</v>
      </c>
      <c r="S733" s="1">
        <v>34064.07</v>
      </c>
      <c r="T733" s="1">
        <v>56921.35</v>
      </c>
      <c r="U733" s="1">
        <v>85413.440000000002</v>
      </c>
      <c r="V733" s="1">
        <v>58526.77</v>
      </c>
      <c r="W733" s="1">
        <v>30561.98</v>
      </c>
      <c r="X733" s="1">
        <v>33649.57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/>
    </row>
    <row r="734" spans="1:36">
      <c r="A734" s="20" t="s">
        <v>1722</v>
      </c>
      <c r="B734" s="10" t="s">
        <v>1723</v>
      </c>
      <c r="C734" s="1">
        <v>102823.52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>
        <v>102823.52</v>
      </c>
    </row>
    <row r="735" spans="1:36">
      <c r="A735" s="21" t="s">
        <v>1724</v>
      </c>
      <c r="B735" s="10" t="s">
        <v>1725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0</v>
      </c>
    </row>
    <row r="736" spans="1:36">
      <c r="A736" s="21" t="s">
        <v>1726</v>
      </c>
      <c r="B736" s="10" t="s">
        <v>1727</v>
      </c>
      <c r="C736" s="1">
        <v>102823.52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102823.52</v>
      </c>
    </row>
    <row r="737" spans="1:36">
      <c r="A737" s="19" t="s">
        <v>1728</v>
      </c>
      <c r="B737" s="10" t="s">
        <v>1729</v>
      </c>
      <c r="C737" s="1">
        <v>1504510.16</v>
      </c>
      <c r="D737" s="1">
        <v>96902.81</v>
      </c>
      <c r="E737" s="1">
        <v>125000.78</v>
      </c>
      <c r="F737" s="1">
        <v>234376.74</v>
      </c>
      <c r="G737" s="1">
        <v>76648.179999999993</v>
      </c>
      <c r="H737" s="1">
        <v>84268.94</v>
      </c>
      <c r="I737" s="1">
        <v>109697.26</v>
      </c>
      <c r="J737" s="1">
        <v>174540.22</v>
      </c>
      <c r="K737" s="1">
        <v>68380.850000000006</v>
      </c>
      <c r="L737" s="1">
        <v>97675.6</v>
      </c>
      <c r="M737" s="1">
        <v>60058.02</v>
      </c>
      <c r="N737" s="1">
        <v>1127549.3999999999</v>
      </c>
      <c r="O737" s="1">
        <v>96902.81</v>
      </c>
      <c r="P737" s="1">
        <v>125000.78</v>
      </c>
      <c r="Q737" s="1">
        <v>234376.74</v>
      </c>
      <c r="R737" s="1">
        <v>76648.179999999993</v>
      </c>
      <c r="S737" s="1">
        <v>84268.94</v>
      </c>
      <c r="T737" s="1">
        <v>109697.26</v>
      </c>
      <c r="U737" s="1">
        <v>174540.22</v>
      </c>
      <c r="V737" s="1">
        <v>68380.850000000006</v>
      </c>
      <c r="W737" s="1">
        <v>97675.6</v>
      </c>
      <c r="X737" s="1">
        <v>60058.02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4">
        <v>376960.76</v>
      </c>
    </row>
    <row r="738" spans="1:36">
      <c r="A738" s="20" t="s">
        <v>1730</v>
      </c>
      <c r="B738" s="10" t="s">
        <v>1731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4">
        <v>0</v>
      </c>
    </row>
    <row r="739" spans="1:36">
      <c r="A739" s="20" t="s">
        <v>1728</v>
      </c>
      <c r="B739" s="10" t="s">
        <v>1732</v>
      </c>
      <c r="C739" s="1">
        <v>1504510.16</v>
      </c>
      <c r="D739" s="1">
        <v>96902.81</v>
      </c>
      <c r="E739" s="1">
        <v>125000.78</v>
      </c>
      <c r="F739" s="1">
        <v>234376.74</v>
      </c>
      <c r="G739" s="1">
        <v>76648.179999999993</v>
      </c>
      <c r="H739" s="1">
        <v>84268.94</v>
      </c>
      <c r="I739" s="1">
        <v>109697.26</v>
      </c>
      <c r="J739" s="1">
        <v>174540.22</v>
      </c>
      <c r="K739" s="1">
        <v>68380.850000000006</v>
      </c>
      <c r="L739" s="1">
        <v>97675.6</v>
      </c>
      <c r="M739" s="1">
        <v>60058.02</v>
      </c>
      <c r="N739" s="1">
        <v>1127549.3999999999</v>
      </c>
      <c r="O739" s="1">
        <v>96902.81</v>
      </c>
      <c r="P739" s="1">
        <v>125000.78</v>
      </c>
      <c r="Q739" s="1">
        <v>234376.74</v>
      </c>
      <c r="R739" s="1">
        <v>76648.179999999993</v>
      </c>
      <c r="S739" s="1">
        <v>84268.94</v>
      </c>
      <c r="T739" s="1">
        <v>109697.26</v>
      </c>
      <c r="U739" s="1">
        <v>174540.22</v>
      </c>
      <c r="V739" s="1">
        <v>68380.850000000006</v>
      </c>
      <c r="W739" s="1">
        <v>97675.6</v>
      </c>
      <c r="X739" s="1">
        <v>60058.02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4">
        <v>376960.76</v>
      </c>
    </row>
    <row r="740" spans="1:36">
      <c r="A740" s="19" t="s">
        <v>1733</v>
      </c>
      <c r="B740" s="10" t="s">
        <v>1734</v>
      </c>
      <c r="C740" s="1">
        <v>86105.68</v>
      </c>
      <c r="D740" s="1">
        <v>6292.35</v>
      </c>
      <c r="E740" s="1">
        <v>12178.36</v>
      </c>
      <c r="F740" s="1">
        <v>10119.629999999999</v>
      </c>
      <c r="G740" s="1">
        <v>6757.79</v>
      </c>
      <c r="H740" s="1">
        <v>4594.6899999999996</v>
      </c>
      <c r="I740" s="1">
        <v>10575.14</v>
      </c>
      <c r="J740" s="1">
        <v>9316.11</v>
      </c>
      <c r="K740" s="1">
        <v>3519.67</v>
      </c>
      <c r="L740" s="1">
        <v>9526.36</v>
      </c>
      <c r="M740" s="1">
        <v>3374.41</v>
      </c>
      <c r="N740" s="1">
        <v>76254.509999999995</v>
      </c>
      <c r="O740" s="1">
        <v>6292.35</v>
      </c>
      <c r="P740" s="1">
        <v>12178.36</v>
      </c>
      <c r="Q740" s="1">
        <v>10119.629999999999</v>
      </c>
      <c r="R740" s="1">
        <v>6757.79</v>
      </c>
      <c r="S740" s="1">
        <v>4594.6899999999996</v>
      </c>
      <c r="T740" s="1">
        <v>10575.14</v>
      </c>
      <c r="U740" s="1">
        <v>9316.11</v>
      </c>
      <c r="V740" s="1">
        <v>3519.67</v>
      </c>
      <c r="W740" s="1">
        <v>9526.36</v>
      </c>
      <c r="X740" s="1">
        <v>3374.41</v>
      </c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4">
        <v>9851.17</v>
      </c>
    </row>
    <row r="741" spans="1:36">
      <c r="A741" s="20" t="s">
        <v>1735</v>
      </c>
      <c r="B741" s="10" t="s">
        <v>1736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0</v>
      </c>
    </row>
    <row r="742" spans="1:36">
      <c r="A742" s="20" t="s">
        <v>1737</v>
      </c>
      <c r="B742" s="10" t="s">
        <v>1738</v>
      </c>
      <c r="C742" s="1">
        <v>70650.06</v>
      </c>
      <c r="D742" s="1">
        <v>4880.34</v>
      </c>
      <c r="E742" s="1">
        <v>10932.08</v>
      </c>
      <c r="F742" s="1">
        <v>7826.13</v>
      </c>
      <c r="G742" s="1">
        <v>6028.99</v>
      </c>
      <c r="H742" s="1">
        <v>2919.99</v>
      </c>
      <c r="I742" s="1">
        <v>8966.84</v>
      </c>
      <c r="J742" s="1">
        <v>7245.5</v>
      </c>
      <c r="K742" s="1">
        <v>3197.27</v>
      </c>
      <c r="L742" s="1">
        <v>8626.57</v>
      </c>
      <c r="M742" s="1">
        <v>2749.7</v>
      </c>
      <c r="N742" s="1">
        <v>63373.41</v>
      </c>
      <c r="O742" s="1">
        <v>4880.34</v>
      </c>
      <c r="P742" s="1">
        <v>10932.08</v>
      </c>
      <c r="Q742" s="1">
        <v>7826.13</v>
      </c>
      <c r="R742" s="1">
        <v>6028.99</v>
      </c>
      <c r="S742" s="1">
        <v>2919.99</v>
      </c>
      <c r="T742" s="1">
        <v>8966.84</v>
      </c>
      <c r="U742" s="1">
        <v>7245.5</v>
      </c>
      <c r="V742" s="1">
        <v>3197.27</v>
      </c>
      <c r="W742" s="1">
        <v>8626.57</v>
      </c>
      <c r="X742" s="1">
        <v>2749.7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7276.65</v>
      </c>
    </row>
    <row r="743" spans="1:36">
      <c r="A743" s="20" t="s">
        <v>1739</v>
      </c>
      <c r="B743" s="10" t="s">
        <v>1740</v>
      </c>
      <c r="C743" s="1">
        <v>9004.0400000000009</v>
      </c>
      <c r="D743" s="1">
        <v>592.26</v>
      </c>
      <c r="E743" s="1">
        <v>933.9</v>
      </c>
      <c r="F743" s="1">
        <v>1441.7</v>
      </c>
      <c r="G743" s="1">
        <v>182.7</v>
      </c>
      <c r="H743" s="1">
        <v>143</v>
      </c>
      <c r="I743" s="1">
        <v>812.31</v>
      </c>
      <c r="J743" s="1">
        <v>1424.16</v>
      </c>
      <c r="K743" s="1">
        <v>42</v>
      </c>
      <c r="L743" s="1">
        <v>821.79</v>
      </c>
      <c r="M743" s="1">
        <v>35.700000000000003</v>
      </c>
      <c r="N743" s="1">
        <v>6429.52</v>
      </c>
      <c r="O743" s="1">
        <v>592.26</v>
      </c>
      <c r="P743" s="1">
        <v>933.9</v>
      </c>
      <c r="Q743" s="1">
        <v>1441.7</v>
      </c>
      <c r="R743" s="1">
        <v>182.7</v>
      </c>
      <c r="S743" s="1">
        <v>143</v>
      </c>
      <c r="T743" s="1">
        <v>812.31</v>
      </c>
      <c r="U743" s="1">
        <v>1424.16</v>
      </c>
      <c r="V743" s="1">
        <v>42</v>
      </c>
      <c r="W743" s="1">
        <v>821.79</v>
      </c>
      <c r="X743" s="1">
        <v>35.700000000000003</v>
      </c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>
        <v>2574.52</v>
      </c>
    </row>
    <row r="744" spans="1:36">
      <c r="A744" s="20" t="s">
        <v>1741</v>
      </c>
      <c r="B744" s="10" t="s">
        <v>1742</v>
      </c>
      <c r="C744" s="1">
        <v>6451.58</v>
      </c>
      <c r="D744" s="1">
        <v>819.75</v>
      </c>
      <c r="E744" s="1">
        <v>312.38</v>
      </c>
      <c r="F744" s="1">
        <v>851.8</v>
      </c>
      <c r="G744" s="1">
        <v>546.1</v>
      </c>
      <c r="H744" s="1">
        <v>1531.7</v>
      </c>
      <c r="I744" s="1">
        <v>795.99</v>
      </c>
      <c r="J744" s="1">
        <v>646.45000000000005</v>
      </c>
      <c r="K744" s="1">
        <v>280.39999999999998</v>
      </c>
      <c r="L744" s="1">
        <v>78</v>
      </c>
      <c r="M744" s="1">
        <v>589.01</v>
      </c>
      <c r="N744" s="1">
        <v>6451.58</v>
      </c>
      <c r="O744" s="1">
        <v>819.75</v>
      </c>
      <c r="P744" s="1">
        <v>312.38</v>
      </c>
      <c r="Q744" s="1">
        <v>851.8</v>
      </c>
      <c r="R744" s="1">
        <v>546.1</v>
      </c>
      <c r="S744" s="1">
        <v>1531.7</v>
      </c>
      <c r="T744" s="1">
        <v>795.99</v>
      </c>
      <c r="U744" s="1">
        <v>646.45000000000005</v>
      </c>
      <c r="V744" s="1">
        <v>280.39999999999998</v>
      </c>
      <c r="W744" s="1">
        <v>78</v>
      </c>
      <c r="X744" s="1">
        <v>589.01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0</v>
      </c>
    </row>
    <row r="745" spans="1:36">
      <c r="A745" s="19" t="s">
        <v>1743</v>
      </c>
      <c r="B745" s="10" t="s">
        <v>1744</v>
      </c>
      <c r="C745" s="1">
        <v>8946.01</v>
      </c>
      <c r="D745" s="1">
        <v>214.94</v>
      </c>
      <c r="E745" s="1">
        <v>748.81</v>
      </c>
      <c r="F745" s="1">
        <v>1207.22</v>
      </c>
      <c r="G745" s="1">
        <v>626.87</v>
      </c>
      <c r="H745" s="1">
        <v>139.47</v>
      </c>
      <c r="I745" s="1">
        <v>210.51</v>
      </c>
      <c r="J745" s="1">
        <v>396.08</v>
      </c>
      <c r="K745" s="1">
        <v>135.75</v>
      </c>
      <c r="L745" s="1">
        <v>824.77</v>
      </c>
      <c r="M745" s="1">
        <v>344.17</v>
      </c>
      <c r="N745" s="1">
        <v>4848.59</v>
      </c>
      <c r="O745" s="1">
        <v>214.94</v>
      </c>
      <c r="P745" s="1">
        <v>748.81</v>
      </c>
      <c r="Q745" s="1">
        <v>1207.22</v>
      </c>
      <c r="R745" s="1">
        <v>626.87</v>
      </c>
      <c r="S745" s="1">
        <v>139.47</v>
      </c>
      <c r="T745" s="1">
        <v>210.51</v>
      </c>
      <c r="U745" s="1">
        <v>396.08</v>
      </c>
      <c r="V745" s="1">
        <v>135.75</v>
      </c>
      <c r="W745" s="1">
        <v>824.77</v>
      </c>
      <c r="X745" s="1">
        <v>344.17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4097.42</v>
      </c>
    </row>
    <row r="746" spans="1:36">
      <c r="A746" s="20" t="s">
        <v>1745</v>
      </c>
      <c r="B746" s="10" t="s">
        <v>1746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0</v>
      </c>
    </row>
    <row r="747" spans="1:36">
      <c r="A747" s="20" t="s">
        <v>1747</v>
      </c>
      <c r="B747" s="10" t="s">
        <v>1748</v>
      </c>
      <c r="C747" s="1">
        <v>8946.01</v>
      </c>
      <c r="D747" s="1">
        <v>214.94</v>
      </c>
      <c r="E747" s="1">
        <v>748.81</v>
      </c>
      <c r="F747" s="1">
        <v>1207.22</v>
      </c>
      <c r="G747" s="1">
        <v>626.87</v>
      </c>
      <c r="H747" s="1">
        <v>139.47</v>
      </c>
      <c r="I747" s="1">
        <v>210.51</v>
      </c>
      <c r="J747" s="1">
        <v>396.08</v>
      </c>
      <c r="K747" s="1">
        <v>135.75</v>
      </c>
      <c r="L747" s="1">
        <v>824.77</v>
      </c>
      <c r="M747" s="1">
        <v>344.17</v>
      </c>
      <c r="N747" s="1">
        <v>4848.59</v>
      </c>
      <c r="O747" s="1">
        <v>214.94</v>
      </c>
      <c r="P747" s="1">
        <v>748.81</v>
      </c>
      <c r="Q747" s="1">
        <v>1207.22</v>
      </c>
      <c r="R747" s="1">
        <v>626.87</v>
      </c>
      <c r="S747" s="1">
        <v>139.47</v>
      </c>
      <c r="T747" s="1">
        <v>210.51</v>
      </c>
      <c r="U747" s="1">
        <v>396.08</v>
      </c>
      <c r="V747" s="1">
        <v>135.75</v>
      </c>
      <c r="W747" s="1">
        <v>824.77</v>
      </c>
      <c r="X747" s="1">
        <v>344.17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4097.42</v>
      </c>
    </row>
    <row r="748" spans="1:36">
      <c r="A748" s="19" t="s">
        <v>1749</v>
      </c>
      <c r="B748" s="10" t="s">
        <v>1750</v>
      </c>
      <c r="C748" s="1">
        <v>43055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43055</v>
      </c>
    </row>
    <row r="749" spans="1:36">
      <c r="A749" s="20" t="s">
        <v>1751</v>
      </c>
      <c r="B749" s="10" t="s">
        <v>1752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0</v>
      </c>
    </row>
    <row r="750" spans="1:36">
      <c r="A750" s="20" t="s">
        <v>1753</v>
      </c>
      <c r="B750" s="10" t="s">
        <v>1754</v>
      </c>
      <c r="C750" s="1">
        <v>43055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43055</v>
      </c>
    </row>
    <row r="751" spans="1:36">
      <c r="A751" s="20" t="s">
        <v>1755</v>
      </c>
      <c r="B751" s="10" t="s">
        <v>1756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0</v>
      </c>
    </row>
    <row r="752" spans="1:36">
      <c r="A752" s="19" t="s">
        <v>1757</v>
      </c>
      <c r="B752" s="10" t="s">
        <v>1758</v>
      </c>
      <c r="C752" s="1">
        <v>4334564.3499999996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4334564.3499999996</v>
      </c>
    </row>
    <row r="753" spans="1:36">
      <c r="A753" s="20" t="s">
        <v>1759</v>
      </c>
      <c r="B753" s="10" t="s">
        <v>1760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0</v>
      </c>
    </row>
    <row r="754" spans="1:36">
      <c r="A754" s="20" t="s">
        <v>1761</v>
      </c>
      <c r="B754" s="10" t="s">
        <v>1762</v>
      </c>
      <c r="C754" s="1">
        <v>4334564.3499999996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4334564.3499999996</v>
      </c>
    </row>
    <row r="755" spans="1:36">
      <c r="A755" s="19" t="s">
        <v>1763</v>
      </c>
      <c r="B755" s="10" t="s">
        <v>1764</v>
      </c>
      <c r="C755" s="1">
        <v>1382637.12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1382637.12</v>
      </c>
    </row>
    <row r="756" spans="1:36">
      <c r="A756" s="20" t="s">
        <v>1765</v>
      </c>
      <c r="B756" s="10" t="s">
        <v>1766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0</v>
      </c>
    </row>
    <row r="757" spans="1:36">
      <c r="A757" s="20" t="s">
        <v>1767</v>
      </c>
      <c r="B757" s="10" t="s">
        <v>1768</v>
      </c>
      <c r="C757" s="1">
        <v>1382637.12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1382637.12</v>
      </c>
    </row>
    <row r="758" spans="1:36">
      <c r="A758" s="19" t="s">
        <v>1769</v>
      </c>
      <c r="B758" s="10" t="s">
        <v>1770</v>
      </c>
      <c r="C758" s="1">
        <v>84547.69</v>
      </c>
      <c r="D758" s="1">
        <v>1364.05</v>
      </c>
      <c r="E758" s="1">
        <v>1512.28</v>
      </c>
      <c r="F758" s="1">
        <v>10601.92</v>
      </c>
      <c r="G758" s="1">
        <v>2825.76</v>
      </c>
      <c r="H758" s="1">
        <v>1180.9100000000001</v>
      </c>
      <c r="I758" s="1">
        <v>2881.89</v>
      </c>
      <c r="J758" s="1">
        <v>3668.52</v>
      </c>
      <c r="K758" s="1">
        <v>1055.0899999999999</v>
      </c>
      <c r="L758" s="1">
        <v>2451.4499999999998</v>
      </c>
      <c r="M758" s="1">
        <v>2584.86</v>
      </c>
      <c r="N758" s="1">
        <v>30126.73</v>
      </c>
      <c r="O758" s="1">
        <v>1364.05</v>
      </c>
      <c r="P758" s="1">
        <v>1512.28</v>
      </c>
      <c r="Q758" s="1">
        <v>10601.92</v>
      </c>
      <c r="R758" s="1">
        <v>2825.76</v>
      </c>
      <c r="S758" s="1">
        <v>1180.9100000000001</v>
      </c>
      <c r="T758" s="1">
        <v>2881.89</v>
      </c>
      <c r="U758" s="1">
        <v>3668.52</v>
      </c>
      <c r="V758" s="1">
        <v>1055.0899999999999</v>
      </c>
      <c r="W758" s="1">
        <v>2451.4499999999998</v>
      </c>
      <c r="X758" s="1">
        <v>2584.86</v>
      </c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4">
        <v>54420.959999999999</v>
      </c>
    </row>
    <row r="759" spans="1:36">
      <c r="A759" s="20" t="s">
        <v>1771</v>
      </c>
      <c r="B759" s="10" t="s">
        <v>1772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4">
        <v>0</v>
      </c>
    </row>
    <row r="760" spans="1:36">
      <c r="A760" s="20" t="s">
        <v>1773</v>
      </c>
      <c r="B760" s="10" t="s">
        <v>1774</v>
      </c>
      <c r="C760" s="1">
        <v>75332.960000000006</v>
      </c>
      <c r="D760" s="1">
        <v>1364.05</v>
      </c>
      <c r="E760" s="1">
        <v>1512.28</v>
      </c>
      <c r="F760" s="1">
        <v>5506.69</v>
      </c>
      <c r="G760" s="1">
        <v>1648.76</v>
      </c>
      <c r="H760" s="1">
        <v>378.41</v>
      </c>
      <c r="I760" s="1">
        <v>2239.89</v>
      </c>
      <c r="J760" s="1">
        <v>3668.52</v>
      </c>
      <c r="K760" s="1">
        <v>1055.0899999999999</v>
      </c>
      <c r="L760" s="1">
        <v>2451.4499999999998</v>
      </c>
      <c r="M760" s="1">
        <v>2584.86</v>
      </c>
      <c r="N760" s="1">
        <v>22410</v>
      </c>
      <c r="O760" s="1">
        <v>1364.05</v>
      </c>
      <c r="P760" s="1">
        <v>1512.28</v>
      </c>
      <c r="Q760" s="1">
        <v>5506.69</v>
      </c>
      <c r="R760" s="1">
        <v>1648.76</v>
      </c>
      <c r="S760" s="1">
        <v>378.41</v>
      </c>
      <c r="T760" s="1">
        <v>2239.89</v>
      </c>
      <c r="U760" s="1">
        <v>3668.52</v>
      </c>
      <c r="V760" s="1">
        <v>1055.0899999999999</v>
      </c>
      <c r="W760" s="1">
        <v>2451.4499999999998</v>
      </c>
      <c r="X760" s="1">
        <v>2584.86</v>
      </c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4">
        <v>52922.96</v>
      </c>
    </row>
    <row r="761" spans="1:36">
      <c r="A761" s="20" t="s">
        <v>1775</v>
      </c>
      <c r="B761" s="10" t="s">
        <v>1776</v>
      </c>
      <c r="C761" s="1">
        <v>9214.73</v>
      </c>
      <c r="D761" s="1">
        <v>0</v>
      </c>
      <c r="E761" s="1">
        <v>0</v>
      </c>
      <c r="F761" s="1">
        <v>5095.2299999999996</v>
      </c>
      <c r="G761" s="1">
        <v>1177</v>
      </c>
      <c r="H761" s="1">
        <v>802.5</v>
      </c>
      <c r="I761" s="1">
        <v>642</v>
      </c>
      <c r="J761" s="1">
        <v>0</v>
      </c>
      <c r="K761" s="1">
        <v>0</v>
      </c>
      <c r="L761" s="1">
        <v>0</v>
      </c>
      <c r="M761" s="1">
        <v>0</v>
      </c>
      <c r="N761" s="1">
        <v>7716.73</v>
      </c>
      <c r="O761" s="1">
        <v>0</v>
      </c>
      <c r="P761" s="1"/>
      <c r="Q761" s="1">
        <v>5095.2299999999996</v>
      </c>
      <c r="R761" s="1">
        <v>1177</v>
      </c>
      <c r="S761" s="1">
        <v>802.5</v>
      </c>
      <c r="T761" s="1">
        <v>642</v>
      </c>
      <c r="U761" s="1"/>
      <c r="V761" s="1"/>
      <c r="W761" s="1"/>
      <c r="X761" s="1">
        <v>0</v>
      </c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4">
        <v>1498</v>
      </c>
    </row>
    <row r="762" spans="1:36">
      <c r="A762" s="20" t="s">
        <v>917</v>
      </c>
      <c r="B762" s="10" t="s">
        <v>1777</v>
      </c>
      <c r="C762" s="1"/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/>
    </row>
    <row r="763" spans="1:36">
      <c r="A763" s="21" t="s">
        <v>1778</v>
      </c>
      <c r="B763" s="10" t="s">
        <v>1779</v>
      </c>
      <c r="C763" s="1"/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/>
    </row>
    <row r="764" spans="1:36">
      <c r="A764" s="259" t="s">
        <v>1780</v>
      </c>
      <c r="B764" s="10" t="s">
        <v>1781</v>
      </c>
      <c r="C764" s="1"/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/>
    </row>
    <row r="765" spans="1:36">
      <c r="A765" s="259" t="s">
        <v>1782</v>
      </c>
      <c r="B765" s="10" t="s">
        <v>1783</v>
      </c>
      <c r="C765" s="1"/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/>
    </row>
    <row r="766" spans="1:36">
      <c r="A766" s="259" t="s">
        <v>1784</v>
      </c>
      <c r="B766" s="10" t="s">
        <v>1785</v>
      </c>
      <c r="C766" s="1"/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/>
    </row>
    <row r="767" spans="1:36">
      <c r="A767" s="259" t="s">
        <v>1786</v>
      </c>
      <c r="B767" s="10" t="s">
        <v>1787</v>
      </c>
      <c r="C767" s="1"/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19" t="s">
        <v>1788</v>
      </c>
      <c r="B768" s="10" t="s">
        <v>1789</v>
      </c>
      <c r="C768" s="1">
        <v>250812.73</v>
      </c>
      <c r="D768" s="1">
        <v>5437.14</v>
      </c>
      <c r="E768" s="1">
        <v>9026.7099999999991</v>
      </c>
      <c r="F768" s="1">
        <v>5581.07</v>
      </c>
      <c r="G768" s="1">
        <v>2120</v>
      </c>
      <c r="H768" s="1">
        <v>3332.38</v>
      </c>
      <c r="I768" s="1">
        <v>7929.28</v>
      </c>
      <c r="J768" s="1">
        <v>7976.36</v>
      </c>
      <c r="K768" s="1">
        <v>6277.24</v>
      </c>
      <c r="L768" s="1">
        <v>6849.67</v>
      </c>
      <c r="M768" s="1">
        <v>14795.55</v>
      </c>
      <c r="N768" s="1">
        <v>69325.399999999994</v>
      </c>
      <c r="O768" s="1">
        <v>5437.14</v>
      </c>
      <c r="P768" s="1">
        <v>9026.7099999999991</v>
      </c>
      <c r="Q768" s="1">
        <v>5581.07</v>
      </c>
      <c r="R768" s="1">
        <v>2120</v>
      </c>
      <c r="S768" s="1">
        <v>3332.38</v>
      </c>
      <c r="T768" s="1">
        <v>7929.28</v>
      </c>
      <c r="U768" s="1">
        <v>7976.36</v>
      </c>
      <c r="V768" s="1">
        <v>6277.24</v>
      </c>
      <c r="W768" s="1">
        <v>6849.67</v>
      </c>
      <c r="X768" s="1">
        <v>14795.55</v>
      </c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>
        <v>181487.33</v>
      </c>
    </row>
    <row r="769" spans="1:36">
      <c r="A769" s="20" t="s">
        <v>1790</v>
      </c>
      <c r="B769" s="10" t="s">
        <v>1791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>
        <v>0</v>
      </c>
    </row>
    <row r="770" spans="1:36">
      <c r="A770" s="20" t="s">
        <v>1792</v>
      </c>
      <c r="B770" s="10" t="s">
        <v>1793</v>
      </c>
      <c r="C770" s="1">
        <v>250812.73</v>
      </c>
      <c r="D770" s="1">
        <v>5437.14</v>
      </c>
      <c r="E770" s="1">
        <v>9026.7099999999991</v>
      </c>
      <c r="F770" s="1">
        <v>5581.07</v>
      </c>
      <c r="G770" s="1">
        <v>2120</v>
      </c>
      <c r="H770" s="1">
        <v>3332.38</v>
      </c>
      <c r="I770" s="1">
        <v>7929.28</v>
      </c>
      <c r="J770" s="1">
        <v>7976.36</v>
      </c>
      <c r="K770" s="1">
        <v>6277.24</v>
      </c>
      <c r="L770" s="1">
        <v>6849.67</v>
      </c>
      <c r="M770" s="1">
        <v>14795.55</v>
      </c>
      <c r="N770" s="1">
        <v>69325.399999999994</v>
      </c>
      <c r="O770" s="1">
        <v>5437.14</v>
      </c>
      <c r="P770" s="1">
        <v>9026.7099999999991</v>
      </c>
      <c r="Q770" s="1">
        <v>5581.07</v>
      </c>
      <c r="R770" s="1">
        <v>2120</v>
      </c>
      <c r="S770" s="1">
        <v>3332.38</v>
      </c>
      <c r="T770" s="1">
        <v>7929.28</v>
      </c>
      <c r="U770" s="1">
        <v>7976.36</v>
      </c>
      <c r="V770" s="1">
        <v>6277.24</v>
      </c>
      <c r="W770" s="1">
        <v>6849.67</v>
      </c>
      <c r="X770" s="1">
        <v>14795.55</v>
      </c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>
        <v>181487.33</v>
      </c>
    </row>
    <row r="771" spans="1:36">
      <c r="A771" s="20" t="s">
        <v>865</v>
      </c>
      <c r="B771" s="10" t="s">
        <v>1794</v>
      </c>
      <c r="C771" s="1"/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/>
    </row>
    <row r="772" spans="1:36">
      <c r="A772" s="21" t="s">
        <v>1795</v>
      </c>
      <c r="B772" s="10" t="s">
        <v>1796</v>
      </c>
      <c r="C772" s="1"/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/>
    </row>
    <row r="773" spans="1:36">
      <c r="A773" s="259" t="s">
        <v>1790</v>
      </c>
      <c r="B773" s="10" t="s">
        <v>1797</v>
      </c>
      <c r="C773" s="1"/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/>
    </row>
    <row r="774" spans="1:36">
      <c r="A774" s="259" t="s">
        <v>1792</v>
      </c>
      <c r="B774" s="10" t="s">
        <v>1798</v>
      </c>
      <c r="C774" s="1"/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/>
    </row>
    <row r="775" spans="1:36">
      <c r="A775" s="259" t="s">
        <v>1799</v>
      </c>
      <c r="B775" s="10" t="s">
        <v>1800</v>
      </c>
      <c r="C775" s="1"/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/>
    </row>
    <row r="776" spans="1:36">
      <c r="A776" s="19" t="s">
        <v>1801</v>
      </c>
      <c r="B776" s="10" t="s">
        <v>1802</v>
      </c>
      <c r="C776" s="1">
        <v>38151.769999999997</v>
      </c>
      <c r="D776" s="1">
        <v>25</v>
      </c>
      <c r="E776" s="1">
        <v>3245.73</v>
      </c>
      <c r="F776" s="1">
        <v>0</v>
      </c>
      <c r="G776" s="1">
        <v>0</v>
      </c>
      <c r="H776" s="1">
        <v>0</v>
      </c>
      <c r="I776" s="1">
        <v>403.77</v>
      </c>
      <c r="J776" s="1">
        <v>948.12</v>
      </c>
      <c r="K776" s="1">
        <v>-5823.86</v>
      </c>
      <c r="L776" s="1">
        <v>0</v>
      </c>
      <c r="M776" s="1">
        <v>0</v>
      </c>
      <c r="N776" s="1">
        <v>-1201.24</v>
      </c>
      <c r="O776" s="1">
        <v>25</v>
      </c>
      <c r="P776" s="1">
        <v>3245.73</v>
      </c>
      <c r="Q776" s="1">
        <v>0</v>
      </c>
      <c r="R776" s="1"/>
      <c r="S776" s="1"/>
      <c r="T776" s="1">
        <v>403.77</v>
      </c>
      <c r="U776" s="1">
        <v>948.12</v>
      </c>
      <c r="V776" s="1">
        <v>-5823.86</v>
      </c>
      <c r="W776" s="1"/>
      <c r="X776" s="1">
        <v>0</v>
      </c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>
        <v>39353.01</v>
      </c>
    </row>
    <row r="777" spans="1:36">
      <c r="A777" s="20" t="s">
        <v>1803</v>
      </c>
      <c r="B777" s="10" t="s">
        <v>1804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>
        <v>0</v>
      </c>
    </row>
    <row r="778" spans="1:36">
      <c r="A778" s="20" t="s">
        <v>1801</v>
      </c>
      <c r="B778" s="10" t="s">
        <v>1805</v>
      </c>
      <c r="C778" s="1">
        <v>38151.769999999997</v>
      </c>
      <c r="D778" s="1">
        <v>25</v>
      </c>
      <c r="E778" s="1">
        <v>3245.73</v>
      </c>
      <c r="F778" s="1">
        <v>0</v>
      </c>
      <c r="G778" s="1">
        <v>0</v>
      </c>
      <c r="H778" s="1">
        <v>0</v>
      </c>
      <c r="I778" s="1">
        <v>403.77</v>
      </c>
      <c r="J778" s="1">
        <v>948.12</v>
      </c>
      <c r="K778" s="1">
        <v>-5823.86</v>
      </c>
      <c r="L778" s="1">
        <v>0</v>
      </c>
      <c r="M778" s="1">
        <v>0</v>
      </c>
      <c r="N778" s="1">
        <v>-1201.24</v>
      </c>
      <c r="O778" s="1">
        <v>25</v>
      </c>
      <c r="P778" s="1">
        <v>3245.73</v>
      </c>
      <c r="Q778" s="1">
        <v>0</v>
      </c>
      <c r="R778" s="1"/>
      <c r="S778" s="1"/>
      <c r="T778" s="1">
        <v>403.77</v>
      </c>
      <c r="U778" s="1">
        <v>948.12</v>
      </c>
      <c r="V778" s="1">
        <v>-5823.86</v>
      </c>
      <c r="W778" s="1"/>
      <c r="X778" s="1">
        <v>0</v>
      </c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>
        <v>39353.01</v>
      </c>
    </row>
    <row r="779" spans="1:36">
      <c r="A779" s="20" t="s">
        <v>865</v>
      </c>
      <c r="B779" s="10" t="s">
        <v>1806</v>
      </c>
      <c r="C779" s="1"/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/>
    </row>
    <row r="780" spans="1:36">
      <c r="A780" s="21" t="s">
        <v>1801</v>
      </c>
      <c r="B780" s="10" t="s">
        <v>1807</v>
      </c>
      <c r="C780" s="1"/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/>
    </row>
    <row r="781" spans="1:36">
      <c r="A781" s="19" t="s">
        <v>1808</v>
      </c>
      <c r="B781" s="10" t="s">
        <v>1809</v>
      </c>
      <c r="C781" s="1">
        <v>638525.43000000005</v>
      </c>
      <c r="D781" s="1">
        <v>96.22</v>
      </c>
      <c r="E781" s="1">
        <v>1816.9</v>
      </c>
      <c r="F781" s="1">
        <v>1096.75</v>
      </c>
      <c r="G781" s="1">
        <v>186.1</v>
      </c>
      <c r="H781" s="1">
        <v>620.75</v>
      </c>
      <c r="I781" s="1">
        <v>1440.84</v>
      </c>
      <c r="J781" s="1">
        <v>659.86</v>
      </c>
      <c r="K781" s="1">
        <v>24.89</v>
      </c>
      <c r="L781" s="1">
        <v>715.3</v>
      </c>
      <c r="M781" s="1">
        <v>185.29</v>
      </c>
      <c r="N781" s="1">
        <v>6842.9</v>
      </c>
      <c r="O781" s="1">
        <v>96.22</v>
      </c>
      <c r="P781" s="1">
        <v>1816.9</v>
      </c>
      <c r="Q781" s="1">
        <v>1096.75</v>
      </c>
      <c r="R781" s="1">
        <v>186.1</v>
      </c>
      <c r="S781" s="1">
        <v>620.75</v>
      </c>
      <c r="T781" s="1">
        <v>1440.84</v>
      </c>
      <c r="U781" s="1">
        <v>659.86</v>
      </c>
      <c r="V781" s="1">
        <v>24.89</v>
      </c>
      <c r="W781" s="1">
        <v>715.3</v>
      </c>
      <c r="X781" s="1">
        <v>185.29</v>
      </c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>
        <v>631682.53</v>
      </c>
    </row>
    <row r="782" spans="1:36">
      <c r="A782" s="20" t="s">
        <v>1810</v>
      </c>
      <c r="B782" s="10" t="s">
        <v>1811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0</v>
      </c>
    </row>
    <row r="783" spans="1:36">
      <c r="A783" s="20" t="s">
        <v>1812</v>
      </c>
      <c r="B783" s="10" t="s">
        <v>1813</v>
      </c>
      <c r="C783" s="1">
        <v>638525.43000000005</v>
      </c>
      <c r="D783" s="1">
        <v>96.22</v>
      </c>
      <c r="E783" s="1">
        <v>1816.9</v>
      </c>
      <c r="F783" s="1">
        <v>1096.75</v>
      </c>
      <c r="G783" s="1">
        <v>186.1</v>
      </c>
      <c r="H783" s="1">
        <v>620.75</v>
      </c>
      <c r="I783" s="1">
        <v>1440.84</v>
      </c>
      <c r="J783" s="1">
        <v>659.86</v>
      </c>
      <c r="K783" s="1">
        <v>24.89</v>
      </c>
      <c r="L783" s="1">
        <v>715.3</v>
      </c>
      <c r="M783" s="1">
        <v>185.29</v>
      </c>
      <c r="N783" s="1">
        <v>6842.9</v>
      </c>
      <c r="O783" s="1">
        <v>96.22</v>
      </c>
      <c r="P783" s="1">
        <v>1816.9</v>
      </c>
      <c r="Q783" s="1">
        <v>1096.75</v>
      </c>
      <c r="R783" s="1">
        <v>186.1</v>
      </c>
      <c r="S783" s="1">
        <v>620.75</v>
      </c>
      <c r="T783" s="1">
        <v>1440.84</v>
      </c>
      <c r="U783" s="1">
        <v>659.86</v>
      </c>
      <c r="V783" s="1">
        <v>24.89</v>
      </c>
      <c r="W783" s="1">
        <v>715.3</v>
      </c>
      <c r="X783" s="1">
        <v>185.29</v>
      </c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631682.53</v>
      </c>
    </row>
    <row r="784" spans="1:36">
      <c r="A784" s="19" t="s">
        <v>1814</v>
      </c>
      <c r="B784" s="10" t="s">
        <v>1815</v>
      </c>
      <c r="C784" s="1">
        <v>44755.73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12234.91</v>
      </c>
      <c r="J784" s="1">
        <v>0</v>
      </c>
      <c r="K784" s="1">
        <v>0</v>
      </c>
      <c r="L784" s="1">
        <v>0</v>
      </c>
      <c r="M784" s="1">
        <v>0</v>
      </c>
      <c r="N784" s="1">
        <v>12234.91</v>
      </c>
      <c r="O784" s="1"/>
      <c r="P784" s="1">
        <v>0</v>
      </c>
      <c r="Q784" s="1"/>
      <c r="R784" s="1"/>
      <c r="S784" s="1"/>
      <c r="T784" s="1">
        <v>12234.91</v>
      </c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32520.82</v>
      </c>
    </row>
    <row r="785" spans="1:36">
      <c r="A785" s="20" t="s">
        <v>1816</v>
      </c>
      <c r="B785" s="10" t="s">
        <v>1817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/>
      <c r="P785" s="1">
        <v>0</v>
      </c>
      <c r="Q785" s="1"/>
      <c r="R785" s="1"/>
      <c r="S785" s="1"/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0</v>
      </c>
    </row>
    <row r="786" spans="1:36">
      <c r="A786" s="20" t="s">
        <v>1818</v>
      </c>
      <c r="B786" s="10" t="s">
        <v>1819</v>
      </c>
      <c r="C786" s="1">
        <v>26147.35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12234.91</v>
      </c>
      <c r="J786" s="1">
        <v>0</v>
      </c>
      <c r="K786" s="1">
        <v>0</v>
      </c>
      <c r="L786" s="1">
        <v>0</v>
      </c>
      <c r="M786" s="1">
        <v>0</v>
      </c>
      <c r="N786" s="1">
        <v>12234.91</v>
      </c>
      <c r="O786" s="1"/>
      <c r="P786" s="1"/>
      <c r="Q786" s="1"/>
      <c r="R786" s="1"/>
      <c r="S786" s="1"/>
      <c r="T786" s="1">
        <v>12234.91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13912.44</v>
      </c>
    </row>
    <row r="787" spans="1:36">
      <c r="A787" s="20" t="s">
        <v>1820</v>
      </c>
      <c r="B787" s="10" t="s">
        <v>1821</v>
      </c>
      <c r="C787" s="1">
        <v>18608.38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18608.38</v>
      </c>
    </row>
    <row r="788" spans="1:36">
      <c r="A788" s="19" t="s">
        <v>1822</v>
      </c>
      <c r="B788" s="10" t="s">
        <v>1823</v>
      </c>
      <c r="C788" s="1">
        <v>447421.47</v>
      </c>
      <c r="D788" s="1">
        <v>2533.7600000000002</v>
      </c>
      <c r="E788" s="1">
        <v>5192.8599999999997</v>
      </c>
      <c r="F788" s="1">
        <v>12393.25</v>
      </c>
      <c r="G788" s="1">
        <v>2551.6799999999998</v>
      </c>
      <c r="H788" s="1">
        <v>1716.65</v>
      </c>
      <c r="I788" s="1">
        <v>4499.59</v>
      </c>
      <c r="J788" s="1">
        <v>3535.44</v>
      </c>
      <c r="K788" s="1">
        <v>3185.41</v>
      </c>
      <c r="L788" s="1">
        <v>4769</v>
      </c>
      <c r="M788" s="1">
        <v>1389.28</v>
      </c>
      <c r="N788" s="1">
        <v>41766.92</v>
      </c>
      <c r="O788" s="1">
        <v>2533.7600000000002</v>
      </c>
      <c r="P788" s="1">
        <v>5192.8599999999997</v>
      </c>
      <c r="Q788" s="1">
        <v>12393.25</v>
      </c>
      <c r="R788" s="1">
        <v>2551.6799999999998</v>
      </c>
      <c r="S788" s="1">
        <v>1716.65</v>
      </c>
      <c r="T788" s="1">
        <v>4499.59</v>
      </c>
      <c r="U788" s="1">
        <v>3535.44</v>
      </c>
      <c r="V788" s="1">
        <v>3185.41</v>
      </c>
      <c r="W788" s="1">
        <v>4769</v>
      </c>
      <c r="X788" s="1">
        <v>1389.28</v>
      </c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405654.55</v>
      </c>
    </row>
    <row r="789" spans="1:36">
      <c r="A789" s="20" t="s">
        <v>1824</v>
      </c>
      <c r="B789" s="10" t="s">
        <v>1825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0</v>
      </c>
    </row>
    <row r="790" spans="1:36">
      <c r="A790" s="20" t="s">
        <v>1826</v>
      </c>
      <c r="B790" s="10" t="s">
        <v>1827</v>
      </c>
      <c r="C790" s="1">
        <v>311869.93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/>
      <c r="Q790" s="1">
        <v>0</v>
      </c>
      <c r="R790" s="1"/>
      <c r="S790" s="1"/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311869.93</v>
      </c>
    </row>
    <row r="791" spans="1:36">
      <c r="A791" s="20" t="s">
        <v>1828</v>
      </c>
      <c r="B791" s="10" t="s">
        <v>1829</v>
      </c>
      <c r="C791" s="1">
        <v>135551.54</v>
      </c>
      <c r="D791" s="1">
        <v>2533.7600000000002</v>
      </c>
      <c r="E791" s="1">
        <v>5192.8599999999997</v>
      </c>
      <c r="F791" s="1">
        <v>12393.25</v>
      </c>
      <c r="G791" s="1">
        <v>2551.6799999999998</v>
      </c>
      <c r="H791" s="1">
        <v>1716.65</v>
      </c>
      <c r="I791" s="1">
        <v>4499.59</v>
      </c>
      <c r="J791" s="1">
        <v>3535.44</v>
      </c>
      <c r="K791" s="1">
        <v>3185.41</v>
      </c>
      <c r="L791" s="1">
        <v>4769</v>
      </c>
      <c r="M791" s="1">
        <v>1389.28</v>
      </c>
      <c r="N791" s="1">
        <v>41766.92</v>
      </c>
      <c r="O791" s="1">
        <v>2533.7600000000002</v>
      </c>
      <c r="P791" s="1">
        <v>5192.8599999999997</v>
      </c>
      <c r="Q791" s="1">
        <v>12393.25</v>
      </c>
      <c r="R791" s="1">
        <v>2551.6799999999998</v>
      </c>
      <c r="S791" s="1">
        <v>1716.65</v>
      </c>
      <c r="T791" s="1">
        <v>4499.59</v>
      </c>
      <c r="U791" s="1">
        <v>3535.44</v>
      </c>
      <c r="V791" s="1">
        <v>3185.41</v>
      </c>
      <c r="W791" s="1">
        <v>4769</v>
      </c>
      <c r="X791" s="1">
        <v>1389.28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93784.62</v>
      </c>
    </row>
    <row r="792" spans="1:36">
      <c r="A792" s="19" t="s">
        <v>1830</v>
      </c>
      <c r="B792" s="10" t="s">
        <v>1831</v>
      </c>
      <c r="C792" s="1">
        <v>13610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13610</v>
      </c>
    </row>
    <row r="793" spans="1:36">
      <c r="A793" s="20" t="s">
        <v>1832</v>
      </c>
      <c r="B793" s="10" t="s">
        <v>1833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0</v>
      </c>
    </row>
    <row r="794" spans="1:36">
      <c r="A794" s="20" t="s">
        <v>1834</v>
      </c>
      <c r="B794" s="10" t="s">
        <v>1835</v>
      </c>
      <c r="C794" s="1">
        <v>13610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13610</v>
      </c>
    </row>
    <row r="795" spans="1:36">
      <c r="A795" s="19" t="s">
        <v>1836</v>
      </c>
      <c r="B795" s="10" t="s">
        <v>1837</v>
      </c>
      <c r="C795" s="1">
        <v>34468.129999999997</v>
      </c>
      <c r="D795" s="1">
        <v>2752.82</v>
      </c>
      <c r="E795" s="1">
        <v>40.6</v>
      </c>
      <c r="F795" s="1">
        <v>1942.7</v>
      </c>
      <c r="G795" s="1">
        <v>397.1</v>
      </c>
      <c r="H795" s="1">
        <v>1889.47</v>
      </c>
      <c r="I795" s="1">
        <v>7734.62</v>
      </c>
      <c r="J795" s="1">
        <v>1272.8499999999999</v>
      </c>
      <c r="K795" s="1">
        <v>188.9</v>
      </c>
      <c r="L795" s="1">
        <v>1979.57</v>
      </c>
      <c r="M795" s="1">
        <v>182.6</v>
      </c>
      <c r="N795" s="1">
        <v>18381.23</v>
      </c>
      <c r="O795" s="1">
        <v>2752.82</v>
      </c>
      <c r="P795" s="1">
        <v>40.6</v>
      </c>
      <c r="Q795" s="1">
        <v>1942.7</v>
      </c>
      <c r="R795" s="1">
        <v>397.1</v>
      </c>
      <c r="S795" s="1">
        <v>1889.47</v>
      </c>
      <c r="T795" s="1">
        <v>7734.62</v>
      </c>
      <c r="U795" s="1">
        <v>1272.8499999999999</v>
      </c>
      <c r="V795" s="1">
        <v>188.9</v>
      </c>
      <c r="W795" s="1">
        <v>1979.57</v>
      </c>
      <c r="X795" s="1">
        <v>182.6</v>
      </c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16086.9</v>
      </c>
    </row>
    <row r="796" spans="1:36">
      <c r="A796" s="20" t="s">
        <v>1838</v>
      </c>
      <c r="B796" s="10" t="s">
        <v>1839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0</v>
      </c>
    </row>
    <row r="797" spans="1:36">
      <c r="A797" s="20" t="s">
        <v>1840</v>
      </c>
      <c r="B797" s="10" t="s">
        <v>1841</v>
      </c>
      <c r="C797" s="1">
        <v>17152.599999999999</v>
      </c>
      <c r="D797" s="1">
        <v>61.8</v>
      </c>
      <c r="E797" s="1">
        <v>10</v>
      </c>
      <c r="F797" s="1">
        <v>44.4</v>
      </c>
      <c r="G797" s="1">
        <v>397.1</v>
      </c>
      <c r="H797" s="1">
        <v>30</v>
      </c>
      <c r="I797" s="1">
        <v>6116.22</v>
      </c>
      <c r="J797" s="1">
        <v>46.6</v>
      </c>
      <c r="K797" s="1">
        <v>0</v>
      </c>
      <c r="L797" s="1">
        <v>1979.57</v>
      </c>
      <c r="M797" s="1">
        <v>0</v>
      </c>
      <c r="N797" s="1">
        <v>8685.69</v>
      </c>
      <c r="O797" s="1">
        <v>61.8</v>
      </c>
      <c r="P797" s="1">
        <v>10</v>
      </c>
      <c r="Q797" s="1">
        <v>44.4</v>
      </c>
      <c r="R797" s="1">
        <v>397.1</v>
      </c>
      <c r="S797" s="1">
        <v>30</v>
      </c>
      <c r="T797" s="1">
        <v>6116.22</v>
      </c>
      <c r="U797" s="1">
        <v>46.6</v>
      </c>
      <c r="V797" s="1">
        <v>0</v>
      </c>
      <c r="W797" s="1">
        <v>1979.57</v>
      </c>
      <c r="X797" s="1">
        <v>0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8466.91</v>
      </c>
    </row>
    <row r="798" spans="1:36">
      <c r="A798" s="20" t="s">
        <v>1254</v>
      </c>
      <c r="B798" s="10" t="s">
        <v>1842</v>
      </c>
      <c r="C798" s="1">
        <v>7619.99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/>
      <c r="T798" s="1"/>
      <c r="U798" s="1"/>
      <c r="V798" s="1"/>
      <c r="W798" s="1"/>
      <c r="X798" s="1">
        <v>0</v>
      </c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7619.99</v>
      </c>
    </row>
    <row r="799" spans="1:36">
      <c r="A799" s="20" t="s">
        <v>1843</v>
      </c>
      <c r="B799" s="10" t="s">
        <v>1844</v>
      </c>
      <c r="C799" s="1">
        <v>9695.5400000000009</v>
      </c>
      <c r="D799" s="1">
        <v>2691.02</v>
      </c>
      <c r="E799" s="1">
        <v>30.6</v>
      </c>
      <c r="F799" s="1">
        <v>1898.3</v>
      </c>
      <c r="G799" s="1">
        <v>0</v>
      </c>
      <c r="H799" s="1">
        <v>1859.47</v>
      </c>
      <c r="I799" s="1">
        <v>1618.4</v>
      </c>
      <c r="J799" s="1">
        <v>1226.25</v>
      </c>
      <c r="K799" s="1">
        <v>188.9</v>
      </c>
      <c r="L799" s="1">
        <v>0</v>
      </c>
      <c r="M799" s="1">
        <v>182.6</v>
      </c>
      <c r="N799" s="1">
        <v>9695.5400000000009</v>
      </c>
      <c r="O799" s="1">
        <v>2691.02</v>
      </c>
      <c r="P799" s="1">
        <v>30.6</v>
      </c>
      <c r="Q799" s="1">
        <v>1898.3</v>
      </c>
      <c r="R799" s="1"/>
      <c r="S799" s="1">
        <v>1859.47</v>
      </c>
      <c r="T799" s="1">
        <v>1618.4</v>
      </c>
      <c r="U799" s="1">
        <v>1226.25</v>
      </c>
      <c r="V799" s="1">
        <v>188.9</v>
      </c>
      <c r="W799" s="1"/>
      <c r="X799" s="1">
        <v>182.6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/>
    </row>
    <row r="800" spans="1:36">
      <c r="A800" s="20" t="s">
        <v>1845</v>
      </c>
      <c r="B800" s="10" t="s">
        <v>1846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/>
      <c r="P800" s="1"/>
      <c r="Q800" s="1"/>
      <c r="R800" s="1"/>
      <c r="S800" s="1">
        <v>0</v>
      </c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/>
    </row>
    <row r="801" spans="1:36">
      <c r="A801" s="19" t="s">
        <v>1847</v>
      </c>
      <c r="B801" s="10" t="s">
        <v>1848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>
        <v>0</v>
      </c>
    </row>
    <row r="802" spans="1:36">
      <c r="A802" s="20" t="s">
        <v>1849</v>
      </c>
      <c r="B802" s="10" t="s">
        <v>1850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1851</v>
      </c>
      <c r="B803" s="10" t="s">
        <v>1852</v>
      </c>
      <c r="C803" s="1"/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/>
    </row>
    <row r="804" spans="1:36">
      <c r="A804" s="19" t="s">
        <v>1853</v>
      </c>
      <c r="B804" s="10" t="s">
        <v>1854</v>
      </c>
      <c r="C804" s="1">
        <v>63005.32</v>
      </c>
      <c r="D804" s="1">
        <v>0</v>
      </c>
      <c r="E804" s="1">
        <v>880</v>
      </c>
      <c r="F804" s="1">
        <v>13395.67</v>
      </c>
      <c r="G804" s="1">
        <v>0</v>
      </c>
      <c r="H804" s="1">
        <v>0</v>
      </c>
      <c r="I804" s="1">
        <v>0</v>
      </c>
      <c r="J804" s="1">
        <v>4400</v>
      </c>
      <c r="K804" s="1">
        <v>0</v>
      </c>
      <c r="L804" s="1">
        <v>0</v>
      </c>
      <c r="M804" s="1">
        <v>0</v>
      </c>
      <c r="N804" s="1">
        <v>18675.669999999998</v>
      </c>
      <c r="O804" s="1"/>
      <c r="P804" s="1">
        <v>880</v>
      </c>
      <c r="Q804" s="1">
        <v>13395.67</v>
      </c>
      <c r="R804" s="1"/>
      <c r="S804" s="1"/>
      <c r="T804" s="1"/>
      <c r="U804" s="1">
        <v>4400</v>
      </c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>
        <v>44329.65</v>
      </c>
    </row>
    <row r="805" spans="1:36">
      <c r="A805" s="20" t="s">
        <v>1855</v>
      </c>
      <c r="B805" s="10" t="s">
        <v>1856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0</v>
      </c>
    </row>
    <row r="806" spans="1:36">
      <c r="A806" s="20" t="s">
        <v>1857</v>
      </c>
      <c r="B806" s="10" t="s">
        <v>1858</v>
      </c>
      <c r="C806" s="1">
        <v>63005.32</v>
      </c>
      <c r="D806" s="1">
        <v>0</v>
      </c>
      <c r="E806" s="1">
        <v>880</v>
      </c>
      <c r="F806" s="1">
        <v>13395.67</v>
      </c>
      <c r="G806" s="1">
        <v>0</v>
      </c>
      <c r="H806" s="1">
        <v>0</v>
      </c>
      <c r="I806" s="1">
        <v>0</v>
      </c>
      <c r="J806" s="1">
        <v>4400</v>
      </c>
      <c r="K806" s="1">
        <v>0</v>
      </c>
      <c r="L806" s="1">
        <v>0</v>
      </c>
      <c r="M806" s="1">
        <v>0</v>
      </c>
      <c r="N806" s="1">
        <v>18675.669999999998</v>
      </c>
      <c r="O806" s="1"/>
      <c r="P806" s="1">
        <v>880</v>
      </c>
      <c r="Q806" s="1">
        <v>13395.67</v>
      </c>
      <c r="R806" s="1"/>
      <c r="S806" s="1"/>
      <c r="T806" s="1"/>
      <c r="U806" s="1">
        <v>4400</v>
      </c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44329.65</v>
      </c>
    </row>
    <row r="807" spans="1:36">
      <c r="A807" s="19" t="s">
        <v>1859</v>
      </c>
      <c r="B807" s="10" t="s">
        <v>1860</v>
      </c>
      <c r="C807" s="1">
        <v>286847.12</v>
      </c>
      <c r="D807" s="1">
        <v>0</v>
      </c>
      <c r="E807" s="1">
        <v>0</v>
      </c>
      <c r="F807" s="1">
        <v>0</v>
      </c>
      <c r="G807" s="1">
        <v>0</v>
      </c>
      <c r="H807" s="1">
        <v>365</v>
      </c>
      <c r="I807" s="1">
        <v>215</v>
      </c>
      <c r="J807" s="1">
        <v>332</v>
      </c>
      <c r="K807" s="1">
        <v>165</v>
      </c>
      <c r="L807" s="1">
        <v>0</v>
      </c>
      <c r="M807" s="1">
        <v>0</v>
      </c>
      <c r="N807" s="1">
        <v>1077</v>
      </c>
      <c r="O807" s="1"/>
      <c r="P807" s="1"/>
      <c r="Q807" s="1"/>
      <c r="R807" s="1"/>
      <c r="S807" s="1">
        <v>365</v>
      </c>
      <c r="T807" s="1">
        <v>215</v>
      </c>
      <c r="U807" s="1">
        <v>332</v>
      </c>
      <c r="V807" s="1">
        <v>165</v>
      </c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285770.12</v>
      </c>
    </row>
    <row r="808" spans="1:36">
      <c r="A808" s="20" t="s">
        <v>1861</v>
      </c>
      <c r="B808" s="10" t="s">
        <v>1862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0</v>
      </c>
    </row>
    <row r="809" spans="1:36">
      <c r="A809" s="20" t="s">
        <v>1863</v>
      </c>
      <c r="B809" s="10" t="s">
        <v>1864</v>
      </c>
      <c r="C809" s="1">
        <v>286847.12</v>
      </c>
      <c r="D809" s="1">
        <v>0</v>
      </c>
      <c r="E809" s="1">
        <v>0</v>
      </c>
      <c r="F809" s="1">
        <v>0</v>
      </c>
      <c r="G809" s="1">
        <v>0</v>
      </c>
      <c r="H809" s="1">
        <v>365</v>
      </c>
      <c r="I809" s="1">
        <v>215</v>
      </c>
      <c r="J809" s="1">
        <v>332</v>
      </c>
      <c r="K809" s="1">
        <v>165</v>
      </c>
      <c r="L809" s="1">
        <v>0</v>
      </c>
      <c r="M809" s="1">
        <v>0</v>
      </c>
      <c r="N809" s="1">
        <v>1077</v>
      </c>
      <c r="O809" s="1"/>
      <c r="P809" s="1"/>
      <c r="Q809" s="1"/>
      <c r="R809" s="1"/>
      <c r="S809" s="1">
        <v>365</v>
      </c>
      <c r="T809" s="1">
        <v>215</v>
      </c>
      <c r="U809" s="1">
        <v>332</v>
      </c>
      <c r="V809" s="1">
        <v>165</v>
      </c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285770.12</v>
      </c>
    </row>
    <row r="810" spans="1:36">
      <c r="A810" s="19" t="s">
        <v>1865</v>
      </c>
      <c r="B810" s="10" t="s">
        <v>1866</v>
      </c>
      <c r="C810" s="1">
        <v>1146134.43</v>
      </c>
      <c r="D810" s="1">
        <v>0</v>
      </c>
      <c r="E810" s="1">
        <v>51050.26</v>
      </c>
      <c r="F810" s="1">
        <v>119669.14</v>
      </c>
      <c r="G810" s="1">
        <v>48545.4</v>
      </c>
      <c r="H810" s="1">
        <v>0</v>
      </c>
      <c r="I810" s="1">
        <v>86299.21</v>
      </c>
      <c r="J810" s="1">
        <v>124302.36</v>
      </c>
      <c r="K810" s="1">
        <v>39371.35</v>
      </c>
      <c r="L810" s="1">
        <v>70928.73</v>
      </c>
      <c r="M810" s="1">
        <v>0</v>
      </c>
      <c r="N810" s="1">
        <v>540166.44999999995</v>
      </c>
      <c r="O810" s="1">
        <v>0</v>
      </c>
      <c r="P810" s="1">
        <v>51050.26</v>
      </c>
      <c r="Q810" s="1">
        <v>119669.14</v>
      </c>
      <c r="R810" s="1">
        <v>48545.4</v>
      </c>
      <c r="S810" s="1">
        <v>0</v>
      </c>
      <c r="T810" s="1">
        <v>86299.21</v>
      </c>
      <c r="U810" s="1">
        <v>124302.36</v>
      </c>
      <c r="V810" s="1">
        <v>39371.35</v>
      </c>
      <c r="W810" s="1">
        <v>70928.73</v>
      </c>
      <c r="X810" s="1">
        <v>0</v>
      </c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605967.98</v>
      </c>
    </row>
    <row r="811" spans="1:36">
      <c r="A811" s="20" t="s">
        <v>1867</v>
      </c>
      <c r="B811" s="10" t="s">
        <v>1868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0</v>
      </c>
    </row>
    <row r="812" spans="1:36">
      <c r="A812" s="20" t="s">
        <v>1869</v>
      </c>
      <c r="B812" s="10" t="s">
        <v>1870</v>
      </c>
      <c r="C812" s="1">
        <v>240002.91</v>
      </c>
      <c r="D812" s="1">
        <v>0</v>
      </c>
      <c r="E812" s="1">
        <v>20337.830000000002</v>
      </c>
      <c r="F812" s="1">
        <v>135061.19</v>
      </c>
      <c r="G812" s="1">
        <v>0</v>
      </c>
      <c r="H812" s="1">
        <v>0</v>
      </c>
      <c r="I812" s="1">
        <v>6294.26</v>
      </c>
      <c r="J812" s="1">
        <v>6206.64</v>
      </c>
      <c r="K812" s="1">
        <v>39371.35</v>
      </c>
      <c r="L812" s="1">
        <v>28593.01</v>
      </c>
      <c r="M812" s="1">
        <v>0</v>
      </c>
      <c r="N812" s="1">
        <v>235864.28</v>
      </c>
      <c r="O812" s="1">
        <v>0</v>
      </c>
      <c r="P812" s="1">
        <v>20337.830000000002</v>
      </c>
      <c r="Q812" s="1">
        <v>135061.19</v>
      </c>
      <c r="R812" s="1"/>
      <c r="S812" s="1">
        <v>0</v>
      </c>
      <c r="T812" s="1">
        <v>6294.26</v>
      </c>
      <c r="U812" s="1">
        <v>6206.64</v>
      </c>
      <c r="V812" s="1">
        <v>39371.35</v>
      </c>
      <c r="W812" s="1">
        <v>28593.01</v>
      </c>
      <c r="X812" s="1">
        <v>0</v>
      </c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4138.63</v>
      </c>
    </row>
    <row r="813" spans="1:36">
      <c r="A813" s="21" t="s">
        <v>1871</v>
      </c>
      <c r="B813" s="10" t="s">
        <v>1872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0</v>
      </c>
    </row>
    <row r="814" spans="1:36">
      <c r="A814" s="21" t="s">
        <v>1873</v>
      </c>
      <c r="B814" s="10" t="s">
        <v>1874</v>
      </c>
      <c r="C814" s="1">
        <v>235138.42</v>
      </c>
      <c r="D814" s="1">
        <v>0</v>
      </c>
      <c r="E814" s="1">
        <v>20337.830000000002</v>
      </c>
      <c r="F814" s="1">
        <v>135061.19</v>
      </c>
      <c r="G814" s="1">
        <v>0</v>
      </c>
      <c r="H814" s="1">
        <v>0</v>
      </c>
      <c r="I814" s="1">
        <v>6294.26</v>
      </c>
      <c r="J814" s="1">
        <v>6206.64</v>
      </c>
      <c r="K814" s="1">
        <v>34506.86</v>
      </c>
      <c r="L814" s="1">
        <v>28593.01</v>
      </c>
      <c r="M814" s="1">
        <v>0</v>
      </c>
      <c r="N814" s="1">
        <v>230999.79</v>
      </c>
      <c r="O814" s="1">
        <v>0</v>
      </c>
      <c r="P814" s="1">
        <v>20337.830000000002</v>
      </c>
      <c r="Q814" s="1">
        <v>135061.19</v>
      </c>
      <c r="R814" s="1"/>
      <c r="S814" s="1">
        <v>0</v>
      </c>
      <c r="T814" s="1">
        <v>6294.26</v>
      </c>
      <c r="U814" s="1">
        <v>6206.64</v>
      </c>
      <c r="V814" s="1">
        <v>34506.86</v>
      </c>
      <c r="W814" s="1">
        <v>28593.01</v>
      </c>
      <c r="X814" s="1">
        <v>0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4138.63</v>
      </c>
    </row>
    <row r="815" spans="1:36">
      <c r="A815" s="21" t="s">
        <v>1875</v>
      </c>
      <c r="B815" s="10" t="s">
        <v>1876</v>
      </c>
      <c r="C815" s="1">
        <v>4864.49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4864.49</v>
      </c>
      <c r="L815" s="1">
        <v>0</v>
      </c>
      <c r="M815" s="1">
        <v>0</v>
      </c>
      <c r="N815" s="1">
        <v>4864.49</v>
      </c>
      <c r="O815" s="1"/>
      <c r="P815" s="1"/>
      <c r="Q815" s="1"/>
      <c r="R815" s="1"/>
      <c r="S815" s="1"/>
      <c r="T815" s="1"/>
      <c r="U815" s="1"/>
      <c r="V815" s="1">
        <v>4864.49</v>
      </c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/>
    </row>
    <row r="816" spans="1:36">
      <c r="A816" s="20" t="s">
        <v>1877</v>
      </c>
      <c r="B816" s="10" t="s">
        <v>1878</v>
      </c>
      <c r="C816" s="1">
        <v>-14904.48</v>
      </c>
      <c r="D816" s="1">
        <v>0</v>
      </c>
      <c r="E816" s="1">
        <v>0</v>
      </c>
      <c r="F816" s="1">
        <v>-15392.05</v>
      </c>
      <c r="G816" s="1">
        <v>0</v>
      </c>
      <c r="H816" s="1">
        <v>0</v>
      </c>
      <c r="I816" s="1">
        <v>0</v>
      </c>
      <c r="J816" s="1">
        <v>487.57</v>
      </c>
      <c r="K816" s="1">
        <v>0</v>
      </c>
      <c r="L816" s="1">
        <v>0</v>
      </c>
      <c r="M816" s="1">
        <v>0</v>
      </c>
      <c r="N816" s="1">
        <v>-14904.48</v>
      </c>
      <c r="O816" s="1"/>
      <c r="P816" s="1"/>
      <c r="Q816" s="1">
        <v>-15392.05</v>
      </c>
      <c r="R816" s="1"/>
      <c r="S816" s="1">
        <v>0</v>
      </c>
      <c r="T816" s="1">
        <v>0</v>
      </c>
      <c r="U816" s="1">
        <v>487.57</v>
      </c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>
        <v>0</v>
      </c>
    </row>
    <row r="817" spans="1:36">
      <c r="A817" s="21" t="s">
        <v>1879</v>
      </c>
      <c r="B817" s="10" t="s">
        <v>1880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/>
      <c r="P817" s="1"/>
      <c r="Q817" s="1">
        <v>0</v>
      </c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0</v>
      </c>
    </row>
    <row r="818" spans="1:36">
      <c r="A818" s="21" t="s">
        <v>1881</v>
      </c>
      <c r="B818" s="10" t="s">
        <v>1882</v>
      </c>
      <c r="C818" s="1">
        <v>-22181.3</v>
      </c>
      <c r="D818" s="1">
        <v>0</v>
      </c>
      <c r="E818" s="1">
        <v>0</v>
      </c>
      <c r="F818" s="1">
        <v>-22668.87</v>
      </c>
      <c r="G818" s="1">
        <v>0</v>
      </c>
      <c r="H818" s="1">
        <v>0</v>
      </c>
      <c r="I818" s="1">
        <v>0</v>
      </c>
      <c r="J818" s="1">
        <v>487.57</v>
      </c>
      <c r="K818" s="1">
        <v>0</v>
      </c>
      <c r="L818" s="1">
        <v>0</v>
      </c>
      <c r="M818" s="1">
        <v>0</v>
      </c>
      <c r="N818" s="1">
        <v>-22181.3</v>
      </c>
      <c r="O818" s="1"/>
      <c r="P818" s="1"/>
      <c r="Q818" s="1">
        <v>-22668.87</v>
      </c>
      <c r="R818" s="1"/>
      <c r="S818" s="1">
        <v>0</v>
      </c>
      <c r="T818" s="1">
        <v>0</v>
      </c>
      <c r="U818" s="1">
        <v>487.57</v>
      </c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/>
    </row>
    <row r="819" spans="1:36">
      <c r="A819" s="21" t="s">
        <v>1883</v>
      </c>
      <c r="B819" s="10" t="s">
        <v>1884</v>
      </c>
      <c r="C819" s="1">
        <v>7276.82</v>
      </c>
      <c r="D819" s="1">
        <v>0</v>
      </c>
      <c r="E819" s="1">
        <v>0</v>
      </c>
      <c r="F819" s="1">
        <v>7276.82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7276.82</v>
      </c>
      <c r="O819" s="1"/>
      <c r="P819" s="1"/>
      <c r="Q819" s="1">
        <v>7276.82</v>
      </c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/>
    </row>
    <row r="820" spans="1:36">
      <c r="A820" s="20" t="s">
        <v>1885</v>
      </c>
      <c r="B820" s="10" t="s">
        <v>1886</v>
      </c>
      <c r="C820" s="1">
        <v>921036</v>
      </c>
      <c r="D820" s="1">
        <v>0</v>
      </c>
      <c r="E820" s="1">
        <v>30712.43</v>
      </c>
      <c r="F820" s="1">
        <v>0</v>
      </c>
      <c r="G820" s="1">
        <v>48545.4</v>
      </c>
      <c r="H820" s="1">
        <v>0</v>
      </c>
      <c r="I820" s="1">
        <v>80004.95</v>
      </c>
      <c r="J820" s="1">
        <v>117608.15</v>
      </c>
      <c r="K820" s="1">
        <v>0</v>
      </c>
      <c r="L820" s="1">
        <v>42335.72</v>
      </c>
      <c r="M820" s="1">
        <v>0</v>
      </c>
      <c r="N820" s="1">
        <v>319206.65000000002</v>
      </c>
      <c r="O820" s="1">
        <v>0</v>
      </c>
      <c r="P820" s="1">
        <v>30712.43</v>
      </c>
      <c r="Q820" s="1">
        <v>0</v>
      </c>
      <c r="R820" s="1">
        <v>48545.4</v>
      </c>
      <c r="S820" s="1">
        <v>0</v>
      </c>
      <c r="T820" s="1">
        <v>80004.95</v>
      </c>
      <c r="U820" s="1">
        <v>117608.15</v>
      </c>
      <c r="V820" s="1">
        <v>0</v>
      </c>
      <c r="W820" s="1">
        <v>42335.72</v>
      </c>
      <c r="X820" s="1">
        <v>0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601829.35</v>
      </c>
    </row>
    <row r="821" spans="1:36">
      <c r="A821" s="21" t="s">
        <v>1887</v>
      </c>
      <c r="B821" s="10" t="s">
        <v>1888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0</v>
      </c>
    </row>
    <row r="822" spans="1:36">
      <c r="A822" s="21" t="s">
        <v>1889</v>
      </c>
      <c r="B822" s="10" t="s">
        <v>1890</v>
      </c>
      <c r="C822" s="1">
        <v>921036</v>
      </c>
      <c r="D822" s="1">
        <v>0</v>
      </c>
      <c r="E822" s="1">
        <v>30712.43</v>
      </c>
      <c r="F822" s="1">
        <v>0</v>
      </c>
      <c r="G822" s="1">
        <v>48545.4</v>
      </c>
      <c r="H822" s="1">
        <v>0</v>
      </c>
      <c r="I822" s="1">
        <v>80004.95</v>
      </c>
      <c r="J822" s="1">
        <v>117608.15</v>
      </c>
      <c r="K822" s="1">
        <v>0</v>
      </c>
      <c r="L822" s="1">
        <v>42335.72</v>
      </c>
      <c r="M822" s="1">
        <v>0</v>
      </c>
      <c r="N822" s="1">
        <v>319206.65000000002</v>
      </c>
      <c r="O822" s="1">
        <v>0</v>
      </c>
      <c r="P822" s="1">
        <v>30712.43</v>
      </c>
      <c r="Q822" s="1">
        <v>0</v>
      </c>
      <c r="R822" s="1">
        <v>48545.4</v>
      </c>
      <c r="S822" s="1">
        <v>0</v>
      </c>
      <c r="T822" s="1">
        <v>80004.95</v>
      </c>
      <c r="U822" s="1">
        <v>117608.15</v>
      </c>
      <c r="V822" s="1">
        <v>0</v>
      </c>
      <c r="W822" s="1">
        <v>42335.72</v>
      </c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601829.35</v>
      </c>
    </row>
    <row r="823" spans="1:36">
      <c r="A823" s="21" t="s">
        <v>1891</v>
      </c>
      <c r="B823" s="10" t="s">
        <v>1892</v>
      </c>
      <c r="C823" s="1"/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/>
    </row>
    <row r="824" spans="1:36">
      <c r="A824" s="20" t="s">
        <v>1893</v>
      </c>
      <c r="B824" s="10" t="s">
        <v>1894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/>
      <c r="P824" s="1"/>
      <c r="Q824" s="1"/>
      <c r="R824" s="1"/>
      <c r="S824" s="1"/>
      <c r="T824" s="1">
        <v>0</v>
      </c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>
        <v>0</v>
      </c>
    </row>
    <row r="825" spans="1:36">
      <c r="A825" s="21" t="s">
        <v>1895</v>
      </c>
      <c r="B825" s="10" t="s">
        <v>1896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1897</v>
      </c>
      <c r="B826" s="10" t="s">
        <v>1898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/>
      <c r="P826" s="1"/>
      <c r="Q826" s="1"/>
      <c r="R826" s="1"/>
      <c r="S826" s="1"/>
      <c r="T826" s="1">
        <v>0</v>
      </c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/>
    </row>
    <row r="827" spans="1:36">
      <c r="A827" s="19" t="s">
        <v>1899</v>
      </c>
      <c r="B827" s="10" t="s">
        <v>1900</v>
      </c>
      <c r="C827" s="1">
        <v>816047.54</v>
      </c>
      <c r="D827" s="1">
        <v>0</v>
      </c>
      <c r="E827" s="1">
        <v>106080.59</v>
      </c>
      <c r="F827" s="1">
        <v>2804.12</v>
      </c>
      <c r="G827" s="1">
        <v>23388.16</v>
      </c>
      <c r="H827" s="1">
        <v>0</v>
      </c>
      <c r="I827" s="1">
        <v>0</v>
      </c>
      <c r="J827" s="1">
        <v>45297.62</v>
      </c>
      <c r="K827" s="1">
        <v>0</v>
      </c>
      <c r="L827" s="1">
        <v>0</v>
      </c>
      <c r="M827" s="1">
        <v>0</v>
      </c>
      <c r="N827" s="1">
        <v>177570.49</v>
      </c>
      <c r="O827" s="1"/>
      <c r="P827" s="1">
        <v>106080.59</v>
      </c>
      <c r="Q827" s="1">
        <v>2804.12</v>
      </c>
      <c r="R827" s="1">
        <v>23388.16</v>
      </c>
      <c r="S827" s="1">
        <v>0</v>
      </c>
      <c r="T827" s="1"/>
      <c r="U827" s="1">
        <v>45297.62</v>
      </c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>
        <v>638477.05000000005</v>
      </c>
    </row>
    <row r="828" spans="1:36">
      <c r="A828" s="20" t="s">
        <v>1901</v>
      </c>
      <c r="B828" s="10" t="s">
        <v>1902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/>
      <c r="P828" s="1">
        <v>0</v>
      </c>
      <c r="Q828" s="1">
        <v>0</v>
      </c>
      <c r="R828" s="1">
        <v>0</v>
      </c>
      <c r="S828" s="1">
        <v>0</v>
      </c>
      <c r="T828" s="1"/>
      <c r="U828" s="1">
        <v>0</v>
      </c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0</v>
      </c>
    </row>
    <row r="829" spans="1:36">
      <c r="A829" s="20" t="s">
        <v>1903</v>
      </c>
      <c r="B829" s="10" t="s">
        <v>1904</v>
      </c>
      <c r="C829" s="1"/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/>
    </row>
    <row r="830" spans="1:36">
      <c r="A830" s="20" t="s">
        <v>1905</v>
      </c>
      <c r="B830" s="10" t="s">
        <v>1906</v>
      </c>
      <c r="C830" s="1"/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1907</v>
      </c>
      <c r="B831" s="10" t="s">
        <v>1908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/>
      <c r="P831" s="1">
        <v>0</v>
      </c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1909</v>
      </c>
      <c r="B832" s="10" t="s">
        <v>1910</v>
      </c>
      <c r="C832" s="1"/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1911</v>
      </c>
      <c r="B833" s="10" t="s">
        <v>1912</v>
      </c>
      <c r="C833" s="1">
        <v>106080.59</v>
      </c>
      <c r="D833" s="1">
        <v>0</v>
      </c>
      <c r="E833" s="1">
        <v>106080.59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106080.59</v>
      </c>
      <c r="O833" s="1"/>
      <c r="P833" s="1">
        <v>106080.59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/>
    </row>
    <row r="834" spans="1:36">
      <c r="A834" s="20" t="s">
        <v>1913</v>
      </c>
      <c r="B834" s="10" t="s">
        <v>1914</v>
      </c>
      <c r="C834" s="1"/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/>
    </row>
    <row r="835" spans="1:36">
      <c r="A835" s="20" t="s">
        <v>1915</v>
      </c>
      <c r="B835" s="10" t="s">
        <v>1916</v>
      </c>
      <c r="C835" s="1"/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1917</v>
      </c>
      <c r="B836" s="10" t="s">
        <v>1918</v>
      </c>
      <c r="C836" s="1"/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1919</v>
      </c>
      <c r="B837" s="10" t="s">
        <v>1920</v>
      </c>
      <c r="C837" s="1"/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1921</v>
      </c>
      <c r="B838" s="10" t="s">
        <v>1922</v>
      </c>
      <c r="C838" s="1"/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1923</v>
      </c>
      <c r="B839" s="10" t="s">
        <v>1924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/>
      <c r="P839" s="1"/>
      <c r="Q839" s="1">
        <v>0</v>
      </c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/>
    </row>
    <row r="840" spans="1:36">
      <c r="A840" s="20" t="s">
        <v>1925</v>
      </c>
      <c r="B840" s="10" t="s">
        <v>1926</v>
      </c>
      <c r="C840" s="1"/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/>
    </row>
    <row r="841" spans="1:36">
      <c r="A841" s="20" t="s">
        <v>1927</v>
      </c>
      <c r="B841" s="10" t="s">
        <v>1928</v>
      </c>
      <c r="C841" s="1">
        <v>460.41</v>
      </c>
      <c r="D841" s="1">
        <v>0</v>
      </c>
      <c r="E841" s="1">
        <v>0</v>
      </c>
      <c r="F841" s="1">
        <v>460.41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460.41</v>
      </c>
      <c r="O841" s="1"/>
      <c r="P841" s="1"/>
      <c r="Q841" s="1">
        <v>460.41</v>
      </c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/>
    </row>
    <row r="842" spans="1:36">
      <c r="A842" s="20" t="s">
        <v>1929</v>
      </c>
      <c r="B842" s="10" t="s">
        <v>1930</v>
      </c>
      <c r="C842" s="1">
        <v>2343.71</v>
      </c>
      <c r="D842" s="1">
        <v>0</v>
      </c>
      <c r="E842" s="1">
        <v>0</v>
      </c>
      <c r="F842" s="1">
        <v>2343.71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2343.71</v>
      </c>
      <c r="O842" s="1"/>
      <c r="P842" s="1"/>
      <c r="Q842" s="1">
        <v>2343.71</v>
      </c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/>
    </row>
    <row r="843" spans="1:36">
      <c r="A843" s="20" t="s">
        <v>1931</v>
      </c>
      <c r="B843" s="10" t="s">
        <v>1932</v>
      </c>
      <c r="C843" s="1"/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/>
    </row>
    <row r="844" spans="1:36">
      <c r="A844" s="20" t="s">
        <v>1933</v>
      </c>
      <c r="B844" s="10" t="s">
        <v>1934</v>
      </c>
      <c r="C844" s="1"/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1935</v>
      </c>
      <c r="B845" s="10" t="s">
        <v>1936</v>
      </c>
      <c r="C845" s="1"/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1937</v>
      </c>
      <c r="B846" s="10" t="s">
        <v>1938</v>
      </c>
      <c r="C846" s="1"/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1939</v>
      </c>
      <c r="B847" s="10" t="s">
        <v>1940</v>
      </c>
      <c r="C847" s="1"/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1941</v>
      </c>
      <c r="B848" s="10" t="s">
        <v>1942</v>
      </c>
      <c r="C848" s="1">
        <v>23388.16</v>
      </c>
      <c r="D848" s="1">
        <v>0</v>
      </c>
      <c r="E848" s="1">
        <v>0</v>
      </c>
      <c r="F848" s="1">
        <v>0</v>
      </c>
      <c r="G848" s="1">
        <v>23388.16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23388.16</v>
      </c>
      <c r="O848" s="1"/>
      <c r="P848" s="1"/>
      <c r="Q848" s="1"/>
      <c r="R848" s="1">
        <v>23388.16</v>
      </c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/>
    </row>
    <row r="849" spans="1:36">
      <c r="A849" s="20" t="s">
        <v>1943</v>
      </c>
      <c r="B849" s="10" t="s">
        <v>1944</v>
      </c>
      <c r="C849" s="1"/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/>
    </row>
    <row r="850" spans="1:36">
      <c r="A850" s="20" t="s">
        <v>1945</v>
      </c>
      <c r="B850" s="10" t="s">
        <v>1946</v>
      </c>
      <c r="C850" s="1"/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/>
    </row>
    <row r="851" spans="1:36">
      <c r="A851" s="20" t="s">
        <v>1947</v>
      </c>
      <c r="B851" s="10" t="s">
        <v>1948</v>
      </c>
      <c r="C851" s="1"/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1949</v>
      </c>
      <c r="B852" s="10" t="s">
        <v>1950</v>
      </c>
      <c r="C852" s="1"/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1951</v>
      </c>
      <c r="B853" s="10" t="s">
        <v>1952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/>
      <c r="P853" s="1"/>
      <c r="Q853" s="1"/>
      <c r="R853" s="1"/>
      <c r="S853" s="1">
        <v>0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/>
    </row>
    <row r="854" spans="1:36">
      <c r="A854" s="20" t="s">
        <v>1953</v>
      </c>
      <c r="B854" s="10" t="s">
        <v>1954</v>
      </c>
      <c r="C854" s="1"/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/>
    </row>
    <row r="855" spans="1:36">
      <c r="A855" s="20" t="s">
        <v>1955</v>
      </c>
      <c r="B855" s="10" t="s">
        <v>1956</v>
      </c>
      <c r="C855" s="1"/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/>
    </row>
    <row r="856" spans="1:36">
      <c r="A856" s="20" t="s">
        <v>1957</v>
      </c>
      <c r="B856" s="10" t="s">
        <v>1958</v>
      </c>
      <c r="C856" s="1"/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/>
    </row>
    <row r="857" spans="1:36">
      <c r="A857" s="20" t="s">
        <v>1959</v>
      </c>
      <c r="B857" s="10" t="s">
        <v>1960</v>
      </c>
      <c r="C857" s="1"/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1961</v>
      </c>
      <c r="B858" s="10" t="s">
        <v>1962</v>
      </c>
      <c r="C858" s="1"/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1963</v>
      </c>
      <c r="B859" s="10" t="s">
        <v>1964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>
        <v>0</v>
      </c>
    </row>
    <row r="860" spans="1:36">
      <c r="A860" s="20" t="s">
        <v>1965</v>
      </c>
      <c r="B860" s="10" t="s">
        <v>1966</v>
      </c>
      <c r="C860" s="1"/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1967</v>
      </c>
      <c r="B861" s="10" t="s">
        <v>1968</v>
      </c>
      <c r="C861" s="1"/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/>
    </row>
    <row r="862" spans="1:36">
      <c r="A862" s="20" t="s">
        <v>1969</v>
      </c>
      <c r="B862" s="10" t="s">
        <v>1970</v>
      </c>
      <c r="C862" s="1"/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1971</v>
      </c>
      <c r="B863" s="10" t="s">
        <v>1972</v>
      </c>
      <c r="C863" s="1">
        <v>45297.62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45297.62</v>
      </c>
      <c r="K863" s="1">
        <v>0</v>
      </c>
      <c r="L863" s="1">
        <v>0</v>
      </c>
      <c r="M863" s="1">
        <v>0</v>
      </c>
      <c r="N863" s="1">
        <v>45297.62</v>
      </c>
      <c r="O863" s="1"/>
      <c r="P863" s="1"/>
      <c r="Q863" s="1"/>
      <c r="R863" s="1"/>
      <c r="S863" s="1"/>
      <c r="T863" s="1"/>
      <c r="U863" s="1">
        <v>45297.62</v>
      </c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/>
    </row>
    <row r="864" spans="1:36">
      <c r="A864" s="20" t="s">
        <v>1973</v>
      </c>
      <c r="B864" s="10" t="s">
        <v>1974</v>
      </c>
      <c r="C864" s="1"/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1975</v>
      </c>
      <c r="B865" s="10" t="s">
        <v>1976</v>
      </c>
      <c r="C865" s="1"/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/>
    </row>
    <row r="866" spans="1:36">
      <c r="A866" s="20" t="s">
        <v>1977</v>
      </c>
      <c r="B866" s="10" t="s">
        <v>1978</v>
      </c>
      <c r="C866" s="1"/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/>
    </row>
    <row r="867" spans="1:36">
      <c r="A867" s="20" t="s">
        <v>1979</v>
      </c>
      <c r="B867" s="10" t="s">
        <v>1980</v>
      </c>
      <c r="C867" s="1"/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1981</v>
      </c>
      <c r="B868" s="10" t="s">
        <v>1982</v>
      </c>
      <c r="C868" s="1"/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/>
    </row>
    <row r="869" spans="1:36">
      <c r="A869" s="20" t="s">
        <v>1983</v>
      </c>
      <c r="B869" s="10" t="s">
        <v>1984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>
        <v>0</v>
      </c>
    </row>
    <row r="870" spans="1:36">
      <c r="A870" s="20" t="s">
        <v>1985</v>
      </c>
      <c r="B870" s="10" t="s">
        <v>1986</v>
      </c>
      <c r="C870" s="1"/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1987</v>
      </c>
      <c r="B871" s="10" t="s">
        <v>1988</v>
      </c>
      <c r="C871" s="1"/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/>
    </row>
    <row r="872" spans="1:36">
      <c r="A872" s="20" t="s">
        <v>1989</v>
      </c>
      <c r="B872" s="10" t="s">
        <v>1990</v>
      </c>
      <c r="C872" s="1"/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1991</v>
      </c>
      <c r="B873" s="10" t="s">
        <v>1992</v>
      </c>
      <c r="C873" s="1"/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/>
    </row>
    <row r="874" spans="1:36">
      <c r="A874" s="20" t="s">
        <v>1993</v>
      </c>
      <c r="B874" s="10" t="s">
        <v>1994</v>
      </c>
      <c r="C874" s="1">
        <v>80955.05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>
        <v>80955.05</v>
      </c>
    </row>
    <row r="875" spans="1:36">
      <c r="A875" s="20" t="s">
        <v>1995</v>
      </c>
      <c r="B875" s="10" t="s">
        <v>1996</v>
      </c>
      <c r="C875" s="1">
        <v>29583.74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29583.74</v>
      </c>
    </row>
    <row r="876" spans="1:36">
      <c r="A876" s="20" t="s">
        <v>1997</v>
      </c>
      <c r="B876" s="10" t="s">
        <v>1998</v>
      </c>
      <c r="C876" s="1">
        <v>527938.26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527938.26</v>
      </c>
    </row>
    <row r="877" spans="1:36">
      <c r="A877" s="19" t="s">
        <v>1999</v>
      </c>
      <c r="B877" s="10" t="s">
        <v>2000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0</v>
      </c>
    </row>
    <row r="878" spans="1:36">
      <c r="A878" s="20" t="s">
        <v>2001</v>
      </c>
      <c r="B878" s="10" t="s">
        <v>2002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0</v>
      </c>
    </row>
    <row r="879" spans="1:36">
      <c r="A879" s="20" t="s">
        <v>2003</v>
      </c>
      <c r="B879" s="10" t="s">
        <v>2004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0</v>
      </c>
    </row>
    <row r="880" spans="1:36">
      <c r="A880" s="20" t="s">
        <v>2005</v>
      </c>
      <c r="B880" s="10" t="s">
        <v>2006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19" t="s">
        <v>2007</v>
      </c>
      <c r="B881" s="10" t="s">
        <v>2008</v>
      </c>
      <c r="C881" s="1">
        <v>152077.04</v>
      </c>
      <c r="D881" s="1">
        <v>0</v>
      </c>
      <c r="E881" s="1">
        <v>23598.639999999999</v>
      </c>
      <c r="F881" s="1">
        <v>29209.82</v>
      </c>
      <c r="G881" s="1">
        <v>2813.8</v>
      </c>
      <c r="H881" s="1">
        <v>0</v>
      </c>
      <c r="I881" s="1">
        <v>390.26</v>
      </c>
      <c r="J881" s="1">
        <v>23766.68</v>
      </c>
      <c r="K881" s="1">
        <v>0</v>
      </c>
      <c r="L881" s="1">
        <v>17758.37</v>
      </c>
      <c r="M881" s="1">
        <v>2417.9</v>
      </c>
      <c r="N881" s="1">
        <v>99955.47</v>
      </c>
      <c r="O881" s="1">
        <v>0</v>
      </c>
      <c r="P881" s="1">
        <v>23598.639999999999</v>
      </c>
      <c r="Q881" s="1">
        <v>29209.82</v>
      </c>
      <c r="R881" s="1">
        <v>2813.8</v>
      </c>
      <c r="S881" s="1">
        <v>0</v>
      </c>
      <c r="T881" s="1">
        <v>390.26</v>
      </c>
      <c r="U881" s="1">
        <v>23766.68</v>
      </c>
      <c r="V881" s="1">
        <v>0</v>
      </c>
      <c r="W881" s="1">
        <v>17758.37</v>
      </c>
      <c r="X881" s="1">
        <v>2417.9</v>
      </c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52121.57</v>
      </c>
    </row>
    <row r="882" spans="1:36">
      <c r="A882" s="20" t="s">
        <v>2009</v>
      </c>
      <c r="B882" s="10" t="s">
        <v>2010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0</v>
      </c>
    </row>
    <row r="883" spans="1:36">
      <c r="A883" s="20" t="s">
        <v>2011</v>
      </c>
      <c r="B883" s="10" t="s">
        <v>2012</v>
      </c>
      <c r="C883" s="1">
        <v>152077.04</v>
      </c>
      <c r="D883" s="1">
        <v>0</v>
      </c>
      <c r="E883" s="1">
        <v>23598.639999999999</v>
      </c>
      <c r="F883" s="1">
        <v>29209.82</v>
      </c>
      <c r="G883" s="1">
        <v>2813.8</v>
      </c>
      <c r="H883" s="1">
        <v>0</v>
      </c>
      <c r="I883" s="1">
        <v>390.26</v>
      </c>
      <c r="J883" s="1">
        <v>23766.68</v>
      </c>
      <c r="K883" s="1">
        <v>0</v>
      </c>
      <c r="L883" s="1">
        <v>17758.37</v>
      </c>
      <c r="M883" s="1">
        <v>2417.9</v>
      </c>
      <c r="N883" s="1">
        <v>99955.47</v>
      </c>
      <c r="O883" s="1">
        <v>0</v>
      </c>
      <c r="P883" s="1">
        <v>23598.639999999999</v>
      </c>
      <c r="Q883" s="1">
        <v>29209.82</v>
      </c>
      <c r="R883" s="1">
        <v>2813.8</v>
      </c>
      <c r="S883" s="1">
        <v>0</v>
      </c>
      <c r="T883" s="1">
        <v>390.26</v>
      </c>
      <c r="U883" s="1">
        <v>23766.68</v>
      </c>
      <c r="V883" s="1">
        <v>0</v>
      </c>
      <c r="W883" s="1">
        <v>17758.37</v>
      </c>
      <c r="X883" s="1">
        <v>2417.9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52121.57</v>
      </c>
    </row>
    <row r="884" spans="1:36">
      <c r="A884" s="19" t="s">
        <v>2013</v>
      </c>
      <c r="B884" s="10" t="s">
        <v>2014</v>
      </c>
      <c r="C884" s="1">
        <v>12846.91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/>
      <c r="P884" s="1"/>
      <c r="Q884" s="1"/>
      <c r="R884" s="1">
        <v>0</v>
      </c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12846.91</v>
      </c>
    </row>
    <row r="885" spans="1:36">
      <c r="A885" s="20" t="s">
        <v>2015</v>
      </c>
      <c r="B885" s="10" t="s">
        <v>2016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0</v>
      </c>
    </row>
    <row r="886" spans="1:36">
      <c r="A886" s="20" t="s">
        <v>2013</v>
      </c>
      <c r="B886" s="10" t="s">
        <v>2017</v>
      </c>
      <c r="C886" s="1">
        <v>12846.91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/>
      <c r="P886" s="1"/>
      <c r="Q886" s="1"/>
      <c r="R886" s="1">
        <v>0</v>
      </c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12846.91</v>
      </c>
    </row>
    <row r="887" spans="1:36">
      <c r="A887" s="19" t="s">
        <v>2018</v>
      </c>
      <c r="B887" s="10" t="s">
        <v>2019</v>
      </c>
      <c r="C887" s="1"/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/>
    </row>
    <row r="888" spans="1:36">
      <c r="A888" s="20" t="s">
        <v>2020</v>
      </c>
      <c r="B888" s="10" t="s">
        <v>2021</v>
      </c>
      <c r="C888" s="1"/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/>
    </row>
    <row r="889" spans="1:36">
      <c r="A889" s="20" t="s">
        <v>2022</v>
      </c>
      <c r="B889" s="10" t="s">
        <v>2023</v>
      </c>
      <c r="C889" s="1"/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/>
    </row>
    <row r="890" spans="1:36">
      <c r="A890" s="19" t="s">
        <v>2024</v>
      </c>
      <c r="B890" s="10" t="s">
        <v>2025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>
        <v>0</v>
      </c>
    </row>
    <row r="891" spans="1:36">
      <c r="A891" s="20" t="s">
        <v>2026</v>
      </c>
      <c r="B891" s="10" t="s">
        <v>2027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>
        <v>0</v>
      </c>
    </row>
    <row r="892" spans="1:36">
      <c r="A892" s="20" t="s">
        <v>2028</v>
      </c>
      <c r="B892" s="10" t="s">
        <v>2029</v>
      </c>
      <c r="C892" s="1"/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/>
    </row>
    <row r="893" spans="1:36">
      <c r="A893" s="19" t="s">
        <v>2030</v>
      </c>
      <c r="B893" s="10" t="s">
        <v>2031</v>
      </c>
      <c r="C893" s="1">
        <v>86011577.930000007</v>
      </c>
      <c r="D893" s="1">
        <v>0</v>
      </c>
      <c r="E893" s="1">
        <v>74.38</v>
      </c>
      <c r="F893" s="1">
        <v>0</v>
      </c>
      <c r="G893" s="1">
        <v>0</v>
      </c>
      <c r="H893" s="1">
        <v>116.95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74.38</v>
      </c>
      <c r="O893" s="1"/>
      <c r="P893" s="1">
        <v>74.38</v>
      </c>
      <c r="Q893" s="1"/>
      <c r="R893" s="1"/>
      <c r="S893" s="1"/>
      <c r="T893" s="1"/>
      <c r="U893" s="1"/>
      <c r="V893" s="1">
        <v>0</v>
      </c>
      <c r="W893" s="1">
        <v>0</v>
      </c>
      <c r="X893" s="1"/>
      <c r="Y893" s="1">
        <v>116.95</v>
      </c>
      <c r="Z893" s="1">
        <v>0</v>
      </c>
      <c r="AA893" s="1"/>
      <c r="AB893" s="1"/>
      <c r="AC893" s="1"/>
      <c r="AD893" s="1">
        <v>116.95</v>
      </c>
      <c r="AE893" s="1"/>
      <c r="AF893" s="1">
        <v>0</v>
      </c>
      <c r="AG893" s="1"/>
      <c r="AH893" s="1">
        <v>0</v>
      </c>
      <c r="AI893" s="1"/>
      <c r="AJ893" s="4">
        <v>86011386.599999994</v>
      </c>
    </row>
    <row r="894" spans="1:36">
      <c r="A894" s="20" t="s">
        <v>2032</v>
      </c>
      <c r="B894" s="10" t="s">
        <v>2033</v>
      </c>
      <c r="C894" s="1">
        <v>13656369.109999999</v>
      </c>
      <c r="D894" s="1">
        <v>0</v>
      </c>
      <c r="E894" s="1">
        <v>74.38</v>
      </c>
      <c r="F894" s="1">
        <v>0</v>
      </c>
      <c r="G894" s="1">
        <v>0</v>
      </c>
      <c r="H894" s="1">
        <v>116.95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74.38</v>
      </c>
      <c r="O894" s="1"/>
      <c r="P894" s="1">
        <v>74.38</v>
      </c>
      <c r="Q894" s="1"/>
      <c r="R894" s="1"/>
      <c r="S894" s="1"/>
      <c r="T894" s="1"/>
      <c r="U894" s="1"/>
      <c r="V894" s="1">
        <v>0</v>
      </c>
      <c r="W894" s="1">
        <v>0</v>
      </c>
      <c r="X894" s="1"/>
      <c r="Y894" s="1">
        <v>116.95</v>
      </c>
      <c r="Z894" s="1">
        <v>0</v>
      </c>
      <c r="AA894" s="1"/>
      <c r="AB894" s="1"/>
      <c r="AC894" s="1"/>
      <c r="AD894" s="1">
        <v>116.95</v>
      </c>
      <c r="AE894" s="1"/>
      <c r="AF894" s="1">
        <v>0</v>
      </c>
      <c r="AG894" s="1"/>
      <c r="AH894" s="1">
        <v>0</v>
      </c>
      <c r="AI894" s="1"/>
      <c r="AJ894" s="4">
        <v>13656177.779999999</v>
      </c>
    </row>
    <row r="895" spans="1:36">
      <c r="A895" s="21" t="s">
        <v>2034</v>
      </c>
      <c r="B895" s="10" t="s">
        <v>2035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4">
        <v>0</v>
      </c>
    </row>
    <row r="896" spans="1:36">
      <c r="A896" s="21" t="s">
        <v>2036</v>
      </c>
      <c r="B896" s="10" t="s">
        <v>2037</v>
      </c>
      <c r="C896" s="1">
        <v>3358881.66</v>
      </c>
      <c r="D896" s="1">
        <v>0</v>
      </c>
      <c r="E896" s="1">
        <v>74.38</v>
      </c>
      <c r="F896" s="1">
        <v>0</v>
      </c>
      <c r="G896" s="1">
        <v>0</v>
      </c>
      <c r="H896" s="1">
        <v>116.95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74.38</v>
      </c>
      <c r="O896" s="1"/>
      <c r="P896" s="1">
        <v>74.38</v>
      </c>
      <c r="Q896" s="1"/>
      <c r="R896" s="1"/>
      <c r="S896" s="1"/>
      <c r="T896" s="1"/>
      <c r="U896" s="1"/>
      <c r="V896" s="1"/>
      <c r="W896" s="1">
        <v>0</v>
      </c>
      <c r="X896" s="1"/>
      <c r="Y896" s="1">
        <v>116.95</v>
      </c>
      <c r="Z896" s="1">
        <v>0</v>
      </c>
      <c r="AA896" s="1"/>
      <c r="AB896" s="1"/>
      <c r="AC896" s="1"/>
      <c r="AD896" s="1">
        <v>116.95</v>
      </c>
      <c r="AE896" s="1"/>
      <c r="AF896" s="1">
        <v>0</v>
      </c>
      <c r="AG896" s="1"/>
      <c r="AH896" s="1">
        <v>0</v>
      </c>
      <c r="AI896" s="1"/>
      <c r="AJ896" s="4">
        <v>3358690.33</v>
      </c>
    </row>
    <row r="897" spans="1:36">
      <c r="A897" s="21" t="s">
        <v>2038</v>
      </c>
      <c r="B897" s="10" t="s">
        <v>2039</v>
      </c>
      <c r="C897" s="1">
        <v>41494.03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41494.03</v>
      </c>
    </row>
    <row r="898" spans="1:36">
      <c r="A898" s="21" t="s">
        <v>2040</v>
      </c>
      <c r="B898" s="10" t="s">
        <v>2041</v>
      </c>
      <c r="C898" s="1">
        <v>10255993.42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/>
      <c r="P898" s="1"/>
      <c r="Q898" s="1"/>
      <c r="R898" s="1"/>
      <c r="S898" s="1"/>
      <c r="T898" s="1"/>
      <c r="U898" s="1"/>
      <c r="V898" s="1">
        <v>0</v>
      </c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4">
        <v>10255993.42</v>
      </c>
    </row>
    <row r="899" spans="1:36">
      <c r="A899" s="21" t="s">
        <v>865</v>
      </c>
      <c r="B899" s="10" t="s">
        <v>2042</v>
      </c>
      <c r="C899" s="1"/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/>
    </row>
    <row r="900" spans="1:36">
      <c r="A900" s="259" t="s">
        <v>2043</v>
      </c>
      <c r="B900" s="10" t="s">
        <v>2044</v>
      </c>
      <c r="C900" s="1"/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/>
    </row>
    <row r="901" spans="1:36">
      <c r="A901" s="20" t="s">
        <v>2045</v>
      </c>
      <c r="B901" s="10" t="s">
        <v>2046</v>
      </c>
      <c r="C901" s="1">
        <v>43399787.82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>
        <v>0</v>
      </c>
      <c r="Z901" s="1">
        <v>0</v>
      </c>
      <c r="AA901" s="1"/>
      <c r="AB901" s="1"/>
      <c r="AC901" s="1"/>
      <c r="AD901" s="1"/>
      <c r="AE901" s="1"/>
      <c r="AF901" s="1"/>
      <c r="AG901" s="1"/>
      <c r="AH901" s="1"/>
      <c r="AI901" s="1"/>
      <c r="AJ901" s="4">
        <v>43399787.82</v>
      </c>
    </row>
    <row r="902" spans="1:36">
      <c r="A902" s="21" t="s">
        <v>2047</v>
      </c>
      <c r="B902" s="10" t="s">
        <v>2048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>
        <v>0</v>
      </c>
    </row>
    <row r="903" spans="1:36">
      <c r="A903" s="21" t="s">
        <v>2045</v>
      </c>
      <c r="B903" s="10" t="s">
        <v>2049</v>
      </c>
      <c r="C903" s="1">
        <v>43399787.82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>
        <v>0</v>
      </c>
      <c r="Z903" s="1">
        <v>0</v>
      </c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43399787.82</v>
      </c>
    </row>
    <row r="904" spans="1:36">
      <c r="A904" s="20" t="s">
        <v>2050</v>
      </c>
      <c r="B904" s="10" t="s">
        <v>2051</v>
      </c>
      <c r="C904" s="1">
        <v>28348823.510000002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28348823.510000002</v>
      </c>
    </row>
    <row r="905" spans="1:36">
      <c r="A905" s="21" t="s">
        <v>2052</v>
      </c>
      <c r="B905" s="10" t="s">
        <v>2053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0</v>
      </c>
    </row>
    <row r="906" spans="1:36">
      <c r="A906" s="21" t="s">
        <v>2054</v>
      </c>
      <c r="B906" s="10" t="s">
        <v>2055</v>
      </c>
      <c r="C906" s="1">
        <v>18588371.16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18588371.16</v>
      </c>
    </row>
    <row r="907" spans="1:36">
      <c r="A907" s="21" t="s">
        <v>2056</v>
      </c>
      <c r="B907" s="10" t="s">
        <v>2057</v>
      </c>
      <c r="C907" s="1">
        <v>24656.799999999999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24656.799999999999</v>
      </c>
    </row>
    <row r="908" spans="1:36">
      <c r="A908" s="21" t="s">
        <v>2058</v>
      </c>
      <c r="B908" s="10" t="s">
        <v>2059</v>
      </c>
      <c r="C908" s="1">
        <v>2303.06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2303.06</v>
      </c>
    </row>
    <row r="909" spans="1:36">
      <c r="A909" s="21" t="s">
        <v>2060</v>
      </c>
      <c r="B909" s="10" t="s">
        <v>2061</v>
      </c>
      <c r="C909" s="1">
        <v>46172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>
        <v>46172</v>
      </c>
    </row>
    <row r="910" spans="1:36">
      <c r="A910" s="21" t="s">
        <v>2062</v>
      </c>
      <c r="B910" s="10" t="s">
        <v>2063</v>
      </c>
      <c r="C910" s="1">
        <v>360213.16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>
        <v>360213.16</v>
      </c>
    </row>
    <row r="911" spans="1:36">
      <c r="A911" s="21" t="s">
        <v>2064</v>
      </c>
      <c r="B911" s="10" t="s">
        <v>2065</v>
      </c>
      <c r="C911" s="1">
        <v>8028626.9299999997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8028626.9299999997</v>
      </c>
    </row>
    <row r="912" spans="1:36">
      <c r="A912" s="21" t="s">
        <v>2066</v>
      </c>
      <c r="B912" s="10" t="s">
        <v>2067</v>
      </c>
      <c r="C912" s="1">
        <v>1298480.3999999999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1298480.3999999999</v>
      </c>
    </row>
    <row r="913" spans="1:36">
      <c r="A913" s="20" t="s">
        <v>2068</v>
      </c>
      <c r="B913" s="10" t="s">
        <v>2069</v>
      </c>
      <c r="C913" s="1">
        <v>606597.49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606597.49</v>
      </c>
    </row>
    <row r="914" spans="1:36">
      <c r="A914" s="21" t="s">
        <v>2070</v>
      </c>
      <c r="B914" s="10" t="s">
        <v>2071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0</v>
      </c>
    </row>
    <row r="915" spans="1:36">
      <c r="A915" s="21" t="s">
        <v>2068</v>
      </c>
      <c r="B915" s="10" t="s">
        <v>2072</v>
      </c>
      <c r="C915" s="1">
        <v>606597.49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606597.49</v>
      </c>
    </row>
    <row r="916" spans="1:36">
      <c r="A916" s="16" t="s">
        <v>130</v>
      </c>
      <c r="B916" s="9" t="s">
        <v>131</v>
      </c>
      <c r="C916" s="1">
        <v>271937268.17000002</v>
      </c>
      <c r="D916" s="1">
        <v>27965664.100000001</v>
      </c>
      <c r="E916" s="1">
        <v>29859798.259999998</v>
      </c>
      <c r="F916" s="1">
        <v>60819288.740000002</v>
      </c>
      <c r="G916" s="1">
        <v>9291353.4399999995</v>
      </c>
      <c r="H916" s="1">
        <v>15884303.380000001</v>
      </c>
      <c r="I916" s="1">
        <v>20340313.600000001</v>
      </c>
      <c r="J916" s="1">
        <v>25127761.16</v>
      </c>
      <c r="K916" s="1">
        <v>37908208</v>
      </c>
      <c r="L916" s="1">
        <v>14758325.970000001</v>
      </c>
      <c r="M916" s="1">
        <v>10846610.07</v>
      </c>
      <c r="N916" s="1">
        <v>3629234.95</v>
      </c>
      <c r="O916" s="1">
        <v>157829.76000000001</v>
      </c>
      <c r="P916" s="1">
        <v>281703.21999999997</v>
      </c>
      <c r="Q916" s="1">
        <v>744401.65</v>
      </c>
      <c r="R916" s="1">
        <v>151149.65</v>
      </c>
      <c r="S916" s="1">
        <v>323955.81</v>
      </c>
      <c r="T916" s="1">
        <v>515313.35</v>
      </c>
      <c r="U916" s="1">
        <v>595419.43000000005</v>
      </c>
      <c r="V916" s="1">
        <v>388884.28</v>
      </c>
      <c r="W916" s="1">
        <v>247081.98</v>
      </c>
      <c r="X916" s="1">
        <v>223495.82</v>
      </c>
      <c r="Y916" s="1">
        <v>249172391.77000001</v>
      </c>
      <c r="Z916" s="1">
        <v>27807834.34</v>
      </c>
      <c r="AA916" s="1">
        <v>29578095.039999999</v>
      </c>
      <c r="AB916" s="1">
        <v>60074887.090000004</v>
      </c>
      <c r="AC916" s="1">
        <v>9140203.7899999991</v>
      </c>
      <c r="AD916" s="1">
        <v>15560347.57</v>
      </c>
      <c r="AE916" s="1">
        <v>19825000.25</v>
      </c>
      <c r="AF916" s="1">
        <v>24532341.73</v>
      </c>
      <c r="AG916" s="1">
        <v>14511243.99</v>
      </c>
      <c r="AH916" s="1">
        <v>10623114.25</v>
      </c>
      <c r="AI916" s="1">
        <v>37519323.719999999</v>
      </c>
      <c r="AJ916" s="4">
        <v>19135641.449999999</v>
      </c>
    </row>
    <row r="917" spans="1:36">
      <c r="A917" s="17" t="s">
        <v>255</v>
      </c>
      <c r="B917" s="10" t="s">
        <v>256</v>
      </c>
      <c r="C917" s="1">
        <v>271899303.99000001</v>
      </c>
      <c r="D917" s="1">
        <v>27965664.100000001</v>
      </c>
      <c r="E917" s="1">
        <v>29859798.259999998</v>
      </c>
      <c r="F917" s="1">
        <v>60818766.430000007</v>
      </c>
      <c r="G917" s="1">
        <v>9291353.4399999995</v>
      </c>
      <c r="H917" s="1">
        <v>15884303.380000001</v>
      </c>
      <c r="I917" s="1">
        <v>20340313.600000001</v>
      </c>
      <c r="J917" s="1">
        <v>25127761.16</v>
      </c>
      <c r="K917" s="1">
        <v>37908208</v>
      </c>
      <c r="L917" s="1">
        <v>14758284.27</v>
      </c>
      <c r="M917" s="1">
        <v>10846610.07</v>
      </c>
      <c r="N917" s="1">
        <v>3628712.64</v>
      </c>
      <c r="O917" s="1">
        <v>157829.76000000001</v>
      </c>
      <c r="P917" s="1">
        <v>281703.21999999997</v>
      </c>
      <c r="Q917" s="1">
        <v>743879.34</v>
      </c>
      <c r="R917" s="1">
        <v>151149.65</v>
      </c>
      <c r="S917" s="1">
        <v>323955.81</v>
      </c>
      <c r="T917" s="1">
        <v>515313.35</v>
      </c>
      <c r="U917" s="1">
        <v>595419.43000000005</v>
      </c>
      <c r="V917" s="1">
        <v>388884.28</v>
      </c>
      <c r="W917" s="1">
        <v>247081.98</v>
      </c>
      <c r="X917" s="1">
        <v>223495.82</v>
      </c>
      <c r="Y917" s="1">
        <v>249172350.06999999</v>
      </c>
      <c r="Z917" s="1">
        <v>27807834.34</v>
      </c>
      <c r="AA917" s="1">
        <v>29578095.039999999</v>
      </c>
      <c r="AB917" s="1">
        <v>60074887.090000004</v>
      </c>
      <c r="AC917" s="1">
        <v>9140203.7899999991</v>
      </c>
      <c r="AD917" s="1">
        <v>15560347.57</v>
      </c>
      <c r="AE917" s="1">
        <v>19825000.25</v>
      </c>
      <c r="AF917" s="1">
        <v>24532341.73</v>
      </c>
      <c r="AG917" s="1">
        <v>14511202.289999999</v>
      </c>
      <c r="AH917" s="1">
        <v>10623114.25</v>
      </c>
      <c r="AI917" s="1">
        <v>37519323.719999999</v>
      </c>
      <c r="AJ917" s="4">
        <v>19098241.280000001</v>
      </c>
    </row>
    <row r="918" spans="1:36">
      <c r="A918" s="18" t="s">
        <v>1453</v>
      </c>
      <c r="B918" s="10" t="s">
        <v>2073</v>
      </c>
      <c r="C918" s="1">
        <v>36373.620000000003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4">
        <v>36373.620000000003</v>
      </c>
    </row>
    <row r="919" spans="1:36">
      <c r="A919" s="19" t="s">
        <v>1455</v>
      </c>
      <c r="B919" s="10" t="s">
        <v>2074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4">
        <v>0</v>
      </c>
    </row>
    <row r="920" spans="1:36">
      <c r="A920" s="19" t="s">
        <v>1453</v>
      </c>
      <c r="B920" s="10" t="s">
        <v>2075</v>
      </c>
      <c r="C920" s="1">
        <v>36373.620000000003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36373.620000000003</v>
      </c>
    </row>
    <row r="921" spans="1:36">
      <c r="A921" s="18" t="s">
        <v>1458</v>
      </c>
      <c r="B921" s="10" t="s">
        <v>2076</v>
      </c>
      <c r="C921" s="1">
        <v>12740139.470000001</v>
      </c>
      <c r="D921" s="1">
        <v>1659427.49</v>
      </c>
      <c r="E921" s="1">
        <v>1794894.38</v>
      </c>
      <c r="F921" s="1">
        <v>2354892.16</v>
      </c>
      <c r="G921" s="1">
        <v>403231.95999999996</v>
      </c>
      <c r="H921" s="1">
        <v>836827.3</v>
      </c>
      <c r="I921" s="1">
        <v>1030071.8400000001</v>
      </c>
      <c r="J921" s="1">
        <v>1507621.1099999999</v>
      </c>
      <c r="K921" s="1">
        <v>1265665.03</v>
      </c>
      <c r="L921" s="1">
        <v>1055399.21</v>
      </c>
      <c r="M921" s="1">
        <v>717144.78</v>
      </c>
      <c r="N921" s="1">
        <v>786078.59</v>
      </c>
      <c r="O921" s="1">
        <v>53995.74</v>
      </c>
      <c r="P921" s="1">
        <v>135957.89000000001</v>
      </c>
      <c r="Q921" s="1">
        <v>122317.04</v>
      </c>
      <c r="R921" s="1">
        <v>-20876.650000000001</v>
      </c>
      <c r="S921" s="1">
        <v>86135.4</v>
      </c>
      <c r="T921" s="1">
        <v>77903.28</v>
      </c>
      <c r="U921" s="1">
        <v>145662.14000000001</v>
      </c>
      <c r="V921" s="1">
        <v>88988.47</v>
      </c>
      <c r="W921" s="1">
        <v>53051.88</v>
      </c>
      <c r="X921" s="1">
        <v>42943.4</v>
      </c>
      <c r="Y921" s="1">
        <v>11839096.67</v>
      </c>
      <c r="Z921" s="1">
        <v>1605431.75</v>
      </c>
      <c r="AA921" s="1">
        <v>1658936.49</v>
      </c>
      <c r="AB921" s="1">
        <v>2232575.12</v>
      </c>
      <c r="AC921" s="1">
        <v>424108.61</v>
      </c>
      <c r="AD921" s="1">
        <v>750691.9</v>
      </c>
      <c r="AE921" s="1">
        <v>952168.56</v>
      </c>
      <c r="AF921" s="1">
        <v>1361958.97</v>
      </c>
      <c r="AG921" s="1">
        <v>1002347.33</v>
      </c>
      <c r="AH921" s="1">
        <v>674201.38</v>
      </c>
      <c r="AI921" s="1">
        <v>1176676.56</v>
      </c>
      <c r="AJ921" s="4">
        <v>114964.21</v>
      </c>
    </row>
    <row r="922" spans="1:36">
      <c r="A922" s="19" t="s">
        <v>1460</v>
      </c>
      <c r="B922" s="10" t="s">
        <v>2077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0</v>
      </c>
    </row>
    <row r="923" spans="1:36">
      <c r="A923" s="19" t="s">
        <v>1458</v>
      </c>
      <c r="B923" s="10" t="s">
        <v>2078</v>
      </c>
      <c r="C923" s="1">
        <v>12740139.470000001</v>
      </c>
      <c r="D923" s="1">
        <v>1659427.49</v>
      </c>
      <c r="E923" s="1">
        <v>1794894.38</v>
      </c>
      <c r="F923" s="1">
        <v>2354892.16</v>
      </c>
      <c r="G923" s="1">
        <v>403231.95999999996</v>
      </c>
      <c r="H923" s="1">
        <v>836827.3</v>
      </c>
      <c r="I923" s="1">
        <v>1030071.8400000001</v>
      </c>
      <c r="J923" s="1">
        <v>1507621.1099999999</v>
      </c>
      <c r="K923" s="1">
        <v>1265665.03</v>
      </c>
      <c r="L923" s="1">
        <v>1055399.21</v>
      </c>
      <c r="M923" s="1">
        <v>717144.78</v>
      </c>
      <c r="N923" s="1">
        <v>786078.59</v>
      </c>
      <c r="O923" s="1">
        <v>53995.74</v>
      </c>
      <c r="P923" s="1">
        <v>135957.89000000001</v>
      </c>
      <c r="Q923" s="1">
        <v>122317.04</v>
      </c>
      <c r="R923" s="1">
        <v>-20876.650000000001</v>
      </c>
      <c r="S923" s="1">
        <v>86135.4</v>
      </c>
      <c r="T923" s="1">
        <v>77903.28</v>
      </c>
      <c r="U923" s="1">
        <v>145662.14000000001</v>
      </c>
      <c r="V923" s="1">
        <v>88988.47</v>
      </c>
      <c r="W923" s="1">
        <v>53051.88</v>
      </c>
      <c r="X923" s="1">
        <v>42943.4</v>
      </c>
      <c r="Y923" s="1">
        <v>11839096.67</v>
      </c>
      <c r="Z923" s="1">
        <v>1605431.75</v>
      </c>
      <c r="AA923" s="1">
        <v>1658936.49</v>
      </c>
      <c r="AB923" s="1">
        <v>2232575.12</v>
      </c>
      <c r="AC923" s="1">
        <v>424108.61</v>
      </c>
      <c r="AD923" s="1">
        <v>750691.9</v>
      </c>
      <c r="AE923" s="1">
        <v>952168.56</v>
      </c>
      <c r="AF923" s="1">
        <v>1361958.97</v>
      </c>
      <c r="AG923" s="1">
        <v>1002347.33</v>
      </c>
      <c r="AH923" s="1">
        <v>674201.38</v>
      </c>
      <c r="AI923" s="1">
        <v>1176676.56</v>
      </c>
      <c r="AJ923" s="4">
        <v>114964.21</v>
      </c>
    </row>
    <row r="924" spans="1:36">
      <c r="A924" s="18" t="s">
        <v>1465</v>
      </c>
      <c r="B924" s="10" t="s">
        <v>2079</v>
      </c>
      <c r="C924" s="1">
        <v>15539654.48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15539654.48</v>
      </c>
    </row>
    <row r="925" spans="1:36">
      <c r="A925" s="19" t="s">
        <v>2080</v>
      </c>
      <c r="B925" s="10" t="s">
        <v>2081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4">
        <v>0</v>
      </c>
    </row>
    <row r="926" spans="1:36">
      <c r="A926" s="19" t="s">
        <v>1469</v>
      </c>
      <c r="B926" s="10" t="s">
        <v>2082</v>
      </c>
      <c r="C926" s="1">
        <v>15539654.48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15539654.48</v>
      </c>
    </row>
    <row r="927" spans="1:36">
      <c r="A927" s="18" t="s">
        <v>1471</v>
      </c>
      <c r="B927" s="10" t="s">
        <v>2083</v>
      </c>
      <c r="C927" s="1">
        <v>1082821.79</v>
      </c>
      <c r="D927" s="1">
        <v>23826.12</v>
      </c>
      <c r="E927" s="1">
        <v>58079.65</v>
      </c>
      <c r="F927" s="1">
        <v>598034.15</v>
      </c>
      <c r="G927" s="1">
        <v>7585.8</v>
      </c>
      <c r="H927" s="1">
        <v>-300722.36</v>
      </c>
      <c r="I927" s="1">
        <v>221742.3</v>
      </c>
      <c r="J927" s="1">
        <v>134053.45000000001</v>
      </c>
      <c r="K927" s="1">
        <v>16543.510000000002</v>
      </c>
      <c r="L927" s="1">
        <v>92816.85</v>
      </c>
      <c r="M927" s="1">
        <v>219737.51</v>
      </c>
      <c r="N927" s="1">
        <v>1911.5</v>
      </c>
      <c r="O927" s="1"/>
      <c r="P927" s="1"/>
      <c r="Q927" s="1">
        <v>5110.76</v>
      </c>
      <c r="R927" s="1">
        <v>7585.8</v>
      </c>
      <c r="S927" s="1">
        <v>0</v>
      </c>
      <c r="T927" s="1">
        <v>0</v>
      </c>
      <c r="U927" s="1"/>
      <c r="V927" s="1">
        <v>-10785.06</v>
      </c>
      <c r="W927" s="1"/>
      <c r="X927" s="1"/>
      <c r="Y927" s="1">
        <v>1069785.48</v>
      </c>
      <c r="Z927" s="1">
        <v>23826.12</v>
      </c>
      <c r="AA927" s="1">
        <v>58079.65</v>
      </c>
      <c r="AB927" s="1">
        <v>592923.39</v>
      </c>
      <c r="AC927" s="1"/>
      <c r="AD927" s="1">
        <v>-300722.36</v>
      </c>
      <c r="AE927" s="1">
        <v>221742.3</v>
      </c>
      <c r="AF927" s="1">
        <v>134053.45000000001</v>
      </c>
      <c r="AG927" s="1">
        <v>92816.85</v>
      </c>
      <c r="AH927" s="1">
        <v>219737.51</v>
      </c>
      <c r="AI927" s="1">
        <v>27328.57</v>
      </c>
      <c r="AJ927" s="4">
        <v>11124.81</v>
      </c>
    </row>
    <row r="928" spans="1:36">
      <c r="A928" s="19" t="s">
        <v>2084</v>
      </c>
      <c r="B928" s="10" t="s">
        <v>2085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0</v>
      </c>
    </row>
    <row r="929" spans="1:36">
      <c r="A929" s="19" t="s">
        <v>1475</v>
      </c>
      <c r="B929" s="10" t="s">
        <v>2086</v>
      </c>
      <c r="C929" s="1">
        <v>1082821.79</v>
      </c>
      <c r="D929" s="1">
        <v>23826.12</v>
      </c>
      <c r="E929" s="1">
        <v>58079.65</v>
      </c>
      <c r="F929" s="1">
        <v>598034.15</v>
      </c>
      <c r="G929" s="1">
        <v>7585.8</v>
      </c>
      <c r="H929" s="1">
        <v>-300722.36</v>
      </c>
      <c r="I929" s="1">
        <v>221742.3</v>
      </c>
      <c r="J929" s="1">
        <v>134053.45000000001</v>
      </c>
      <c r="K929" s="1">
        <v>16543.510000000002</v>
      </c>
      <c r="L929" s="1">
        <v>92816.85</v>
      </c>
      <c r="M929" s="1">
        <v>219737.51</v>
      </c>
      <c r="N929" s="1">
        <v>1911.5</v>
      </c>
      <c r="O929" s="1"/>
      <c r="P929" s="1"/>
      <c r="Q929" s="1">
        <v>5110.76</v>
      </c>
      <c r="R929" s="1">
        <v>7585.8</v>
      </c>
      <c r="S929" s="1">
        <v>0</v>
      </c>
      <c r="T929" s="1">
        <v>0</v>
      </c>
      <c r="U929" s="1"/>
      <c r="V929" s="1">
        <v>-10785.06</v>
      </c>
      <c r="W929" s="1"/>
      <c r="X929" s="1"/>
      <c r="Y929" s="1">
        <v>1069785.48</v>
      </c>
      <c r="Z929" s="1">
        <v>23826.12</v>
      </c>
      <c r="AA929" s="1">
        <v>58079.65</v>
      </c>
      <c r="AB929" s="1">
        <v>592923.39</v>
      </c>
      <c r="AC929" s="1"/>
      <c r="AD929" s="1">
        <v>-300722.36</v>
      </c>
      <c r="AE929" s="1">
        <v>221742.3</v>
      </c>
      <c r="AF929" s="1">
        <v>134053.45000000001</v>
      </c>
      <c r="AG929" s="1">
        <v>92816.85</v>
      </c>
      <c r="AH929" s="1">
        <v>219737.51</v>
      </c>
      <c r="AI929" s="1">
        <v>27328.57</v>
      </c>
      <c r="AJ929" s="4">
        <v>11124.81</v>
      </c>
    </row>
    <row r="930" spans="1:36">
      <c r="A930" s="18" t="s">
        <v>2087</v>
      </c>
      <c r="B930" s="10" t="s">
        <v>2088</v>
      </c>
      <c r="C930" s="1">
        <v>20241.93</v>
      </c>
      <c r="D930" s="1">
        <v>0</v>
      </c>
      <c r="E930" s="1">
        <v>2250.9899999999998</v>
      </c>
      <c r="F930" s="1">
        <v>0</v>
      </c>
      <c r="G930" s="1">
        <v>3150</v>
      </c>
      <c r="H930" s="1">
        <v>5359</v>
      </c>
      <c r="I930" s="1">
        <v>803.52</v>
      </c>
      <c r="J930" s="1">
        <v>2429.64</v>
      </c>
      <c r="K930" s="1">
        <v>4448.78</v>
      </c>
      <c r="L930" s="1">
        <v>900</v>
      </c>
      <c r="M930" s="1">
        <v>900</v>
      </c>
      <c r="N930" s="1">
        <v>2828.19</v>
      </c>
      <c r="O930" s="1"/>
      <c r="P930" s="1"/>
      <c r="Q930" s="1"/>
      <c r="R930" s="1"/>
      <c r="S930" s="1"/>
      <c r="T930" s="1"/>
      <c r="U930" s="1"/>
      <c r="V930" s="1">
        <v>2828.19</v>
      </c>
      <c r="W930" s="1"/>
      <c r="X930" s="1"/>
      <c r="Y930" s="1">
        <v>17413.740000000002</v>
      </c>
      <c r="Z930" s="1"/>
      <c r="AA930" s="1">
        <v>2250.9899999999998</v>
      </c>
      <c r="AB930" s="1"/>
      <c r="AC930" s="1">
        <v>3150</v>
      </c>
      <c r="AD930" s="1">
        <v>5359</v>
      </c>
      <c r="AE930" s="1">
        <v>803.52</v>
      </c>
      <c r="AF930" s="1">
        <v>2429.64</v>
      </c>
      <c r="AG930" s="1">
        <v>900</v>
      </c>
      <c r="AH930" s="1">
        <v>900</v>
      </c>
      <c r="AI930" s="1">
        <v>1620.59</v>
      </c>
      <c r="AJ930" s="4">
        <v>0</v>
      </c>
    </row>
    <row r="931" spans="1:36">
      <c r="A931" s="19" t="s">
        <v>2089</v>
      </c>
      <c r="B931" s="10" t="s">
        <v>2090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4">
        <v>0</v>
      </c>
    </row>
    <row r="932" spans="1:36">
      <c r="A932" s="19" t="s">
        <v>2091</v>
      </c>
      <c r="B932" s="10" t="s">
        <v>2092</v>
      </c>
      <c r="C932" s="1">
        <v>20241.93</v>
      </c>
      <c r="D932" s="1">
        <v>0</v>
      </c>
      <c r="E932" s="1">
        <v>2250.9899999999998</v>
      </c>
      <c r="F932" s="1">
        <v>0</v>
      </c>
      <c r="G932" s="1">
        <v>3150</v>
      </c>
      <c r="H932" s="1">
        <v>5359</v>
      </c>
      <c r="I932" s="1">
        <v>803.52</v>
      </c>
      <c r="J932" s="1">
        <v>2429.64</v>
      </c>
      <c r="K932" s="1">
        <v>4448.78</v>
      </c>
      <c r="L932" s="1">
        <v>900</v>
      </c>
      <c r="M932" s="1">
        <v>900</v>
      </c>
      <c r="N932" s="1">
        <v>2828.19</v>
      </c>
      <c r="O932" s="1"/>
      <c r="P932" s="1"/>
      <c r="Q932" s="1"/>
      <c r="R932" s="1"/>
      <c r="S932" s="1"/>
      <c r="T932" s="1"/>
      <c r="U932" s="1"/>
      <c r="V932" s="1">
        <v>2828.19</v>
      </c>
      <c r="W932" s="1"/>
      <c r="X932" s="1"/>
      <c r="Y932" s="1">
        <v>17413.740000000002</v>
      </c>
      <c r="Z932" s="1"/>
      <c r="AA932" s="1">
        <v>2250.9899999999998</v>
      </c>
      <c r="AB932" s="1"/>
      <c r="AC932" s="1">
        <v>3150</v>
      </c>
      <c r="AD932" s="1">
        <v>5359</v>
      </c>
      <c r="AE932" s="1">
        <v>803.52</v>
      </c>
      <c r="AF932" s="1">
        <v>2429.64</v>
      </c>
      <c r="AG932" s="1">
        <v>900</v>
      </c>
      <c r="AH932" s="1">
        <v>900</v>
      </c>
      <c r="AI932" s="1">
        <v>1620.59</v>
      </c>
      <c r="AJ932" s="4"/>
    </row>
    <row r="933" spans="1:36">
      <c r="A933" s="18" t="s">
        <v>1487</v>
      </c>
      <c r="B933" s="10" t="s">
        <v>2093</v>
      </c>
      <c r="C933" s="1">
        <v>239423108.91</v>
      </c>
      <c r="D933" s="1">
        <v>26210340.669999998</v>
      </c>
      <c r="E933" s="1">
        <v>27980749.949999999</v>
      </c>
      <c r="F933" s="1">
        <v>57735112.060000002</v>
      </c>
      <c r="G933" s="1">
        <v>8877385.6799999997</v>
      </c>
      <c r="H933" s="1">
        <v>15322589.790000001</v>
      </c>
      <c r="I933" s="1">
        <v>19075587.760000002</v>
      </c>
      <c r="J933" s="1">
        <v>23455846.800000001</v>
      </c>
      <c r="K933" s="1">
        <v>36527674.039999999</v>
      </c>
      <c r="L933" s="1">
        <v>13571145.639999999</v>
      </c>
      <c r="M933" s="1">
        <v>9876264.5299999993</v>
      </c>
      <c r="N933" s="1">
        <v>2743967.86</v>
      </c>
      <c r="O933" s="1">
        <v>80553.149999999994</v>
      </c>
      <c r="P933" s="1">
        <v>145745.32999999999</v>
      </c>
      <c r="Q933" s="1">
        <v>592232.35</v>
      </c>
      <c r="R933" s="1">
        <v>164440.5</v>
      </c>
      <c r="S933" s="1">
        <v>226160.71</v>
      </c>
      <c r="T933" s="1">
        <v>425301.89</v>
      </c>
      <c r="U933" s="1">
        <v>449757.29</v>
      </c>
      <c r="V933" s="1">
        <v>295184.78000000003</v>
      </c>
      <c r="W933" s="1">
        <v>184039.44</v>
      </c>
      <c r="X933" s="1">
        <v>180552.42</v>
      </c>
      <c r="Y933" s="1">
        <v>235888729.06</v>
      </c>
      <c r="Z933" s="1">
        <v>26129787.52</v>
      </c>
      <c r="AA933" s="1">
        <v>27835004.620000001</v>
      </c>
      <c r="AB933" s="1">
        <v>57142879.710000001</v>
      </c>
      <c r="AC933" s="1">
        <v>8712945.1799999997</v>
      </c>
      <c r="AD933" s="1">
        <v>15096429.08</v>
      </c>
      <c r="AE933" s="1">
        <v>18650285.870000001</v>
      </c>
      <c r="AF933" s="1">
        <v>23006089.510000002</v>
      </c>
      <c r="AG933" s="1">
        <v>13387106.199999999</v>
      </c>
      <c r="AH933" s="1">
        <v>9695712.1099999994</v>
      </c>
      <c r="AI933" s="1">
        <v>36232489.259999998</v>
      </c>
      <c r="AJ933" s="4">
        <v>790411.99</v>
      </c>
    </row>
    <row r="934" spans="1:36">
      <c r="A934" s="19" t="s">
        <v>2094</v>
      </c>
      <c r="B934" s="10" t="s">
        <v>2095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4">
        <v>0</v>
      </c>
    </row>
    <row r="935" spans="1:36">
      <c r="A935" s="19" t="s">
        <v>1491</v>
      </c>
      <c r="B935" s="10" t="s">
        <v>2096</v>
      </c>
      <c r="C935" s="1">
        <v>231199356.83000001</v>
      </c>
      <c r="D935" s="1">
        <v>25629473.5</v>
      </c>
      <c r="E935" s="1">
        <v>27084778.68</v>
      </c>
      <c r="F935" s="1">
        <v>55913202.800000004</v>
      </c>
      <c r="G935" s="1">
        <v>8425506.2300000004</v>
      </c>
      <c r="H935" s="1">
        <v>14387132.860000001</v>
      </c>
      <c r="I935" s="1">
        <v>18093524.539999999</v>
      </c>
      <c r="J935" s="1">
        <v>22556188.98</v>
      </c>
      <c r="K935" s="1">
        <v>35745784.200000003</v>
      </c>
      <c r="L935" s="1">
        <v>13094672.84</v>
      </c>
      <c r="M935" s="1">
        <v>9543211.6699999999</v>
      </c>
      <c r="N935" s="1">
        <v>2374574.9</v>
      </c>
      <c r="O935" s="1">
        <v>63272.06</v>
      </c>
      <c r="P935" s="1">
        <v>82112.25</v>
      </c>
      <c r="Q935" s="1">
        <v>550927.03</v>
      </c>
      <c r="R935" s="1">
        <v>138985.72</v>
      </c>
      <c r="S935" s="1">
        <v>205226.97</v>
      </c>
      <c r="T935" s="1">
        <v>378778.7</v>
      </c>
      <c r="U935" s="1">
        <v>412238.64</v>
      </c>
      <c r="V935" s="1">
        <v>232685.46</v>
      </c>
      <c r="W935" s="1">
        <v>169790.73</v>
      </c>
      <c r="X935" s="1">
        <v>140557.34</v>
      </c>
      <c r="Y935" s="1">
        <v>228098901.40000001</v>
      </c>
      <c r="Z935" s="1">
        <v>25566201.440000001</v>
      </c>
      <c r="AA935" s="1">
        <v>27002666.43</v>
      </c>
      <c r="AB935" s="1">
        <v>55362275.770000003</v>
      </c>
      <c r="AC935" s="1">
        <v>8286520.5099999998</v>
      </c>
      <c r="AD935" s="1">
        <v>14181905.890000001</v>
      </c>
      <c r="AE935" s="1">
        <v>17714745.84</v>
      </c>
      <c r="AF935" s="1">
        <v>22143950.34</v>
      </c>
      <c r="AG935" s="1">
        <v>12924882.109999999</v>
      </c>
      <c r="AH935" s="1">
        <v>9402654.3300000001</v>
      </c>
      <c r="AI935" s="1">
        <v>35513098.740000002</v>
      </c>
      <c r="AJ935" s="4">
        <v>725880.53</v>
      </c>
    </row>
    <row r="936" spans="1:36">
      <c r="A936" s="19" t="s">
        <v>1493</v>
      </c>
      <c r="B936" s="10" t="s">
        <v>2097</v>
      </c>
      <c r="C936" s="1">
        <v>4179863.11</v>
      </c>
      <c r="D936" s="1">
        <v>401263.05000000005</v>
      </c>
      <c r="E936" s="1">
        <v>522765.44</v>
      </c>
      <c r="F936" s="1">
        <v>1169330.8800000001</v>
      </c>
      <c r="G936" s="1">
        <v>212113.90000000002</v>
      </c>
      <c r="H936" s="1">
        <v>211326.71</v>
      </c>
      <c r="I936" s="1">
        <v>435165.79</v>
      </c>
      <c r="J936" s="1">
        <v>611120.30000000005</v>
      </c>
      <c r="K936" s="1">
        <v>272409.14999999997</v>
      </c>
      <c r="L936" s="1">
        <v>192163.25999999998</v>
      </c>
      <c r="M936" s="1">
        <v>88228.5</v>
      </c>
      <c r="N936" s="1">
        <v>357783.23</v>
      </c>
      <c r="O936" s="1">
        <v>17281.09</v>
      </c>
      <c r="P936" s="1">
        <v>63633.08</v>
      </c>
      <c r="Q936" s="1">
        <v>41305.32</v>
      </c>
      <c r="R936" s="1">
        <v>22947.26</v>
      </c>
      <c r="S936" s="1">
        <v>20933.740000000002</v>
      </c>
      <c r="T936" s="1">
        <v>41121.25</v>
      </c>
      <c r="U936" s="1">
        <v>37518.65</v>
      </c>
      <c r="V936" s="1">
        <v>62499.32</v>
      </c>
      <c r="W936" s="1">
        <v>14248.71</v>
      </c>
      <c r="X936" s="1">
        <v>36294.81</v>
      </c>
      <c r="Y936" s="1">
        <v>3758103.75</v>
      </c>
      <c r="Z936" s="1">
        <v>383981.96</v>
      </c>
      <c r="AA936" s="1">
        <v>459132.36</v>
      </c>
      <c r="AB936" s="1">
        <v>1128025.56</v>
      </c>
      <c r="AC936" s="1">
        <v>189166.64</v>
      </c>
      <c r="AD936" s="1">
        <v>190392.97</v>
      </c>
      <c r="AE936" s="1">
        <v>394044.54</v>
      </c>
      <c r="AF936" s="1">
        <v>573601.65</v>
      </c>
      <c r="AG936" s="1">
        <v>177914.55</v>
      </c>
      <c r="AH936" s="1">
        <v>51933.69</v>
      </c>
      <c r="AI936" s="1">
        <v>209909.83</v>
      </c>
      <c r="AJ936" s="4">
        <v>63976.13</v>
      </c>
    </row>
    <row r="937" spans="1:36">
      <c r="A937" s="19" t="s">
        <v>1495</v>
      </c>
      <c r="B937" s="10" t="s">
        <v>2098</v>
      </c>
      <c r="C937" s="1">
        <v>4043888.97</v>
      </c>
      <c r="D937" s="1">
        <v>179604.12</v>
      </c>
      <c r="E937" s="1">
        <v>373205.83</v>
      </c>
      <c r="F937" s="1">
        <v>652578.38</v>
      </c>
      <c r="G937" s="1">
        <v>239765.55</v>
      </c>
      <c r="H937" s="1">
        <v>724130.22</v>
      </c>
      <c r="I937" s="1">
        <v>546897.42999999993</v>
      </c>
      <c r="J937" s="1">
        <v>288537.52</v>
      </c>
      <c r="K937" s="1">
        <v>509480.69</v>
      </c>
      <c r="L937" s="1">
        <v>284309.53999999998</v>
      </c>
      <c r="M937" s="1">
        <v>244824.36</v>
      </c>
      <c r="N937" s="1">
        <v>11609.73</v>
      </c>
      <c r="O937" s="1"/>
      <c r="P937" s="1"/>
      <c r="Q937" s="1"/>
      <c r="R937" s="1">
        <v>2507.52</v>
      </c>
      <c r="S937" s="1"/>
      <c r="T937" s="1">
        <v>5401.94</v>
      </c>
      <c r="U937" s="1"/>
      <c r="V937" s="1"/>
      <c r="W937" s="1"/>
      <c r="X937" s="1">
        <v>3700.27</v>
      </c>
      <c r="Y937" s="1">
        <v>4031723.91</v>
      </c>
      <c r="Z937" s="1">
        <v>179604.12</v>
      </c>
      <c r="AA937" s="1">
        <v>373205.83</v>
      </c>
      <c r="AB937" s="1">
        <v>652578.38</v>
      </c>
      <c r="AC937" s="1">
        <v>237258.03</v>
      </c>
      <c r="AD937" s="1">
        <v>724130.22</v>
      </c>
      <c r="AE937" s="1">
        <v>541495.49</v>
      </c>
      <c r="AF937" s="1">
        <v>288537.52</v>
      </c>
      <c r="AG937" s="1">
        <v>284309.53999999998</v>
      </c>
      <c r="AH937" s="1">
        <v>241124.09</v>
      </c>
      <c r="AI937" s="1">
        <v>509480.69</v>
      </c>
      <c r="AJ937" s="4">
        <v>555.33000000000004</v>
      </c>
    </row>
    <row r="938" spans="1:36">
      <c r="A938" s="18" t="s">
        <v>1497</v>
      </c>
      <c r="B938" s="10" t="s">
        <v>2099</v>
      </c>
      <c r="C938" s="1">
        <v>635696.67000000004</v>
      </c>
      <c r="D938" s="1">
        <v>72069.819999999992</v>
      </c>
      <c r="E938" s="1">
        <v>23823.29</v>
      </c>
      <c r="F938" s="1">
        <v>130728.06</v>
      </c>
      <c r="G938" s="1">
        <v>0</v>
      </c>
      <c r="H938" s="1">
        <v>20249.650000000001</v>
      </c>
      <c r="I938" s="1">
        <v>12108.18</v>
      </c>
      <c r="J938" s="1">
        <v>27810.16</v>
      </c>
      <c r="K938" s="1">
        <v>93876.64</v>
      </c>
      <c r="L938" s="1">
        <v>38022.57</v>
      </c>
      <c r="M938" s="1">
        <v>32563.25</v>
      </c>
      <c r="N938" s="1">
        <v>93926.5</v>
      </c>
      <c r="O938" s="1">
        <v>23280.87</v>
      </c>
      <c r="P938" s="1"/>
      <c r="Q938" s="1">
        <v>24219.19</v>
      </c>
      <c r="R938" s="1"/>
      <c r="S938" s="1">
        <v>11659.7</v>
      </c>
      <c r="T938" s="1">
        <v>12108.18</v>
      </c>
      <c r="U938" s="1"/>
      <c r="V938" s="1">
        <v>12667.9</v>
      </c>
      <c r="W938" s="1">
        <v>9990.66</v>
      </c>
      <c r="X938" s="1"/>
      <c r="Y938" s="1">
        <v>357325.12</v>
      </c>
      <c r="Z938" s="1">
        <v>48788.95</v>
      </c>
      <c r="AA938" s="1">
        <v>23823.29</v>
      </c>
      <c r="AB938" s="1">
        <v>106508.87</v>
      </c>
      <c r="AC938" s="1"/>
      <c r="AD938" s="1">
        <v>8589.9500000000007</v>
      </c>
      <c r="AE938" s="1"/>
      <c r="AF938" s="1">
        <v>27810.16</v>
      </c>
      <c r="AG938" s="1">
        <v>28031.91</v>
      </c>
      <c r="AH938" s="1">
        <v>32563.25</v>
      </c>
      <c r="AI938" s="1">
        <v>81208.740000000005</v>
      </c>
      <c r="AJ938" s="4">
        <v>184445.05</v>
      </c>
    </row>
    <row r="939" spans="1:36">
      <c r="A939" s="19" t="s">
        <v>2100</v>
      </c>
      <c r="B939" s="10" t="s">
        <v>2101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4">
        <v>0</v>
      </c>
    </row>
    <row r="940" spans="1:36">
      <c r="A940" s="19" t="s">
        <v>1501</v>
      </c>
      <c r="B940" s="10" t="s">
        <v>2102</v>
      </c>
      <c r="C940" s="1">
        <v>287797.96999999997</v>
      </c>
      <c r="D940" s="1">
        <v>31774.57</v>
      </c>
      <c r="E940" s="1">
        <v>22285.71</v>
      </c>
      <c r="F940" s="1">
        <v>44167.06</v>
      </c>
      <c r="G940" s="1">
        <v>0</v>
      </c>
      <c r="H940" s="1">
        <v>11173.48</v>
      </c>
      <c r="I940" s="1">
        <v>11543.05</v>
      </c>
      <c r="J940" s="1">
        <v>11172.53</v>
      </c>
      <c r="K940" s="1">
        <v>31785.370000000003</v>
      </c>
      <c r="L940" s="1">
        <v>9850.51</v>
      </c>
      <c r="M940" s="1">
        <v>11109.59</v>
      </c>
      <c r="N940" s="1">
        <v>79007.47</v>
      </c>
      <c r="O940" s="1">
        <v>21664.38</v>
      </c>
      <c r="P940" s="1"/>
      <c r="Q940" s="1">
        <v>23088.93</v>
      </c>
      <c r="R940" s="1"/>
      <c r="S940" s="1">
        <v>11173.48</v>
      </c>
      <c r="T940" s="1">
        <v>11543.05</v>
      </c>
      <c r="U940" s="1"/>
      <c r="V940" s="1">
        <v>11537.63</v>
      </c>
      <c r="W940" s="1"/>
      <c r="X940" s="1"/>
      <c r="Y940" s="1">
        <v>105854.39999999999</v>
      </c>
      <c r="Z940" s="1">
        <v>10110.19</v>
      </c>
      <c r="AA940" s="1">
        <v>22285.71</v>
      </c>
      <c r="AB940" s="1">
        <v>21078.13</v>
      </c>
      <c r="AC940" s="1"/>
      <c r="AD940" s="1"/>
      <c r="AE940" s="1"/>
      <c r="AF940" s="1">
        <v>11172.53</v>
      </c>
      <c r="AG940" s="1">
        <v>9850.51</v>
      </c>
      <c r="AH940" s="1">
        <v>11109.59</v>
      </c>
      <c r="AI940" s="1">
        <v>20247.740000000002</v>
      </c>
      <c r="AJ940" s="4">
        <v>102936.1</v>
      </c>
    </row>
    <row r="941" spans="1:36">
      <c r="A941" s="19" t="s">
        <v>1503</v>
      </c>
      <c r="B941" s="10" t="s">
        <v>2103</v>
      </c>
      <c r="C941" s="1">
        <v>9885.49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9885.49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>
        <v>9885.49</v>
      </c>
      <c r="Z941" s="1"/>
      <c r="AA941" s="1"/>
      <c r="AB941" s="1"/>
      <c r="AC941" s="1"/>
      <c r="AD941" s="1"/>
      <c r="AE941" s="1"/>
      <c r="AF941" s="1"/>
      <c r="AG941" s="1"/>
      <c r="AH941" s="1">
        <v>9885.49</v>
      </c>
      <c r="AI941" s="1"/>
      <c r="AJ941" s="4"/>
    </row>
    <row r="942" spans="1:36">
      <c r="A942" s="19" t="s">
        <v>1505</v>
      </c>
      <c r="B942" s="10" t="s">
        <v>2104</v>
      </c>
      <c r="C942" s="1">
        <v>290139.61</v>
      </c>
      <c r="D942" s="1">
        <v>34348.589999999997</v>
      </c>
      <c r="E942" s="1">
        <v>0</v>
      </c>
      <c r="F942" s="1">
        <v>76859.39</v>
      </c>
      <c r="G942" s="1">
        <v>0</v>
      </c>
      <c r="H942" s="1">
        <v>8103.73</v>
      </c>
      <c r="I942" s="1">
        <v>0</v>
      </c>
      <c r="J942" s="1">
        <v>14099.6</v>
      </c>
      <c r="K942" s="1">
        <v>53692.36</v>
      </c>
      <c r="L942" s="1">
        <v>25662.04</v>
      </c>
      <c r="M942" s="1">
        <v>9762.59</v>
      </c>
      <c r="N942" s="1">
        <v>9425.5300000000007</v>
      </c>
      <c r="O942" s="1"/>
      <c r="P942" s="1"/>
      <c r="Q942" s="1"/>
      <c r="R942" s="1"/>
      <c r="S942" s="1"/>
      <c r="T942" s="1"/>
      <c r="U942" s="1"/>
      <c r="V942" s="1"/>
      <c r="W942" s="1">
        <v>9425.5300000000007</v>
      </c>
      <c r="X942" s="1"/>
      <c r="Y942" s="1">
        <v>213102.77</v>
      </c>
      <c r="Z942" s="1">
        <v>34348.589999999997</v>
      </c>
      <c r="AA942" s="1"/>
      <c r="AB942" s="1">
        <v>76859.39</v>
      </c>
      <c r="AC942" s="1"/>
      <c r="AD942" s="1">
        <v>8103.73</v>
      </c>
      <c r="AE942" s="1"/>
      <c r="AF942" s="1">
        <v>14099.6</v>
      </c>
      <c r="AG942" s="1">
        <v>16236.51</v>
      </c>
      <c r="AH942" s="1">
        <v>9762.59</v>
      </c>
      <c r="AI942" s="1">
        <v>53692.36</v>
      </c>
      <c r="AJ942" s="4">
        <v>67611.31</v>
      </c>
    </row>
    <row r="943" spans="1:36">
      <c r="A943" s="19" t="s">
        <v>1507</v>
      </c>
      <c r="B943" s="10" t="s">
        <v>2105</v>
      </c>
      <c r="C943" s="1"/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4"/>
    </row>
    <row r="944" spans="1:36">
      <c r="A944" s="19" t="s">
        <v>1509</v>
      </c>
      <c r="B944" s="10" t="s">
        <v>2106</v>
      </c>
      <c r="C944" s="1">
        <v>47873.599999999999</v>
      </c>
      <c r="D944" s="1">
        <v>5946.66</v>
      </c>
      <c r="E944" s="1">
        <v>1537.58</v>
      </c>
      <c r="F944" s="1">
        <v>9701.61</v>
      </c>
      <c r="G944" s="1">
        <v>0</v>
      </c>
      <c r="H944" s="1">
        <v>972.44</v>
      </c>
      <c r="I944" s="1">
        <v>565.13</v>
      </c>
      <c r="J944" s="1">
        <v>2538.0300000000002</v>
      </c>
      <c r="K944" s="1">
        <v>8398.91</v>
      </c>
      <c r="L944" s="1">
        <v>2510.02</v>
      </c>
      <c r="M944" s="1">
        <v>1805.58</v>
      </c>
      <c r="N944" s="1">
        <v>5493.5</v>
      </c>
      <c r="O944" s="1">
        <v>1616.49</v>
      </c>
      <c r="P944" s="1"/>
      <c r="Q944" s="1">
        <v>1130.26</v>
      </c>
      <c r="R944" s="1"/>
      <c r="S944" s="1">
        <v>486.22</v>
      </c>
      <c r="T944" s="1">
        <v>565.13</v>
      </c>
      <c r="U944" s="1"/>
      <c r="V944" s="1">
        <v>1130.27</v>
      </c>
      <c r="W944" s="1">
        <v>565.13</v>
      </c>
      <c r="X944" s="1"/>
      <c r="Y944" s="1">
        <v>28482.46</v>
      </c>
      <c r="Z944" s="1">
        <v>4330.17</v>
      </c>
      <c r="AA944" s="1">
        <v>1537.58</v>
      </c>
      <c r="AB944" s="1">
        <v>8571.35</v>
      </c>
      <c r="AC944" s="1"/>
      <c r="AD944" s="1">
        <v>486.22</v>
      </c>
      <c r="AE944" s="1"/>
      <c r="AF944" s="1">
        <v>2538.0300000000002</v>
      </c>
      <c r="AG944" s="1">
        <v>1944.89</v>
      </c>
      <c r="AH944" s="1">
        <v>1805.58</v>
      </c>
      <c r="AI944" s="1">
        <v>7268.64</v>
      </c>
      <c r="AJ944" s="4">
        <v>13897.64</v>
      </c>
    </row>
    <row r="945" spans="1:36">
      <c r="A945" s="19" t="s">
        <v>1511</v>
      </c>
      <c r="B945" s="10" t="s">
        <v>2107</v>
      </c>
      <c r="C945" s="1"/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4"/>
    </row>
    <row r="946" spans="1:36">
      <c r="A946" s="18" t="s">
        <v>1513</v>
      </c>
      <c r="B946" s="10" t="s">
        <v>2108</v>
      </c>
      <c r="C946" s="1">
        <v>2421267.12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4">
        <v>2421267.12</v>
      </c>
    </row>
    <row r="947" spans="1:36">
      <c r="A947" s="19" t="s">
        <v>1515</v>
      </c>
      <c r="B947" s="10" t="s">
        <v>2109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4">
        <v>0</v>
      </c>
    </row>
    <row r="948" spans="1:36">
      <c r="A948" s="19" t="s">
        <v>1517</v>
      </c>
      <c r="B948" s="10" t="s">
        <v>2110</v>
      </c>
      <c r="C948" s="1">
        <v>2417388.29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2417388.29</v>
      </c>
    </row>
    <row r="949" spans="1:36">
      <c r="A949" s="19" t="s">
        <v>2111</v>
      </c>
      <c r="B949" s="10" t="s">
        <v>2112</v>
      </c>
      <c r="C949" s="1">
        <v>3878.83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>
        <v>3878.83</v>
      </c>
    </row>
    <row r="950" spans="1:36">
      <c r="A950" s="17" t="s">
        <v>257</v>
      </c>
      <c r="B950" s="10" t="s">
        <v>258</v>
      </c>
      <c r="C950" s="1">
        <v>37964.18</v>
      </c>
      <c r="D950" s="1">
        <v>0</v>
      </c>
      <c r="E950" s="1">
        <v>0</v>
      </c>
      <c r="F950" s="1">
        <v>522.30999999999995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41.7</v>
      </c>
      <c r="M950" s="1">
        <v>0</v>
      </c>
      <c r="N950" s="1">
        <v>522.30999999999995</v>
      </c>
      <c r="O950" s="1">
        <v>0</v>
      </c>
      <c r="P950" s="1">
        <v>0</v>
      </c>
      <c r="Q950" s="1">
        <v>522.30999999999995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41.7</v>
      </c>
      <c r="Z950" s="1">
        <v>0</v>
      </c>
      <c r="AA950" s="1"/>
      <c r="AB950" s="1"/>
      <c r="AC950" s="1"/>
      <c r="AD950" s="1">
        <v>0</v>
      </c>
      <c r="AE950" s="1"/>
      <c r="AF950" s="1"/>
      <c r="AG950" s="1">
        <v>41.7</v>
      </c>
      <c r="AH950" s="1"/>
      <c r="AI950" s="1"/>
      <c r="AJ950" s="4">
        <v>37400.17</v>
      </c>
    </row>
    <row r="951" spans="1:36">
      <c r="A951" s="18" t="s">
        <v>2113</v>
      </c>
      <c r="B951" s="10" t="s">
        <v>2114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0</v>
      </c>
    </row>
    <row r="952" spans="1:36">
      <c r="A952" s="18" t="s">
        <v>2115</v>
      </c>
      <c r="B952" s="10" t="s">
        <v>2116</v>
      </c>
      <c r="C952" s="1"/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4"/>
    </row>
    <row r="953" spans="1:36">
      <c r="A953" s="18" t="s">
        <v>1577</v>
      </c>
      <c r="B953" s="10" t="s">
        <v>2117</v>
      </c>
      <c r="C953" s="1">
        <v>120.02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120.02</v>
      </c>
    </row>
    <row r="954" spans="1:36">
      <c r="A954" s="18" t="s">
        <v>2118</v>
      </c>
      <c r="B954" s="10" t="s">
        <v>2119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/>
      <c r="Q954" s="1"/>
      <c r="R954" s="1"/>
      <c r="S954" s="1"/>
      <c r="T954" s="1"/>
      <c r="U954" s="1">
        <v>0</v>
      </c>
      <c r="V954" s="1"/>
      <c r="W954" s="1">
        <v>0</v>
      </c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>
        <v>0</v>
      </c>
    </row>
    <row r="955" spans="1:36">
      <c r="A955" s="18" t="s">
        <v>2120</v>
      </c>
      <c r="B955" s="10" t="s">
        <v>2121</v>
      </c>
      <c r="C955" s="1"/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/>
    </row>
    <row r="956" spans="1:36">
      <c r="A956" s="18" t="s">
        <v>1698</v>
      </c>
      <c r="B956" s="10" t="s">
        <v>2122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/>
      <c r="P956" s="1"/>
      <c r="Q956" s="1"/>
      <c r="R956" s="1"/>
      <c r="S956" s="1"/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/>
    </row>
    <row r="957" spans="1:36">
      <c r="A957" s="18" t="s">
        <v>2123</v>
      </c>
      <c r="B957" s="10" t="s">
        <v>2124</v>
      </c>
      <c r="C957" s="1">
        <v>940.4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41.7</v>
      </c>
      <c r="M957" s="1">
        <v>0</v>
      </c>
      <c r="N957" s="1">
        <v>0</v>
      </c>
      <c r="O957" s="1">
        <v>0</v>
      </c>
      <c r="P957" s="1"/>
      <c r="Q957" s="1">
        <v>0</v>
      </c>
      <c r="R957" s="1"/>
      <c r="S957" s="1"/>
      <c r="T957" s="1">
        <v>0</v>
      </c>
      <c r="U957" s="1">
        <v>0</v>
      </c>
      <c r="V957" s="1"/>
      <c r="W957" s="1"/>
      <c r="X957" s="1"/>
      <c r="Y957" s="1">
        <v>41.7</v>
      </c>
      <c r="Z957" s="1">
        <v>0</v>
      </c>
      <c r="AA957" s="1"/>
      <c r="AB957" s="1"/>
      <c r="AC957" s="1"/>
      <c r="AD957" s="1"/>
      <c r="AE957" s="1"/>
      <c r="AF957" s="1"/>
      <c r="AG957" s="1">
        <v>41.7</v>
      </c>
      <c r="AH957" s="1"/>
      <c r="AI957" s="1"/>
      <c r="AJ957" s="4">
        <v>898.7</v>
      </c>
    </row>
    <row r="958" spans="1:36">
      <c r="A958" s="18" t="s">
        <v>1747</v>
      </c>
      <c r="B958" s="10" t="s">
        <v>2125</v>
      </c>
      <c r="C958" s="1"/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/>
    </row>
    <row r="959" spans="1:36">
      <c r="A959" s="18" t="s">
        <v>1773</v>
      </c>
      <c r="B959" s="10" t="s">
        <v>2126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>
        <v>0</v>
      </c>
      <c r="Z959" s="1"/>
      <c r="AA959" s="1"/>
      <c r="AB959" s="1"/>
      <c r="AC959" s="1"/>
      <c r="AD959" s="1">
        <v>0</v>
      </c>
      <c r="AE959" s="1"/>
      <c r="AF959" s="1"/>
      <c r="AG959" s="1"/>
      <c r="AH959" s="1"/>
      <c r="AI959" s="1"/>
      <c r="AJ959" s="4"/>
    </row>
    <row r="960" spans="1:36">
      <c r="A960" s="18" t="s">
        <v>2127</v>
      </c>
      <c r="B960" s="10" t="s">
        <v>2128</v>
      </c>
      <c r="C960" s="1">
        <v>36381.449999999997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36381.449999999997</v>
      </c>
    </row>
    <row r="961" spans="1:36">
      <c r="A961" s="18" t="s">
        <v>2129</v>
      </c>
      <c r="B961" s="10" t="s">
        <v>2130</v>
      </c>
      <c r="C961" s="1"/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4"/>
    </row>
    <row r="962" spans="1:36">
      <c r="A962" s="18" t="s">
        <v>2131</v>
      </c>
      <c r="B962" s="10" t="s">
        <v>2132</v>
      </c>
      <c r="C962" s="1"/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/>
    </row>
    <row r="963" spans="1:36">
      <c r="A963" s="18" t="s">
        <v>1828</v>
      </c>
      <c r="B963" s="10" t="s">
        <v>2133</v>
      </c>
      <c r="C963" s="1">
        <v>522.30999999999995</v>
      </c>
      <c r="D963" s="1">
        <v>0</v>
      </c>
      <c r="E963" s="1">
        <v>0</v>
      </c>
      <c r="F963" s="1">
        <v>522.30999999999995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522.30999999999995</v>
      </c>
      <c r="O963" s="1"/>
      <c r="P963" s="1"/>
      <c r="Q963" s="1">
        <v>522.30999999999995</v>
      </c>
      <c r="R963" s="1"/>
      <c r="S963" s="1"/>
      <c r="T963" s="1">
        <v>0</v>
      </c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0</v>
      </c>
    </row>
    <row r="964" spans="1:36">
      <c r="A964" s="18" t="s">
        <v>2134</v>
      </c>
      <c r="B964" s="10" t="s">
        <v>2135</v>
      </c>
      <c r="C964" s="1"/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/>
    </row>
    <row r="965" spans="1:36">
      <c r="A965" s="18" t="s">
        <v>2136</v>
      </c>
      <c r="B965" s="10" t="s">
        <v>2137</v>
      </c>
      <c r="C965" s="1"/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/>
    </row>
    <row r="966" spans="1:36">
      <c r="A966" s="18" t="s">
        <v>2036</v>
      </c>
      <c r="B966" s="10" t="s">
        <v>2138</v>
      </c>
      <c r="C966" s="1"/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2045</v>
      </c>
      <c r="B967" s="10" t="s">
        <v>2139</v>
      </c>
      <c r="C967" s="1"/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/>
    </row>
    <row r="968" spans="1:36">
      <c r="A968" s="18" t="s">
        <v>2140</v>
      </c>
      <c r="B968" s="10" t="s">
        <v>2141</v>
      </c>
      <c r="C968" s="1"/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/>
    </row>
    <row r="969" spans="1:36">
      <c r="A969" s="18" t="s">
        <v>2142</v>
      </c>
      <c r="B969" s="10" t="s">
        <v>2143</v>
      </c>
      <c r="C969" s="1"/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2144</v>
      </c>
      <c r="B970" s="10" t="s">
        <v>2145</v>
      </c>
      <c r="C970" s="1"/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/>
    </row>
    <row r="971" spans="1:36">
      <c r="A971" s="260" t="s">
        <v>2146</v>
      </c>
      <c r="B971" s="261" t="s">
        <v>2147</v>
      </c>
      <c r="C971" s="2"/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23246-6F52-4755-8EB4-F28A755C7A1B}">
  <dimension ref="A1:BP971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6" width="12" bestFit="1" customWidth="1"/>
    <col min="7" max="7" width="11.125" bestFit="1" customWidth="1"/>
    <col min="8" max="8" width="15.5" bestFit="1" customWidth="1"/>
    <col min="9" max="10" width="12" bestFit="1" customWidth="1"/>
    <col min="11" max="11" width="11.125" bestFit="1" customWidth="1"/>
    <col min="12" max="12" width="15.375" bestFit="1" customWidth="1"/>
    <col min="13" max="13" width="13.375" bestFit="1" customWidth="1"/>
    <col min="14" max="15" width="12" bestFit="1" customWidth="1"/>
    <col min="16" max="16" width="20" bestFit="1" customWidth="1"/>
    <col min="17" max="19" width="12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1.125" bestFit="1" customWidth="1"/>
    <col min="57" max="57" width="10.875" bestFit="1" customWidth="1"/>
    <col min="58" max="58" width="12" bestFit="1" customWidth="1"/>
    <col min="59" max="59" width="12.5" bestFit="1" customWidth="1"/>
    <col min="60" max="60" width="10.375" bestFit="1" customWidth="1"/>
    <col min="61" max="61" width="11.5" bestFit="1" customWidth="1"/>
    <col min="62" max="62" width="11.125" bestFit="1" customWidth="1"/>
    <col min="63" max="63" width="10.2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2150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2151</v>
      </c>
      <c r="BE1" s="8" t="s">
        <v>2152</v>
      </c>
      <c r="BF1" s="8" t="s">
        <v>2153</v>
      </c>
      <c r="BG1" s="8" t="s">
        <v>2154</v>
      </c>
      <c r="BH1" s="8" t="s">
        <v>2155</v>
      </c>
      <c r="BI1" s="8" t="s">
        <v>2156</v>
      </c>
      <c r="BJ1" s="8" t="s">
        <v>2157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2158</v>
      </c>
    </row>
    <row r="2" spans="1:68">
      <c r="A2" s="11" t="s">
        <v>1</v>
      </c>
      <c r="B2" s="6" t="s">
        <v>34</v>
      </c>
      <c r="C2" s="1">
        <v>1389572168.49</v>
      </c>
      <c r="D2" s="1">
        <v>266716271.44999999</v>
      </c>
      <c r="E2" s="1">
        <v>211935789.97</v>
      </c>
      <c r="F2" s="1">
        <v>695244629.98000002</v>
      </c>
      <c r="G2" s="1">
        <v>83626922.920000002</v>
      </c>
      <c r="H2" s="1">
        <v>1748732384.3600001</v>
      </c>
      <c r="I2" s="1">
        <v>454323808.47000003</v>
      </c>
      <c r="J2" s="1">
        <v>358865025.40000004</v>
      </c>
      <c r="K2" s="1">
        <v>92706903.280000001</v>
      </c>
      <c r="L2" s="1">
        <v>979805466.67000008</v>
      </c>
      <c r="M2" s="1">
        <v>1238598484.9000001</v>
      </c>
      <c r="N2" s="1">
        <v>461348769.99000001</v>
      </c>
      <c r="O2" s="1">
        <v>221322411.98000002</v>
      </c>
      <c r="P2" s="1">
        <v>166082967.02000001</v>
      </c>
      <c r="Q2" s="1">
        <v>354414330.80000001</v>
      </c>
      <c r="R2" s="1">
        <v>194199296.91999999</v>
      </c>
      <c r="S2" s="1">
        <v>193725724.15000001</v>
      </c>
      <c r="T2" s="1">
        <v>7239391416.0299997</v>
      </c>
      <c r="U2" s="1">
        <v>245578760.78999999</v>
      </c>
      <c r="V2" s="1">
        <v>193529170.78</v>
      </c>
      <c r="W2" s="1">
        <v>647136448.07000005</v>
      </c>
      <c r="X2" s="1">
        <v>74197362.290000007</v>
      </c>
      <c r="Y2" s="1">
        <v>1632849461.46</v>
      </c>
      <c r="Z2" s="1">
        <v>436014242.31</v>
      </c>
      <c r="AA2" s="1">
        <v>334207680.60000002</v>
      </c>
      <c r="AB2" s="1">
        <v>87695280.519999996</v>
      </c>
      <c r="AC2" s="1">
        <v>941625213.09000003</v>
      </c>
      <c r="AD2" s="1">
        <v>1192040825.1300001</v>
      </c>
      <c r="AE2" s="1">
        <v>402508965.92000002</v>
      </c>
      <c r="AF2" s="1">
        <v>207999746.09</v>
      </c>
      <c r="AG2" s="1">
        <v>150988592.15000001</v>
      </c>
      <c r="AH2" s="1">
        <v>333808623.74000001</v>
      </c>
      <c r="AI2" s="1">
        <v>180894076.53999999</v>
      </c>
      <c r="AJ2" s="1">
        <v>178316966.55000001</v>
      </c>
      <c r="AK2" s="1">
        <v>482257772.23000002</v>
      </c>
      <c r="AL2" s="1">
        <v>21137510.66</v>
      </c>
      <c r="AM2" s="1">
        <v>18406619.190000001</v>
      </c>
      <c r="AN2" s="1">
        <v>48108181.909999996</v>
      </c>
      <c r="AO2" s="1">
        <v>9429560.6300000008</v>
      </c>
      <c r="AP2" s="1">
        <v>115882922.90000001</v>
      </c>
      <c r="AQ2" s="1">
        <v>18309566.16</v>
      </c>
      <c r="AR2" s="1">
        <v>24657344.800000001</v>
      </c>
      <c r="AS2" s="1">
        <v>5011622.76</v>
      </c>
      <c r="AT2" s="1">
        <v>38180253.579999998</v>
      </c>
      <c r="AU2" s="1">
        <v>46557659.770000003</v>
      </c>
      <c r="AV2" s="1">
        <v>58839804.07</v>
      </c>
      <c r="AW2" s="1">
        <v>13322665.890000001</v>
      </c>
      <c r="AX2" s="1">
        <v>15094374.869999999</v>
      </c>
      <c r="AY2" s="1">
        <v>20605707.059999999</v>
      </c>
      <c r="AZ2" s="1">
        <v>13305220.380000001</v>
      </c>
      <c r="BA2" s="1">
        <v>15408757.6</v>
      </c>
      <c r="BB2" s="1">
        <v>-6332077019.7700005</v>
      </c>
      <c r="BC2" s="1">
        <v>-6338806489.6499996</v>
      </c>
      <c r="BD2" s="1">
        <v>24829140.140000001</v>
      </c>
      <c r="BE2" s="1">
        <v>4188233.18</v>
      </c>
      <c r="BF2" s="1">
        <v>150271456.03999999</v>
      </c>
      <c r="BG2" s="1">
        <v>3125282.14</v>
      </c>
      <c r="BH2" s="1">
        <v>2124528.79</v>
      </c>
      <c r="BI2" s="1">
        <v>3314664.61</v>
      </c>
      <c r="BJ2" s="1">
        <v>6569016.8899999997</v>
      </c>
      <c r="BK2" s="1">
        <v>1355916.96</v>
      </c>
      <c r="BL2" s="1">
        <v>2148003.91</v>
      </c>
      <c r="BM2" s="1">
        <v>1230667.32</v>
      </c>
      <c r="BN2" s="1">
        <v>1408391.29</v>
      </c>
      <c r="BO2" s="1">
        <v>586490.4</v>
      </c>
      <c r="BP2" s="4">
        <v>-6533228811.4399996</v>
      </c>
    </row>
    <row r="3" spans="1:68">
      <c r="A3" s="14" t="s">
        <v>2</v>
      </c>
      <c r="B3" s="7" t="s">
        <v>35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/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>
        <v>0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/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>
        <v>0</v>
      </c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>
        <v>0</v>
      </c>
      <c r="BC7" s="1">
        <v>0</v>
      </c>
      <c r="BD7" s="1">
        <v>0</v>
      </c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>
        <v>0</v>
      </c>
      <c r="BC8" s="1">
        <v>0</v>
      </c>
      <c r="BD8" s="1">
        <v>0</v>
      </c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1389572168.49</v>
      </c>
      <c r="D34" s="1">
        <v>266716271.44999999</v>
      </c>
      <c r="E34" s="1">
        <v>211935789.97</v>
      </c>
      <c r="F34" s="1">
        <v>695244629.98000002</v>
      </c>
      <c r="G34" s="1">
        <v>83626922.920000002</v>
      </c>
      <c r="H34" s="1">
        <v>1748732384.3600001</v>
      </c>
      <c r="I34" s="1">
        <v>454323808.47000003</v>
      </c>
      <c r="J34" s="1">
        <v>358865025.40000004</v>
      </c>
      <c r="K34" s="1">
        <v>92706903.280000001</v>
      </c>
      <c r="L34" s="1">
        <v>979805466.67000008</v>
      </c>
      <c r="M34" s="1">
        <v>1238598484.9000001</v>
      </c>
      <c r="N34" s="1">
        <v>461348769.99000001</v>
      </c>
      <c r="O34" s="1">
        <v>221322411.98000002</v>
      </c>
      <c r="P34" s="1">
        <v>166082967.02000001</v>
      </c>
      <c r="Q34" s="1">
        <v>354414330.80000001</v>
      </c>
      <c r="R34" s="1">
        <v>194199296.91999999</v>
      </c>
      <c r="S34" s="1">
        <v>193725724.15000001</v>
      </c>
      <c r="T34" s="1">
        <v>7239391416.0299997</v>
      </c>
      <c r="U34" s="1">
        <v>245578760.78999999</v>
      </c>
      <c r="V34" s="1">
        <v>193529170.78</v>
      </c>
      <c r="W34" s="1">
        <v>647136448.07000005</v>
      </c>
      <c r="X34" s="1">
        <v>74197362.290000007</v>
      </c>
      <c r="Y34" s="1">
        <v>1632849461.46</v>
      </c>
      <c r="Z34" s="1">
        <v>436014242.31</v>
      </c>
      <c r="AA34" s="1">
        <v>334207680.60000002</v>
      </c>
      <c r="AB34" s="1">
        <v>87695280.519999996</v>
      </c>
      <c r="AC34" s="1">
        <v>941625213.09000003</v>
      </c>
      <c r="AD34" s="1">
        <v>1192040825.1300001</v>
      </c>
      <c r="AE34" s="1">
        <v>402508965.92000002</v>
      </c>
      <c r="AF34" s="1">
        <v>207999746.09</v>
      </c>
      <c r="AG34" s="1">
        <v>150988592.15000001</v>
      </c>
      <c r="AH34" s="1">
        <v>333808623.74000001</v>
      </c>
      <c r="AI34" s="1">
        <v>180894076.53999999</v>
      </c>
      <c r="AJ34" s="1">
        <v>178316966.55000001</v>
      </c>
      <c r="AK34" s="1">
        <v>482257772.23000002</v>
      </c>
      <c r="AL34" s="1">
        <v>21137510.66</v>
      </c>
      <c r="AM34" s="1">
        <v>18406619.190000001</v>
      </c>
      <c r="AN34" s="1">
        <v>48108181.909999996</v>
      </c>
      <c r="AO34" s="1">
        <v>9429560.6300000008</v>
      </c>
      <c r="AP34" s="1">
        <v>115882922.90000001</v>
      </c>
      <c r="AQ34" s="1">
        <v>18309566.16</v>
      </c>
      <c r="AR34" s="1">
        <v>24657344.800000001</v>
      </c>
      <c r="AS34" s="1">
        <v>5011622.76</v>
      </c>
      <c r="AT34" s="1">
        <v>38180253.579999998</v>
      </c>
      <c r="AU34" s="1">
        <v>46557659.770000003</v>
      </c>
      <c r="AV34" s="1">
        <v>58839804.07</v>
      </c>
      <c r="AW34" s="1">
        <v>13322665.890000001</v>
      </c>
      <c r="AX34" s="1">
        <v>15094374.869999999</v>
      </c>
      <c r="AY34" s="1">
        <v>20605707.059999999</v>
      </c>
      <c r="AZ34" s="1">
        <v>13305220.380000001</v>
      </c>
      <c r="BA34" s="1">
        <v>15408757.6</v>
      </c>
      <c r="BB34" s="1">
        <v>-6332077019.7700005</v>
      </c>
      <c r="BC34" s="1">
        <v>-6338806489.6499996</v>
      </c>
      <c r="BD34" s="1">
        <v>24829140.140000001</v>
      </c>
      <c r="BE34" s="1">
        <v>4188233.18</v>
      </c>
      <c r="BF34" s="1">
        <v>150271456.03999999</v>
      </c>
      <c r="BG34" s="1">
        <v>3125282.14</v>
      </c>
      <c r="BH34" s="1">
        <v>2124528.79</v>
      </c>
      <c r="BI34" s="1">
        <v>3314664.61</v>
      </c>
      <c r="BJ34" s="1">
        <v>6569016.8899999997</v>
      </c>
      <c r="BK34" s="1">
        <v>1355916.96</v>
      </c>
      <c r="BL34" s="1">
        <v>2148003.91</v>
      </c>
      <c r="BM34" s="1">
        <v>1230667.32</v>
      </c>
      <c r="BN34" s="1">
        <v>1408391.29</v>
      </c>
      <c r="BO34" s="1">
        <v>586490.4</v>
      </c>
      <c r="BP34" s="4">
        <v>-6533228811.4399996</v>
      </c>
    </row>
    <row r="35" spans="1:68">
      <c r="A35" s="15" t="s">
        <v>4</v>
      </c>
      <c r="B35" s="8" t="s">
        <v>94</v>
      </c>
      <c r="C35" s="1">
        <v>-7409090380.1300001</v>
      </c>
      <c r="D35" s="1">
        <v>-1554487.17</v>
      </c>
      <c r="E35" s="1">
        <v>-1072831.46</v>
      </c>
      <c r="F35" s="1">
        <v>-3323635.6500000004</v>
      </c>
      <c r="G35" s="1">
        <v>-490748.62</v>
      </c>
      <c r="H35" s="1">
        <v>-6399212.8200000003</v>
      </c>
      <c r="I35" s="1">
        <v>-74804795.459999993</v>
      </c>
      <c r="J35" s="1">
        <v>-1125826.83</v>
      </c>
      <c r="K35" s="1">
        <v>-496733.51</v>
      </c>
      <c r="L35" s="1">
        <v>-3534693.44</v>
      </c>
      <c r="M35" s="1">
        <v>-5900628.1100000003</v>
      </c>
      <c r="N35" s="1">
        <v>-2170200.2000000002</v>
      </c>
      <c r="O35" s="1">
        <v>-678588.02</v>
      </c>
      <c r="P35" s="1">
        <v>-592678.48</v>
      </c>
      <c r="Q35" s="1">
        <v>-1527888.34</v>
      </c>
      <c r="R35" s="1">
        <v>-2849175.91</v>
      </c>
      <c r="S35" s="1">
        <v>-1171689.26</v>
      </c>
      <c r="T35" s="1">
        <v>-107693775.14</v>
      </c>
      <c r="U35" s="1">
        <v>-1554487.17</v>
      </c>
      <c r="V35" s="1">
        <v>-1072831.46</v>
      </c>
      <c r="W35" s="1">
        <v>-3323628.43</v>
      </c>
      <c r="X35" s="1">
        <v>-490748.62</v>
      </c>
      <c r="Y35" s="1">
        <v>-6399212.8200000003</v>
      </c>
      <c r="Z35" s="1">
        <v>-74804795.459999993</v>
      </c>
      <c r="AA35" s="1">
        <v>-1125826.83</v>
      </c>
      <c r="AB35" s="1">
        <v>-496722.59</v>
      </c>
      <c r="AC35" s="1">
        <v>-3534693.44</v>
      </c>
      <c r="AD35" s="1">
        <v>-5900628.1100000003</v>
      </c>
      <c r="AE35" s="1">
        <v>-2170200.2000000002</v>
      </c>
      <c r="AF35" s="1">
        <v>-678568.02</v>
      </c>
      <c r="AG35" s="1">
        <v>-592678.48</v>
      </c>
      <c r="AH35" s="1">
        <v>-1527888.34</v>
      </c>
      <c r="AI35" s="1">
        <v>-2849175.91</v>
      </c>
      <c r="AJ35" s="1">
        <v>-1171689.26</v>
      </c>
      <c r="AK35" s="1">
        <v>-38.14</v>
      </c>
      <c r="AL35" s="1">
        <v>0</v>
      </c>
      <c r="AM35" s="1"/>
      <c r="AN35" s="1">
        <v>-7.22</v>
      </c>
      <c r="AO35" s="1"/>
      <c r="AP35" s="1"/>
      <c r="AQ35" s="1"/>
      <c r="AR35" s="1">
        <v>0</v>
      </c>
      <c r="AS35" s="1">
        <v>-10.92</v>
      </c>
      <c r="AT35" s="1">
        <v>0</v>
      </c>
      <c r="AU35" s="1"/>
      <c r="AV35" s="1">
        <v>0</v>
      </c>
      <c r="AW35" s="1">
        <v>-20</v>
      </c>
      <c r="AX35" s="1"/>
      <c r="AY35" s="1"/>
      <c r="AZ35" s="1"/>
      <c r="BA35" s="1">
        <v>0</v>
      </c>
      <c r="BB35" s="1">
        <v>-7301396566.8500004</v>
      </c>
      <c r="BC35" s="1">
        <v>-7299985119.0699997</v>
      </c>
      <c r="BD35" s="1">
        <v>-6783706.8200000003</v>
      </c>
      <c r="BE35" s="1">
        <v>-1823783.4</v>
      </c>
      <c r="BF35" s="1">
        <v>-1973939.59</v>
      </c>
      <c r="BG35" s="1">
        <v>0</v>
      </c>
      <c r="BH35" s="1">
        <v>-443616.39</v>
      </c>
      <c r="BI35" s="1">
        <v>-275456.34000000003</v>
      </c>
      <c r="BJ35" s="1">
        <v>-5460314.3200000003</v>
      </c>
      <c r="BK35" s="1">
        <v>-349199.46</v>
      </c>
      <c r="BL35" s="1">
        <v>-3286.43</v>
      </c>
      <c r="BM35" s="1">
        <v>-226414.35</v>
      </c>
      <c r="BN35" s="1">
        <v>13026.23</v>
      </c>
      <c r="BO35" s="1">
        <v>-845573.77</v>
      </c>
      <c r="BP35" s="4">
        <v>-7283224302.21</v>
      </c>
    </row>
    <row r="36" spans="1:68">
      <c r="A36" s="16" t="s">
        <v>96</v>
      </c>
      <c r="B36" s="9" t="s">
        <v>97</v>
      </c>
      <c r="C36" s="1">
        <v>-6277068123.1300001</v>
      </c>
      <c r="D36" s="1">
        <v>-259026.22</v>
      </c>
      <c r="E36" s="1">
        <v>-507097.75</v>
      </c>
      <c r="F36" s="1">
        <v>-930415.34</v>
      </c>
      <c r="G36" s="1">
        <v>-85852.52</v>
      </c>
      <c r="H36" s="1">
        <v>-2101138.5</v>
      </c>
      <c r="I36" s="1">
        <v>-677140.08</v>
      </c>
      <c r="J36" s="1">
        <v>-371303.31</v>
      </c>
      <c r="K36" s="1">
        <v>-130097.77</v>
      </c>
      <c r="L36" s="1">
        <v>-1048149.44</v>
      </c>
      <c r="M36" s="1">
        <v>-1826956.83</v>
      </c>
      <c r="N36" s="1">
        <v>-759602.53</v>
      </c>
      <c r="O36" s="1">
        <v>-421092.04</v>
      </c>
      <c r="P36" s="1">
        <v>-316144.84000000003</v>
      </c>
      <c r="Q36" s="1">
        <v>-804537.46</v>
      </c>
      <c r="R36" s="1">
        <v>-300654.43</v>
      </c>
      <c r="S36" s="1">
        <v>-338469.56</v>
      </c>
      <c r="T36" s="1">
        <v>-10877667.699999999</v>
      </c>
      <c r="U36" s="1">
        <v>-259026.22</v>
      </c>
      <c r="V36" s="1">
        <v>-507097.75</v>
      </c>
      <c r="W36" s="1">
        <v>-930415.34</v>
      </c>
      <c r="X36" s="1">
        <v>-85852.52</v>
      </c>
      <c r="Y36" s="1">
        <v>-2101138.5</v>
      </c>
      <c r="Z36" s="1">
        <v>-677140.08</v>
      </c>
      <c r="AA36" s="1">
        <v>-371303.31</v>
      </c>
      <c r="AB36" s="1">
        <v>-130086.85</v>
      </c>
      <c r="AC36" s="1">
        <v>-1048149.44</v>
      </c>
      <c r="AD36" s="1">
        <v>-1826956.83</v>
      </c>
      <c r="AE36" s="1">
        <v>-759602.53</v>
      </c>
      <c r="AF36" s="1">
        <v>-421092.04</v>
      </c>
      <c r="AG36" s="1">
        <v>-316144.84000000003</v>
      </c>
      <c r="AH36" s="1">
        <v>-804537.46</v>
      </c>
      <c r="AI36" s="1">
        <v>-300654.43</v>
      </c>
      <c r="AJ36" s="1">
        <v>-338469.56</v>
      </c>
      <c r="AK36" s="1">
        <v>-10.92</v>
      </c>
      <c r="AL36" s="1"/>
      <c r="AM36" s="1"/>
      <c r="AN36" s="1"/>
      <c r="AO36" s="1"/>
      <c r="AP36" s="1"/>
      <c r="AQ36" s="1"/>
      <c r="AR36" s="1"/>
      <c r="AS36" s="1">
        <v>-10.92</v>
      </c>
      <c r="AT36" s="1"/>
      <c r="AU36" s="1"/>
      <c r="AV36" s="1"/>
      <c r="AW36" s="1"/>
      <c r="AX36" s="1"/>
      <c r="AY36" s="1"/>
      <c r="AZ36" s="1"/>
      <c r="BA36" s="1"/>
      <c r="BB36" s="1">
        <v>-6266190444.5100002</v>
      </c>
      <c r="BC36" s="1">
        <v>-6266190444.5100002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-6266190444.5100002</v>
      </c>
    </row>
    <row r="37" spans="1:68">
      <c r="A37" s="17" t="s">
        <v>986</v>
      </c>
      <c r="B37" s="10" t="s">
        <v>987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-6126153174.7399998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/>
      <c r="V38" s="1"/>
      <c r="W38" s="1"/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-6126153174.7399998</v>
      </c>
      <c r="BC38" s="1">
        <v>-6126153174.7399998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-6126153174.7399998</v>
      </c>
    </row>
    <row r="39" spans="1:68">
      <c r="A39" s="17" t="s">
        <v>990</v>
      </c>
      <c r="B39" s="10" t="s">
        <v>991</v>
      </c>
      <c r="C39" s="1">
        <v>47522.3</v>
      </c>
      <c r="D39" s="1">
        <v>0</v>
      </c>
      <c r="E39" s="1">
        <v>12960.91</v>
      </c>
      <c r="F39" s="1">
        <v>0</v>
      </c>
      <c r="G39" s="1">
        <v>0</v>
      </c>
      <c r="H39" s="1">
        <v>4.67</v>
      </c>
      <c r="I39" s="1">
        <v>1058.92</v>
      </c>
      <c r="J39" s="1">
        <v>0</v>
      </c>
      <c r="K39" s="1">
        <v>0</v>
      </c>
      <c r="L39" s="1">
        <v>18002.96</v>
      </c>
      <c r="M39" s="1">
        <v>11667.97</v>
      </c>
      <c r="N39" s="1">
        <v>1580.06</v>
      </c>
      <c r="O39" s="1">
        <v>0</v>
      </c>
      <c r="P39" s="1">
        <v>496.74</v>
      </c>
      <c r="Q39" s="1">
        <v>846.91</v>
      </c>
      <c r="R39" s="1">
        <v>603.16</v>
      </c>
      <c r="S39" s="1">
        <v>300</v>
      </c>
      <c r="T39" s="1">
        <v>47522.3</v>
      </c>
      <c r="U39" s="1"/>
      <c r="V39" s="1">
        <v>12960.91</v>
      </c>
      <c r="W39" s="1">
        <v>0</v>
      </c>
      <c r="X39" s="1"/>
      <c r="Y39" s="1">
        <v>4.67</v>
      </c>
      <c r="Z39" s="1">
        <v>1058.92</v>
      </c>
      <c r="AA39" s="1"/>
      <c r="AB39" s="1">
        <v>0</v>
      </c>
      <c r="AC39" s="1">
        <v>18002.96</v>
      </c>
      <c r="AD39" s="1">
        <v>11667.97</v>
      </c>
      <c r="AE39" s="1">
        <v>1580.06</v>
      </c>
      <c r="AF39" s="1">
        <v>0</v>
      </c>
      <c r="AG39" s="1">
        <v>496.74</v>
      </c>
      <c r="AH39" s="1">
        <v>846.91</v>
      </c>
      <c r="AI39" s="1">
        <v>603.16</v>
      </c>
      <c r="AJ39" s="1">
        <v>300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-23804341.649999999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-23804341.649999999</v>
      </c>
      <c r="BC40" s="1">
        <v>-23804341.649999999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-23804341.649999999</v>
      </c>
    </row>
    <row r="41" spans="1:68">
      <c r="A41" s="17" t="s">
        <v>994</v>
      </c>
      <c r="B41" s="10" t="s">
        <v>995</v>
      </c>
      <c r="C41" s="1">
        <v>-3250597.78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-3250597.78</v>
      </c>
      <c r="BC41" s="1">
        <v>-3250597.78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-3250597.78</v>
      </c>
    </row>
    <row r="42" spans="1:68">
      <c r="A42" s="17" t="s">
        <v>996</v>
      </c>
      <c r="B42" s="10" t="s">
        <v>997</v>
      </c>
      <c r="C42" s="1">
        <v>-464290.09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-464290.09</v>
      </c>
      <c r="BC42" s="1">
        <v>-464290.09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-464290.09</v>
      </c>
    </row>
    <row r="43" spans="1:68">
      <c r="A43" s="17" t="s">
        <v>998</v>
      </c>
      <c r="B43" s="10" t="s">
        <v>999</v>
      </c>
      <c r="C43" s="1">
        <v>-744000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>
        <v>-744000</v>
      </c>
      <c r="BC43" s="1">
        <v>-744000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>
        <v>-744000</v>
      </c>
    </row>
    <row r="44" spans="1:68">
      <c r="A44" s="17" t="s">
        <v>1000</v>
      </c>
      <c r="B44" s="10" t="s">
        <v>1001</v>
      </c>
      <c r="C44" s="1">
        <v>-111774040.25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-111774040.25</v>
      </c>
      <c r="BC44" s="1">
        <v>-111774040.25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-111774040.25</v>
      </c>
    </row>
    <row r="45" spans="1:68">
      <c r="A45" s="17" t="s">
        <v>1002</v>
      </c>
      <c r="B45" s="10" t="s">
        <v>1003</v>
      </c>
      <c r="C45" s="1">
        <v>-10116686.18</v>
      </c>
      <c r="D45" s="1">
        <v>-251513.44</v>
      </c>
      <c r="E45" s="1">
        <v>-494206.78</v>
      </c>
      <c r="F45" s="1">
        <v>-840671.79</v>
      </c>
      <c r="G45" s="1">
        <v>-80091.429999999993</v>
      </c>
      <c r="H45" s="1">
        <v>-1979753.51</v>
      </c>
      <c r="I45" s="1">
        <v>-600712.28</v>
      </c>
      <c r="J45" s="1">
        <v>-346364.24</v>
      </c>
      <c r="K45" s="1">
        <v>-125703.69</v>
      </c>
      <c r="L45" s="1">
        <v>-948490.84</v>
      </c>
      <c r="M45" s="1">
        <v>-1590116.97</v>
      </c>
      <c r="N45" s="1">
        <v>-724342.2</v>
      </c>
      <c r="O45" s="1">
        <v>-414015.72</v>
      </c>
      <c r="P45" s="1">
        <v>-312806.84000000003</v>
      </c>
      <c r="Q45" s="1">
        <v>-785273.69</v>
      </c>
      <c r="R45" s="1">
        <v>-295076.38</v>
      </c>
      <c r="S45" s="1">
        <v>-327546.38</v>
      </c>
      <c r="T45" s="1">
        <v>-10116675.26</v>
      </c>
      <c r="U45" s="1">
        <v>-251513.44</v>
      </c>
      <c r="V45" s="1">
        <v>-494206.78</v>
      </c>
      <c r="W45" s="1">
        <v>-840671.79</v>
      </c>
      <c r="X45" s="1">
        <v>-80091.429999999993</v>
      </c>
      <c r="Y45" s="1">
        <v>-1979753.51</v>
      </c>
      <c r="Z45" s="1">
        <v>-600712.28</v>
      </c>
      <c r="AA45" s="1">
        <v>-346364.24</v>
      </c>
      <c r="AB45" s="1">
        <v>-125692.77</v>
      </c>
      <c r="AC45" s="1">
        <v>-948490.84</v>
      </c>
      <c r="AD45" s="1">
        <v>-1590116.97</v>
      </c>
      <c r="AE45" s="1">
        <v>-724342.2</v>
      </c>
      <c r="AF45" s="1">
        <v>-414015.72</v>
      </c>
      <c r="AG45" s="1">
        <v>-312806.84000000003</v>
      </c>
      <c r="AH45" s="1">
        <v>-785273.69</v>
      </c>
      <c r="AI45" s="1">
        <v>-295076.38</v>
      </c>
      <c r="AJ45" s="1">
        <v>-327546.38</v>
      </c>
      <c r="AK45" s="1">
        <v>-10.92</v>
      </c>
      <c r="AL45" s="1"/>
      <c r="AM45" s="1"/>
      <c r="AN45" s="1"/>
      <c r="AO45" s="1"/>
      <c r="AP45" s="1"/>
      <c r="AQ45" s="1"/>
      <c r="AR45" s="1"/>
      <c r="AS45" s="1">
        <v>-10.92</v>
      </c>
      <c r="AT45" s="1"/>
      <c r="AU45" s="1"/>
      <c r="AV45" s="1"/>
      <c r="AW45" s="1"/>
      <c r="AX45" s="1"/>
      <c r="AY45" s="1"/>
      <c r="AZ45" s="1"/>
      <c r="BA45" s="1"/>
      <c r="BB45" s="1"/>
      <c r="BC45" s="1"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-804960.57</v>
      </c>
      <c r="D46" s="1">
        <v>-9438.1200000000008</v>
      </c>
      <c r="E46" s="1">
        <v>-25851.88</v>
      </c>
      <c r="F46" s="1">
        <v>-89548.79</v>
      </c>
      <c r="G46" s="1">
        <v>-5761.09</v>
      </c>
      <c r="H46" s="1">
        <v>-120888.4</v>
      </c>
      <c r="I46" s="1">
        <v>-77064.350000000006</v>
      </c>
      <c r="J46" s="1">
        <v>-24939.07</v>
      </c>
      <c r="K46" s="1">
        <v>-3809.8</v>
      </c>
      <c r="L46" s="1">
        <v>-116479.11</v>
      </c>
      <c r="M46" s="1">
        <v>-247033.28</v>
      </c>
      <c r="N46" s="1">
        <v>-36596.94</v>
      </c>
      <c r="O46" s="1">
        <v>-7076.32</v>
      </c>
      <c r="P46" s="1">
        <v>-3834.74</v>
      </c>
      <c r="Q46" s="1">
        <v>-19526.41</v>
      </c>
      <c r="R46" s="1">
        <v>-5986.47</v>
      </c>
      <c r="S46" s="1">
        <v>-11125.8</v>
      </c>
      <c r="T46" s="1">
        <v>-804960.57</v>
      </c>
      <c r="U46" s="1">
        <v>-9438.1200000000008</v>
      </c>
      <c r="V46" s="1">
        <v>-25851.88</v>
      </c>
      <c r="W46" s="1">
        <v>-89548.79</v>
      </c>
      <c r="X46" s="1">
        <v>-5761.09</v>
      </c>
      <c r="Y46" s="1">
        <v>-120888.4</v>
      </c>
      <c r="Z46" s="1">
        <v>-77064.350000000006</v>
      </c>
      <c r="AA46" s="1">
        <v>-24939.07</v>
      </c>
      <c r="AB46" s="1">
        <v>-3809.8</v>
      </c>
      <c r="AC46" s="1">
        <v>-116479.11</v>
      </c>
      <c r="AD46" s="1">
        <v>-247033.28</v>
      </c>
      <c r="AE46" s="1">
        <v>-36596.94</v>
      </c>
      <c r="AF46" s="1">
        <v>-7076.32</v>
      </c>
      <c r="AG46" s="1">
        <v>-3834.74</v>
      </c>
      <c r="AH46" s="1">
        <v>-19526.41</v>
      </c>
      <c r="AI46" s="1">
        <v>-5986.47</v>
      </c>
      <c r="AJ46" s="1">
        <v>-11125.8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2022.72</v>
      </c>
      <c r="D47" s="1">
        <v>2022.72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2022.72</v>
      </c>
      <c r="U47" s="1">
        <v>2022.72</v>
      </c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-2907.1</v>
      </c>
      <c r="D48" s="1">
        <v>-97.38</v>
      </c>
      <c r="E48" s="1">
        <v>0</v>
      </c>
      <c r="F48" s="1">
        <v>-97.38</v>
      </c>
      <c r="G48" s="1">
        <v>0</v>
      </c>
      <c r="H48" s="1">
        <v>-392.96</v>
      </c>
      <c r="I48" s="1">
        <v>0</v>
      </c>
      <c r="J48" s="1">
        <v>0</v>
      </c>
      <c r="K48" s="1">
        <v>0</v>
      </c>
      <c r="L48" s="1">
        <v>-890.34</v>
      </c>
      <c r="M48" s="1">
        <v>-1185.5899999999999</v>
      </c>
      <c r="N48" s="1">
        <v>-243.45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-2907.1</v>
      </c>
      <c r="U48" s="1">
        <v>-97.38</v>
      </c>
      <c r="V48" s="1"/>
      <c r="W48" s="1">
        <v>-97.38</v>
      </c>
      <c r="X48" s="1"/>
      <c r="Y48" s="1">
        <v>-392.96</v>
      </c>
      <c r="Z48" s="1"/>
      <c r="AA48" s="1">
        <v>0</v>
      </c>
      <c r="AB48" s="1"/>
      <c r="AC48" s="1">
        <v>-890.34</v>
      </c>
      <c r="AD48" s="1">
        <v>-1185.5899999999999</v>
      </c>
      <c r="AE48" s="1">
        <v>-243.45</v>
      </c>
      <c r="AF48" s="1"/>
      <c r="AG48" s="1"/>
      <c r="AH48" s="1">
        <v>0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-2669.79</v>
      </c>
      <c r="D49" s="1">
        <v>0</v>
      </c>
      <c r="E49" s="1">
        <v>0</v>
      </c>
      <c r="F49" s="1">
        <v>-97.38</v>
      </c>
      <c r="G49" s="1">
        <v>0</v>
      </c>
      <c r="H49" s="1">
        <v>-108.3</v>
      </c>
      <c r="I49" s="1">
        <v>-422.37</v>
      </c>
      <c r="J49" s="1">
        <v>0</v>
      </c>
      <c r="K49" s="1">
        <v>-584.28</v>
      </c>
      <c r="L49" s="1">
        <v>-292.11</v>
      </c>
      <c r="M49" s="1">
        <v>-288.95999999999998</v>
      </c>
      <c r="N49" s="1">
        <v>0</v>
      </c>
      <c r="O49" s="1">
        <v>0</v>
      </c>
      <c r="P49" s="1">
        <v>0</v>
      </c>
      <c r="Q49" s="1">
        <v>-584.27</v>
      </c>
      <c r="R49" s="1">
        <v>-194.74</v>
      </c>
      <c r="S49" s="1">
        <v>-97.38</v>
      </c>
      <c r="T49" s="1">
        <v>-2669.79</v>
      </c>
      <c r="U49" s="1"/>
      <c r="V49" s="1"/>
      <c r="W49" s="1">
        <v>-97.38</v>
      </c>
      <c r="X49" s="1"/>
      <c r="Y49" s="1">
        <v>-108.3</v>
      </c>
      <c r="Z49" s="1">
        <v>-422.37</v>
      </c>
      <c r="AA49" s="1"/>
      <c r="AB49" s="1">
        <v>-584.28</v>
      </c>
      <c r="AC49" s="1">
        <v>-292.11</v>
      </c>
      <c r="AD49" s="1">
        <v>-288.95999999999998</v>
      </c>
      <c r="AE49" s="1"/>
      <c r="AF49" s="1"/>
      <c r="AG49" s="1"/>
      <c r="AH49" s="1">
        <v>-584.27</v>
      </c>
      <c r="AI49" s="1">
        <v>-194.74</v>
      </c>
      <c r="AJ49" s="1">
        <v>-97.38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/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>
        <v>0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/>
    </row>
    <row r="51" spans="1:68">
      <c r="A51" s="16" t="s">
        <v>98</v>
      </c>
      <c r="B51" s="9" t="s">
        <v>99</v>
      </c>
      <c r="C51" s="1">
        <v>-588369641.22000003</v>
      </c>
      <c r="D51" s="1">
        <v>-40598.93</v>
      </c>
      <c r="E51" s="1">
        <v>-49014.64</v>
      </c>
      <c r="F51" s="1">
        <v>-239222.39</v>
      </c>
      <c r="G51" s="1">
        <v>-16990.39</v>
      </c>
      <c r="H51" s="1">
        <v>-207581.88</v>
      </c>
      <c r="I51" s="1">
        <v>-208120.02</v>
      </c>
      <c r="J51" s="1">
        <v>-42666.23</v>
      </c>
      <c r="K51" s="1">
        <v>-26755.85</v>
      </c>
      <c r="L51" s="1">
        <v>-102352.46</v>
      </c>
      <c r="M51" s="1">
        <v>-332468.28000000003</v>
      </c>
      <c r="N51" s="1">
        <v>-115646.82</v>
      </c>
      <c r="O51" s="1">
        <v>-33492.449999999997</v>
      </c>
      <c r="P51" s="1">
        <v>-3137.54</v>
      </c>
      <c r="Q51" s="1">
        <v>-57897.35</v>
      </c>
      <c r="R51" s="1">
        <v>-1391.93</v>
      </c>
      <c r="S51" s="1">
        <v>-269357.84999999998</v>
      </c>
      <c r="T51" s="1">
        <v>-1746695.01</v>
      </c>
      <c r="U51" s="1">
        <v>-40598.93</v>
      </c>
      <c r="V51" s="1">
        <v>-49014.64</v>
      </c>
      <c r="W51" s="1">
        <v>-239222.39</v>
      </c>
      <c r="X51" s="1">
        <v>-16990.39</v>
      </c>
      <c r="Y51" s="1">
        <v>-207581.88</v>
      </c>
      <c r="Z51" s="1">
        <v>-208120.02</v>
      </c>
      <c r="AA51" s="1">
        <v>-42666.23</v>
      </c>
      <c r="AB51" s="1">
        <v>-26755.85</v>
      </c>
      <c r="AC51" s="1">
        <v>-102352.46</v>
      </c>
      <c r="AD51" s="1">
        <v>-332468.28000000003</v>
      </c>
      <c r="AE51" s="1">
        <v>-115646.82</v>
      </c>
      <c r="AF51" s="1">
        <v>-33492.449999999997</v>
      </c>
      <c r="AG51" s="1">
        <v>-3137.54</v>
      </c>
      <c r="AH51" s="1">
        <v>-57897.35</v>
      </c>
      <c r="AI51" s="1">
        <v>-1391.93</v>
      </c>
      <c r="AJ51" s="1">
        <v>-269357.84999999998</v>
      </c>
      <c r="AK51" s="1">
        <v>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>
        <v>0</v>
      </c>
      <c r="AW51" s="1"/>
      <c r="AX51" s="1"/>
      <c r="AY51" s="1"/>
      <c r="AZ51" s="1"/>
      <c r="BA51" s="1">
        <v>0</v>
      </c>
      <c r="BB51" s="1">
        <v>-586622946.21000004</v>
      </c>
      <c r="BC51" s="1">
        <v>-586606148.51999998</v>
      </c>
      <c r="BD51" s="1">
        <v>0</v>
      </c>
      <c r="BE51" s="1">
        <v>-1744825.56</v>
      </c>
      <c r="BF51" s="1">
        <v>-7972.7</v>
      </c>
      <c r="BG51" s="1"/>
      <c r="BH51" s="1">
        <v>-441935.09</v>
      </c>
      <c r="BI51" s="1"/>
      <c r="BJ51" s="1"/>
      <c r="BK51" s="1">
        <v>-16900</v>
      </c>
      <c r="BL51" s="1"/>
      <c r="BM51" s="1">
        <v>-91.69</v>
      </c>
      <c r="BN51" s="1">
        <v>194</v>
      </c>
      <c r="BO51" s="1">
        <v>0</v>
      </c>
      <c r="BP51" s="4">
        <v>-584411415.16999996</v>
      </c>
    </row>
    <row r="52" spans="1:68">
      <c r="A52" s="17" t="s">
        <v>106</v>
      </c>
      <c r="B52" s="10" t="s">
        <v>107</v>
      </c>
      <c r="C52" s="1">
        <v>-480940361.37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-480940361.37</v>
      </c>
      <c r="BC52" s="1">
        <v>-480940361.37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-480940361.37</v>
      </c>
    </row>
    <row r="53" spans="1:68">
      <c r="A53" s="18" t="s">
        <v>1014</v>
      </c>
      <c r="B53" s="10" t="s">
        <v>1015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-480940361.37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-480940361.37</v>
      </c>
      <c r="BC54" s="1">
        <v>-480940361.37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-480940361.37</v>
      </c>
    </row>
    <row r="55" spans="1:68">
      <c r="A55" s="17" t="s">
        <v>108</v>
      </c>
      <c r="B55" s="10" t="s">
        <v>109</v>
      </c>
      <c r="C55" s="1">
        <v>-107429279.84999999</v>
      </c>
      <c r="D55" s="1">
        <v>-40598.93</v>
      </c>
      <c r="E55" s="1">
        <v>-49014.64</v>
      </c>
      <c r="F55" s="1">
        <v>-239222.39</v>
      </c>
      <c r="G55" s="1">
        <v>-16990.39</v>
      </c>
      <c r="H55" s="1">
        <v>-207581.88</v>
      </c>
      <c r="I55" s="1">
        <v>-208120.02</v>
      </c>
      <c r="J55" s="1">
        <v>-42666.23</v>
      </c>
      <c r="K55" s="1">
        <v>-26755.85</v>
      </c>
      <c r="L55" s="1">
        <v>-102352.46</v>
      </c>
      <c r="M55" s="1">
        <v>-332468.28000000003</v>
      </c>
      <c r="N55" s="1">
        <v>-115646.82</v>
      </c>
      <c r="O55" s="1">
        <v>-33492.449999999997</v>
      </c>
      <c r="P55" s="1">
        <v>-3137.54</v>
      </c>
      <c r="Q55" s="1">
        <v>-57897.35</v>
      </c>
      <c r="R55" s="1">
        <v>-1391.93</v>
      </c>
      <c r="S55" s="1">
        <v>-269357.84999999998</v>
      </c>
      <c r="T55" s="1">
        <v>-1746695.01</v>
      </c>
      <c r="U55" s="1">
        <v>-40598.93</v>
      </c>
      <c r="V55" s="1">
        <v>-49014.64</v>
      </c>
      <c r="W55" s="1">
        <v>-239222.39</v>
      </c>
      <c r="X55" s="1">
        <v>-16990.39</v>
      </c>
      <c r="Y55" s="1">
        <v>-207581.88</v>
      </c>
      <c r="Z55" s="1">
        <v>-208120.02</v>
      </c>
      <c r="AA55" s="1">
        <v>-42666.23</v>
      </c>
      <c r="AB55" s="1">
        <v>-26755.85</v>
      </c>
      <c r="AC55" s="1">
        <v>-102352.46</v>
      </c>
      <c r="AD55" s="1">
        <v>-332468.28000000003</v>
      </c>
      <c r="AE55" s="1">
        <v>-115646.82</v>
      </c>
      <c r="AF55" s="1">
        <v>-33492.449999999997</v>
      </c>
      <c r="AG55" s="1">
        <v>-3137.54</v>
      </c>
      <c r="AH55" s="1">
        <v>-57897.35</v>
      </c>
      <c r="AI55" s="1">
        <v>-1391.93</v>
      </c>
      <c r="AJ55" s="1">
        <v>-269357.84999999998</v>
      </c>
      <c r="AK55" s="1">
        <v>0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>
        <v>0</v>
      </c>
      <c r="AW55" s="1"/>
      <c r="AX55" s="1"/>
      <c r="AY55" s="1"/>
      <c r="AZ55" s="1"/>
      <c r="BA55" s="1">
        <v>0</v>
      </c>
      <c r="BB55" s="1">
        <v>-105682584.84</v>
      </c>
      <c r="BC55" s="1">
        <v>-105665787.14999999</v>
      </c>
      <c r="BD55" s="1">
        <v>0</v>
      </c>
      <c r="BE55" s="1">
        <v>-1744825.56</v>
      </c>
      <c r="BF55" s="1">
        <v>-7972.7</v>
      </c>
      <c r="BG55" s="1"/>
      <c r="BH55" s="1">
        <v>-441935.09</v>
      </c>
      <c r="BI55" s="1"/>
      <c r="BJ55" s="1"/>
      <c r="BK55" s="1">
        <v>-16900</v>
      </c>
      <c r="BL55" s="1"/>
      <c r="BM55" s="1">
        <v>-91.69</v>
      </c>
      <c r="BN55" s="1">
        <v>194</v>
      </c>
      <c r="BO55" s="1">
        <v>0</v>
      </c>
      <c r="BP55" s="4">
        <v>-103471053.8</v>
      </c>
    </row>
    <row r="56" spans="1:68">
      <c r="A56" s="18" t="s">
        <v>110</v>
      </c>
      <c r="B56" s="10" t="s">
        <v>111</v>
      </c>
      <c r="C56" s="1">
        <v>-107315041.84999999</v>
      </c>
      <c r="D56" s="1">
        <v>-40598.93</v>
      </c>
      <c r="E56" s="1">
        <v>-49014.64</v>
      </c>
      <c r="F56" s="1">
        <v>-239222.39</v>
      </c>
      <c r="G56" s="1">
        <v>-16990.39</v>
      </c>
      <c r="H56" s="1">
        <v>-207581.88</v>
      </c>
      <c r="I56" s="1">
        <v>-208120.02</v>
      </c>
      <c r="J56" s="1">
        <v>-42666.23</v>
      </c>
      <c r="K56" s="1">
        <v>-26755.85</v>
      </c>
      <c r="L56" s="1">
        <v>-102352.46</v>
      </c>
      <c r="M56" s="1">
        <v>-332468.28000000003</v>
      </c>
      <c r="N56" s="1">
        <v>-115646.82</v>
      </c>
      <c r="O56" s="1">
        <v>-33492.449999999997</v>
      </c>
      <c r="P56" s="1">
        <v>-3137.54</v>
      </c>
      <c r="Q56" s="1">
        <v>-57897.35</v>
      </c>
      <c r="R56" s="1">
        <v>-1391.93</v>
      </c>
      <c r="S56" s="1">
        <v>-269357.84999999998</v>
      </c>
      <c r="T56" s="1">
        <v>-1746695.01</v>
      </c>
      <c r="U56" s="1">
        <v>-40598.93</v>
      </c>
      <c r="V56" s="1">
        <v>-49014.64</v>
      </c>
      <c r="W56" s="1">
        <v>-239222.39</v>
      </c>
      <c r="X56" s="1">
        <v>-16990.39</v>
      </c>
      <c r="Y56" s="1">
        <v>-207581.88</v>
      </c>
      <c r="Z56" s="1">
        <v>-208120.02</v>
      </c>
      <c r="AA56" s="1">
        <v>-42666.23</v>
      </c>
      <c r="AB56" s="1">
        <v>-26755.85</v>
      </c>
      <c r="AC56" s="1">
        <v>-102352.46</v>
      </c>
      <c r="AD56" s="1">
        <v>-332468.28000000003</v>
      </c>
      <c r="AE56" s="1">
        <v>-115646.82</v>
      </c>
      <c r="AF56" s="1">
        <v>-33492.449999999997</v>
      </c>
      <c r="AG56" s="1">
        <v>-3137.54</v>
      </c>
      <c r="AH56" s="1">
        <v>-57897.35</v>
      </c>
      <c r="AI56" s="1">
        <v>-1391.93</v>
      </c>
      <c r="AJ56" s="1">
        <v>-269357.84999999998</v>
      </c>
      <c r="AK56" s="1">
        <v>0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>
        <v>0</v>
      </c>
      <c r="AW56" s="1"/>
      <c r="AX56" s="1"/>
      <c r="AY56" s="1"/>
      <c r="AZ56" s="1"/>
      <c r="BA56" s="1">
        <v>0</v>
      </c>
      <c r="BB56" s="1">
        <v>-105568346.84</v>
      </c>
      <c r="BC56" s="1">
        <v>-105551549.14999999</v>
      </c>
      <c r="BD56" s="1">
        <v>0</v>
      </c>
      <c r="BE56" s="1">
        <v>-1744825.56</v>
      </c>
      <c r="BF56" s="1">
        <v>-7972.7</v>
      </c>
      <c r="BG56" s="1"/>
      <c r="BH56" s="1">
        <v>-441935.09</v>
      </c>
      <c r="BI56" s="1"/>
      <c r="BJ56" s="1"/>
      <c r="BK56" s="1">
        <v>-16900</v>
      </c>
      <c r="BL56" s="1"/>
      <c r="BM56" s="1">
        <v>-91.69</v>
      </c>
      <c r="BN56" s="1">
        <v>194</v>
      </c>
      <c r="BO56" s="1">
        <v>0</v>
      </c>
      <c r="BP56" s="4">
        <v>-103356815.8</v>
      </c>
    </row>
    <row r="57" spans="1:68">
      <c r="A57" s="19" t="s">
        <v>1018</v>
      </c>
      <c r="B57" s="10" t="s">
        <v>1019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-99667395.540000007</v>
      </c>
      <c r="D58" s="1">
        <v>0</v>
      </c>
      <c r="E58" s="1">
        <v>0</v>
      </c>
      <c r="F58" s="1">
        <v>-3882.04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-6319.46</v>
      </c>
      <c r="M58" s="1">
        <v>-172.96</v>
      </c>
      <c r="N58" s="1">
        <v>0</v>
      </c>
      <c r="O58" s="1">
        <v>-128.01</v>
      </c>
      <c r="P58" s="1">
        <v>-161.04</v>
      </c>
      <c r="Q58" s="1">
        <v>0</v>
      </c>
      <c r="R58" s="1">
        <v>0</v>
      </c>
      <c r="S58" s="1">
        <v>0</v>
      </c>
      <c r="T58" s="1">
        <v>-10663.51</v>
      </c>
      <c r="U58" s="1">
        <v>0</v>
      </c>
      <c r="V58" s="1">
        <v>0</v>
      </c>
      <c r="W58" s="1">
        <v>-3882.04</v>
      </c>
      <c r="X58" s="1"/>
      <c r="Y58" s="1">
        <v>0</v>
      </c>
      <c r="Z58" s="1">
        <v>0</v>
      </c>
      <c r="AA58" s="1">
        <v>0</v>
      </c>
      <c r="AB58" s="1"/>
      <c r="AC58" s="1">
        <v>-6319.46</v>
      </c>
      <c r="AD58" s="1">
        <v>-172.96</v>
      </c>
      <c r="AE58" s="1">
        <v>0</v>
      </c>
      <c r="AF58" s="1">
        <v>-128.01</v>
      </c>
      <c r="AG58" s="1">
        <v>-161.04</v>
      </c>
      <c r="AH58" s="1">
        <v>0</v>
      </c>
      <c r="AI58" s="1"/>
      <c r="AJ58" s="1">
        <v>0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-99656732.030000001</v>
      </c>
      <c r="BC58" s="1">
        <v>-99656732.030000001</v>
      </c>
      <c r="BD58" s="1"/>
      <c r="BE58" s="1"/>
      <c r="BF58" s="1">
        <v>-7972.7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-99648759.329999998</v>
      </c>
    </row>
    <row r="59" spans="1:68">
      <c r="A59" s="19" t="s">
        <v>1022</v>
      </c>
      <c r="B59" s="10" t="s">
        <v>1023</v>
      </c>
      <c r="C59" s="1">
        <v>-1744825.56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>
        <v>-1744825.56</v>
      </c>
      <c r="BC59" s="1">
        <v>-1744825.56</v>
      </c>
      <c r="BD59" s="1"/>
      <c r="BE59" s="1">
        <v>-1744825.56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-3708000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-3708000</v>
      </c>
      <c r="BC60" s="1">
        <v>-3708000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4">
        <v>-3708000</v>
      </c>
    </row>
    <row r="61" spans="1:68">
      <c r="A61" s="19" t="s">
        <v>1026</v>
      </c>
      <c r="B61" s="10" t="s">
        <v>1027</v>
      </c>
      <c r="C61" s="1">
        <v>-1474545.5</v>
      </c>
      <c r="D61" s="1">
        <v>-28550.43</v>
      </c>
      <c r="E61" s="1">
        <v>-2992.8</v>
      </c>
      <c r="F61" s="1">
        <v>-201478.41</v>
      </c>
      <c r="G61" s="1">
        <v>0</v>
      </c>
      <c r="H61" s="1">
        <v>-69414.66</v>
      </c>
      <c r="I61" s="1">
        <v>-4232.3</v>
      </c>
      <c r="J61" s="1">
        <v>-29359.13</v>
      </c>
      <c r="K61" s="1">
        <v>-23963.21</v>
      </c>
      <c r="L61" s="1">
        <v>-46248.61</v>
      </c>
      <c r="M61" s="1">
        <v>-225494.85</v>
      </c>
      <c r="N61" s="1">
        <v>-78138.47</v>
      </c>
      <c r="O61" s="1">
        <v>0</v>
      </c>
      <c r="P61" s="1">
        <v>0</v>
      </c>
      <c r="Q61" s="1">
        <v>-46101.9</v>
      </c>
      <c r="R61" s="1">
        <v>0</v>
      </c>
      <c r="S61" s="1">
        <v>-259837.95</v>
      </c>
      <c r="T61" s="1">
        <v>-1015812.72</v>
      </c>
      <c r="U61" s="1">
        <v>-28550.43</v>
      </c>
      <c r="V61" s="1">
        <v>-2992.8</v>
      </c>
      <c r="W61" s="1">
        <v>-201478.41</v>
      </c>
      <c r="X61" s="1"/>
      <c r="Y61" s="1">
        <v>-69414.66</v>
      </c>
      <c r="Z61" s="1">
        <v>-4232.3</v>
      </c>
      <c r="AA61" s="1">
        <v>-29359.13</v>
      </c>
      <c r="AB61" s="1">
        <v>-23963.21</v>
      </c>
      <c r="AC61" s="1">
        <v>-46248.61</v>
      </c>
      <c r="AD61" s="1">
        <v>-225494.85</v>
      </c>
      <c r="AE61" s="1">
        <v>-78138.47</v>
      </c>
      <c r="AF61" s="1"/>
      <c r="AG61" s="1"/>
      <c r="AH61" s="1">
        <v>-46101.9</v>
      </c>
      <c r="AI61" s="1"/>
      <c r="AJ61" s="1">
        <v>-259837.95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>
        <v>-458732.78</v>
      </c>
      <c r="BC61" s="1">
        <v>-441935.09</v>
      </c>
      <c r="BD61" s="1"/>
      <c r="BE61" s="1"/>
      <c r="BF61" s="1"/>
      <c r="BG61" s="1"/>
      <c r="BH61" s="1">
        <v>-441935.09</v>
      </c>
      <c r="BI61" s="1"/>
      <c r="BJ61" s="1"/>
      <c r="BK61" s="1">
        <v>-16900</v>
      </c>
      <c r="BL61" s="1"/>
      <c r="BM61" s="1">
        <v>-91.69</v>
      </c>
      <c r="BN61" s="1">
        <v>194</v>
      </c>
      <c r="BO61" s="1">
        <v>0</v>
      </c>
      <c r="BP61" s="4"/>
    </row>
    <row r="62" spans="1:68">
      <c r="A62" s="19" t="s">
        <v>1028</v>
      </c>
      <c r="B62" s="10" t="s">
        <v>1029</v>
      </c>
      <c r="C62" s="1">
        <v>-6126.37</v>
      </c>
      <c r="D62" s="1">
        <v>0</v>
      </c>
      <c r="E62" s="1">
        <v>0</v>
      </c>
      <c r="F62" s="1">
        <v>-331.82</v>
      </c>
      <c r="G62" s="1">
        <v>0</v>
      </c>
      <c r="H62" s="1">
        <v>-5019.47</v>
      </c>
      <c r="I62" s="1">
        <v>0</v>
      </c>
      <c r="J62" s="1">
        <v>-498.04</v>
      </c>
      <c r="K62" s="1">
        <v>0</v>
      </c>
      <c r="L62" s="1">
        <v>-277.04000000000002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-6126.37</v>
      </c>
      <c r="U62" s="1"/>
      <c r="V62" s="1"/>
      <c r="W62" s="1">
        <v>-331.82</v>
      </c>
      <c r="X62" s="1"/>
      <c r="Y62" s="1">
        <v>-5019.47</v>
      </c>
      <c r="Z62" s="1"/>
      <c r="AA62" s="1">
        <v>-498.04</v>
      </c>
      <c r="AB62" s="1"/>
      <c r="AC62" s="1">
        <v>-277.04000000000002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>
        <v>0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/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-714148.88</v>
      </c>
      <c r="D64" s="1">
        <v>-12048.5</v>
      </c>
      <c r="E64" s="1">
        <v>-46021.84</v>
      </c>
      <c r="F64" s="1">
        <v>-33530.120000000003</v>
      </c>
      <c r="G64" s="1">
        <v>-16990.39</v>
      </c>
      <c r="H64" s="1">
        <v>-133147.75</v>
      </c>
      <c r="I64" s="1">
        <v>-203887.72</v>
      </c>
      <c r="J64" s="1">
        <v>-12809.06</v>
      </c>
      <c r="K64" s="1">
        <v>-2792.64</v>
      </c>
      <c r="L64" s="1">
        <v>-49507.35</v>
      </c>
      <c r="M64" s="1">
        <v>-106800.47</v>
      </c>
      <c r="N64" s="1">
        <v>-37508.35</v>
      </c>
      <c r="O64" s="1">
        <v>-33364.44</v>
      </c>
      <c r="P64" s="1">
        <v>-2976.5</v>
      </c>
      <c r="Q64" s="1">
        <v>-11795.45</v>
      </c>
      <c r="R64" s="1">
        <v>-1391.93</v>
      </c>
      <c r="S64" s="1">
        <v>-9519.9</v>
      </c>
      <c r="T64" s="1">
        <v>-714092.41</v>
      </c>
      <c r="U64" s="1">
        <v>-12048.5</v>
      </c>
      <c r="V64" s="1">
        <v>-46021.84</v>
      </c>
      <c r="W64" s="1">
        <v>-33530.120000000003</v>
      </c>
      <c r="X64" s="1">
        <v>-16990.39</v>
      </c>
      <c r="Y64" s="1">
        <v>-133147.75</v>
      </c>
      <c r="Z64" s="1">
        <v>-203887.72</v>
      </c>
      <c r="AA64" s="1">
        <v>-12809.06</v>
      </c>
      <c r="AB64" s="1">
        <v>-2792.64</v>
      </c>
      <c r="AC64" s="1">
        <v>-49507.35</v>
      </c>
      <c r="AD64" s="1">
        <v>-106800.47</v>
      </c>
      <c r="AE64" s="1">
        <v>-37508.35</v>
      </c>
      <c r="AF64" s="1">
        <v>-33364.44</v>
      </c>
      <c r="AG64" s="1">
        <v>-2976.5</v>
      </c>
      <c r="AH64" s="1">
        <v>-11795.45</v>
      </c>
      <c r="AI64" s="1">
        <v>-1391.93</v>
      </c>
      <c r="AJ64" s="1">
        <v>-9519.9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>
        <v>-56.47</v>
      </c>
      <c r="BC64" s="1">
        <v>-56.47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>
        <v>-56.47</v>
      </c>
    </row>
    <row r="65" spans="1:68">
      <c r="A65" s="18" t="s">
        <v>112</v>
      </c>
      <c r="B65" s="10" t="s">
        <v>113</v>
      </c>
      <c r="C65" s="1">
        <v>-114238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-114238</v>
      </c>
      <c r="BC65" s="1">
        <v>-114238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-114238</v>
      </c>
    </row>
    <row r="66" spans="1:68">
      <c r="A66" s="19" t="s">
        <v>1034</v>
      </c>
      <c r="B66" s="10" t="s">
        <v>1035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-50399.13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-50399.13</v>
      </c>
      <c r="BC67" s="1">
        <v>-50399.13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-50399.13</v>
      </c>
    </row>
    <row r="68" spans="1:68">
      <c r="A68" s="19" t="s">
        <v>1038</v>
      </c>
      <c r="B68" s="10" t="s">
        <v>1039</v>
      </c>
      <c r="C68" s="1">
        <v>-25471.14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-25471.14</v>
      </c>
      <c r="BC68" s="1">
        <v>-25471.14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-25471.14</v>
      </c>
    </row>
    <row r="69" spans="1:68">
      <c r="A69" s="19" t="s">
        <v>1040</v>
      </c>
      <c r="B69" s="10" t="s">
        <v>1041</v>
      </c>
      <c r="C69" s="1">
        <v>-8878.11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-8878.11</v>
      </c>
      <c r="BC69" s="1">
        <v>-8878.11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-8878.11</v>
      </c>
    </row>
    <row r="70" spans="1:68">
      <c r="A70" s="19" t="s">
        <v>1042</v>
      </c>
      <c r="B70" s="10" t="s">
        <v>1043</v>
      </c>
      <c r="C70" s="1">
        <v>-23222.95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-23222.95</v>
      </c>
      <c r="BC70" s="1">
        <v>-23222.95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-23222.95</v>
      </c>
    </row>
    <row r="71" spans="1:68">
      <c r="A71" s="19" t="s">
        <v>1044</v>
      </c>
      <c r="B71" s="10" t="s">
        <v>1045</v>
      </c>
      <c r="C71" s="1">
        <v>-6266.67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-6266.67</v>
      </c>
      <c r="BC71" s="1">
        <v>-6266.67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-6266.67</v>
      </c>
    </row>
    <row r="72" spans="1:68">
      <c r="A72" s="16" t="s">
        <v>100</v>
      </c>
      <c r="B72" s="9" t="s">
        <v>101</v>
      </c>
      <c r="C72" s="1">
        <v>-80877385.140000001</v>
      </c>
      <c r="D72" s="1">
        <v>-168240.16</v>
      </c>
      <c r="E72" s="1">
        <v>-41332.089999999997</v>
      </c>
      <c r="F72" s="1">
        <v>-393197.07</v>
      </c>
      <c r="G72" s="1">
        <v>-28788.71</v>
      </c>
      <c r="H72" s="1">
        <v>-1136747.08</v>
      </c>
      <c r="I72" s="1">
        <v>-73198816.620000005</v>
      </c>
      <c r="J72" s="1">
        <v>-261992.81</v>
      </c>
      <c r="K72" s="1">
        <v>-61896.47</v>
      </c>
      <c r="L72" s="1">
        <v>-808696.59</v>
      </c>
      <c r="M72" s="1">
        <v>-972783.41</v>
      </c>
      <c r="N72" s="1">
        <v>-146774.26999999999</v>
      </c>
      <c r="O72" s="1">
        <v>-67532.490000000005</v>
      </c>
      <c r="P72" s="1">
        <v>-169424.94</v>
      </c>
      <c r="Q72" s="1">
        <v>-177356.54</v>
      </c>
      <c r="R72" s="1">
        <v>-89621.08</v>
      </c>
      <c r="S72" s="1">
        <v>-145934.47</v>
      </c>
      <c r="T72" s="1">
        <v>-77869134.799999997</v>
      </c>
      <c r="U72" s="1">
        <v>-168240.16</v>
      </c>
      <c r="V72" s="1">
        <v>-41332.089999999997</v>
      </c>
      <c r="W72" s="1">
        <v>-393197.07</v>
      </c>
      <c r="X72" s="1">
        <v>-28788.71</v>
      </c>
      <c r="Y72" s="1">
        <v>-1136747.08</v>
      </c>
      <c r="Z72" s="1">
        <v>-73198816.620000005</v>
      </c>
      <c r="AA72" s="1">
        <v>-261992.81</v>
      </c>
      <c r="AB72" s="1">
        <v>-61896.47</v>
      </c>
      <c r="AC72" s="1">
        <v>-808696.59</v>
      </c>
      <c r="AD72" s="1">
        <v>-972783.41</v>
      </c>
      <c r="AE72" s="1">
        <v>-146774.26999999999</v>
      </c>
      <c r="AF72" s="1">
        <v>-67532.490000000005</v>
      </c>
      <c r="AG72" s="1">
        <v>-169424.94</v>
      </c>
      <c r="AH72" s="1">
        <v>-177356.54</v>
      </c>
      <c r="AI72" s="1">
        <v>-89621.08</v>
      </c>
      <c r="AJ72" s="1">
        <v>-145934.47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-3008250.34</v>
      </c>
      <c r="BC72" s="1">
        <v>-3007737.45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-292.51</v>
      </c>
      <c r="BL72" s="1">
        <v>0</v>
      </c>
      <c r="BM72" s="1">
        <v>-212.6</v>
      </c>
      <c r="BN72" s="1">
        <v>0</v>
      </c>
      <c r="BO72" s="1">
        <v>-7.78</v>
      </c>
      <c r="BP72" s="4">
        <v>-3007737.45</v>
      </c>
    </row>
    <row r="73" spans="1:68">
      <c r="A73" s="17" t="s">
        <v>1046</v>
      </c>
      <c r="B73" s="10" t="s">
        <v>1047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-2853799.68</v>
      </c>
      <c r="D74" s="1">
        <v>0</v>
      </c>
      <c r="E74" s="1">
        <v>-4055.33</v>
      </c>
      <c r="F74" s="1">
        <v>0</v>
      </c>
      <c r="G74" s="1">
        <v>0</v>
      </c>
      <c r="H74" s="1">
        <v>0</v>
      </c>
      <c r="I74" s="1">
        <v>-772.04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-4827.37</v>
      </c>
      <c r="U74" s="1"/>
      <c r="V74" s="1">
        <v>-4055.33</v>
      </c>
      <c r="W74" s="1"/>
      <c r="X74" s="1"/>
      <c r="Y74" s="1">
        <v>0</v>
      </c>
      <c r="Z74" s="1">
        <v>-772.04</v>
      </c>
      <c r="AA74" s="1"/>
      <c r="AB74" s="1"/>
      <c r="AC74" s="1">
        <v>0</v>
      </c>
      <c r="AD74" s="1">
        <v>0</v>
      </c>
      <c r="AE74" s="1"/>
      <c r="AF74" s="1"/>
      <c r="AG74" s="1"/>
      <c r="AH74" s="1">
        <v>0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-2848972.31</v>
      </c>
      <c r="BC74" s="1">
        <v>-2848972.31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-2848972.31</v>
      </c>
    </row>
    <row r="75" spans="1:68">
      <c r="A75" s="17" t="s">
        <v>525</v>
      </c>
      <c r="B75" s="10" t="s">
        <v>1050</v>
      </c>
      <c r="C75" s="1">
        <v>-63759775.859999999</v>
      </c>
      <c r="D75" s="1">
        <v>-150924.82</v>
      </c>
      <c r="E75" s="1">
        <v>-32637.91</v>
      </c>
      <c r="F75" s="1">
        <v>-319590.78000000003</v>
      </c>
      <c r="G75" s="1">
        <v>-26815.82</v>
      </c>
      <c r="H75" s="1">
        <v>-953686.22</v>
      </c>
      <c r="I75" s="1">
        <v>-59549213.43</v>
      </c>
      <c r="J75" s="1">
        <v>-235397.23</v>
      </c>
      <c r="K75" s="1">
        <v>-48117.31</v>
      </c>
      <c r="L75" s="1">
        <v>-739790.98</v>
      </c>
      <c r="M75" s="1">
        <v>-886100.79</v>
      </c>
      <c r="N75" s="1">
        <v>-127033.12</v>
      </c>
      <c r="O75" s="1">
        <v>-55942.21</v>
      </c>
      <c r="P75" s="1">
        <v>-144288.79999999999</v>
      </c>
      <c r="Q75" s="1">
        <v>-134466.38</v>
      </c>
      <c r="R75" s="1">
        <v>-76206.820000000007</v>
      </c>
      <c r="S75" s="1">
        <v>-123822.97</v>
      </c>
      <c r="T75" s="1">
        <v>-63604035.590000004</v>
      </c>
      <c r="U75" s="1">
        <v>-150924.82</v>
      </c>
      <c r="V75" s="1">
        <v>-32637.91</v>
      </c>
      <c r="W75" s="1">
        <v>-319590.78000000003</v>
      </c>
      <c r="X75" s="1">
        <v>-26815.82</v>
      </c>
      <c r="Y75" s="1">
        <v>-953686.22</v>
      </c>
      <c r="Z75" s="1">
        <v>-59549213.43</v>
      </c>
      <c r="AA75" s="1">
        <v>-235397.23</v>
      </c>
      <c r="AB75" s="1">
        <v>-48117.31</v>
      </c>
      <c r="AC75" s="1">
        <v>-739790.98</v>
      </c>
      <c r="AD75" s="1">
        <v>-886100.79</v>
      </c>
      <c r="AE75" s="1">
        <v>-127033.12</v>
      </c>
      <c r="AF75" s="1">
        <v>-55942.21</v>
      </c>
      <c r="AG75" s="1">
        <v>-144288.79999999999</v>
      </c>
      <c r="AH75" s="1">
        <v>-134466.38</v>
      </c>
      <c r="AI75" s="1">
        <v>-76206.820000000007</v>
      </c>
      <c r="AJ75" s="1">
        <v>-123822.97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-155740.26999999999</v>
      </c>
      <c r="BC75" s="1">
        <v>-155227.38</v>
      </c>
      <c r="BD75" s="1"/>
      <c r="BE75" s="1"/>
      <c r="BF75" s="1"/>
      <c r="BG75" s="1"/>
      <c r="BH75" s="1"/>
      <c r="BI75" s="1"/>
      <c r="BJ75" s="1"/>
      <c r="BK75" s="1">
        <v>-292.51</v>
      </c>
      <c r="BL75" s="1">
        <v>0</v>
      </c>
      <c r="BM75" s="1">
        <v>-212.6</v>
      </c>
      <c r="BN75" s="1">
        <v>0</v>
      </c>
      <c r="BO75" s="1">
        <v>-7.78</v>
      </c>
      <c r="BP75" s="4">
        <v>-155227.38</v>
      </c>
    </row>
    <row r="76" spans="1:68">
      <c r="A76" s="17" t="s">
        <v>1051</v>
      </c>
      <c r="B76" s="10" t="s">
        <v>1052</v>
      </c>
      <c r="C76" s="1">
        <v>-7356237.75</v>
      </c>
      <c r="D76" s="1">
        <v>-12228.05</v>
      </c>
      <c r="E76" s="1">
        <v>-2196.33</v>
      </c>
      <c r="F76" s="1">
        <v>-42021.68</v>
      </c>
      <c r="G76" s="1">
        <v>-1972.89</v>
      </c>
      <c r="H76" s="1">
        <v>-100550.62</v>
      </c>
      <c r="I76" s="1">
        <v>-6983535.29</v>
      </c>
      <c r="J76" s="1">
        <v>-18369.919999999998</v>
      </c>
      <c r="K76" s="1">
        <v>-12643.1</v>
      </c>
      <c r="L76" s="1">
        <v>-22186.27</v>
      </c>
      <c r="M76" s="1">
        <v>-67215.41</v>
      </c>
      <c r="N76" s="1">
        <v>-12844.41</v>
      </c>
      <c r="O76" s="1">
        <v>-6713.65</v>
      </c>
      <c r="P76" s="1">
        <v>-19855.72</v>
      </c>
      <c r="Q76" s="1">
        <v>-24215.67</v>
      </c>
      <c r="R76" s="1">
        <v>-11726.58</v>
      </c>
      <c r="S76" s="1">
        <v>-13312.61</v>
      </c>
      <c r="T76" s="1">
        <v>-7351588.2000000002</v>
      </c>
      <c r="U76" s="1">
        <v>-12228.05</v>
      </c>
      <c r="V76" s="1">
        <v>-2196.33</v>
      </c>
      <c r="W76" s="1">
        <v>-42021.68</v>
      </c>
      <c r="X76" s="1">
        <v>-1972.89</v>
      </c>
      <c r="Y76" s="1">
        <v>-100550.62</v>
      </c>
      <c r="Z76" s="1">
        <v>-6983535.29</v>
      </c>
      <c r="AA76" s="1">
        <v>-18369.919999999998</v>
      </c>
      <c r="AB76" s="1">
        <v>-12643.1</v>
      </c>
      <c r="AC76" s="1">
        <v>-22186.27</v>
      </c>
      <c r="AD76" s="1">
        <v>-67215.41</v>
      </c>
      <c r="AE76" s="1">
        <v>-12844.41</v>
      </c>
      <c r="AF76" s="1">
        <v>-6713.65</v>
      </c>
      <c r="AG76" s="1">
        <v>-19855.72</v>
      </c>
      <c r="AH76" s="1">
        <v>-24215.67</v>
      </c>
      <c r="AI76" s="1">
        <v>-11726.58</v>
      </c>
      <c r="AJ76" s="1">
        <v>-13312.61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-4649.55</v>
      </c>
      <c r="BC76" s="1">
        <v>-4649.55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-4649.55</v>
      </c>
    </row>
    <row r="77" spans="1:68">
      <c r="A77" s="17" t="s">
        <v>529</v>
      </c>
      <c r="B77" s="10" t="s">
        <v>1053</v>
      </c>
      <c r="C77" s="1">
        <v>-6907571.8499999996</v>
      </c>
      <c r="D77" s="1">
        <v>-5087.29</v>
      </c>
      <c r="E77" s="1">
        <v>-2442.52</v>
      </c>
      <c r="F77" s="1">
        <v>-31584.61</v>
      </c>
      <c r="G77" s="1">
        <v>0</v>
      </c>
      <c r="H77" s="1">
        <v>-82510.240000000005</v>
      </c>
      <c r="I77" s="1">
        <v>-6665295.8600000003</v>
      </c>
      <c r="J77" s="1">
        <v>-8225.66</v>
      </c>
      <c r="K77" s="1">
        <v>-1136.06</v>
      </c>
      <c r="L77" s="1">
        <v>-46719.34</v>
      </c>
      <c r="M77" s="1">
        <v>-19467.21</v>
      </c>
      <c r="N77" s="1">
        <v>-6896.74</v>
      </c>
      <c r="O77" s="1">
        <v>-4876.63</v>
      </c>
      <c r="P77" s="1">
        <v>-5280.42</v>
      </c>
      <c r="Q77" s="1">
        <v>-18674.490000000002</v>
      </c>
      <c r="R77" s="1">
        <v>-1687.68</v>
      </c>
      <c r="S77" s="1">
        <v>-8798.89</v>
      </c>
      <c r="T77" s="1">
        <v>-6908683.6399999997</v>
      </c>
      <c r="U77" s="1">
        <v>-5087.29</v>
      </c>
      <c r="V77" s="1">
        <v>-2442.52</v>
      </c>
      <c r="W77" s="1">
        <v>-31584.61</v>
      </c>
      <c r="X77" s="1"/>
      <c r="Y77" s="1">
        <v>-82510.240000000005</v>
      </c>
      <c r="Z77" s="1">
        <v>-6665295.8600000003</v>
      </c>
      <c r="AA77" s="1">
        <v>-8225.66</v>
      </c>
      <c r="AB77" s="1">
        <v>-1136.06</v>
      </c>
      <c r="AC77" s="1">
        <v>-46719.34</v>
      </c>
      <c r="AD77" s="1">
        <v>-19467.21</v>
      </c>
      <c r="AE77" s="1">
        <v>-6896.74</v>
      </c>
      <c r="AF77" s="1">
        <v>-4876.63</v>
      </c>
      <c r="AG77" s="1">
        <v>-5280.42</v>
      </c>
      <c r="AH77" s="1">
        <v>-18674.490000000002</v>
      </c>
      <c r="AI77" s="1">
        <v>-1687.68</v>
      </c>
      <c r="AJ77" s="1">
        <v>-8798.89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1111.79</v>
      </c>
      <c r="BC77" s="1">
        <v>1111.79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1111.79</v>
      </c>
    </row>
    <row r="78" spans="1:68">
      <c r="A78" s="16" t="s">
        <v>102</v>
      </c>
      <c r="B78" s="9" t="s">
        <v>103</v>
      </c>
      <c r="C78" s="1">
        <v>-305472121.97000003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>
        <v>-305472121.97000003</v>
      </c>
      <c r="BC78" s="1">
        <v>-305472121.97000003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-305472121.97000003</v>
      </c>
    </row>
    <row r="79" spans="1:68">
      <c r="A79" s="17" t="s">
        <v>1054</v>
      </c>
      <c r="B79" s="10" t="s">
        <v>1055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-305472121.97000003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>
        <v>-305472121.97000003</v>
      </c>
      <c r="BC80" s="1">
        <v>-305472121.97000003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-305472121.97000003</v>
      </c>
    </row>
    <row r="81" spans="1:68">
      <c r="A81" s="16" t="s">
        <v>104</v>
      </c>
      <c r="B81" s="9" t="s">
        <v>105</v>
      </c>
      <c r="C81" s="1">
        <v>-157303108.66999999</v>
      </c>
      <c r="D81" s="1">
        <v>-1086621.8600000001</v>
      </c>
      <c r="E81" s="1">
        <v>-475386.98</v>
      </c>
      <c r="F81" s="1">
        <v>-1760800.8499999999</v>
      </c>
      <c r="G81" s="1">
        <v>-359117</v>
      </c>
      <c r="H81" s="1">
        <v>-2953745.36</v>
      </c>
      <c r="I81" s="1">
        <v>-720718.74</v>
      </c>
      <c r="J81" s="1">
        <v>-449864.48</v>
      </c>
      <c r="K81" s="1">
        <v>-277983.42</v>
      </c>
      <c r="L81" s="1">
        <v>-1575494.95</v>
      </c>
      <c r="M81" s="1">
        <v>-2768419.59</v>
      </c>
      <c r="N81" s="1">
        <v>-1148176.58</v>
      </c>
      <c r="O81" s="1">
        <v>-156471.04000000001</v>
      </c>
      <c r="P81" s="1">
        <v>-103971.16</v>
      </c>
      <c r="Q81" s="1">
        <v>-488096.99</v>
      </c>
      <c r="R81" s="1">
        <v>-2457508.4700000002</v>
      </c>
      <c r="S81" s="1">
        <v>-417927.38</v>
      </c>
      <c r="T81" s="1">
        <v>-17200277.629999999</v>
      </c>
      <c r="U81" s="1">
        <v>-1086621.8600000001</v>
      </c>
      <c r="V81" s="1">
        <v>-475386.98</v>
      </c>
      <c r="W81" s="1">
        <v>-1760793.63</v>
      </c>
      <c r="X81" s="1">
        <v>-359117</v>
      </c>
      <c r="Y81" s="1">
        <v>-2953745.36</v>
      </c>
      <c r="Z81" s="1">
        <v>-720718.74</v>
      </c>
      <c r="AA81" s="1">
        <v>-449864.48</v>
      </c>
      <c r="AB81" s="1">
        <v>-277983.42</v>
      </c>
      <c r="AC81" s="1">
        <v>-1575494.95</v>
      </c>
      <c r="AD81" s="1">
        <v>-2768419.59</v>
      </c>
      <c r="AE81" s="1">
        <v>-1148176.58</v>
      </c>
      <c r="AF81" s="1">
        <v>-156451.04</v>
      </c>
      <c r="AG81" s="1">
        <v>-103971.16</v>
      </c>
      <c r="AH81" s="1">
        <v>-488096.99</v>
      </c>
      <c r="AI81" s="1">
        <v>-2457508.4700000002</v>
      </c>
      <c r="AJ81" s="1">
        <v>-417927.38</v>
      </c>
      <c r="AK81" s="1">
        <v>-27.22</v>
      </c>
      <c r="AL81" s="1">
        <v>0</v>
      </c>
      <c r="AM81" s="1"/>
      <c r="AN81" s="1">
        <v>-7.22</v>
      </c>
      <c r="AO81" s="1"/>
      <c r="AP81" s="1"/>
      <c r="AQ81" s="1"/>
      <c r="AR81" s="1">
        <v>0</v>
      </c>
      <c r="AS81" s="1"/>
      <c r="AT81" s="1">
        <v>0</v>
      </c>
      <c r="AU81" s="1"/>
      <c r="AV81" s="1"/>
      <c r="AW81" s="1">
        <v>-20</v>
      </c>
      <c r="AX81" s="1"/>
      <c r="AY81" s="1"/>
      <c r="AZ81" s="1"/>
      <c r="BA81" s="1"/>
      <c r="BB81" s="1">
        <v>-140102803.81999999</v>
      </c>
      <c r="BC81" s="1">
        <v>-138708666.62</v>
      </c>
      <c r="BD81" s="1">
        <v>-6783706.8200000003</v>
      </c>
      <c r="BE81" s="1">
        <v>-78957.84</v>
      </c>
      <c r="BF81" s="1">
        <v>-1965966.89</v>
      </c>
      <c r="BG81" s="1">
        <v>0</v>
      </c>
      <c r="BH81" s="1">
        <v>-1681.3</v>
      </c>
      <c r="BI81" s="1">
        <v>-275456.34000000003</v>
      </c>
      <c r="BJ81" s="1">
        <v>-5460314.3200000003</v>
      </c>
      <c r="BK81" s="1">
        <v>-332006.95</v>
      </c>
      <c r="BL81" s="1">
        <v>-3286.43</v>
      </c>
      <c r="BM81" s="1">
        <v>-226110.06</v>
      </c>
      <c r="BN81" s="1">
        <v>12832.23</v>
      </c>
      <c r="BO81" s="1">
        <v>-845565.99</v>
      </c>
      <c r="BP81" s="4">
        <v>-124142583.11</v>
      </c>
    </row>
    <row r="82" spans="1:68">
      <c r="A82" s="17" t="s">
        <v>114</v>
      </c>
      <c r="B82" s="10" t="s">
        <v>115</v>
      </c>
      <c r="C82" s="1">
        <v>-118816460.33</v>
      </c>
      <c r="D82" s="1">
        <v>0</v>
      </c>
      <c r="E82" s="1">
        <v>-228223.84</v>
      </c>
      <c r="F82" s="1">
        <v>0</v>
      </c>
      <c r="G82" s="1">
        <v>0</v>
      </c>
      <c r="H82" s="1">
        <v>-1800</v>
      </c>
      <c r="I82" s="1">
        <v>-223854.7</v>
      </c>
      <c r="J82" s="1">
        <v>0</v>
      </c>
      <c r="K82" s="1">
        <v>0</v>
      </c>
      <c r="L82" s="1">
        <v>0</v>
      </c>
      <c r="M82" s="1">
        <v>-973817.95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-1427696.49</v>
      </c>
      <c r="U82" s="1"/>
      <c r="V82" s="1">
        <v>-228223.84</v>
      </c>
      <c r="W82" s="1"/>
      <c r="X82" s="1"/>
      <c r="Y82" s="1">
        <v>-1800</v>
      </c>
      <c r="Z82" s="1">
        <v>-223854.7</v>
      </c>
      <c r="AA82" s="1"/>
      <c r="AB82" s="1"/>
      <c r="AC82" s="1">
        <v>0</v>
      </c>
      <c r="AD82" s="1">
        <v>-973817.95</v>
      </c>
      <c r="AE82" s="1"/>
      <c r="AF82" s="1"/>
      <c r="AG82" s="1"/>
      <c r="AH82" s="1">
        <v>0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-117388763.84</v>
      </c>
      <c r="BC82" s="1">
        <v>-116571753.12</v>
      </c>
      <c r="BD82" s="1">
        <v>0</v>
      </c>
      <c r="BE82" s="1"/>
      <c r="BF82" s="1">
        <v>40573.11</v>
      </c>
      <c r="BG82" s="1"/>
      <c r="BH82" s="1"/>
      <c r="BI82" s="1"/>
      <c r="BJ82" s="1"/>
      <c r="BK82" s="1">
        <v>-10.72</v>
      </c>
      <c r="BL82" s="1">
        <v>0</v>
      </c>
      <c r="BM82" s="1">
        <v>0</v>
      </c>
      <c r="BN82" s="1">
        <v>0</v>
      </c>
      <c r="BO82" s="1">
        <v>-817000</v>
      </c>
      <c r="BP82" s="4">
        <v>-116612326.23</v>
      </c>
    </row>
    <row r="83" spans="1:68">
      <c r="A83" s="18" t="s">
        <v>1058</v>
      </c>
      <c r="B83" s="10" t="s">
        <v>1059</v>
      </c>
      <c r="C83" s="1">
        <v>-116610136.28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-65830.710000000006</v>
      </c>
      <c r="J83" s="1">
        <v>0</v>
      </c>
      <c r="K83" s="1">
        <v>0</v>
      </c>
      <c r="L83" s="1">
        <v>0</v>
      </c>
      <c r="M83" s="1">
        <v>197.4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-65633.31</v>
      </c>
      <c r="U83" s="1"/>
      <c r="V83" s="1"/>
      <c r="W83" s="1"/>
      <c r="X83" s="1"/>
      <c r="Y83" s="1"/>
      <c r="Z83" s="1">
        <v>-65830.710000000006</v>
      </c>
      <c r="AA83" s="1"/>
      <c r="AB83" s="1"/>
      <c r="AC83" s="1"/>
      <c r="AD83" s="1">
        <v>197.4</v>
      </c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-116544502.97</v>
      </c>
      <c r="BC83" s="1">
        <v>-116544502.97</v>
      </c>
      <c r="BD83" s="1">
        <v>0</v>
      </c>
      <c r="BE83" s="1"/>
      <c r="BF83" s="1">
        <v>40573.11</v>
      </c>
      <c r="BG83" s="1"/>
      <c r="BH83" s="1"/>
      <c r="BI83" s="1"/>
      <c r="BJ83" s="1"/>
      <c r="BK83" s="1"/>
      <c r="BL83" s="1"/>
      <c r="BM83" s="1"/>
      <c r="BN83" s="1"/>
      <c r="BO83" s="1"/>
      <c r="BP83" s="4">
        <v>-116585076.08</v>
      </c>
    </row>
    <row r="84" spans="1:68">
      <c r="A84" s="19" t="s">
        <v>1060</v>
      </c>
      <c r="B84" s="10" t="s">
        <v>1061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-116600000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-116600000</v>
      </c>
      <c r="BC85" s="1">
        <v>-116600000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-116600000</v>
      </c>
    </row>
    <row r="86" spans="1:68">
      <c r="A86" s="19" t="s">
        <v>1064</v>
      </c>
      <c r="B86" s="10" t="s">
        <v>1065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>
        <v>0</v>
      </c>
      <c r="BC86" s="1">
        <v>0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>
        <v>0</v>
      </c>
    </row>
    <row r="87" spans="1:68">
      <c r="A87" s="19" t="s">
        <v>1066</v>
      </c>
      <c r="B87" s="10" t="s">
        <v>1067</v>
      </c>
      <c r="C87" s="1">
        <v>-25060.2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-65830.710000000006</v>
      </c>
      <c r="J87" s="1">
        <v>0</v>
      </c>
      <c r="K87" s="1">
        <v>0</v>
      </c>
      <c r="L87" s="1">
        <v>0</v>
      </c>
      <c r="M87" s="1">
        <v>197.4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-65633.31</v>
      </c>
      <c r="U87" s="1"/>
      <c r="V87" s="1"/>
      <c r="W87" s="1"/>
      <c r="X87" s="1"/>
      <c r="Y87" s="1"/>
      <c r="Z87" s="1">
        <v>-65830.710000000006</v>
      </c>
      <c r="AA87" s="1"/>
      <c r="AB87" s="1"/>
      <c r="AC87" s="1"/>
      <c r="AD87" s="1">
        <v>197.4</v>
      </c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40573.11</v>
      </c>
      <c r="BC87" s="1">
        <v>40573.11</v>
      </c>
      <c r="BD87" s="1"/>
      <c r="BE87" s="1"/>
      <c r="BF87" s="1">
        <v>40573.11</v>
      </c>
      <c r="BG87" s="1"/>
      <c r="BH87" s="1"/>
      <c r="BI87" s="1"/>
      <c r="BJ87" s="1"/>
      <c r="BK87" s="1"/>
      <c r="BL87" s="1"/>
      <c r="BM87" s="1"/>
      <c r="BN87" s="1"/>
      <c r="BO87" s="1"/>
      <c r="BP87" s="4"/>
    </row>
    <row r="88" spans="1:68">
      <c r="A88" s="19" t="s">
        <v>1068</v>
      </c>
      <c r="B88" s="10" t="s">
        <v>1069</v>
      </c>
      <c r="C88" s="1">
        <v>14923.92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14923.92</v>
      </c>
      <c r="BC88" s="1">
        <v>14923.92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14923.92</v>
      </c>
    </row>
    <row r="89" spans="1:68">
      <c r="A89" s="19" t="s">
        <v>865</v>
      </c>
      <c r="B89" s="10" t="s">
        <v>1070</v>
      </c>
      <c r="C89" s="1"/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-2206324.0499999998</v>
      </c>
      <c r="D91" s="1">
        <v>0</v>
      </c>
      <c r="E91" s="1">
        <v>-228223.84</v>
      </c>
      <c r="F91" s="1">
        <v>0</v>
      </c>
      <c r="G91" s="1">
        <v>0</v>
      </c>
      <c r="H91" s="1">
        <v>-1800</v>
      </c>
      <c r="I91" s="1">
        <v>-158023.99</v>
      </c>
      <c r="J91" s="1">
        <v>0</v>
      </c>
      <c r="K91" s="1">
        <v>0</v>
      </c>
      <c r="L91" s="1">
        <v>0</v>
      </c>
      <c r="M91" s="1">
        <v>-974015.35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-1362063.18</v>
      </c>
      <c r="U91" s="1"/>
      <c r="V91" s="1">
        <v>-228223.84</v>
      </c>
      <c r="W91" s="1"/>
      <c r="X91" s="1"/>
      <c r="Y91" s="1">
        <v>-1800</v>
      </c>
      <c r="Z91" s="1">
        <v>-158023.99</v>
      </c>
      <c r="AA91" s="1"/>
      <c r="AB91" s="1"/>
      <c r="AC91" s="1">
        <v>0</v>
      </c>
      <c r="AD91" s="1">
        <v>-974015.35</v>
      </c>
      <c r="AE91" s="1"/>
      <c r="AF91" s="1"/>
      <c r="AG91" s="1"/>
      <c r="AH91" s="1">
        <v>0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-844260.87</v>
      </c>
      <c r="BC91" s="1">
        <v>-27250.15</v>
      </c>
      <c r="BD91" s="1">
        <v>0</v>
      </c>
      <c r="BE91" s="1"/>
      <c r="BF91" s="1"/>
      <c r="BG91" s="1"/>
      <c r="BH91" s="1"/>
      <c r="BI91" s="1"/>
      <c r="BJ91" s="1"/>
      <c r="BK91" s="1">
        <v>-10.72</v>
      </c>
      <c r="BL91" s="1">
        <v>0</v>
      </c>
      <c r="BM91" s="1">
        <v>0</v>
      </c>
      <c r="BN91" s="1">
        <v>0</v>
      </c>
      <c r="BO91" s="1">
        <v>-817000</v>
      </c>
      <c r="BP91" s="4">
        <v>-27250.15</v>
      </c>
    </row>
    <row r="92" spans="1:68">
      <c r="A92" s="19" t="s">
        <v>1075</v>
      </c>
      <c r="B92" s="10" t="s">
        <v>1076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-23419.86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3841.01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3841.01</v>
      </c>
      <c r="U93" s="1"/>
      <c r="V93" s="1"/>
      <c r="W93" s="1"/>
      <c r="X93" s="1"/>
      <c r="Y93" s="1">
        <v>0</v>
      </c>
      <c r="Z93" s="1">
        <v>3841.01</v>
      </c>
      <c r="AA93" s="1"/>
      <c r="AB93" s="1"/>
      <c r="AC93" s="1">
        <v>0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-27260.87</v>
      </c>
      <c r="BC93" s="1">
        <v>-27250.15</v>
      </c>
      <c r="BD93" s="1"/>
      <c r="BE93" s="1"/>
      <c r="BF93" s="1"/>
      <c r="BG93" s="1"/>
      <c r="BH93" s="1"/>
      <c r="BI93" s="1"/>
      <c r="BJ93" s="1"/>
      <c r="BK93" s="1">
        <v>-10.72</v>
      </c>
      <c r="BL93" s="1">
        <v>0</v>
      </c>
      <c r="BM93" s="1">
        <v>0</v>
      </c>
      <c r="BN93" s="1">
        <v>0</v>
      </c>
      <c r="BO93" s="1">
        <v>0</v>
      </c>
      <c r="BP93" s="4">
        <v>-27250.15</v>
      </c>
    </row>
    <row r="94" spans="1:68">
      <c r="A94" s="19" t="s">
        <v>1079</v>
      </c>
      <c r="B94" s="10" t="s">
        <v>1080</v>
      </c>
      <c r="C94" s="1">
        <v>-1800</v>
      </c>
      <c r="D94" s="1">
        <v>0</v>
      </c>
      <c r="E94" s="1">
        <v>0</v>
      </c>
      <c r="F94" s="1">
        <v>0</v>
      </c>
      <c r="G94" s="1">
        <v>0</v>
      </c>
      <c r="H94" s="1">
        <v>-1800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-1800</v>
      </c>
      <c r="U94" s="1"/>
      <c r="V94" s="1"/>
      <c r="W94" s="1"/>
      <c r="X94" s="1"/>
      <c r="Y94" s="1">
        <v>-1800</v>
      </c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>
        <v>0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/>
    </row>
    <row r="95" spans="1:68">
      <c r="A95" s="19" t="s">
        <v>1081</v>
      </c>
      <c r="B95" s="10" t="s">
        <v>1082</v>
      </c>
      <c r="C95" s="1">
        <v>-228223.84</v>
      </c>
      <c r="D95" s="1">
        <v>0</v>
      </c>
      <c r="E95" s="1">
        <v>-228223.84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-228223.84</v>
      </c>
      <c r="U95" s="1"/>
      <c r="V95" s="1">
        <v>-228223.84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-1952880.35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-161865</v>
      </c>
      <c r="J96" s="1">
        <v>0</v>
      </c>
      <c r="K96" s="1">
        <v>0</v>
      </c>
      <c r="L96" s="1">
        <v>0</v>
      </c>
      <c r="M96" s="1">
        <v>-974015.35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-1135880.3500000001</v>
      </c>
      <c r="U96" s="1"/>
      <c r="V96" s="1"/>
      <c r="W96" s="1"/>
      <c r="X96" s="1"/>
      <c r="Y96" s="1"/>
      <c r="Z96" s="1">
        <v>-161865</v>
      </c>
      <c r="AA96" s="1"/>
      <c r="AB96" s="1"/>
      <c r="AC96" s="1"/>
      <c r="AD96" s="1">
        <v>-974015.35</v>
      </c>
      <c r="AE96" s="1"/>
      <c r="AF96" s="1"/>
      <c r="AG96" s="1"/>
      <c r="AH96" s="1">
        <v>0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-817000</v>
      </c>
      <c r="BC96" s="1"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-817000</v>
      </c>
      <c r="BP96" s="4"/>
    </row>
    <row r="97" spans="1:68">
      <c r="A97" s="17" t="s">
        <v>116</v>
      </c>
      <c r="B97" s="10" t="s">
        <v>117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>
        <v>0</v>
      </c>
      <c r="BC97" s="1">
        <v>0</v>
      </c>
      <c r="BD97" s="1">
        <v>0</v>
      </c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8" t="s">
        <v>1085</v>
      </c>
      <c r="B98" s="10" t="s">
        <v>1086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0</v>
      </c>
      <c r="BC98" s="1">
        <v>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/>
    </row>
    <row r="99" spans="1:68">
      <c r="A99" s="18" t="s">
        <v>1087</v>
      </c>
      <c r="B99" s="10" t="s">
        <v>1088</v>
      </c>
      <c r="C99" s="1"/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>
        <v>0</v>
      </c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7" t="s">
        <v>118</v>
      </c>
      <c r="B100" s="10" t="s">
        <v>119</v>
      </c>
      <c r="C100" s="1">
        <v>-13515092.710000001</v>
      </c>
      <c r="D100" s="1">
        <v>0</v>
      </c>
      <c r="E100" s="1">
        <v>0</v>
      </c>
      <c r="F100" s="1">
        <v>0</v>
      </c>
      <c r="G100" s="1">
        <v>0</v>
      </c>
      <c r="H100" s="1">
        <v>-40</v>
      </c>
      <c r="I100" s="1">
        <v>-145.72999999999999</v>
      </c>
      <c r="J100" s="1">
        <v>0</v>
      </c>
      <c r="K100" s="1">
        <v>0</v>
      </c>
      <c r="L100" s="1">
        <v>-400.58</v>
      </c>
      <c r="M100" s="1">
        <v>-569.04999999999995</v>
      </c>
      <c r="N100" s="1">
        <v>0</v>
      </c>
      <c r="O100" s="1">
        <v>0</v>
      </c>
      <c r="P100" s="1">
        <v>0</v>
      </c>
      <c r="Q100" s="1">
        <v>-113.41</v>
      </c>
      <c r="R100" s="1">
        <v>0</v>
      </c>
      <c r="S100" s="1">
        <v>0</v>
      </c>
      <c r="T100" s="1">
        <v>-1268.77</v>
      </c>
      <c r="U100" s="1"/>
      <c r="V100" s="1"/>
      <c r="W100" s="1"/>
      <c r="X100" s="1"/>
      <c r="Y100" s="1">
        <v>-40</v>
      </c>
      <c r="Z100" s="1">
        <v>-145.72999999999999</v>
      </c>
      <c r="AA100" s="1"/>
      <c r="AB100" s="1"/>
      <c r="AC100" s="1">
        <v>-400.58</v>
      </c>
      <c r="AD100" s="1">
        <v>-569.04999999999995</v>
      </c>
      <c r="AE100" s="1"/>
      <c r="AF100" s="1"/>
      <c r="AG100" s="1"/>
      <c r="AH100" s="1">
        <v>-113.41</v>
      </c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-13513823.939999999</v>
      </c>
      <c r="BC100" s="1">
        <v>-13507854.51</v>
      </c>
      <c r="BD100" s="1">
        <v>-5847591.6600000001</v>
      </c>
      <c r="BE100" s="1"/>
      <c r="BF100" s="1"/>
      <c r="BG100" s="1"/>
      <c r="BH100" s="1"/>
      <c r="BI100" s="1"/>
      <c r="BJ100" s="1"/>
      <c r="BK100" s="1"/>
      <c r="BL100" s="1">
        <v>-1577.69</v>
      </c>
      <c r="BM100" s="1">
        <v>-3997.95</v>
      </c>
      <c r="BN100" s="1"/>
      <c r="BO100" s="1">
        <v>-393.79</v>
      </c>
      <c r="BP100" s="4">
        <v>-7660262.8499999996</v>
      </c>
    </row>
    <row r="101" spans="1:68">
      <c r="A101" s="18" t="s">
        <v>1089</v>
      </c>
      <c r="B101" s="10" t="s">
        <v>1090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0</v>
      </c>
      <c r="BC101" s="1">
        <v>0</v>
      </c>
      <c r="BD101" s="1">
        <v>0</v>
      </c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4"/>
    </row>
    <row r="102" spans="1:68">
      <c r="A102" s="18" t="s">
        <v>1091</v>
      </c>
      <c r="B102" s="10" t="s">
        <v>1092</v>
      </c>
      <c r="C102" s="1">
        <v>-5860.17</v>
      </c>
      <c r="D102" s="1">
        <v>0</v>
      </c>
      <c r="E102" s="1">
        <v>0</v>
      </c>
      <c r="F102" s="1">
        <v>0</v>
      </c>
      <c r="G102" s="1">
        <v>0</v>
      </c>
      <c r="H102" s="1">
        <v>-40</v>
      </c>
      <c r="I102" s="1">
        <v>-145.72999999999999</v>
      </c>
      <c r="J102" s="1">
        <v>0</v>
      </c>
      <c r="K102" s="1">
        <v>0</v>
      </c>
      <c r="L102" s="1">
        <v>-400.58</v>
      </c>
      <c r="M102" s="1">
        <v>-569.04999999999995</v>
      </c>
      <c r="N102" s="1">
        <v>0</v>
      </c>
      <c r="O102" s="1">
        <v>0</v>
      </c>
      <c r="P102" s="1">
        <v>0</v>
      </c>
      <c r="Q102" s="1">
        <v>-113.41</v>
      </c>
      <c r="R102" s="1">
        <v>0</v>
      </c>
      <c r="S102" s="1">
        <v>0</v>
      </c>
      <c r="T102" s="1">
        <v>-1268.77</v>
      </c>
      <c r="U102" s="1"/>
      <c r="V102" s="1"/>
      <c r="W102" s="1"/>
      <c r="X102" s="1"/>
      <c r="Y102" s="1">
        <v>-40</v>
      </c>
      <c r="Z102" s="1">
        <v>-145.72999999999999</v>
      </c>
      <c r="AA102" s="1"/>
      <c r="AB102" s="1"/>
      <c r="AC102" s="1">
        <v>-400.58</v>
      </c>
      <c r="AD102" s="1">
        <v>-569.04999999999995</v>
      </c>
      <c r="AE102" s="1"/>
      <c r="AF102" s="1"/>
      <c r="AG102" s="1"/>
      <c r="AH102" s="1">
        <v>-113.41</v>
      </c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>
        <v>-4591.3999999999996</v>
      </c>
      <c r="BC102" s="1">
        <v>0</v>
      </c>
      <c r="BD102" s="1"/>
      <c r="BE102" s="1"/>
      <c r="BF102" s="1"/>
      <c r="BG102" s="1"/>
      <c r="BH102" s="1"/>
      <c r="BI102" s="1"/>
      <c r="BJ102" s="1"/>
      <c r="BK102" s="1"/>
      <c r="BL102" s="1">
        <v>-199.66</v>
      </c>
      <c r="BM102" s="1">
        <v>-3997.95</v>
      </c>
      <c r="BN102" s="1"/>
      <c r="BO102" s="1">
        <v>-393.79</v>
      </c>
      <c r="BP102" s="4"/>
    </row>
    <row r="103" spans="1:68">
      <c r="A103" s="18" t="s">
        <v>1093</v>
      </c>
      <c r="B103" s="10" t="s">
        <v>1094</v>
      </c>
      <c r="C103" s="1">
        <v>-1378.03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-1378.03</v>
      </c>
      <c r="BC103" s="1"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-1378.03</v>
      </c>
      <c r="BM103" s="1"/>
      <c r="BN103" s="1"/>
      <c r="BO103" s="1"/>
      <c r="BP103" s="4"/>
    </row>
    <row r="104" spans="1:68">
      <c r="A104" s="18" t="s">
        <v>1095</v>
      </c>
      <c r="B104" s="10" t="s">
        <v>1096</v>
      </c>
      <c r="C104" s="1"/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>
        <v>0</v>
      </c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4"/>
    </row>
    <row r="105" spans="1:68">
      <c r="A105" s="18" t="s">
        <v>1097</v>
      </c>
      <c r="B105" s="10" t="s">
        <v>1098</v>
      </c>
      <c r="C105" s="1">
        <v>390.52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390.52</v>
      </c>
      <c r="BC105" s="1">
        <v>390.52</v>
      </c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4">
        <v>390.52</v>
      </c>
    </row>
    <row r="106" spans="1:68">
      <c r="A106" s="18" t="s">
        <v>1099</v>
      </c>
      <c r="B106" s="10" t="s">
        <v>1100</v>
      </c>
      <c r="C106" s="1">
        <v>-3033588.36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-3033588.36</v>
      </c>
      <c r="BC106" s="1">
        <v>-3033588.36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-3033588.36</v>
      </c>
    </row>
    <row r="107" spans="1:68">
      <c r="A107" s="18" t="s">
        <v>1101</v>
      </c>
      <c r="B107" s="10" t="s">
        <v>1102</v>
      </c>
      <c r="C107" s="1"/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>
        <v>0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/>
    </row>
    <row r="108" spans="1:68">
      <c r="A108" s="18" t="s">
        <v>1103</v>
      </c>
      <c r="B108" s="10" t="s">
        <v>1104</v>
      </c>
      <c r="C108" s="1">
        <v>-3921708.89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>
        <v>-3921708.89</v>
      </c>
      <c r="BC108" s="1">
        <v>-3921708.8899999997</v>
      </c>
      <c r="BD108" s="1">
        <v>-1509088.89</v>
      </c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>
        <v>-2412620</v>
      </c>
    </row>
    <row r="109" spans="1:68">
      <c r="A109" s="18" t="s">
        <v>1105</v>
      </c>
      <c r="B109" s="10" t="s">
        <v>1106</v>
      </c>
      <c r="C109" s="1">
        <v>-6552947.7800000003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-6552947.7800000003</v>
      </c>
      <c r="BC109" s="1">
        <v>-6552947.7799999993</v>
      </c>
      <c r="BD109" s="1">
        <v>-4338502.7699999996</v>
      </c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-2214445.0099999998</v>
      </c>
    </row>
    <row r="110" spans="1:68">
      <c r="A110" s="17" t="s">
        <v>120</v>
      </c>
      <c r="B110" s="10" t="s">
        <v>121</v>
      </c>
      <c r="C110" s="1">
        <v>-24971555.629999999</v>
      </c>
      <c r="D110" s="1">
        <v>-1086621.8600000001</v>
      </c>
      <c r="E110" s="1">
        <v>-247163.14</v>
      </c>
      <c r="F110" s="1">
        <v>-1760800.8499999999</v>
      </c>
      <c r="G110" s="1">
        <v>-359117</v>
      </c>
      <c r="H110" s="1">
        <v>-2951905.36</v>
      </c>
      <c r="I110" s="1">
        <v>-496718.31</v>
      </c>
      <c r="J110" s="1">
        <v>-449864.48</v>
      </c>
      <c r="K110" s="1">
        <v>-277983.42</v>
      </c>
      <c r="L110" s="1">
        <v>-1575094.37</v>
      </c>
      <c r="M110" s="1">
        <v>-1794032.59</v>
      </c>
      <c r="N110" s="1">
        <v>-1148176.58</v>
      </c>
      <c r="O110" s="1">
        <v>-156471.04000000001</v>
      </c>
      <c r="P110" s="1">
        <v>-103971.16</v>
      </c>
      <c r="Q110" s="1">
        <v>-487983.58</v>
      </c>
      <c r="R110" s="1">
        <v>-2457508.4700000002</v>
      </c>
      <c r="S110" s="1">
        <v>-417927.38</v>
      </c>
      <c r="T110" s="1">
        <v>-15771312.369999999</v>
      </c>
      <c r="U110" s="1">
        <v>-1086621.8600000001</v>
      </c>
      <c r="V110" s="1">
        <v>-247163.14</v>
      </c>
      <c r="W110" s="1">
        <v>-1760793.63</v>
      </c>
      <c r="X110" s="1">
        <v>-359117</v>
      </c>
      <c r="Y110" s="1">
        <v>-2951905.36</v>
      </c>
      <c r="Z110" s="1">
        <v>-496718.31</v>
      </c>
      <c r="AA110" s="1">
        <v>-449864.48</v>
      </c>
      <c r="AB110" s="1">
        <v>-277983.42</v>
      </c>
      <c r="AC110" s="1">
        <v>-1575094.37</v>
      </c>
      <c r="AD110" s="1">
        <v>-1794032.59</v>
      </c>
      <c r="AE110" s="1">
        <v>-1148176.58</v>
      </c>
      <c r="AF110" s="1">
        <v>-156451.04</v>
      </c>
      <c r="AG110" s="1">
        <v>-103971.16</v>
      </c>
      <c r="AH110" s="1">
        <v>-487983.58</v>
      </c>
      <c r="AI110" s="1">
        <v>-2457508.4700000002</v>
      </c>
      <c r="AJ110" s="1">
        <v>-417927.38</v>
      </c>
      <c r="AK110" s="1">
        <v>-27.22</v>
      </c>
      <c r="AL110" s="1">
        <v>0</v>
      </c>
      <c r="AM110" s="1"/>
      <c r="AN110" s="1">
        <v>-7.22</v>
      </c>
      <c r="AO110" s="1"/>
      <c r="AP110" s="1"/>
      <c r="AQ110" s="1"/>
      <c r="AR110" s="1">
        <v>0</v>
      </c>
      <c r="AS110" s="1"/>
      <c r="AT110" s="1">
        <v>0</v>
      </c>
      <c r="AU110" s="1"/>
      <c r="AV110" s="1"/>
      <c r="AW110" s="1">
        <v>-20</v>
      </c>
      <c r="AX110" s="1"/>
      <c r="AY110" s="1"/>
      <c r="AZ110" s="1"/>
      <c r="BA110" s="1"/>
      <c r="BB110" s="1">
        <v>-9200216.0399999991</v>
      </c>
      <c r="BC110" s="1">
        <v>-8629058.9900000002</v>
      </c>
      <c r="BD110" s="1">
        <v>-936115.16</v>
      </c>
      <c r="BE110" s="1">
        <v>-78957.84</v>
      </c>
      <c r="BF110" s="1">
        <v>-2006540</v>
      </c>
      <c r="BG110" s="1">
        <v>0</v>
      </c>
      <c r="BH110" s="1">
        <v>-1681.3</v>
      </c>
      <c r="BI110" s="1">
        <v>-275456.34000000003</v>
      </c>
      <c r="BJ110" s="1">
        <v>-5460314.3200000003</v>
      </c>
      <c r="BK110" s="1">
        <v>-331996.23</v>
      </c>
      <c r="BL110" s="1">
        <v>-1708.74</v>
      </c>
      <c r="BM110" s="1">
        <v>-222112.11</v>
      </c>
      <c r="BN110" s="1">
        <v>12832.23</v>
      </c>
      <c r="BO110" s="1">
        <v>-28172.2</v>
      </c>
      <c r="BP110" s="4">
        <v>130005.97</v>
      </c>
    </row>
    <row r="111" spans="1:68">
      <c r="A111" s="18" t="s">
        <v>1107</v>
      </c>
      <c r="B111" s="10" t="s">
        <v>1108</v>
      </c>
      <c r="C111" s="1">
        <v>-1693280.68</v>
      </c>
      <c r="D111" s="1">
        <v>-500249.94</v>
      </c>
      <c r="E111" s="1">
        <v>-5</v>
      </c>
      <c r="F111" s="1">
        <v>-18107</v>
      </c>
      <c r="G111" s="1">
        <v>0</v>
      </c>
      <c r="H111" s="1">
        <v>-544604.31999999995</v>
      </c>
      <c r="I111" s="1">
        <v>-72.81</v>
      </c>
      <c r="J111" s="1">
        <v>-5</v>
      </c>
      <c r="K111" s="1">
        <v>-17</v>
      </c>
      <c r="L111" s="1">
        <v>-19197.68</v>
      </c>
      <c r="M111" s="1">
        <v>-451976.96000000002</v>
      </c>
      <c r="N111" s="1">
        <v>-4995</v>
      </c>
      <c r="O111" s="1">
        <v>0</v>
      </c>
      <c r="P111" s="1">
        <v>-10</v>
      </c>
      <c r="Q111" s="1">
        <v>-51.58</v>
      </c>
      <c r="R111" s="1">
        <v>-14.91</v>
      </c>
      <c r="S111" s="1">
        <v>0</v>
      </c>
      <c r="T111" s="1">
        <v>-1539307.2</v>
      </c>
      <c r="U111" s="1">
        <v>-500249.94</v>
      </c>
      <c r="V111" s="1">
        <v>-5</v>
      </c>
      <c r="W111" s="1">
        <v>-18107</v>
      </c>
      <c r="X111" s="1">
        <v>0</v>
      </c>
      <c r="Y111" s="1">
        <v>-544604.31999999995</v>
      </c>
      <c r="Z111" s="1">
        <v>-72.81</v>
      </c>
      <c r="AA111" s="1">
        <v>-5</v>
      </c>
      <c r="AB111" s="1">
        <v>-17</v>
      </c>
      <c r="AC111" s="1">
        <v>-19197.68</v>
      </c>
      <c r="AD111" s="1">
        <v>-451976.96000000002</v>
      </c>
      <c r="AE111" s="1">
        <v>-4995</v>
      </c>
      <c r="AF111" s="1">
        <v>0</v>
      </c>
      <c r="AG111" s="1">
        <v>-10</v>
      </c>
      <c r="AH111" s="1">
        <v>-51.58</v>
      </c>
      <c r="AI111" s="1">
        <v>-14.91</v>
      </c>
      <c r="AJ111" s="1">
        <v>0</v>
      </c>
      <c r="AK111" s="1">
        <v>0</v>
      </c>
      <c r="AL111" s="1">
        <v>0</v>
      </c>
      <c r="AM111" s="1"/>
      <c r="AN111" s="1"/>
      <c r="AO111" s="1"/>
      <c r="AP111" s="1"/>
      <c r="AQ111" s="1"/>
      <c r="AR111" s="1"/>
      <c r="AS111" s="1"/>
      <c r="AT111" s="1">
        <v>0</v>
      </c>
      <c r="AU111" s="1"/>
      <c r="AV111" s="1"/>
      <c r="AW111" s="1">
        <v>0</v>
      </c>
      <c r="AX111" s="1"/>
      <c r="AY111" s="1"/>
      <c r="AZ111" s="1"/>
      <c r="BA111" s="1"/>
      <c r="BB111" s="1">
        <v>-153973.48000000001</v>
      </c>
      <c r="BC111" s="1">
        <v>-153249.22999999998</v>
      </c>
      <c r="BD111" s="1">
        <v>0</v>
      </c>
      <c r="BE111" s="1"/>
      <c r="BF111" s="1"/>
      <c r="BG111" s="1"/>
      <c r="BH111" s="1"/>
      <c r="BI111" s="1"/>
      <c r="BJ111" s="1">
        <v>-498345</v>
      </c>
      <c r="BK111" s="1">
        <v>-137.36000000000001</v>
      </c>
      <c r="BL111" s="1">
        <v>-88.56</v>
      </c>
      <c r="BM111" s="1">
        <v>-76.87</v>
      </c>
      <c r="BN111" s="1">
        <v>-276.44</v>
      </c>
      <c r="BO111" s="1">
        <v>-145.02000000000001</v>
      </c>
      <c r="BP111" s="4">
        <v>345095.77</v>
      </c>
    </row>
    <row r="112" spans="1:68">
      <c r="A112" s="19" t="s">
        <v>1109</v>
      </c>
      <c r="B112" s="10" t="s">
        <v>1110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>
        <v>0</v>
      </c>
      <c r="BC112" s="1">
        <v>0</v>
      </c>
      <c r="BD112" s="1">
        <v>0</v>
      </c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4"/>
    </row>
    <row r="113" spans="1:68">
      <c r="A113" s="19" t="s">
        <v>1111</v>
      </c>
      <c r="B113" s="10" t="s">
        <v>1112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/>
      <c r="AF113" s="1"/>
      <c r="AG113" s="1"/>
      <c r="AH113" s="1">
        <v>0</v>
      </c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v>0</v>
      </c>
      <c r="BD113" s="1"/>
      <c r="BE113" s="1"/>
      <c r="BF113" s="1"/>
      <c r="BG113" s="1"/>
      <c r="BH113" s="1"/>
      <c r="BI113" s="1"/>
      <c r="BJ113" s="1">
        <v>0</v>
      </c>
      <c r="BK113" s="1"/>
      <c r="BL113" s="1"/>
      <c r="BM113" s="1"/>
      <c r="BN113" s="1"/>
      <c r="BO113" s="1"/>
      <c r="BP113" s="4"/>
    </row>
    <row r="114" spans="1:68">
      <c r="A114" s="19" t="s">
        <v>1113</v>
      </c>
      <c r="B114" s="10" t="s">
        <v>1114</v>
      </c>
      <c r="C114" s="1">
        <v>-498345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/>
      <c r="V114" s="1"/>
      <c r="W114" s="1"/>
      <c r="X114" s="1"/>
      <c r="Y114" s="1"/>
      <c r="Z114" s="1"/>
      <c r="AA114" s="1"/>
      <c r="AB114" s="1"/>
      <c r="AC114" s="1">
        <v>0</v>
      </c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-498345</v>
      </c>
      <c r="BC114" s="1">
        <v>-498345</v>
      </c>
      <c r="BD114" s="1"/>
      <c r="BE114" s="1"/>
      <c r="BF114" s="1"/>
      <c r="BG114" s="1"/>
      <c r="BH114" s="1"/>
      <c r="BI114" s="1"/>
      <c r="BJ114" s="1">
        <v>-498345</v>
      </c>
      <c r="BK114" s="1"/>
      <c r="BL114" s="1"/>
      <c r="BM114" s="1"/>
      <c r="BN114" s="1"/>
      <c r="BO114" s="1"/>
      <c r="BP114" s="4"/>
    </row>
    <row r="115" spans="1:68">
      <c r="A115" s="19" t="s">
        <v>1115</v>
      </c>
      <c r="B115" s="10" t="s">
        <v>1116</v>
      </c>
      <c r="C115" s="1">
        <v>546247.4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546247.4</v>
      </c>
      <c r="BC115" s="1">
        <v>546247.4</v>
      </c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4">
        <v>546247.4</v>
      </c>
    </row>
    <row r="116" spans="1:68">
      <c r="A116" s="19" t="s">
        <v>1117</v>
      </c>
      <c r="B116" s="10" t="s">
        <v>1118</v>
      </c>
      <c r="C116" s="1">
        <v>-1538564.24</v>
      </c>
      <c r="D116" s="1">
        <v>-500249.94</v>
      </c>
      <c r="E116" s="1">
        <v>0</v>
      </c>
      <c r="F116" s="1">
        <v>-18102</v>
      </c>
      <c r="G116" s="1">
        <v>0</v>
      </c>
      <c r="H116" s="1">
        <v>-544370.65</v>
      </c>
      <c r="I116" s="1">
        <v>0</v>
      </c>
      <c r="J116" s="1">
        <v>0</v>
      </c>
      <c r="K116" s="1">
        <v>0</v>
      </c>
      <c r="L116" s="1">
        <v>-18969.75</v>
      </c>
      <c r="M116" s="1">
        <v>-451876.9</v>
      </c>
      <c r="N116" s="1">
        <v>-4995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-1538564.24</v>
      </c>
      <c r="U116" s="1">
        <v>-500249.94</v>
      </c>
      <c r="V116" s="1"/>
      <c r="W116" s="1">
        <v>-18102</v>
      </c>
      <c r="X116" s="1"/>
      <c r="Y116" s="1">
        <v>-544370.65</v>
      </c>
      <c r="Z116" s="1"/>
      <c r="AA116" s="1"/>
      <c r="AB116" s="1"/>
      <c r="AC116" s="1">
        <v>-18969.75</v>
      </c>
      <c r="AD116" s="1">
        <v>-451876.9</v>
      </c>
      <c r="AE116" s="1">
        <v>-4995</v>
      </c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0</v>
      </c>
      <c r="BC116" s="1">
        <v>0</v>
      </c>
      <c r="BD116" s="1"/>
      <c r="BE116" s="1"/>
      <c r="BF116" s="1"/>
      <c r="BG116" s="1"/>
      <c r="BH116" s="1"/>
      <c r="BI116" s="1"/>
      <c r="BJ116" s="1"/>
      <c r="BK116" s="1">
        <v>0</v>
      </c>
      <c r="BL116" s="1"/>
      <c r="BM116" s="1"/>
      <c r="BN116" s="1"/>
      <c r="BO116" s="1">
        <v>0</v>
      </c>
      <c r="BP116" s="4"/>
    </row>
    <row r="117" spans="1:68">
      <c r="A117" s="19" t="s">
        <v>1119</v>
      </c>
      <c r="B117" s="10" t="s">
        <v>1120</v>
      </c>
      <c r="C117" s="1">
        <v>-202618.84</v>
      </c>
      <c r="D117" s="1">
        <v>0</v>
      </c>
      <c r="E117" s="1">
        <v>-5</v>
      </c>
      <c r="F117" s="1">
        <v>-5</v>
      </c>
      <c r="G117" s="1">
        <v>0</v>
      </c>
      <c r="H117" s="1">
        <v>-233.67</v>
      </c>
      <c r="I117" s="1">
        <v>-72.81</v>
      </c>
      <c r="J117" s="1">
        <v>-5</v>
      </c>
      <c r="K117" s="1">
        <v>-17</v>
      </c>
      <c r="L117" s="1">
        <v>-227.93</v>
      </c>
      <c r="M117" s="1">
        <v>-100.06</v>
      </c>
      <c r="N117" s="1">
        <v>0</v>
      </c>
      <c r="O117" s="1">
        <v>0</v>
      </c>
      <c r="P117" s="1">
        <v>-10</v>
      </c>
      <c r="Q117" s="1">
        <v>-51.58</v>
      </c>
      <c r="R117" s="1">
        <v>-14.91</v>
      </c>
      <c r="S117" s="1">
        <v>0</v>
      </c>
      <c r="T117" s="1">
        <v>-742.96</v>
      </c>
      <c r="U117" s="1">
        <v>0</v>
      </c>
      <c r="V117" s="1">
        <v>-5</v>
      </c>
      <c r="W117" s="1">
        <v>-5</v>
      </c>
      <c r="X117" s="1">
        <v>0</v>
      </c>
      <c r="Y117" s="1">
        <v>-233.67</v>
      </c>
      <c r="Z117" s="1">
        <v>-72.81</v>
      </c>
      <c r="AA117" s="1">
        <v>-5</v>
      </c>
      <c r="AB117" s="1">
        <v>-17</v>
      </c>
      <c r="AC117" s="1">
        <v>-227.93</v>
      </c>
      <c r="AD117" s="1">
        <v>-100.06</v>
      </c>
      <c r="AE117" s="1">
        <v>0</v>
      </c>
      <c r="AF117" s="1">
        <v>0</v>
      </c>
      <c r="AG117" s="1">
        <v>-10</v>
      </c>
      <c r="AH117" s="1">
        <v>-51.58</v>
      </c>
      <c r="AI117" s="1">
        <v>-14.91</v>
      </c>
      <c r="AJ117" s="1">
        <v>0</v>
      </c>
      <c r="AK117" s="1">
        <v>0</v>
      </c>
      <c r="AL117" s="1">
        <v>0</v>
      </c>
      <c r="AM117" s="1"/>
      <c r="AN117" s="1"/>
      <c r="AO117" s="1"/>
      <c r="AP117" s="1"/>
      <c r="AQ117" s="1"/>
      <c r="AR117" s="1"/>
      <c r="AS117" s="1"/>
      <c r="AT117" s="1">
        <v>0</v>
      </c>
      <c r="AU117" s="1"/>
      <c r="AV117" s="1"/>
      <c r="AW117" s="1">
        <v>0</v>
      </c>
      <c r="AX117" s="1"/>
      <c r="AY117" s="1"/>
      <c r="AZ117" s="1"/>
      <c r="BA117" s="1"/>
      <c r="BB117" s="1">
        <v>-201875.88</v>
      </c>
      <c r="BC117" s="1">
        <v>-201151.63</v>
      </c>
      <c r="BD117" s="1"/>
      <c r="BE117" s="1"/>
      <c r="BF117" s="1"/>
      <c r="BG117" s="1"/>
      <c r="BH117" s="1"/>
      <c r="BI117" s="1"/>
      <c r="BJ117" s="1"/>
      <c r="BK117" s="1">
        <v>-137.36000000000001</v>
      </c>
      <c r="BL117" s="1">
        <v>-88.56</v>
      </c>
      <c r="BM117" s="1">
        <v>-76.87</v>
      </c>
      <c r="BN117" s="1">
        <v>-276.44</v>
      </c>
      <c r="BO117" s="1">
        <v>-145.02000000000001</v>
      </c>
      <c r="BP117" s="4">
        <v>-201151.63</v>
      </c>
    </row>
    <row r="118" spans="1:68">
      <c r="A118" s="19" t="s">
        <v>1121</v>
      </c>
      <c r="B118" s="10" t="s">
        <v>1122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/>
      <c r="V118" s="1"/>
      <c r="W118" s="1"/>
      <c r="X118" s="1"/>
      <c r="Y118" s="1"/>
      <c r="Z118" s="1">
        <v>0</v>
      </c>
      <c r="AA118" s="1">
        <v>0</v>
      </c>
      <c r="AB118" s="1"/>
      <c r="AC118" s="1"/>
      <c r="AD118" s="1">
        <v>0</v>
      </c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>
        <v>0</v>
      </c>
      <c r="BC118" s="1">
        <v>0</v>
      </c>
      <c r="BD118" s="1">
        <v>0</v>
      </c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4"/>
    </row>
    <row r="119" spans="1:68">
      <c r="A119" s="18" t="s">
        <v>1123</v>
      </c>
      <c r="B119" s="10" t="s">
        <v>1124</v>
      </c>
      <c r="C119" s="1">
        <v>-1226376.42</v>
      </c>
      <c r="D119" s="1">
        <v>-67791.78</v>
      </c>
      <c r="E119" s="1">
        <v>-18802.37</v>
      </c>
      <c r="F119" s="1">
        <v>-132754.76</v>
      </c>
      <c r="G119" s="1">
        <v>-16434.650000000001</v>
      </c>
      <c r="H119" s="1">
        <v>-202070.95</v>
      </c>
      <c r="I119" s="1">
        <v>-232430.79</v>
      </c>
      <c r="J119" s="1">
        <v>-76065.63</v>
      </c>
      <c r="K119" s="1">
        <v>-188.5</v>
      </c>
      <c r="L119" s="1">
        <v>-159014.35999999999</v>
      </c>
      <c r="M119" s="1">
        <v>-119685</v>
      </c>
      <c r="N119" s="1">
        <v>-72324.759999999995</v>
      </c>
      <c r="O119" s="1">
        <v>-22046.94</v>
      </c>
      <c r="P119" s="1">
        <v>-19322.91</v>
      </c>
      <c r="Q119" s="1">
        <v>-47131.37</v>
      </c>
      <c r="R119" s="1">
        <v>-12613.53</v>
      </c>
      <c r="S119" s="1">
        <v>-17855</v>
      </c>
      <c r="T119" s="1">
        <v>-1216533.3</v>
      </c>
      <c r="U119" s="1">
        <v>-67791.78</v>
      </c>
      <c r="V119" s="1">
        <v>-18802.37</v>
      </c>
      <c r="W119" s="1">
        <v>-132754.76</v>
      </c>
      <c r="X119" s="1">
        <v>-16434.650000000001</v>
      </c>
      <c r="Y119" s="1">
        <v>-202070.95</v>
      </c>
      <c r="Z119" s="1">
        <v>-232430.79</v>
      </c>
      <c r="AA119" s="1">
        <v>-76065.63</v>
      </c>
      <c r="AB119" s="1">
        <v>-188.5</v>
      </c>
      <c r="AC119" s="1">
        <v>-159014.35999999999</v>
      </c>
      <c r="AD119" s="1">
        <v>-119685</v>
      </c>
      <c r="AE119" s="1">
        <v>-72324.759999999995</v>
      </c>
      <c r="AF119" s="1">
        <v>-22046.94</v>
      </c>
      <c r="AG119" s="1">
        <v>-19322.91</v>
      </c>
      <c r="AH119" s="1">
        <v>-47131.37</v>
      </c>
      <c r="AI119" s="1">
        <v>-12613.53</v>
      </c>
      <c r="AJ119" s="1">
        <v>-17855</v>
      </c>
      <c r="AK119" s="1">
        <v>0</v>
      </c>
      <c r="AL119" s="1"/>
      <c r="AM119" s="1"/>
      <c r="AN119" s="1"/>
      <c r="AO119" s="1"/>
      <c r="AP119" s="1"/>
      <c r="AQ119" s="1"/>
      <c r="AR119" s="1">
        <v>0</v>
      </c>
      <c r="AS119" s="1"/>
      <c r="AT119" s="1">
        <v>0</v>
      </c>
      <c r="AU119" s="1"/>
      <c r="AV119" s="1"/>
      <c r="AW119" s="1"/>
      <c r="AX119" s="1"/>
      <c r="AY119" s="1"/>
      <c r="AZ119" s="1"/>
      <c r="BA119" s="1"/>
      <c r="BB119" s="1">
        <v>-9843.1200000000008</v>
      </c>
      <c r="BC119" s="1">
        <v>-9792</v>
      </c>
      <c r="BD119" s="1">
        <v>0</v>
      </c>
      <c r="BE119" s="1"/>
      <c r="BF119" s="1"/>
      <c r="BG119" s="1">
        <v>0</v>
      </c>
      <c r="BH119" s="1"/>
      <c r="BI119" s="1"/>
      <c r="BJ119" s="1">
        <v>-9792</v>
      </c>
      <c r="BK119" s="1"/>
      <c r="BL119" s="1">
        <v>0</v>
      </c>
      <c r="BM119" s="1">
        <v>-51.12</v>
      </c>
      <c r="BN119" s="1">
        <v>0</v>
      </c>
      <c r="BO119" s="1"/>
      <c r="BP119" s="4"/>
    </row>
    <row r="120" spans="1:68">
      <c r="A120" s="19" t="s">
        <v>1125</v>
      </c>
      <c r="B120" s="10" t="s">
        <v>1126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>
        <v>0</v>
      </c>
      <c r="BC120" s="1">
        <v>0</v>
      </c>
      <c r="BD120" s="1">
        <v>0</v>
      </c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4"/>
    </row>
    <row r="121" spans="1:68">
      <c r="A121" s="19" t="s">
        <v>1127</v>
      </c>
      <c r="B121" s="10" t="s">
        <v>1128</v>
      </c>
      <c r="C121" s="1">
        <v>-1113780.82</v>
      </c>
      <c r="D121" s="1">
        <v>-60894.03</v>
      </c>
      <c r="E121" s="1">
        <v>-16313.62</v>
      </c>
      <c r="F121" s="1">
        <v>-120693.36</v>
      </c>
      <c r="G121" s="1">
        <v>-14937.55</v>
      </c>
      <c r="H121" s="1">
        <v>-184338.05</v>
      </c>
      <c r="I121" s="1">
        <v>-216643.7</v>
      </c>
      <c r="J121" s="1">
        <v>-68390.100000000006</v>
      </c>
      <c r="K121" s="1">
        <v>-160</v>
      </c>
      <c r="L121" s="1">
        <v>-143706.01999999999</v>
      </c>
      <c r="M121" s="1">
        <v>-104667.12</v>
      </c>
      <c r="N121" s="1">
        <v>-66712.97</v>
      </c>
      <c r="O121" s="1">
        <v>-19772.939999999999</v>
      </c>
      <c r="P121" s="1">
        <v>-17444.060000000001</v>
      </c>
      <c r="Q121" s="1">
        <v>-42553.85</v>
      </c>
      <c r="R121" s="1">
        <v>-10644.68</v>
      </c>
      <c r="S121" s="1">
        <v>-16593.650000000001</v>
      </c>
      <c r="T121" s="1">
        <v>-1104465.7</v>
      </c>
      <c r="U121" s="1">
        <v>-60894.03</v>
      </c>
      <c r="V121" s="1">
        <v>-16313.62</v>
      </c>
      <c r="W121" s="1">
        <v>-120693.36</v>
      </c>
      <c r="X121" s="1">
        <v>-14937.55</v>
      </c>
      <c r="Y121" s="1">
        <v>-184338.05</v>
      </c>
      <c r="Z121" s="1">
        <v>-216643.7</v>
      </c>
      <c r="AA121" s="1">
        <v>-68390.100000000006</v>
      </c>
      <c r="AB121" s="1">
        <v>-160</v>
      </c>
      <c r="AC121" s="1">
        <v>-143706.01999999999</v>
      </c>
      <c r="AD121" s="1">
        <v>-104667.12</v>
      </c>
      <c r="AE121" s="1">
        <v>-66712.97</v>
      </c>
      <c r="AF121" s="1">
        <v>-19772.939999999999</v>
      </c>
      <c r="AG121" s="1">
        <v>-17444.060000000001</v>
      </c>
      <c r="AH121" s="1">
        <v>-42553.85</v>
      </c>
      <c r="AI121" s="1">
        <v>-10644.68</v>
      </c>
      <c r="AJ121" s="1">
        <v>-16593.650000000001</v>
      </c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-9315.1200000000008</v>
      </c>
      <c r="BC121" s="1">
        <v>-9264</v>
      </c>
      <c r="BD121" s="1">
        <v>0</v>
      </c>
      <c r="BE121" s="1"/>
      <c r="BF121" s="1"/>
      <c r="BG121" s="1">
        <v>0</v>
      </c>
      <c r="BH121" s="1"/>
      <c r="BI121" s="1"/>
      <c r="BJ121" s="1">
        <v>-9264</v>
      </c>
      <c r="BK121" s="1"/>
      <c r="BL121" s="1"/>
      <c r="BM121" s="1">
        <v>-51.12</v>
      </c>
      <c r="BN121" s="1">
        <v>0</v>
      </c>
      <c r="BO121" s="1"/>
      <c r="BP121" s="4"/>
    </row>
    <row r="122" spans="1:68">
      <c r="A122" s="19" t="s">
        <v>1129</v>
      </c>
      <c r="B122" s="10" t="s">
        <v>1130</v>
      </c>
      <c r="C122" s="1">
        <v>-1000</v>
      </c>
      <c r="D122" s="1">
        <v>0</v>
      </c>
      <c r="E122" s="1">
        <v>0</v>
      </c>
      <c r="F122" s="1">
        <v>-1000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-1000</v>
      </c>
      <c r="U122" s="1">
        <v>0</v>
      </c>
      <c r="V122" s="1"/>
      <c r="W122" s="1">
        <v>-1000</v>
      </c>
      <c r="X122" s="1">
        <v>0</v>
      </c>
      <c r="Y122" s="1"/>
      <c r="Z122" s="1">
        <v>0</v>
      </c>
      <c r="AA122" s="1">
        <v>0</v>
      </c>
      <c r="AB122" s="1"/>
      <c r="AC122" s="1">
        <v>0</v>
      </c>
      <c r="AD122" s="1">
        <v>0</v>
      </c>
      <c r="AE122" s="1">
        <v>0</v>
      </c>
      <c r="AF122" s="1">
        <v>0</v>
      </c>
      <c r="AG122" s="1"/>
      <c r="AH122" s="1"/>
      <c r="AI122" s="1"/>
      <c r="AJ122" s="1"/>
      <c r="AK122" s="1">
        <v>0</v>
      </c>
      <c r="AL122" s="1"/>
      <c r="AM122" s="1"/>
      <c r="AN122" s="1"/>
      <c r="AO122" s="1"/>
      <c r="AP122" s="1"/>
      <c r="AQ122" s="1"/>
      <c r="AR122" s="1">
        <v>0</v>
      </c>
      <c r="AS122" s="1"/>
      <c r="AT122" s="1">
        <v>0</v>
      </c>
      <c r="AU122" s="1"/>
      <c r="AV122" s="1"/>
      <c r="AW122" s="1"/>
      <c r="AX122" s="1"/>
      <c r="AY122" s="1"/>
      <c r="AZ122" s="1"/>
      <c r="BA122" s="1"/>
      <c r="BB122" s="1"/>
      <c r="BC122" s="1">
        <v>0</v>
      </c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4"/>
    </row>
    <row r="123" spans="1:68">
      <c r="A123" s="19" t="s">
        <v>1131</v>
      </c>
      <c r="B123" s="10" t="s">
        <v>1132</v>
      </c>
      <c r="C123" s="1">
        <v>-1430.45</v>
      </c>
      <c r="D123" s="1">
        <v>0</v>
      </c>
      <c r="E123" s="1">
        <v>0</v>
      </c>
      <c r="F123" s="1">
        <v>0</v>
      </c>
      <c r="G123" s="1">
        <v>0</v>
      </c>
      <c r="H123" s="1">
        <v>-266</v>
      </c>
      <c r="I123" s="1">
        <v>-75</v>
      </c>
      <c r="J123" s="1">
        <v>-366.5</v>
      </c>
      <c r="K123" s="1">
        <v>0</v>
      </c>
      <c r="L123" s="1">
        <v>0</v>
      </c>
      <c r="M123" s="1">
        <v>118</v>
      </c>
      <c r="N123" s="1">
        <v>0</v>
      </c>
      <c r="O123" s="1">
        <v>0</v>
      </c>
      <c r="P123" s="1">
        <v>0</v>
      </c>
      <c r="Q123" s="1">
        <v>0</v>
      </c>
      <c r="R123" s="1">
        <v>-840.95</v>
      </c>
      <c r="S123" s="1">
        <v>0</v>
      </c>
      <c r="T123" s="1">
        <v>-1430.45</v>
      </c>
      <c r="U123" s="1">
        <v>0</v>
      </c>
      <c r="V123" s="1">
        <v>0</v>
      </c>
      <c r="W123" s="1"/>
      <c r="X123" s="1"/>
      <c r="Y123" s="1">
        <v>-266</v>
      </c>
      <c r="Z123" s="1">
        <v>-75</v>
      </c>
      <c r="AA123" s="1">
        <v>-366.5</v>
      </c>
      <c r="AB123" s="1">
        <v>0</v>
      </c>
      <c r="AC123" s="1">
        <v>0</v>
      </c>
      <c r="AD123" s="1">
        <v>118</v>
      </c>
      <c r="AE123" s="1">
        <v>0</v>
      </c>
      <c r="AF123" s="1"/>
      <c r="AG123" s="1">
        <v>0</v>
      </c>
      <c r="AH123" s="1">
        <v>0</v>
      </c>
      <c r="AI123" s="1">
        <v>-840.95</v>
      </c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>
        <v>0</v>
      </c>
      <c r="BC123" s="1">
        <v>0</v>
      </c>
      <c r="BD123" s="1">
        <v>0</v>
      </c>
      <c r="BE123" s="1"/>
      <c r="BF123" s="1"/>
      <c r="BG123" s="1"/>
      <c r="BH123" s="1"/>
      <c r="BI123" s="1"/>
      <c r="BJ123" s="1"/>
      <c r="BK123" s="1"/>
      <c r="BL123" s="1">
        <v>0</v>
      </c>
      <c r="BM123" s="1"/>
      <c r="BN123" s="1">
        <v>0</v>
      </c>
      <c r="BO123" s="1"/>
      <c r="BP123" s="4"/>
    </row>
    <row r="124" spans="1:68">
      <c r="A124" s="19" t="s">
        <v>1133</v>
      </c>
      <c r="B124" s="10" t="s">
        <v>1134</v>
      </c>
      <c r="C124" s="1">
        <v>-110165.15</v>
      </c>
      <c r="D124" s="1">
        <v>-6897.75</v>
      </c>
      <c r="E124" s="1">
        <v>-2488.75</v>
      </c>
      <c r="F124" s="1">
        <v>-11061.4</v>
      </c>
      <c r="G124" s="1">
        <v>-1497.1</v>
      </c>
      <c r="H124" s="1">
        <v>-17466.900000000001</v>
      </c>
      <c r="I124" s="1">
        <v>-15712.09</v>
      </c>
      <c r="J124" s="1">
        <v>-7309.03</v>
      </c>
      <c r="K124" s="1">
        <v>-28.5</v>
      </c>
      <c r="L124" s="1">
        <v>-15308.34</v>
      </c>
      <c r="M124" s="1">
        <v>-15135.88</v>
      </c>
      <c r="N124" s="1">
        <v>-5611.79</v>
      </c>
      <c r="O124" s="1">
        <v>-2274</v>
      </c>
      <c r="P124" s="1">
        <v>-1878.85</v>
      </c>
      <c r="Q124" s="1">
        <v>-4577.5200000000004</v>
      </c>
      <c r="R124" s="1">
        <v>-1127.9000000000001</v>
      </c>
      <c r="S124" s="1">
        <v>-1261.3499999999999</v>
      </c>
      <c r="T124" s="1">
        <v>-109637.15</v>
      </c>
      <c r="U124" s="1">
        <v>-6897.75</v>
      </c>
      <c r="V124" s="1">
        <v>-2488.75</v>
      </c>
      <c r="W124" s="1">
        <v>-11061.4</v>
      </c>
      <c r="X124" s="1">
        <v>-1497.1</v>
      </c>
      <c r="Y124" s="1">
        <v>-17466.900000000001</v>
      </c>
      <c r="Z124" s="1">
        <v>-15712.09</v>
      </c>
      <c r="AA124" s="1">
        <v>-7309.03</v>
      </c>
      <c r="AB124" s="1">
        <v>-28.5</v>
      </c>
      <c r="AC124" s="1">
        <v>-15308.34</v>
      </c>
      <c r="AD124" s="1">
        <v>-15135.88</v>
      </c>
      <c r="AE124" s="1">
        <v>-5611.79</v>
      </c>
      <c r="AF124" s="1">
        <v>-2274</v>
      </c>
      <c r="AG124" s="1">
        <v>-1878.85</v>
      </c>
      <c r="AH124" s="1">
        <v>-4577.5200000000004</v>
      </c>
      <c r="AI124" s="1">
        <v>-1127.9000000000001</v>
      </c>
      <c r="AJ124" s="1">
        <v>-1261.3499999999999</v>
      </c>
      <c r="AK124" s="1">
        <v>0</v>
      </c>
      <c r="AL124" s="1"/>
      <c r="AM124" s="1"/>
      <c r="AN124" s="1"/>
      <c r="AO124" s="1"/>
      <c r="AP124" s="1"/>
      <c r="AQ124" s="1"/>
      <c r="AR124" s="1"/>
      <c r="AS124" s="1"/>
      <c r="AT124" s="1">
        <v>0</v>
      </c>
      <c r="AU124" s="1"/>
      <c r="AV124" s="1"/>
      <c r="AW124" s="1"/>
      <c r="AX124" s="1"/>
      <c r="AY124" s="1"/>
      <c r="AZ124" s="1"/>
      <c r="BA124" s="1"/>
      <c r="BB124" s="1">
        <v>-528</v>
      </c>
      <c r="BC124" s="1">
        <v>-528</v>
      </c>
      <c r="BD124" s="1">
        <v>0</v>
      </c>
      <c r="BE124" s="1"/>
      <c r="BF124" s="1"/>
      <c r="BG124" s="1"/>
      <c r="BH124" s="1"/>
      <c r="BI124" s="1"/>
      <c r="BJ124" s="1">
        <v>-528</v>
      </c>
      <c r="BK124" s="1"/>
      <c r="BL124" s="1"/>
      <c r="BM124" s="1"/>
      <c r="BN124" s="1">
        <v>0</v>
      </c>
      <c r="BO124" s="1"/>
      <c r="BP124" s="4"/>
    </row>
    <row r="125" spans="1:68">
      <c r="A125" s="18" t="s">
        <v>1135</v>
      </c>
      <c r="B125" s="10" t="s">
        <v>1136</v>
      </c>
      <c r="C125" s="1">
        <v>-64188.25</v>
      </c>
      <c r="D125" s="1">
        <v>-702.28</v>
      </c>
      <c r="E125" s="1">
        <v>0</v>
      </c>
      <c r="F125" s="1">
        <v>-11211.77</v>
      </c>
      <c r="G125" s="1">
        <v>0</v>
      </c>
      <c r="H125" s="1">
        <v>-8122.66</v>
      </c>
      <c r="I125" s="1">
        <v>-9541.52</v>
      </c>
      <c r="J125" s="1">
        <v>0</v>
      </c>
      <c r="K125" s="1">
        <v>0</v>
      </c>
      <c r="L125" s="1">
        <v>0</v>
      </c>
      <c r="M125" s="1">
        <v>-5625.12</v>
      </c>
      <c r="N125" s="1">
        <v>-17118.71</v>
      </c>
      <c r="O125" s="1">
        <v>0</v>
      </c>
      <c r="P125" s="1">
        <v>0</v>
      </c>
      <c r="Q125" s="1">
        <v>-187.14</v>
      </c>
      <c r="R125" s="1">
        <v>0</v>
      </c>
      <c r="S125" s="1">
        <v>0</v>
      </c>
      <c r="T125" s="1">
        <v>-52509.2</v>
      </c>
      <c r="U125" s="1">
        <v>-702.28</v>
      </c>
      <c r="V125" s="1"/>
      <c r="W125" s="1">
        <v>-11211.77</v>
      </c>
      <c r="X125" s="1"/>
      <c r="Y125" s="1">
        <v>-8122.66</v>
      </c>
      <c r="Z125" s="1">
        <v>-9541.52</v>
      </c>
      <c r="AA125" s="1"/>
      <c r="AB125" s="1"/>
      <c r="AC125" s="1"/>
      <c r="AD125" s="1">
        <v>-5625.12</v>
      </c>
      <c r="AE125" s="1">
        <v>-17118.71</v>
      </c>
      <c r="AF125" s="1"/>
      <c r="AG125" s="1"/>
      <c r="AH125" s="1">
        <v>-187.14</v>
      </c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>
        <v>-11679.05</v>
      </c>
      <c r="BC125" s="1">
        <v>-11679.05</v>
      </c>
      <c r="BD125" s="1">
        <v>0</v>
      </c>
      <c r="BE125" s="1"/>
      <c r="BF125" s="1"/>
      <c r="BG125" s="1"/>
      <c r="BH125" s="1"/>
      <c r="BI125" s="1"/>
      <c r="BJ125" s="1">
        <v>0</v>
      </c>
      <c r="BK125" s="1"/>
      <c r="BL125" s="1"/>
      <c r="BM125" s="1"/>
      <c r="BN125" s="1"/>
      <c r="BO125" s="1"/>
      <c r="BP125" s="4">
        <v>-11679.05</v>
      </c>
    </row>
    <row r="126" spans="1:68">
      <c r="A126" s="19" t="s">
        <v>1137</v>
      </c>
      <c r="B126" s="10" t="s">
        <v>1138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0</v>
      </c>
      <c r="BC126" s="1">
        <v>0</v>
      </c>
      <c r="BD126" s="1">
        <v>0</v>
      </c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4"/>
    </row>
    <row r="127" spans="1:68">
      <c r="A127" s="19" t="s">
        <v>1139</v>
      </c>
      <c r="B127" s="10" t="s">
        <v>1140</v>
      </c>
      <c r="C127" s="1">
        <v>-63297.21</v>
      </c>
      <c r="D127" s="1">
        <v>0</v>
      </c>
      <c r="E127" s="1">
        <v>0</v>
      </c>
      <c r="F127" s="1">
        <v>-11211.77</v>
      </c>
      <c r="G127" s="1">
        <v>0</v>
      </c>
      <c r="H127" s="1">
        <v>-8122.66</v>
      </c>
      <c r="I127" s="1">
        <v>-9541.52</v>
      </c>
      <c r="J127" s="1">
        <v>0</v>
      </c>
      <c r="K127" s="1">
        <v>0</v>
      </c>
      <c r="L127" s="1">
        <v>0</v>
      </c>
      <c r="M127" s="1">
        <v>-5625.12</v>
      </c>
      <c r="N127" s="1">
        <v>-17118.71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-51619.78</v>
      </c>
      <c r="U127" s="1"/>
      <c r="V127" s="1"/>
      <c r="W127" s="1">
        <v>-11211.77</v>
      </c>
      <c r="X127" s="1"/>
      <c r="Y127" s="1">
        <v>-8122.66</v>
      </c>
      <c r="Z127" s="1">
        <v>-9541.52</v>
      </c>
      <c r="AA127" s="1"/>
      <c r="AB127" s="1"/>
      <c r="AC127" s="1"/>
      <c r="AD127" s="1">
        <v>-5625.12</v>
      </c>
      <c r="AE127" s="1">
        <v>-17118.71</v>
      </c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-11677.43</v>
      </c>
      <c r="BC127" s="1">
        <v>-11677.43</v>
      </c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>
        <v>-11677.43</v>
      </c>
    </row>
    <row r="128" spans="1:68">
      <c r="A128" s="19" t="s">
        <v>1141</v>
      </c>
      <c r="B128" s="10" t="s">
        <v>1142</v>
      </c>
      <c r="C128" s="1">
        <v>-891.04</v>
      </c>
      <c r="D128" s="1">
        <v>-702.28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-187.14</v>
      </c>
      <c r="R128" s="1">
        <v>0</v>
      </c>
      <c r="S128" s="1">
        <v>0</v>
      </c>
      <c r="T128" s="1">
        <v>-889.42</v>
      </c>
      <c r="U128" s="1">
        <v>-702.28</v>
      </c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>
        <v>-187.14</v>
      </c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-1.62</v>
      </c>
      <c r="BC128" s="1">
        <v>-1.62</v>
      </c>
      <c r="BD128" s="1"/>
      <c r="BE128" s="1"/>
      <c r="BF128" s="1"/>
      <c r="BG128" s="1"/>
      <c r="BH128" s="1"/>
      <c r="BI128" s="1"/>
      <c r="BJ128" s="1">
        <v>0</v>
      </c>
      <c r="BK128" s="1"/>
      <c r="BL128" s="1"/>
      <c r="BM128" s="1"/>
      <c r="BN128" s="1"/>
      <c r="BO128" s="1"/>
      <c r="BP128" s="4">
        <v>-1.62</v>
      </c>
    </row>
    <row r="129" spans="1:68">
      <c r="A129" s="18" t="s">
        <v>1143</v>
      </c>
      <c r="B129" s="10" t="s">
        <v>1144</v>
      </c>
      <c r="C129" s="1">
        <v>-209249.01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-209249.01</v>
      </c>
      <c r="BC129" s="1">
        <v>-209249.01</v>
      </c>
      <c r="BD129" s="1">
        <v>0</v>
      </c>
      <c r="BE129" s="1">
        <v>-87394.94</v>
      </c>
      <c r="BF129" s="1"/>
      <c r="BG129" s="1"/>
      <c r="BH129" s="1"/>
      <c r="BI129" s="1">
        <v>-121854.07</v>
      </c>
      <c r="BJ129" s="1"/>
      <c r="BK129" s="1"/>
      <c r="BL129" s="1"/>
      <c r="BM129" s="1"/>
      <c r="BN129" s="1"/>
      <c r="BO129" s="1"/>
      <c r="BP129" s="4"/>
    </row>
    <row r="130" spans="1:68">
      <c r="A130" s="19" t="s">
        <v>1145</v>
      </c>
      <c r="B130" s="10" t="s">
        <v>1146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0</v>
      </c>
      <c r="BC130" s="1">
        <v>0</v>
      </c>
      <c r="BD130" s="1">
        <v>0</v>
      </c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4"/>
    </row>
    <row r="131" spans="1:68">
      <c r="A131" s="19" t="s">
        <v>1147</v>
      </c>
      <c r="B131" s="10" t="s">
        <v>1148</v>
      </c>
      <c r="C131" s="1">
        <v>-109403.07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-109403.07</v>
      </c>
      <c r="BC131" s="1">
        <v>-109403.07</v>
      </c>
      <c r="BD131" s="1"/>
      <c r="BE131" s="1">
        <v>12451</v>
      </c>
      <c r="BF131" s="1"/>
      <c r="BG131" s="1"/>
      <c r="BH131" s="1"/>
      <c r="BI131" s="1">
        <v>-121854.07</v>
      </c>
      <c r="BJ131" s="1"/>
      <c r="BK131" s="1"/>
      <c r="BL131" s="1"/>
      <c r="BM131" s="1"/>
      <c r="BN131" s="1"/>
      <c r="BO131" s="1"/>
      <c r="BP131" s="4"/>
    </row>
    <row r="132" spans="1:68">
      <c r="A132" s="19" t="s">
        <v>1149</v>
      </c>
      <c r="B132" s="10" t="s">
        <v>1150</v>
      </c>
      <c r="C132" s="1">
        <v>-99845.94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-99845.94</v>
      </c>
      <c r="BC132" s="1">
        <v>-99845.94</v>
      </c>
      <c r="BD132" s="1"/>
      <c r="BE132" s="1">
        <v>-99845.94</v>
      </c>
      <c r="BF132" s="1"/>
      <c r="BG132" s="1"/>
      <c r="BH132" s="1"/>
      <c r="BI132" s="1">
        <v>0</v>
      </c>
      <c r="BJ132" s="1"/>
      <c r="BK132" s="1"/>
      <c r="BL132" s="1"/>
      <c r="BM132" s="1"/>
      <c r="BN132" s="1"/>
      <c r="BO132" s="1"/>
      <c r="BP132" s="4"/>
    </row>
    <row r="133" spans="1:68">
      <c r="A133" s="18" t="s">
        <v>1151</v>
      </c>
      <c r="B133" s="10" t="s">
        <v>1152</v>
      </c>
      <c r="C133" s="1">
        <v>-7177.59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-7177.59</v>
      </c>
      <c r="BC133" s="1">
        <v>-7177.59</v>
      </c>
      <c r="BD133" s="1">
        <v>-7177.59</v>
      </c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4"/>
    </row>
    <row r="134" spans="1:68">
      <c r="A134" s="19" t="s">
        <v>1153</v>
      </c>
      <c r="B134" s="10" t="s">
        <v>1154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0</v>
      </c>
      <c r="BC134" s="1">
        <v>0</v>
      </c>
      <c r="BD134" s="1">
        <v>0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1155</v>
      </c>
      <c r="B135" s="10" t="s">
        <v>1156</v>
      </c>
      <c r="C135" s="1">
        <v>-7177.59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>
        <v>-7177.59</v>
      </c>
      <c r="BC135" s="1">
        <v>-7177.59</v>
      </c>
      <c r="BD135" s="1">
        <v>-7177.59</v>
      </c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8" t="s">
        <v>1157</v>
      </c>
      <c r="B136" s="10" t="s">
        <v>1158</v>
      </c>
      <c r="C136" s="1">
        <v>-96778.33</v>
      </c>
      <c r="D136" s="1">
        <v>-2589.73</v>
      </c>
      <c r="E136" s="1">
        <v>-1703.52</v>
      </c>
      <c r="F136" s="1">
        <v>-6292.58</v>
      </c>
      <c r="G136" s="1">
        <v>-170.59</v>
      </c>
      <c r="H136" s="1">
        <v>-16313.65</v>
      </c>
      <c r="I136" s="1">
        <v>-13081.45</v>
      </c>
      <c r="J136" s="1">
        <v>-2310.2199999999998</v>
      </c>
      <c r="K136" s="1">
        <v>-506.38</v>
      </c>
      <c r="L136" s="1">
        <v>-4943.97</v>
      </c>
      <c r="M136" s="1">
        <v>-3472.81</v>
      </c>
      <c r="N136" s="1">
        <v>-3153.45</v>
      </c>
      <c r="O136" s="1">
        <v>-2202.73</v>
      </c>
      <c r="P136" s="1">
        <v>-1082.52</v>
      </c>
      <c r="Q136" s="1">
        <v>-4737.41</v>
      </c>
      <c r="R136" s="1">
        <v>-1229.3399999999999</v>
      </c>
      <c r="S136" s="1">
        <v>-2389.31</v>
      </c>
      <c r="T136" s="1">
        <v>-66179.66</v>
      </c>
      <c r="U136" s="1">
        <v>-2589.73</v>
      </c>
      <c r="V136" s="1">
        <v>-1703.52</v>
      </c>
      <c r="W136" s="1">
        <v>-6292.58</v>
      </c>
      <c r="X136" s="1">
        <v>-170.59</v>
      </c>
      <c r="Y136" s="1">
        <v>-16313.65</v>
      </c>
      <c r="Z136" s="1">
        <v>-13081.45</v>
      </c>
      <c r="AA136" s="1">
        <v>-2310.2199999999998</v>
      </c>
      <c r="AB136" s="1">
        <v>-506.38</v>
      </c>
      <c r="AC136" s="1">
        <v>-4943.97</v>
      </c>
      <c r="AD136" s="1">
        <v>-3472.81</v>
      </c>
      <c r="AE136" s="1">
        <v>-3153.45</v>
      </c>
      <c r="AF136" s="1">
        <v>-2202.73</v>
      </c>
      <c r="AG136" s="1">
        <v>-1082.52</v>
      </c>
      <c r="AH136" s="1">
        <v>-4737.41</v>
      </c>
      <c r="AI136" s="1">
        <v>-1229.3399999999999</v>
      </c>
      <c r="AJ136" s="1">
        <v>-2389.31</v>
      </c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-30598.67</v>
      </c>
      <c r="BC136" s="1">
        <v>-28181.51</v>
      </c>
      <c r="BD136" s="1">
        <v>0</v>
      </c>
      <c r="BE136" s="1"/>
      <c r="BF136" s="1">
        <v>0</v>
      </c>
      <c r="BG136" s="1"/>
      <c r="BH136" s="1"/>
      <c r="BI136" s="1"/>
      <c r="BJ136" s="1">
        <v>-33.119999999999997</v>
      </c>
      <c r="BK136" s="1">
        <v>-540.35</v>
      </c>
      <c r="BL136" s="1">
        <v>-687.54</v>
      </c>
      <c r="BM136" s="1">
        <v>-738.99</v>
      </c>
      <c r="BN136" s="1">
        <v>-159.35</v>
      </c>
      <c r="BO136" s="1">
        <v>-290.93</v>
      </c>
      <c r="BP136" s="4">
        <v>-28148.39</v>
      </c>
    </row>
    <row r="137" spans="1:68">
      <c r="A137" s="19" t="s">
        <v>1159</v>
      </c>
      <c r="B137" s="10" t="s">
        <v>1160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0</v>
      </c>
      <c r="BC137" s="1">
        <v>0</v>
      </c>
      <c r="BD137" s="1">
        <v>0</v>
      </c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4"/>
    </row>
    <row r="138" spans="1:68">
      <c r="A138" s="19" t="s">
        <v>1161</v>
      </c>
      <c r="B138" s="10" t="s">
        <v>1162</v>
      </c>
      <c r="C138" s="1">
        <v>-89019.69</v>
      </c>
      <c r="D138" s="1">
        <v>-2489.7399999999998</v>
      </c>
      <c r="E138" s="1">
        <v>-1335.2</v>
      </c>
      <c r="F138" s="1">
        <v>-5967.59</v>
      </c>
      <c r="G138" s="1">
        <v>-170.59</v>
      </c>
      <c r="H138" s="1">
        <v>-14812.08</v>
      </c>
      <c r="I138" s="1">
        <v>-12504.78</v>
      </c>
      <c r="J138" s="1">
        <v>-1789.1</v>
      </c>
      <c r="K138" s="1">
        <v>-483.1</v>
      </c>
      <c r="L138" s="1">
        <v>-2645.65</v>
      </c>
      <c r="M138" s="1">
        <v>-3151.5</v>
      </c>
      <c r="N138" s="1">
        <v>-2993.92</v>
      </c>
      <c r="O138" s="1">
        <v>-1387.01</v>
      </c>
      <c r="P138" s="1">
        <v>-1012.52</v>
      </c>
      <c r="Q138" s="1">
        <v>-4405.78</v>
      </c>
      <c r="R138" s="1">
        <v>-1001.81</v>
      </c>
      <c r="S138" s="1">
        <v>-2270.65</v>
      </c>
      <c r="T138" s="1">
        <v>-58421.02</v>
      </c>
      <c r="U138" s="1">
        <v>-2489.7399999999998</v>
      </c>
      <c r="V138" s="1">
        <v>-1335.2</v>
      </c>
      <c r="W138" s="1">
        <v>-5967.59</v>
      </c>
      <c r="X138" s="1">
        <v>-170.59</v>
      </c>
      <c r="Y138" s="1">
        <v>-14812.08</v>
      </c>
      <c r="Z138" s="1">
        <v>-12504.78</v>
      </c>
      <c r="AA138" s="1">
        <v>-1789.1</v>
      </c>
      <c r="AB138" s="1">
        <v>-483.1</v>
      </c>
      <c r="AC138" s="1">
        <v>-2645.65</v>
      </c>
      <c r="AD138" s="1">
        <v>-3151.5</v>
      </c>
      <c r="AE138" s="1">
        <v>-2993.92</v>
      </c>
      <c r="AF138" s="1">
        <v>-1387.01</v>
      </c>
      <c r="AG138" s="1">
        <v>-1012.52</v>
      </c>
      <c r="AH138" s="1">
        <v>-4405.78</v>
      </c>
      <c r="AI138" s="1">
        <v>-1001.81</v>
      </c>
      <c r="AJ138" s="1">
        <v>-2270.65</v>
      </c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-30598.67</v>
      </c>
      <c r="BC138" s="1">
        <v>-28181.51</v>
      </c>
      <c r="BD138" s="1">
        <v>0</v>
      </c>
      <c r="BE138" s="1"/>
      <c r="BF138" s="1">
        <v>0</v>
      </c>
      <c r="BG138" s="1"/>
      <c r="BH138" s="1"/>
      <c r="BI138" s="1"/>
      <c r="BJ138" s="1">
        <v>-33.119999999999997</v>
      </c>
      <c r="BK138" s="1">
        <v>-540.35</v>
      </c>
      <c r="BL138" s="1">
        <v>-687.54</v>
      </c>
      <c r="BM138" s="1">
        <v>-738.99</v>
      </c>
      <c r="BN138" s="1">
        <v>-159.35</v>
      </c>
      <c r="BO138" s="1">
        <v>-290.93</v>
      </c>
      <c r="BP138" s="4">
        <v>-28148.39</v>
      </c>
    </row>
    <row r="139" spans="1:68">
      <c r="A139" s="19" t="s">
        <v>1163</v>
      </c>
      <c r="B139" s="10" t="s">
        <v>1164</v>
      </c>
      <c r="C139" s="1">
        <v>-7145.37</v>
      </c>
      <c r="D139" s="1">
        <v>-92.21</v>
      </c>
      <c r="E139" s="1">
        <v>-358.7</v>
      </c>
      <c r="F139" s="1">
        <v>-305.73</v>
      </c>
      <c r="G139" s="1">
        <v>0</v>
      </c>
      <c r="H139" s="1">
        <v>-1441.16</v>
      </c>
      <c r="I139" s="1">
        <v>-556.62</v>
      </c>
      <c r="J139" s="1">
        <v>-512.14</v>
      </c>
      <c r="K139" s="1">
        <v>-23.28</v>
      </c>
      <c r="L139" s="1">
        <v>-2061.4499999999998</v>
      </c>
      <c r="M139" s="1">
        <v>-257.33</v>
      </c>
      <c r="N139" s="1">
        <v>-137.15</v>
      </c>
      <c r="O139" s="1">
        <v>-689.01</v>
      </c>
      <c r="P139" s="1">
        <v>-70</v>
      </c>
      <c r="Q139" s="1">
        <v>-311.58</v>
      </c>
      <c r="R139" s="1">
        <v>-213.41</v>
      </c>
      <c r="S139" s="1">
        <v>-115.6</v>
      </c>
      <c r="T139" s="1">
        <v>-7145.37</v>
      </c>
      <c r="U139" s="1">
        <v>-92.21</v>
      </c>
      <c r="V139" s="1">
        <v>-358.7</v>
      </c>
      <c r="W139" s="1">
        <v>-305.73</v>
      </c>
      <c r="X139" s="1">
        <v>0</v>
      </c>
      <c r="Y139" s="1">
        <v>-1441.16</v>
      </c>
      <c r="Z139" s="1">
        <v>-556.62</v>
      </c>
      <c r="AA139" s="1">
        <v>-512.14</v>
      </c>
      <c r="AB139" s="1">
        <v>-23.28</v>
      </c>
      <c r="AC139" s="1">
        <v>-2061.4499999999998</v>
      </c>
      <c r="AD139" s="1">
        <v>-257.33</v>
      </c>
      <c r="AE139" s="1">
        <v>-137.15</v>
      </c>
      <c r="AF139" s="1">
        <v>-689.01</v>
      </c>
      <c r="AG139" s="1">
        <v>-70</v>
      </c>
      <c r="AH139" s="1">
        <v>-311.58</v>
      </c>
      <c r="AI139" s="1">
        <v>-213.41</v>
      </c>
      <c r="AJ139" s="1">
        <v>-115.6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>
        <v>0</v>
      </c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4"/>
    </row>
    <row r="140" spans="1:68">
      <c r="A140" s="19" t="s">
        <v>1165</v>
      </c>
      <c r="B140" s="10" t="s">
        <v>1166</v>
      </c>
      <c r="C140" s="1">
        <v>-613.27</v>
      </c>
      <c r="D140" s="1">
        <v>-7.78</v>
      </c>
      <c r="E140" s="1">
        <v>-9.6199999999999992</v>
      </c>
      <c r="F140" s="1">
        <v>-19.260000000000002</v>
      </c>
      <c r="G140" s="1">
        <v>0</v>
      </c>
      <c r="H140" s="1">
        <v>-60.41</v>
      </c>
      <c r="I140" s="1">
        <v>-20.05</v>
      </c>
      <c r="J140" s="1">
        <v>-8.98</v>
      </c>
      <c r="K140" s="1">
        <v>0</v>
      </c>
      <c r="L140" s="1">
        <v>-236.87</v>
      </c>
      <c r="M140" s="1">
        <v>-63.98</v>
      </c>
      <c r="N140" s="1">
        <v>-22.38</v>
      </c>
      <c r="O140" s="1">
        <v>-126.71</v>
      </c>
      <c r="P140" s="1">
        <v>0</v>
      </c>
      <c r="Q140" s="1">
        <v>-20.05</v>
      </c>
      <c r="R140" s="1">
        <v>-14.12</v>
      </c>
      <c r="S140" s="1">
        <v>-3.06</v>
      </c>
      <c r="T140" s="1">
        <v>-613.27</v>
      </c>
      <c r="U140" s="1">
        <v>-7.78</v>
      </c>
      <c r="V140" s="1">
        <v>-9.6199999999999992</v>
      </c>
      <c r="W140" s="1">
        <v>-19.260000000000002</v>
      </c>
      <c r="X140" s="1">
        <v>0</v>
      </c>
      <c r="Y140" s="1">
        <v>-60.41</v>
      </c>
      <c r="Z140" s="1">
        <v>-20.05</v>
      </c>
      <c r="AA140" s="1">
        <v>-8.98</v>
      </c>
      <c r="AB140" s="1">
        <v>0</v>
      </c>
      <c r="AC140" s="1">
        <v>-236.87</v>
      </c>
      <c r="AD140" s="1">
        <v>-63.98</v>
      </c>
      <c r="AE140" s="1">
        <v>-22.38</v>
      </c>
      <c r="AF140" s="1">
        <v>-126.71</v>
      </c>
      <c r="AG140" s="1">
        <v>0</v>
      </c>
      <c r="AH140" s="1">
        <v>-20.05</v>
      </c>
      <c r="AI140" s="1">
        <v>-14.12</v>
      </c>
      <c r="AJ140" s="1">
        <v>-3.06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8" t="s">
        <v>1167</v>
      </c>
      <c r="B141" s="10" t="s">
        <v>1168</v>
      </c>
      <c r="C141" s="1"/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9" t="s">
        <v>1169</v>
      </c>
      <c r="B142" s="10" t="s">
        <v>1170</v>
      </c>
      <c r="C142" s="1"/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/>
    </row>
    <row r="143" spans="1:68">
      <c r="A143" s="19" t="s">
        <v>1171</v>
      </c>
      <c r="B143" s="10" t="s">
        <v>1172</v>
      </c>
      <c r="C143" s="1"/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8" t="s">
        <v>1173</v>
      </c>
      <c r="B144" s="10" t="s">
        <v>1174</v>
      </c>
      <c r="C144" s="1">
        <v>-9740402.6899999995</v>
      </c>
      <c r="D144" s="1">
        <v>-503960.3</v>
      </c>
      <c r="E144" s="1">
        <v>-221174.36</v>
      </c>
      <c r="F144" s="1">
        <v>-1345222.8</v>
      </c>
      <c r="G144" s="1">
        <v>-334853.86</v>
      </c>
      <c r="H144" s="1">
        <v>-2039776.59</v>
      </c>
      <c r="I144" s="1">
        <v>-122068.96</v>
      </c>
      <c r="J144" s="1">
        <v>-385299.69</v>
      </c>
      <c r="K144" s="1">
        <v>-278805.96000000002</v>
      </c>
      <c r="L144" s="1">
        <v>-1258270.01</v>
      </c>
      <c r="M144" s="1">
        <v>-1026823.03</v>
      </c>
      <c r="N144" s="1">
        <v>-856581.34</v>
      </c>
      <c r="O144" s="1">
        <v>-103242.23</v>
      </c>
      <c r="P144" s="1">
        <v>-83555.27</v>
      </c>
      <c r="Q144" s="1">
        <v>-415727.54</v>
      </c>
      <c r="R144" s="1">
        <v>-360638.73</v>
      </c>
      <c r="S144" s="1">
        <v>-336209.65</v>
      </c>
      <c r="T144" s="1">
        <v>-9672210.3200000003</v>
      </c>
      <c r="U144" s="1">
        <v>-503960.3</v>
      </c>
      <c r="V144" s="1">
        <v>-221174.36</v>
      </c>
      <c r="W144" s="1">
        <v>-1345222.8</v>
      </c>
      <c r="X144" s="1">
        <v>-334853.86</v>
      </c>
      <c r="Y144" s="1">
        <v>-2039776.59</v>
      </c>
      <c r="Z144" s="1">
        <v>-122068.96</v>
      </c>
      <c r="AA144" s="1">
        <v>-385299.69</v>
      </c>
      <c r="AB144" s="1">
        <v>-278805.96000000002</v>
      </c>
      <c r="AC144" s="1">
        <v>-1258270.01</v>
      </c>
      <c r="AD144" s="1">
        <v>-1026823.03</v>
      </c>
      <c r="AE144" s="1">
        <v>-856581.34</v>
      </c>
      <c r="AF144" s="1">
        <v>-103242.23</v>
      </c>
      <c r="AG144" s="1">
        <v>-83555.27</v>
      </c>
      <c r="AH144" s="1">
        <v>-415727.54</v>
      </c>
      <c r="AI144" s="1">
        <v>-360638.73</v>
      </c>
      <c r="AJ144" s="1">
        <v>-336209.65</v>
      </c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-68192.37</v>
      </c>
      <c r="BC144" s="1">
        <v>-56349.69</v>
      </c>
      <c r="BD144" s="1">
        <v>0</v>
      </c>
      <c r="BE144" s="1"/>
      <c r="BF144" s="1"/>
      <c r="BG144" s="1"/>
      <c r="BH144" s="1">
        <v>-1681.3</v>
      </c>
      <c r="BI144" s="1">
        <v>-550</v>
      </c>
      <c r="BJ144" s="1">
        <v>-24197.32</v>
      </c>
      <c r="BK144" s="1">
        <v>-1252.72</v>
      </c>
      <c r="BL144" s="1"/>
      <c r="BM144" s="1">
        <v>-380</v>
      </c>
      <c r="BN144" s="1"/>
      <c r="BO144" s="1">
        <v>-10209.959999999999</v>
      </c>
      <c r="BP144" s="4">
        <v>-29921.07</v>
      </c>
    </row>
    <row r="145" spans="1:68">
      <c r="A145" s="19" t="s">
        <v>1175</v>
      </c>
      <c r="B145" s="10" t="s">
        <v>1176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0</v>
      </c>
      <c r="BC145" s="1">
        <v>0</v>
      </c>
      <c r="BD145" s="1">
        <v>0</v>
      </c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4"/>
    </row>
    <row r="146" spans="1:68">
      <c r="A146" s="19" t="s">
        <v>1177</v>
      </c>
      <c r="B146" s="10" t="s">
        <v>1178</v>
      </c>
      <c r="C146" s="1">
        <v>-10068.56</v>
      </c>
      <c r="D146" s="1">
        <v>0</v>
      </c>
      <c r="E146" s="1">
        <v>-1554.94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-1554.94</v>
      </c>
      <c r="U146" s="1"/>
      <c r="V146" s="1">
        <v>-1554.94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-8513.6200000000008</v>
      </c>
      <c r="BC146" s="1">
        <v>-8513.6200000000008</v>
      </c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>
        <v>-8513.6200000000008</v>
      </c>
    </row>
    <row r="147" spans="1:68">
      <c r="A147" s="19" t="s">
        <v>1179</v>
      </c>
      <c r="B147" s="10" t="s">
        <v>1180</v>
      </c>
      <c r="C147" s="1">
        <v>-9730334.1300000008</v>
      </c>
      <c r="D147" s="1">
        <v>-503960.3</v>
      </c>
      <c r="E147" s="1">
        <v>-219619.42</v>
      </c>
      <c r="F147" s="1">
        <v>-1345222.8</v>
      </c>
      <c r="G147" s="1">
        <v>-334853.86</v>
      </c>
      <c r="H147" s="1">
        <v>-2039776.59</v>
      </c>
      <c r="I147" s="1">
        <v>-122068.96</v>
      </c>
      <c r="J147" s="1">
        <v>-385299.69</v>
      </c>
      <c r="K147" s="1">
        <v>-278805.96000000002</v>
      </c>
      <c r="L147" s="1">
        <v>-1258270.01</v>
      </c>
      <c r="M147" s="1">
        <v>-1026823.03</v>
      </c>
      <c r="N147" s="1">
        <v>-856581.34</v>
      </c>
      <c r="O147" s="1">
        <v>-103242.23</v>
      </c>
      <c r="P147" s="1">
        <v>-83555.27</v>
      </c>
      <c r="Q147" s="1">
        <v>-415727.54</v>
      </c>
      <c r="R147" s="1">
        <v>-360638.73</v>
      </c>
      <c r="S147" s="1">
        <v>-336209.65</v>
      </c>
      <c r="T147" s="1">
        <v>-9670655.3800000008</v>
      </c>
      <c r="U147" s="1">
        <v>-503960.3</v>
      </c>
      <c r="V147" s="1">
        <v>-219619.42</v>
      </c>
      <c r="W147" s="1">
        <v>-1345222.8</v>
      </c>
      <c r="X147" s="1">
        <v>-334853.86</v>
      </c>
      <c r="Y147" s="1">
        <v>-2039776.59</v>
      </c>
      <c r="Z147" s="1">
        <v>-122068.96</v>
      </c>
      <c r="AA147" s="1">
        <v>-385299.69</v>
      </c>
      <c r="AB147" s="1">
        <v>-278805.96000000002</v>
      </c>
      <c r="AC147" s="1">
        <v>-1258270.01</v>
      </c>
      <c r="AD147" s="1">
        <v>-1026823.03</v>
      </c>
      <c r="AE147" s="1">
        <v>-856581.34</v>
      </c>
      <c r="AF147" s="1">
        <v>-103242.23</v>
      </c>
      <c r="AG147" s="1">
        <v>-83555.27</v>
      </c>
      <c r="AH147" s="1">
        <v>-415727.54</v>
      </c>
      <c r="AI147" s="1">
        <v>-360638.73</v>
      </c>
      <c r="AJ147" s="1">
        <v>-336209.65</v>
      </c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-59678.75</v>
      </c>
      <c r="BC147" s="1">
        <v>-47836.07</v>
      </c>
      <c r="BD147" s="1"/>
      <c r="BE147" s="1"/>
      <c r="BF147" s="1"/>
      <c r="BG147" s="1"/>
      <c r="BH147" s="1">
        <v>-1681.3</v>
      </c>
      <c r="BI147" s="1">
        <v>-550</v>
      </c>
      <c r="BJ147" s="1">
        <v>-24197.32</v>
      </c>
      <c r="BK147" s="1">
        <v>-1252.72</v>
      </c>
      <c r="BL147" s="1"/>
      <c r="BM147" s="1">
        <v>-380</v>
      </c>
      <c r="BN147" s="1"/>
      <c r="BO147" s="1">
        <v>-10209.959999999999</v>
      </c>
      <c r="BP147" s="4">
        <v>-21407.45</v>
      </c>
    </row>
    <row r="148" spans="1:68">
      <c r="A148" s="18" t="s">
        <v>1181</v>
      </c>
      <c r="B148" s="10" t="s">
        <v>1182</v>
      </c>
      <c r="C148" s="1">
        <v>-682893.07</v>
      </c>
      <c r="D148" s="1">
        <v>-1374.37</v>
      </c>
      <c r="E148" s="1">
        <v>-3551.89</v>
      </c>
      <c r="F148" s="1">
        <v>-126203.95</v>
      </c>
      <c r="G148" s="1">
        <v>-7637.9</v>
      </c>
      <c r="H148" s="1">
        <v>-53933.440000000002</v>
      </c>
      <c r="I148" s="1">
        <v>-17146.05</v>
      </c>
      <c r="J148" s="1">
        <v>14926.27</v>
      </c>
      <c r="K148" s="1">
        <v>1534.42</v>
      </c>
      <c r="L148" s="1">
        <v>-35322.07</v>
      </c>
      <c r="M148" s="1">
        <v>-86186.61</v>
      </c>
      <c r="N148" s="1">
        <v>-191445.26</v>
      </c>
      <c r="O148" s="1">
        <v>-28549.14</v>
      </c>
      <c r="P148" s="1">
        <v>219.54</v>
      </c>
      <c r="Q148" s="1">
        <v>-987.23</v>
      </c>
      <c r="R148" s="1">
        <v>-4395.74</v>
      </c>
      <c r="S148" s="1">
        <v>-57024.68</v>
      </c>
      <c r="T148" s="1">
        <v>-597078.1</v>
      </c>
      <c r="U148" s="1">
        <v>-1374.37</v>
      </c>
      <c r="V148" s="1">
        <v>-3551.89</v>
      </c>
      <c r="W148" s="1">
        <v>-126203.95</v>
      </c>
      <c r="X148" s="1">
        <v>-7637.9</v>
      </c>
      <c r="Y148" s="1">
        <v>-53933.440000000002</v>
      </c>
      <c r="Z148" s="1">
        <v>-17146.05</v>
      </c>
      <c r="AA148" s="1">
        <v>14926.27</v>
      </c>
      <c r="AB148" s="1">
        <v>1534.42</v>
      </c>
      <c r="AC148" s="1">
        <v>-35322.07</v>
      </c>
      <c r="AD148" s="1">
        <v>-86186.61</v>
      </c>
      <c r="AE148" s="1">
        <v>-191445.26</v>
      </c>
      <c r="AF148" s="1">
        <v>-28549.14</v>
      </c>
      <c r="AG148" s="1">
        <v>219.54</v>
      </c>
      <c r="AH148" s="1">
        <v>-987.23</v>
      </c>
      <c r="AI148" s="1">
        <v>-4395.74</v>
      </c>
      <c r="AJ148" s="1">
        <v>-57024.68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-85814.97</v>
      </c>
      <c r="BC148" s="1">
        <v>-99582.99</v>
      </c>
      <c r="BD148" s="1">
        <v>20837.05</v>
      </c>
      <c r="BE148" s="1">
        <v>8437.1</v>
      </c>
      <c r="BF148" s="1"/>
      <c r="BG148" s="1"/>
      <c r="BH148" s="1"/>
      <c r="BI148" s="1"/>
      <c r="BJ148" s="1">
        <v>-8881.9500000000007</v>
      </c>
      <c r="BK148" s="1"/>
      <c r="BL148" s="1"/>
      <c r="BM148" s="1"/>
      <c r="BN148" s="1">
        <v>13768.02</v>
      </c>
      <c r="BO148" s="1"/>
      <c r="BP148" s="4">
        <v>-119975.19</v>
      </c>
    </row>
    <row r="149" spans="1:68">
      <c r="A149" s="19" t="s">
        <v>1183</v>
      </c>
      <c r="B149" s="10" t="s">
        <v>1184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0</v>
      </c>
      <c r="BC149" s="1">
        <v>0</v>
      </c>
      <c r="BD149" s="1">
        <v>0</v>
      </c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4"/>
    </row>
    <row r="150" spans="1:68">
      <c r="A150" s="19" t="s">
        <v>1185</v>
      </c>
      <c r="B150" s="10" t="s">
        <v>1186</v>
      </c>
      <c r="C150" s="1">
        <v>50304.37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50304.37</v>
      </c>
      <c r="BC150" s="1">
        <v>50304.37</v>
      </c>
      <c r="BD150" s="1">
        <v>50304.37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1187</v>
      </c>
      <c r="B151" s="10" t="s">
        <v>1188</v>
      </c>
      <c r="C151" s="1">
        <v>-34560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-34560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-34560</v>
      </c>
      <c r="U151" s="1"/>
      <c r="V151" s="1"/>
      <c r="W151" s="1"/>
      <c r="X151" s="1"/>
      <c r="Y151" s="1"/>
      <c r="Z151" s="1"/>
      <c r="AA151" s="1"/>
      <c r="AB151" s="1"/>
      <c r="AC151" s="1">
        <v>0</v>
      </c>
      <c r="AD151" s="1">
        <v>-34560</v>
      </c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0</v>
      </c>
      <c r="BC151" s="1">
        <v>0</v>
      </c>
      <c r="BD151" s="1"/>
      <c r="BE151" s="1">
        <v>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1189</v>
      </c>
      <c r="B152" s="10" t="s">
        <v>1190</v>
      </c>
      <c r="C152" s="1">
        <v>-408.81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-408.81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-408.81</v>
      </c>
      <c r="U152" s="1"/>
      <c r="V152" s="1"/>
      <c r="W152" s="1"/>
      <c r="X152" s="1"/>
      <c r="Y152" s="1"/>
      <c r="Z152" s="1"/>
      <c r="AA152" s="1"/>
      <c r="AB152" s="1"/>
      <c r="AC152" s="1"/>
      <c r="AD152" s="1">
        <v>-408.81</v>
      </c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>
        <v>0</v>
      </c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1191</v>
      </c>
      <c r="B153" s="10" t="s">
        <v>1192</v>
      </c>
      <c r="C153" s="1">
        <v>-110946.48</v>
      </c>
      <c r="D153" s="1">
        <v>-401.34</v>
      </c>
      <c r="E153" s="1">
        <v>-4078.78</v>
      </c>
      <c r="F153" s="1">
        <v>794.25</v>
      </c>
      <c r="G153" s="1">
        <v>-7637.9</v>
      </c>
      <c r="H153" s="1">
        <v>-8849.32</v>
      </c>
      <c r="I153" s="1">
        <v>-17146.05</v>
      </c>
      <c r="J153" s="1">
        <v>1047.27</v>
      </c>
      <c r="K153" s="1">
        <v>1534.42</v>
      </c>
      <c r="L153" s="1">
        <v>-36124.379999999997</v>
      </c>
      <c r="M153" s="1">
        <v>-13209.77</v>
      </c>
      <c r="N153" s="1">
        <v>-26562.89</v>
      </c>
      <c r="O153" s="1">
        <v>-536.75</v>
      </c>
      <c r="P153" s="1">
        <v>0</v>
      </c>
      <c r="Q153" s="1">
        <v>211.76</v>
      </c>
      <c r="R153" s="1">
        <v>608</v>
      </c>
      <c r="S153" s="1">
        <v>-595</v>
      </c>
      <c r="T153" s="1">
        <v>-110946.48</v>
      </c>
      <c r="U153" s="1">
        <v>-401.34</v>
      </c>
      <c r="V153" s="1">
        <v>-4078.78</v>
      </c>
      <c r="W153" s="1">
        <v>794.25</v>
      </c>
      <c r="X153" s="1">
        <v>-7637.9</v>
      </c>
      <c r="Y153" s="1">
        <v>-8849.32</v>
      </c>
      <c r="Z153" s="1">
        <v>-17146.05</v>
      </c>
      <c r="AA153" s="1">
        <v>1047.27</v>
      </c>
      <c r="AB153" s="1">
        <v>1534.42</v>
      </c>
      <c r="AC153" s="1">
        <v>-36124.379999999997</v>
      </c>
      <c r="AD153" s="1">
        <v>-13209.77</v>
      </c>
      <c r="AE153" s="1">
        <v>-26562.89</v>
      </c>
      <c r="AF153" s="1">
        <v>-536.75</v>
      </c>
      <c r="AG153" s="1"/>
      <c r="AH153" s="1">
        <v>211.76</v>
      </c>
      <c r="AI153" s="1">
        <v>608</v>
      </c>
      <c r="AJ153" s="1">
        <v>-595</v>
      </c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1193</v>
      </c>
      <c r="B154" s="10" t="s">
        <v>1194</v>
      </c>
      <c r="C154" s="1">
        <v>-587295.22</v>
      </c>
      <c r="D154" s="1">
        <v>0</v>
      </c>
      <c r="E154" s="1">
        <v>526.89</v>
      </c>
      <c r="F154" s="1">
        <v>-126998.2</v>
      </c>
      <c r="G154" s="1">
        <v>0</v>
      </c>
      <c r="H154" s="1">
        <v>-46070.22</v>
      </c>
      <c r="I154" s="1">
        <v>0</v>
      </c>
      <c r="J154" s="1">
        <v>13879</v>
      </c>
      <c r="K154" s="1">
        <v>0</v>
      </c>
      <c r="L154" s="1">
        <v>802.31</v>
      </c>
      <c r="M154" s="1">
        <v>-38008.03</v>
      </c>
      <c r="N154" s="1">
        <v>-164882.37</v>
      </c>
      <c r="O154" s="1">
        <v>-28012.39</v>
      </c>
      <c r="P154" s="1">
        <v>219.54</v>
      </c>
      <c r="Q154" s="1">
        <v>-1198.99</v>
      </c>
      <c r="R154" s="1">
        <v>-5003.74</v>
      </c>
      <c r="S154" s="1">
        <v>-56429.68</v>
      </c>
      <c r="T154" s="1">
        <v>-451175.88</v>
      </c>
      <c r="U154" s="1"/>
      <c r="V154" s="1">
        <v>526.89</v>
      </c>
      <c r="W154" s="1">
        <v>-126998.2</v>
      </c>
      <c r="X154" s="1"/>
      <c r="Y154" s="1">
        <v>-46070.22</v>
      </c>
      <c r="Z154" s="1"/>
      <c r="AA154" s="1">
        <v>13879</v>
      </c>
      <c r="AB154" s="1"/>
      <c r="AC154" s="1">
        <v>802.31</v>
      </c>
      <c r="AD154" s="1">
        <v>-38008.03</v>
      </c>
      <c r="AE154" s="1">
        <v>-164882.37</v>
      </c>
      <c r="AF154" s="1">
        <v>-28012.39</v>
      </c>
      <c r="AG154" s="1">
        <v>219.54</v>
      </c>
      <c r="AH154" s="1">
        <v>-1198.99</v>
      </c>
      <c r="AI154" s="1">
        <v>-5003.74</v>
      </c>
      <c r="AJ154" s="1">
        <v>-56429.68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>
        <v>-136119.34</v>
      </c>
      <c r="BC154" s="1">
        <v>-149887.36000000002</v>
      </c>
      <c r="BD154" s="1">
        <v>-29467.32</v>
      </c>
      <c r="BE154" s="1">
        <v>8437.1</v>
      </c>
      <c r="BF154" s="1"/>
      <c r="BG154" s="1"/>
      <c r="BH154" s="1"/>
      <c r="BI154" s="1"/>
      <c r="BJ154" s="1">
        <v>-8881.9500000000007</v>
      </c>
      <c r="BK154" s="1"/>
      <c r="BL154" s="1"/>
      <c r="BM154" s="1"/>
      <c r="BN154" s="1">
        <v>13768.02</v>
      </c>
      <c r="BO154" s="1"/>
      <c r="BP154" s="4">
        <v>-119975.19</v>
      </c>
    </row>
    <row r="155" spans="1:68">
      <c r="A155" s="19" t="s">
        <v>1195</v>
      </c>
      <c r="B155" s="10" t="s">
        <v>1196</v>
      </c>
      <c r="C155" s="1">
        <v>13.07</v>
      </c>
      <c r="D155" s="1">
        <v>-973.03</v>
      </c>
      <c r="E155" s="1">
        <v>0</v>
      </c>
      <c r="F155" s="1">
        <v>0</v>
      </c>
      <c r="G155" s="1">
        <v>0</v>
      </c>
      <c r="H155" s="1">
        <v>986.1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13.07</v>
      </c>
      <c r="U155" s="1">
        <v>-973.03</v>
      </c>
      <c r="V155" s="1"/>
      <c r="W155" s="1"/>
      <c r="X155" s="1"/>
      <c r="Y155" s="1">
        <v>986.1</v>
      </c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>
        <v>0</v>
      </c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4"/>
    </row>
    <row r="156" spans="1:68">
      <c r="A156" s="18" t="s">
        <v>1197</v>
      </c>
      <c r="B156" s="10" t="s">
        <v>1198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0</v>
      </c>
      <c r="BC156" s="1">
        <v>0</v>
      </c>
      <c r="BD156" s="1">
        <v>0</v>
      </c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4">
        <v>0</v>
      </c>
    </row>
    <row r="157" spans="1:68">
      <c r="A157" s="19" t="s">
        <v>1199</v>
      </c>
      <c r="B157" s="10" t="s">
        <v>1200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0</v>
      </c>
      <c r="BC157" s="1">
        <v>0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/>
    </row>
    <row r="158" spans="1:68">
      <c r="A158" s="19" t="s">
        <v>1201</v>
      </c>
      <c r="B158" s="10" t="s">
        <v>1202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0</v>
      </c>
      <c r="BC158" s="1">
        <v>0</v>
      </c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>
        <v>0</v>
      </c>
    </row>
    <row r="159" spans="1:68">
      <c r="A159" s="18" t="s">
        <v>1203</v>
      </c>
      <c r="B159" s="10" t="s">
        <v>1204</v>
      </c>
      <c r="C159" s="1">
        <v>-7230.55</v>
      </c>
      <c r="D159" s="1">
        <v>0</v>
      </c>
      <c r="E159" s="1">
        <v>0</v>
      </c>
      <c r="F159" s="1">
        <v>-122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-50</v>
      </c>
      <c r="M159" s="1">
        <v>-352.87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-524.87</v>
      </c>
      <c r="U159" s="1">
        <v>0</v>
      </c>
      <c r="V159" s="1"/>
      <c r="W159" s="1">
        <v>-122</v>
      </c>
      <c r="X159" s="1"/>
      <c r="Y159" s="1">
        <v>0</v>
      </c>
      <c r="Z159" s="1"/>
      <c r="AA159" s="1">
        <v>0</v>
      </c>
      <c r="AB159" s="1"/>
      <c r="AC159" s="1">
        <v>-50</v>
      </c>
      <c r="AD159" s="1">
        <v>-352.87</v>
      </c>
      <c r="AE159" s="1"/>
      <c r="AF159" s="1"/>
      <c r="AG159" s="1"/>
      <c r="AH159" s="1"/>
      <c r="AI159" s="1">
        <v>0</v>
      </c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-6705.68</v>
      </c>
      <c r="BC159" s="1">
        <v>-6705.68</v>
      </c>
      <c r="BD159" s="1">
        <v>0</v>
      </c>
      <c r="BE159" s="1"/>
      <c r="BF159" s="1">
        <v>-6540</v>
      </c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-165.68</v>
      </c>
    </row>
    <row r="160" spans="1:68">
      <c r="A160" s="19" t="s">
        <v>1205</v>
      </c>
      <c r="B160" s="10" t="s">
        <v>1206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0</v>
      </c>
      <c r="BC160" s="1">
        <v>0</v>
      </c>
      <c r="BD160" s="1">
        <v>0</v>
      </c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4"/>
    </row>
    <row r="161" spans="1:68">
      <c r="A161" s="19" t="s">
        <v>1207</v>
      </c>
      <c r="B161" s="10" t="s">
        <v>1208</v>
      </c>
      <c r="C161" s="1">
        <v>-7230.55</v>
      </c>
      <c r="D161" s="1">
        <v>0</v>
      </c>
      <c r="E161" s="1">
        <v>0</v>
      </c>
      <c r="F161" s="1">
        <v>-122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-50</v>
      </c>
      <c r="M161" s="1">
        <v>-352.87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-524.87</v>
      </c>
      <c r="U161" s="1">
        <v>0</v>
      </c>
      <c r="V161" s="1"/>
      <c r="W161" s="1">
        <v>-122</v>
      </c>
      <c r="X161" s="1"/>
      <c r="Y161" s="1">
        <v>0</v>
      </c>
      <c r="Z161" s="1"/>
      <c r="AA161" s="1">
        <v>0</v>
      </c>
      <c r="AB161" s="1"/>
      <c r="AC161" s="1">
        <v>-50</v>
      </c>
      <c r="AD161" s="1">
        <v>-352.87</v>
      </c>
      <c r="AE161" s="1"/>
      <c r="AF161" s="1"/>
      <c r="AG161" s="1"/>
      <c r="AH161" s="1"/>
      <c r="AI161" s="1">
        <v>0</v>
      </c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-6705.68</v>
      </c>
      <c r="BC161" s="1">
        <v>-6705.68</v>
      </c>
      <c r="BD161" s="1"/>
      <c r="BE161" s="1"/>
      <c r="BF161" s="1">
        <v>-6540</v>
      </c>
      <c r="BG161" s="1"/>
      <c r="BH161" s="1"/>
      <c r="BI161" s="1"/>
      <c r="BJ161" s="1"/>
      <c r="BK161" s="1"/>
      <c r="BL161" s="1"/>
      <c r="BM161" s="1"/>
      <c r="BN161" s="1"/>
      <c r="BO161" s="1"/>
      <c r="BP161" s="4">
        <v>-165.68</v>
      </c>
    </row>
    <row r="162" spans="1:68">
      <c r="A162" s="18" t="s">
        <v>1209</v>
      </c>
      <c r="B162" s="10" t="s">
        <v>1210</v>
      </c>
      <c r="C162" s="1">
        <v>-328453.28000000003</v>
      </c>
      <c r="D162" s="1">
        <v>-90</v>
      </c>
      <c r="E162" s="1">
        <v>-300</v>
      </c>
      <c r="F162" s="1">
        <v>-1890.56</v>
      </c>
      <c r="G162" s="1">
        <v>-20</v>
      </c>
      <c r="H162" s="1">
        <v>-11118.57</v>
      </c>
      <c r="I162" s="1">
        <v>-12264.95</v>
      </c>
      <c r="J162" s="1">
        <v>-897.85</v>
      </c>
      <c r="K162" s="1">
        <v>0</v>
      </c>
      <c r="L162" s="1">
        <v>-37668.9</v>
      </c>
      <c r="M162" s="1">
        <v>-11324.6</v>
      </c>
      <c r="N162" s="1">
        <v>-654.4</v>
      </c>
      <c r="O162" s="1">
        <v>-30</v>
      </c>
      <c r="P162" s="1">
        <v>-220</v>
      </c>
      <c r="Q162" s="1">
        <v>-10595.75</v>
      </c>
      <c r="R162" s="1">
        <v>-100</v>
      </c>
      <c r="S162" s="1">
        <v>-446.88</v>
      </c>
      <c r="T162" s="1">
        <v>-87602.46</v>
      </c>
      <c r="U162" s="1">
        <v>-90</v>
      </c>
      <c r="V162" s="1">
        <v>-300</v>
      </c>
      <c r="W162" s="1">
        <v>-1890.56</v>
      </c>
      <c r="X162" s="1">
        <v>-20</v>
      </c>
      <c r="Y162" s="1">
        <v>-11118.57</v>
      </c>
      <c r="Z162" s="1">
        <v>-12264.95</v>
      </c>
      <c r="AA162" s="1">
        <v>-897.85</v>
      </c>
      <c r="AB162" s="1">
        <v>0</v>
      </c>
      <c r="AC162" s="1">
        <v>-37668.9</v>
      </c>
      <c r="AD162" s="1">
        <v>-11324.6</v>
      </c>
      <c r="AE162" s="1">
        <v>-654.4</v>
      </c>
      <c r="AF162" s="1">
        <v>-10</v>
      </c>
      <c r="AG162" s="1">
        <v>-220</v>
      </c>
      <c r="AH162" s="1">
        <v>-10595.75</v>
      </c>
      <c r="AI162" s="1">
        <v>-100</v>
      </c>
      <c r="AJ162" s="1">
        <v>-446.88</v>
      </c>
      <c r="AK162" s="1">
        <v>-20</v>
      </c>
      <c r="AL162" s="1"/>
      <c r="AM162" s="1"/>
      <c r="AN162" s="1"/>
      <c r="AO162" s="1"/>
      <c r="AP162" s="1"/>
      <c r="AQ162" s="1"/>
      <c r="AR162" s="1"/>
      <c r="AS162" s="1"/>
      <c r="AT162" s="1">
        <v>0</v>
      </c>
      <c r="AU162" s="1"/>
      <c r="AV162" s="1"/>
      <c r="AW162" s="1">
        <v>-20</v>
      </c>
      <c r="AX162" s="1"/>
      <c r="AY162" s="1"/>
      <c r="AZ162" s="1"/>
      <c r="BA162" s="1"/>
      <c r="BB162" s="1">
        <v>-240830.82</v>
      </c>
      <c r="BC162" s="1">
        <v>-2272.0700000000002</v>
      </c>
      <c r="BD162" s="1">
        <v>0</v>
      </c>
      <c r="BE162" s="1"/>
      <c r="BF162" s="1"/>
      <c r="BG162" s="1"/>
      <c r="BH162" s="1"/>
      <c r="BI162" s="1"/>
      <c r="BJ162" s="1"/>
      <c r="BK162" s="1">
        <v>0</v>
      </c>
      <c r="BL162" s="1">
        <v>-767.33</v>
      </c>
      <c r="BM162" s="1">
        <v>-220265.13</v>
      </c>
      <c r="BN162" s="1">
        <v>0</v>
      </c>
      <c r="BO162" s="1">
        <v>-17526.29</v>
      </c>
      <c r="BP162" s="4">
        <v>-2272.0700000000002</v>
      </c>
    </row>
    <row r="163" spans="1:68">
      <c r="A163" s="19" t="s">
        <v>1211</v>
      </c>
      <c r="B163" s="10" t="s">
        <v>1212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>
        <v>0</v>
      </c>
      <c r="BC163" s="1">
        <v>0</v>
      </c>
      <c r="BD163" s="1">
        <v>0</v>
      </c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4"/>
    </row>
    <row r="164" spans="1:68">
      <c r="A164" s="19" t="s">
        <v>1213</v>
      </c>
      <c r="B164" s="10" t="s">
        <v>1214</v>
      </c>
      <c r="C164" s="1">
        <v>-4319.6899999999996</v>
      </c>
      <c r="D164" s="1">
        <v>-40</v>
      </c>
      <c r="E164" s="1">
        <v>-300</v>
      </c>
      <c r="F164" s="1">
        <v>-225.02</v>
      </c>
      <c r="G164" s="1">
        <v>-20</v>
      </c>
      <c r="H164" s="1">
        <v>-908.8</v>
      </c>
      <c r="I164" s="1">
        <v>-489.61</v>
      </c>
      <c r="J164" s="1">
        <v>-251.12</v>
      </c>
      <c r="K164" s="1">
        <v>0</v>
      </c>
      <c r="L164" s="1">
        <v>-1536.69</v>
      </c>
      <c r="M164" s="1">
        <v>-446.19</v>
      </c>
      <c r="N164" s="1">
        <v>-102.26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-4319.6899999999996</v>
      </c>
      <c r="U164" s="1">
        <v>-40</v>
      </c>
      <c r="V164" s="1">
        <v>-300</v>
      </c>
      <c r="W164" s="1">
        <v>-225.02</v>
      </c>
      <c r="X164" s="1">
        <v>-20</v>
      </c>
      <c r="Y164" s="1">
        <v>-908.8</v>
      </c>
      <c r="Z164" s="1">
        <v>-489.61</v>
      </c>
      <c r="AA164" s="1">
        <v>-251.12</v>
      </c>
      <c r="AB164" s="1"/>
      <c r="AC164" s="1">
        <v>-1536.69</v>
      </c>
      <c r="AD164" s="1">
        <v>-446.19</v>
      </c>
      <c r="AE164" s="1">
        <v>-102.26</v>
      </c>
      <c r="AF164" s="1"/>
      <c r="AG164" s="1"/>
      <c r="AH164" s="1"/>
      <c r="AI164" s="1"/>
      <c r="AJ164" s="1">
        <v>0</v>
      </c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>
        <v>0</v>
      </c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1215</v>
      </c>
      <c r="B165" s="10" t="s">
        <v>1216</v>
      </c>
      <c r="C165" s="1">
        <v>-318139.53999999998</v>
      </c>
      <c r="D165" s="1">
        <v>0</v>
      </c>
      <c r="E165" s="1">
        <v>0</v>
      </c>
      <c r="F165" s="1">
        <v>0</v>
      </c>
      <c r="G165" s="1">
        <v>0</v>
      </c>
      <c r="H165" s="1">
        <v>-9789.77</v>
      </c>
      <c r="I165" s="1">
        <v>-11765.34</v>
      </c>
      <c r="J165" s="1">
        <v>0</v>
      </c>
      <c r="K165" s="1">
        <v>0</v>
      </c>
      <c r="L165" s="1">
        <v>-36052.21</v>
      </c>
      <c r="M165" s="1">
        <v>-10704.94</v>
      </c>
      <c r="N165" s="1">
        <v>0</v>
      </c>
      <c r="O165" s="1">
        <v>0</v>
      </c>
      <c r="P165" s="1">
        <v>0</v>
      </c>
      <c r="Q165" s="1">
        <v>-10075.82</v>
      </c>
      <c r="R165" s="1">
        <v>0</v>
      </c>
      <c r="S165" s="1">
        <v>0</v>
      </c>
      <c r="T165" s="1">
        <v>-78388.08</v>
      </c>
      <c r="U165" s="1"/>
      <c r="V165" s="1"/>
      <c r="W165" s="1"/>
      <c r="X165" s="1"/>
      <c r="Y165" s="1">
        <v>-9789.77</v>
      </c>
      <c r="Z165" s="1">
        <v>-11765.34</v>
      </c>
      <c r="AA165" s="1"/>
      <c r="AB165" s="1"/>
      <c r="AC165" s="1">
        <v>-36052.21</v>
      </c>
      <c r="AD165" s="1">
        <v>-10704.94</v>
      </c>
      <c r="AE165" s="1"/>
      <c r="AF165" s="1"/>
      <c r="AG165" s="1"/>
      <c r="AH165" s="1">
        <v>-10075.82</v>
      </c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>
        <v>-239751.46</v>
      </c>
      <c r="BC165" s="1">
        <v>0</v>
      </c>
      <c r="BD165" s="1"/>
      <c r="BE165" s="1"/>
      <c r="BF165" s="1"/>
      <c r="BG165" s="1"/>
      <c r="BH165" s="1"/>
      <c r="BI165" s="1"/>
      <c r="BJ165" s="1"/>
      <c r="BK165" s="1"/>
      <c r="BL165" s="1">
        <v>-1960.04</v>
      </c>
      <c r="BM165" s="1">
        <v>-220265.13</v>
      </c>
      <c r="BN165" s="1"/>
      <c r="BO165" s="1">
        <v>-17526.29</v>
      </c>
      <c r="BP165" s="4"/>
    </row>
    <row r="166" spans="1:68">
      <c r="A166" s="19" t="s">
        <v>1217</v>
      </c>
      <c r="B166" s="10" t="s">
        <v>1218</v>
      </c>
      <c r="C166" s="1">
        <v>-2344.15</v>
      </c>
      <c r="D166" s="1">
        <v>0</v>
      </c>
      <c r="E166" s="1">
        <v>0</v>
      </c>
      <c r="F166" s="1">
        <v>-100</v>
      </c>
      <c r="G166" s="1">
        <v>0</v>
      </c>
      <c r="H166" s="1">
        <v>-270</v>
      </c>
      <c r="I166" s="1">
        <v>-10</v>
      </c>
      <c r="J166" s="1">
        <v>-646.73</v>
      </c>
      <c r="K166" s="1">
        <v>0</v>
      </c>
      <c r="L166" s="1">
        <v>-80</v>
      </c>
      <c r="M166" s="1">
        <v>-173.47</v>
      </c>
      <c r="N166" s="1">
        <v>-552.14</v>
      </c>
      <c r="O166" s="1">
        <v>-30</v>
      </c>
      <c r="P166" s="1">
        <v>-20</v>
      </c>
      <c r="Q166" s="1">
        <v>-219.93</v>
      </c>
      <c r="R166" s="1">
        <v>-100</v>
      </c>
      <c r="S166" s="1">
        <v>-141.88</v>
      </c>
      <c r="T166" s="1">
        <v>-2324.15</v>
      </c>
      <c r="U166" s="1">
        <v>0</v>
      </c>
      <c r="V166" s="1">
        <v>0</v>
      </c>
      <c r="W166" s="1">
        <v>-100</v>
      </c>
      <c r="X166" s="1">
        <v>0</v>
      </c>
      <c r="Y166" s="1">
        <v>-270</v>
      </c>
      <c r="Z166" s="1">
        <v>-10</v>
      </c>
      <c r="AA166" s="1">
        <v>-646.73</v>
      </c>
      <c r="AB166" s="1">
        <v>0</v>
      </c>
      <c r="AC166" s="1">
        <v>-80</v>
      </c>
      <c r="AD166" s="1">
        <v>-173.47</v>
      </c>
      <c r="AE166" s="1">
        <v>-552.14</v>
      </c>
      <c r="AF166" s="1">
        <v>-10</v>
      </c>
      <c r="AG166" s="1">
        <v>-20</v>
      </c>
      <c r="AH166" s="1">
        <v>-219.93</v>
      </c>
      <c r="AI166" s="1">
        <v>-100</v>
      </c>
      <c r="AJ166" s="1">
        <v>-141.88</v>
      </c>
      <c r="AK166" s="1">
        <v>-20</v>
      </c>
      <c r="AL166" s="1"/>
      <c r="AM166" s="1"/>
      <c r="AN166" s="1"/>
      <c r="AO166" s="1"/>
      <c r="AP166" s="1"/>
      <c r="AQ166" s="1"/>
      <c r="AR166" s="1"/>
      <c r="AS166" s="1"/>
      <c r="AT166" s="1">
        <v>0</v>
      </c>
      <c r="AU166" s="1"/>
      <c r="AV166" s="1"/>
      <c r="AW166" s="1">
        <v>-20</v>
      </c>
      <c r="AX166" s="1"/>
      <c r="AY166" s="1"/>
      <c r="AZ166" s="1"/>
      <c r="BA166" s="1"/>
      <c r="BB166" s="1"/>
      <c r="BC166" s="1">
        <v>0</v>
      </c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4"/>
    </row>
    <row r="167" spans="1:68">
      <c r="A167" s="19" t="s">
        <v>1219</v>
      </c>
      <c r="B167" s="10" t="s">
        <v>1220</v>
      </c>
      <c r="C167" s="1">
        <v>151.57</v>
      </c>
      <c r="D167" s="1">
        <v>0</v>
      </c>
      <c r="E167" s="1">
        <v>0</v>
      </c>
      <c r="F167" s="1">
        <v>-926.46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-300</v>
      </c>
      <c r="R167" s="1">
        <v>0</v>
      </c>
      <c r="S167" s="1">
        <v>0</v>
      </c>
      <c r="T167" s="1">
        <v>-1226.46</v>
      </c>
      <c r="U167" s="1"/>
      <c r="V167" s="1"/>
      <c r="W167" s="1">
        <v>-926.46</v>
      </c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>
        <v>-300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>
        <v>1378.03</v>
      </c>
      <c r="BC167" s="1">
        <v>0</v>
      </c>
      <c r="BD167" s="1"/>
      <c r="BE167" s="1"/>
      <c r="BF167" s="1"/>
      <c r="BG167" s="1"/>
      <c r="BH167" s="1"/>
      <c r="BI167" s="1"/>
      <c r="BJ167" s="1"/>
      <c r="BK167" s="1"/>
      <c r="BL167" s="1">
        <v>1378.03</v>
      </c>
      <c r="BM167" s="1"/>
      <c r="BN167" s="1"/>
      <c r="BO167" s="1"/>
      <c r="BP167" s="4"/>
    </row>
    <row r="168" spans="1:68">
      <c r="A168" s="19" t="s">
        <v>1221</v>
      </c>
      <c r="B168" s="10" t="s">
        <v>1222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0</v>
      </c>
      <c r="BC168" s="1">
        <v>0</v>
      </c>
      <c r="BD168" s="1"/>
      <c r="BE168" s="1"/>
      <c r="BF168" s="1"/>
      <c r="BG168" s="1"/>
      <c r="BH168" s="1"/>
      <c r="BI168" s="1"/>
      <c r="BJ168" s="1"/>
      <c r="BK168" s="1">
        <v>0</v>
      </c>
      <c r="BL168" s="1"/>
      <c r="BM168" s="1"/>
      <c r="BN168" s="1"/>
      <c r="BO168" s="1"/>
      <c r="BP168" s="4"/>
    </row>
    <row r="169" spans="1:68">
      <c r="A169" s="19" t="s">
        <v>1223</v>
      </c>
      <c r="B169" s="10" t="s">
        <v>1224</v>
      </c>
      <c r="C169" s="1">
        <v>-2457.39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/>
      <c r="V169" s="1"/>
      <c r="W169" s="1"/>
      <c r="X169" s="1"/>
      <c r="Y169" s="1"/>
      <c r="Z169" s="1">
        <v>0</v>
      </c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-2457.39</v>
      </c>
      <c r="BC169" s="1">
        <v>-2272.0700000000002</v>
      </c>
      <c r="BD169" s="1"/>
      <c r="BE169" s="1"/>
      <c r="BF169" s="1"/>
      <c r="BG169" s="1"/>
      <c r="BH169" s="1"/>
      <c r="BI169" s="1"/>
      <c r="BJ169" s="1"/>
      <c r="BK169" s="1"/>
      <c r="BL169" s="1">
        <v>-185.32</v>
      </c>
      <c r="BM169" s="1">
        <v>0</v>
      </c>
      <c r="BN169" s="1">
        <v>0</v>
      </c>
      <c r="BO169" s="1"/>
      <c r="BP169" s="4">
        <v>-2272.0700000000002</v>
      </c>
    </row>
    <row r="170" spans="1:68">
      <c r="A170" s="19" t="s">
        <v>1225</v>
      </c>
      <c r="B170" s="10" t="s">
        <v>1226</v>
      </c>
      <c r="C170" s="1">
        <v>-1344.08</v>
      </c>
      <c r="D170" s="1">
        <v>-50</v>
      </c>
      <c r="E170" s="1">
        <v>0</v>
      </c>
      <c r="F170" s="1">
        <v>-639.08000000000004</v>
      </c>
      <c r="G170" s="1">
        <v>0</v>
      </c>
      <c r="H170" s="1">
        <v>-150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-200</v>
      </c>
      <c r="Q170" s="1">
        <v>0</v>
      </c>
      <c r="R170" s="1">
        <v>0</v>
      </c>
      <c r="S170" s="1">
        <v>-305</v>
      </c>
      <c r="T170" s="1">
        <v>-1344.08</v>
      </c>
      <c r="U170" s="1">
        <v>-50</v>
      </c>
      <c r="V170" s="1">
        <v>0</v>
      </c>
      <c r="W170" s="1">
        <v>-639.08000000000004</v>
      </c>
      <c r="X170" s="1">
        <v>0</v>
      </c>
      <c r="Y170" s="1">
        <v>-150</v>
      </c>
      <c r="Z170" s="1">
        <v>0</v>
      </c>
      <c r="AA170" s="1">
        <v>0</v>
      </c>
      <c r="AB170" s="1"/>
      <c r="AC170" s="1">
        <v>0</v>
      </c>
      <c r="AD170" s="1">
        <v>0</v>
      </c>
      <c r="AE170" s="1"/>
      <c r="AF170" s="1">
        <v>0</v>
      </c>
      <c r="AG170" s="1">
        <v>-200</v>
      </c>
      <c r="AH170" s="1">
        <v>0</v>
      </c>
      <c r="AI170" s="1">
        <v>0</v>
      </c>
      <c r="AJ170" s="1">
        <v>-305</v>
      </c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>
        <v>0</v>
      </c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4"/>
    </row>
    <row r="171" spans="1:68">
      <c r="A171" s="19" t="s">
        <v>1227</v>
      </c>
      <c r="B171" s="10" t="s">
        <v>1228</v>
      </c>
      <c r="C171" s="1"/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8" t="s">
        <v>1229</v>
      </c>
      <c r="B172" s="10" t="s">
        <v>1230</v>
      </c>
      <c r="C172" s="1">
        <v>-22928.35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>
        <v>-22928.35</v>
      </c>
      <c r="BC172" s="1">
        <v>-22928.35</v>
      </c>
      <c r="BD172" s="1">
        <v>0</v>
      </c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4">
        <v>-22928.35</v>
      </c>
    </row>
    <row r="173" spans="1:68">
      <c r="A173" s="19" t="s">
        <v>1231</v>
      </c>
      <c r="B173" s="10" t="s">
        <v>1232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>
        <v>0</v>
      </c>
      <c r="BC173" s="1">
        <v>0</v>
      </c>
      <c r="BD173" s="1">
        <v>0</v>
      </c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4"/>
    </row>
    <row r="174" spans="1:68">
      <c r="A174" s="19" t="s">
        <v>1233</v>
      </c>
      <c r="B174" s="10" t="s">
        <v>1234</v>
      </c>
      <c r="C174" s="1"/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>
        <v>0</v>
      </c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1235</v>
      </c>
      <c r="B175" s="10" t="s">
        <v>1236</v>
      </c>
      <c r="C175" s="1"/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>
        <v>0</v>
      </c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917</v>
      </c>
      <c r="B176" s="10" t="s">
        <v>1237</v>
      </c>
      <c r="C176" s="1">
        <v>-22928.35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>
        <v>-22928.35</v>
      </c>
      <c r="BC176" s="1">
        <v>-22928.35</v>
      </c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4">
        <v>-22928.35</v>
      </c>
    </row>
    <row r="177" spans="1:68">
      <c r="A177" s="20" t="s">
        <v>1238</v>
      </c>
      <c r="B177" s="10" t="s">
        <v>1239</v>
      </c>
      <c r="C177" s="1">
        <v>-22928.35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>
        <v>-22928.35</v>
      </c>
      <c r="BC177" s="1">
        <v>-22928.35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>
        <v>-22928.35</v>
      </c>
    </row>
    <row r="178" spans="1:68">
      <c r="A178" s="20" t="s">
        <v>1240</v>
      </c>
      <c r="B178" s="10" t="s">
        <v>1241</v>
      </c>
      <c r="C178" s="1"/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>
        <v>0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/>
    </row>
    <row r="179" spans="1:68">
      <c r="A179" s="18" t="s">
        <v>1242</v>
      </c>
      <c r="B179" s="10" t="s">
        <v>1243</v>
      </c>
      <c r="C179" s="1">
        <v>-2000000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>
        <v>-2000000</v>
      </c>
      <c r="BC179" s="1">
        <v>-2000000</v>
      </c>
      <c r="BD179" s="1">
        <v>0</v>
      </c>
      <c r="BE179" s="1"/>
      <c r="BF179" s="1">
        <v>-2000000</v>
      </c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9" t="s">
        <v>1244</v>
      </c>
      <c r="B180" s="10" t="s">
        <v>1245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>
        <v>0</v>
      </c>
      <c r="BC180" s="1">
        <v>0</v>
      </c>
      <c r="BD180" s="1">
        <v>0</v>
      </c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1246</v>
      </c>
      <c r="B181" s="10" t="s">
        <v>1247</v>
      </c>
      <c r="C181" s="1">
        <v>-2000000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>
        <v>-2000000</v>
      </c>
      <c r="BC181" s="1">
        <v>-2000000</v>
      </c>
      <c r="BD181" s="1"/>
      <c r="BE181" s="1"/>
      <c r="BF181" s="1">
        <v>-2000000</v>
      </c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8" t="s">
        <v>1248</v>
      </c>
      <c r="B182" s="10" t="s">
        <v>1249</v>
      </c>
      <c r="C182" s="1">
        <v>-5051010.3899999997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21106.81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21106.81</v>
      </c>
      <c r="U182" s="1"/>
      <c r="V182" s="1"/>
      <c r="W182" s="1"/>
      <c r="X182" s="1"/>
      <c r="Y182" s="1"/>
      <c r="Z182" s="1"/>
      <c r="AA182" s="1"/>
      <c r="AB182" s="1"/>
      <c r="AC182" s="1">
        <v>21106.81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>
        <v>-5072117.2</v>
      </c>
      <c r="BC182" s="1">
        <v>-5072117.1999999993</v>
      </c>
      <c r="BD182" s="1">
        <v>0</v>
      </c>
      <c r="BE182" s="1"/>
      <c r="BF182" s="1"/>
      <c r="BG182" s="1"/>
      <c r="BH182" s="1"/>
      <c r="BI182" s="1">
        <v>-153052.26999999999</v>
      </c>
      <c r="BJ182" s="1">
        <v>-4919064.93</v>
      </c>
      <c r="BK182" s="1"/>
      <c r="BL182" s="1"/>
      <c r="BM182" s="1"/>
      <c r="BN182" s="1"/>
      <c r="BO182" s="1"/>
      <c r="BP182" s="4"/>
    </row>
    <row r="183" spans="1:68">
      <c r="A183" s="19" t="s">
        <v>1250</v>
      </c>
      <c r="B183" s="10" t="s">
        <v>1251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0</v>
      </c>
      <c r="BC183" s="1">
        <v>0</v>
      </c>
      <c r="BD183" s="1">
        <v>0</v>
      </c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4"/>
    </row>
    <row r="184" spans="1:68">
      <c r="A184" s="19" t="s">
        <v>1252</v>
      </c>
      <c r="B184" s="10" t="s">
        <v>1253</v>
      </c>
      <c r="C184" s="1">
        <v>-4919064.93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>
        <v>-4919064.93</v>
      </c>
      <c r="BC184" s="1">
        <v>-4919064.93</v>
      </c>
      <c r="BD184" s="1"/>
      <c r="BE184" s="1"/>
      <c r="BF184" s="1"/>
      <c r="BG184" s="1"/>
      <c r="BH184" s="1"/>
      <c r="BI184" s="1"/>
      <c r="BJ184" s="1">
        <v>-4919064.93</v>
      </c>
      <c r="BK184" s="1"/>
      <c r="BL184" s="1"/>
      <c r="BM184" s="1"/>
      <c r="BN184" s="1"/>
      <c r="BO184" s="1"/>
      <c r="BP184" s="4"/>
    </row>
    <row r="185" spans="1:68">
      <c r="A185" s="19" t="s">
        <v>1254</v>
      </c>
      <c r="B185" s="10" t="s">
        <v>1255</v>
      </c>
      <c r="C185" s="1">
        <v>-161619.07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-161619.07</v>
      </c>
      <c r="BC185" s="1">
        <v>-161619.07</v>
      </c>
      <c r="BD185" s="1"/>
      <c r="BE185" s="1"/>
      <c r="BF185" s="1"/>
      <c r="BG185" s="1"/>
      <c r="BH185" s="1"/>
      <c r="BI185" s="1">
        <v>-161619.07</v>
      </c>
      <c r="BJ185" s="1"/>
      <c r="BK185" s="1"/>
      <c r="BL185" s="1"/>
      <c r="BM185" s="1"/>
      <c r="BN185" s="1"/>
      <c r="BO185" s="1"/>
      <c r="BP185" s="4"/>
    </row>
    <row r="186" spans="1:68">
      <c r="A186" s="19" t="s">
        <v>1256</v>
      </c>
      <c r="B186" s="10" t="s">
        <v>1257</v>
      </c>
      <c r="C186" s="1">
        <v>29673.61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21106.81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21106.81</v>
      </c>
      <c r="U186" s="1"/>
      <c r="V186" s="1"/>
      <c r="W186" s="1"/>
      <c r="X186" s="1"/>
      <c r="Y186" s="1"/>
      <c r="Z186" s="1"/>
      <c r="AA186" s="1"/>
      <c r="AB186" s="1"/>
      <c r="AC186" s="1">
        <v>21106.81</v>
      </c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>
        <v>8566.7999999999993</v>
      </c>
      <c r="BC186" s="1">
        <v>8566.7999999999993</v>
      </c>
      <c r="BD186" s="1"/>
      <c r="BE186" s="1"/>
      <c r="BF186" s="1"/>
      <c r="BG186" s="1"/>
      <c r="BH186" s="1"/>
      <c r="BI186" s="1">
        <v>8566.7999999999993</v>
      </c>
      <c r="BJ186" s="1"/>
      <c r="BK186" s="1"/>
      <c r="BL186" s="1"/>
      <c r="BM186" s="1"/>
      <c r="BN186" s="1"/>
      <c r="BO186" s="1"/>
      <c r="BP186" s="4"/>
    </row>
    <row r="187" spans="1:68">
      <c r="A187" s="19" t="s">
        <v>1258</v>
      </c>
      <c r="B187" s="10" t="s">
        <v>1259</v>
      </c>
      <c r="C187" s="1"/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>
        <v>0</v>
      </c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4"/>
    </row>
    <row r="188" spans="1:68">
      <c r="A188" s="18" t="s">
        <v>1260</v>
      </c>
      <c r="B188" s="10" t="s">
        <v>1261</v>
      </c>
      <c r="C188" s="1">
        <v>-3841587.02</v>
      </c>
      <c r="D188" s="1">
        <v>-9863.4599999999991</v>
      </c>
      <c r="E188" s="1">
        <v>-1626</v>
      </c>
      <c r="F188" s="1">
        <v>-118995.43000000001</v>
      </c>
      <c r="G188" s="1">
        <v>0</v>
      </c>
      <c r="H188" s="1">
        <v>-75965.179999999993</v>
      </c>
      <c r="I188" s="1">
        <v>-90111.78</v>
      </c>
      <c r="J188" s="1">
        <v>-212.36</v>
      </c>
      <c r="K188" s="1">
        <v>0</v>
      </c>
      <c r="L188" s="1">
        <v>-81734.19</v>
      </c>
      <c r="M188" s="1">
        <v>-88585.59</v>
      </c>
      <c r="N188" s="1">
        <v>-1903.66</v>
      </c>
      <c r="O188" s="1">
        <v>-400</v>
      </c>
      <c r="P188" s="1">
        <v>0</v>
      </c>
      <c r="Q188" s="1">
        <v>-8565.56</v>
      </c>
      <c r="R188" s="1">
        <v>-2078516.22</v>
      </c>
      <c r="S188" s="1">
        <v>-4001.86</v>
      </c>
      <c r="T188" s="1">
        <v>-2560474.0699999998</v>
      </c>
      <c r="U188" s="1">
        <v>-9863.4599999999991</v>
      </c>
      <c r="V188" s="1">
        <v>-1626</v>
      </c>
      <c r="W188" s="1">
        <v>-118988.21</v>
      </c>
      <c r="X188" s="1">
        <v>0</v>
      </c>
      <c r="Y188" s="1">
        <v>-75965.179999999993</v>
      </c>
      <c r="Z188" s="1">
        <v>-90111.78</v>
      </c>
      <c r="AA188" s="1">
        <v>-212.36</v>
      </c>
      <c r="AB188" s="1">
        <v>0</v>
      </c>
      <c r="AC188" s="1">
        <v>-81734.19</v>
      </c>
      <c r="AD188" s="1">
        <v>-88585.59</v>
      </c>
      <c r="AE188" s="1">
        <v>-1903.66</v>
      </c>
      <c r="AF188" s="1">
        <v>-400</v>
      </c>
      <c r="AG188" s="1">
        <v>0</v>
      </c>
      <c r="AH188" s="1">
        <v>-8565.56</v>
      </c>
      <c r="AI188" s="1">
        <v>-2078516.22</v>
      </c>
      <c r="AJ188" s="1">
        <v>-4001.86</v>
      </c>
      <c r="AK188" s="1">
        <v>-7.22</v>
      </c>
      <c r="AL188" s="1"/>
      <c r="AM188" s="1"/>
      <c r="AN188" s="1">
        <v>-7.22</v>
      </c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>
        <v>-1281105.73</v>
      </c>
      <c r="BC188" s="1">
        <v>-949774.62</v>
      </c>
      <c r="BD188" s="1">
        <v>-949774.62</v>
      </c>
      <c r="BE188" s="1"/>
      <c r="BF188" s="1"/>
      <c r="BG188" s="1"/>
      <c r="BH188" s="1"/>
      <c r="BI188" s="1"/>
      <c r="BJ188" s="1"/>
      <c r="BK188" s="1">
        <v>-330065.8</v>
      </c>
      <c r="BL188" s="1">
        <v>-165.31</v>
      </c>
      <c r="BM188" s="1">
        <v>-600</v>
      </c>
      <c r="BN188" s="1">
        <v>-500</v>
      </c>
      <c r="BO188" s="1">
        <v>0</v>
      </c>
      <c r="BP188" s="4">
        <v>0</v>
      </c>
    </row>
    <row r="189" spans="1:68">
      <c r="A189" s="19" t="s">
        <v>1262</v>
      </c>
      <c r="B189" s="10" t="s">
        <v>1263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0</v>
      </c>
      <c r="BC189" s="1">
        <v>0</v>
      </c>
      <c r="BD189" s="1">
        <v>0</v>
      </c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4"/>
    </row>
    <row r="190" spans="1:68">
      <c r="A190" s="19" t="s">
        <v>1264</v>
      </c>
      <c r="B190" s="10" t="s">
        <v>1265</v>
      </c>
      <c r="C190" s="1">
        <v>-35.31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/>
      <c r="V190" s="1">
        <v>0</v>
      </c>
      <c r="W190" s="1">
        <v>0</v>
      </c>
      <c r="X190" s="1"/>
      <c r="Y190" s="1">
        <v>0</v>
      </c>
      <c r="Z190" s="1"/>
      <c r="AA190" s="1"/>
      <c r="AB190" s="1">
        <v>0</v>
      </c>
      <c r="AC190" s="1">
        <v>0</v>
      </c>
      <c r="AD190" s="1">
        <v>0</v>
      </c>
      <c r="AE190" s="1">
        <v>0</v>
      </c>
      <c r="AF190" s="1"/>
      <c r="AG190" s="1"/>
      <c r="AH190" s="1"/>
      <c r="AI190" s="1">
        <v>0</v>
      </c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-35.31</v>
      </c>
      <c r="BC190" s="1">
        <v>0</v>
      </c>
      <c r="BD190" s="1"/>
      <c r="BE190" s="1"/>
      <c r="BF190" s="1"/>
      <c r="BG190" s="1"/>
      <c r="BH190" s="1"/>
      <c r="BI190" s="1"/>
      <c r="BJ190" s="1"/>
      <c r="BK190" s="1"/>
      <c r="BL190" s="1">
        <v>-35.31</v>
      </c>
      <c r="BM190" s="1"/>
      <c r="BN190" s="1"/>
      <c r="BO190" s="1"/>
      <c r="BP190" s="4"/>
    </row>
    <row r="191" spans="1:68">
      <c r="A191" s="19" t="s">
        <v>1266</v>
      </c>
      <c r="B191" s="10" t="s">
        <v>1267</v>
      </c>
      <c r="C191" s="1">
        <v>-620003.38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-620003.38</v>
      </c>
      <c r="BC191" s="1">
        <v>-620003.38</v>
      </c>
      <c r="BD191" s="1">
        <v>-620003.38</v>
      </c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4"/>
    </row>
    <row r="192" spans="1:68">
      <c r="A192" s="19" t="s">
        <v>1268</v>
      </c>
      <c r="B192" s="10" t="s">
        <v>1269</v>
      </c>
      <c r="C192" s="1">
        <v>-271078.36</v>
      </c>
      <c r="D192" s="1">
        <v>0</v>
      </c>
      <c r="E192" s="1">
        <v>0</v>
      </c>
      <c r="F192" s="1">
        <v>-28051.57</v>
      </c>
      <c r="G192" s="1">
        <v>0</v>
      </c>
      <c r="H192" s="1">
        <v>-57236.35</v>
      </c>
      <c r="I192" s="1">
        <v>-90111.78</v>
      </c>
      <c r="J192" s="1">
        <v>-212.36</v>
      </c>
      <c r="K192" s="1">
        <v>0</v>
      </c>
      <c r="L192" s="1">
        <v>0</v>
      </c>
      <c r="M192" s="1">
        <v>-87385.59</v>
      </c>
      <c r="N192" s="1">
        <v>0</v>
      </c>
      <c r="O192" s="1">
        <v>0</v>
      </c>
      <c r="P192" s="1">
        <v>0</v>
      </c>
      <c r="Q192" s="1">
        <v>-8080.71</v>
      </c>
      <c r="R192" s="1">
        <v>0</v>
      </c>
      <c r="S192" s="1">
        <v>0</v>
      </c>
      <c r="T192" s="1">
        <v>-271078.36</v>
      </c>
      <c r="U192" s="1">
        <v>0</v>
      </c>
      <c r="V192" s="1">
        <v>0</v>
      </c>
      <c r="W192" s="1">
        <v>-28051.57</v>
      </c>
      <c r="X192" s="1">
        <v>0</v>
      </c>
      <c r="Y192" s="1">
        <v>-57236.35</v>
      </c>
      <c r="Z192" s="1">
        <v>-90111.78</v>
      </c>
      <c r="AA192" s="1">
        <v>-212.36</v>
      </c>
      <c r="AB192" s="1">
        <v>0</v>
      </c>
      <c r="AC192" s="1">
        <v>0</v>
      </c>
      <c r="AD192" s="1">
        <v>-87385.59</v>
      </c>
      <c r="AE192" s="1">
        <v>0</v>
      </c>
      <c r="AF192" s="1">
        <v>0</v>
      </c>
      <c r="AG192" s="1">
        <v>0</v>
      </c>
      <c r="AH192" s="1">
        <v>-8080.71</v>
      </c>
      <c r="AI192" s="1">
        <v>0</v>
      </c>
      <c r="AJ192" s="1">
        <v>0</v>
      </c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>
        <v>0</v>
      </c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1270</v>
      </c>
      <c r="B193" s="10" t="s">
        <v>1271</v>
      </c>
      <c r="C193" s="1">
        <v>-79864.429999999993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-79864.429999999993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-79864.429999999993</v>
      </c>
      <c r="U193" s="1"/>
      <c r="V193" s="1"/>
      <c r="W193" s="1">
        <v>0</v>
      </c>
      <c r="X193" s="1"/>
      <c r="Y193" s="1">
        <v>0</v>
      </c>
      <c r="Z193" s="1"/>
      <c r="AA193" s="1"/>
      <c r="AB193" s="1">
        <v>0</v>
      </c>
      <c r="AC193" s="1">
        <v>-79864.429999999993</v>
      </c>
      <c r="AD193" s="1"/>
      <c r="AE193" s="1"/>
      <c r="AF193" s="1"/>
      <c r="AG193" s="1"/>
      <c r="AH193" s="1">
        <v>0</v>
      </c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1272</v>
      </c>
      <c r="B194" s="10" t="s">
        <v>1273</v>
      </c>
      <c r="C194" s="1">
        <v>-498995.95</v>
      </c>
      <c r="D194" s="1">
        <v>0</v>
      </c>
      <c r="E194" s="1">
        <v>0</v>
      </c>
      <c r="F194" s="1">
        <v>-7.22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-40</v>
      </c>
      <c r="M194" s="1">
        <v>-1200</v>
      </c>
      <c r="N194" s="1">
        <v>0</v>
      </c>
      <c r="O194" s="1">
        <v>0</v>
      </c>
      <c r="P194" s="1">
        <v>0</v>
      </c>
      <c r="Q194" s="1">
        <v>-320</v>
      </c>
      <c r="R194" s="1">
        <v>-496132.93</v>
      </c>
      <c r="S194" s="1">
        <v>0</v>
      </c>
      <c r="T194" s="1">
        <v>-497692.93</v>
      </c>
      <c r="U194" s="1"/>
      <c r="V194" s="1"/>
      <c r="W194" s="1"/>
      <c r="X194" s="1"/>
      <c r="Y194" s="1">
        <v>0</v>
      </c>
      <c r="Z194" s="1">
        <v>0</v>
      </c>
      <c r="AA194" s="1"/>
      <c r="AB194" s="1"/>
      <c r="AC194" s="1">
        <v>-40</v>
      </c>
      <c r="AD194" s="1">
        <v>-1200</v>
      </c>
      <c r="AE194" s="1"/>
      <c r="AF194" s="1"/>
      <c r="AG194" s="1"/>
      <c r="AH194" s="1">
        <v>-320</v>
      </c>
      <c r="AI194" s="1">
        <v>-496132.93</v>
      </c>
      <c r="AJ194" s="1">
        <v>0</v>
      </c>
      <c r="AK194" s="1">
        <v>-7.22</v>
      </c>
      <c r="AL194" s="1"/>
      <c r="AM194" s="1"/>
      <c r="AN194" s="1">
        <v>-7.22</v>
      </c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>
        <v>-1295.8</v>
      </c>
      <c r="BC194" s="1">
        <v>0</v>
      </c>
      <c r="BD194" s="1"/>
      <c r="BE194" s="1"/>
      <c r="BF194" s="1"/>
      <c r="BG194" s="1"/>
      <c r="BH194" s="1"/>
      <c r="BI194" s="1"/>
      <c r="BJ194" s="1"/>
      <c r="BK194" s="1">
        <v>-65.8</v>
      </c>
      <c r="BL194" s="1">
        <v>-130</v>
      </c>
      <c r="BM194" s="1">
        <v>-600</v>
      </c>
      <c r="BN194" s="1">
        <v>-500</v>
      </c>
      <c r="BO194" s="1">
        <v>0</v>
      </c>
      <c r="BP194" s="4"/>
    </row>
    <row r="195" spans="1:68">
      <c r="A195" s="19" t="s">
        <v>1274</v>
      </c>
      <c r="B195" s="10" t="s">
        <v>1275</v>
      </c>
      <c r="C195" s="1">
        <v>-324850.44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-324850.44</v>
      </c>
      <c r="BC195" s="1">
        <v>-324850.44</v>
      </c>
      <c r="BD195" s="1">
        <v>-324850.44</v>
      </c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4">
        <v>0</v>
      </c>
    </row>
    <row r="196" spans="1:68">
      <c r="A196" s="19" t="s">
        <v>1276</v>
      </c>
      <c r="B196" s="10" t="s">
        <v>1277</v>
      </c>
      <c r="C196" s="1">
        <v>-4920.8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>
        <v>0</v>
      </c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-4920.8</v>
      </c>
      <c r="BC196" s="1">
        <v>-4920.8</v>
      </c>
      <c r="BD196" s="1">
        <v>-4920.8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/>
    </row>
    <row r="197" spans="1:68">
      <c r="A197" s="19" t="s">
        <v>1278</v>
      </c>
      <c r="B197" s="10" t="s">
        <v>1279</v>
      </c>
      <c r="C197" s="1">
        <v>-1584834.11</v>
      </c>
      <c r="D197" s="1">
        <v>0</v>
      </c>
      <c r="E197" s="1">
        <v>0</v>
      </c>
      <c r="F197" s="1">
        <v>0</v>
      </c>
      <c r="G197" s="1">
        <v>0</v>
      </c>
      <c r="H197" s="1">
        <v>-621.05999999999995</v>
      </c>
      <c r="I197" s="1">
        <v>0</v>
      </c>
      <c r="J197" s="1">
        <v>0</v>
      </c>
      <c r="K197" s="1">
        <v>0</v>
      </c>
      <c r="L197" s="1">
        <v>-1829.76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-1582383.29</v>
      </c>
      <c r="S197" s="1">
        <v>0</v>
      </c>
      <c r="T197" s="1">
        <v>-1584834.11</v>
      </c>
      <c r="U197" s="1"/>
      <c r="V197" s="1"/>
      <c r="W197" s="1"/>
      <c r="X197" s="1"/>
      <c r="Y197" s="1">
        <v>-621.05999999999995</v>
      </c>
      <c r="Z197" s="1">
        <v>0</v>
      </c>
      <c r="AA197" s="1"/>
      <c r="AB197" s="1"/>
      <c r="AC197" s="1">
        <v>-1829.76</v>
      </c>
      <c r="AD197" s="1">
        <v>0</v>
      </c>
      <c r="AE197" s="1">
        <v>0</v>
      </c>
      <c r="AF197" s="1">
        <v>0</v>
      </c>
      <c r="AG197" s="1"/>
      <c r="AH197" s="1">
        <v>0</v>
      </c>
      <c r="AI197" s="1">
        <v>-1582383.29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>
        <v>0</v>
      </c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1280</v>
      </c>
      <c r="B198" s="10" t="s">
        <v>1281</v>
      </c>
      <c r="C198" s="1">
        <v>-127004.24</v>
      </c>
      <c r="D198" s="1">
        <v>-9863.4599999999991</v>
      </c>
      <c r="E198" s="1">
        <v>-1626</v>
      </c>
      <c r="F198" s="1">
        <v>-90936.639999999999</v>
      </c>
      <c r="G198" s="1">
        <v>0</v>
      </c>
      <c r="H198" s="1">
        <v>-18107.77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-1903.66</v>
      </c>
      <c r="O198" s="1">
        <v>-400</v>
      </c>
      <c r="P198" s="1">
        <v>0</v>
      </c>
      <c r="Q198" s="1">
        <v>-164.85</v>
      </c>
      <c r="R198" s="1">
        <v>0</v>
      </c>
      <c r="S198" s="1">
        <v>-4001.86</v>
      </c>
      <c r="T198" s="1">
        <v>-127004.24</v>
      </c>
      <c r="U198" s="1">
        <v>-9863.4599999999991</v>
      </c>
      <c r="V198" s="1">
        <v>-1626</v>
      </c>
      <c r="W198" s="1">
        <v>-90936.639999999999</v>
      </c>
      <c r="X198" s="1">
        <v>0</v>
      </c>
      <c r="Y198" s="1">
        <v>-18107.77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-1903.66</v>
      </c>
      <c r="AF198" s="1">
        <v>-400</v>
      </c>
      <c r="AG198" s="1">
        <v>0</v>
      </c>
      <c r="AH198" s="1">
        <v>-164.85</v>
      </c>
      <c r="AI198" s="1">
        <v>0</v>
      </c>
      <c r="AJ198" s="1">
        <v>-4001.86</v>
      </c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865</v>
      </c>
      <c r="B199" s="10" t="s">
        <v>1282</v>
      </c>
      <c r="C199" s="1">
        <v>-330000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>
        <v>-330000</v>
      </c>
      <c r="BC199" s="1">
        <v>0</v>
      </c>
      <c r="BD199" s="1"/>
      <c r="BE199" s="1"/>
      <c r="BF199" s="1"/>
      <c r="BG199" s="1"/>
      <c r="BH199" s="1"/>
      <c r="BI199" s="1"/>
      <c r="BJ199" s="1"/>
      <c r="BK199" s="1">
        <v>-330000</v>
      </c>
      <c r="BL199" s="1"/>
      <c r="BM199" s="1"/>
      <c r="BN199" s="1"/>
      <c r="BO199" s="1"/>
      <c r="BP199" s="4"/>
    </row>
    <row r="200" spans="1:68">
      <c r="A200" s="20" t="s">
        <v>1283</v>
      </c>
      <c r="B200" s="10" t="s">
        <v>1284</v>
      </c>
      <c r="C200" s="1">
        <v>-330000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>
        <v>-330000</v>
      </c>
      <c r="BC200" s="1">
        <v>0</v>
      </c>
      <c r="BD200" s="1"/>
      <c r="BE200" s="1"/>
      <c r="BF200" s="1"/>
      <c r="BG200" s="1"/>
      <c r="BH200" s="1"/>
      <c r="BI200" s="1"/>
      <c r="BJ200" s="1"/>
      <c r="BK200" s="1">
        <v>-330000</v>
      </c>
      <c r="BL200" s="1"/>
      <c r="BM200" s="1"/>
      <c r="BN200" s="1"/>
      <c r="BO200" s="1"/>
      <c r="BP200" s="4"/>
    </row>
    <row r="201" spans="1:68">
      <c r="A201" s="18" t="s">
        <v>1285</v>
      </c>
      <c r="B201" s="10" t="s">
        <v>1286</v>
      </c>
      <c r="C201" s="1"/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>
        <v>0</v>
      </c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4"/>
    </row>
    <row r="202" spans="1:68">
      <c r="A202" s="19" t="s">
        <v>1287</v>
      </c>
      <c r="B202" s="10" t="s">
        <v>1288</v>
      </c>
      <c r="C202" s="1"/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1289</v>
      </c>
      <c r="B203" s="10" t="s">
        <v>1290</v>
      </c>
      <c r="C203" s="1"/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7" t="s">
        <v>917</v>
      </c>
      <c r="B204" s="10" t="s">
        <v>918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>
        <v>0</v>
      </c>
      <c r="BC204" s="1">
        <v>0</v>
      </c>
      <c r="BD204" s="1">
        <v>0</v>
      </c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8" t="s">
        <v>1291</v>
      </c>
      <c r="B205" s="10" t="s">
        <v>1292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>
        <v>0</v>
      </c>
      <c r="BC205" s="1">
        <v>0</v>
      </c>
      <c r="BD205" s="1">
        <v>0</v>
      </c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9" t="s">
        <v>1293</v>
      </c>
      <c r="B206" s="10" t="s">
        <v>1294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>
        <v>0</v>
      </c>
      <c r="BC206" s="1">
        <v>0</v>
      </c>
      <c r="BD206" s="1">
        <v>0</v>
      </c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1295</v>
      </c>
      <c r="B207" s="10" t="s">
        <v>1296</v>
      </c>
      <c r="C207" s="1"/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>
        <v>0</v>
      </c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1297</v>
      </c>
      <c r="B208" s="10" t="s">
        <v>1298</v>
      </c>
      <c r="C208" s="1"/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1299</v>
      </c>
      <c r="B209" s="10" t="s">
        <v>1300</v>
      </c>
      <c r="C209" s="1"/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1301</v>
      </c>
      <c r="B210" s="10" t="s">
        <v>1302</v>
      </c>
      <c r="C210" s="1"/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5" t="s">
        <v>18</v>
      </c>
      <c r="B211" s="8" t="s">
        <v>95</v>
      </c>
      <c r="C211" s="1">
        <v>8798662548.6200008</v>
      </c>
      <c r="D211" s="1">
        <v>268270758.62</v>
      </c>
      <c r="E211" s="1">
        <v>213008621.43000001</v>
      </c>
      <c r="F211" s="1">
        <v>698568265.63</v>
      </c>
      <c r="G211" s="1">
        <v>84117671.539999992</v>
      </c>
      <c r="H211" s="1">
        <v>1755131597.1800001</v>
      </c>
      <c r="I211" s="1">
        <v>529128603.93000001</v>
      </c>
      <c r="J211" s="1">
        <v>359990852.23000002</v>
      </c>
      <c r="K211" s="1">
        <v>93203636.789999992</v>
      </c>
      <c r="L211" s="1">
        <v>983340160.11000001</v>
      </c>
      <c r="M211" s="1">
        <v>1244499113.01</v>
      </c>
      <c r="N211" s="1">
        <v>463518970.19</v>
      </c>
      <c r="O211" s="1">
        <v>222001000</v>
      </c>
      <c r="P211" s="1">
        <v>166675645.5</v>
      </c>
      <c r="Q211" s="1">
        <v>355942219.13999999</v>
      </c>
      <c r="R211" s="1">
        <v>197048472.82999998</v>
      </c>
      <c r="S211" s="1">
        <v>194897413.41</v>
      </c>
      <c r="T211" s="1">
        <v>7347085191.1700001</v>
      </c>
      <c r="U211" s="1">
        <v>247133247.96000001</v>
      </c>
      <c r="V211" s="1">
        <v>194602002.24000001</v>
      </c>
      <c r="W211" s="1">
        <v>650460076.5</v>
      </c>
      <c r="X211" s="1">
        <v>74688110.909999996</v>
      </c>
      <c r="Y211" s="1">
        <v>1639248674.28</v>
      </c>
      <c r="Z211" s="1">
        <v>510819037.76999998</v>
      </c>
      <c r="AA211" s="1">
        <v>335333507.43000001</v>
      </c>
      <c r="AB211" s="1">
        <v>88192003.109999999</v>
      </c>
      <c r="AC211" s="1">
        <v>945159906.52999997</v>
      </c>
      <c r="AD211" s="1">
        <v>1197941453.24</v>
      </c>
      <c r="AE211" s="1">
        <v>404679166.12</v>
      </c>
      <c r="AF211" s="1">
        <v>208678314.11000001</v>
      </c>
      <c r="AG211" s="1">
        <v>151581270.63</v>
      </c>
      <c r="AH211" s="1">
        <v>335336512.07999998</v>
      </c>
      <c r="AI211" s="1">
        <v>183743252.44999999</v>
      </c>
      <c r="AJ211" s="1">
        <v>179488655.81</v>
      </c>
      <c r="AK211" s="1">
        <v>482257810.37</v>
      </c>
      <c r="AL211" s="1">
        <v>21137510.66</v>
      </c>
      <c r="AM211" s="1">
        <v>18406619.190000001</v>
      </c>
      <c r="AN211" s="1">
        <v>48108189.130000003</v>
      </c>
      <c r="AO211" s="1">
        <v>9429560.6300000008</v>
      </c>
      <c r="AP211" s="1">
        <v>115882922.90000001</v>
      </c>
      <c r="AQ211" s="1">
        <v>18309566.16</v>
      </c>
      <c r="AR211" s="1">
        <v>24657344.800000001</v>
      </c>
      <c r="AS211" s="1">
        <v>5011633.68</v>
      </c>
      <c r="AT211" s="1">
        <v>38180253.579999998</v>
      </c>
      <c r="AU211" s="1">
        <v>46557659.770000003</v>
      </c>
      <c r="AV211" s="1">
        <v>58839804.07</v>
      </c>
      <c r="AW211" s="1">
        <v>13322685.890000001</v>
      </c>
      <c r="AX211" s="1">
        <v>15094374.869999999</v>
      </c>
      <c r="AY211" s="1">
        <v>20605707.059999999</v>
      </c>
      <c r="AZ211" s="1">
        <v>13305220.380000001</v>
      </c>
      <c r="BA211" s="1">
        <v>15408757.6</v>
      </c>
      <c r="BB211" s="1">
        <v>969319547.08000004</v>
      </c>
      <c r="BC211" s="1">
        <v>961178629.41999996</v>
      </c>
      <c r="BD211" s="1">
        <v>31612846.960000001</v>
      </c>
      <c r="BE211" s="1">
        <v>6012016.5800000001</v>
      </c>
      <c r="BF211" s="1">
        <v>152245395.63</v>
      </c>
      <c r="BG211" s="1">
        <v>3125282.14</v>
      </c>
      <c r="BH211" s="1">
        <v>2568145.1800000002</v>
      </c>
      <c r="BI211" s="1">
        <v>3590120.95</v>
      </c>
      <c r="BJ211" s="1">
        <v>12029331.210000001</v>
      </c>
      <c r="BK211" s="1">
        <v>1705116.42</v>
      </c>
      <c r="BL211" s="1">
        <v>2151290.34</v>
      </c>
      <c r="BM211" s="1">
        <v>1457081.67</v>
      </c>
      <c r="BN211" s="1">
        <v>1395365.06</v>
      </c>
      <c r="BO211" s="1">
        <v>1432064.17</v>
      </c>
      <c r="BP211" s="4">
        <v>749995490.76999998</v>
      </c>
    </row>
    <row r="212" spans="1:68">
      <c r="A212" s="16" t="s">
        <v>122</v>
      </c>
      <c r="B212" s="9" t="s">
        <v>123</v>
      </c>
      <c r="C212" s="1">
        <v>579533692.89999998</v>
      </c>
      <c r="D212" s="1">
        <v>17725801.289999999</v>
      </c>
      <c r="E212" s="1">
        <v>15904650.279999999</v>
      </c>
      <c r="F212" s="1">
        <v>46877484.939999998</v>
      </c>
      <c r="G212" s="1">
        <v>6331473.6900000004</v>
      </c>
      <c r="H212" s="1">
        <v>125484380.98</v>
      </c>
      <c r="I212" s="1">
        <v>37289132.310000002</v>
      </c>
      <c r="J212" s="1">
        <v>26419851.760000002</v>
      </c>
      <c r="K212" s="1">
        <v>6818491.2000000002</v>
      </c>
      <c r="L212" s="1">
        <v>73720128.829999998</v>
      </c>
      <c r="M212" s="1">
        <v>107236703.65000001</v>
      </c>
      <c r="N212" s="1">
        <v>28005880.280000001</v>
      </c>
      <c r="O212" s="1">
        <v>15312058.630000001</v>
      </c>
      <c r="P212" s="1">
        <v>13383679.48</v>
      </c>
      <c r="Q212" s="1">
        <v>31625173.649999999</v>
      </c>
      <c r="R212" s="1">
        <v>12901994.359999999</v>
      </c>
      <c r="S212" s="1">
        <v>14409992.42</v>
      </c>
      <c r="T212" s="1">
        <v>579446877.75</v>
      </c>
      <c r="U212" s="1">
        <v>17725801.289999999</v>
      </c>
      <c r="V212" s="1">
        <v>15904650.279999999</v>
      </c>
      <c r="W212" s="1">
        <v>46877484.939999998</v>
      </c>
      <c r="X212" s="1">
        <v>6331473.6900000004</v>
      </c>
      <c r="Y212" s="1">
        <v>125484380.98</v>
      </c>
      <c r="Z212" s="1">
        <v>37289132.310000002</v>
      </c>
      <c r="AA212" s="1">
        <v>26419851.760000002</v>
      </c>
      <c r="AB212" s="1">
        <v>6818491.2000000002</v>
      </c>
      <c r="AC212" s="1">
        <v>73720128.829999998</v>
      </c>
      <c r="AD212" s="1">
        <v>107236703.65000001</v>
      </c>
      <c r="AE212" s="1">
        <v>28005880.280000001</v>
      </c>
      <c r="AF212" s="1">
        <v>15312058.630000001</v>
      </c>
      <c r="AG212" s="1">
        <v>13383679.48</v>
      </c>
      <c r="AH212" s="1">
        <v>31625173.649999999</v>
      </c>
      <c r="AI212" s="1">
        <v>12901994.359999999</v>
      </c>
      <c r="AJ212" s="1">
        <v>14409992.42</v>
      </c>
      <c r="AK212" s="1">
        <v>0</v>
      </c>
      <c r="AL212" s="1"/>
      <c r="AM212" s="1"/>
      <c r="AN212" s="1"/>
      <c r="AO212" s="1"/>
      <c r="AP212" s="1"/>
      <c r="AQ212" s="1"/>
      <c r="AR212" s="1"/>
      <c r="AS212" s="1"/>
      <c r="AT212" s="1">
        <v>0</v>
      </c>
      <c r="AU212" s="1"/>
      <c r="AV212" s="1"/>
      <c r="AW212" s="1"/>
      <c r="AX212" s="1"/>
      <c r="AY212" s="1"/>
      <c r="AZ212" s="1"/>
      <c r="BA212" s="1"/>
      <c r="BB212" s="1">
        <v>86815.15</v>
      </c>
      <c r="BC212" s="1">
        <v>86815.15</v>
      </c>
      <c r="BD212" s="1">
        <v>0</v>
      </c>
      <c r="BE212" s="1"/>
      <c r="BF212" s="1"/>
      <c r="BG212" s="1"/>
      <c r="BH212" s="1"/>
      <c r="BI212" s="1"/>
      <c r="BJ212" s="1">
        <v>86815.15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4"/>
    </row>
    <row r="213" spans="1:68">
      <c r="A213" s="17" t="s">
        <v>132</v>
      </c>
      <c r="B213" s="10" t="s">
        <v>133</v>
      </c>
      <c r="C213" s="1">
        <v>579442018.87</v>
      </c>
      <c r="D213" s="1">
        <v>17725801.289999999</v>
      </c>
      <c r="E213" s="1">
        <v>15904650.279999999</v>
      </c>
      <c r="F213" s="1">
        <v>46877484.939999998</v>
      </c>
      <c r="G213" s="1">
        <v>6331473.6900000004</v>
      </c>
      <c r="H213" s="1">
        <v>125393584.66</v>
      </c>
      <c r="I213" s="1">
        <v>37289132.310000002</v>
      </c>
      <c r="J213" s="1">
        <v>26419851.760000002</v>
      </c>
      <c r="K213" s="1">
        <v>6818491.2000000002</v>
      </c>
      <c r="L213" s="1">
        <v>73720128.829999998</v>
      </c>
      <c r="M213" s="1">
        <v>107236703.65000001</v>
      </c>
      <c r="N213" s="1">
        <v>28005880.280000001</v>
      </c>
      <c r="O213" s="1">
        <v>15312058.630000001</v>
      </c>
      <c r="P213" s="1">
        <v>13383679.48</v>
      </c>
      <c r="Q213" s="1">
        <v>31625173.649999999</v>
      </c>
      <c r="R213" s="1">
        <v>12901116.65</v>
      </c>
      <c r="S213" s="1">
        <v>14409992.42</v>
      </c>
      <c r="T213" s="1">
        <v>579355203.72000003</v>
      </c>
      <c r="U213" s="1">
        <v>17725801.289999999</v>
      </c>
      <c r="V213" s="1">
        <v>15904650.279999999</v>
      </c>
      <c r="W213" s="1">
        <v>46877484.939999998</v>
      </c>
      <c r="X213" s="1">
        <v>6331473.6900000004</v>
      </c>
      <c r="Y213" s="1">
        <v>125393584.66</v>
      </c>
      <c r="Z213" s="1">
        <v>37289132.310000002</v>
      </c>
      <c r="AA213" s="1">
        <v>26419851.760000002</v>
      </c>
      <c r="AB213" s="1">
        <v>6818491.2000000002</v>
      </c>
      <c r="AC213" s="1">
        <v>73720128.829999998</v>
      </c>
      <c r="AD213" s="1">
        <v>107236703.65000001</v>
      </c>
      <c r="AE213" s="1">
        <v>28005880.280000001</v>
      </c>
      <c r="AF213" s="1">
        <v>15312058.630000001</v>
      </c>
      <c r="AG213" s="1">
        <v>13383679.48</v>
      </c>
      <c r="AH213" s="1">
        <v>31625173.649999999</v>
      </c>
      <c r="AI213" s="1">
        <v>12901116.65</v>
      </c>
      <c r="AJ213" s="1">
        <v>14409992.42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86815.15</v>
      </c>
      <c r="BC213" s="1">
        <v>86815.15</v>
      </c>
      <c r="BD213" s="1">
        <v>0</v>
      </c>
      <c r="BE213" s="1"/>
      <c r="BF213" s="1"/>
      <c r="BG213" s="1"/>
      <c r="BH213" s="1"/>
      <c r="BI213" s="1"/>
      <c r="BJ213" s="1">
        <v>86815.15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8" t="s">
        <v>142</v>
      </c>
      <c r="B214" s="10" t="s">
        <v>143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>
        <v>0</v>
      </c>
      <c r="BC214" s="1">
        <v>0</v>
      </c>
      <c r="BD214" s="1">
        <v>0</v>
      </c>
      <c r="BE214" s="1"/>
      <c r="BF214" s="1"/>
      <c r="BG214" s="1"/>
      <c r="BH214" s="1"/>
      <c r="BI214" s="1"/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144</v>
      </c>
      <c r="B215" s="10" t="s">
        <v>145</v>
      </c>
      <c r="C215" s="1">
        <v>483496591.99000001</v>
      </c>
      <c r="D215" s="1">
        <v>15216001.130000001</v>
      </c>
      <c r="E215" s="1">
        <v>12990614.76</v>
      </c>
      <c r="F215" s="1">
        <v>39004327.600000001</v>
      </c>
      <c r="G215" s="1">
        <v>5399943.6500000004</v>
      </c>
      <c r="H215" s="1">
        <v>104071140.13</v>
      </c>
      <c r="I215" s="1">
        <v>31505416.84</v>
      </c>
      <c r="J215" s="1">
        <v>22080614.170000002</v>
      </c>
      <c r="K215" s="1">
        <v>6086206.75</v>
      </c>
      <c r="L215" s="1">
        <v>64240151.810000002</v>
      </c>
      <c r="M215" s="1">
        <v>87368685.819999993</v>
      </c>
      <c r="N215" s="1">
        <v>23242637.890000001</v>
      </c>
      <c r="O215" s="1">
        <v>12629340.689999999</v>
      </c>
      <c r="P215" s="1">
        <v>11712395.560000001</v>
      </c>
      <c r="Q215" s="1">
        <v>25679030.890000001</v>
      </c>
      <c r="R215" s="1">
        <v>10943775.300000001</v>
      </c>
      <c r="S215" s="1">
        <v>11239493.85</v>
      </c>
      <c r="T215" s="1">
        <v>483409776.83999997</v>
      </c>
      <c r="U215" s="1">
        <v>15216001.130000001</v>
      </c>
      <c r="V215" s="1">
        <v>12990614.76</v>
      </c>
      <c r="W215" s="1">
        <v>39004327.600000001</v>
      </c>
      <c r="X215" s="1">
        <v>5399943.6500000004</v>
      </c>
      <c r="Y215" s="1">
        <v>104071140.13</v>
      </c>
      <c r="Z215" s="1">
        <v>31505416.84</v>
      </c>
      <c r="AA215" s="1">
        <v>22080614.170000002</v>
      </c>
      <c r="AB215" s="1">
        <v>6086206.75</v>
      </c>
      <c r="AC215" s="1">
        <v>64240151.810000002</v>
      </c>
      <c r="AD215" s="1">
        <v>87368685.819999993</v>
      </c>
      <c r="AE215" s="1">
        <v>23242637.890000001</v>
      </c>
      <c r="AF215" s="1">
        <v>12629340.689999999</v>
      </c>
      <c r="AG215" s="1">
        <v>11712395.560000001</v>
      </c>
      <c r="AH215" s="1">
        <v>25679030.890000001</v>
      </c>
      <c r="AI215" s="1">
        <v>10943775.300000001</v>
      </c>
      <c r="AJ215" s="1">
        <v>11239493.85</v>
      </c>
      <c r="AK215" s="1">
        <v>0</v>
      </c>
      <c r="AL215" s="1"/>
      <c r="AM215" s="1"/>
      <c r="AN215" s="1"/>
      <c r="AO215" s="1"/>
      <c r="AP215" s="1"/>
      <c r="AQ215" s="1"/>
      <c r="AR215" s="1"/>
      <c r="AS215" s="1"/>
      <c r="AT215" s="1">
        <v>0</v>
      </c>
      <c r="AU215" s="1"/>
      <c r="AV215" s="1"/>
      <c r="AW215" s="1"/>
      <c r="AX215" s="1"/>
      <c r="AY215" s="1"/>
      <c r="AZ215" s="1"/>
      <c r="BA215" s="1"/>
      <c r="BB215" s="1">
        <v>86815.15</v>
      </c>
      <c r="BC215" s="1">
        <v>86815.15</v>
      </c>
      <c r="BD215" s="1"/>
      <c r="BE215" s="1"/>
      <c r="BF215" s="1"/>
      <c r="BG215" s="1"/>
      <c r="BH215" s="1"/>
      <c r="BI215" s="1"/>
      <c r="BJ215" s="1">
        <v>86815.15</v>
      </c>
      <c r="BK215" s="1"/>
      <c r="BL215" s="1"/>
      <c r="BM215" s="1"/>
      <c r="BN215" s="1"/>
      <c r="BO215" s="1"/>
      <c r="BP215" s="4"/>
    </row>
    <row r="216" spans="1:68">
      <c r="A216" s="19" t="s">
        <v>154</v>
      </c>
      <c r="B216" s="10" t="s">
        <v>155</v>
      </c>
      <c r="C216" s="1">
        <v>4404581.51</v>
      </c>
      <c r="D216" s="1">
        <v>302768.43</v>
      </c>
      <c r="E216" s="1">
        <v>118215.03999999999</v>
      </c>
      <c r="F216" s="1">
        <v>567746.05000000005</v>
      </c>
      <c r="G216" s="1">
        <v>51841.16</v>
      </c>
      <c r="H216" s="1">
        <v>744188.6</v>
      </c>
      <c r="I216" s="1">
        <v>252903.8</v>
      </c>
      <c r="J216" s="1">
        <v>307844.11</v>
      </c>
      <c r="K216" s="1">
        <v>54352.29</v>
      </c>
      <c r="L216" s="1">
        <v>352779.3</v>
      </c>
      <c r="M216" s="1">
        <v>415040.66</v>
      </c>
      <c r="N216" s="1">
        <v>133927.73000000001</v>
      </c>
      <c r="O216" s="1">
        <v>209178.53</v>
      </c>
      <c r="P216" s="1">
        <v>218817.37</v>
      </c>
      <c r="Q216" s="1">
        <v>306507.90000000002</v>
      </c>
      <c r="R216" s="1">
        <v>170308.71</v>
      </c>
      <c r="S216" s="1">
        <v>155616.17000000001</v>
      </c>
      <c r="T216" s="1">
        <v>4362035.8499999996</v>
      </c>
      <c r="U216" s="1">
        <v>302768.43</v>
      </c>
      <c r="V216" s="1">
        <v>118215.03999999999</v>
      </c>
      <c r="W216" s="1">
        <v>567746.05000000005</v>
      </c>
      <c r="X216" s="1">
        <v>51841.16</v>
      </c>
      <c r="Y216" s="1">
        <v>744188.6</v>
      </c>
      <c r="Z216" s="1">
        <v>252903.8</v>
      </c>
      <c r="AA216" s="1">
        <v>307844.11</v>
      </c>
      <c r="AB216" s="1">
        <v>54352.29</v>
      </c>
      <c r="AC216" s="1">
        <v>352779.3</v>
      </c>
      <c r="AD216" s="1">
        <v>415040.66</v>
      </c>
      <c r="AE216" s="1">
        <v>133927.73000000001</v>
      </c>
      <c r="AF216" s="1">
        <v>209178.53</v>
      </c>
      <c r="AG216" s="1">
        <v>218817.37</v>
      </c>
      <c r="AH216" s="1">
        <v>306507.90000000002</v>
      </c>
      <c r="AI216" s="1">
        <v>170308.71</v>
      </c>
      <c r="AJ216" s="1">
        <v>155616.17000000001</v>
      </c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>
        <v>42545.66</v>
      </c>
      <c r="BC216" s="1">
        <v>42545.66</v>
      </c>
      <c r="BD216" s="1"/>
      <c r="BE216" s="1"/>
      <c r="BF216" s="1"/>
      <c r="BG216" s="1"/>
      <c r="BH216" s="1"/>
      <c r="BI216" s="1"/>
      <c r="BJ216" s="1">
        <v>42545.66</v>
      </c>
      <c r="BK216" s="1"/>
      <c r="BL216" s="1"/>
      <c r="BM216" s="1"/>
      <c r="BN216" s="1"/>
      <c r="BO216" s="1"/>
      <c r="BP216" s="4"/>
    </row>
    <row r="217" spans="1:68">
      <c r="A217" s="20" t="s">
        <v>1303</v>
      </c>
      <c r="B217" s="10" t="s">
        <v>1304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0</v>
      </c>
      <c r="BC217" s="1">
        <v>0</v>
      </c>
      <c r="BD217" s="1"/>
      <c r="BE217" s="1"/>
      <c r="BF217" s="1"/>
      <c r="BG217" s="1"/>
      <c r="BH217" s="1"/>
      <c r="BI217" s="1"/>
      <c r="BJ217" s="1">
        <v>0</v>
      </c>
      <c r="BK217" s="1"/>
      <c r="BL217" s="1"/>
      <c r="BM217" s="1"/>
      <c r="BN217" s="1"/>
      <c r="BO217" s="1"/>
      <c r="BP217" s="4"/>
    </row>
    <row r="218" spans="1:68">
      <c r="A218" s="20" t="s">
        <v>1305</v>
      </c>
      <c r="B218" s="10" t="s">
        <v>1306</v>
      </c>
      <c r="C218" s="1">
        <v>2035485.27</v>
      </c>
      <c r="D218" s="1">
        <v>122063.19</v>
      </c>
      <c r="E218" s="1">
        <v>73612.710000000006</v>
      </c>
      <c r="F218" s="1">
        <v>232645.92</v>
      </c>
      <c r="G218" s="1">
        <v>35500.39</v>
      </c>
      <c r="H218" s="1">
        <v>369330.43</v>
      </c>
      <c r="I218" s="1">
        <v>131636.13</v>
      </c>
      <c r="J218" s="1">
        <v>138575.4</v>
      </c>
      <c r="K218" s="1">
        <v>28256.11</v>
      </c>
      <c r="L218" s="1">
        <v>208665.63</v>
      </c>
      <c r="M218" s="1">
        <v>218292.07</v>
      </c>
      <c r="N218" s="1">
        <v>76004.479999999996</v>
      </c>
      <c r="O218" s="1">
        <v>58447.32</v>
      </c>
      <c r="P218" s="1">
        <v>69051.009999999995</v>
      </c>
      <c r="Q218" s="1">
        <v>114823.45</v>
      </c>
      <c r="R218" s="1">
        <v>50260.59</v>
      </c>
      <c r="S218" s="1">
        <v>65774.78</v>
      </c>
      <c r="T218" s="1">
        <v>1992939.61</v>
      </c>
      <c r="U218" s="1">
        <v>122063.19</v>
      </c>
      <c r="V218" s="1">
        <v>73612.710000000006</v>
      </c>
      <c r="W218" s="1">
        <v>232645.92</v>
      </c>
      <c r="X218" s="1">
        <v>35500.39</v>
      </c>
      <c r="Y218" s="1">
        <v>369330.43</v>
      </c>
      <c r="Z218" s="1">
        <v>131636.13</v>
      </c>
      <c r="AA218" s="1">
        <v>138575.4</v>
      </c>
      <c r="AB218" s="1">
        <v>28256.11</v>
      </c>
      <c r="AC218" s="1">
        <v>208665.63</v>
      </c>
      <c r="AD218" s="1">
        <v>218292.07</v>
      </c>
      <c r="AE218" s="1">
        <v>76004.479999999996</v>
      </c>
      <c r="AF218" s="1">
        <v>58447.32</v>
      </c>
      <c r="AG218" s="1">
        <v>69051.009999999995</v>
      </c>
      <c r="AH218" s="1">
        <v>114823.45</v>
      </c>
      <c r="AI218" s="1">
        <v>50260.59</v>
      </c>
      <c r="AJ218" s="1">
        <v>65774.78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42545.66</v>
      </c>
      <c r="BC218" s="1">
        <v>42545.66</v>
      </c>
      <c r="BD218" s="1"/>
      <c r="BE218" s="1"/>
      <c r="BF218" s="1"/>
      <c r="BG218" s="1"/>
      <c r="BH218" s="1"/>
      <c r="BI218" s="1"/>
      <c r="BJ218" s="1">
        <v>42545.66</v>
      </c>
      <c r="BK218" s="1"/>
      <c r="BL218" s="1"/>
      <c r="BM218" s="1"/>
      <c r="BN218" s="1"/>
      <c r="BO218" s="1"/>
      <c r="BP218" s="4"/>
    </row>
    <row r="219" spans="1:68">
      <c r="A219" s="20" t="s">
        <v>1307</v>
      </c>
      <c r="B219" s="10" t="s">
        <v>1308</v>
      </c>
      <c r="C219" s="1">
        <v>2369096.2400000002</v>
      </c>
      <c r="D219" s="1">
        <v>180705.24</v>
      </c>
      <c r="E219" s="1">
        <v>44602.33</v>
      </c>
      <c r="F219" s="1">
        <v>335100.13</v>
      </c>
      <c r="G219" s="1">
        <v>16340.77</v>
      </c>
      <c r="H219" s="1">
        <v>374858.17</v>
      </c>
      <c r="I219" s="1">
        <v>121267.67</v>
      </c>
      <c r="J219" s="1">
        <v>169268.71</v>
      </c>
      <c r="K219" s="1">
        <v>26096.18</v>
      </c>
      <c r="L219" s="1">
        <v>144113.67000000001</v>
      </c>
      <c r="M219" s="1">
        <v>196748.59</v>
      </c>
      <c r="N219" s="1">
        <v>57923.25</v>
      </c>
      <c r="O219" s="1">
        <v>150731.21</v>
      </c>
      <c r="P219" s="1">
        <v>149766.35999999999</v>
      </c>
      <c r="Q219" s="1">
        <v>191684.45</v>
      </c>
      <c r="R219" s="1">
        <v>120048.12</v>
      </c>
      <c r="S219" s="1">
        <v>89841.39</v>
      </c>
      <c r="T219" s="1">
        <v>2369096.2400000002</v>
      </c>
      <c r="U219" s="1">
        <v>180705.24</v>
      </c>
      <c r="V219" s="1">
        <v>44602.33</v>
      </c>
      <c r="W219" s="1">
        <v>335100.13</v>
      </c>
      <c r="X219" s="1">
        <v>16340.77</v>
      </c>
      <c r="Y219" s="1">
        <v>374858.17</v>
      </c>
      <c r="Z219" s="1">
        <v>121267.67</v>
      </c>
      <c r="AA219" s="1">
        <v>169268.71</v>
      </c>
      <c r="AB219" s="1">
        <v>26096.18</v>
      </c>
      <c r="AC219" s="1">
        <v>144113.67000000001</v>
      </c>
      <c r="AD219" s="1">
        <v>196748.59</v>
      </c>
      <c r="AE219" s="1">
        <v>57923.25</v>
      </c>
      <c r="AF219" s="1">
        <v>150731.21</v>
      </c>
      <c r="AG219" s="1">
        <v>149766.35999999999</v>
      </c>
      <c r="AH219" s="1">
        <v>191684.45</v>
      </c>
      <c r="AI219" s="1">
        <v>120048.12</v>
      </c>
      <c r="AJ219" s="1">
        <v>89841.39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>
        <v>0</v>
      </c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4"/>
    </row>
    <row r="220" spans="1:68">
      <c r="A220" s="19" t="s">
        <v>156</v>
      </c>
      <c r="B220" s="10" t="s">
        <v>157</v>
      </c>
      <c r="C220" s="1">
        <v>55770856.890000001</v>
      </c>
      <c r="D220" s="1">
        <v>1851495.61</v>
      </c>
      <c r="E220" s="1">
        <v>912409.35</v>
      </c>
      <c r="F220" s="1">
        <v>5353408.58</v>
      </c>
      <c r="G220" s="1">
        <v>435400.7</v>
      </c>
      <c r="H220" s="1">
        <v>10781345.98</v>
      </c>
      <c r="I220" s="1">
        <v>5824357.0700000003</v>
      </c>
      <c r="J220" s="1">
        <v>3111297.02</v>
      </c>
      <c r="K220" s="1">
        <v>395029.26</v>
      </c>
      <c r="L220" s="1">
        <v>6028819.0899999999</v>
      </c>
      <c r="M220" s="1">
        <v>10792468.550000001</v>
      </c>
      <c r="N220" s="1">
        <v>2310228.4300000002</v>
      </c>
      <c r="O220" s="1">
        <v>1514488.18</v>
      </c>
      <c r="P220" s="1">
        <v>1088403.23</v>
      </c>
      <c r="Q220" s="1">
        <v>2637011.39</v>
      </c>
      <c r="R220" s="1">
        <v>1409874.21</v>
      </c>
      <c r="S220" s="1">
        <v>1279270.75</v>
      </c>
      <c r="T220" s="1">
        <v>55725307.399999999</v>
      </c>
      <c r="U220" s="1">
        <v>1851495.61</v>
      </c>
      <c r="V220" s="1">
        <v>912409.35</v>
      </c>
      <c r="W220" s="1">
        <v>5353408.58</v>
      </c>
      <c r="X220" s="1">
        <v>435400.7</v>
      </c>
      <c r="Y220" s="1">
        <v>10781345.98</v>
      </c>
      <c r="Z220" s="1">
        <v>5824357.0700000003</v>
      </c>
      <c r="AA220" s="1">
        <v>3111297.02</v>
      </c>
      <c r="AB220" s="1">
        <v>395029.26</v>
      </c>
      <c r="AC220" s="1">
        <v>6028819.0899999999</v>
      </c>
      <c r="AD220" s="1">
        <v>10792468.550000001</v>
      </c>
      <c r="AE220" s="1">
        <v>2310228.4300000002</v>
      </c>
      <c r="AF220" s="1">
        <v>1514488.18</v>
      </c>
      <c r="AG220" s="1">
        <v>1088403.23</v>
      </c>
      <c r="AH220" s="1">
        <v>2637011.39</v>
      </c>
      <c r="AI220" s="1">
        <v>1409874.21</v>
      </c>
      <c r="AJ220" s="1">
        <v>1279270.75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>
        <v>45549.49</v>
      </c>
      <c r="BC220" s="1">
        <v>45549.49</v>
      </c>
      <c r="BD220" s="1"/>
      <c r="BE220" s="1"/>
      <c r="BF220" s="1"/>
      <c r="BG220" s="1"/>
      <c r="BH220" s="1"/>
      <c r="BI220" s="1"/>
      <c r="BJ220" s="1">
        <v>45549.49</v>
      </c>
      <c r="BK220" s="1"/>
      <c r="BL220" s="1"/>
      <c r="BM220" s="1"/>
      <c r="BN220" s="1"/>
      <c r="BO220" s="1"/>
      <c r="BP220" s="4"/>
    </row>
    <row r="221" spans="1:68">
      <c r="A221" s="20" t="s">
        <v>1309</v>
      </c>
      <c r="B221" s="10" t="s">
        <v>1310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0</v>
      </c>
      <c r="BC221" s="1">
        <v>0</v>
      </c>
      <c r="BD221" s="1"/>
      <c r="BE221" s="1"/>
      <c r="BF221" s="1"/>
      <c r="BG221" s="1"/>
      <c r="BH221" s="1"/>
      <c r="BI221" s="1"/>
      <c r="BJ221" s="1">
        <v>0</v>
      </c>
      <c r="BK221" s="1"/>
      <c r="BL221" s="1"/>
      <c r="BM221" s="1"/>
      <c r="BN221" s="1"/>
      <c r="BO221" s="1"/>
      <c r="BP221" s="4"/>
    </row>
    <row r="222" spans="1:68">
      <c r="A222" s="20" t="s">
        <v>1311</v>
      </c>
      <c r="B222" s="10" t="s">
        <v>1312</v>
      </c>
      <c r="C222" s="1">
        <v>28768851.629999999</v>
      </c>
      <c r="D222" s="1">
        <v>474999.79</v>
      </c>
      <c r="E222" s="1">
        <v>328014.82</v>
      </c>
      <c r="F222" s="1">
        <v>1813030.27</v>
      </c>
      <c r="G222" s="1">
        <v>234992.71</v>
      </c>
      <c r="H222" s="1">
        <v>5089878.76</v>
      </c>
      <c r="I222" s="1">
        <v>4380736.5</v>
      </c>
      <c r="J222" s="1">
        <v>1532824.56</v>
      </c>
      <c r="K222" s="1">
        <v>164606.42000000001</v>
      </c>
      <c r="L222" s="1">
        <v>3516710.07</v>
      </c>
      <c r="M222" s="1">
        <v>6638288.4000000004</v>
      </c>
      <c r="N222" s="1">
        <v>1216003.6200000001</v>
      </c>
      <c r="O222" s="1">
        <v>712109.05</v>
      </c>
      <c r="P222" s="1">
        <v>379520.02</v>
      </c>
      <c r="Q222" s="1">
        <v>1250664.97</v>
      </c>
      <c r="R222" s="1">
        <v>534066.55000000005</v>
      </c>
      <c r="S222" s="1">
        <v>456855.63</v>
      </c>
      <c r="T222" s="1">
        <v>28723302.140000001</v>
      </c>
      <c r="U222" s="1">
        <v>474999.79</v>
      </c>
      <c r="V222" s="1">
        <v>328014.82</v>
      </c>
      <c r="W222" s="1">
        <v>1813030.27</v>
      </c>
      <c r="X222" s="1">
        <v>234992.71</v>
      </c>
      <c r="Y222" s="1">
        <v>5089878.76</v>
      </c>
      <c r="Z222" s="1">
        <v>4380736.5</v>
      </c>
      <c r="AA222" s="1">
        <v>1532824.56</v>
      </c>
      <c r="AB222" s="1">
        <v>164606.42000000001</v>
      </c>
      <c r="AC222" s="1">
        <v>3516710.07</v>
      </c>
      <c r="AD222" s="1">
        <v>6638288.4000000004</v>
      </c>
      <c r="AE222" s="1">
        <v>1216003.6200000001</v>
      </c>
      <c r="AF222" s="1">
        <v>712109.05</v>
      </c>
      <c r="AG222" s="1">
        <v>379520.02</v>
      </c>
      <c r="AH222" s="1">
        <v>1250664.97</v>
      </c>
      <c r="AI222" s="1">
        <v>534066.55000000005</v>
      </c>
      <c r="AJ222" s="1">
        <v>456855.63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45549.49</v>
      </c>
      <c r="BC222" s="1">
        <v>45549.49</v>
      </c>
      <c r="BD222" s="1"/>
      <c r="BE222" s="1"/>
      <c r="BF222" s="1"/>
      <c r="BG222" s="1"/>
      <c r="BH222" s="1"/>
      <c r="BI222" s="1"/>
      <c r="BJ222" s="1">
        <v>45549.49</v>
      </c>
      <c r="BK222" s="1"/>
      <c r="BL222" s="1"/>
      <c r="BM222" s="1"/>
      <c r="BN222" s="1"/>
      <c r="BO222" s="1"/>
      <c r="BP222" s="4"/>
    </row>
    <row r="223" spans="1:68">
      <c r="A223" s="20" t="s">
        <v>1313</v>
      </c>
      <c r="B223" s="10" t="s">
        <v>1314</v>
      </c>
      <c r="C223" s="1">
        <v>205965.86</v>
      </c>
      <c r="D223" s="1">
        <v>9132.2999999999993</v>
      </c>
      <c r="E223" s="1">
        <v>4812.0600000000004</v>
      </c>
      <c r="F223" s="1">
        <v>26713.87</v>
      </c>
      <c r="G223" s="1">
        <v>2251.58</v>
      </c>
      <c r="H223" s="1">
        <v>37359.31</v>
      </c>
      <c r="I223" s="1">
        <v>13689.98</v>
      </c>
      <c r="J223" s="1">
        <v>10012.209999999999</v>
      </c>
      <c r="K223" s="1">
        <v>2140.7800000000002</v>
      </c>
      <c r="L223" s="1">
        <v>18395.2</v>
      </c>
      <c r="M223" s="1">
        <v>22018.95</v>
      </c>
      <c r="N223" s="1">
        <v>3717.88</v>
      </c>
      <c r="O223" s="1">
        <v>8253.74</v>
      </c>
      <c r="P223" s="1">
        <v>12363.46</v>
      </c>
      <c r="Q223" s="1">
        <v>12765.33</v>
      </c>
      <c r="R223" s="1">
        <v>9592.1299999999992</v>
      </c>
      <c r="S223" s="1">
        <v>12747.08</v>
      </c>
      <c r="T223" s="1">
        <v>205965.86</v>
      </c>
      <c r="U223" s="1">
        <v>9132.2999999999993</v>
      </c>
      <c r="V223" s="1">
        <v>4812.0600000000004</v>
      </c>
      <c r="W223" s="1">
        <v>26713.87</v>
      </c>
      <c r="X223" s="1">
        <v>2251.58</v>
      </c>
      <c r="Y223" s="1">
        <v>37359.31</v>
      </c>
      <c r="Z223" s="1">
        <v>13689.98</v>
      </c>
      <c r="AA223" s="1">
        <v>10012.209999999999</v>
      </c>
      <c r="AB223" s="1">
        <v>2140.7800000000002</v>
      </c>
      <c r="AC223" s="1">
        <v>18395.2</v>
      </c>
      <c r="AD223" s="1">
        <v>22018.95</v>
      </c>
      <c r="AE223" s="1">
        <v>3717.88</v>
      </c>
      <c r="AF223" s="1">
        <v>8253.74</v>
      </c>
      <c r="AG223" s="1">
        <v>12363.46</v>
      </c>
      <c r="AH223" s="1">
        <v>12765.33</v>
      </c>
      <c r="AI223" s="1">
        <v>9592.1299999999992</v>
      </c>
      <c r="AJ223" s="1">
        <v>12747.08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>
        <v>0</v>
      </c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4"/>
    </row>
    <row r="224" spans="1:68">
      <c r="A224" s="20" t="s">
        <v>1315</v>
      </c>
      <c r="B224" s="10" t="s">
        <v>1316</v>
      </c>
      <c r="C224" s="1">
        <v>26744039.399999999</v>
      </c>
      <c r="D224" s="1">
        <v>1363613.52</v>
      </c>
      <c r="E224" s="1">
        <v>578332.47</v>
      </c>
      <c r="F224" s="1">
        <v>3512414.44</v>
      </c>
      <c r="G224" s="1">
        <v>196406.41</v>
      </c>
      <c r="H224" s="1">
        <v>5642107.9100000001</v>
      </c>
      <c r="I224" s="1">
        <v>1428680.59</v>
      </c>
      <c r="J224" s="1">
        <v>1567210.25</v>
      </c>
      <c r="K224" s="1">
        <v>228282.06</v>
      </c>
      <c r="L224" s="1">
        <v>2493713.8199999998</v>
      </c>
      <c r="M224" s="1">
        <v>4128411.2</v>
      </c>
      <c r="N224" s="1">
        <v>1083756.93</v>
      </c>
      <c r="O224" s="1">
        <v>786625.39</v>
      </c>
      <c r="P224" s="1">
        <v>696519.75</v>
      </c>
      <c r="Q224" s="1">
        <v>1367331.09</v>
      </c>
      <c r="R224" s="1">
        <v>862465.53</v>
      </c>
      <c r="S224" s="1">
        <v>808168.04</v>
      </c>
      <c r="T224" s="1">
        <v>26744039.399999999</v>
      </c>
      <c r="U224" s="1">
        <v>1363613.52</v>
      </c>
      <c r="V224" s="1">
        <v>578332.47</v>
      </c>
      <c r="W224" s="1">
        <v>3512414.44</v>
      </c>
      <c r="X224" s="1">
        <v>196406.41</v>
      </c>
      <c r="Y224" s="1">
        <v>5642107.9100000001</v>
      </c>
      <c r="Z224" s="1">
        <v>1428680.59</v>
      </c>
      <c r="AA224" s="1">
        <v>1567210.25</v>
      </c>
      <c r="AB224" s="1">
        <v>228282.06</v>
      </c>
      <c r="AC224" s="1">
        <v>2493713.8199999998</v>
      </c>
      <c r="AD224" s="1">
        <v>4128411.2</v>
      </c>
      <c r="AE224" s="1">
        <v>1083756.93</v>
      </c>
      <c r="AF224" s="1">
        <v>786625.39</v>
      </c>
      <c r="AG224" s="1">
        <v>696519.75</v>
      </c>
      <c r="AH224" s="1">
        <v>1367331.09</v>
      </c>
      <c r="AI224" s="1">
        <v>862465.53</v>
      </c>
      <c r="AJ224" s="1">
        <v>808168.04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1317</v>
      </c>
      <c r="B225" s="10" t="s">
        <v>1318</v>
      </c>
      <c r="C225" s="1">
        <v>52000</v>
      </c>
      <c r="D225" s="1">
        <v>3750</v>
      </c>
      <c r="E225" s="1">
        <v>1250</v>
      </c>
      <c r="F225" s="1">
        <v>1250</v>
      </c>
      <c r="G225" s="1">
        <v>1750</v>
      </c>
      <c r="H225" s="1">
        <v>12000</v>
      </c>
      <c r="I225" s="1">
        <v>1250</v>
      </c>
      <c r="J225" s="1">
        <v>1250</v>
      </c>
      <c r="K225" s="1">
        <v>0</v>
      </c>
      <c r="L225" s="1">
        <v>0</v>
      </c>
      <c r="M225" s="1">
        <v>3750</v>
      </c>
      <c r="N225" s="1">
        <v>6750</v>
      </c>
      <c r="O225" s="1">
        <v>7500</v>
      </c>
      <c r="P225" s="1">
        <v>0</v>
      </c>
      <c r="Q225" s="1">
        <v>6250</v>
      </c>
      <c r="R225" s="1">
        <v>3750</v>
      </c>
      <c r="S225" s="1">
        <v>1500</v>
      </c>
      <c r="T225" s="1">
        <v>52000</v>
      </c>
      <c r="U225" s="1">
        <v>3750</v>
      </c>
      <c r="V225" s="1">
        <v>1250</v>
      </c>
      <c r="W225" s="1">
        <v>1250</v>
      </c>
      <c r="X225" s="1">
        <v>1750</v>
      </c>
      <c r="Y225" s="1">
        <v>12000</v>
      </c>
      <c r="Z225" s="1">
        <v>1250</v>
      </c>
      <c r="AA225" s="1">
        <v>1250</v>
      </c>
      <c r="AB225" s="1"/>
      <c r="AC225" s="1"/>
      <c r="AD225" s="1">
        <v>3750</v>
      </c>
      <c r="AE225" s="1">
        <v>6750</v>
      </c>
      <c r="AF225" s="1">
        <v>7500</v>
      </c>
      <c r="AG225" s="1"/>
      <c r="AH225" s="1">
        <v>6250</v>
      </c>
      <c r="AI225" s="1">
        <v>3750</v>
      </c>
      <c r="AJ225" s="1">
        <v>1500</v>
      </c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19" t="s">
        <v>158</v>
      </c>
      <c r="B226" s="10" t="s">
        <v>159</v>
      </c>
      <c r="C226" s="1">
        <v>117653.24</v>
      </c>
      <c r="D226" s="1">
        <v>3832.34</v>
      </c>
      <c r="E226" s="1">
        <v>960.33</v>
      </c>
      <c r="F226" s="1">
        <v>13392.55</v>
      </c>
      <c r="G226" s="1">
        <v>104.4</v>
      </c>
      <c r="H226" s="1">
        <v>13386.43</v>
      </c>
      <c r="I226" s="1">
        <v>4862.66</v>
      </c>
      <c r="J226" s="1">
        <v>5889.93</v>
      </c>
      <c r="K226" s="1">
        <v>284.68</v>
      </c>
      <c r="L226" s="1">
        <v>11831.24</v>
      </c>
      <c r="M226" s="1">
        <v>13994.89</v>
      </c>
      <c r="N226" s="1">
        <v>67.36</v>
      </c>
      <c r="O226" s="1">
        <v>7683.57</v>
      </c>
      <c r="P226" s="1">
        <v>14829.57</v>
      </c>
      <c r="Q226" s="1">
        <v>8647.2999999999993</v>
      </c>
      <c r="R226" s="1">
        <v>7511.62</v>
      </c>
      <c r="S226" s="1">
        <v>10374.370000000001</v>
      </c>
      <c r="T226" s="1">
        <v>117653.24</v>
      </c>
      <c r="U226" s="1">
        <v>3832.34</v>
      </c>
      <c r="V226" s="1">
        <v>960.33</v>
      </c>
      <c r="W226" s="1">
        <v>13392.55</v>
      </c>
      <c r="X226" s="1">
        <v>104.4</v>
      </c>
      <c r="Y226" s="1">
        <v>13386.43</v>
      </c>
      <c r="Z226" s="1">
        <v>4862.66</v>
      </c>
      <c r="AA226" s="1">
        <v>5889.93</v>
      </c>
      <c r="AB226" s="1">
        <v>284.68</v>
      </c>
      <c r="AC226" s="1">
        <v>11831.24</v>
      </c>
      <c r="AD226" s="1">
        <v>13994.89</v>
      </c>
      <c r="AE226" s="1">
        <v>67.36</v>
      </c>
      <c r="AF226" s="1">
        <v>7683.57</v>
      </c>
      <c r="AG226" s="1">
        <v>14829.57</v>
      </c>
      <c r="AH226" s="1">
        <v>8647.2999999999993</v>
      </c>
      <c r="AI226" s="1">
        <v>7511.62</v>
      </c>
      <c r="AJ226" s="1">
        <v>10374.370000000001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20" t="s">
        <v>1319</v>
      </c>
      <c r="B227" s="10" t="s">
        <v>1320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1321</v>
      </c>
      <c r="B228" s="10" t="s">
        <v>1322</v>
      </c>
      <c r="C228" s="1">
        <v>117653.24</v>
      </c>
      <c r="D228" s="1">
        <v>3832.34</v>
      </c>
      <c r="E228" s="1">
        <v>960.33</v>
      </c>
      <c r="F228" s="1">
        <v>13392.55</v>
      </c>
      <c r="G228" s="1">
        <v>104.4</v>
      </c>
      <c r="H228" s="1">
        <v>13386.43</v>
      </c>
      <c r="I228" s="1">
        <v>4862.66</v>
      </c>
      <c r="J228" s="1">
        <v>5889.93</v>
      </c>
      <c r="K228" s="1">
        <v>284.68</v>
      </c>
      <c r="L228" s="1">
        <v>11831.24</v>
      </c>
      <c r="M228" s="1">
        <v>13994.89</v>
      </c>
      <c r="N228" s="1">
        <v>67.36</v>
      </c>
      <c r="O228" s="1">
        <v>7683.57</v>
      </c>
      <c r="P228" s="1">
        <v>14829.57</v>
      </c>
      <c r="Q228" s="1">
        <v>8647.2999999999993</v>
      </c>
      <c r="R228" s="1">
        <v>7511.62</v>
      </c>
      <c r="S228" s="1">
        <v>10374.370000000001</v>
      </c>
      <c r="T228" s="1">
        <v>117653.24</v>
      </c>
      <c r="U228" s="1">
        <v>3832.34</v>
      </c>
      <c r="V228" s="1">
        <v>960.33</v>
      </c>
      <c r="W228" s="1">
        <v>13392.55</v>
      </c>
      <c r="X228" s="1">
        <v>104.4</v>
      </c>
      <c r="Y228" s="1">
        <v>13386.43</v>
      </c>
      <c r="Z228" s="1">
        <v>4862.66</v>
      </c>
      <c r="AA228" s="1">
        <v>5889.93</v>
      </c>
      <c r="AB228" s="1">
        <v>284.68</v>
      </c>
      <c r="AC228" s="1">
        <v>11831.24</v>
      </c>
      <c r="AD228" s="1">
        <v>13994.89</v>
      </c>
      <c r="AE228" s="1">
        <v>67.36</v>
      </c>
      <c r="AF228" s="1">
        <v>7683.57</v>
      </c>
      <c r="AG228" s="1">
        <v>14829.57</v>
      </c>
      <c r="AH228" s="1">
        <v>8647.2999999999993</v>
      </c>
      <c r="AI228" s="1">
        <v>7511.62</v>
      </c>
      <c r="AJ228" s="1">
        <v>10374.370000000001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19" t="s">
        <v>160</v>
      </c>
      <c r="B229" s="10" t="s">
        <v>161</v>
      </c>
      <c r="C229" s="1">
        <v>37189401.619999997</v>
      </c>
      <c r="D229" s="1">
        <v>823235.4</v>
      </c>
      <c r="E229" s="1">
        <v>353731.05</v>
      </c>
      <c r="F229" s="1">
        <v>3275808.06</v>
      </c>
      <c r="G229" s="1">
        <v>247364.66</v>
      </c>
      <c r="H229" s="1">
        <v>8059597.2400000002</v>
      </c>
      <c r="I229" s="1">
        <v>2041591.42</v>
      </c>
      <c r="J229" s="1">
        <v>1073057.24</v>
      </c>
      <c r="K229" s="1">
        <v>341220.12</v>
      </c>
      <c r="L229" s="1">
        <v>3373326.92</v>
      </c>
      <c r="M229" s="1">
        <v>5676925.7400000002</v>
      </c>
      <c r="N229" s="1">
        <v>935566.35</v>
      </c>
      <c r="O229" s="1">
        <v>1743777.48</v>
      </c>
      <c r="P229" s="1">
        <v>1592484.28</v>
      </c>
      <c r="Q229" s="1">
        <v>3727710.02</v>
      </c>
      <c r="R229" s="1">
        <v>2236454.1</v>
      </c>
      <c r="S229" s="1">
        <v>1688831.54</v>
      </c>
      <c r="T229" s="1">
        <v>37190681.619999997</v>
      </c>
      <c r="U229" s="1">
        <v>823235.4</v>
      </c>
      <c r="V229" s="1">
        <v>353731.05</v>
      </c>
      <c r="W229" s="1">
        <v>3275808.06</v>
      </c>
      <c r="X229" s="1">
        <v>247364.66</v>
      </c>
      <c r="Y229" s="1">
        <v>8059597.2400000002</v>
      </c>
      <c r="Z229" s="1">
        <v>2041591.42</v>
      </c>
      <c r="AA229" s="1">
        <v>1073057.24</v>
      </c>
      <c r="AB229" s="1">
        <v>341220.12</v>
      </c>
      <c r="AC229" s="1">
        <v>3373326.92</v>
      </c>
      <c r="AD229" s="1">
        <v>5676925.7400000002</v>
      </c>
      <c r="AE229" s="1">
        <v>935566.35</v>
      </c>
      <c r="AF229" s="1">
        <v>1743777.48</v>
      </c>
      <c r="AG229" s="1">
        <v>1592484.28</v>
      </c>
      <c r="AH229" s="1">
        <v>3727710.02</v>
      </c>
      <c r="AI229" s="1">
        <v>2236454.1</v>
      </c>
      <c r="AJ229" s="1">
        <v>1688831.54</v>
      </c>
      <c r="AK229" s="1">
        <v>0</v>
      </c>
      <c r="AL229" s="1"/>
      <c r="AM229" s="1"/>
      <c r="AN229" s="1"/>
      <c r="AO229" s="1"/>
      <c r="AP229" s="1"/>
      <c r="AQ229" s="1"/>
      <c r="AR229" s="1"/>
      <c r="AS229" s="1"/>
      <c r="AT229" s="1">
        <v>0</v>
      </c>
      <c r="AU229" s="1"/>
      <c r="AV229" s="1"/>
      <c r="AW229" s="1"/>
      <c r="AX229" s="1"/>
      <c r="AY229" s="1"/>
      <c r="AZ229" s="1"/>
      <c r="BA229" s="1"/>
      <c r="BB229" s="1">
        <v>-1280</v>
      </c>
      <c r="BC229" s="1">
        <v>-1280</v>
      </c>
      <c r="BD229" s="1"/>
      <c r="BE229" s="1"/>
      <c r="BF229" s="1"/>
      <c r="BG229" s="1"/>
      <c r="BH229" s="1"/>
      <c r="BI229" s="1"/>
      <c r="BJ229" s="1">
        <v>-1280</v>
      </c>
      <c r="BK229" s="1"/>
      <c r="BL229" s="1"/>
      <c r="BM229" s="1"/>
      <c r="BN229" s="1"/>
      <c r="BO229" s="1"/>
      <c r="BP229" s="4"/>
    </row>
    <row r="230" spans="1:68">
      <c r="A230" s="20" t="s">
        <v>1323</v>
      </c>
      <c r="B230" s="10" t="s">
        <v>1324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>
        <v>0</v>
      </c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4"/>
    </row>
    <row r="231" spans="1:68">
      <c r="A231" s="20" t="s">
        <v>1325</v>
      </c>
      <c r="B231" s="10" t="s">
        <v>1326</v>
      </c>
      <c r="C231" s="1">
        <v>30320464.780000001</v>
      </c>
      <c r="D231" s="1">
        <v>650041.35</v>
      </c>
      <c r="E231" s="1">
        <v>307345.61</v>
      </c>
      <c r="F231" s="1">
        <v>2569937.46</v>
      </c>
      <c r="G231" s="1">
        <v>188694.01</v>
      </c>
      <c r="H231" s="1">
        <v>6446421.9100000001</v>
      </c>
      <c r="I231" s="1">
        <v>1749049</v>
      </c>
      <c r="J231" s="1">
        <v>892718.25</v>
      </c>
      <c r="K231" s="1">
        <v>270961.96000000002</v>
      </c>
      <c r="L231" s="1">
        <v>2713824.33</v>
      </c>
      <c r="M231" s="1">
        <v>4710646.93</v>
      </c>
      <c r="N231" s="1">
        <v>789861.14</v>
      </c>
      <c r="O231" s="1">
        <v>1450925.37</v>
      </c>
      <c r="P231" s="1">
        <v>1333253.6499999999</v>
      </c>
      <c r="Q231" s="1">
        <v>3034267.83</v>
      </c>
      <c r="R231" s="1">
        <v>1792861.86</v>
      </c>
      <c r="S231" s="1">
        <v>1419654.12</v>
      </c>
      <c r="T231" s="1">
        <v>30320464.780000001</v>
      </c>
      <c r="U231" s="1">
        <v>650041.35</v>
      </c>
      <c r="V231" s="1">
        <v>307345.61</v>
      </c>
      <c r="W231" s="1">
        <v>2569937.46</v>
      </c>
      <c r="X231" s="1">
        <v>188694.01</v>
      </c>
      <c r="Y231" s="1">
        <v>6446421.9100000001</v>
      </c>
      <c r="Z231" s="1">
        <v>1749049</v>
      </c>
      <c r="AA231" s="1">
        <v>892718.25</v>
      </c>
      <c r="AB231" s="1">
        <v>270961.96000000002</v>
      </c>
      <c r="AC231" s="1">
        <v>2713824.33</v>
      </c>
      <c r="AD231" s="1">
        <v>4710646.93</v>
      </c>
      <c r="AE231" s="1">
        <v>789861.14</v>
      </c>
      <c r="AF231" s="1">
        <v>1450925.37</v>
      </c>
      <c r="AG231" s="1">
        <v>1333253.6499999999</v>
      </c>
      <c r="AH231" s="1">
        <v>3034267.83</v>
      </c>
      <c r="AI231" s="1">
        <v>1792861.86</v>
      </c>
      <c r="AJ231" s="1">
        <v>1419654.12</v>
      </c>
      <c r="AK231" s="1">
        <v>0</v>
      </c>
      <c r="AL231" s="1"/>
      <c r="AM231" s="1"/>
      <c r="AN231" s="1"/>
      <c r="AO231" s="1"/>
      <c r="AP231" s="1"/>
      <c r="AQ231" s="1"/>
      <c r="AR231" s="1"/>
      <c r="AS231" s="1"/>
      <c r="AT231" s="1">
        <v>0</v>
      </c>
      <c r="AU231" s="1"/>
      <c r="AV231" s="1"/>
      <c r="AW231" s="1"/>
      <c r="AX231" s="1"/>
      <c r="AY231" s="1"/>
      <c r="AZ231" s="1"/>
      <c r="BA231" s="1"/>
      <c r="BB231" s="1">
        <v>0</v>
      </c>
      <c r="BC231" s="1">
        <v>0</v>
      </c>
      <c r="BD231" s="1"/>
      <c r="BE231" s="1"/>
      <c r="BF231" s="1"/>
      <c r="BG231" s="1"/>
      <c r="BH231" s="1"/>
      <c r="BI231" s="1"/>
      <c r="BJ231" s="1">
        <v>0</v>
      </c>
      <c r="BK231" s="1"/>
      <c r="BL231" s="1"/>
      <c r="BM231" s="1"/>
      <c r="BN231" s="1"/>
      <c r="BO231" s="1"/>
      <c r="BP231" s="4"/>
    </row>
    <row r="232" spans="1:68">
      <c r="A232" s="20" t="s">
        <v>1327</v>
      </c>
      <c r="B232" s="10" t="s">
        <v>1328</v>
      </c>
      <c r="C232" s="1">
        <v>6530662.2000000002</v>
      </c>
      <c r="D232" s="1">
        <v>168557.25</v>
      </c>
      <c r="E232" s="1">
        <v>46385.440000000002</v>
      </c>
      <c r="F232" s="1">
        <v>681166.65</v>
      </c>
      <c r="G232" s="1">
        <v>58670.65</v>
      </c>
      <c r="H232" s="1">
        <v>1487473.94</v>
      </c>
      <c r="I232" s="1">
        <v>278188.03999999998</v>
      </c>
      <c r="J232" s="1">
        <v>154039.13</v>
      </c>
      <c r="K232" s="1">
        <v>65350.36</v>
      </c>
      <c r="L232" s="1">
        <v>623593.61</v>
      </c>
      <c r="M232" s="1">
        <v>942333.13</v>
      </c>
      <c r="N232" s="1">
        <v>141211.21</v>
      </c>
      <c r="O232" s="1">
        <v>291217.34999999998</v>
      </c>
      <c r="P232" s="1">
        <v>244424.07</v>
      </c>
      <c r="Q232" s="1">
        <v>665908.51</v>
      </c>
      <c r="R232" s="1">
        <v>436801.04</v>
      </c>
      <c r="S232" s="1">
        <v>246621.82</v>
      </c>
      <c r="T232" s="1">
        <v>6531942.2000000002</v>
      </c>
      <c r="U232" s="1">
        <v>168557.25</v>
      </c>
      <c r="V232" s="1">
        <v>46385.440000000002</v>
      </c>
      <c r="W232" s="1">
        <v>681166.65</v>
      </c>
      <c r="X232" s="1">
        <v>58670.65</v>
      </c>
      <c r="Y232" s="1">
        <v>1487473.94</v>
      </c>
      <c r="Z232" s="1">
        <v>278188.03999999998</v>
      </c>
      <c r="AA232" s="1">
        <v>154039.13</v>
      </c>
      <c r="AB232" s="1">
        <v>65350.36</v>
      </c>
      <c r="AC232" s="1">
        <v>623593.61</v>
      </c>
      <c r="AD232" s="1">
        <v>942333.13</v>
      </c>
      <c r="AE232" s="1">
        <v>141211.21</v>
      </c>
      <c r="AF232" s="1">
        <v>291217.34999999998</v>
      </c>
      <c r="AG232" s="1">
        <v>244424.07</v>
      </c>
      <c r="AH232" s="1">
        <v>665908.51</v>
      </c>
      <c r="AI232" s="1">
        <v>436801.04</v>
      </c>
      <c r="AJ232" s="1">
        <v>246621.82</v>
      </c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>
        <v>-1280</v>
      </c>
      <c r="BC232" s="1">
        <v>-1280</v>
      </c>
      <c r="BD232" s="1"/>
      <c r="BE232" s="1"/>
      <c r="BF232" s="1"/>
      <c r="BG232" s="1"/>
      <c r="BH232" s="1"/>
      <c r="BI232" s="1"/>
      <c r="BJ232" s="1">
        <v>-1280</v>
      </c>
      <c r="BK232" s="1"/>
      <c r="BL232" s="1"/>
      <c r="BM232" s="1"/>
      <c r="BN232" s="1"/>
      <c r="BO232" s="1"/>
      <c r="BP232" s="4"/>
    </row>
    <row r="233" spans="1:68">
      <c r="A233" s="20" t="s">
        <v>1329</v>
      </c>
      <c r="B233" s="10" t="s">
        <v>1330</v>
      </c>
      <c r="C233" s="1">
        <v>-1302.53</v>
      </c>
      <c r="D233" s="1">
        <v>0</v>
      </c>
      <c r="E233" s="1">
        <v>0</v>
      </c>
      <c r="F233" s="1">
        <v>-200</v>
      </c>
      <c r="G233" s="1">
        <v>0</v>
      </c>
      <c r="H233" s="1">
        <v>-488.23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-281.76</v>
      </c>
      <c r="O233" s="1">
        <v>-251.62</v>
      </c>
      <c r="P233" s="1">
        <v>-43.04</v>
      </c>
      <c r="Q233" s="1">
        <v>-17.88</v>
      </c>
      <c r="R233" s="1">
        <v>-20</v>
      </c>
      <c r="S233" s="1">
        <v>0</v>
      </c>
      <c r="T233" s="1">
        <v>-1302.53</v>
      </c>
      <c r="U233" s="1">
        <v>0</v>
      </c>
      <c r="V233" s="1">
        <v>0</v>
      </c>
      <c r="W233" s="1">
        <v>-200</v>
      </c>
      <c r="X233" s="1">
        <v>0</v>
      </c>
      <c r="Y233" s="1">
        <v>-488.23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-281.76</v>
      </c>
      <c r="AF233" s="1">
        <v>-251.62</v>
      </c>
      <c r="AG233" s="1">
        <v>-43.04</v>
      </c>
      <c r="AH233" s="1">
        <v>-17.88</v>
      </c>
      <c r="AI233" s="1">
        <v>-20</v>
      </c>
      <c r="AJ233" s="1">
        <v>0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>
        <v>0</v>
      </c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4"/>
    </row>
    <row r="234" spans="1:68">
      <c r="A234" s="20" t="s">
        <v>1331</v>
      </c>
      <c r="B234" s="10" t="s">
        <v>1332</v>
      </c>
      <c r="C234" s="1">
        <v>339577.17</v>
      </c>
      <c r="D234" s="1">
        <v>4636.8</v>
      </c>
      <c r="E234" s="1">
        <v>0</v>
      </c>
      <c r="F234" s="1">
        <v>24903.95</v>
      </c>
      <c r="G234" s="1">
        <v>0</v>
      </c>
      <c r="H234" s="1">
        <v>126189.62</v>
      </c>
      <c r="I234" s="1">
        <v>14354.38</v>
      </c>
      <c r="J234" s="1">
        <v>26299.86</v>
      </c>
      <c r="K234" s="1">
        <v>4907.8</v>
      </c>
      <c r="L234" s="1">
        <v>35908.980000000003</v>
      </c>
      <c r="M234" s="1">
        <v>23945.68</v>
      </c>
      <c r="N234" s="1">
        <v>4775.76</v>
      </c>
      <c r="O234" s="1">
        <v>1886.38</v>
      </c>
      <c r="P234" s="1">
        <v>14849.6</v>
      </c>
      <c r="Q234" s="1">
        <v>27551.56</v>
      </c>
      <c r="R234" s="1">
        <v>6811.2</v>
      </c>
      <c r="S234" s="1">
        <v>22555.599999999999</v>
      </c>
      <c r="T234" s="1">
        <v>339577.17</v>
      </c>
      <c r="U234" s="1">
        <v>4636.8</v>
      </c>
      <c r="V234" s="1"/>
      <c r="W234" s="1">
        <v>24903.95</v>
      </c>
      <c r="X234" s="1"/>
      <c r="Y234" s="1">
        <v>126189.62</v>
      </c>
      <c r="Z234" s="1">
        <v>14354.38</v>
      </c>
      <c r="AA234" s="1">
        <v>26299.86</v>
      </c>
      <c r="AB234" s="1">
        <v>4907.8</v>
      </c>
      <c r="AC234" s="1">
        <v>35908.980000000003</v>
      </c>
      <c r="AD234" s="1">
        <v>23945.68</v>
      </c>
      <c r="AE234" s="1">
        <v>4775.76</v>
      </c>
      <c r="AF234" s="1">
        <v>1886.38</v>
      </c>
      <c r="AG234" s="1">
        <v>14849.6</v>
      </c>
      <c r="AH234" s="1">
        <v>27551.56</v>
      </c>
      <c r="AI234" s="1">
        <v>6811.2</v>
      </c>
      <c r="AJ234" s="1">
        <v>22555.599999999999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19" t="s">
        <v>162</v>
      </c>
      <c r="B235" s="10" t="s">
        <v>163</v>
      </c>
      <c r="C235" s="1">
        <v>386014752.45999998</v>
      </c>
      <c r="D235" s="1">
        <v>12234669.35</v>
      </c>
      <c r="E235" s="1">
        <v>11605298.99</v>
      </c>
      <c r="F235" s="1">
        <v>29794032.359999999</v>
      </c>
      <c r="G235" s="1">
        <v>4665232.7300000004</v>
      </c>
      <c r="H235" s="1">
        <v>84472671.879999995</v>
      </c>
      <c r="I235" s="1">
        <v>23381701.890000001</v>
      </c>
      <c r="J235" s="1">
        <v>17582525.870000001</v>
      </c>
      <c r="K235" s="1">
        <v>5295320.4000000004</v>
      </c>
      <c r="L235" s="1">
        <v>54473455.259999998</v>
      </c>
      <c r="M235" s="1">
        <v>70470295.980000004</v>
      </c>
      <c r="N235" s="1">
        <v>19862848.02</v>
      </c>
      <c r="O235" s="1">
        <v>9154632.9299999997</v>
      </c>
      <c r="P235" s="1">
        <v>8797884.8399999999</v>
      </c>
      <c r="Q235" s="1">
        <v>18999154.280000001</v>
      </c>
      <c r="R235" s="1">
        <v>7119626.6600000001</v>
      </c>
      <c r="S235" s="1">
        <v>8105401.0199999996</v>
      </c>
      <c r="T235" s="1">
        <v>386014752.45999998</v>
      </c>
      <c r="U235" s="1">
        <v>12234669.35</v>
      </c>
      <c r="V235" s="1">
        <v>11605298.99</v>
      </c>
      <c r="W235" s="1">
        <v>29794032.359999999</v>
      </c>
      <c r="X235" s="1">
        <v>4665232.7300000004</v>
      </c>
      <c r="Y235" s="1">
        <v>84472671.879999995</v>
      </c>
      <c r="Z235" s="1">
        <v>23381701.890000001</v>
      </c>
      <c r="AA235" s="1">
        <v>17582525.870000001</v>
      </c>
      <c r="AB235" s="1">
        <v>5295320.4000000004</v>
      </c>
      <c r="AC235" s="1">
        <v>54473455.259999998</v>
      </c>
      <c r="AD235" s="1">
        <v>70470295.980000004</v>
      </c>
      <c r="AE235" s="1">
        <v>19862848.02</v>
      </c>
      <c r="AF235" s="1">
        <v>9154632.9299999997</v>
      </c>
      <c r="AG235" s="1">
        <v>8797884.8399999999</v>
      </c>
      <c r="AH235" s="1">
        <v>18999154.280000001</v>
      </c>
      <c r="AI235" s="1">
        <v>7119626.6600000001</v>
      </c>
      <c r="AJ235" s="1">
        <v>8105401.0199999996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20" t="s">
        <v>1333</v>
      </c>
      <c r="B236" s="10" t="s">
        <v>1334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>
        <v>0</v>
      </c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4"/>
    </row>
    <row r="237" spans="1:68">
      <c r="A237" s="20" t="s">
        <v>69</v>
      </c>
      <c r="B237" s="10" t="s">
        <v>1335</v>
      </c>
      <c r="C237" s="1">
        <v>175120606.06999999</v>
      </c>
      <c r="D237" s="1">
        <v>6748631.4900000002</v>
      </c>
      <c r="E237" s="1">
        <v>6702501.4000000004</v>
      </c>
      <c r="F237" s="1">
        <v>14811591.99</v>
      </c>
      <c r="G237" s="1">
        <v>2252206.66</v>
      </c>
      <c r="H237" s="1">
        <v>39306811.039999999</v>
      </c>
      <c r="I237" s="1">
        <v>10821503.050000001</v>
      </c>
      <c r="J237" s="1">
        <v>8835064.1699999999</v>
      </c>
      <c r="K237" s="1">
        <v>1925575.57</v>
      </c>
      <c r="L237" s="1">
        <v>21032971.059999999</v>
      </c>
      <c r="M237" s="1">
        <v>20603699.379999999</v>
      </c>
      <c r="N237" s="1">
        <v>15107053.050000001</v>
      </c>
      <c r="O237" s="1">
        <v>5857475.7599999998</v>
      </c>
      <c r="P237" s="1">
        <v>4096839.55</v>
      </c>
      <c r="Q237" s="1">
        <v>9026316.3200000003</v>
      </c>
      <c r="R237" s="1">
        <v>3804527</v>
      </c>
      <c r="S237" s="1">
        <v>4187838.58</v>
      </c>
      <c r="T237" s="1">
        <v>175120606.06999999</v>
      </c>
      <c r="U237" s="1">
        <v>6748631.4900000002</v>
      </c>
      <c r="V237" s="1">
        <v>6702501.4000000004</v>
      </c>
      <c r="W237" s="1">
        <v>14811591.99</v>
      </c>
      <c r="X237" s="1">
        <v>2252206.66</v>
      </c>
      <c r="Y237" s="1">
        <v>39306811.039999999</v>
      </c>
      <c r="Z237" s="1">
        <v>10821503.050000001</v>
      </c>
      <c r="AA237" s="1">
        <v>8835064.1699999999</v>
      </c>
      <c r="AB237" s="1">
        <v>1925575.57</v>
      </c>
      <c r="AC237" s="1">
        <v>21032971.059999999</v>
      </c>
      <c r="AD237" s="1">
        <v>20603699.379999999</v>
      </c>
      <c r="AE237" s="1">
        <v>15107053.050000001</v>
      </c>
      <c r="AF237" s="1">
        <v>5857475.7599999998</v>
      </c>
      <c r="AG237" s="1">
        <v>4096839.55</v>
      </c>
      <c r="AH237" s="1">
        <v>9026316.3200000003</v>
      </c>
      <c r="AI237" s="1">
        <v>3804527</v>
      </c>
      <c r="AJ237" s="1">
        <v>4187838.58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1336</v>
      </c>
      <c r="B238" s="10" t="s">
        <v>1337</v>
      </c>
      <c r="C238" s="1">
        <v>37471873.43</v>
      </c>
      <c r="D238" s="1">
        <v>1172380.44</v>
      </c>
      <c r="E238" s="1">
        <v>729972.75</v>
      </c>
      <c r="F238" s="1">
        <v>3558167.15</v>
      </c>
      <c r="G238" s="1">
        <v>158376.92000000001</v>
      </c>
      <c r="H238" s="1">
        <v>6993529.9299999997</v>
      </c>
      <c r="I238" s="1">
        <v>2215392.0499999998</v>
      </c>
      <c r="J238" s="1">
        <v>1619798.55</v>
      </c>
      <c r="K238" s="1">
        <v>366034.24</v>
      </c>
      <c r="L238" s="1">
        <v>4795171.1900000004</v>
      </c>
      <c r="M238" s="1">
        <v>7413413.2199999997</v>
      </c>
      <c r="N238" s="1">
        <v>1317056.9099999999</v>
      </c>
      <c r="O238" s="1">
        <v>1027590.66</v>
      </c>
      <c r="P238" s="1">
        <v>1038778.14</v>
      </c>
      <c r="Q238" s="1">
        <v>2858717.94</v>
      </c>
      <c r="R238" s="1">
        <v>1046495.71</v>
      </c>
      <c r="S238" s="1">
        <v>1160997.6299999999</v>
      </c>
      <c r="T238" s="1">
        <v>37471873.43</v>
      </c>
      <c r="U238" s="1">
        <v>1172380.44</v>
      </c>
      <c r="V238" s="1">
        <v>729972.75</v>
      </c>
      <c r="W238" s="1">
        <v>3558167.15</v>
      </c>
      <c r="X238" s="1">
        <v>158376.92000000001</v>
      </c>
      <c r="Y238" s="1">
        <v>6993529.9299999997</v>
      </c>
      <c r="Z238" s="1">
        <v>2215392.0499999998</v>
      </c>
      <c r="AA238" s="1">
        <v>1619798.55</v>
      </c>
      <c r="AB238" s="1">
        <v>366034.24</v>
      </c>
      <c r="AC238" s="1">
        <v>4795171.1900000004</v>
      </c>
      <c r="AD238" s="1">
        <v>7413413.2199999997</v>
      </c>
      <c r="AE238" s="1">
        <v>1317056.9099999999</v>
      </c>
      <c r="AF238" s="1">
        <v>1027590.66</v>
      </c>
      <c r="AG238" s="1">
        <v>1038778.14</v>
      </c>
      <c r="AH238" s="1">
        <v>2858717.94</v>
      </c>
      <c r="AI238" s="1">
        <v>1046495.71</v>
      </c>
      <c r="AJ238" s="1">
        <v>1160997.6299999999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1338</v>
      </c>
      <c r="B239" s="10" t="s">
        <v>1339</v>
      </c>
      <c r="C239" s="1">
        <v>167535240.38</v>
      </c>
      <c r="D239" s="1">
        <v>4149889.02</v>
      </c>
      <c r="E239" s="1">
        <v>3939837.24</v>
      </c>
      <c r="F239" s="1">
        <v>11050527.130000001</v>
      </c>
      <c r="G239" s="1">
        <v>2213149.15</v>
      </c>
      <c r="H239" s="1">
        <v>36484214.57</v>
      </c>
      <c r="I239" s="1">
        <v>9654540.1899999995</v>
      </c>
      <c r="J239" s="1">
        <v>6891559.9100000001</v>
      </c>
      <c r="K239" s="1">
        <v>2833416.08</v>
      </c>
      <c r="L239" s="1">
        <v>27815124.629999999</v>
      </c>
      <c r="M239" s="1">
        <v>41802940.979999997</v>
      </c>
      <c r="N239" s="1">
        <v>3232738.06</v>
      </c>
      <c r="O239" s="1">
        <v>2157652.62</v>
      </c>
      <c r="P239" s="1">
        <v>3578748.37</v>
      </c>
      <c r="Q239" s="1">
        <v>6963412.29</v>
      </c>
      <c r="R239" s="1">
        <v>2161103.9500000002</v>
      </c>
      <c r="S239" s="1">
        <v>2606386.19</v>
      </c>
      <c r="T239" s="1">
        <v>167535240.38</v>
      </c>
      <c r="U239" s="1">
        <v>4149889.02</v>
      </c>
      <c r="V239" s="1">
        <v>3939837.24</v>
      </c>
      <c r="W239" s="1">
        <v>11050527.130000001</v>
      </c>
      <c r="X239" s="1">
        <v>2213149.15</v>
      </c>
      <c r="Y239" s="1">
        <v>36484214.57</v>
      </c>
      <c r="Z239" s="1">
        <v>9654540.1899999995</v>
      </c>
      <c r="AA239" s="1">
        <v>6891559.9100000001</v>
      </c>
      <c r="AB239" s="1">
        <v>2833416.08</v>
      </c>
      <c r="AC239" s="1">
        <v>27815124.629999999</v>
      </c>
      <c r="AD239" s="1">
        <v>41802940.979999997</v>
      </c>
      <c r="AE239" s="1">
        <v>3232738.06</v>
      </c>
      <c r="AF239" s="1">
        <v>2157652.62</v>
      </c>
      <c r="AG239" s="1">
        <v>3578748.37</v>
      </c>
      <c r="AH239" s="1">
        <v>6963412.29</v>
      </c>
      <c r="AI239" s="1">
        <v>2161103.9500000002</v>
      </c>
      <c r="AJ239" s="1">
        <v>2606386.19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1340</v>
      </c>
      <c r="B240" s="10" t="s">
        <v>1341</v>
      </c>
      <c r="C240" s="1">
        <v>5458925</v>
      </c>
      <c r="D240" s="1">
        <v>160830</v>
      </c>
      <c r="E240" s="1">
        <v>221500</v>
      </c>
      <c r="F240" s="1">
        <v>366980</v>
      </c>
      <c r="G240" s="1">
        <v>41500</v>
      </c>
      <c r="H240" s="1">
        <v>1558880</v>
      </c>
      <c r="I240" s="1">
        <v>609015</v>
      </c>
      <c r="J240" s="1">
        <v>231730</v>
      </c>
      <c r="K240" s="1">
        <v>162500</v>
      </c>
      <c r="L240" s="1">
        <v>731000</v>
      </c>
      <c r="M240" s="1">
        <v>609490</v>
      </c>
      <c r="N240" s="1">
        <v>206000</v>
      </c>
      <c r="O240" s="1">
        <v>111000</v>
      </c>
      <c r="P240" s="1">
        <v>81500</v>
      </c>
      <c r="Q240" s="1">
        <v>137000</v>
      </c>
      <c r="R240" s="1">
        <v>107500</v>
      </c>
      <c r="S240" s="1">
        <v>122500</v>
      </c>
      <c r="T240" s="1">
        <v>5458925</v>
      </c>
      <c r="U240" s="1">
        <v>160830</v>
      </c>
      <c r="V240" s="1">
        <v>221500</v>
      </c>
      <c r="W240" s="1">
        <v>366980</v>
      </c>
      <c r="X240" s="1">
        <v>41500</v>
      </c>
      <c r="Y240" s="1">
        <v>1558880</v>
      </c>
      <c r="Z240" s="1">
        <v>609015</v>
      </c>
      <c r="AA240" s="1">
        <v>231730</v>
      </c>
      <c r="AB240" s="1">
        <v>162500</v>
      </c>
      <c r="AC240" s="1">
        <v>731000</v>
      </c>
      <c r="AD240" s="1">
        <v>609490</v>
      </c>
      <c r="AE240" s="1">
        <v>206000</v>
      </c>
      <c r="AF240" s="1">
        <v>111000</v>
      </c>
      <c r="AG240" s="1">
        <v>81500</v>
      </c>
      <c r="AH240" s="1">
        <v>137000</v>
      </c>
      <c r="AI240" s="1">
        <v>107500</v>
      </c>
      <c r="AJ240" s="1">
        <v>122500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>
        <v>0</v>
      </c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4"/>
    </row>
    <row r="241" spans="1:68">
      <c r="A241" s="20" t="s">
        <v>1342</v>
      </c>
      <c r="B241" s="10" t="s">
        <v>1343</v>
      </c>
      <c r="C241" s="1">
        <v>374090.06</v>
      </c>
      <c r="D241" s="1">
        <v>2938.4</v>
      </c>
      <c r="E241" s="1">
        <v>11487.6</v>
      </c>
      <c r="F241" s="1">
        <v>6766.09</v>
      </c>
      <c r="G241" s="1">
        <v>0</v>
      </c>
      <c r="H241" s="1">
        <v>129236.34</v>
      </c>
      <c r="I241" s="1">
        <v>27234.080000000002</v>
      </c>
      <c r="J241" s="1">
        <v>4373.24</v>
      </c>
      <c r="K241" s="1">
        <v>7794.51</v>
      </c>
      <c r="L241" s="1">
        <v>99188.38</v>
      </c>
      <c r="M241" s="1">
        <v>40752.400000000001</v>
      </c>
      <c r="N241" s="1">
        <v>0</v>
      </c>
      <c r="O241" s="1">
        <v>913.89</v>
      </c>
      <c r="P241" s="1">
        <v>2018.78</v>
      </c>
      <c r="Q241" s="1">
        <v>13707.73</v>
      </c>
      <c r="R241" s="1">
        <v>0</v>
      </c>
      <c r="S241" s="1">
        <v>27678.62</v>
      </c>
      <c r="T241" s="1">
        <v>374090.06</v>
      </c>
      <c r="U241" s="1">
        <v>2938.4</v>
      </c>
      <c r="V241" s="1">
        <v>11487.6</v>
      </c>
      <c r="W241" s="1">
        <v>6766.09</v>
      </c>
      <c r="X241" s="1"/>
      <c r="Y241" s="1">
        <v>129236.34</v>
      </c>
      <c r="Z241" s="1">
        <v>27234.080000000002</v>
      </c>
      <c r="AA241" s="1">
        <v>4373.24</v>
      </c>
      <c r="AB241" s="1">
        <v>7794.51</v>
      </c>
      <c r="AC241" s="1">
        <v>99188.38</v>
      </c>
      <c r="AD241" s="1">
        <v>40752.400000000001</v>
      </c>
      <c r="AE241" s="1"/>
      <c r="AF241" s="1">
        <v>913.89</v>
      </c>
      <c r="AG241" s="1">
        <v>2018.78</v>
      </c>
      <c r="AH241" s="1">
        <v>13707.73</v>
      </c>
      <c r="AI241" s="1">
        <v>0</v>
      </c>
      <c r="AJ241" s="1">
        <v>27678.62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1344</v>
      </c>
      <c r="B242" s="10" t="s">
        <v>1345</v>
      </c>
      <c r="C242" s="1">
        <v>54017.52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54017.52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54017.52</v>
      </c>
      <c r="U242" s="1"/>
      <c r="V242" s="1">
        <v>0</v>
      </c>
      <c r="W242" s="1"/>
      <c r="X242" s="1"/>
      <c r="Y242" s="1"/>
      <c r="Z242" s="1">
        <v>54017.52</v>
      </c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19" t="s">
        <v>164</v>
      </c>
      <c r="B243" s="10" t="s">
        <v>165</v>
      </c>
      <c r="C243" s="1">
        <v>-653.73</v>
      </c>
      <c r="D243" s="1">
        <v>0</v>
      </c>
      <c r="E243" s="1">
        <v>0</v>
      </c>
      <c r="F243" s="1">
        <v>-60</v>
      </c>
      <c r="G243" s="1">
        <v>0</v>
      </c>
      <c r="H243" s="1">
        <v>-50</v>
      </c>
      <c r="I243" s="1">
        <v>0</v>
      </c>
      <c r="J243" s="1">
        <v>0</v>
      </c>
      <c r="K243" s="1">
        <v>0</v>
      </c>
      <c r="L243" s="1">
        <v>-60</v>
      </c>
      <c r="M243" s="1">
        <v>-40</v>
      </c>
      <c r="N243" s="1">
        <v>0</v>
      </c>
      <c r="O243" s="1">
        <v>-420</v>
      </c>
      <c r="P243" s="1">
        <v>-23.73</v>
      </c>
      <c r="Q243" s="1">
        <v>0</v>
      </c>
      <c r="R243" s="1">
        <v>0</v>
      </c>
      <c r="S243" s="1">
        <v>0</v>
      </c>
      <c r="T243" s="1">
        <v>-653.73</v>
      </c>
      <c r="U243" s="1">
        <v>0</v>
      </c>
      <c r="V243" s="1">
        <v>0</v>
      </c>
      <c r="W243" s="1">
        <v>-60</v>
      </c>
      <c r="X243" s="1"/>
      <c r="Y243" s="1">
        <v>-50</v>
      </c>
      <c r="Z243" s="1">
        <v>0</v>
      </c>
      <c r="AA243" s="1">
        <v>0</v>
      </c>
      <c r="AB243" s="1"/>
      <c r="AC243" s="1">
        <v>-60</v>
      </c>
      <c r="AD243" s="1">
        <v>-40</v>
      </c>
      <c r="AE243" s="1">
        <v>0</v>
      </c>
      <c r="AF243" s="1">
        <v>-420</v>
      </c>
      <c r="AG243" s="1">
        <v>-23.73</v>
      </c>
      <c r="AH243" s="1">
        <v>0</v>
      </c>
      <c r="AI243" s="1">
        <v>0</v>
      </c>
      <c r="AJ243" s="1">
        <v>0</v>
      </c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20" t="s">
        <v>1346</v>
      </c>
      <c r="B244" s="10" t="s">
        <v>1347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/>
      <c r="V244" s="1"/>
      <c r="W244" s="1">
        <v>0</v>
      </c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1348</v>
      </c>
      <c r="B245" s="10" t="s">
        <v>1349</v>
      </c>
      <c r="C245" s="1">
        <v>-653.73</v>
      </c>
      <c r="D245" s="1">
        <v>0</v>
      </c>
      <c r="E245" s="1">
        <v>0</v>
      </c>
      <c r="F245" s="1">
        <v>-60</v>
      </c>
      <c r="G245" s="1">
        <v>0</v>
      </c>
      <c r="H245" s="1">
        <v>-50</v>
      </c>
      <c r="I245" s="1">
        <v>0</v>
      </c>
      <c r="J245" s="1">
        <v>0</v>
      </c>
      <c r="K245" s="1">
        <v>0</v>
      </c>
      <c r="L245" s="1">
        <v>-60</v>
      </c>
      <c r="M245" s="1">
        <v>-40</v>
      </c>
      <c r="N245" s="1">
        <v>0</v>
      </c>
      <c r="O245" s="1">
        <v>-420</v>
      </c>
      <c r="P245" s="1">
        <v>-23.73</v>
      </c>
      <c r="Q245" s="1">
        <v>0</v>
      </c>
      <c r="R245" s="1">
        <v>0</v>
      </c>
      <c r="S245" s="1">
        <v>0</v>
      </c>
      <c r="T245" s="1">
        <v>-653.73</v>
      </c>
      <c r="U245" s="1">
        <v>0</v>
      </c>
      <c r="V245" s="1">
        <v>0</v>
      </c>
      <c r="W245" s="1">
        <v>-60</v>
      </c>
      <c r="X245" s="1"/>
      <c r="Y245" s="1">
        <v>-50</v>
      </c>
      <c r="Z245" s="1">
        <v>0</v>
      </c>
      <c r="AA245" s="1">
        <v>0</v>
      </c>
      <c r="AB245" s="1"/>
      <c r="AC245" s="1">
        <v>-60</v>
      </c>
      <c r="AD245" s="1">
        <v>-40</v>
      </c>
      <c r="AE245" s="1">
        <v>0</v>
      </c>
      <c r="AF245" s="1">
        <v>-420</v>
      </c>
      <c r="AG245" s="1">
        <v>-23.73</v>
      </c>
      <c r="AH245" s="1">
        <v>0</v>
      </c>
      <c r="AI245" s="1">
        <v>0</v>
      </c>
      <c r="AJ245" s="1">
        <v>0</v>
      </c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18" t="s">
        <v>146</v>
      </c>
      <c r="B246" s="10" t="s">
        <v>147</v>
      </c>
      <c r="C246" s="1">
        <v>33455564.559999999</v>
      </c>
      <c r="D246" s="1">
        <v>755213.65</v>
      </c>
      <c r="E246" s="1">
        <v>457236.23</v>
      </c>
      <c r="F246" s="1">
        <v>3476043.88</v>
      </c>
      <c r="G246" s="1">
        <v>334419.34000000003</v>
      </c>
      <c r="H246" s="1">
        <v>8509785.6999999993</v>
      </c>
      <c r="I246" s="1">
        <v>1905414.98</v>
      </c>
      <c r="J246" s="1">
        <v>2037747.07</v>
      </c>
      <c r="K246" s="1">
        <v>264986.52</v>
      </c>
      <c r="L246" s="1">
        <v>3253459.23</v>
      </c>
      <c r="M246" s="1">
        <v>6322944.4000000004</v>
      </c>
      <c r="N246" s="1">
        <v>322496.27</v>
      </c>
      <c r="O246" s="1">
        <v>1275559.77</v>
      </c>
      <c r="P246" s="1">
        <v>913416.39</v>
      </c>
      <c r="Q246" s="1">
        <v>1372347.03</v>
      </c>
      <c r="R246" s="1">
        <v>943035.5</v>
      </c>
      <c r="S246" s="1">
        <v>1311458.6000000001</v>
      </c>
      <c r="T246" s="1">
        <v>33455564.559999999</v>
      </c>
      <c r="U246" s="1">
        <v>755213.65</v>
      </c>
      <c r="V246" s="1">
        <v>457236.23</v>
      </c>
      <c r="W246" s="1">
        <v>3476043.88</v>
      </c>
      <c r="X246" s="1">
        <v>334419.34000000003</v>
      </c>
      <c r="Y246" s="1">
        <v>8509785.6999999993</v>
      </c>
      <c r="Z246" s="1">
        <v>1905414.98</v>
      </c>
      <c r="AA246" s="1">
        <v>2037747.07</v>
      </c>
      <c r="AB246" s="1">
        <v>264986.52</v>
      </c>
      <c r="AC246" s="1">
        <v>3253459.23</v>
      </c>
      <c r="AD246" s="1">
        <v>6322944.4000000004</v>
      </c>
      <c r="AE246" s="1">
        <v>322496.27</v>
      </c>
      <c r="AF246" s="1">
        <v>1275559.77</v>
      </c>
      <c r="AG246" s="1">
        <v>913416.39</v>
      </c>
      <c r="AH246" s="1">
        <v>1372347.03</v>
      </c>
      <c r="AI246" s="1">
        <v>943035.5</v>
      </c>
      <c r="AJ246" s="1">
        <v>1311458.6000000001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9" t="s">
        <v>166</v>
      </c>
      <c r="B247" s="10" t="s">
        <v>167</v>
      </c>
      <c r="C247" s="1">
        <v>11600392.210000001</v>
      </c>
      <c r="D247" s="1">
        <v>261802.28</v>
      </c>
      <c r="E247" s="1">
        <v>280921.03999999998</v>
      </c>
      <c r="F247" s="1">
        <v>1612667.1</v>
      </c>
      <c r="G247" s="1">
        <v>136538.34</v>
      </c>
      <c r="H247" s="1">
        <v>3422072.96</v>
      </c>
      <c r="I247" s="1">
        <v>830649.41</v>
      </c>
      <c r="J247" s="1">
        <v>697881.16</v>
      </c>
      <c r="K247" s="1">
        <v>100460.04</v>
      </c>
      <c r="L247" s="1">
        <v>1017570.17</v>
      </c>
      <c r="M247" s="1">
        <v>1059298.8</v>
      </c>
      <c r="N247" s="1">
        <v>101789.46</v>
      </c>
      <c r="O247" s="1">
        <v>308033.14</v>
      </c>
      <c r="P247" s="1">
        <v>202359.23</v>
      </c>
      <c r="Q247" s="1">
        <v>767891.01</v>
      </c>
      <c r="R247" s="1">
        <v>463702.82</v>
      </c>
      <c r="S247" s="1">
        <v>336755.25</v>
      </c>
      <c r="T247" s="1">
        <v>11600392.210000001</v>
      </c>
      <c r="U247" s="1">
        <v>261802.28</v>
      </c>
      <c r="V247" s="1">
        <v>280921.03999999998</v>
      </c>
      <c r="W247" s="1">
        <v>1612667.1</v>
      </c>
      <c r="X247" s="1">
        <v>136538.34</v>
      </c>
      <c r="Y247" s="1">
        <v>3422072.96</v>
      </c>
      <c r="Z247" s="1">
        <v>830649.41</v>
      </c>
      <c r="AA247" s="1">
        <v>697881.16</v>
      </c>
      <c r="AB247" s="1">
        <v>100460.04</v>
      </c>
      <c r="AC247" s="1">
        <v>1017570.17</v>
      </c>
      <c r="AD247" s="1">
        <v>1059298.8</v>
      </c>
      <c r="AE247" s="1">
        <v>101789.46</v>
      </c>
      <c r="AF247" s="1">
        <v>308033.14</v>
      </c>
      <c r="AG247" s="1">
        <v>202359.23</v>
      </c>
      <c r="AH247" s="1">
        <v>767891.01</v>
      </c>
      <c r="AI247" s="1">
        <v>463702.82</v>
      </c>
      <c r="AJ247" s="1">
        <v>336755.25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20" t="s">
        <v>1350</v>
      </c>
      <c r="B248" s="10" t="s">
        <v>1351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1352</v>
      </c>
      <c r="B249" s="10" t="s">
        <v>1353</v>
      </c>
      <c r="C249" s="1">
        <v>1546880.84</v>
      </c>
      <c r="D249" s="1">
        <v>32391.54</v>
      </c>
      <c r="E249" s="1">
        <v>120577.7</v>
      </c>
      <c r="F249" s="1">
        <v>259007.45</v>
      </c>
      <c r="G249" s="1">
        <v>44531.53</v>
      </c>
      <c r="H249" s="1">
        <v>417688.43</v>
      </c>
      <c r="I249" s="1">
        <v>82108.92</v>
      </c>
      <c r="J249" s="1">
        <v>179294.17</v>
      </c>
      <c r="K249" s="1">
        <v>3899.88</v>
      </c>
      <c r="L249" s="1">
        <v>193473.18</v>
      </c>
      <c r="M249" s="1">
        <v>114299.48</v>
      </c>
      <c r="N249" s="1">
        <v>0</v>
      </c>
      <c r="O249" s="1">
        <v>0</v>
      </c>
      <c r="P249" s="1">
        <v>21688.58</v>
      </c>
      <c r="Q249" s="1">
        <v>1981.42</v>
      </c>
      <c r="R249" s="1">
        <v>0</v>
      </c>
      <c r="S249" s="1">
        <v>75938.559999999998</v>
      </c>
      <c r="T249" s="1">
        <v>1546880.84</v>
      </c>
      <c r="U249" s="1">
        <v>32391.54</v>
      </c>
      <c r="V249" s="1">
        <v>120577.7</v>
      </c>
      <c r="W249" s="1">
        <v>259007.45</v>
      </c>
      <c r="X249" s="1">
        <v>44531.53</v>
      </c>
      <c r="Y249" s="1">
        <v>417688.43</v>
      </c>
      <c r="Z249" s="1">
        <v>82108.92</v>
      </c>
      <c r="AA249" s="1">
        <v>179294.17</v>
      </c>
      <c r="AB249" s="1">
        <v>3899.88</v>
      </c>
      <c r="AC249" s="1">
        <v>193473.18</v>
      </c>
      <c r="AD249" s="1">
        <v>114299.48</v>
      </c>
      <c r="AE249" s="1">
        <v>0</v>
      </c>
      <c r="AF249" s="1">
        <v>0</v>
      </c>
      <c r="AG249" s="1">
        <v>21688.58</v>
      </c>
      <c r="AH249" s="1">
        <v>1981.42</v>
      </c>
      <c r="AI249" s="1"/>
      <c r="AJ249" s="1">
        <v>75938.559999999998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1354</v>
      </c>
      <c r="B250" s="10" t="s">
        <v>1355</v>
      </c>
      <c r="C250" s="1">
        <v>3924328.65</v>
      </c>
      <c r="D250" s="1">
        <v>83287.55</v>
      </c>
      <c r="E250" s="1">
        <v>11876.24</v>
      </c>
      <c r="F250" s="1">
        <v>529252.54</v>
      </c>
      <c r="G250" s="1">
        <v>27493.06</v>
      </c>
      <c r="H250" s="1">
        <v>1232482.8400000001</v>
      </c>
      <c r="I250" s="1">
        <v>269896.21999999997</v>
      </c>
      <c r="J250" s="1">
        <v>193291.47</v>
      </c>
      <c r="K250" s="1">
        <v>44020.22</v>
      </c>
      <c r="L250" s="1">
        <v>295084.44</v>
      </c>
      <c r="M250" s="1">
        <v>382735.08</v>
      </c>
      <c r="N250" s="1">
        <v>48436.36</v>
      </c>
      <c r="O250" s="1">
        <v>148697.56</v>
      </c>
      <c r="P250" s="1">
        <v>70906.97</v>
      </c>
      <c r="Q250" s="1">
        <v>312245.23</v>
      </c>
      <c r="R250" s="1">
        <v>196380.96</v>
      </c>
      <c r="S250" s="1">
        <v>78241.91</v>
      </c>
      <c r="T250" s="1">
        <v>3924328.65</v>
      </c>
      <c r="U250" s="1">
        <v>83287.55</v>
      </c>
      <c r="V250" s="1">
        <v>11876.24</v>
      </c>
      <c r="W250" s="1">
        <v>529252.54</v>
      </c>
      <c r="X250" s="1">
        <v>27493.06</v>
      </c>
      <c r="Y250" s="1">
        <v>1232482.8400000001</v>
      </c>
      <c r="Z250" s="1">
        <v>269896.21999999997</v>
      </c>
      <c r="AA250" s="1">
        <v>193291.47</v>
      </c>
      <c r="AB250" s="1">
        <v>44020.22</v>
      </c>
      <c r="AC250" s="1">
        <v>295084.44</v>
      </c>
      <c r="AD250" s="1">
        <v>382735.08</v>
      </c>
      <c r="AE250" s="1">
        <v>48436.36</v>
      </c>
      <c r="AF250" s="1">
        <v>148697.56</v>
      </c>
      <c r="AG250" s="1">
        <v>70906.97</v>
      </c>
      <c r="AH250" s="1">
        <v>312245.23</v>
      </c>
      <c r="AI250" s="1">
        <v>196380.96</v>
      </c>
      <c r="AJ250" s="1">
        <v>78241.91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1356</v>
      </c>
      <c r="B251" s="10" t="s">
        <v>1357</v>
      </c>
      <c r="C251" s="1">
        <v>6009982.7199999997</v>
      </c>
      <c r="D251" s="1">
        <v>142123.19</v>
      </c>
      <c r="E251" s="1">
        <v>146467.1</v>
      </c>
      <c r="F251" s="1">
        <v>811347.11</v>
      </c>
      <c r="G251" s="1">
        <v>64513.75</v>
      </c>
      <c r="H251" s="1">
        <v>1742901.69</v>
      </c>
      <c r="I251" s="1">
        <v>447504.27</v>
      </c>
      <c r="J251" s="1">
        <v>320295.52</v>
      </c>
      <c r="K251" s="1">
        <v>52539.94</v>
      </c>
      <c r="L251" s="1">
        <v>526012.55000000005</v>
      </c>
      <c r="M251" s="1">
        <v>557264.24</v>
      </c>
      <c r="N251" s="1">
        <v>53353.1</v>
      </c>
      <c r="O251" s="1">
        <v>156335.57999999999</v>
      </c>
      <c r="P251" s="1">
        <v>103763.68</v>
      </c>
      <c r="Q251" s="1">
        <v>444664.36</v>
      </c>
      <c r="R251" s="1">
        <v>258321.86</v>
      </c>
      <c r="S251" s="1">
        <v>182574.78</v>
      </c>
      <c r="T251" s="1">
        <v>6009982.7199999997</v>
      </c>
      <c r="U251" s="1">
        <v>142123.19</v>
      </c>
      <c r="V251" s="1">
        <v>146467.1</v>
      </c>
      <c r="W251" s="1">
        <v>811347.11</v>
      </c>
      <c r="X251" s="1">
        <v>64513.75</v>
      </c>
      <c r="Y251" s="1">
        <v>1742901.69</v>
      </c>
      <c r="Z251" s="1">
        <v>447504.27</v>
      </c>
      <c r="AA251" s="1">
        <v>320295.52</v>
      </c>
      <c r="AB251" s="1">
        <v>52539.94</v>
      </c>
      <c r="AC251" s="1">
        <v>526012.55000000005</v>
      </c>
      <c r="AD251" s="1">
        <v>557264.24</v>
      </c>
      <c r="AE251" s="1">
        <v>53353.1</v>
      </c>
      <c r="AF251" s="1">
        <v>156335.57999999999</v>
      </c>
      <c r="AG251" s="1">
        <v>103763.68</v>
      </c>
      <c r="AH251" s="1">
        <v>444664.36</v>
      </c>
      <c r="AI251" s="1">
        <v>258321.86</v>
      </c>
      <c r="AJ251" s="1">
        <v>182574.78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1358</v>
      </c>
      <c r="B252" s="10" t="s">
        <v>1359</v>
      </c>
      <c r="C252" s="1">
        <v>119200</v>
      </c>
      <c r="D252" s="1">
        <v>4000</v>
      </c>
      <c r="E252" s="1">
        <v>2000</v>
      </c>
      <c r="F252" s="1">
        <v>13060</v>
      </c>
      <c r="G252" s="1">
        <v>0</v>
      </c>
      <c r="H252" s="1">
        <v>29000</v>
      </c>
      <c r="I252" s="1">
        <v>31140</v>
      </c>
      <c r="J252" s="1">
        <v>5000</v>
      </c>
      <c r="K252" s="1">
        <v>0</v>
      </c>
      <c r="L252" s="1">
        <v>3000</v>
      </c>
      <c r="M252" s="1">
        <v>5000</v>
      </c>
      <c r="N252" s="1">
        <v>0</v>
      </c>
      <c r="O252" s="1">
        <v>3000</v>
      </c>
      <c r="P252" s="1">
        <v>6000</v>
      </c>
      <c r="Q252" s="1">
        <v>9000</v>
      </c>
      <c r="R252" s="1">
        <v>9000</v>
      </c>
      <c r="S252" s="1">
        <v>0</v>
      </c>
      <c r="T252" s="1">
        <v>119200</v>
      </c>
      <c r="U252" s="1">
        <v>4000</v>
      </c>
      <c r="V252" s="1">
        <v>2000</v>
      </c>
      <c r="W252" s="1">
        <v>13060</v>
      </c>
      <c r="X252" s="1">
        <v>0</v>
      </c>
      <c r="Y252" s="1">
        <v>29000</v>
      </c>
      <c r="Z252" s="1">
        <v>31140</v>
      </c>
      <c r="AA252" s="1">
        <v>5000</v>
      </c>
      <c r="AB252" s="1">
        <v>0</v>
      </c>
      <c r="AC252" s="1">
        <v>3000</v>
      </c>
      <c r="AD252" s="1">
        <v>5000</v>
      </c>
      <c r="AE252" s="1"/>
      <c r="AF252" s="1">
        <v>3000</v>
      </c>
      <c r="AG252" s="1">
        <v>6000</v>
      </c>
      <c r="AH252" s="1">
        <v>9000</v>
      </c>
      <c r="AI252" s="1">
        <v>9000</v>
      </c>
      <c r="AJ252" s="1">
        <v>0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1360</v>
      </c>
      <c r="B253" s="10" t="s">
        <v>1361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/>
      <c r="V253" s="1"/>
      <c r="W253" s="1"/>
      <c r="X253" s="1"/>
      <c r="Y253" s="1"/>
      <c r="Z253" s="1"/>
      <c r="AA253" s="1"/>
      <c r="AB253" s="1"/>
      <c r="AC253" s="1"/>
      <c r="AD253" s="1">
        <v>0</v>
      </c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19" t="s">
        <v>168</v>
      </c>
      <c r="B254" s="10" t="s">
        <v>169</v>
      </c>
      <c r="C254" s="1">
        <v>12986179.699999999</v>
      </c>
      <c r="D254" s="1">
        <v>344368.12</v>
      </c>
      <c r="E254" s="1">
        <v>104897.4</v>
      </c>
      <c r="F254" s="1">
        <v>1216391.18</v>
      </c>
      <c r="G254" s="1">
        <v>151264.63</v>
      </c>
      <c r="H254" s="1">
        <v>2587663.67</v>
      </c>
      <c r="I254" s="1">
        <v>876179.94</v>
      </c>
      <c r="J254" s="1">
        <v>797959.86</v>
      </c>
      <c r="K254" s="1">
        <v>135047.14000000001</v>
      </c>
      <c r="L254" s="1">
        <v>1676749.9</v>
      </c>
      <c r="M254" s="1">
        <v>3247917.75</v>
      </c>
      <c r="N254" s="1">
        <v>171043.59</v>
      </c>
      <c r="O254" s="1">
        <v>430548.88</v>
      </c>
      <c r="P254" s="1">
        <v>189328.16</v>
      </c>
      <c r="Q254" s="1">
        <v>381154.04</v>
      </c>
      <c r="R254" s="1">
        <v>326426.28000000003</v>
      </c>
      <c r="S254" s="1">
        <v>349239.16</v>
      </c>
      <c r="T254" s="1">
        <v>12986179.699999999</v>
      </c>
      <c r="U254" s="1">
        <v>344368.12</v>
      </c>
      <c r="V254" s="1">
        <v>104897.4</v>
      </c>
      <c r="W254" s="1">
        <v>1216391.18</v>
      </c>
      <c r="X254" s="1">
        <v>151264.63</v>
      </c>
      <c r="Y254" s="1">
        <v>2587663.67</v>
      </c>
      <c r="Z254" s="1">
        <v>876179.94</v>
      </c>
      <c r="AA254" s="1">
        <v>797959.86</v>
      </c>
      <c r="AB254" s="1">
        <v>135047.14000000001</v>
      </c>
      <c r="AC254" s="1">
        <v>1676749.9</v>
      </c>
      <c r="AD254" s="1">
        <v>3247917.75</v>
      </c>
      <c r="AE254" s="1">
        <v>171043.59</v>
      </c>
      <c r="AF254" s="1">
        <v>430548.88</v>
      </c>
      <c r="AG254" s="1">
        <v>189328.16</v>
      </c>
      <c r="AH254" s="1">
        <v>381154.04</v>
      </c>
      <c r="AI254" s="1">
        <v>326426.28000000003</v>
      </c>
      <c r="AJ254" s="1">
        <v>349239.16</v>
      </c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20" t="s">
        <v>1362</v>
      </c>
      <c r="B255" s="10" t="s">
        <v>1363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1364</v>
      </c>
      <c r="B256" s="10" t="s">
        <v>1365</v>
      </c>
      <c r="C256" s="1">
        <v>1117.8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1117.8</v>
      </c>
      <c r="S256" s="1">
        <v>0</v>
      </c>
      <c r="T256" s="1">
        <v>1117.8</v>
      </c>
      <c r="U256" s="1"/>
      <c r="V256" s="1"/>
      <c r="W256" s="1"/>
      <c r="X256" s="1"/>
      <c r="Y256" s="1">
        <v>0</v>
      </c>
      <c r="Z256" s="1">
        <v>0</v>
      </c>
      <c r="AA256" s="1"/>
      <c r="AB256" s="1"/>
      <c r="AC256" s="1"/>
      <c r="AD256" s="1"/>
      <c r="AE256" s="1"/>
      <c r="AF256" s="1"/>
      <c r="AG256" s="1"/>
      <c r="AH256" s="1"/>
      <c r="AI256" s="1">
        <v>1117.8</v>
      </c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1366</v>
      </c>
      <c r="B257" s="10" t="s">
        <v>1367</v>
      </c>
      <c r="C257" s="1">
        <v>12985061.9</v>
      </c>
      <c r="D257" s="1">
        <v>344368.12</v>
      </c>
      <c r="E257" s="1">
        <v>104897.4</v>
      </c>
      <c r="F257" s="1">
        <v>1216391.18</v>
      </c>
      <c r="G257" s="1">
        <v>151264.63</v>
      </c>
      <c r="H257" s="1">
        <v>2587663.67</v>
      </c>
      <c r="I257" s="1">
        <v>876179.94</v>
      </c>
      <c r="J257" s="1">
        <v>797959.86</v>
      </c>
      <c r="K257" s="1">
        <v>135047.14000000001</v>
      </c>
      <c r="L257" s="1">
        <v>1676749.9</v>
      </c>
      <c r="M257" s="1">
        <v>3247917.75</v>
      </c>
      <c r="N257" s="1">
        <v>171043.59</v>
      </c>
      <c r="O257" s="1">
        <v>430548.88</v>
      </c>
      <c r="P257" s="1">
        <v>189328.16</v>
      </c>
      <c r="Q257" s="1">
        <v>381154.04</v>
      </c>
      <c r="R257" s="1">
        <v>325308.48</v>
      </c>
      <c r="S257" s="1">
        <v>349239.16</v>
      </c>
      <c r="T257" s="1">
        <v>12985061.9</v>
      </c>
      <c r="U257" s="1">
        <v>344368.12</v>
      </c>
      <c r="V257" s="1">
        <v>104897.4</v>
      </c>
      <c r="W257" s="1">
        <v>1216391.18</v>
      </c>
      <c r="X257" s="1">
        <v>151264.63</v>
      </c>
      <c r="Y257" s="1">
        <v>2587663.67</v>
      </c>
      <c r="Z257" s="1">
        <v>876179.94</v>
      </c>
      <c r="AA257" s="1">
        <v>797959.86</v>
      </c>
      <c r="AB257" s="1">
        <v>135047.14000000001</v>
      </c>
      <c r="AC257" s="1">
        <v>1676749.9</v>
      </c>
      <c r="AD257" s="1">
        <v>3247917.75</v>
      </c>
      <c r="AE257" s="1">
        <v>171043.59</v>
      </c>
      <c r="AF257" s="1">
        <v>430548.88</v>
      </c>
      <c r="AG257" s="1">
        <v>189328.16</v>
      </c>
      <c r="AH257" s="1">
        <v>381154.04</v>
      </c>
      <c r="AI257" s="1">
        <v>325308.48</v>
      </c>
      <c r="AJ257" s="1">
        <v>349239.16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19" t="s">
        <v>170</v>
      </c>
      <c r="B258" s="10" t="s">
        <v>171</v>
      </c>
      <c r="C258" s="1">
        <v>2894361.74</v>
      </c>
      <c r="D258" s="1">
        <v>147533.38</v>
      </c>
      <c r="E258" s="1">
        <v>26084.55</v>
      </c>
      <c r="F258" s="1">
        <v>213232.81</v>
      </c>
      <c r="G258" s="1">
        <v>44175.5</v>
      </c>
      <c r="H258" s="1">
        <v>737319.36</v>
      </c>
      <c r="I258" s="1">
        <v>147312.14000000001</v>
      </c>
      <c r="J258" s="1">
        <v>206565.22</v>
      </c>
      <c r="K258" s="1">
        <v>29176.54</v>
      </c>
      <c r="L258" s="1">
        <v>217864.15</v>
      </c>
      <c r="M258" s="1">
        <v>431862.17</v>
      </c>
      <c r="N258" s="1">
        <v>48998.96</v>
      </c>
      <c r="O258" s="1">
        <v>120479.67999999999</v>
      </c>
      <c r="P258" s="1">
        <v>148601.15</v>
      </c>
      <c r="Q258" s="1">
        <v>209349.31</v>
      </c>
      <c r="R258" s="1">
        <v>127257.65</v>
      </c>
      <c r="S258" s="1">
        <v>38549.17</v>
      </c>
      <c r="T258" s="1">
        <v>2894361.74</v>
      </c>
      <c r="U258" s="1">
        <v>147533.38</v>
      </c>
      <c r="V258" s="1">
        <v>26084.55</v>
      </c>
      <c r="W258" s="1">
        <v>213232.81</v>
      </c>
      <c r="X258" s="1">
        <v>44175.5</v>
      </c>
      <c r="Y258" s="1">
        <v>737319.36</v>
      </c>
      <c r="Z258" s="1">
        <v>147312.14000000001</v>
      </c>
      <c r="AA258" s="1">
        <v>206565.22</v>
      </c>
      <c r="AB258" s="1">
        <v>29176.54</v>
      </c>
      <c r="AC258" s="1">
        <v>217864.15</v>
      </c>
      <c r="AD258" s="1">
        <v>431862.17</v>
      </c>
      <c r="AE258" s="1">
        <v>48998.96</v>
      </c>
      <c r="AF258" s="1">
        <v>120479.67999999999</v>
      </c>
      <c r="AG258" s="1">
        <v>148601.15</v>
      </c>
      <c r="AH258" s="1">
        <v>209349.31</v>
      </c>
      <c r="AI258" s="1">
        <v>127257.65</v>
      </c>
      <c r="AJ258" s="1">
        <v>38549.17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20" t="s">
        <v>1368</v>
      </c>
      <c r="B259" s="10" t="s">
        <v>1369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1370</v>
      </c>
      <c r="B260" s="10" t="s">
        <v>1371</v>
      </c>
      <c r="C260" s="1">
        <v>1074035.72</v>
      </c>
      <c r="D260" s="1">
        <v>42445.57</v>
      </c>
      <c r="E260" s="1">
        <v>8967.08</v>
      </c>
      <c r="F260" s="1">
        <v>71917.539999999994</v>
      </c>
      <c r="G260" s="1">
        <v>18917.34</v>
      </c>
      <c r="H260" s="1">
        <v>230325</v>
      </c>
      <c r="I260" s="1">
        <v>46836.06</v>
      </c>
      <c r="J260" s="1">
        <v>62409.22</v>
      </c>
      <c r="K260" s="1">
        <v>6467.7</v>
      </c>
      <c r="L260" s="1">
        <v>105682.74</v>
      </c>
      <c r="M260" s="1">
        <v>211885.25</v>
      </c>
      <c r="N260" s="1">
        <v>14639.56</v>
      </c>
      <c r="O260" s="1">
        <v>51618.78</v>
      </c>
      <c r="P260" s="1">
        <v>40478.129999999997</v>
      </c>
      <c r="Q260" s="1">
        <v>83185.91</v>
      </c>
      <c r="R260" s="1">
        <v>61058.54</v>
      </c>
      <c r="S260" s="1">
        <v>17201.3</v>
      </c>
      <c r="T260" s="1">
        <v>1074035.72</v>
      </c>
      <c r="U260" s="1">
        <v>42445.57</v>
      </c>
      <c r="V260" s="1">
        <v>8967.08</v>
      </c>
      <c r="W260" s="1">
        <v>71917.539999999994</v>
      </c>
      <c r="X260" s="1">
        <v>18917.34</v>
      </c>
      <c r="Y260" s="1">
        <v>230325</v>
      </c>
      <c r="Z260" s="1">
        <v>46836.06</v>
      </c>
      <c r="AA260" s="1">
        <v>62409.22</v>
      </c>
      <c r="AB260" s="1">
        <v>6467.7</v>
      </c>
      <c r="AC260" s="1">
        <v>105682.74</v>
      </c>
      <c r="AD260" s="1">
        <v>211885.25</v>
      </c>
      <c r="AE260" s="1">
        <v>14639.56</v>
      </c>
      <c r="AF260" s="1">
        <v>51618.78</v>
      </c>
      <c r="AG260" s="1">
        <v>40478.129999999997</v>
      </c>
      <c r="AH260" s="1">
        <v>83185.91</v>
      </c>
      <c r="AI260" s="1">
        <v>61058.54</v>
      </c>
      <c r="AJ260" s="1">
        <v>17201.3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1372</v>
      </c>
      <c r="B261" s="10" t="s">
        <v>1373</v>
      </c>
      <c r="C261" s="1">
        <v>1191632.1200000001</v>
      </c>
      <c r="D261" s="1">
        <v>61615.1</v>
      </c>
      <c r="E261" s="1">
        <v>12518.47</v>
      </c>
      <c r="F261" s="1">
        <v>91142.15</v>
      </c>
      <c r="G261" s="1">
        <v>13573.8</v>
      </c>
      <c r="H261" s="1">
        <v>331818.57</v>
      </c>
      <c r="I261" s="1">
        <v>73425.69</v>
      </c>
      <c r="J261" s="1">
        <v>113035.74</v>
      </c>
      <c r="K261" s="1">
        <v>12154.33</v>
      </c>
      <c r="L261" s="1">
        <v>79332.240000000005</v>
      </c>
      <c r="M261" s="1">
        <v>157337.22</v>
      </c>
      <c r="N261" s="1">
        <v>15641.7</v>
      </c>
      <c r="O261" s="1">
        <v>38928.14</v>
      </c>
      <c r="P261" s="1">
        <v>61184.53</v>
      </c>
      <c r="Q261" s="1">
        <v>84611.5</v>
      </c>
      <c r="R261" s="1">
        <v>39082.47</v>
      </c>
      <c r="S261" s="1">
        <v>6230.47</v>
      </c>
      <c r="T261" s="1">
        <v>1191632.1200000001</v>
      </c>
      <c r="U261" s="1">
        <v>61615.1</v>
      </c>
      <c r="V261" s="1">
        <v>12518.47</v>
      </c>
      <c r="W261" s="1">
        <v>91142.15</v>
      </c>
      <c r="X261" s="1">
        <v>13573.8</v>
      </c>
      <c r="Y261" s="1">
        <v>331818.57</v>
      </c>
      <c r="Z261" s="1">
        <v>73425.69</v>
      </c>
      <c r="AA261" s="1">
        <v>113035.74</v>
      </c>
      <c r="AB261" s="1">
        <v>12154.33</v>
      </c>
      <c r="AC261" s="1">
        <v>79332.240000000005</v>
      </c>
      <c r="AD261" s="1">
        <v>157337.22</v>
      </c>
      <c r="AE261" s="1">
        <v>15641.7</v>
      </c>
      <c r="AF261" s="1">
        <v>38928.14</v>
      </c>
      <c r="AG261" s="1">
        <v>61184.53</v>
      </c>
      <c r="AH261" s="1">
        <v>84611.5</v>
      </c>
      <c r="AI261" s="1">
        <v>39082.47</v>
      </c>
      <c r="AJ261" s="1">
        <v>6230.47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1374</v>
      </c>
      <c r="B262" s="10" t="s">
        <v>1375</v>
      </c>
      <c r="C262" s="1">
        <v>91237.22</v>
      </c>
      <c r="D262" s="1">
        <v>7542.7</v>
      </c>
      <c r="E262" s="1">
        <v>1672</v>
      </c>
      <c r="F262" s="1">
        <v>7333.76</v>
      </c>
      <c r="G262" s="1">
        <v>2529</v>
      </c>
      <c r="H262" s="1">
        <v>26244.63</v>
      </c>
      <c r="I262" s="1">
        <v>5739.02</v>
      </c>
      <c r="J262" s="1">
        <v>3667.5</v>
      </c>
      <c r="K262" s="1">
        <v>2936</v>
      </c>
      <c r="L262" s="1">
        <v>6623.24</v>
      </c>
      <c r="M262" s="1">
        <v>10285.1</v>
      </c>
      <c r="N262" s="1">
        <v>3767</v>
      </c>
      <c r="O262" s="1">
        <v>3362.27</v>
      </c>
      <c r="P262" s="1">
        <v>4932</v>
      </c>
      <c r="Q262" s="1">
        <v>836</v>
      </c>
      <c r="R262" s="1">
        <v>423</v>
      </c>
      <c r="S262" s="1">
        <v>3344</v>
      </c>
      <c r="T262" s="1">
        <v>91237.22</v>
      </c>
      <c r="U262" s="1">
        <v>7542.7</v>
      </c>
      <c r="V262" s="1">
        <v>1672</v>
      </c>
      <c r="W262" s="1">
        <v>7333.76</v>
      </c>
      <c r="X262" s="1">
        <v>2529</v>
      </c>
      <c r="Y262" s="1">
        <v>26244.63</v>
      </c>
      <c r="Z262" s="1">
        <v>5739.02</v>
      </c>
      <c r="AA262" s="1">
        <v>3667.5</v>
      </c>
      <c r="AB262" s="1">
        <v>2936</v>
      </c>
      <c r="AC262" s="1">
        <v>6623.24</v>
      </c>
      <c r="AD262" s="1">
        <v>10285.1</v>
      </c>
      <c r="AE262" s="1">
        <v>3767</v>
      </c>
      <c r="AF262" s="1">
        <v>3362.27</v>
      </c>
      <c r="AG262" s="1">
        <v>4932</v>
      </c>
      <c r="AH262" s="1">
        <v>836</v>
      </c>
      <c r="AI262" s="1">
        <v>423</v>
      </c>
      <c r="AJ262" s="1">
        <v>3344</v>
      </c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1376</v>
      </c>
      <c r="B263" s="10" t="s">
        <v>1377</v>
      </c>
      <c r="C263" s="1">
        <v>41794.129999999997</v>
      </c>
      <c r="D263" s="1">
        <v>4107.07</v>
      </c>
      <c r="E263" s="1">
        <v>0</v>
      </c>
      <c r="F263" s="1">
        <v>836</v>
      </c>
      <c r="G263" s="1">
        <v>5016</v>
      </c>
      <c r="H263" s="1">
        <v>11411.7</v>
      </c>
      <c r="I263" s="1">
        <v>4721.13</v>
      </c>
      <c r="J263" s="1">
        <v>836</v>
      </c>
      <c r="K263" s="1">
        <v>0</v>
      </c>
      <c r="L263" s="1">
        <v>4598</v>
      </c>
      <c r="M263" s="1">
        <v>0</v>
      </c>
      <c r="N263" s="1">
        <v>3241.2</v>
      </c>
      <c r="O263" s="1">
        <v>830.96</v>
      </c>
      <c r="P263" s="1">
        <v>0</v>
      </c>
      <c r="Q263" s="1">
        <v>1672</v>
      </c>
      <c r="R263" s="1">
        <v>3688.07</v>
      </c>
      <c r="S263" s="1">
        <v>836</v>
      </c>
      <c r="T263" s="1">
        <v>41794.129999999997</v>
      </c>
      <c r="U263" s="1">
        <v>4107.07</v>
      </c>
      <c r="V263" s="1"/>
      <c r="W263" s="1">
        <v>836</v>
      </c>
      <c r="X263" s="1">
        <v>5016</v>
      </c>
      <c r="Y263" s="1">
        <v>11411.7</v>
      </c>
      <c r="Z263" s="1">
        <v>4721.13</v>
      </c>
      <c r="AA263" s="1">
        <v>836</v>
      </c>
      <c r="AB263" s="1"/>
      <c r="AC263" s="1">
        <v>4598</v>
      </c>
      <c r="AD263" s="1">
        <v>0</v>
      </c>
      <c r="AE263" s="1">
        <v>3241.2</v>
      </c>
      <c r="AF263" s="1">
        <v>830.96</v>
      </c>
      <c r="AG263" s="1"/>
      <c r="AH263" s="1">
        <v>1672</v>
      </c>
      <c r="AI263" s="1">
        <v>3688.07</v>
      </c>
      <c r="AJ263" s="1">
        <v>836</v>
      </c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1378</v>
      </c>
      <c r="B264" s="10" t="s">
        <v>1379</v>
      </c>
      <c r="C264" s="1">
        <v>295744.87</v>
      </c>
      <c r="D264" s="1">
        <v>21240.03</v>
      </c>
      <c r="E264" s="1">
        <v>2508</v>
      </c>
      <c r="F264" s="1">
        <v>23137.7</v>
      </c>
      <c r="G264" s="1">
        <v>959.6</v>
      </c>
      <c r="H264" s="1">
        <v>79722.73</v>
      </c>
      <c r="I264" s="1">
        <v>13066.54</v>
      </c>
      <c r="J264" s="1">
        <v>10037</v>
      </c>
      <c r="K264" s="1">
        <v>5371</v>
      </c>
      <c r="L264" s="1">
        <v>12461.14</v>
      </c>
      <c r="M264" s="1">
        <v>25631.77</v>
      </c>
      <c r="N264" s="1">
        <v>10455</v>
      </c>
      <c r="O264" s="1">
        <v>19017.63</v>
      </c>
      <c r="P264" s="1">
        <v>26030.7</v>
      </c>
      <c r="Q264" s="1">
        <v>22275.33</v>
      </c>
      <c r="R264" s="1">
        <v>15040.6</v>
      </c>
      <c r="S264" s="1">
        <v>8790.1</v>
      </c>
      <c r="T264" s="1">
        <v>295744.87</v>
      </c>
      <c r="U264" s="1">
        <v>21240.03</v>
      </c>
      <c r="V264" s="1">
        <v>2508</v>
      </c>
      <c r="W264" s="1">
        <v>23137.7</v>
      </c>
      <c r="X264" s="1">
        <v>959.6</v>
      </c>
      <c r="Y264" s="1">
        <v>79722.73</v>
      </c>
      <c r="Z264" s="1">
        <v>13066.54</v>
      </c>
      <c r="AA264" s="1">
        <v>10037</v>
      </c>
      <c r="AB264" s="1">
        <v>5371</v>
      </c>
      <c r="AC264" s="1">
        <v>12461.14</v>
      </c>
      <c r="AD264" s="1">
        <v>25631.77</v>
      </c>
      <c r="AE264" s="1">
        <v>10455</v>
      </c>
      <c r="AF264" s="1">
        <v>19017.63</v>
      </c>
      <c r="AG264" s="1">
        <v>26030.7</v>
      </c>
      <c r="AH264" s="1">
        <v>22275.33</v>
      </c>
      <c r="AI264" s="1">
        <v>15040.6</v>
      </c>
      <c r="AJ264" s="1">
        <v>8790.1</v>
      </c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1380</v>
      </c>
      <c r="B265" s="10" t="s">
        <v>1381</v>
      </c>
      <c r="C265" s="1">
        <v>199917.68</v>
      </c>
      <c r="D265" s="1">
        <v>10582.91</v>
      </c>
      <c r="E265" s="1">
        <v>419</v>
      </c>
      <c r="F265" s="1">
        <v>18865.66</v>
      </c>
      <c r="G265" s="1">
        <v>3179.76</v>
      </c>
      <c r="H265" s="1">
        <v>57796.73</v>
      </c>
      <c r="I265" s="1">
        <v>3523.7</v>
      </c>
      <c r="J265" s="1">
        <v>16579.759999999998</v>
      </c>
      <c r="K265" s="1">
        <v>2247.5100000000002</v>
      </c>
      <c r="L265" s="1">
        <v>9166.7900000000009</v>
      </c>
      <c r="M265" s="1">
        <v>26722.83</v>
      </c>
      <c r="N265" s="1">
        <v>1254.5</v>
      </c>
      <c r="O265" s="1">
        <v>6721.9</v>
      </c>
      <c r="P265" s="1">
        <v>15975.79</v>
      </c>
      <c r="Q265" s="1">
        <v>16768.57</v>
      </c>
      <c r="R265" s="1">
        <v>7964.97</v>
      </c>
      <c r="S265" s="1">
        <v>2147.3000000000002</v>
      </c>
      <c r="T265" s="1">
        <v>199917.68</v>
      </c>
      <c r="U265" s="1">
        <v>10582.91</v>
      </c>
      <c r="V265" s="1">
        <v>419</v>
      </c>
      <c r="W265" s="1">
        <v>18865.66</v>
      </c>
      <c r="X265" s="1">
        <v>3179.76</v>
      </c>
      <c r="Y265" s="1">
        <v>57796.73</v>
      </c>
      <c r="Z265" s="1">
        <v>3523.7</v>
      </c>
      <c r="AA265" s="1">
        <v>16579.759999999998</v>
      </c>
      <c r="AB265" s="1">
        <v>2247.5100000000002</v>
      </c>
      <c r="AC265" s="1">
        <v>9166.7900000000009</v>
      </c>
      <c r="AD265" s="1">
        <v>26722.83</v>
      </c>
      <c r="AE265" s="1">
        <v>1254.5</v>
      </c>
      <c r="AF265" s="1">
        <v>6721.9</v>
      </c>
      <c r="AG265" s="1">
        <v>15975.79</v>
      </c>
      <c r="AH265" s="1">
        <v>16768.57</v>
      </c>
      <c r="AI265" s="1">
        <v>7964.97</v>
      </c>
      <c r="AJ265" s="1">
        <v>2147.3000000000002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19" t="s">
        <v>876</v>
      </c>
      <c r="B266" s="10" t="s">
        <v>172</v>
      </c>
      <c r="C266" s="1">
        <v>5906934.1100000003</v>
      </c>
      <c r="D266" s="1">
        <v>471.47</v>
      </c>
      <c r="E266" s="1">
        <v>44108.04</v>
      </c>
      <c r="F266" s="1">
        <v>425800.07</v>
      </c>
      <c r="G266" s="1">
        <v>1716.87</v>
      </c>
      <c r="H266" s="1">
        <v>1751986.51</v>
      </c>
      <c r="I266" s="1">
        <v>46137.09</v>
      </c>
      <c r="J266" s="1">
        <v>333430.83</v>
      </c>
      <c r="K266" s="1">
        <v>186</v>
      </c>
      <c r="L266" s="1">
        <v>338213.69</v>
      </c>
      <c r="M266" s="1">
        <v>1574381.86</v>
      </c>
      <c r="N266" s="1">
        <v>28.98</v>
      </c>
      <c r="O266" s="1">
        <v>410560.91</v>
      </c>
      <c r="P266" s="1">
        <v>364812.49</v>
      </c>
      <c r="Q266" s="1">
        <v>7658.25</v>
      </c>
      <c r="R266" s="1">
        <v>23682.95</v>
      </c>
      <c r="S266" s="1">
        <v>583758.1</v>
      </c>
      <c r="T266" s="1">
        <v>5906934.1100000003</v>
      </c>
      <c r="U266" s="1">
        <v>471.47</v>
      </c>
      <c r="V266" s="1">
        <v>44108.04</v>
      </c>
      <c r="W266" s="1">
        <v>425800.07</v>
      </c>
      <c r="X266" s="1">
        <v>1716.87</v>
      </c>
      <c r="Y266" s="1">
        <v>1751986.51</v>
      </c>
      <c r="Z266" s="1">
        <v>46137.09</v>
      </c>
      <c r="AA266" s="1">
        <v>333430.83</v>
      </c>
      <c r="AB266" s="1">
        <v>186</v>
      </c>
      <c r="AC266" s="1">
        <v>338213.69</v>
      </c>
      <c r="AD266" s="1">
        <v>1574381.86</v>
      </c>
      <c r="AE266" s="1">
        <v>28.98</v>
      </c>
      <c r="AF266" s="1">
        <v>410560.91</v>
      </c>
      <c r="AG266" s="1">
        <v>364812.49</v>
      </c>
      <c r="AH266" s="1">
        <v>7658.25</v>
      </c>
      <c r="AI266" s="1">
        <v>23682.95</v>
      </c>
      <c r="AJ266" s="1">
        <v>583758.1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20" t="s">
        <v>1382</v>
      </c>
      <c r="B267" s="10" t="s">
        <v>1383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1384</v>
      </c>
      <c r="B268" s="10" t="s">
        <v>1385</v>
      </c>
      <c r="C268" s="1">
        <v>5893842.8799999999</v>
      </c>
      <c r="D268" s="1">
        <v>0</v>
      </c>
      <c r="E268" s="1">
        <v>44108.04</v>
      </c>
      <c r="F268" s="1">
        <v>420919.49</v>
      </c>
      <c r="G268" s="1">
        <v>1686.87</v>
      </c>
      <c r="H268" s="1">
        <v>1751043.79</v>
      </c>
      <c r="I268" s="1">
        <v>45686.69</v>
      </c>
      <c r="J268" s="1">
        <v>332932.03000000003</v>
      </c>
      <c r="K268" s="1">
        <v>0</v>
      </c>
      <c r="L268" s="1">
        <v>335757.89</v>
      </c>
      <c r="M268" s="1">
        <v>1574166.76</v>
      </c>
      <c r="N268" s="1">
        <v>0</v>
      </c>
      <c r="O268" s="1">
        <v>410104.86</v>
      </c>
      <c r="P268" s="1">
        <v>363441.11</v>
      </c>
      <c r="Q268" s="1">
        <v>7179.3</v>
      </c>
      <c r="R268" s="1">
        <v>23308.95</v>
      </c>
      <c r="S268" s="1">
        <v>583507.1</v>
      </c>
      <c r="T268" s="1">
        <v>5893842.8799999999</v>
      </c>
      <c r="U268" s="1">
        <v>0</v>
      </c>
      <c r="V268" s="1">
        <v>44108.04</v>
      </c>
      <c r="W268" s="1">
        <v>420919.49</v>
      </c>
      <c r="X268" s="1">
        <v>1686.87</v>
      </c>
      <c r="Y268" s="1">
        <v>1751043.79</v>
      </c>
      <c r="Z268" s="1">
        <v>45686.69</v>
      </c>
      <c r="AA268" s="1">
        <v>332932.03000000003</v>
      </c>
      <c r="AB268" s="1">
        <v>0</v>
      </c>
      <c r="AC268" s="1">
        <v>335757.89</v>
      </c>
      <c r="AD268" s="1">
        <v>1574166.76</v>
      </c>
      <c r="AE268" s="1">
        <v>0</v>
      </c>
      <c r="AF268" s="1">
        <v>410104.86</v>
      </c>
      <c r="AG268" s="1">
        <v>363441.11</v>
      </c>
      <c r="AH268" s="1">
        <v>7179.3</v>
      </c>
      <c r="AI268" s="1">
        <v>23308.95</v>
      </c>
      <c r="AJ268" s="1">
        <v>583507.1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1386</v>
      </c>
      <c r="B269" s="10" t="s">
        <v>1387</v>
      </c>
      <c r="C269" s="1">
        <v>13091.23</v>
      </c>
      <c r="D269" s="1">
        <v>471.47</v>
      </c>
      <c r="E269" s="1">
        <v>0</v>
      </c>
      <c r="F269" s="1">
        <v>4880.58</v>
      </c>
      <c r="G269" s="1">
        <v>30</v>
      </c>
      <c r="H269" s="1">
        <v>942.72</v>
      </c>
      <c r="I269" s="1">
        <v>450.4</v>
      </c>
      <c r="J269" s="1">
        <v>498.8</v>
      </c>
      <c r="K269" s="1">
        <v>186</v>
      </c>
      <c r="L269" s="1">
        <v>2455.8000000000002</v>
      </c>
      <c r="M269" s="1">
        <v>215.1</v>
      </c>
      <c r="N269" s="1">
        <v>28.98</v>
      </c>
      <c r="O269" s="1">
        <v>456.05</v>
      </c>
      <c r="P269" s="1">
        <v>1371.38</v>
      </c>
      <c r="Q269" s="1">
        <v>478.95</v>
      </c>
      <c r="R269" s="1">
        <v>374</v>
      </c>
      <c r="S269" s="1">
        <v>251</v>
      </c>
      <c r="T269" s="1">
        <v>13091.23</v>
      </c>
      <c r="U269" s="1">
        <v>471.47</v>
      </c>
      <c r="V269" s="1"/>
      <c r="W269" s="1">
        <v>4880.58</v>
      </c>
      <c r="X269" s="1">
        <v>30</v>
      </c>
      <c r="Y269" s="1">
        <v>942.72</v>
      </c>
      <c r="Z269" s="1">
        <v>450.4</v>
      </c>
      <c r="AA269" s="1">
        <v>498.8</v>
      </c>
      <c r="AB269" s="1">
        <v>186</v>
      </c>
      <c r="AC269" s="1">
        <v>2455.8000000000002</v>
      </c>
      <c r="AD269" s="1">
        <v>215.1</v>
      </c>
      <c r="AE269" s="1">
        <v>28.98</v>
      </c>
      <c r="AF269" s="1">
        <v>456.05</v>
      </c>
      <c r="AG269" s="1">
        <v>1371.38</v>
      </c>
      <c r="AH269" s="1">
        <v>478.95</v>
      </c>
      <c r="AI269" s="1">
        <v>374</v>
      </c>
      <c r="AJ269" s="1">
        <v>251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19" t="s">
        <v>866</v>
      </c>
      <c r="B270" s="10" t="s">
        <v>867</v>
      </c>
      <c r="C270" s="1">
        <v>67696.800000000003</v>
      </c>
      <c r="D270" s="1">
        <v>1038.4000000000001</v>
      </c>
      <c r="E270" s="1">
        <v>1225.2</v>
      </c>
      <c r="F270" s="1">
        <v>7952.72</v>
      </c>
      <c r="G270" s="1">
        <v>724</v>
      </c>
      <c r="H270" s="1">
        <v>10743.2</v>
      </c>
      <c r="I270" s="1">
        <v>5136.3999999999996</v>
      </c>
      <c r="J270" s="1">
        <v>1910</v>
      </c>
      <c r="K270" s="1">
        <v>116.8</v>
      </c>
      <c r="L270" s="1">
        <v>3061.32</v>
      </c>
      <c r="M270" s="1">
        <v>9483.82</v>
      </c>
      <c r="N270" s="1">
        <v>635.28</v>
      </c>
      <c r="O270" s="1">
        <v>5937.16</v>
      </c>
      <c r="P270" s="1">
        <v>8315.36</v>
      </c>
      <c r="Q270" s="1">
        <v>6294.42</v>
      </c>
      <c r="R270" s="1">
        <v>1965.8</v>
      </c>
      <c r="S270" s="1">
        <v>3156.92</v>
      </c>
      <c r="T270" s="1">
        <v>67696.800000000003</v>
      </c>
      <c r="U270" s="1">
        <v>1038.4000000000001</v>
      </c>
      <c r="V270" s="1">
        <v>1225.2</v>
      </c>
      <c r="W270" s="1">
        <v>7952.72</v>
      </c>
      <c r="X270" s="1">
        <v>724</v>
      </c>
      <c r="Y270" s="1">
        <v>10743.2</v>
      </c>
      <c r="Z270" s="1">
        <v>5136.3999999999996</v>
      </c>
      <c r="AA270" s="1">
        <v>1910</v>
      </c>
      <c r="AB270" s="1">
        <v>116.8</v>
      </c>
      <c r="AC270" s="1">
        <v>3061.32</v>
      </c>
      <c r="AD270" s="1">
        <v>9483.82</v>
      </c>
      <c r="AE270" s="1">
        <v>635.28</v>
      </c>
      <c r="AF270" s="1">
        <v>5937.16</v>
      </c>
      <c r="AG270" s="1">
        <v>8315.36</v>
      </c>
      <c r="AH270" s="1">
        <v>6294.42</v>
      </c>
      <c r="AI270" s="1">
        <v>1965.8</v>
      </c>
      <c r="AJ270" s="1">
        <v>3156.92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20" t="s">
        <v>1388</v>
      </c>
      <c r="B271" s="10" t="s">
        <v>1389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866</v>
      </c>
      <c r="B272" s="10" t="s">
        <v>1390</v>
      </c>
      <c r="C272" s="1">
        <v>67696.800000000003</v>
      </c>
      <c r="D272" s="1">
        <v>1038.4000000000001</v>
      </c>
      <c r="E272" s="1">
        <v>1225.2</v>
      </c>
      <c r="F272" s="1">
        <v>7952.72</v>
      </c>
      <c r="G272" s="1">
        <v>724</v>
      </c>
      <c r="H272" s="1">
        <v>10743.2</v>
      </c>
      <c r="I272" s="1">
        <v>5136.3999999999996</v>
      </c>
      <c r="J272" s="1">
        <v>1910</v>
      </c>
      <c r="K272" s="1">
        <v>116.8</v>
      </c>
      <c r="L272" s="1">
        <v>3061.32</v>
      </c>
      <c r="M272" s="1">
        <v>9483.82</v>
      </c>
      <c r="N272" s="1">
        <v>635.28</v>
      </c>
      <c r="O272" s="1">
        <v>5937.16</v>
      </c>
      <c r="P272" s="1">
        <v>8315.36</v>
      </c>
      <c r="Q272" s="1">
        <v>6294.42</v>
      </c>
      <c r="R272" s="1">
        <v>1965.8</v>
      </c>
      <c r="S272" s="1">
        <v>3156.92</v>
      </c>
      <c r="T272" s="1">
        <v>67696.800000000003</v>
      </c>
      <c r="U272" s="1">
        <v>1038.4000000000001</v>
      </c>
      <c r="V272" s="1">
        <v>1225.2</v>
      </c>
      <c r="W272" s="1">
        <v>7952.72</v>
      </c>
      <c r="X272" s="1">
        <v>724</v>
      </c>
      <c r="Y272" s="1">
        <v>10743.2</v>
      </c>
      <c r="Z272" s="1">
        <v>5136.3999999999996</v>
      </c>
      <c r="AA272" s="1">
        <v>1910</v>
      </c>
      <c r="AB272" s="1">
        <v>116.8</v>
      </c>
      <c r="AC272" s="1">
        <v>3061.32</v>
      </c>
      <c r="AD272" s="1">
        <v>9483.82</v>
      </c>
      <c r="AE272" s="1">
        <v>635.28</v>
      </c>
      <c r="AF272" s="1">
        <v>5937.16</v>
      </c>
      <c r="AG272" s="1">
        <v>8315.36</v>
      </c>
      <c r="AH272" s="1">
        <v>6294.42</v>
      </c>
      <c r="AI272" s="1">
        <v>1965.8</v>
      </c>
      <c r="AJ272" s="1">
        <v>3156.92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18" t="s">
        <v>148</v>
      </c>
      <c r="B273" s="10" t="s">
        <v>149</v>
      </c>
      <c r="C273" s="1">
        <v>10677470.41</v>
      </c>
      <c r="D273" s="1">
        <v>0</v>
      </c>
      <c r="E273" s="1">
        <v>425608.04</v>
      </c>
      <c r="F273" s="1">
        <v>164019.29999999999</v>
      </c>
      <c r="G273" s="1">
        <v>0</v>
      </c>
      <c r="H273" s="1">
        <v>2477121.4</v>
      </c>
      <c r="I273" s="1">
        <v>39538</v>
      </c>
      <c r="J273" s="1">
        <v>0</v>
      </c>
      <c r="K273" s="1">
        <v>0</v>
      </c>
      <c r="L273" s="1">
        <v>159490.6</v>
      </c>
      <c r="M273" s="1">
        <v>3948402.48</v>
      </c>
      <c r="N273" s="1">
        <v>0</v>
      </c>
      <c r="O273" s="1">
        <v>0</v>
      </c>
      <c r="P273" s="1">
        <v>0</v>
      </c>
      <c r="Q273" s="1">
        <v>2460200.42</v>
      </c>
      <c r="R273" s="1">
        <v>0</v>
      </c>
      <c r="S273" s="1">
        <v>1003090.17</v>
      </c>
      <c r="T273" s="1">
        <v>10677470.41</v>
      </c>
      <c r="U273" s="1"/>
      <c r="V273" s="1">
        <v>425608.04</v>
      </c>
      <c r="W273" s="1">
        <v>164019.29999999999</v>
      </c>
      <c r="X273" s="1"/>
      <c r="Y273" s="1">
        <v>2477121.4</v>
      </c>
      <c r="Z273" s="1">
        <v>39538</v>
      </c>
      <c r="AA273" s="1"/>
      <c r="AB273" s="1"/>
      <c r="AC273" s="1">
        <v>159490.6</v>
      </c>
      <c r="AD273" s="1">
        <v>3948402.48</v>
      </c>
      <c r="AE273" s="1"/>
      <c r="AF273" s="1"/>
      <c r="AG273" s="1"/>
      <c r="AH273" s="1">
        <v>2460200.42</v>
      </c>
      <c r="AI273" s="1"/>
      <c r="AJ273" s="1">
        <v>1003090.17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9" t="s">
        <v>1391</v>
      </c>
      <c r="B274" s="10" t="s">
        <v>1392</v>
      </c>
      <c r="C274" s="1">
        <v>417269.2</v>
      </c>
      <c r="D274" s="1">
        <v>0</v>
      </c>
      <c r="E274" s="1">
        <v>0</v>
      </c>
      <c r="F274" s="1">
        <v>164019.29999999999</v>
      </c>
      <c r="G274" s="1">
        <v>0</v>
      </c>
      <c r="H274" s="1">
        <v>54221.3</v>
      </c>
      <c r="I274" s="1">
        <v>39538</v>
      </c>
      <c r="J274" s="1">
        <v>0</v>
      </c>
      <c r="K274" s="1">
        <v>0</v>
      </c>
      <c r="L274" s="1">
        <v>159490.6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417269.2</v>
      </c>
      <c r="U274" s="1"/>
      <c r="V274" s="1"/>
      <c r="W274" s="1">
        <v>164019.29999999999</v>
      </c>
      <c r="X274" s="1"/>
      <c r="Y274" s="1">
        <v>54221.3</v>
      </c>
      <c r="Z274" s="1">
        <v>39538</v>
      </c>
      <c r="AA274" s="1"/>
      <c r="AB274" s="1"/>
      <c r="AC274" s="1">
        <v>159490.6</v>
      </c>
      <c r="AD274" s="1">
        <v>0</v>
      </c>
      <c r="AE274" s="1"/>
      <c r="AF274" s="1"/>
      <c r="AG274" s="1"/>
      <c r="AH274" s="1">
        <v>0</v>
      </c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20" t="s">
        <v>1393</v>
      </c>
      <c r="B275" s="10" t="s">
        <v>1394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/>
      <c r="V275" s="1"/>
      <c r="W275" s="1">
        <v>0</v>
      </c>
      <c r="X275" s="1"/>
      <c r="Y275" s="1">
        <v>0</v>
      </c>
      <c r="Z275" s="1">
        <v>0</v>
      </c>
      <c r="AA275" s="1"/>
      <c r="AB275" s="1"/>
      <c r="AC275" s="1">
        <v>0</v>
      </c>
      <c r="AD275" s="1">
        <v>0</v>
      </c>
      <c r="AE275" s="1"/>
      <c r="AF275" s="1"/>
      <c r="AG275" s="1"/>
      <c r="AH275" s="1">
        <v>0</v>
      </c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1395</v>
      </c>
      <c r="B276" s="10" t="s">
        <v>1396</v>
      </c>
      <c r="C276" s="1">
        <v>417269.2</v>
      </c>
      <c r="D276" s="1">
        <v>0</v>
      </c>
      <c r="E276" s="1">
        <v>0</v>
      </c>
      <c r="F276" s="1">
        <v>164019.29999999999</v>
      </c>
      <c r="G276" s="1">
        <v>0</v>
      </c>
      <c r="H276" s="1">
        <v>54221.3</v>
      </c>
      <c r="I276" s="1">
        <v>39538</v>
      </c>
      <c r="J276" s="1">
        <v>0</v>
      </c>
      <c r="K276" s="1">
        <v>0</v>
      </c>
      <c r="L276" s="1">
        <v>159490.6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417269.2</v>
      </c>
      <c r="U276" s="1"/>
      <c r="V276" s="1"/>
      <c r="W276" s="1">
        <v>164019.29999999999</v>
      </c>
      <c r="X276" s="1"/>
      <c r="Y276" s="1">
        <v>54221.3</v>
      </c>
      <c r="Z276" s="1">
        <v>39538</v>
      </c>
      <c r="AA276" s="1"/>
      <c r="AB276" s="1"/>
      <c r="AC276" s="1">
        <v>159490.6</v>
      </c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19" t="s">
        <v>1397</v>
      </c>
      <c r="B277" s="10" t="s">
        <v>1398</v>
      </c>
      <c r="C277" s="1">
        <v>10260201.210000001</v>
      </c>
      <c r="D277" s="1">
        <v>0</v>
      </c>
      <c r="E277" s="1">
        <v>425608.04</v>
      </c>
      <c r="F277" s="1">
        <v>0</v>
      </c>
      <c r="G277" s="1">
        <v>0</v>
      </c>
      <c r="H277" s="1">
        <v>2422900.1</v>
      </c>
      <c r="I277" s="1">
        <v>0</v>
      </c>
      <c r="J277" s="1">
        <v>0</v>
      </c>
      <c r="K277" s="1">
        <v>0</v>
      </c>
      <c r="L277" s="1">
        <v>0</v>
      </c>
      <c r="M277" s="1">
        <v>3948402.48</v>
      </c>
      <c r="N277" s="1">
        <v>0</v>
      </c>
      <c r="O277" s="1">
        <v>0</v>
      </c>
      <c r="P277" s="1">
        <v>0</v>
      </c>
      <c r="Q277" s="1">
        <v>2460200.42</v>
      </c>
      <c r="R277" s="1">
        <v>0</v>
      </c>
      <c r="S277" s="1">
        <v>1003090.17</v>
      </c>
      <c r="T277" s="1">
        <v>10260201.210000001</v>
      </c>
      <c r="U277" s="1"/>
      <c r="V277" s="1">
        <v>425608.04</v>
      </c>
      <c r="W277" s="1"/>
      <c r="X277" s="1"/>
      <c r="Y277" s="1">
        <v>2422900.1</v>
      </c>
      <c r="Z277" s="1"/>
      <c r="AA277" s="1"/>
      <c r="AB277" s="1"/>
      <c r="AC277" s="1"/>
      <c r="AD277" s="1">
        <v>3948402.48</v>
      </c>
      <c r="AE277" s="1"/>
      <c r="AF277" s="1"/>
      <c r="AG277" s="1"/>
      <c r="AH277" s="1">
        <v>2460200.42</v>
      </c>
      <c r="AI277" s="1"/>
      <c r="AJ277" s="1">
        <v>1003090.17</v>
      </c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20" t="s">
        <v>1399</v>
      </c>
      <c r="B278" s="10" t="s">
        <v>1400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/>
      <c r="V278" s="1">
        <v>0</v>
      </c>
      <c r="W278" s="1"/>
      <c r="X278" s="1"/>
      <c r="Y278" s="1">
        <v>0</v>
      </c>
      <c r="Z278" s="1"/>
      <c r="AA278" s="1"/>
      <c r="AB278" s="1"/>
      <c r="AC278" s="1"/>
      <c r="AD278" s="1">
        <v>0</v>
      </c>
      <c r="AE278" s="1"/>
      <c r="AF278" s="1"/>
      <c r="AG278" s="1"/>
      <c r="AH278" s="1">
        <v>0</v>
      </c>
      <c r="AI278" s="1"/>
      <c r="AJ278" s="1">
        <v>0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1401</v>
      </c>
      <c r="B279" s="10" t="s">
        <v>1402</v>
      </c>
      <c r="C279" s="1">
        <v>10260201.210000001</v>
      </c>
      <c r="D279" s="1">
        <v>0</v>
      </c>
      <c r="E279" s="1">
        <v>425608.04</v>
      </c>
      <c r="F279" s="1">
        <v>0</v>
      </c>
      <c r="G279" s="1">
        <v>0</v>
      </c>
      <c r="H279" s="1">
        <v>2422900.1</v>
      </c>
      <c r="I279" s="1">
        <v>0</v>
      </c>
      <c r="J279" s="1">
        <v>0</v>
      </c>
      <c r="K279" s="1">
        <v>0</v>
      </c>
      <c r="L279" s="1">
        <v>0</v>
      </c>
      <c r="M279" s="1">
        <v>3948402.48</v>
      </c>
      <c r="N279" s="1">
        <v>0</v>
      </c>
      <c r="O279" s="1">
        <v>0</v>
      </c>
      <c r="P279" s="1">
        <v>0</v>
      </c>
      <c r="Q279" s="1">
        <v>2460200.42</v>
      </c>
      <c r="R279" s="1">
        <v>0</v>
      </c>
      <c r="S279" s="1">
        <v>1003090.17</v>
      </c>
      <c r="T279" s="1">
        <v>10260201.210000001</v>
      </c>
      <c r="U279" s="1"/>
      <c r="V279" s="1">
        <v>425608.04</v>
      </c>
      <c r="W279" s="1"/>
      <c r="X279" s="1"/>
      <c r="Y279" s="1">
        <v>2422900.1</v>
      </c>
      <c r="Z279" s="1"/>
      <c r="AA279" s="1"/>
      <c r="AB279" s="1"/>
      <c r="AC279" s="1"/>
      <c r="AD279" s="1">
        <v>3948402.48</v>
      </c>
      <c r="AE279" s="1"/>
      <c r="AF279" s="1"/>
      <c r="AG279" s="1"/>
      <c r="AH279" s="1">
        <v>2460200.42</v>
      </c>
      <c r="AI279" s="1"/>
      <c r="AJ279" s="1">
        <v>1003090.17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18" t="s">
        <v>150</v>
      </c>
      <c r="B280" s="10" t="s">
        <v>151</v>
      </c>
      <c r="C280" s="1">
        <v>51812841.909999996</v>
      </c>
      <c r="D280" s="1">
        <v>1754586.51</v>
      </c>
      <c r="E280" s="1">
        <v>2031191.25</v>
      </c>
      <c r="F280" s="1">
        <v>4233094.16</v>
      </c>
      <c r="G280" s="1">
        <v>597110.69999999995</v>
      </c>
      <c r="H280" s="1">
        <v>10335537.43</v>
      </c>
      <c r="I280" s="1">
        <v>3838762.49</v>
      </c>
      <c r="J280" s="1">
        <v>2301490.52</v>
      </c>
      <c r="K280" s="1">
        <v>467297.93</v>
      </c>
      <c r="L280" s="1">
        <v>6067027.1900000004</v>
      </c>
      <c r="M280" s="1">
        <v>9596670.9499999993</v>
      </c>
      <c r="N280" s="1">
        <v>4440746.12</v>
      </c>
      <c r="O280" s="1">
        <v>1407358.17</v>
      </c>
      <c r="P280" s="1">
        <v>757867.53</v>
      </c>
      <c r="Q280" s="1">
        <v>2113845.31</v>
      </c>
      <c r="R280" s="1">
        <v>1014305.85</v>
      </c>
      <c r="S280" s="1">
        <v>855949.8</v>
      </c>
      <c r="T280" s="1">
        <v>51812841.909999996</v>
      </c>
      <c r="U280" s="1">
        <v>1754586.51</v>
      </c>
      <c r="V280" s="1">
        <v>2031191.25</v>
      </c>
      <c r="W280" s="1">
        <v>4233094.16</v>
      </c>
      <c r="X280" s="1">
        <v>597110.69999999995</v>
      </c>
      <c r="Y280" s="1">
        <v>10335537.43</v>
      </c>
      <c r="Z280" s="1">
        <v>3838762.49</v>
      </c>
      <c r="AA280" s="1">
        <v>2301490.52</v>
      </c>
      <c r="AB280" s="1">
        <v>467297.93</v>
      </c>
      <c r="AC280" s="1">
        <v>6067027.1900000004</v>
      </c>
      <c r="AD280" s="1">
        <v>9596670.9499999993</v>
      </c>
      <c r="AE280" s="1">
        <v>4440746.12</v>
      </c>
      <c r="AF280" s="1">
        <v>1407358.17</v>
      </c>
      <c r="AG280" s="1">
        <v>757867.53</v>
      </c>
      <c r="AH280" s="1">
        <v>2113845.31</v>
      </c>
      <c r="AI280" s="1">
        <v>1014305.85</v>
      </c>
      <c r="AJ280" s="1">
        <v>855949.8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9" t="s">
        <v>1403</v>
      </c>
      <c r="B281" s="10" t="s">
        <v>1404</v>
      </c>
      <c r="C281" s="1">
        <v>47950534.689999998</v>
      </c>
      <c r="D281" s="1">
        <v>1618356.51</v>
      </c>
      <c r="E281" s="1">
        <v>1893621.25</v>
      </c>
      <c r="F281" s="1">
        <v>3862929.16</v>
      </c>
      <c r="G281" s="1">
        <v>540490.69999999995</v>
      </c>
      <c r="H281" s="1">
        <v>9623043.4299999997</v>
      </c>
      <c r="I281" s="1">
        <v>3592382.49</v>
      </c>
      <c r="J281" s="1">
        <v>2110330.52</v>
      </c>
      <c r="K281" s="1">
        <v>424247.93</v>
      </c>
      <c r="L281" s="1">
        <v>5602857.1900000004</v>
      </c>
      <c r="M281" s="1">
        <v>8989452.7300000004</v>
      </c>
      <c r="N281" s="1">
        <v>4138806.12</v>
      </c>
      <c r="O281" s="1">
        <v>1285968.17</v>
      </c>
      <c r="P281" s="1">
        <v>660487.53</v>
      </c>
      <c r="Q281" s="1">
        <v>1922870.31</v>
      </c>
      <c r="R281" s="1">
        <v>935780.85</v>
      </c>
      <c r="S281" s="1">
        <v>748909.8</v>
      </c>
      <c r="T281" s="1">
        <v>47950534.689999998</v>
      </c>
      <c r="U281" s="1">
        <v>1618356.51</v>
      </c>
      <c r="V281" s="1">
        <v>1893621.25</v>
      </c>
      <c r="W281" s="1">
        <v>3862929.16</v>
      </c>
      <c r="X281" s="1">
        <v>540490.69999999995</v>
      </c>
      <c r="Y281" s="1">
        <v>9623043.4299999997</v>
      </c>
      <c r="Z281" s="1">
        <v>3592382.49</v>
      </c>
      <c r="AA281" s="1">
        <v>2110330.52</v>
      </c>
      <c r="AB281" s="1">
        <v>424247.93</v>
      </c>
      <c r="AC281" s="1">
        <v>5602857.1900000004</v>
      </c>
      <c r="AD281" s="1">
        <v>8989452.7300000004</v>
      </c>
      <c r="AE281" s="1">
        <v>4138806.12</v>
      </c>
      <c r="AF281" s="1">
        <v>1285968.17</v>
      </c>
      <c r="AG281" s="1">
        <v>660487.53</v>
      </c>
      <c r="AH281" s="1">
        <v>1922870.31</v>
      </c>
      <c r="AI281" s="1">
        <v>935780.85</v>
      </c>
      <c r="AJ281" s="1">
        <v>748909.8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20" t="s">
        <v>1405</v>
      </c>
      <c r="B282" s="10" t="s">
        <v>1406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1407</v>
      </c>
      <c r="B283" s="10" t="s">
        <v>1408</v>
      </c>
      <c r="C283" s="1">
        <v>47950534.689999998</v>
      </c>
      <c r="D283" s="1">
        <v>1618356.51</v>
      </c>
      <c r="E283" s="1">
        <v>1893621.25</v>
      </c>
      <c r="F283" s="1">
        <v>3862929.16</v>
      </c>
      <c r="G283" s="1">
        <v>540490.69999999995</v>
      </c>
      <c r="H283" s="1">
        <v>9623043.4299999997</v>
      </c>
      <c r="I283" s="1">
        <v>3592382.49</v>
      </c>
      <c r="J283" s="1">
        <v>2110330.52</v>
      </c>
      <c r="K283" s="1">
        <v>424247.93</v>
      </c>
      <c r="L283" s="1">
        <v>5602857.1900000004</v>
      </c>
      <c r="M283" s="1">
        <v>8989452.7300000004</v>
      </c>
      <c r="N283" s="1">
        <v>4138806.12</v>
      </c>
      <c r="O283" s="1">
        <v>1285968.17</v>
      </c>
      <c r="P283" s="1">
        <v>660487.53</v>
      </c>
      <c r="Q283" s="1">
        <v>1922870.31</v>
      </c>
      <c r="R283" s="1">
        <v>935780.85</v>
      </c>
      <c r="S283" s="1">
        <v>748909.8</v>
      </c>
      <c r="T283" s="1">
        <v>47950534.689999998</v>
      </c>
      <c r="U283" s="1">
        <v>1618356.51</v>
      </c>
      <c r="V283" s="1">
        <v>1893621.25</v>
      </c>
      <c r="W283" s="1">
        <v>3862929.16</v>
      </c>
      <c r="X283" s="1">
        <v>540490.69999999995</v>
      </c>
      <c r="Y283" s="1">
        <v>9623043.4299999997</v>
      </c>
      <c r="Z283" s="1">
        <v>3592382.49</v>
      </c>
      <c r="AA283" s="1">
        <v>2110330.52</v>
      </c>
      <c r="AB283" s="1">
        <v>424247.93</v>
      </c>
      <c r="AC283" s="1">
        <v>5602857.1900000004</v>
      </c>
      <c r="AD283" s="1">
        <v>8989452.7300000004</v>
      </c>
      <c r="AE283" s="1">
        <v>4138806.12</v>
      </c>
      <c r="AF283" s="1">
        <v>1285968.17</v>
      </c>
      <c r="AG283" s="1">
        <v>660487.53</v>
      </c>
      <c r="AH283" s="1">
        <v>1922870.31</v>
      </c>
      <c r="AI283" s="1">
        <v>935780.85</v>
      </c>
      <c r="AJ283" s="1">
        <v>748909.8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19" t="s">
        <v>1409</v>
      </c>
      <c r="B284" s="10" t="s">
        <v>1410</v>
      </c>
      <c r="C284" s="1">
        <v>3862307.22</v>
      </c>
      <c r="D284" s="1">
        <v>136230</v>
      </c>
      <c r="E284" s="1">
        <v>137570</v>
      </c>
      <c r="F284" s="1">
        <v>370165</v>
      </c>
      <c r="G284" s="1">
        <v>56620</v>
      </c>
      <c r="H284" s="1">
        <v>712494</v>
      </c>
      <c r="I284" s="1">
        <v>246380</v>
      </c>
      <c r="J284" s="1">
        <v>191160</v>
      </c>
      <c r="K284" s="1">
        <v>43050</v>
      </c>
      <c r="L284" s="1">
        <v>464170</v>
      </c>
      <c r="M284" s="1">
        <v>607218.22</v>
      </c>
      <c r="N284" s="1">
        <v>301940</v>
      </c>
      <c r="O284" s="1">
        <v>121390</v>
      </c>
      <c r="P284" s="1">
        <v>97380</v>
      </c>
      <c r="Q284" s="1">
        <v>190975</v>
      </c>
      <c r="R284" s="1">
        <v>78525</v>
      </c>
      <c r="S284" s="1">
        <v>107040</v>
      </c>
      <c r="T284" s="1">
        <v>3862307.22</v>
      </c>
      <c r="U284" s="1">
        <v>136230</v>
      </c>
      <c r="V284" s="1">
        <v>137570</v>
      </c>
      <c r="W284" s="1">
        <v>370165</v>
      </c>
      <c r="X284" s="1">
        <v>56620</v>
      </c>
      <c r="Y284" s="1">
        <v>712494</v>
      </c>
      <c r="Z284" s="1">
        <v>246380</v>
      </c>
      <c r="AA284" s="1">
        <v>191160</v>
      </c>
      <c r="AB284" s="1">
        <v>43050</v>
      </c>
      <c r="AC284" s="1">
        <v>464170</v>
      </c>
      <c r="AD284" s="1">
        <v>607218.22</v>
      </c>
      <c r="AE284" s="1">
        <v>301940</v>
      </c>
      <c r="AF284" s="1">
        <v>121390</v>
      </c>
      <c r="AG284" s="1">
        <v>97380</v>
      </c>
      <c r="AH284" s="1">
        <v>190975</v>
      </c>
      <c r="AI284" s="1">
        <v>78525</v>
      </c>
      <c r="AJ284" s="1">
        <v>107040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20" t="s">
        <v>1411</v>
      </c>
      <c r="B285" s="10" t="s">
        <v>1412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1413</v>
      </c>
      <c r="B286" s="10" t="s">
        <v>1414</v>
      </c>
      <c r="C286" s="1">
        <v>3862307.22</v>
      </c>
      <c r="D286" s="1">
        <v>136230</v>
      </c>
      <c r="E286" s="1">
        <v>137570</v>
      </c>
      <c r="F286" s="1">
        <v>370165</v>
      </c>
      <c r="G286" s="1">
        <v>56620</v>
      </c>
      <c r="H286" s="1">
        <v>712494</v>
      </c>
      <c r="I286" s="1">
        <v>246380</v>
      </c>
      <c r="J286" s="1">
        <v>191160</v>
      </c>
      <c r="K286" s="1">
        <v>43050</v>
      </c>
      <c r="L286" s="1">
        <v>464170</v>
      </c>
      <c r="M286" s="1">
        <v>607218.22</v>
      </c>
      <c r="N286" s="1">
        <v>301940</v>
      </c>
      <c r="O286" s="1">
        <v>121390</v>
      </c>
      <c r="P286" s="1">
        <v>97380</v>
      </c>
      <c r="Q286" s="1">
        <v>190975</v>
      </c>
      <c r="R286" s="1">
        <v>78525</v>
      </c>
      <c r="S286" s="1">
        <v>107040</v>
      </c>
      <c r="T286" s="1">
        <v>3862307.22</v>
      </c>
      <c r="U286" s="1">
        <v>136230</v>
      </c>
      <c r="V286" s="1">
        <v>137570</v>
      </c>
      <c r="W286" s="1">
        <v>370165</v>
      </c>
      <c r="X286" s="1">
        <v>56620</v>
      </c>
      <c r="Y286" s="1">
        <v>712494</v>
      </c>
      <c r="Z286" s="1">
        <v>246380</v>
      </c>
      <c r="AA286" s="1">
        <v>191160</v>
      </c>
      <c r="AB286" s="1">
        <v>43050</v>
      </c>
      <c r="AC286" s="1">
        <v>464170</v>
      </c>
      <c r="AD286" s="1">
        <v>607218.22</v>
      </c>
      <c r="AE286" s="1">
        <v>301940</v>
      </c>
      <c r="AF286" s="1">
        <v>121390</v>
      </c>
      <c r="AG286" s="1">
        <v>97380</v>
      </c>
      <c r="AH286" s="1">
        <v>190975</v>
      </c>
      <c r="AI286" s="1">
        <v>78525</v>
      </c>
      <c r="AJ286" s="1">
        <v>107040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18" t="s">
        <v>152</v>
      </c>
      <c r="B287" s="10" t="s">
        <v>153</v>
      </c>
      <c r="C287" s="1">
        <v>-450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-200</v>
      </c>
      <c r="P287" s="1">
        <v>0</v>
      </c>
      <c r="Q287" s="1">
        <v>-250</v>
      </c>
      <c r="R287" s="1">
        <v>0</v>
      </c>
      <c r="S287" s="1">
        <v>0</v>
      </c>
      <c r="T287" s="1">
        <v>-450</v>
      </c>
      <c r="U287" s="1">
        <v>0</v>
      </c>
      <c r="V287" s="1"/>
      <c r="W287" s="1"/>
      <c r="X287" s="1">
        <v>0</v>
      </c>
      <c r="Y287" s="1">
        <v>0</v>
      </c>
      <c r="Z287" s="1">
        <v>0</v>
      </c>
      <c r="AA287" s="1"/>
      <c r="AB287" s="1"/>
      <c r="AC287" s="1"/>
      <c r="AD287" s="1"/>
      <c r="AE287" s="1">
        <v>0</v>
      </c>
      <c r="AF287" s="1">
        <v>-200</v>
      </c>
      <c r="AG287" s="1">
        <v>0</v>
      </c>
      <c r="AH287" s="1">
        <v>-250</v>
      </c>
      <c r="AI287" s="1">
        <v>0</v>
      </c>
      <c r="AJ287" s="1">
        <v>0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9" t="s">
        <v>1415</v>
      </c>
      <c r="B288" s="10" t="s">
        <v>1416</v>
      </c>
      <c r="C288" s="1"/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1417</v>
      </c>
      <c r="B289" s="10" t="s">
        <v>1418</v>
      </c>
      <c r="C289" s="1">
        <v>-450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-200</v>
      </c>
      <c r="P289" s="1">
        <v>0</v>
      </c>
      <c r="Q289" s="1">
        <v>-250</v>
      </c>
      <c r="R289" s="1">
        <v>0</v>
      </c>
      <c r="S289" s="1">
        <v>0</v>
      </c>
      <c r="T289" s="1">
        <v>-450</v>
      </c>
      <c r="U289" s="1">
        <v>0</v>
      </c>
      <c r="V289" s="1"/>
      <c r="W289" s="1"/>
      <c r="X289" s="1">
        <v>0</v>
      </c>
      <c r="Y289" s="1">
        <v>0</v>
      </c>
      <c r="Z289" s="1">
        <v>0</v>
      </c>
      <c r="AA289" s="1"/>
      <c r="AB289" s="1"/>
      <c r="AC289" s="1"/>
      <c r="AD289" s="1"/>
      <c r="AE289" s="1">
        <v>0</v>
      </c>
      <c r="AF289" s="1">
        <v>-200</v>
      </c>
      <c r="AG289" s="1">
        <v>0</v>
      </c>
      <c r="AH289" s="1">
        <v>-250</v>
      </c>
      <c r="AI289" s="1">
        <v>0</v>
      </c>
      <c r="AJ289" s="1">
        <v>0</v>
      </c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7" t="s">
        <v>134</v>
      </c>
      <c r="B290" s="10" t="s">
        <v>135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/>
      <c r="V290" s="1"/>
      <c r="W290" s="1"/>
      <c r="X290" s="1"/>
      <c r="Y290" s="1"/>
      <c r="Z290" s="1">
        <v>0</v>
      </c>
      <c r="AA290" s="1">
        <v>0</v>
      </c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>
        <v>0</v>
      </c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8" t="s">
        <v>1419</v>
      </c>
      <c r="B291" s="10" t="s">
        <v>1420</v>
      </c>
      <c r="C291" s="1"/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>
        <v>0</v>
      </c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1421</v>
      </c>
      <c r="B292" s="10" t="s">
        <v>1422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/>
      <c r="V292" s="1"/>
      <c r="W292" s="1"/>
      <c r="X292" s="1"/>
      <c r="Y292" s="1"/>
      <c r="Z292" s="1">
        <v>0</v>
      </c>
      <c r="AA292" s="1">
        <v>0</v>
      </c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>
        <v>0</v>
      </c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7" t="s">
        <v>136</v>
      </c>
      <c r="B293" s="10" t="s">
        <v>137</v>
      </c>
      <c r="C293" s="1">
        <v>90796.32</v>
      </c>
      <c r="D293" s="1">
        <v>0</v>
      </c>
      <c r="E293" s="1">
        <v>0</v>
      </c>
      <c r="F293" s="1">
        <v>0</v>
      </c>
      <c r="G293" s="1">
        <v>0</v>
      </c>
      <c r="H293" s="1">
        <v>90796.32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90796.32</v>
      </c>
      <c r="U293" s="1"/>
      <c r="V293" s="1"/>
      <c r="W293" s="1"/>
      <c r="X293" s="1"/>
      <c r="Y293" s="1">
        <v>90796.32</v>
      </c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>
        <v>0</v>
      </c>
      <c r="BC293" s="1">
        <v>0</v>
      </c>
      <c r="BD293" s="1">
        <v>0</v>
      </c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8" t="s">
        <v>1423</v>
      </c>
      <c r="B294" s="10" t="s">
        <v>1424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/>
      <c r="V294" s="1"/>
      <c r="W294" s="1"/>
      <c r="X294" s="1"/>
      <c r="Y294" s="1">
        <v>0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1425</v>
      </c>
      <c r="B295" s="10" t="s">
        <v>1426</v>
      </c>
      <c r="C295" s="1"/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>
        <v>0</v>
      </c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1427</v>
      </c>
      <c r="B296" s="10" t="s">
        <v>1428</v>
      </c>
      <c r="C296" s="1">
        <v>90796.32</v>
      </c>
      <c r="D296" s="1">
        <v>0</v>
      </c>
      <c r="E296" s="1">
        <v>0</v>
      </c>
      <c r="F296" s="1">
        <v>0</v>
      </c>
      <c r="G296" s="1">
        <v>0</v>
      </c>
      <c r="H296" s="1">
        <v>90796.32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90796.32</v>
      </c>
      <c r="U296" s="1"/>
      <c r="V296" s="1"/>
      <c r="W296" s="1"/>
      <c r="X296" s="1"/>
      <c r="Y296" s="1">
        <v>90796.32</v>
      </c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7" t="s">
        <v>138</v>
      </c>
      <c r="B297" s="10" t="s">
        <v>139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/>
      <c r="V297" s="1"/>
      <c r="W297" s="1"/>
      <c r="X297" s="1"/>
      <c r="Y297" s="1">
        <v>0</v>
      </c>
      <c r="Z297" s="1"/>
      <c r="AA297" s="1"/>
      <c r="AB297" s="1"/>
      <c r="AC297" s="1"/>
      <c r="AD297" s="1"/>
      <c r="AE297" s="1">
        <v>0</v>
      </c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8" t="s">
        <v>1429</v>
      </c>
      <c r="B298" s="10" t="s">
        <v>1430</v>
      </c>
      <c r="C298" s="1"/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1431</v>
      </c>
      <c r="B299" s="10" t="s">
        <v>1432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/>
      <c r="V299" s="1"/>
      <c r="W299" s="1"/>
      <c r="X299" s="1"/>
      <c r="Y299" s="1">
        <v>0</v>
      </c>
      <c r="Z299" s="1"/>
      <c r="AA299" s="1"/>
      <c r="AB299" s="1"/>
      <c r="AC299" s="1"/>
      <c r="AD299" s="1"/>
      <c r="AE299" s="1">
        <v>0</v>
      </c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7" t="s">
        <v>140</v>
      </c>
      <c r="B300" s="10" t="s">
        <v>141</v>
      </c>
      <c r="C300" s="1">
        <v>877.71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877.71</v>
      </c>
      <c r="S300" s="1">
        <v>0</v>
      </c>
      <c r="T300" s="1">
        <v>877.71</v>
      </c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>
        <v>877.71</v>
      </c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8" t="s">
        <v>1433</v>
      </c>
      <c r="B301" s="10" t="s">
        <v>1434</v>
      </c>
      <c r="C301" s="1"/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1435</v>
      </c>
      <c r="B302" s="10" t="s">
        <v>1436</v>
      </c>
      <c r="C302" s="1">
        <v>877.71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877.71</v>
      </c>
      <c r="S302" s="1">
        <v>0</v>
      </c>
      <c r="T302" s="1">
        <v>877.71</v>
      </c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>
        <v>877.71</v>
      </c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6" t="s">
        <v>124</v>
      </c>
      <c r="B303" s="9" t="s">
        <v>125</v>
      </c>
      <c r="C303" s="1">
        <v>1451115444.9000001</v>
      </c>
      <c r="D303" s="1">
        <v>48958370.240000002</v>
      </c>
      <c r="E303" s="1">
        <v>26027914.989999998</v>
      </c>
      <c r="F303" s="1">
        <v>132780917.29000001</v>
      </c>
      <c r="G303" s="1">
        <v>16282727.199999999</v>
      </c>
      <c r="H303" s="1">
        <v>335418853.24000001</v>
      </c>
      <c r="I303" s="1">
        <v>99723017.680000007</v>
      </c>
      <c r="J303" s="1">
        <v>67153102.609999999</v>
      </c>
      <c r="K303" s="1">
        <v>19970626.16</v>
      </c>
      <c r="L303" s="1">
        <v>203625207.78</v>
      </c>
      <c r="M303" s="1">
        <v>229052948.13999999</v>
      </c>
      <c r="N303" s="1">
        <v>45721940.509999998</v>
      </c>
      <c r="O303" s="1">
        <v>40757874.899999999</v>
      </c>
      <c r="P303" s="1">
        <v>30811050.84</v>
      </c>
      <c r="Q303" s="1">
        <v>74311901.109999999</v>
      </c>
      <c r="R303" s="1">
        <v>37709219.869999997</v>
      </c>
      <c r="S303" s="1">
        <v>42226006.539999999</v>
      </c>
      <c r="T303" s="1">
        <v>1450531679.0999999</v>
      </c>
      <c r="U303" s="1">
        <v>48958370.240000002</v>
      </c>
      <c r="V303" s="1">
        <v>26027914.989999998</v>
      </c>
      <c r="W303" s="1">
        <v>132780917.29000001</v>
      </c>
      <c r="X303" s="1">
        <v>16282727.199999999</v>
      </c>
      <c r="Y303" s="1">
        <v>335418853.24000001</v>
      </c>
      <c r="Z303" s="1">
        <v>99723017.680000007</v>
      </c>
      <c r="AA303" s="1">
        <v>67153102.609999999</v>
      </c>
      <c r="AB303" s="1">
        <v>19970626.16</v>
      </c>
      <c r="AC303" s="1">
        <v>203625207.78</v>
      </c>
      <c r="AD303" s="1">
        <v>229052948.13999999</v>
      </c>
      <c r="AE303" s="1">
        <v>45721940.509999998</v>
      </c>
      <c r="AF303" s="1">
        <v>40757874.899999999</v>
      </c>
      <c r="AG303" s="1">
        <v>30811050.84</v>
      </c>
      <c r="AH303" s="1">
        <v>74311901.109999999</v>
      </c>
      <c r="AI303" s="1">
        <v>37709219.869999997</v>
      </c>
      <c r="AJ303" s="1">
        <v>42226006.539999999</v>
      </c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>
        <v>583765.80000000005</v>
      </c>
      <c r="BC303" s="1">
        <v>587537.19999999995</v>
      </c>
      <c r="BD303" s="1">
        <v>0</v>
      </c>
      <c r="BE303" s="1"/>
      <c r="BF303" s="1"/>
      <c r="BG303" s="1"/>
      <c r="BH303" s="1"/>
      <c r="BI303" s="1"/>
      <c r="BJ303" s="1">
        <v>587537.19999999995</v>
      </c>
      <c r="BK303" s="1">
        <v>0</v>
      </c>
      <c r="BL303" s="1">
        <v>-3771.4</v>
      </c>
      <c r="BM303" s="1">
        <v>0</v>
      </c>
      <c r="BN303" s="1">
        <v>0</v>
      </c>
      <c r="BO303" s="1">
        <v>0</v>
      </c>
      <c r="BP303" s="4">
        <v>0</v>
      </c>
    </row>
    <row r="304" spans="1:68">
      <c r="A304" s="17" t="s">
        <v>173</v>
      </c>
      <c r="B304" s="10" t="s">
        <v>174</v>
      </c>
      <c r="C304" s="1">
        <v>85281396.480000004</v>
      </c>
      <c r="D304" s="1">
        <v>3632744.62</v>
      </c>
      <c r="E304" s="1">
        <v>1474015.9</v>
      </c>
      <c r="F304" s="1">
        <v>9239632.6999999993</v>
      </c>
      <c r="G304" s="1">
        <v>1141832.5</v>
      </c>
      <c r="H304" s="1">
        <v>24333744.02</v>
      </c>
      <c r="I304" s="1">
        <v>6249546.71</v>
      </c>
      <c r="J304" s="1">
        <v>5095540.08</v>
      </c>
      <c r="K304" s="1">
        <v>922012.04</v>
      </c>
      <c r="L304" s="1">
        <v>7490150.5499999998</v>
      </c>
      <c r="M304" s="1">
        <v>8581762.9900000002</v>
      </c>
      <c r="N304" s="1">
        <v>2475592.4</v>
      </c>
      <c r="O304" s="1">
        <v>3271127.55</v>
      </c>
      <c r="P304" s="1">
        <v>2422180.85</v>
      </c>
      <c r="Q304" s="1">
        <v>4177422.13</v>
      </c>
      <c r="R304" s="1">
        <v>2723975.23</v>
      </c>
      <c r="S304" s="1">
        <v>2050116.21</v>
      </c>
      <c r="T304" s="1">
        <v>85281396.480000004</v>
      </c>
      <c r="U304" s="1">
        <v>3632744.62</v>
      </c>
      <c r="V304" s="1">
        <v>1474015.9</v>
      </c>
      <c r="W304" s="1">
        <v>9239632.6999999993</v>
      </c>
      <c r="X304" s="1">
        <v>1141832.5</v>
      </c>
      <c r="Y304" s="1">
        <v>24333744.02</v>
      </c>
      <c r="Z304" s="1">
        <v>6249546.71</v>
      </c>
      <c r="AA304" s="1">
        <v>5095540.08</v>
      </c>
      <c r="AB304" s="1">
        <v>922012.04</v>
      </c>
      <c r="AC304" s="1">
        <v>7490150.5499999998</v>
      </c>
      <c r="AD304" s="1">
        <v>8581762.9900000002</v>
      </c>
      <c r="AE304" s="1">
        <v>2475592.4</v>
      </c>
      <c r="AF304" s="1">
        <v>3271127.55</v>
      </c>
      <c r="AG304" s="1">
        <v>2422180.85</v>
      </c>
      <c r="AH304" s="1">
        <v>4177422.13</v>
      </c>
      <c r="AI304" s="1">
        <v>2723975.23</v>
      </c>
      <c r="AJ304" s="1">
        <v>2050116.21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0</v>
      </c>
      <c r="BC304" s="1">
        <v>0</v>
      </c>
      <c r="BD304" s="1">
        <v>0</v>
      </c>
      <c r="BE304" s="1"/>
      <c r="BF304" s="1"/>
      <c r="BG304" s="1"/>
      <c r="BH304" s="1"/>
      <c r="BI304" s="1"/>
      <c r="BJ304" s="1"/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4"/>
    </row>
    <row r="305" spans="1:68">
      <c r="A305" s="18" t="s">
        <v>195</v>
      </c>
      <c r="B305" s="10" t="s">
        <v>196</v>
      </c>
      <c r="C305" s="1">
        <v>38246359.539999999</v>
      </c>
      <c r="D305" s="1">
        <v>1663165.84</v>
      </c>
      <c r="E305" s="1">
        <v>1144181.1000000001</v>
      </c>
      <c r="F305" s="1">
        <v>4192274.44</v>
      </c>
      <c r="G305" s="1">
        <v>513722.96</v>
      </c>
      <c r="H305" s="1">
        <v>11261914.689999999</v>
      </c>
      <c r="I305" s="1">
        <v>2472836.38</v>
      </c>
      <c r="J305" s="1">
        <v>2035240.7</v>
      </c>
      <c r="K305" s="1">
        <v>441391.82</v>
      </c>
      <c r="L305" s="1">
        <v>3071924.86</v>
      </c>
      <c r="M305" s="1">
        <v>3580492.89</v>
      </c>
      <c r="N305" s="1">
        <v>1265887.25</v>
      </c>
      <c r="O305" s="1">
        <v>1332839.05</v>
      </c>
      <c r="P305" s="1">
        <v>1260450.22</v>
      </c>
      <c r="Q305" s="1">
        <v>1957895.54</v>
      </c>
      <c r="R305" s="1">
        <v>1150891.19</v>
      </c>
      <c r="S305" s="1">
        <v>901250.61</v>
      </c>
      <c r="T305" s="1">
        <v>38246359.539999999</v>
      </c>
      <c r="U305" s="1">
        <v>1663165.84</v>
      </c>
      <c r="V305" s="1">
        <v>1144181.1000000001</v>
      </c>
      <c r="W305" s="1">
        <v>4192274.44</v>
      </c>
      <c r="X305" s="1">
        <v>513722.96</v>
      </c>
      <c r="Y305" s="1">
        <v>11261914.689999999</v>
      </c>
      <c r="Z305" s="1">
        <v>2472836.38</v>
      </c>
      <c r="AA305" s="1">
        <v>2035240.7</v>
      </c>
      <c r="AB305" s="1">
        <v>441391.82</v>
      </c>
      <c r="AC305" s="1">
        <v>3071924.86</v>
      </c>
      <c r="AD305" s="1">
        <v>3580492.89</v>
      </c>
      <c r="AE305" s="1">
        <v>1265887.25</v>
      </c>
      <c r="AF305" s="1">
        <v>1332839.05</v>
      </c>
      <c r="AG305" s="1">
        <v>1260450.22</v>
      </c>
      <c r="AH305" s="1">
        <v>1957895.54</v>
      </c>
      <c r="AI305" s="1">
        <v>1150891.19</v>
      </c>
      <c r="AJ305" s="1">
        <v>901250.61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v>0</v>
      </c>
      <c r="BD305" s="1">
        <v>0</v>
      </c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4"/>
    </row>
    <row r="306" spans="1:68">
      <c r="A306" s="19" t="s">
        <v>259</v>
      </c>
      <c r="B306" s="10" t="s">
        <v>260</v>
      </c>
      <c r="C306" s="1">
        <v>37590637.649999999</v>
      </c>
      <c r="D306" s="1">
        <v>1631459.84</v>
      </c>
      <c r="E306" s="1">
        <v>1129833.6000000001</v>
      </c>
      <c r="F306" s="1">
        <v>4126725.66</v>
      </c>
      <c r="G306" s="1">
        <v>506799.86</v>
      </c>
      <c r="H306" s="1">
        <v>11009409.289999999</v>
      </c>
      <c r="I306" s="1">
        <v>2415854.5699999998</v>
      </c>
      <c r="J306" s="1">
        <v>1999718.03</v>
      </c>
      <c r="K306" s="1">
        <v>433287.62</v>
      </c>
      <c r="L306" s="1">
        <v>3024598.19</v>
      </c>
      <c r="M306" s="1">
        <v>3524960.32</v>
      </c>
      <c r="N306" s="1">
        <v>1232257.05</v>
      </c>
      <c r="O306" s="1">
        <v>1323869.32</v>
      </c>
      <c r="P306" s="1">
        <v>1252026.2</v>
      </c>
      <c r="Q306" s="1">
        <v>1939557.03</v>
      </c>
      <c r="R306" s="1">
        <v>1146469.19</v>
      </c>
      <c r="S306" s="1">
        <v>893811.88</v>
      </c>
      <c r="T306" s="1">
        <v>37590637.649999999</v>
      </c>
      <c r="U306" s="1">
        <v>1631459.84</v>
      </c>
      <c r="V306" s="1">
        <v>1129833.6000000001</v>
      </c>
      <c r="W306" s="1">
        <v>4126725.66</v>
      </c>
      <c r="X306" s="1">
        <v>506799.86</v>
      </c>
      <c r="Y306" s="1">
        <v>11009409.289999999</v>
      </c>
      <c r="Z306" s="1">
        <v>2415854.5699999998</v>
      </c>
      <c r="AA306" s="1">
        <v>1999718.03</v>
      </c>
      <c r="AB306" s="1">
        <v>433287.62</v>
      </c>
      <c r="AC306" s="1">
        <v>3024598.19</v>
      </c>
      <c r="AD306" s="1">
        <v>3524960.32</v>
      </c>
      <c r="AE306" s="1">
        <v>1232257.05</v>
      </c>
      <c r="AF306" s="1">
        <v>1323869.32</v>
      </c>
      <c r="AG306" s="1">
        <v>1252026.2</v>
      </c>
      <c r="AH306" s="1">
        <v>1939557.03</v>
      </c>
      <c r="AI306" s="1">
        <v>1146469.19</v>
      </c>
      <c r="AJ306" s="1">
        <v>893811.88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20" t="s">
        <v>261</v>
      </c>
      <c r="B307" s="10" t="s">
        <v>262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/>
      <c r="V307" s="1"/>
      <c r="W307" s="1"/>
      <c r="X307" s="1"/>
      <c r="Y307" s="1">
        <v>0</v>
      </c>
      <c r="Z307" s="1"/>
      <c r="AA307" s="1"/>
      <c r="AB307" s="1"/>
      <c r="AC307" s="1">
        <v>0</v>
      </c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263</v>
      </c>
      <c r="B308" s="10" t="s">
        <v>264</v>
      </c>
      <c r="C308" s="1">
        <v>23815988.670000002</v>
      </c>
      <c r="D308" s="1">
        <v>1022573</v>
      </c>
      <c r="E308" s="1">
        <v>1062680.6499999999</v>
      </c>
      <c r="F308" s="1">
        <v>2613108.5099999998</v>
      </c>
      <c r="G308" s="1">
        <v>356588.81</v>
      </c>
      <c r="H308" s="1">
        <v>6844087.0599999996</v>
      </c>
      <c r="I308" s="1">
        <v>1288690.44</v>
      </c>
      <c r="J308" s="1">
        <v>1129677.45</v>
      </c>
      <c r="K308" s="1">
        <v>287613.08</v>
      </c>
      <c r="L308" s="1">
        <v>1843885.53</v>
      </c>
      <c r="M308" s="1">
        <v>2250075.4700000002</v>
      </c>
      <c r="N308" s="1">
        <v>946239.85</v>
      </c>
      <c r="O308" s="1">
        <v>773746.64</v>
      </c>
      <c r="P308" s="1">
        <v>933910</v>
      </c>
      <c r="Q308" s="1">
        <v>1291026.3400000001</v>
      </c>
      <c r="R308" s="1">
        <v>667223.87</v>
      </c>
      <c r="S308" s="1">
        <v>504861.97</v>
      </c>
      <c r="T308" s="1">
        <v>23815988.670000002</v>
      </c>
      <c r="U308" s="1">
        <v>1022573</v>
      </c>
      <c r="V308" s="1">
        <v>1062680.6499999999</v>
      </c>
      <c r="W308" s="1">
        <v>2613108.5099999998</v>
      </c>
      <c r="X308" s="1">
        <v>356588.81</v>
      </c>
      <c r="Y308" s="1">
        <v>6844087.0599999996</v>
      </c>
      <c r="Z308" s="1">
        <v>1288690.44</v>
      </c>
      <c r="AA308" s="1">
        <v>1129677.45</v>
      </c>
      <c r="AB308" s="1">
        <v>287613.08</v>
      </c>
      <c r="AC308" s="1">
        <v>1843885.53</v>
      </c>
      <c r="AD308" s="1">
        <v>2250075.4700000002</v>
      </c>
      <c r="AE308" s="1">
        <v>946239.85</v>
      </c>
      <c r="AF308" s="1">
        <v>773746.64</v>
      </c>
      <c r="AG308" s="1">
        <v>933910</v>
      </c>
      <c r="AH308" s="1">
        <v>1291026.3400000001</v>
      </c>
      <c r="AI308" s="1">
        <v>667223.87</v>
      </c>
      <c r="AJ308" s="1">
        <v>504861.97</v>
      </c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>
        <v>0</v>
      </c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265</v>
      </c>
      <c r="B309" s="10" t="s">
        <v>266</v>
      </c>
      <c r="C309" s="1">
        <v>13774648.98</v>
      </c>
      <c r="D309" s="1">
        <v>608886.84</v>
      </c>
      <c r="E309" s="1">
        <v>67152.95</v>
      </c>
      <c r="F309" s="1">
        <v>1513617.15</v>
      </c>
      <c r="G309" s="1">
        <v>150211.04999999999</v>
      </c>
      <c r="H309" s="1">
        <v>4165322.23</v>
      </c>
      <c r="I309" s="1">
        <v>1127164.1299999999</v>
      </c>
      <c r="J309" s="1">
        <v>870040.58</v>
      </c>
      <c r="K309" s="1">
        <v>145674.54</v>
      </c>
      <c r="L309" s="1">
        <v>1180712.6599999999</v>
      </c>
      <c r="M309" s="1">
        <v>1274884.8500000001</v>
      </c>
      <c r="N309" s="1">
        <v>286017.2</v>
      </c>
      <c r="O309" s="1">
        <v>550122.68000000005</v>
      </c>
      <c r="P309" s="1">
        <v>318116.2</v>
      </c>
      <c r="Q309" s="1">
        <v>648530.68999999994</v>
      </c>
      <c r="R309" s="1">
        <v>479245.32</v>
      </c>
      <c r="S309" s="1">
        <v>388949.91</v>
      </c>
      <c r="T309" s="1">
        <v>13774648.98</v>
      </c>
      <c r="U309" s="1">
        <v>608886.84</v>
      </c>
      <c r="V309" s="1">
        <v>67152.95</v>
      </c>
      <c r="W309" s="1">
        <v>1513617.15</v>
      </c>
      <c r="X309" s="1">
        <v>150211.04999999999</v>
      </c>
      <c r="Y309" s="1">
        <v>4165322.23</v>
      </c>
      <c r="Z309" s="1">
        <v>1127164.1299999999</v>
      </c>
      <c r="AA309" s="1">
        <v>870040.58</v>
      </c>
      <c r="AB309" s="1">
        <v>145674.54</v>
      </c>
      <c r="AC309" s="1">
        <v>1180712.6599999999</v>
      </c>
      <c r="AD309" s="1">
        <v>1274884.8500000001</v>
      </c>
      <c r="AE309" s="1">
        <v>286017.2</v>
      </c>
      <c r="AF309" s="1">
        <v>550122.68000000005</v>
      </c>
      <c r="AG309" s="1">
        <v>318116.2</v>
      </c>
      <c r="AH309" s="1">
        <v>648530.68999999994</v>
      </c>
      <c r="AI309" s="1">
        <v>479245.32</v>
      </c>
      <c r="AJ309" s="1">
        <v>388949.91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19" t="s">
        <v>267</v>
      </c>
      <c r="B310" s="10" t="s">
        <v>268</v>
      </c>
      <c r="C310" s="1">
        <v>655721.89</v>
      </c>
      <c r="D310" s="1">
        <v>31706</v>
      </c>
      <c r="E310" s="1">
        <v>14347.5</v>
      </c>
      <c r="F310" s="1">
        <v>65548.78</v>
      </c>
      <c r="G310" s="1">
        <v>6923.1</v>
      </c>
      <c r="H310" s="1">
        <v>252505.4</v>
      </c>
      <c r="I310" s="1">
        <v>56981.81</v>
      </c>
      <c r="J310" s="1">
        <v>35522.67</v>
      </c>
      <c r="K310" s="1">
        <v>8104.2</v>
      </c>
      <c r="L310" s="1">
        <v>47326.67</v>
      </c>
      <c r="M310" s="1">
        <v>55532.57</v>
      </c>
      <c r="N310" s="1">
        <v>33630.199999999997</v>
      </c>
      <c r="O310" s="1">
        <v>8969.73</v>
      </c>
      <c r="P310" s="1">
        <v>8424.02</v>
      </c>
      <c r="Q310" s="1">
        <v>18338.509999999998</v>
      </c>
      <c r="R310" s="1">
        <v>4422</v>
      </c>
      <c r="S310" s="1">
        <v>7438.73</v>
      </c>
      <c r="T310" s="1">
        <v>655721.89</v>
      </c>
      <c r="U310" s="1">
        <v>31706</v>
      </c>
      <c r="V310" s="1">
        <v>14347.5</v>
      </c>
      <c r="W310" s="1">
        <v>65548.78</v>
      </c>
      <c r="X310" s="1">
        <v>6923.1</v>
      </c>
      <c r="Y310" s="1">
        <v>252505.4</v>
      </c>
      <c r="Z310" s="1">
        <v>56981.81</v>
      </c>
      <c r="AA310" s="1">
        <v>35522.67</v>
      </c>
      <c r="AB310" s="1">
        <v>8104.2</v>
      </c>
      <c r="AC310" s="1">
        <v>47326.67</v>
      </c>
      <c r="AD310" s="1">
        <v>55532.57</v>
      </c>
      <c r="AE310" s="1">
        <v>33630.199999999997</v>
      </c>
      <c r="AF310" s="1">
        <v>8969.73</v>
      </c>
      <c r="AG310" s="1">
        <v>8424.02</v>
      </c>
      <c r="AH310" s="1">
        <v>18338.509999999998</v>
      </c>
      <c r="AI310" s="1">
        <v>4422</v>
      </c>
      <c r="AJ310" s="1">
        <v>7438.73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>
        <v>0</v>
      </c>
      <c r="BC310" s="1">
        <v>0</v>
      </c>
      <c r="BD310" s="1">
        <v>0</v>
      </c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20" t="s">
        <v>269</v>
      </c>
      <c r="B311" s="10" t="s">
        <v>270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271</v>
      </c>
      <c r="B312" s="10" t="s">
        <v>272</v>
      </c>
      <c r="C312" s="1">
        <v>655721.89</v>
      </c>
      <c r="D312" s="1">
        <v>31706</v>
      </c>
      <c r="E312" s="1">
        <v>14347.5</v>
      </c>
      <c r="F312" s="1">
        <v>65548.78</v>
      </c>
      <c r="G312" s="1">
        <v>6923.1</v>
      </c>
      <c r="H312" s="1">
        <v>252505.4</v>
      </c>
      <c r="I312" s="1">
        <v>56981.81</v>
      </c>
      <c r="J312" s="1">
        <v>35522.67</v>
      </c>
      <c r="K312" s="1">
        <v>8104.2</v>
      </c>
      <c r="L312" s="1">
        <v>47326.67</v>
      </c>
      <c r="M312" s="1">
        <v>55532.57</v>
      </c>
      <c r="N312" s="1">
        <v>33630.199999999997</v>
      </c>
      <c r="O312" s="1">
        <v>8969.73</v>
      </c>
      <c r="P312" s="1">
        <v>8424.02</v>
      </c>
      <c r="Q312" s="1">
        <v>18338.509999999998</v>
      </c>
      <c r="R312" s="1">
        <v>4422</v>
      </c>
      <c r="S312" s="1">
        <v>7438.73</v>
      </c>
      <c r="T312" s="1">
        <v>655721.89</v>
      </c>
      <c r="U312" s="1">
        <v>31706</v>
      </c>
      <c r="V312" s="1">
        <v>14347.5</v>
      </c>
      <c r="W312" s="1">
        <v>65548.78</v>
      </c>
      <c r="X312" s="1">
        <v>6923.1</v>
      </c>
      <c r="Y312" s="1">
        <v>252505.4</v>
      </c>
      <c r="Z312" s="1">
        <v>56981.81</v>
      </c>
      <c r="AA312" s="1">
        <v>35522.67</v>
      </c>
      <c r="AB312" s="1">
        <v>8104.2</v>
      </c>
      <c r="AC312" s="1">
        <v>47326.67</v>
      </c>
      <c r="AD312" s="1">
        <v>55532.57</v>
      </c>
      <c r="AE312" s="1">
        <v>33630.199999999997</v>
      </c>
      <c r="AF312" s="1">
        <v>8969.73</v>
      </c>
      <c r="AG312" s="1">
        <v>8424.02</v>
      </c>
      <c r="AH312" s="1">
        <v>18338.509999999998</v>
      </c>
      <c r="AI312" s="1">
        <v>4422</v>
      </c>
      <c r="AJ312" s="1">
        <v>7438.73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>
        <v>0</v>
      </c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18" t="s">
        <v>197</v>
      </c>
      <c r="B313" s="10" t="s">
        <v>198</v>
      </c>
      <c r="C313" s="1">
        <v>38969513.670000002</v>
      </c>
      <c r="D313" s="1">
        <v>1822703.52</v>
      </c>
      <c r="E313" s="1">
        <v>146605</v>
      </c>
      <c r="F313" s="1">
        <v>4172513.21</v>
      </c>
      <c r="G313" s="1">
        <v>399060.4</v>
      </c>
      <c r="H313" s="1">
        <v>10883980.960000001</v>
      </c>
      <c r="I313" s="1">
        <v>3119764.34</v>
      </c>
      <c r="J313" s="1">
        <v>2454480.4700000002</v>
      </c>
      <c r="K313" s="1">
        <v>383985</v>
      </c>
      <c r="L313" s="1">
        <v>3499127.12</v>
      </c>
      <c r="M313" s="1">
        <v>4415390.01</v>
      </c>
      <c r="N313" s="1">
        <v>1064675.3999999999</v>
      </c>
      <c r="O313" s="1">
        <v>1603303.14</v>
      </c>
      <c r="P313" s="1">
        <v>1019082.98</v>
      </c>
      <c r="Q313" s="1">
        <v>1760897.79</v>
      </c>
      <c r="R313" s="1">
        <v>1203886.27</v>
      </c>
      <c r="S313" s="1">
        <v>1020058.06</v>
      </c>
      <c r="T313" s="1">
        <v>38969513.670000002</v>
      </c>
      <c r="U313" s="1">
        <v>1822703.52</v>
      </c>
      <c r="V313" s="1">
        <v>146605</v>
      </c>
      <c r="W313" s="1">
        <v>4172513.21</v>
      </c>
      <c r="X313" s="1">
        <v>399060.4</v>
      </c>
      <c r="Y313" s="1">
        <v>10883980.960000001</v>
      </c>
      <c r="Z313" s="1">
        <v>3119764.34</v>
      </c>
      <c r="AA313" s="1">
        <v>2454480.4700000002</v>
      </c>
      <c r="AB313" s="1">
        <v>383985</v>
      </c>
      <c r="AC313" s="1">
        <v>3499127.12</v>
      </c>
      <c r="AD313" s="1">
        <v>4415390.01</v>
      </c>
      <c r="AE313" s="1">
        <v>1064675.3999999999</v>
      </c>
      <c r="AF313" s="1">
        <v>1603303.14</v>
      </c>
      <c r="AG313" s="1">
        <v>1019082.98</v>
      </c>
      <c r="AH313" s="1">
        <v>1760897.79</v>
      </c>
      <c r="AI313" s="1">
        <v>1203886.27</v>
      </c>
      <c r="AJ313" s="1">
        <v>1020058.06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>
        <v>0</v>
      </c>
      <c r="BC313" s="1">
        <v>0</v>
      </c>
      <c r="BD313" s="1">
        <v>0</v>
      </c>
      <c r="BE313" s="1"/>
      <c r="BF313" s="1"/>
      <c r="BG313" s="1"/>
      <c r="BH313" s="1"/>
      <c r="BI313" s="1"/>
      <c r="BJ313" s="1"/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4"/>
    </row>
    <row r="314" spans="1:68">
      <c r="A314" s="19" t="s">
        <v>273</v>
      </c>
      <c r="B314" s="10" t="s">
        <v>274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275</v>
      </c>
      <c r="B315" s="10" t="s">
        <v>276</v>
      </c>
      <c r="C315" s="1">
        <v>38378972.729999997</v>
      </c>
      <c r="D315" s="1">
        <v>1812703.52</v>
      </c>
      <c r="E315" s="1">
        <v>146605</v>
      </c>
      <c r="F315" s="1">
        <v>4137364.87</v>
      </c>
      <c r="G315" s="1">
        <v>394560.4</v>
      </c>
      <c r="H315" s="1">
        <v>10562966.16</v>
      </c>
      <c r="I315" s="1">
        <v>3095764.34</v>
      </c>
      <c r="J315" s="1">
        <v>2438480.4700000002</v>
      </c>
      <c r="K315" s="1">
        <v>380485</v>
      </c>
      <c r="L315" s="1">
        <v>3496627.12</v>
      </c>
      <c r="M315" s="1">
        <v>4358277.8499999996</v>
      </c>
      <c r="N315" s="1">
        <v>1064675.3999999999</v>
      </c>
      <c r="O315" s="1">
        <v>1591303.14</v>
      </c>
      <c r="P315" s="1">
        <v>977817.34</v>
      </c>
      <c r="Q315" s="1">
        <v>1740897.79</v>
      </c>
      <c r="R315" s="1">
        <v>1177886.27</v>
      </c>
      <c r="S315" s="1">
        <v>1002558.06</v>
      </c>
      <c r="T315" s="1">
        <v>38378972.729999997</v>
      </c>
      <c r="U315" s="1">
        <v>1812703.52</v>
      </c>
      <c r="V315" s="1">
        <v>146605</v>
      </c>
      <c r="W315" s="1">
        <v>4137364.87</v>
      </c>
      <c r="X315" s="1">
        <v>394560.4</v>
      </c>
      <c r="Y315" s="1">
        <v>10562966.16</v>
      </c>
      <c r="Z315" s="1">
        <v>3095764.34</v>
      </c>
      <c r="AA315" s="1">
        <v>2438480.4700000002</v>
      </c>
      <c r="AB315" s="1">
        <v>380485</v>
      </c>
      <c r="AC315" s="1">
        <v>3496627.12</v>
      </c>
      <c r="AD315" s="1">
        <v>4358277.8499999996</v>
      </c>
      <c r="AE315" s="1">
        <v>1064675.3999999999</v>
      </c>
      <c r="AF315" s="1">
        <v>1591303.14</v>
      </c>
      <c r="AG315" s="1">
        <v>977817.34</v>
      </c>
      <c r="AH315" s="1">
        <v>1740897.79</v>
      </c>
      <c r="AI315" s="1">
        <v>1177886.27</v>
      </c>
      <c r="AJ315" s="1">
        <v>1002558.06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>
        <v>0</v>
      </c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4"/>
    </row>
    <row r="316" spans="1:68">
      <c r="A316" s="19" t="s">
        <v>277</v>
      </c>
      <c r="B316" s="10" t="s">
        <v>278</v>
      </c>
      <c r="C316" s="1">
        <v>236500</v>
      </c>
      <c r="D316" s="1">
        <v>10000</v>
      </c>
      <c r="E316" s="1">
        <v>0</v>
      </c>
      <c r="F316" s="1">
        <v>22000</v>
      </c>
      <c r="G316" s="1">
        <v>4500</v>
      </c>
      <c r="H316" s="1">
        <v>58000</v>
      </c>
      <c r="I316" s="1">
        <v>24000</v>
      </c>
      <c r="J316" s="1">
        <v>16000</v>
      </c>
      <c r="K316" s="1">
        <v>3500</v>
      </c>
      <c r="L316" s="1">
        <v>2500</v>
      </c>
      <c r="M316" s="1">
        <v>12500</v>
      </c>
      <c r="N316" s="1">
        <v>0</v>
      </c>
      <c r="O316" s="1">
        <v>12000</v>
      </c>
      <c r="P316" s="1">
        <v>8000</v>
      </c>
      <c r="Q316" s="1">
        <v>20000</v>
      </c>
      <c r="R316" s="1">
        <v>26000</v>
      </c>
      <c r="S316" s="1">
        <v>17500</v>
      </c>
      <c r="T316" s="1">
        <v>236500</v>
      </c>
      <c r="U316" s="1">
        <v>10000</v>
      </c>
      <c r="V316" s="1">
        <v>0</v>
      </c>
      <c r="W316" s="1">
        <v>22000</v>
      </c>
      <c r="X316" s="1">
        <v>4500</v>
      </c>
      <c r="Y316" s="1">
        <v>58000</v>
      </c>
      <c r="Z316" s="1">
        <v>24000</v>
      </c>
      <c r="AA316" s="1">
        <v>16000</v>
      </c>
      <c r="AB316" s="1">
        <v>3500</v>
      </c>
      <c r="AC316" s="1">
        <v>2500</v>
      </c>
      <c r="AD316" s="1">
        <v>12500</v>
      </c>
      <c r="AE316" s="1"/>
      <c r="AF316" s="1">
        <v>12000</v>
      </c>
      <c r="AG316" s="1">
        <v>8000</v>
      </c>
      <c r="AH316" s="1">
        <v>20000</v>
      </c>
      <c r="AI316" s="1">
        <v>26000</v>
      </c>
      <c r="AJ316" s="1">
        <v>17500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279</v>
      </c>
      <c r="B317" s="10" t="s">
        <v>280</v>
      </c>
      <c r="C317" s="1">
        <v>352290.94</v>
      </c>
      <c r="D317" s="1">
        <v>0</v>
      </c>
      <c r="E317" s="1">
        <v>0</v>
      </c>
      <c r="F317" s="1">
        <v>12898.34</v>
      </c>
      <c r="G317" s="1">
        <v>0</v>
      </c>
      <c r="H317" s="1">
        <v>261514.8</v>
      </c>
      <c r="I317" s="1">
        <v>0</v>
      </c>
      <c r="J317" s="1">
        <v>0</v>
      </c>
      <c r="K317" s="1">
        <v>0</v>
      </c>
      <c r="L317" s="1">
        <v>0</v>
      </c>
      <c r="M317" s="1">
        <v>44612.160000000003</v>
      </c>
      <c r="N317" s="1">
        <v>0</v>
      </c>
      <c r="O317" s="1">
        <v>0</v>
      </c>
      <c r="P317" s="1">
        <v>33265.64</v>
      </c>
      <c r="Q317" s="1">
        <v>0</v>
      </c>
      <c r="R317" s="1">
        <v>0</v>
      </c>
      <c r="S317" s="1">
        <v>0</v>
      </c>
      <c r="T317" s="1">
        <v>352290.94</v>
      </c>
      <c r="U317" s="1"/>
      <c r="V317" s="1"/>
      <c r="W317" s="1">
        <v>12898.34</v>
      </c>
      <c r="X317" s="1"/>
      <c r="Y317" s="1">
        <v>261514.8</v>
      </c>
      <c r="Z317" s="1"/>
      <c r="AA317" s="1"/>
      <c r="AB317" s="1"/>
      <c r="AC317" s="1"/>
      <c r="AD317" s="1">
        <v>44612.160000000003</v>
      </c>
      <c r="AE317" s="1"/>
      <c r="AF317" s="1"/>
      <c r="AG317" s="1">
        <v>33265.64</v>
      </c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281</v>
      </c>
      <c r="B318" s="10" t="s">
        <v>282</v>
      </c>
      <c r="C318" s="1">
        <v>1750</v>
      </c>
      <c r="D318" s="1">
        <v>0</v>
      </c>
      <c r="E318" s="1">
        <v>0</v>
      </c>
      <c r="F318" s="1">
        <v>250</v>
      </c>
      <c r="G318" s="1">
        <v>0</v>
      </c>
      <c r="H318" s="1">
        <v>1500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1750</v>
      </c>
      <c r="U318" s="1"/>
      <c r="V318" s="1"/>
      <c r="W318" s="1">
        <v>250</v>
      </c>
      <c r="X318" s="1"/>
      <c r="Y318" s="1">
        <v>1500</v>
      </c>
      <c r="Z318" s="1"/>
      <c r="AA318" s="1"/>
      <c r="AB318" s="1"/>
      <c r="AC318" s="1"/>
      <c r="AD318" s="1"/>
      <c r="AE318" s="1"/>
      <c r="AF318" s="1"/>
      <c r="AG318" s="1"/>
      <c r="AH318" s="1">
        <v>0</v>
      </c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8" t="s">
        <v>877</v>
      </c>
      <c r="B319" s="10" t="s">
        <v>878</v>
      </c>
      <c r="C319" s="1">
        <v>8065523.2699999996</v>
      </c>
      <c r="D319" s="1">
        <v>146875.26</v>
      </c>
      <c r="E319" s="1">
        <v>183229.8</v>
      </c>
      <c r="F319" s="1">
        <v>874845.05</v>
      </c>
      <c r="G319" s="1">
        <v>229049.14</v>
      </c>
      <c r="H319" s="1">
        <v>2187848.37</v>
      </c>
      <c r="I319" s="1">
        <v>656945.99</v>
      </c>
      <c r="J319" s="1">
        <v>605818.91</v>
      </c>
      <c r="K319" s="1">
        <v>96635.22</v>
      </c>
      <c r="L319" s="1">
        <v>919098.57</v>
      </c>
      <c r="M319" s="1">
        <v>585880.09</v>
      </c>
      <c r="N319" s="1">
        <v>145029.75</v>
      </c>
      <c r="O319" s="1">
        <v>334985.36</v>
      </c>
      <c r="P319" s="1">
        <v>142647.65</v>
      </c>
      <c r="Q319" s="1">
        <v>458628.8</v>
      </c>
      <c r="R319" s="1">
        <v>369197.77</v>
      </c>
      <c r="S319" s="1">
        <v>128807.54</v>
      </c>
      <c r="T319" s="1">
        <v>8065523.2699999996</v>
      </c>
      <c r="U319" s="1">
        <v>146875.26</v>
      </c>
      <c r="V319" s="1">
        <v>183229.8</v>
      </c>
      <c r="W319" s="1">
        <v>874845.05</v>
      </c>
      <c r="X319" s="1">
        <v>229049.14</v>
      </c>
      <c r="Y319" s="1">
        <v>2187848.37</v>
      </c>
      <c r="Z319" s="1">
        <v>656945.99</v>
      </c>
      <c r="AA319" s="1">
        <v>605818.91</v>
      </c>
      <c r="AB319" s="1">
        <v>96635.22</v>
      </c>
      <c r="AC319" s="1">
        <v>919098.57</v>
      </c>
      <c r="AD319" s="1">
        <v>585880.09</v>
      </c>
      <c r="AE319" s="1">
        <v>145029.75</v>
      </c>
      <c r="AF319" s="1">
        <v>334985.36</v>
      </c>
      <c r="AG319" s="1">
        <v>142647.65</v>
      </c>
      <c r="AH319" s="1">
        <v>458628.8</v>
      </c>
      <c r="AI319" s="1">
        <v>369197.77</v>
      </c>
      <c r="AJ319" s="1">
        <v>128807.54</v>
      </c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>
        <v>0</v>
      </c>
      <c r="BC319" s="1">
        <v>0</v>
      </c>
      <c r="BD319" s="1">
        <v>0</v>
      </c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9" t="s">
        <v>879</v>
      </c>
      <c r="B320" s="10" t="s">
        <v>880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881</v>
      </c>
      <c r="B321" s="10" t="s">
        <v>882</v>
      </c>
      <c r="C321" s="1">
        <v>1092696.93</v>
      </c>
      <c r="D321" s="1">
        <v>0</v>
      </c>
      <c r="E321" s="1">
        <v>91417</v>
      </c>
      <c r="F321" s="1">
        <v>134789.75</v>
      </c>
      <c r="G321" s="1">
        <v>101124.52</v>
      </c>
      <c r="H321" s="1">
        <v>212210.05</v>
      </c>
      <c r="I321" s="1">
        <v>89186.62</v>
      </c>
      <c r="J321" s="1">
        <v>142202.85999999999</v>
      </c>
      <c r="K321" s="1">
        <v>14300</v>
      </c>
      <c r="L321" s="1">
        <v>131730</v>
      </c>
      <c r="M321" s="1">
        <v>108335.61</v>
      </c>
      <c r="N321" s="1">
        <v>25160.16</v>
      </c>
      <c r="O321" s="1">
        <v>0</v>
      </c>
      <c r="P321" s="1">
        <v>0</v>
      </c>
      <c r="Q321" s="1">
        <v>6894</v>
      </c>
      <c r="R321" s="1">
        <v>442.66</v>
      </c>
      <c r="S321" s="1">
        <v>34903.699999999997</v>
      </c>
      <c r="T321" s="1">
        <v>1092696.93</v>
      </c>
      <c r="U321" s="1"/>
      <c r="V321" s="1">
        <v>91417</v>
      </c>
      <c r="W321" s="1">
        <v>134789.75</v>
      </c>
      <c r="X321" s="1">
        <v>101124.52</v>
      </c>
      <c r="Y321" s="1">
        <v>212210.05</v>
      </c>
      <c r="Z321" s="1">
        <v>89186.62</v>
      </c>
      <c r="AA321" s="1">
        <v>142202.85999999999</v>
      </c>
      <c r="AB321" s="1">
        <v>14300</v>
      </c>
      <c r="AC321" s="1">
        <v>131730</v>
      </c>
      <c r="AD321" s="1">
        <v>108335.61</v>
      </c>
      <c r="AE321" s="1">
        <v>25160.16</v>
      </c>
      <c r="AF321" s="1"/>
      <c r="AG321" s="1"/>
      <c r="AH321" s="1">
        <v>6894</v>
      </c>
      <c r="AI321" s="1">
        <v>442.66</v>
      </c>
      <c r="AJ321" s="1">
        <v>34903.699999999997</v>
      </c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>
        <v>0</v>
      </c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883</v>
      </c>
      <c r="B322" s="10" t="s">
        <v>884</v>
      </c>
      <c r="C322" s="1">
        <v>3497310.64</v>
      </c>
      <c r="D322" s="1">
        <v>93382.28</v>
      </c>
      <c r="E322" s="1">
        <v>9310</v>
      </c>
      <c r="F322" s="1">
        <v>405335.66</v>
      </c>
      <c r="G322" s="1">
        <v>49329</v>
      </c>
      <c r="H322" s="1">
        <v>986493.4</v>
      </c>
      <c r="I322" s="1">
        <v>246220.51</v>
      </c>
      <c r="J322" s="1">
        <v>233681.87</v>
      </c>
      <c r="K322" s="1">
        <v>38840.36</v>
      </c>
      <c r="L322" s="1">
        <v>376010.45</v>
      </c>
      <c r="M322" s="1">
        <v>276809.57</v>
      </c>
      <c r="N322" s="1">
        <v>64394.93</v>
      </c>
      <c r="O322" s="1">
        <v>204838.78</v>
      </c>
      <c r="P322" s="1">
        <v>70278.16</v>
      </c>
      <c r="Q322" s="1">
        <v>211680.83</v>
      </c>
      <c r="R322" s="1">
        <v>183666.94</v>
      </c>
      <c r="S322" s="1">
        <v>47037.9</v>
      </c>
      <c r="T322" s="1">
        <v>3497310.64</v>
      </c>
      <c r="U322" s="1">
        <v>93382.28</v>
      </c>
      <c r="V322" s="1">
        <v>9310</v>
      </c>
      <c r="W322" s="1">
        <v>405335.66</v>
      </c>
      <c r="X322" s="1">
        <v>49329</v>
      </c>
      <c r="Y322" s="1">
        <v>986493.4</v>
      </c>
      <c r="Z322" s="1">
        <v>246220.51</v>
      </c>
      <c r="AA322" s="1">
        <v>233681.87</v>
      </c>
      <c r="AB322" s="1">
        <v>38840.36</v>
      </c>
      <c r="AC322" s="1">
        <v>376010.45</v>
      </c>
      <c r="AD322" s="1">
        <v>276809.57</v>
      </c>
      <c r="AE322" s="1">
        <v>64394.93</v>
      </c>
      <c r="AF322" s="1">
        <v>204838.78</v>
      </c>
      <c r="AG322" s="1">
        <v>70278.16</v>
      </c>
      <c r="AH322" s="1">
        <v>211680.83</v>
      </c>
      <c r="AI322" s="1">
        <v>183666.94</v>
      </c>
      <c r="AJ322" s="1">
        <v>47037.9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885</v>
      </c>
      <c r="B323" s="10" t="s">
        <v>886</v>
      </c>
      <c r="C323" s="1">
        <v>3474183.54</v>
      </c>
      <c r="D323" s="1">
        <v>53492.98</v>
      </c>
      <c r="E323" s="1">
        <v>82502.8</v>
      </c>
      <c r="F323" s="1">
        <v>334719.64</v>
      </c>
      <c r="G323" s="1">
        <v>78595.62</v>
      </c>
      <c r="H323" s="1">
        <v>987812.76</v>
      </c>
      <c r="I323" s="1">
        <v>321538.86</v>
      </c>
      <c r="J323" s="1">
        <v>229934.18</v>
      </c>
      <c r="K323" s="1">
        <v>43494.86</v>
      </c>
      <c r="L323" s="1">
        <v>411358.12</v>
      </c>
      <c r="M323" s="1">
        <v>200734.91</v>
      </c>
      <c r="N323" s="1">
        <v>55474.66</v>
      </c>
      <c r="O323" s="1">
        <v>130146.58</v>
      </c>
      <c r="P323" s="1">
        <v>72369.490000000005</v>
      </c>
      <c r="Q323" s="1">
        <v>240053.97</v>
      </c>
      <c r="R323" s="1">
        <v>185088.17</v>
      </c>
      <c r="S323" s="1">
        <v>46865.94</v>
      </c>
      <c r="T323" s="1">
        <v>3474183.54</v>
      </c>
      <c r="U323" s="1">
        <v>53492.98</v>
      </c>
      <c r="V323" s="1">
        <v>82502.8</v>
      </c>
      <c r="W323" s="1">
        <v>334719.64</v>
      </c>
      <c r="X323" s="1">
        <v>78595.62</v>
      </c>
      <c r="Y323" s="1">
        <v>987812.76</v>
      </c>
      <c r="Z323" s="1">
        <v>321538.86</v>
      </c>
      <c r="AA323" s="1">
        <v>229934.18</v>
      </c>
      <c r="AB323" s="1">
        <v>43494.86</v>
      </c>
      <c r="AC323" s="1">
        <v>411358.12</v>
      </c>
      <c r="AD323" s="1">
        <v>200734.91</v>
      </c>
      <c r="AE323" s="1">
        <v>55474.66</v>
      </c>
      <c r="AF323" s="1">
        <v>130146.58</v>
      </c>
      <c r="AG323" s="1">
        <v>72369.490000000005</v>
      </c>
      <c r="AH323" s="1">
        <v>240053.97</v>
      </c>
      <c r="AI323" s="1">
        <v>185088.17</v>
      </c>
      <c r="AJ323" s="1">
        <v>46865.94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887</v>
      </c>
      <c r="B324" s="10" t="s">
        <v>888</v>
      </c>
      <c r="C324" s="1">
        <v>1332.16</v>
      </c>
      <c r="D324" s="1">
        <v>0</v>
      </c>
      <c r="E324" s="1">
        <v>0</v>
      </c>
      <c r="F324" s="1">
        <v>0</v>
      </c>
      <c r="G324" s="1">
        <v>0</v>
      </c>
      <c r="H324" s="1">
        <v>1332.16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1332.16</v>
      </c>
      <c r="U324" s="1"/>
      <c r="V324" s="1"/>
      <c r="W324" s="1"/>
      <c r="X324" s="1"/>
      <c r="Y324" s="1">
        <v>1332.16</v>
      </c>
      <c r="Z324" s="1"/>
      <c r="AA324" s="1">
        <v>0</v>
      </c>
      <c r="AB324" s="1"/>
      <c r="AC324" s="1"/>
      <c r="AD324" s="1">
        <v>0</v>
      </c>
      <c r="AE324" s="1"/>
      <c r="AF324" s="1"/>
      <c r="AG324" s="1"/>
      <c r="AH324" s="1"/>
      <c r="AI324" s="1">
        <v>0</v>
      </c>
      <c r="AJ324" s="1">
        <v>0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7" t="s">
        <v>175</v>
      </c>
      <c r="B325" s="10" t="s">
        <v>176</v>
      </c>
      <c r="C325" s="1">
        <v>510375023.33999997</v>
      </c>
      <c r="D325" s="1">
        <v>20757395.879999999</v>
      </c>
      <c r="E325" s="1">
        <v>7637096.0599999996</v>
      </c>
      <c r="F325" s="1">
        <v>49428312.93</v>
      </c>
      <c r="G325" s="1">
        <v>5264734.51</v>
      </c>
      <c r="H325" s="1">
        <v>112673532.28</v>
      </c>
      <c r="I325" s="1">
        <v>35413089.009999998</v>
      </c>
      <c r="J325" s="1">
        <v>25428303.620000001</v>
      </c>
      <c r="K325" s="1">
        <v>6277490.4500000002</v>
      </c>
      <c r="L325" s="1">
        <v>63863139.100000001</v>
      </c>
      <c r="M325" s="1">
        <v>66762603.009999998</v>
      </c>
      <c r="N325" s="1">
        <v>16222560.720000001</v>
      </c>
      <c r="O325" s="1">
        <v>18673123.829999998</v>
      </c>
      <c r="P325" s="1">
        <v>12687316.960000001</v>
      </c>
      <c r="Q325" s="1">
        <v>31595978.199999999</v>
      </c>
      <c r="R325" s="1">
        <v>18013553.600000001</v>
      </c>
      <c r="S325" s="1">
        <v>19676793.18</v>
      </c>
      <c r="T325" s="1">
        <v>510375023.33999997</v>
      </c>
      <c r="U325" s="1">
        <v>20757395.879999999</v>
      </c>
      <c r="V325" s="1">
        <v>7637096.0599999996</v>
      </c>
      <c r="W325" s="1">
        <v>49428312.93</v>
      </c>
      <c r="X325" s="1">
        <v>5264734.51</v>
      </c>
      <c r="Y325" s="1">
        <v>112673532.28</v>
      </c>
      <c r="Z325" s="1">
        <v>35413089.009999998</v>
      </c>
      <c r="AA325" s="1">
        <v>25428303.620000001</v>
      </c>
      <c r="AB325" s="1">
        <v>6277490.4500000002</v>
      </c>
      <c r="AC325" s="1">
        <v>63863139.100000001</v>
      </c>
      <c r="AD325" s="1">
        <v>66762603.009999998</v>
      </c>
      <c r="AE325" s="1">
        <v>16222560.720000001</v>
      </c>
      <c r="AF325" s="1">
        <v>18673123.829999998</v>
      </c>
      <c r="AG325" s="1">
        <v>12687316.960000001</v>
      </c>
      <c r="AH325" s="1">
        <v>31595978.199999999</v>
      </c>
      <c r="AI325" s="1">
        <v>18013553.600000001</v>
      </c>
      <c r="AJ325" s="1">
        <v>19676793.18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>
        <v>0</v>
      </c>
      <c r="BC325" s="1">
        <v>0</v>
      </c>
      <c r="BD325" s="1">
        <v>0</v>
      </c>
      <c r="BE325" s="1"/>
      <c r="BF325" s="1"/>
      <c r="BG325" s="1"/>
      <c r="BH325" s="1"/>
      <c r="BI325" s="1"/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4">
        <v>0</v>
      </c>
    </row>
    <row r="326" spans="1:68">
      <c r="A326" s="18" t="s">
        <v>199</v>
      </c>
      <c r="B326" s="10" t="s">
        <v>200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0</v>
      </c>
      <c r="BC326" s="1">
        <v>0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/>
    </row>
    <row r="327" spans="1:68">
      <c r="A327" s="18" t="s">
        <v>201</v>
      </c>
      <c r="B327" s="10" t="s">
        <v>202</v>
      </c>
      <c r="C327" s="1">
        <v>489403274.05000001</v>
      </c>
      <c r="D327" s="1">
        <v>20028427.030000001</v>
      </c>
      <c r="E327" s="1">
        <v>7147937.46</v>
      </c>
      <c r="F327" s="1">
        <v>47461790.149999999</v>
      </c>
      <c r="G327" s="1">
        <v>5135949.29</v>
      </c>
      <c r="H327" s="1">
        <v>107601938.7</v>
      </c>
      <c r="I327" s="1">
        <v>33904426.740000002</v>
      </c>
      <c r="J327" s="1">
        <v>24075597.690000001</v>
      </c>
      <c r="K327" s="1">
        <v>6151052.5700000003</v>
      </c>
      <c r="L327" s="1">
        <v>61647848.920000002</v>
      </c>
      <c r="M327" s="1">
        <v>64551669.25</v>
      </c>
      <c r="N327" s="1">
        <v>15415419.02</v>
      </c>
      <c r="O327" s="1">
        <v>18280700.600000001</v>
      </c>
      <c r="P327" s="1">
        <v>11793746.65</v>
      </c>
      <c r="Q327" s="1">
        <v>29437967.239999998</v>
      </c>
      <c r="R327" s="1">
        <v>17666620.879999999</v>
      </c>
      <c r="S327" s="1">
        <v>19102181.859999999</v>
      </c>
      <c r="T327" s="1">
        <v>489403274.05000001</v>
      </c>
      <c r="U327" s="1">
        <v>20028427.030000001</v>
      </c>
      <c r="V327" s="1">
        <v>7147937.46</v>
      </c>
      <c r="W327" s="1">
        <v>47461790.149999999</v>
      </c>
      <c r="X327" s="1">
        <v>5135949.29</v>
      </c>
      <c r="Y327" s="1">
        <v>107601938.7</v>
      </c>
      <c r="Z327" s="1">
        <v>33904426.740000002</v>
      </c>
      <c r="AA327" s="1">
        <v>24075597.690000001</v>
      </c>
      <c r="AB327" s="1">
        <v>6151052.5700000003</v>
      </c>
      <c r="AC327" s="1">
        <v>61647848.920000002</v>
      </c>
      <c r="AD327" s="1">
        <v>64551669.25</v>
      </c>
      <c r="AE327" s="1">
        <v>15415419.02</v>
      </c>
      <c r="AF327" s="1">
        <v>18280700.600000001</v>
      </c>
      <c r="AG327" s="1">
        <v>11793746.65</v>
      </c>
      <c r="AH327" s="1">
        <v>29437967.239999998</v>
      </c>
      <c r="AI327" s="1">
        <v>17666620.879999999</v>
      </c>
      <c r="AJ327" s="1">
        <v>19102181.859999999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0</v>
      </c>
      <c r="BC327" s="1">
        <v>0</v>
      </c>
      <c r="BD327" s="1">
        <v>0</v>
      </c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4">
        <v>0</v>
      </c>
    </row>
    <row r="328" spans="1:68">
      <c r="A328" s="19" t="s">
        <v>207</v>
      </c>
      <c r="B328" s="10" t="s">
        <v>208</v>
      </c>
      <c r="C328" s="1">
        <v>12621975.220000001</v>
      </c>
      <c r="D328" s="1">
        <v>358765.62</v>
      </c>
      <c r="E328" s="1">
        <v>290706.46000000002</v>
      </c>
      <c r="F328" s="1">
        <v>1096612.04</v>
      </c>
      <c r="G328" s="1">
        <v>112115.36</v>
      </c>
      <c r="H328" s="1">
        <v>3685705.53</v>
      </c>
      <c r="I328" s="1">
        <v>645641.39</v>
      </c>
      <c r="J328" s="1">
        <v>468822.82</v>
      </c>
      <c r="K328" s="1">
        <v>141561.37</v>
      </c>
      <c r="L328" s="1">
        <v>1568875.14</v>
      </c>
      <c r="M328" s="1">
        <v>1485467.45</v>
      </c>
      <c r="N328" s="1">
        <v>643684.28</v>
      </c>
      <c r="O328" s="1">
        <v>118470.5</v>
      </c>
      <c r="P328" s="1">
        <v>446280.84</v>
      </c>
      <c r="Q328" s="1">
        <v>1049668.28</v>
      </c>
      <c r="R328" s="1">
        <v>201566.51</v>
      </c>
      <c r="S328" s="1">
        <v>308031.63</v>
      </c>
      <c r="T328" s="1">
        <v>12621975.220000001</v>
      </c>
      <c r="U328" s="1">
        <v>358765.62</v>
      </c>
      <c r="V328" s="1">
        <v>290706.46000000002</v>
      </c>
      <c r="W328" s="1">
        <v>1096612.04</v>
      </c>
      <c r="X328" s="1">
        <v>112115.36</v>
      </c>
      <c r="Y328" s="1">
        <v>3685705.53</v>
      </c>
      <c r="Z328" s="1">
        <v>645641.39</v>
      </c>
      <c r="AA328" s="1">
        <v>468822.82</v>
      </c>
      <c r="AB328" s="1">
        <v>141561.37</v>
      </c>
      <c r="AC328" s="1">
        <v>1568875.14</v>
      </c>
      <c r="AD328" s="1">
        <v>1485467.45</v>
      </c>
      <c r="AE328" s="1">
        <v>643684.28</v>
      </c>
      <c r="AF328" s="1">
        <v>118470.5</v>
      </c>
      <c r="AG328" s="1">
        <v>446280.84</v>
      </c>
      <c r="AH328" s="1">
        <v>1049668.28</v>
      </c>
      <c r="AI328" s="1">
        <v>201566.51</v>
      </c>
      <c r="AJ328" s="1">
        <v>308031.63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0</v>
      </c>
      <c r="BC328" s="1">
        <v>0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/>
    </row>
    <row r="329" spans="1:68">
      <c r="A329" s="20" t="s">
        <v>283</v>
      </c>
      <c r="B329" s="10" t="s">
        <v>284</v>
      </c>
      <c r="C329" s="1">
        <v>38205.06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33033.1</v>
      </c>
      <c r="J329" s="1">
        <v>3921.96</v>
      </c>
      <c r="K329" s="1">
        <v>0</v>
      </c>
      <c r="L329" s="1">
        <v>0</v>
      </c>
      <c r="M329" s="1">
        <v>0</v>
      </c>
      <c r="N329" s="1">
        <v>1250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38205.06</v>
      </c>
      <c r="U329" s="1"/>
      <c r="V329" s="1"/>
      <c r="W329" s="1"/>
      <c r="X329" s="1"/>
      <c r="Y329" s="1"/>
      <c r="Z329" s="1">
        <v>33033.1</v>
      </c>
      <c r="AA329" s="1">
        <v>3921.96</v>
      </c>
      <c r="AB329" s="1"/>
      <c r="AC329" s="1"/>
      <c r="AD329" s="1"/>
      <c r="AE329" s="1">
        <v>1250</v>
      </c>
      <c r="AF329" s="1"/>
      <c r="AG329" s="1"/>
      <c r="AH329" s="1">
        <v>0</v>
      </c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1" t="s">
        <v>285</v>
      </c>
      <c r="B330" s="10" t="s">
        <v>286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>
        <v>0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287</v>
      </c>
      <c r="B331" s="10" t="s">
        <v>288</v>
      </c>
      <c r="C331" s="1">
        <v>38205.06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33033.1</v>
      </c>
      <c r="J331" s="1">
        <v>3921.96</v>
      </c>
      <c r="K331" s="1">
        <v>0</v>
      </c>
      <c r="L331" s="1">
        <v>0</v>
      </c>
      <c r="M331" s="1">
        <v>0</v>
      </c>
      <c r="N331" s="1">
        <v>1250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38205.06</v>
      </c>
      <c r="U331" s="1"/>
      <c r="V331" s="1"/>
      <c r="W331" s="1"/>
      <c r="X331" s="1"/>
      <c r="Y331" s="1"/>
      <c r="Z331" s="1">
        <v>33033.1</v>
      </c>
      <c r="AA331" s="1">
        <v>3921.96</v>
      </c>
      <c r="AB331" s="1"/>
      <c r="AC331" s="1"/>
      <c r="AD331" s="1"/>
      <c r="AE331" s="1">
        <v>1250</v>
      </c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>
        <v>0</v>
      </c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0" t="s">
        <v>289</v>
      </c>
      <c r="B332" s="10" t="s">
        <v>290</v>
      </c>
      <c r="C332" s="1">
        <v>1973003.35</v>
      </c>
      <c r="D332" s="1">
        <v>38541.120000000003</v>
      </c>
      <c r="E332" s="1">
        <v>194</v>
      </c>
      <c r="F332" s="1">
        <v>197795.55</v>
      </c>
      <c r="G332" s="1">
        <v>1060</v>
      </c>
      <c r="H332" s="1">
        <v>787531.78</v>
      </c>
      <c r="I332" s="1">
        <v>46669.79</v>
      </c>
      <c r="J332" s="1">
        <v>77982.740000000005</v>
      </c>
      <c r="K332" s="1">
        <v>4087.33</v>
      </c>
      <c r="L332" s="1">
        <v>122443.85</v>
      </c>
      <c r="M332" s="1">
        <v>34339.550000000003</v>
      </c>
      <c r="N332" s="1">
        <v>4225.93</v>
      </c>
      <c r="O332" s="1">
        <v>33977.08</v>
      </c>
      <c r="P332" s="1">
        <v>161698.35</v>
      </c>
      <c r="Q332" s="1">
        <v>390655.07</v>
      </c>
      <c r="R332" s="1">
        <v>33645.949999999997</v>
      </c>
      <c r="S332" s="1">
        <v>38155.26</v>
      </c>
      <c r="T332" s="1">
        <v>1973003.35</v>
      </c>
      <c r="U332" s="1">
        <v>38541.120000000003</v>
      </c>
      <c r="V332" s="1">
        <v>194</v>
      </c>
      <c r="W332" s="1">
        <v>197795.55</v>
      </c>
      <c r="X332" s="1">
        <v>1060</v>
      </c>
      <c r="Y332" s="1">
        <v>787531.78</v>
      </c>
      <c r="Z332" s="1">
        <v>46669.79</v>
      </c>
      <c r="AA332" s="1">
        <v>77982.740000000005</v>
      </c>
      <c r="AB332" s="1">
        <v>4087.33</v>
      </c>
      <c r="AC332" s="1">
        <v>122443.85</v>
      </c>
      <c r="AD332" s="1">
        <v>34339.550000000003</v>
      </c>
      <c r="AE332" s="1">
        <v>4225.93</v>
      </c>
      <c r="AF332" s="1">
        <v>33977.08</v>
      </c>
      <c r="AG332" s="1">
        <v>161698.35</v>
      </c>
      <c r="AH332" s="1">
        <v>390655.07</v>
      </c>
      <c r="AI332" s="1">
        <v>33645.949999999997</v>
      </c>
      <c r="AJ332" s="1">
        <v>38155.26</v>
      </c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>
        <v>0</v>
      </c>
      <c r="BC332" s="1">
        <v>0</v>
      </c>
      <c r="BD332" s="1">
        <v>0</v>
      </c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1" t="s">
        <v>291</v>
      </c>
      <c r="B333" s="10" t="s">
        <v>292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/>
      <c r="V333" s="1"/>
      <c r="W333" s="1"/>
      <c r="X333" s="1"/>
      <c r="Y333" s="1"/>
      <c r="Z333" s="1">
        <v>0</v>
      </c>
      <c r="AA333" s="1"/>
      <c r="AB333" s="1"/>
      <c r="AC333" s="1"/>
      <c r="AD333" s="1"/>
      <c r="AE333" s="1"/>
      <c r="AF333" s="1"/>
      <c r="AG333" s="1"/>
      <c r="AH333" s="1">
        <v>0</v>
      </c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293</v>
      </c>
      <c r="B334" s="10" t="s">
        <v>294</v>
      </c>
      <c r="C334" s="1">
        <v>304613.09999999998</v>
      </c>
      <c r="D334" s="1">
        <v>17878.23</v>
      </c>
      <c r="E334" s="1">
        <v>214</v>
      </c>
      <c r="F334" s="1">
        <v>26044.86</v>
      </c>
      <c r="G334" s="1">
        <v>1111</v>
      </c>
      <c r="H334" s="1">
        <v>71465.63</v>
      </c>
      <c r="I334" s="1">
        <v>6120.63</v>
      </c>
      <c r="J334" s="1">
        <v>8081.06</v>
      </c>
      <c r="K334" s="1">
        <v>2547.33</v>
      </c>
      <c r="L334" s="1">
        <v>9297.23</v>
      </c>
      <c r="M334" s="1">
        <v>11326.46</v>
      </c>
      <c r="N334" s="1">
        <v>3692.33</v>
      </c>
      <c r="O334" s="1">
        <v>5024.43</v>
      </c>
      <c r="P334" s="1">
        <v>42495.55</v>
      </c>
      <c r="Q334" s="1">
        <v>93268.06</v>
      </c>
      <c r="R334" s="1">
        <v>6152.3</v>
      </c>
      <c r="S334" s="1">
        <v>-106</v>
      </c>
      <c r="T334" s="1">
        <v>304613.09999999998</v>
      </c>
      <c r="U334" s="1">
        <v>17878.23</v>
      </c>
      <c r="V334" s="1">
        <v>214</v>
      </c>
      <c r="W334" s="1">
        <v>26044.86</v>
      </c>
      <c r="X334" s="1">
        <v>1111</v>
      </c>
      <c r="Y334" s="1">
        <v>71465.63</v>
      </c>
      <c r="Z334" s="1">
        <v>6120.63</v>
      </c>
      <c r="AA334" s="1">
        <v>8081.06</v>
      </c>
      <c r="AB334" s="1">
        <v>2547.33</v>
      </c>
      <c r="AC334" s="1">
        <v>9297.23</v>
      </c>
      <c r="AD334" s="1">
        <v>11326.46</v>
      </c>
      <c r="AE334" s="1">
        <v>3692.33</v>
      </c>
      <c r="AF334" s="1">
        <v>5024.43</v>
      </c>
      <c r="AG334" s="1">
        <v>42495.55</v>
      </c>
      <c r="AH334" s="1">
        <v>93268.06</v>
      </c>
      <c r="AI334" s="1">
        <v>6152.3</v>
      </c>
      <c r="AJ334" s="1">
        <v>-106</v>
      </c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>
        <v>0</v>
      </c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295</v>
      </c>
      <c r="B335" s="10" t="s">
        <v>296</v>
      </c>
      <c r="C335" s="1">
        <v>1152308.98</v>
      </c>
      <c r="D335" s="1">
        <v>13327.61</v>
      </c>
      <c r="E335" s="1">
        <v>-20</v>
      </c>
      <c r="F335" s="1">
        <v>126900.62</v>
      </c>
      <c r="G335" s="1">
        <v>-51</v>
      </c>
      <c r="H335" s="1">
        <v>505925.17</v>
      </c>
      <c r="I335" s="1">
        <v>32706.36</v>
      </c>
      <c r="J335" s="1">
        <v>53511.06</v>
      </c>
      <c r="K335" s="1">
        <v>1540</v>
      </c>
      <c r="L335" s="1">
        <v>82690.83</v>
      </c>
      <c r="M335" s="1">
        <v>19893.45</v>
      </c>
      <c r="N335" s="1">
        <v>533.6</v>
      </c>
      <c r="O335" s="1">
        <v>20923.98</v>
      </c>
      <c r="P335" s="1">
        <v>76219.539999999994</v>
      </c>
      <c r="Q335" s="1">
        <v>174831.5</v>
      </c>
      <c r="R335" s="1">
        <v>18079.05</v>
      </c>
      <c r="S335" s="1">
        <v>25297.21</v>
      </c>
      <c r="T335" s="1">
        <v>1152308.98</v>
      </c>
      <c r="U335" s="1">
        <v>13327.61</v>
      </c>
      <c r="V335" s="1">
        <v>-20</v>
      </c>
      <c r="W335" s="1">
        <v>126900.62</v>
      </c>
      <c r="X335" s="1">
        <v>-51</v>
      </c>
      <c r="Y335" s="1">
        <v>505925.17</v>
      </c>
      <c r="Z335" s="1">
        <v>32706.36</v>
      </c>
      <c r="AA335" s="1">
        <v>53511.06</v>
      </c>
      <c r="AB335" s="1">
        <v>1540</v>
      </c>
      <c r="AC335" s="1">
        <v>82690.83</v>
      </c>
      <c r="AD335" s="1">
        <v>19893.45</v>
      </c>
      <c r="AE335" s="1">
        <v>533.6</v>
      </c>
      <c r="AF335" s="1">
        <v>20923.98</v>
      </c>
      <c r="AG335" s="1">
        <v>76219.539999999994</v>
      </c>
      <c r="AH335" s="1">
        <v>174831.5</v>
      </c>
      <c r="AI335" s="1">
        <v>18079.05</v>
      </c>
      <c r="AJ335" s="1">
        <v>25297.21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297</v>
      </c>
      <c r="B336" s="10" t="s">
        <v>298</v>
      </c>
      <c r="C336" s="1">
        <v>516081.27</v>
      </c>
      <c r="D336" s="1">
        <v>7335.28</v>
      </c>
      <c r="E336" s="1">
        <v>0</v>
      </c>
      <c r="F336" s="1">
        <v>44850.07</v>
      </c>
      <c r="G336" s="1">
        <v>0</v>
      </c>
      <c r="H336" s="1">
        <v>210140.98</v>
      </c>
      <c r="I336" s="1">
        <v>7842.8</v>
      </c>
      <c r="J336" s="1">
        <v>16390.62</v>
      </c>
      <c r="K336" s="1">
        <v>0</v>
      </c>
      <c r="L336" s="1">
        <v>30455.79</v>
      </c>
      <c r="M336" s="1">
        <v>3119.64</v>
      </c>
      <c r="N336" s="1">
        <v>0</v>
      </c>
      <c r="O336" s="1">
        <v>8028.67</v>
      </c>
      <c r="P336" s="1">
        <v>42983.26</v>
      </c>
      <c r="Q336" s="1">
        <v>122555.51</v>
      </c>
      <c r="R336" s="1">
        <v>9414.6</v>
      </c>
      <c r="S336" s="1">
        <v>12964.05</v>
      </c>
      <c r="T336" s="1">
        <v>516081.27</v>
      </c>
      <c r="U336" s="1">
        <v>7335.28</v>
      </c>
      <c r="V336" s="1"/>
      <c r="W336" s="1">
        <v>44850.07</v>
      </c>
      <c r="X336" s="1"/>
      <c r="Y336" s="1">
        <v>210140.98</v>
      </c>
      <c r="Z336" s="1">
        <v>7842.8</v>
      </c>
      <c r="AA336" s="1">
        <v>16390.62</v>
      </c>
      <c r="AB336" s="1"/>
      <c r="AC336" s="1">
        <v>30455.79</v>
      </c>
      <c r="AD336" s="1">
        <v>3119.64</v>
      </c>
      <c r="AE336" s="1"/>
      <c r="AF336" s="1">
        <v>8028.67</v>
      </c>
      <c r="AG336" s="1">
        <v>42983.26</v>
      </c>
      <c r="AH336" s="1">
        <v>122555.51</v>
      </c>
      <c r="AI336" s="1">
        <v>9414.6</v>
      </c>
      <c r="AJ336" s="1">
        <v>12964.05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0" t="s">
        <v>299</v>
      </c>
      <c r="B337" s="10" t="s">
        <v>300</v>
      </c>
      <c r="C337" s="1">
        <v>7528511.9699999997</v>
      </c>
      <c r="D337" s="1">
        <v>206869.97</v>
      </c>
      <c r="E337" s="1">
        <v>202372.64</v>
      </c>
      <c r="F337" s="1">
        <v>678568.6</v>
      </c>
      <c r="G337" s="1">
        <v>69912.38</v>
      </c>
      <c r="H337" s="1">
        <v>2090828.25</v>
      </c>
      <c r="I337" s="1">
        <v>412389.26</v>
      </c>
      <c r="J337" s="1">
        <v>274449.90000000002</v>
      </c>
      <c r="K337" s="1">
        <v>115423.78</v>
      </c>
      <c r="L337" s="1">
        <v>1067412.01</v>
      </c>
      <c r="M337" s="1">
        <v>1086921.7</v>
      </c>
      <c r="N337" s="1">
        <v>561697.25</v>
      </c>
      <c r="O337" s="1">
        <v>65567.490000000005</v>
      </c>
      <c r="P337" s="1">
        <v>158382.72</v>
      </c>
      <c r="Q337" s="1">
        <v>218014.46</v>
      </c>
      <c r="R337" s="1">
        <v>104047.18</v>
      </c>
      <c r="S337" s="1">
        <v>215654.38</v>
      </c>
      <c r="T337" s="1">
        <v>7528511.9699999997</v>
      </c>
      <c r="U337" s="1">
        <v>206869.97</v>
      </c>
      <c r="V337" s="1">
        <v>202372.64</v>
      </c>
      <c r="W337" s="1">
        <v>678568.6</v>
      </c>
      <c r="X337" s="1">
        <v>69912.38</v>
      </c>
      <c r="Y337" s="1">
        <v>2090828.25</v>
      </c>
      <c r="Z337" s="1">
        <v>412389.26</v>
      </c>
      <c r="AA337" s="1">
        <v>274449.90000000002</v>
      </c>
      <c r="AB337" s="1">
        <v>115423.78</v>
      </c>
      <c r="AC337" s="1">
        <v>1067412.01</v>
      </c>
      <c r="AD337" s="1">
        <v>1086921.7</v>
      </c>
      <c r="AE337" s="1">
        <v>561697.25</v>
      </c>
      <c r="AF337" s="1">
        <v>65567.490000000005</v>
      </c>
      <c r="AG337" s="1">
        <v>158382.72</v>
      </c>
      <c r="AH337" s="1">
        <v>218014.46</v>
      </c>
      <c r="AI337" s="1">
        <v>104047.18</v>
      </c>
      <c r="AJ337" s="1">
        <v>215654.38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>
        <v>0</v>
      </c>
      <c r="BC337" s="1">
        <v>0</v>
      </c>
      <c r="BD337" s="1">
        <v>0</v>
      </c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1" t="s">
        <v>301</v>
      </c>
      <c r="B338" s="10" t="s">
        <v>302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/>
      <c r="V338" s="1"/>
      <c r="W338" s="1"/>
      <c r="X338" s="1"/>
      <c r="Y338" s="1"/>
      <c r="Z338" s="1">
        <v>0</v>
      </c>
      <c r="AA338" s="1"/>
      <c r="AB338" s="1"/>
      <c r="AC338" s="1"/>
      <c r="AD338" s="1"/>
      <c r="AE338" s="1"/>
      <c r="AF338" s="1"/>
      <c r="AG338" s="1"/>
      <c r="AH338" s="1">
        <v>0</v>
      </c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303</v>
      </c>
      <c r="B339" s="10" t="s">
        <v>304</v>
      </c>
      <c r="C339" s="1">
        <v>4343626.57</v>
      </c>
      <c r="D339" s="1">
        <v>120371.86</v>
      </c>
      <c r="E339" s="1">
        <v>116714.64</v>
      </c>
      <c r="F339" s="1">
        <v>398690.12</v>
      </c>
      <c r="G339" s="1">
        <v>40434.080000000002</v>
      </c>
      <c r="H339" s="1">
        <v>1203717.6299999999</v>
      </c>
      <c r="I339" s="1">
        <v>240593.77</v>
      </c>
      <c r="J339" s="1">
        <v>160580.99</v>
      </c>
      <c r="K339" s="1">
        <v>67259.539999999994</v>
      </c>
      <c r="L339" s="1">
        <v>613842.96</v>
      </c>
      <c r="M339" s="1">
        <v>630363.68000000005</v>
      </c>
      <c r="N339" s="1">
        <v>299241.65000000002</v>
      </c>
      <c r="O339" s="1">
        <v>38520.769999999997</v>
      </c>
      <c r="P339" s="1">
        <v>93568.98</v>
      </c>
      <c r="Q339" s="1">
        <v>129487.97</v>
      </c>
      <c r="R339" s="1">
        <v>60206.93</v>
      </c>
      <c r="S339" s="1">
        <v>130031</v>
      </c>
      <c r="T339" s="1">
        <v>4343626.57</v>
      </c>
      <c r="U339" s="1">
        <v>120371.86</v>
      </c>
      <c r="V339" s="1">
        <v>116714.64</v>
      </c>
      <c r="W339" s="1">
        <v>398690.12</v>
      </c>
      <c r="X339" s="1">
        <v>40434.080000000002</v>
      </c>
      <c r="Y339" s="1">
        <v>1203717.6299999999</v>
      </c>
      <c r="Z339" s="1">
        <v>240593.77</v>
      </c>
      <c r="AA339" s="1">
        <v>160580.99</v>
      </c>
      <c r="AB339" s="1">
        <v>67259.539999999994</v>
      </c>
      <c r="AC339" s="1">
        <v>613842.96</v>
      </c>
      <c r="AD339" s="1">
        <v>630363.68000000005</v>
      </c>
      <c r="AE339" s="1">
        <v>299241.65000000002</v>
      </c>
      <c r="AF339" s="1">
        <v>38520.769999999997</v>
      </c>
      <c r="AG339" s="1">
        <v>93568.98</v>
      </c>
      <c r="AH339" s="1">
        <v>129487.97</v>
      </c>
      <c r="AI339" s="1">
        <v>60206.93</v>
      </c>
      <c r="AJ339" s="1">
        <v>130031</v>
      </c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>
        <v>0</v>
      </c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305</v>
      </c>
      <c r="B340" s="10" t="s">
        <v>306</v>
      </c>
      <c r="C340" s="1">
        <v>1378872.45</v>
      </c>
      <c r="D340" s="1">
        <v>37616.79</v>
      </c>
      <c r="E340" s="1">
        <v>36903.449999999997</v>
      </c>
      <c r="F340" s="1">
        <v>120993.08</v>
      </c>
      <c r="G340" s="1">
        <v>12785.57</v>
      </c>
      <c r="H340" s="1">
        <v>385996.39</v>
      </c>
      <c r="I340" s="1">
        <v>74424.87</v>
      </c>
      <c r="J340" s="1">
        <v>49322.400000000001</v>
      </c>
      <c r="K340" s="1">
        <v>21066.54</v>
      </c>
      <c r="L340" s="1">
        <v>195210.7</v>
      </c>
      <c r="M340" s="1">
        <v>198330.75</v>
      </c>
      <c r="N340" s="1">
        <v>111622.09</v>
      </c>
      <c r="O340" s="1">
        <v>11762.8</v>
      </c>
      <c r="P340" s="1">
        <v>28139.34</v>
      </c>
      <c r="Q340" s="1">
        <v>38460.17</v>
      </c>
      <c r="R340" s="1">
        <v>19023.95</v>
      </c>
      <c r="S340" s="1">
        <v>37213.56</v>
      </c>
      <c r="T340" s="1">
        <v>1378872.45</v>
      </c>
      <c r="U340" s="1">
        <v>37616.79</v>
      </c>
      <c r="V340" s="1">
        <v>36903.449999999997</v>
      </c>
      <c r="W340" s="1">
        <v>120993.08</v>
      </c>
      <c r="X340" s="1">
        <v>12785.57</v>
      </c>
      <c r="Y340" s="1">
        <v>385996.39</v>
      </c>
      <c r="Z340" s="1">
        <v>74424.87</v>
      </c>
      <c r="AA340" s="1">
        <v>49322.400000000001</v>
      </c>
      <c r="AB340" s="1">
        <v>21066.54</v>
      </c>
      <c r="AC340" s="1">
        <v>195210.7</v>
      </c>
      <c r="AD340" s="1">
        <v>198330.75</v>
      </c>
      <c r="AE340" s="1">
        <v>111622.09</v>
      </c>
      <c r="AF340" s="1">
        <v>11762.8</v>
      </c>
      <c r="AG340" s="1">
        <v>28139.34</v>
      </c>
      <c r="AH340" s="1">
        <v>38460.17</v>
      </c>
      <c r="AI340" s="1">
        <v>19023.95</v>
      </c>
      <c r="AJ340" s="1">
        <v>37213.56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307</v>
      </c>
      <c r="B341" s="10" t="s">
        <v>308</v>
      </c>
      <c r="C341" s="1">
        <v>1521302.42</v>
      </c>
      <c r="D341" s="1">
        <v>41153.019999999997</v>
      </c>
      <c r="E341" s="1">
        <v>41058.43</v>
      </c>
      <c r="F341" s="1">
        <v>133709.99</v>
      </c>
      <c r="G341" s="1">
        <v>14046.78</v>
      </c>
      <c r="H341" s="1">
        <v>421849.52</v>
      </c>
      <c r="I341" s="1">
        <v>81929.8</v>
      </c>
      <c r="J341" s="1">
        <v>54327.53</v>
      </c>
      <c r="K341" s="1">
        <v>22808.41</v>
      </c>
      <c r="L341" s="1">
        <v>217945.82</v>
      </c>
      <c r="M341" s="1">
        <v>217158.65</v>
      </c>
      <c r="N341" s="1">
        <v>127748.6</v>
      </c>
      <c r="O341" s="1">
        <v>12904.85</v>
      </c>
      <c r="P341" s="1">
        <v>30869.91</v>
      </c>
      <c r="Q341" s="1">
        <v>42149.75</v>
      </c>
      <c r="R341" s="1">
        <v>20890.72</v>
      </c>
      <c r="S341" s="1">
        <v>40750.639999999999</v>
      </c>
      <c r="T341" s="1">
        <v>1521302.42</v>
      </c>
      <c r="U341" s="1">
        <v>41153.019999999997</v>
      </c>
      <c r="V341" s="1">
        <v>41058.43</v>
      </c>
      <c r="W341" s="1">
        <v>133709.99</v>
      </c>
      <c r="X341" s="1">
        <v>14046.78</v>
      </c>
      <c r="Y341" s="1">
        <v>421849.52</v>
      </c>
      <c r="Z341" s="1">
        <v>81929.8</v>
      </c>
      <c r="AA341" s="1">
        <v>54327.53</v>
      </c>
      <c r="AB341" s="1">
        <v>22808.41</v>
      </c>
      <c r="AC341" s="1">
        <v>217945.82</v>
      </c>
      <c r="AD341" s="1">
        <v>217158.65</v>
      </c>
      <c r="AE341" s="1">
        <v>127748.6</v>
      </c>
      <c r="AF341" s="1">
        <v>12904.85</v>
      </c>
      <c r="AG341" s="1">
        <v>30869.91</v>
      </c>
      <c r="AH341" s="1">
        <v>42149.75</v>
      </c>
      <c r="AI341" s="1">
        <v>20890.72</v>
      </c>
      <c r="AJ341" s="1">
        <v>40750.639999999999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309</v>
      </c>
      <c r="B342" s="10" t="s">
        <v>310</v>
      </c>
      <c r="C342" s="1">
        <v>284710.53000000003</v>
      </c>
      <c r="D342" s="1">
        <v>7728.3</v>
      </c>
      <c r="E342" s="1">
        <v>7696.12</v>
      </c>
      <c r="F342" s="1">
        <v>25175.41</v>
      </c>
      <c r="G342" s="1">
        <v>2645.95</v>
      </c>
      <c r="H342" s="1">
        <v>79264.710000000006</v>
      </c>
      <c r="I342" s="1">
        <v>15440.82</v>
      </c>
      <c r="J342" s="1">
        <v>10218.98</v>
      </c>
      <c r="K342" s="1">
        <v>4289.29</v>
      </c>
      <c r="L342" s="1">
        <v>40412.53</v>
      </c>
      <c r="M342" s="1">
        <v>41068.620000000003</v>
      </c>
      <c r="N342" s="1">
        <v>23084.91</v>
      </c>
      <c r="O342" s="1">
        <v>2379.0700000000002</v>
      </c>
      <c r="P342" s="1">
        <v>5804.49</v>
      </c>
      <c r="Q342" s="1">
        <v>7916.57</v>
      </c>
      <c r="R342" s="1">
        <v>3925.58</v>
      </c>
      <c r="S342" s="1">
        <v>7659.18</v>
      </c>
      <c r="T342" s="1">
        <v>284710.53000000003</v>
      </c>
      <c r="U342" s="1">
        <v>7728.3</v>
      </c>
      <c r="V342" s="1">
        <v>7696.12</v>
      </c>
      <c r="W342" s="1">
        <v>25175.41</v>
      </c>
      <c r="X342" s="1">
        <v>2645.95</v>
      </c>
      <c r="Y342" s="1">
        <v>79264.710000000006</v>
      </c>
      <c r="Z342" s="1">
        <v>15440.82</v>
      </c>
      <c r="AA342" s="1">
        <v>10218.98</v>
      </c>
      <c r="AB342" s="1">
        <v>4289.29</v>
      </c>
      <c r="AC342" s="1">
        <v>40412.53</v>
      </c>
      <c r="AD342" s="1">
        <v>41068.620000000003</v>
      </c>
      <c r="AE342" s="1">
        <v>23084.91</v>
      </c>
      <c r="AF342" s="1">
        <v>2379.0700000000002</v>
      </c>
      <c r="AG342" s="1">
        <v>5804.49</v>
      </c>
      <c r="AH342" s="1">
        <v>7916.57</v>
      </c>
      <c r="AI342" s="1">
        <v>3925.58</v>
      </c>
      <c r="AJ342" s="1">
        <v>7659.18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0" t="s">
        <v>311</v>
      </c>
      <c r="B343" s="10" t="s">
        <v>312</v>
      </c>
      <c r="C343" s="1">
        <v>2331142.2799999998</v>
      </c>
      <c r="D343" s="1">
        <v>57710.86</v>
      </c>
      <c r="E343" s="1">
        <v>88139.82</v>
      </c>
      <c r="F343" s="1">
        <v>195042.13</v>
      </c>
      <c r="G343" s="1">
        <v>41142.980000000003</v>
      </c>
      <c r="H343" s="1">
        <v>735256.41</v>
      </c>
      <c r="I343" s="1">
        <v>148241.4</v>
      </c>
      <c r="J343" s="1">
        <v>89130.72</v>
      </c>
      <c r="K343" s="1">
        <v>19687.509999999998</v>
      </c>
      <c r="L343" s="1">
        <v>325504.74</v>
      </c>
      <c r="M343" s="1">
        <v>360263.28</v>
      </c>
      <c r="N343" s="1">
        <v>76511.100000000006</v>
      </c>
      <c r="O343" s="1">
        <v>18925.93</v>
      </c>
      <c r="P343" s="1">
        <v>35722.800000000003</v>
      </c>
      <c r="Q343" s="1">
        <v>65770.14</v>
      </c>
      <c r="R343" s="1">
        <v>34311</v>
      </c>
      <c r="S343" s="1">
        <v>39781.46</v>
      </c>
      <c r="T343" s="1">
        <v>2331142.2799999998</v>
      </c>
      <c r="U343" s="1">
        <v>57710.86</v>
      </c>
      <c r="V343" s="1">
        <v>88139.82</v>
      </c>
      <c r="W343" s="1">
        <v>195042.13</v>
      </c>
      <c r="X343" s="1">
        <v>41142.980000000003</v>
      </c>
      <c r="Y343" s="1">
        <v>735256.41</v>
      </c>
      <c r="Z343" s="1">
        <v>148241.4</v>
      </c>
      <c r="AA343" s="1">
        <v>89130.72</v>
      </c>
      <c r="AB343" s="1">
        <v>19687.509999999998</v>
      </c>
      <c r="AC343" s="1">
        <v>325504.74</v>
      </c>
      <c r="AD343" s="1">
        <v>360263.28</v>
      </c>
      <c r="AE343" s="1">
        <v>76511.100000000006</v>
      </c>
      <c r="AF343" s="1">
        <v>18925.93</v>
      </c>
      <c r="AG343" s="1">
        <v>35722.800000000003</v>
      </c>
      <c r="AH343" s="1">
        <v>65770.14</v>
      </c>
      <c r="AI343" s="1">
        <v>34311</v>
      </c>
      <c r="AJ343" s="1">
        <v>39781.46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>
        <v>0</v>
      </c>
      <c r="BC343" s="1">
        <v>0</v>
      </c>
      <c r="BD343" s="1">
        <v>0</v>
      </c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1" t="s">
        <v>313</v>
      </c>
      <c r="B344" s="10" t="s">
        <v>314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/>
      <c r="V344" s="1"/>
      <c r="W344" s="1"/>
      <c r="X344" s="1"/>
      <c r="Y344" s="1"/>
      <c r="Z344" s="1">
        <v>0</v>
      </c>
      <c r="AA344" s="1"/>
      <c r="AB344" s="1"/>
      <c r="AC344" s="1"/>
      <c r="AD344" s="1"/>
      <c r="AE344" s="1">
        <v>0</v>
      </c>
      <c r="AF344" s="1"/>
      <c r="AG344" s="1"/>
      <c r="AH344" s="1">
        <v>0</v>
      </c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315</v>
      </c>
      <c r="B345" s="10" t="s">
        <v>316</v>
      </c>
      <c r="C345" s="1">
        <v>1044973.28</v>
      </c>
      <c r="D345" s="1">
        <v>25770.86</v>
      </c>
      <c r="E345" s="1">
        <v>41974.82</v>
      </c>
      <c r="F345" s="1">
        <v>88097.13</v>
      </c>
      <c r="G345" s="1">
        <v>19907.98</v>
      </c>
      <c r="H345" s="1">
        <v>408121.41</v>
      </c>
      <c r="I345" s="1">
        <v>74696.399999999994</v>
      </c>
      <c r="J345" s="1">
        <v>37875.72</v>
      </c>
      <c r="K345" s="1">
        <v>7472.51</v>
      </c>
      <c r="L345" s="1">
        <v>187595.74</v>
      </c>
      <c r="M345" s="1">
        <v>84943.28</v>
      </c>
      <c r="N345" s="1">
        <v>16766.099999999999</v>
      </c>
      <c r="O345" s="1">
        <v>870.93</v>
      </c>
      <c r="P345" s="1">
        <v>8647.7999999999993</v>
      </c>
      <c r="Q345" s="1">
        <v>14775.14</v>
      </c>
      <c r="R345" s="1">
        <v>15981</v>
      </c>
      <c r="S345" s="1">
        <v>11476.46</v>
      </c>
      <c r="T345" s="1">
        <v>1044973.28</v>
      </c>
      <c r="U345" s="1">
        <v>25770.86</v>
      </c>
      <c r="V345" s="1">
        <v>41974.82</v>
      </c>
      <c r="W345" s="1">
        <v>88097.13</v>
      </c>
      <c r="X345" s="1">
        <v>19907.98</v>
      </c>
      <c r="Y345" s="1">
        <v>408121.41</v>
      </c>
      <c r="Z345" s="1">
        <v>74696.399999999994</v>
      </c>
      <c r="AA345" s="1">
        <v>37875.72</v>
      </c>
      <c r="AB345" s="1">
        <v>7472.51</v>
      </c>
      <c r="AC345" s="1">
        <v>187595.74</v>
      </c>
      <c r="AD345" s="1">
        <v>84943.28</v>
      </c>
      <c r="AE345" s="1">
        <v>16766.099999999999</v>
      </c>
      <c r="AF345" s="1">
        <v>870.93</v>
      </c>
      <c r="AG345" s="1">
        <v>8647.7999999999993</v>
      </c>
      <c r="AH345" s="1">
        <v>14775.14</v>
      </c>
      <c r="AI345" s="1">
        <v>15981</v>
      </c>
      <c r="AJ345" s="1">
        <v>11476.46</v>
      </c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>
        <v>0</v>
      </c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317</v>
      </c>
      <c r="B346" s="10" t="s">
        <v>318</v>
      </c>
      <c r="C346" s="1">
        <v>128500</v>
      </c>
      <c r="D346" s="1">
        <v>3500</v>
      </c>
      <c r="E346" s="1">
        <v>12500</v>
      </c>
      <c r="F346" s="1">
        <v>15000</v>
      </c>
      <c r="G346" s="1">
        <v>5500</v>
      </c>
      <c r="H346" s="1">
        <v>21500</v>
      </c>
      <c r="I346" s="1">
        <v>5500</v>
      </c>
      <c r="J346" s="1">
        <v>3500</v>
      </c>
      <c r="K346" s="1">
        <v>1000</v>
      </c>
      <c r="L346" s="1">
        <v>14000</v>
      </c>
      <c r="M346" s="1">
        <v>21000</v>
      </c>
      <c r="N346" s="1">
        <v>13500</v>
      </c>
      <c r="O346" s="1">
        <v>3000</v>
      </c>
      <c r="P346" s="1">
        <v>3000</v>
      </c>
      <c r="Q346" s="1">
        <v>3000</v>
      </c>
      <c r="R346" s="1">
        <v>0</v>
      </c>
      <c r="S346" s="1">
        <v>3000</v>
      </c>
      <c r="T346" s="1">
        <v>128500</v>
      </c>
      <c r="U346" s="1">
        <v>3500</v>
      </c>
      <c r="V346" s="1">
        <v>12500</v>
      </c>
      <c r="W346" s="1">
        <v>15000</v>
      </c>
      <c r="X346" s="1">
        <v>5500</v>
      </c>
      <c r="Y346" s="1">
        <v>21500</v>
      </c>
      <c r="Z346" s="1">
        <v>5500</v>
      </c>
      <c r="AA346" s="1">
        <v>3500</v>
      </c>
      <c r="AB346" s="1">
        <v>1000</v>
      </c>
      <c r="AC346" s="1">
        <v>14000</v>
      </c>
      <c r="AD346" s="1">
        <v>21000</v>
      </c>
      <c r="AE346" s="1">
        <v>13500</v>
      </c>
      <c r="AF346" s="1">
        <v>3000</v>
      </c>
      <c r="AG346" s="1">
        <v>3000</v>
      </c>
      <c r="AH346" s="1">
        <v>3000</v>
      </c>
      <c r="AI346" s="1"/>
      <c r="AJ346" s="1">
        <v>3000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319</v>
      </c>
      <c r="B347" s="10" t="s">
        <v>320</v>
      </c>
      <c r="C347" s="1">
        <v>1157669</v>
      </c>
      <c r="D347" s="1">
        <v>28440</v>
      </c>
      <c r="E347" s="1">
        <v>33665</v>
      </c>
      <c r="F347" s="1">
        <v>91945</v>
      </c>
      <c r="G347" s="1">
        <v>15735</v>
      </c>
      <c r="H347" s="1">
        <v>305635</v>
      </c>
      <c r="I347" s="1">
        <v>68045</v>
      </c>
      <c r="J347" s="1">
        <v>47755</v>
      </c>
      <c r="K347" s="1">
        <v>11215</v>
      </c>
      <c r="L347" s="1">
        <v>123909</v>
      </c>
      <c r="M347" s="1">
        <v>254320</v>
      </c>
      <c r="N347" s="1">
        <v>46245</v>
      </c>
      <c r="O347" s="1">
        <v>15055</v>
      </c>
      <c r="P347" s="1">
        <v>24075</v>
      </c>
      <c r="Q347" s="1">
        <v>47995</v>
      </c>
      <c r="R347" s="1">
        <v>18330</v>
      </c>
      <c r="S347" s="1">
        <v>25305</v>
      </c>
      <c r="T347" s="1">
        <v>1157669</v>
      </c>
      <c r="U347" s="1">
        <v>28440</v>
      </c>
      <c r="V347" s="1">
        <v>33665</v>
      </c>
      <c r="W347" s="1">
        <v>91945</v>
      </c>
      <c r="X347" s="1">
        <v>15735</v>
      </c>
      <c r="Y347" s="1">
        <v>305635</v>
      </c>
      <c r="Z347" s="1">
        <v>68045</v>
      </c>
      <c r="AA347" s="1">
        <v>47755</v>
      </c>
      <c r="AB347" s="1">
        <v>11215</v>
      </c>
      <c r="AC347" s="1">
        <v>123909</v>
      </c>
      <c r="AD347" s="1">
        <v>254320</v>
      </c>
      <c r="AE347" s="1">
        <v>46245</v>
      </c>
      <c r="AF347" s="1">
        <v>15055</v>
      </c>
      <c r="AG347" s="1">
        <v>24075</v>
      </c>
      <c r="AH347" s="1">
        <v>47995</v>
      </c>
      <c r="AI347" s="1">
        <v>18330</v>
      </c>
      <c r="AJ347" s="1">
        <v>25305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0" t="s">
        <v>889</v>
      </c>
      <c r="B348" s="10" t="s">
        <v>890</v>
      </c>
      <c r="C348" s="1">
        <v>751112.56</v>
      </c>
      <c r="D348" s="1">
        <v>55643.67</v>
      </c>
      <c r="E348" s="1">
        <v>0</v>
      </c>
      <c r="F348" s="1">
        <v>25205.759999999998</v>
      </c>
      <c r="G348" s="1">
        <v>0</v>
      </c>
      <c r="H348" s="1">
        <v>72089.09</v>
      </c>
      <c r="I348" s="1">
        <v>5307.84</v>
      </c>
      <c r="J348" s="1">
        <v>23337.5</v>
      </c>
      <c r="K348" s="1">
        <v>2362.75</v>
      </c>
      <c r="L348" s="1">
        <v>53514.54</v>
      </c>
      <c r="M348" s="1">
        <v>3942.92</v>
      </c>
      <c r="N348" s="1">
        <v>0</v>
      </c>
      <c r="O348" s="1">
        <v>0</v>
      </c>
      <c r="P348" s="1">
        <v>90476.97</v>
      </c>
      <c r="Q348" s="1">
        <v>375228.61</v>
      </c>
      <c r="R348" s="1">
        <v>29562.38</v>
      </c>
      <c r="S348" s="1">
        <v>14440.53</v>
      </c>
      <c r="T348" s="1">
        <v>751112.56</v>
      </c>
      <c r="U348" s="1">
        <v>55643.67</v>
      </c>
      <c r="V348" s="1"/>
      <c r="W348" s="1">
        <v>25205.759999999998</v>
      </c>
      <c r="X348" s="1"/>
      <c r="Y348" s="1">
        <v>72089.09</v>
      </c>
      <c r="Z348" s="1">
        <v>5307.84</v>
      </c>
      <c r="AA348" s="1">
        <v>23337.5</v>
      </c>
      <c r="AB348" s="1">
        <v>2362.75</v>
      </c>
      <c r="AC348" s="1">
        <v>53514.54</v>
      </c>
      <c r="AD348" s="1">
        <v>3942.92</v>
      </c>
      <c r="AE348" s="1"/>
      <c r="AF348" s="1"/>
      <c r="AG348" s="1">
        <v>90476.97</v>
      </c>
      <c r="AH348" s="1">
        <v>375228.61</v>
      </c>
      <c r="AI348" s="1">
        <v>29562.38</v>
      </c>
      <c r="AJ348" s="1">
        <v>14440.53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>
        <v>0</v>
      </c>
      <c r="BC348" s="1">
        <v>0</v>
      </c>
      <c r="BD348" s="1">
        <v>0</v>
      </c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1" t="s">
        <v>891</v>
      </c>
      <c r="B349" s="10" t="s">
        <v>892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893</v>
      </c>
      <c r="B350" s="10" t="s">
        <v>894</v>
      </c>
      <c r="C350" s="1">
        <v>302311.12</v>
      </c>
      <c r="D350" s="1">
        <v>0</v>
      </c>
      <c r="E350" s="1">
        <v>0</v>
      </c>
      <c r="F350" s="1">
        <v>0</v>
      </c>
      <c r="G350" s="1">
        <v>0</v>
      </c>
      <c r="H350" s="1">
        <v>5520</v>
      </c>
      <c r="I350" s="1">
        <v>0</v>
      </c>
      <c r="J350" s="1">
        <v>12258.96</v>
      </c>
      <c r="K350" s="1">
        <v>0</v>
      </c>
      <c r="L350" s="1">
        <v>28470</v>
      </c>
      <c r="M350" s="1">
        <v>2110</v>
      </c>
      <c r="N350" s="1">
        <v>0</v>
      </c>
      <c r="O350" s="1">
        <v>0</v>
      </c>
      <c r="P350" s="1">
        <v>65093.440000000002</v>
      </c>
      <c r="Q350" s="1">
        <v>180711.88</v>
      </c>
      <c r="R350" s="1">
        <v>0</v>
      </c>
      <c r="S350" s="1">
        <v>8146.84</v>
      </c>
      <c r="T350" s="1">
        <v>302311.12</v>
      </c>
      <c r="U350" s="1"/>
      <c r="V350" s="1"/>
      <c r="W350" s="1"/>
      <c r="X350" s="1"/>
      <c r="Y350" s="1">
        <v>5520</v>
      </c>
      <c r="Z350" s="1"/>
      <c r="AA350" s="1">
        <v>12258.96</v>
      </c>
      <c r="AB350" s="1"/>
      <c r="AC350" s="1">
        <v>28470</v>
      </c>
      <c r="AD350" s="1">
        <v>2110</v>
      </c>
      <c r="AE350" s="1"/>
      <c r="AF350" s="1"/>
      <c r="AG350" s="1">
        <v>65093.440000000002</v>
      </c>
      <c r="AH350" s="1">
        <v>180711.88</v>
      </c>
      <c r="AI350" s="1"/>
      <c r="AJ350" s="1">
        <v>8146.84</v>
      </c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>
        <v>0</v>
      </c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895</v>
      </c>
      <c r="B351" s="10" t="s">
        <v>896</v>
      </c>
      <c r="C351" s="1">
        <v>156650.82999999999</v>
      </c>
      <c r="D351" s="1">
        <v>28142.28</v>
      </c>
      <c r="E351" s="1">
        <v>0</v>
      </c>
      <c r="F351" s="1">
        <v>9704.44</v>
      </c>
      <c r="G351" s="1">
        <v>0</v>
      </c>
      <c r="H351" s="1">
        <v>33170.33</v>
      </c>
      <c r="I351" s="1">
        <v>4518</v>
      </c>
      <c r="J351" s="1">
        <v>4792</v>
      </c>
      <c r="K351" s="1">
        <v>1178</v>
      </c>
      <c r="L351" s="1">
        <v>8691.68</v>
      </c>
      <c r="M351" s="1">
        <v>0</v>
      </c>
      <c r="N351" s="1">
        <v>0</v>
      </c>
      <c r="O351" s="1">
        <v>0</v>
      </c>
      <c r="P351" s="1">
        <v>1262.58</v>
      </c>
      <c r="Q351" s="1">
        <v>54513</v>
      </c>
      <c r="R351" s="1">
        <v>10678.52</v>
      </c>
      <c r="S351" s="1">
        <v>0</v>
      </c>
      <c r="T351" s="1">
        <v>156650.82999999999</v>
      </c>
      <c r="U351" s="1">
        <v>28142.28</v>
      </c>
      <c r="V351" s="1"/>
      <c r="W351" s="1">
        <v>9704.44</v>
      </c>
      <c r="X351" s="1"/>
      <c r="Y351" s="1">
        <v>33170.33</v>
      </c>
      <c r="Z351" s="1">
        <v>4518</v>
      </c>
      <c r="AA351" s="1">
        <v>4792</v>
      </c>
      <c r="AB351" s="1">
        <v>1178</v>
      </c>
      <c r="AC351" s="1">
        <v>8691.68</v>
      </c>
      <c r="AD351" s="1"/>
      <c r="AE351" s="1"/>
      <c r="AF351" s="1"/>
      <c r="AG351" s="1">
        <v>1262.58</v>
      </c>
      <c r="AH351" s="1">
        <v>54513</v>
      </c>
      <c r="AI351" s="1">
        <v>10678.52</v>
      </c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897</v>
      </c>
      <c r="B352" s="10" t="s">
        <v>898</v>
      </c>
      <c r="C352" s="1">
        <v>292150.61</v>
      </c>
      <c r="D352" s="1">
        <v>27501.39</v>
      </c>
      <c r="E352" s="1">
        <v>0</v>
      </c>
      <c r="F352" s="1">
        <v>15501.32</v>
      </c>
      <c r="G352" s="1">
        <v>0</v>
      </c>
      <c r="H352" s="1">
        <v>33398.76</v>
      </c>
      <c r="I352" s="1">
        <v>789.84</v>
      </c>
      <c r="J352" s="1">
        <v>6286.54</v>
      </c>
      <c r="K352" s="1">
        <v>1184.75</v>
      </c>
      <c r="L352" s="1">
        <v>16352.86</v>
      </c>
      <c r="M352" s="1">
        <v>1832.92</v>
      </c>
      <c r="N352" s="1">
        <v>0</v>
      </c>
      <c r="O352" s="1">
        <v>0</v>
      </c>
      <c r="P352" s="1">
        <v>24120.95</v>
      </c>
      <c r="Q352" s="1">
        <v>140003.73000000001</v>
      </c>
      <c r="R352" s="1">
        <v>18883.86</v>
      </c>
      <c r="S352" s="1">
        <v>6293.69</v>
      </c>
      <c r="T352" s="1">
        <v>292150.61</v>
      </c>
      <c r="U352" s="1">
        <v>27501.39</v>
      </c>
      <c r="V352" s="1"/>
      <c r="W352" s="1">
        <v>15501.32</v>
      </c>
      <c r="X352" s="1"/>
      <c r="Y352" s="1">
        <v>33398.76</v>
      </c>
      <c r="Z352" s="1">
        <v>789.84</v>
      </c>
      <c r="AA352" s="1">
        <v>6286.54</v>
      </c>
      <c r="AB352" s="1">
        <v>1184.75</v>
      </c>
      <c r="AC352" s="1">
        <v>16352.86</v>
      </c>
      <c r="AD352" s="1">
        <v>1832.92</v>
      </c>
      <c r="AE352" s="1"/>
      <c r="AF352" s="1"/>
      <c r="AG352" s="1">
        <v>24120.95</v>
      </c>
      <c r="AH352" s="1">
        <v>140003.73000000001</v>
      </c>
      <c r="AI352" s="1">
        <v>18883.86</v>
      </c>
      <c r="AJ352" s="1">
        <v>6293.69</v>
      </c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899</v>
      </c>
      <c r="B353" s="10" t="s">
        <v>900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>
        <v>0</v>
      </c>
      <c r="AJ353" s="1">
        <v>0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19" t="s">
        <v>209</v>
      </c>
      <c r="B354" s="10" t="s">
        <v>210</v>
      </c>
      <c r="C354" s="1">
        <v>476781298.82999998</v>
      </c>
      <c r="D354" s="1">
        <v>19669661.41</v>
      </c>
      <c r="E354" s="1">
        <v>6857231</v>
      </c>
      <c r="F354" s="1">
        <v>46365178.109999999</v>
      </c>
      <c r="G354" s="1">
        <v>5023833.93</v>
      </c>
      <c r="H354" s="1">
        <v>103916233.17</v>
      </c>
      <c r="I354" s="1">
        <v>33258785.350000001</v>
      </c>
      <c r="J354" s="1">
        <v>23606774.870000001</v>
      </c>
      <c r="K354" s="1">
        <v>6009491.2000000002</v>
      </c>
      <c r="L354" s="1">
        <v>60078973.780000001</v>
      </c>
      <c r="M354" s="1">
        <v>63066201.799999997</v>
      </c>
      <c r="N354" s="1">
        <v>14771734.74</v>
      </c>
      <c r="O354" s="1">
        <v>18162230.100000001</v>
      </c>
      <c r="P354" s="1">
        <v>11347465.810000001</v>
      </c>
      <c r="Q354" s="1">
        <v>28388298.960000001</v>
      </c>
      <c r="R354" s="1">
        <v>17465054.370000001</v>
      </c>
      <c r="S354" s="1">
        <v>18794150.23</v>
      </c>
      <c r="T354" s="1">
        <v>476781298.82999998</v>
      </c>
      <c r="U354" s="1">
        <v>19669661.41</v>
      </c>
      <c r="V354" s="1">
        <v>6857231</v>
      </c>
      <c r="W354" s="1">
        <v>46365178.109999999</v>
      </c>
      <c r="X354" s="1">
        <v>5023833.93</v>
      </c>
      <c r="Y354" s="1">
        <v>103916233.17</v>
      </c>
      <c r="Z354" s="1">
        <v>33258785.350000001</v>
      </c>
      <c r="AA354" s="1">
        <v>23606774.870000001</v>
      </c>
      <c r="AB354" s="1">
        <v>6009491.2000000002</v>
      </c>
      <c r="AC354" s="1">
        <v>60078973.780000001</v>
      </c>
      <c r="AD354" s="1">
        <v>63066201.799999997</v>
      </c>
      <c r="AE354" s="1">
        <v>14771734.74</v>
      </c>
      <c r="AF354" s="1">
        <v>18162230.100000001</v>
      </c>
      <c r="AG354" s="1">
        <v>11347465.810000001</v>
      </c>
      <c r="AH354" s="1">
        <v>28388298.960000001</v>
      </c>
      <c r="AI354" s="1">
        <v>17465054.370000001</v>
      </c>
      <c r="AJ354" s="1">
        <v>18794150.23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>
        <v>0</v>
      </c>
      <c r="BC354" s="1">
        <v>0</v>
      </c>
      <c r="BD354" s="1">
        <v>0</v>
      </c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>
        <v>0</v>
      </c>
    </row>
    <row r="355" spans="1:68">
      <c r="A355" s="20" t="s">
        <v>321</v>
      </c>
      <c r="B355" s="10" t="s">
        <v>322</v>
      </c>
      <c r="C355" s="1">
        <v>202994.93</v>
      </c>
      <c r="D355" s="1">
        <v>0</v>
      </c>
      <c r="E355" s="1">
        <v>0</v>
      </c>
      <c r="F355" s="1">
        <v>0</v>
      </c>
      <c r="G355" s="1">
        <v>0</v>
      </c>
      <c r="H355" s="1">
        <v>640.99</v>
      </c>
      <c r="I355" s="1">
        <v>0</v>
      </c>
      <c r="J355" s="1">
        <v>0</v>
      </c>
      <c r="K355" s="1">
        <v>0</v>
      </c>
      <c r="L355" s="1">
        <v>284.20999999999998</v>
      </c>
      <c r="M355" s="1">
        <v>171294.16</v>
      </c>
      <c r="N355" s="1">
        <v>26958.959999999999</v>
      </c>
      <c r="O355" s="1">
        <v>0</v>
      </c>
      <c r="P355" s="1">
        <v>0</v>
      </c>
      <c r="Q355" s="1">
        <v>0</v>
      </c>
      <c r="R355" s="1">
        <v>0</v>
      </c>
      <c r="S355" s="1">
        <v>3816.61</v>
      </c>
      <c r="T355" s="1">
        <v>202994.93</v>
      </c>
      <c r="U355" s="1">
        <v>0</v>
      </c>
      <c r="V355" s="1"/>
      <c r="W355" s="1">
        <v>0</v>
      </c>
      <c r="X355" s="1">
        <v>0</v>
      </c>
      <c r="Y355" s="1">
        <v>640.99</v>
      </c>
      <c r="Z355" s="1">
        <v>0</v>
      </c>
      <c r="AA355" s="1">
        <v>0</v>
      </c>
      <c r="AB355" s="1">
        <v>0</v>
      </c>
      <c r="AC355" s="1">
        <v>284.20999999999998</v>
      </c>
      <c r="AD355" s="1">
        <v>171294.16</v>
      </c>
      <c r="AE355" s="1">
        <v>26958.959999999999</v>
      </c>
      <c r="AF355" s="1">
        <v>0</v>
      </c>
      <c r="AG355" s="1">
        <v>0</v>
      </c>
      <c r="AH355" s="1">
        <v>0</v>
      </c>
      <c r="AI355" s="1">
        <v>0</v>
      </c>
      <c r="AJ355" s="1">
        <v>3816.61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0</v>
      </c>
      <c r="BC355" s="1">
        <v>0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/>
    </row>
    <row r="356" spans="1:68">
      <c r="A356" s="21" t="s">
        <v>323</v>
      </c>
      <c r="B356" s="10" t="s">
        <v>324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/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325</v>
      </c>
      <c r="B357" s="10" t="s">
        <v>326</v>
      </c>
      <c r="C357" s="1">
        <v>202994.93</v>
      </c>
      <c r="D357" s="1">
        <v>0</v>
      </c>
      <c r="E357" s="1">
        <v>0</v>
      </c>
      <c r="F357" s="1">
        <v>0</v>
      </c>
      <c r="G357" s="1">
        <v>0</v>
      </c>
      <c r="H357" s="1">
        <v>640.99</v>
      </c>
      <c r="I357" s="1">
        <v>0</v>
      </c>
      <c r="J357" s="1">
        <v>0</v>
      </c>
      <c r="K357" s="1">
        <v>0</v>
      </c>
      <c r="L357" s="1">
        <v>284.20999999999998</v>
      </c>
      <c r="M357" s="1">
        <v>171294.16</v>
      </c>
      <c r="N357" s="1">
        <v>26958.959999999999</v>
      </c>
      <c r="O357" s="1">
        <v>0</v>
      </c>
      <c r="P357" s="1">
        <v>0</v>
      </c>
      <c r="Q357" s="1">
        <v>0</v>
      </c>
      <c r="R357" s="1">
        <v>0</v>
      </c>
      <c r="S357" s="1">
        <v>3816.61</v>
      </c>
      <c r="T357" s="1">
        <v>202994.93</v>
      </c>
      <c r="U357" s="1"/>
      <c r="V357" s="1"/>
      <c r="W357" s="1">
        <v>0</v>
      </c>
      <c r="X357" s="1"/>
      <c r="Y357" s="1">
        <v>640.99</v>
      </c>
      <c r="Z357" s="1">
        <v>0</v>
      </c>
      <c r="AA357" s="1">
        <v>0</v>
      </c>
      <c r="AB357" s="1">
        <v>0</v>
      </c>
      <c r="AC357" s="1">
        <v>284.20999999999998</v>
      </c>
      <c r="AD357" s="1">
        <v>171294.16</v>
      </c>
      <c r="AE357" s="1">
        <v>26958.959999999999</v>
      </c>
      <c r="AF357" s="1">
        <v>0</v>
      </c>
      <c r="AG357" s="1">
        <v>0</v>
      </c>
      <c r="AH357" s="1">
        <v>0</v>
      </c>
      <c r="AI357" s="1"/>
      <c r="AJ357" s="1">
        <v>3816.61</v>
      </c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>
        <v>0</v>
      </c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0" t="s">
        <v>327</v>
      </c>
      <c r="B358" s="10" t="s">
        <v>328</v>
      </c>
      <c r="C358" s="1">
        <v>8794914.1600000001</v>
      </c>
      <c r="D358" s="1">
        <v>291491.06</v>
      </c>
      <c r="E358" s="1">
        <v>194475.17</v>
      </c>
      <c r="F358" s="1">
        <v>789937.87</v>
      </c>
      <c r="G358" s="1">
        <v>79505.73</v>
      </c>
      <c r="H358" s="1">
        <v>2271510.4</v>
      </c>
      <c r="I358" s="1">
        <v>702057.95</v>
      </c>
      <c r="J358" s="1">
        <v>272214.58</v>
      </c>
      <c r="K358" s="1">
        <v>67071.240000000005</v>
      </c>
      <c r="L358" s="1">
        <v>1113017.17</v>
      </c>
      <c r="M358" s="1">
        <v>1220965.8899999999</v>
      </c>
      <c r="N358" s="1">
        <v>723727.88</v>
      </c>
      <c r="O358" s="1">
        <v>340758.76</v>
      </c>
      <c r="P358" s="1">
        <v>78541.149999999994</v>
      </c>
      <c r="Q358" s="1">
        <v>383429.3</v>
      </c>
      <c r="R358" s="1">
        <v>126442.62</v>
      </c>
      <c r="S358" s="1">
        <v>139767.39000000001</v>
      </c>
      <c r="T358" s="1">
        <v>8794914.1600000001</v>
      </c>
      <c r="U358" s="1">
        <v>291491.06</v>
      </c>
      <c r="V358" s="1">
        <v>194475.17</v>
      </c>
      <c r="W358" s="1">
        <v>789937.87</v>
      </c>
      <c r="X358" s="1">
        <v>79505.73</v>
      </c>
      <c r="Y358" s="1">
        <v>2271510.4</v>
      </c>
      <c r="Z358" s="1">
        <v>702057.95</v>
      </c>
      <c r="AA358" s="1">
        <v>272214.58</v>
      </c>
      <c r="AB358" s="1">
        <v>67071.240000000005</v>
      </c>
      <c r="AC358" s="1">
        <v>1113017.17</v>
      </c>
      <c r="AD358" s="1">
        <v>1220965.8899999999</v>
      </c>
      <c r="AE358" s="1">
        <v>723727.88</v>
      </c>
      <c r="AF358" s="1">
        <v>340758.76</v>
      </c>
      <c r="AG358" s="1">
        <v>78541.149999999994</v>
      </c>
      <c r="AH358" s="1">
        <v>383429.3</v>
      </c>
      <c r="AI358" s="1">
        <v>126442.62</v>
      </c>
      <c r="AJ358" s="1">
        <v>139767.39000000001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>
        <v>0</v>
      </c>
      <c r="BC358" s="1">
        <v>0</v>
      </c>
      <c r="BD358" s="1">
        <v>0</v>
      </c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1" t="s">
        <v>329</v>
      </c>
      <c r="B359" s="10" t="s">
        <v>330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331</v>
      </c>
      <c r="B360" s="10" t="s">
        <v>332</v>
      </c>
      <c r="C360" s="1">
        <v>4088692.59</v>
      </c>
      <c r="D360" s="1">
        <v>50940.15</v>
      </c>
      <c r="E360" s="1">
        <v>67270.490000000005</v>
      </c>
      <c r="F360" s="1">
        <v>477278.17</v>
      </c>
      <c r="G360" s="1">
        <v>12511.57</v>
      </c>
      <c r="H360" s="1">
        <v>1036840.17</v>
      </c>
      <c r="I360" s="1">
        <v>323953.98</v>
      </c>
      <c r="J360" s="1">
        <v>174259.03</v>
      </c>
      <c r="K360" s="1">
        <v>40737.53</v>
      </c>
      <c r="L360" s="1">
        <v>699961.1</v>
      </c>
      <c r="M360" s="1">
        <v>522921.86</v>
      </c>
      <c r="N360" s="1">
        <v>150072.94</v>
      </c>
      <c r="O360" s="1">
        <v>71539.100000000006</v>
      </c>
      <c r="P360" s="1">
        <v>51167.51</v>
      </c>
      <c r="Q360" s="1">
        <v>268187.55</v>
      </c>
      <c r="R360" s="1">
        <v>89872.22</v>
      </c>
      <c r="S360" s="1">
        <v>51179.22</v>
      </c>
      <c r="T360" s="1">
        <v>4088692.59</v>
      </c>
      <c r="U360" s="1">
        <v>50940.15</v>
      </c>
      <c r="V360" s="1">
        <v>67270.490000000005</v>
      </c>
      <c r="W360" s="1">
        <v>477278.17</v>
      </c>
      <c r="X360" s="1">
        <v>12511.57</v>
      </c>
      <c r="Y360" s="1">
        <v>1036840.17</v>
      </c>
      <c r="Z360" s="1">
        <v>323953.98</v>
      </c>
      <c r="AA360" s="1">
        <v>174259.03</v>
      </c>
      <c r="AB360" s="1">
        <v>40737.53</v>
      </c>
      <c r="AC360" s="1">
        <v>699961.1</v>
      </c>
      <c r="AD360" s="1">
        <v>522921.86</v>
      </c>
      <c r="AE360" s="1">
        <v>150072.94</v>
      </c>
      <c r="AF360" s="1">
        <v>71539.100000000006</v>
      </c>
      <c r="AG360" s="1">
        <v>51167.51</v>
      </c>
      <c r="AH360" s="1">
        <v>268187.55</v>
      </c>
      <c r="AI360" s="1">
        <v>89872.22</v>
      </c>
      <c r="AJ360" s="1">
        <v>51179.22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>
        <v>0</v>
      </c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333</v>
      </c>
      <c r="B361" s="10" t="s">
        <v>334</v>
      </c>
      <c r="C361" s="1">
        <v>425330.61</v>
      </c>
      <c r="D361" s="1">
        <v>6230.4</v>
      </c>
      <c r="E361" s="1">
        <v>42768</v>
      </c>
      <c r="F361" s="1">
        <v>42847.01</v>
      </c>
      <c r="G361" s="1">
        <v>47520</v>
      </c>
      <c r="H361" s="1">
        <v>152813.20000000001</v>
      </c>
      <c r="I361" s="1">
        <v>22704</v>
      </c>
      <c r="J361" s="1">
        <v>16896</v>
      </c>
      <c r="K361" s="1">
        <v>0</v>
      </c>
      <c r="L361" s="1">
        <v>0</v>
      </c>
      <c r="M361" s="1">
        <v>88704</v>
      </c>
      <c r="N361" s="1">
        <v>4848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425330.61</v>
      </c>
      <c r="U361" s="1">
        <v>6230.4</v>
      </c>
      <c r="V361" s="1">
        <v>42768</v>
      </c>
      <c r="W361" s="1">
        <v>42847.01</v>
      </c>
      <c r="X361" s="1">
        <v>47520</v>
      </c>
      <c r="Y361" s="1">
        <v>152813.20000000001</v>
      </c>
      <c r="Z361" s="1">
        <v>22704</v>
      </c>
      <c r="AA361" s="1">
        <v>16896</v>
      </c>
      <c r="AB361" s="1"/>
      <c r="AC361" s="1"/>
      <c r="AD361" s="1">
        <v>88704</v>
      </c>
      <c r="AE361" s="1">
        <v>4848</v>
      </c>
      <c r="AF361" s="1"/>
      <c r="AG361" s="1">
        <v>0</v>
      </c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335</v>
      </c>
      <c r="B362" s="10" t="s">
        <v>336</v>
      </c>
      <c r="C362" s="1">
        <v>4280890.96</v>
      </c>
      <c r="D362" s="1">
        <v>234320.51</v>
      </c>
      <c r="E362" s="1">
        <v>84436.68</v>
      </c>
      <c r="F362" s="1">
        <v>269812.69</v>
      </c>
      <c r="G362" s="1">
        <v>19474.16</v>
      </c>
      <c r="H362" s="1">
        <v>1081857.03</v>
      </c>
      <c r="I362" s="1">
        <v>355399.97</v>
      </c>
      <c r="J362" s="1">
        <v>81059.55</v>
      </c>
      <c r="K362" s="1">
        <v>26333.71</v>
      </c>
      <c r="L362" s="1">
        <v>413056.07</v>
      </c>
      <c r="M362" s="1">
        <v>609340.03</v>
      </c>
      <c r="N362" s="1">
        <v>568806.93999999994</v>
      </c>
      <c r="O362" s="1">
        <v>269219.65999999997</v>
      </c>
      <c r="P362" s="1">
        <v>27373.64</v>
      </c>
      <c r="Q362" s="1">
        <v>115241.75</v>
      </c>
      <c r="R362" s="1">
        <v>36570.400000000001</v>
      </c>
      <c r="S362" s="1">
        <v>88588.17</v>
      </c>
      <c r="T362" s="1">
        <v>4280890.96</v>
      </c>
      <c r="U362" s="1">
        <v>234320.51</v>
      </c>
      <c r="V362" s="1">
        <v>84436.68</v>
      </c>
      <c r="W362" s="1">
        <v>269812.69</v>
      </c>
      <c r="X362" s="1">
        <v>19474.16</v>
      </c>
      <c r="Y362" s="1">
        <v>1081857.03</v>
      </c>
      <c r="Z362" s="1">
        <v>355399.97</v>
      </c>
      <c r="AA362" s="1">
        <v>81059.55</v>
      </c>
      <c r="AB362" s="1">
        <v>26333.71</v>
      </c>
      <c r="AC362" s="1">
        <v>413056.07</v>
      </c>
      <c r="AD362" s="1">
        <v>609340.03</v>
      </c>
      <c r="AE362" s="1">
        <v>568806.93999999994</v>
      </c>
      <c r="AF362" s="1">
        <v>269219.65999999997</v>
      </c>
      <c r="AG362" s="1">
        <v>27373.64</v>
      </c>
      <c r="AH362" s="1">
        <v>115241.75</v>
      </c>
      <c r="AI362" s="1">
        <v>36570.400000000001</v>
      </c>
      <c r="AJ362" s="1">
        <v>88588.17</v>
      </c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0" t="s">
        <v>337</v>
      </c>
      <c r="B363" s="10" t="s">
        <v>338</v>
      </c>
      <c r="C363" s="1">
        <v>353641330.55000001</v>
      </c>
      <c r="D363" s="1">
        <v>14846209.83</v>
      </c>
      <c r="E363" s="1">
        <v>4682171.37</v>
      </c>
      <c r="F363" s="1">
        <v>34642713.340000004</v>
      </c>
      <c r="G363" s="1">
        <v>3634310.76</v>
      </c>
      <c r="H363" s="1">
        <v>76180580.260000005</v>
      </c>
      <c r="I363" s="1">
        <v>24984405.27</v>
      </c>
      <c r="J363" s="1">
        <v>18423677.91</v>
      </c>
      <c r="K363" s="1">
        <v>4572160.24</v>
      </c>
      <c r="L363" s="1">
        <v>44940652.289999999</v>
      </c>
      <c r="M363" s="1">
        <v>45997929.200000003</v>
      </c>
      <c r="N363" s="1">
        <v>10141819.710000001</v>
      </c>
      <c r="O363" s="1">
        <v>13668797.07</v>
      </c>
      <c r="P363" s="1">
        <v>8652352.9100000001</v>
      </c>
      <c r="Q363" s="1">
        <v>21312262.41</v>
      </c>
      <c r="R363" s="1">
        <v>13118652</v>
      </c>
      <c r="S363" s="1">
        <v>13842635.98</v>
      </c>
      <c r="T363" s="1">
        <v>353641330.55000001</v>
      </c>
      <c r="U363" s="1">
        <v>14846209.83</v>
      </c>
      <c r="V363" s="1">
        <v>4682171.37</v>
      </c>
      <c r="W363" s="1">
        <v>34642713.340000004</v>
      </c>
      <c r="X363" s="1">
        <v>3634310.76</v>
      </c>
      <c r="Y363" s="1">
        <v>76180580.260000005</v>
      </c>
      <c r="Z363" s="1">
        <v>24984405.27</v>
      </c>
      <c r="AA363" s="1">
        <v>18423677.91</v>
      </c>
      <c r="AB363" s="1">
        <v>4572160.24</v>
      </c>
      <c r="AC363" s="1">
        <v>44940652.289999999</v>
      </c>
      <c r="AD363" s="1">
        <v>45997929.200000003</v>
      </c>
      <c r="AE363" s="1">
        <v>10141819.710000001</v>
      </c>
      <c r="AF363" s="1">
        <v>13668797.07</v>
      </c>
      <c r="AG363" s="1">
        <v>8652352.9100000001</v>
      </c>
      <c r="AH363" s="1">
        <v>21312262.41</v>
      </c>
      <c r="AI363" s="1">
        <v>13118652</v>
      </c>
      <c r="AJ363" s="1">
        <v>13842635.98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>
        <v>0</v>
      </c>
      <c r="BC363" s="1">
        <v>0</v>
      </c>
      <c r="BD363" s="1">
        <v>0</v>
      </c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1" t="s">
        <v>339</v>
      </c>
      <c r="B364" s="10" t="s">
        <v>340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341</v>
      </c>
      <c r="B365" s="10" t="s">
        <v>342</v>
      </c>
      <c r="C365" s="1">
        <v>1341179.22</v>
      </c>
      <c r="D365" s="1">
        <v>0</v>
      </c>
      <c r="E365" s="1">
        <v>34792.400000000001</v>
      </c>
      <c r="F365" s="1">
        <v>87352.24</v>
      </c>
      <c r="G365" s="1">
        <v>19425.78</v>
      </c>
      <c r="H365" s="1">
        <v>148732.94</v>
      </c>
      <c r="I365" s="1">
        <v>163899.01999999999</v>
      </c>
      <c r="J365" s="1">
        <v>39364.76</v>
      </c>
      <c r="K365" s="1">
        <v>64496</v>
      </c>
      <c r="L365" s="1">
        <v>82260.86</v>
      </c>
      <c r="M365" s="1">
        <v>147737.96</v>
      </c>
      <c r="N365" s="1">
        <v>79618.48</v>
      </c>
      <c r="O365" s="1">
        <v>120746.67</v>
      </c>
      <c r="P365" s="1">
        <v>0</v>
      </c>
      <c r="Q365" s="1">
        <v>154673.38</v>
      </c>
      <c r="R365" s="1">
        <v>137367.01</v>
      </c>
      <c r="S365" s="1">
        <v>60711.72</v>
      </c>
      <c r="T365" s="1">
        <v>1341179.22</v>
      </c>
      <c r="U365" s="1">
        <v>0</v>
      </c>
      <c r="V365" s="1">
        <v>34792.400000000001</v>
      </c>
      <c r="W365" s="1">
        <v>87352.24</v>
      </c>
      <c r="X365" s="1">
        <v>19425.78</v>
      </c>
      <c r="Y365" s="1">
        <v>148732.94</v>
      </c>
      <c r="Z365" s="1">
        <v>163899.01999999999</v>
      </c>
      <c r="AA365" s="1">
        <v>39364.76</v>
      </c>
      <c r="AB365" s="1">
        <v>64496</v>
      </c>
      <c r="AC365" s="1">
        <v>82260.86</v>
      </c>
      <c r="AD365" s="1">
        <v>147737.96</v>
      </c>
      <c r="AE365" s="1">
        <v>79618.48</v>
      </c>
      <c r="AF365" s="1">
        <v>120746.67</v>
      </c>
      <c r="AG365" s="1"/>
      <c r="AH365" s="1">
        <v>154673.38</v>
      </c>
      <c r="AI365" s="1">
        <v>137367.01</v>
      </c>
      <c r="AJ365" s="1">
        <v>60711.72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>
        <v>0</v>
      </c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343</v>
      </c>
      <c r="B366" s="10" t="s">
        <v>344</v>
      </c>
      <c r="C366" s="1">
        <v>130766099.33</v>
      </c>
      <c r="D366" s="1">
        <v>6565835.9299999997</v>
      </c>
      <c r="E366" s="1">
        <v>1574236.32</v>
      </c>
      <c r="F366" s="1">
        <v>11945730.91</v>
      </c>
      <c r="G366" s="1">
        <v>1852922.76</v>
      </c>
      <c r="H366" s="1">
        <v>22688399.32</v>
      </c>
      <c r="I366" s="1">
        <v>11018197.68</v>
      </c>
      <c r="J366" s="1">
        <v>8434488.3800000008</v>
      </c>
      <c r="K366" s="1">
        <v>2000224.35</v>
      </c>
      <c r="L366" s="1">
        <v>17301854.539999999</v>
      </c>
      <c r="M366" s="1">
        <v>18981464.359999999</v>
      </c>
      <c r="N366" s="1">
        <v>3712449.27</v>
      </c>
      <c r="O366" s="1">
        <v>6276395.2999999998</v>
      </c>
      <c r="P366" s="1">
        <v>3250434.49</v>
      </c>
      <c r="Q366" s="1">
        <v>7124051.3899999997</v>
      </c>
      <c r="R366" s="1">
        <v>4242112</v>
      </c>
      <c r="S366" s="1">
        <v>3797302.33</v>
      </c>
      <c r="T366" s="1">
        <v>130766099.33</v>
      </c>
      <c r="U366" s="1">
        <v>6565835.9299999997</v>
      </c>
      <c r="V366" s="1">
        <v>1574236.32</v>
      </c>
      <c r="W366" s="1">
        <v>11945730.91</v>
      </c>
      <c r="X366" s="1">
        <v>1852922.76</v>
      </c>
      <c r="Y366" s="1">
        <v>22688399.32</v>
      </c>
      <c r="Z366" s="1">
        <v>11018197.68</v>
      </c>
      <c r="AA366" s="1">
        <v>8434488.3800000008</v>
      </c>
      <c r="AB366" s="1">
        <v>2000224.35</v>
      </c>
      <c r="AC366" s="1">
        <v>17301854.539999999</v>
      </c>
      <c r="AD366" s="1">
        <v>18981464.359999999</v>
      </c>
      <c r="AE366" s="1">
        <v>3712449.27</v>
      </c>
      <c r="AF366" s="1">
        <v>6276395.2999999998</v>
      </c>
      <c r="AG366" s="1">
        <v>3250434.49</v>
      </c>
      <c r="AH366" s="1">
        <v>7124051.3899999997</v>
      </c>
      <c r="AI366" s="1">
        <v>4242112</v>
      </c>
      <c r="AJ366" s="1">
        <v>3797302.33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345</v>
      </c>
      <c r="B367" s="10" t="s">
        <v>346</v>
      </c>
      <c r="C367" s="1">
        <v>13205715.25</v>
      </c>
      <c r="D367" s="1">
        <v>81597.7</v>
      </c>
      <c r="E367" s="1">
        <v>205148.15</v>
      </c>
      <c r="F367" s="1">
        <v>1101866.06</v>
      </c>
      <c r="G367" s="1">
        <v>285039.68</v>
      </c>
      <c r="H367" s="1">
        <v>3652380.66</v>
      </c>
      <c r="I367" s="1">
        <v>1162145.8999999999</v>
      </c>
      <c r="J367" s="1">
        <v>522754.42</v>
      </c>
      <c r="K367" s="1">
        <v>75722.81</v>
      </c>
      <c r="L367" s="1">
        <v>1534536.33</v>
      </c>
      <c r="M367" s="1">
        <v>2154267.46</v>
      </c>
      <c r="N367" s="1">
        <v>555421.39</v>
      </c>
      <c r="O367" s="1">
        <v>281137.43</v>
      </c>
      <c r="P367" s="1">
        <v>295278.95</v>
      </c>
      <c r="Q367" s="1">
        <v>815656.29</v>
      </c>
      <c r="R367" s="1">
        <v>203376.85</v>
      </c>
      <c r="S367" s="1">
        <v>279385.17</v>
      </c>
      <c r="T367" s="1">
        <v>13205715.25</v>
      </c>
      <c r="U367" s="1">
        <v>81597.7</v>
      </c>
      <c r="V367" s="1">
        <v>205148.15</v>
      </c>
      <c r="W367" s="1">
        <v>1101866.06</v>
      </c>
      <c r="X367" s="1">
        <v>285039.68</v>
      </c>
      <c r="Y367" s="1">
        <v>3652380.66</v>
      </c>
      <c r="Z367" s="1">
        <v>1162145.8999999999</v>
      </c>
      <c r="AA367" s="1">
        <v>522754.42</v>
      </c>
      <c r="AB367" s="1">
        <v>75722.81</v>
      </c>
      <c r="AC367" s="1">
        <v>1534536.33</v>
      </c>
      <c r="AD367" s="1">
        <v>2154267.46</v>
      </c>
      <c r="AE367" s="1">
        <v>555421.39</v>
      </c>
      <c r="AF367" s="1">
        <v>281137.43</v>
      </c>
      <c r="AG367" s="1">
        <v>295278.95</v>
      </c>
      <c r="AH367" s="1">
        <v>815656.29</v>
      </c>
      <c r="AI367" s="1">
        <v>203376.85</v>
      </c>
      <c r="AJ367" s="1">
        <v>279385.17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347</v>
      </c>
      <c r="B368" s="10" t="s">
        <v>348</v>
      </c>
      <c r="C368" s="1">
        <v>46027572.210000001</v>
      </c>
      <c r="D368" s="1">
        <v>349154.84</v>
      </c>
      <c r="E368" s="1">
        <v>555697.31999999995</v>
      </c>
      <c r="F368" s="1">
        <v>5241942.29</v>
      </c>
      <c r="G368" s="1">
        <v>9317.4</v>
      </c>
      <c r="H368" s="1">
        <v>2540332.7000000002</v>
      </c>
      <c r="I368" s="1">
        <v>1396833.16</v>
      </c>
      <c r="J368" s="1">
        <v>1634111.71</v>
      </c>
      <c r="K368" s="1">
        <v>22840.23</v>
      </c>
      <c r="L368" s="1">
        <v>8926744.7400000002</v>
      </c>
      <c r="M368" s="1">
        <v>7439250.9000000004</v>
      </c>
      <c r="N368" s="1">
        <v>1946936.21</v>
      </c>
      <c r="O368" s="1">
        <v>1140638.18</v>
      </c>
      <c r="P368" s="1">
        <v>954646.53</v>
      </c>
      <c r="Q368" s="1">
        <v>4522237.43</v>
      </c>
      <c r="R368" s="1">
        <v>4202154.76</v>
      </c>
      <c r="S368" s="1">
        <v>5144733.8099999996</v>
      </c>
      <c r="T368" s="1">
        <v>46027572.210000001</v>
      </c>
      <c r="U368" s="1">
        <v>349154.84</v>
      </c>
      <c r="V368" s="1">
        <v>555697.31999999995</v>
      </c>
      <c r="W368" s="1">
        <v>5241942.29</v>
      </c>
      <c r="X368" s="1">
        <v>9317.4</v>
      </c>
      <c r="Y368" s="1">
        <v>2540332.7000000002</v>
      </c>
      <c r="Z368" s="1">
        <v>1396833.16</v>
      </c>
      <c r="AA368" s="1">
        <v>1634111.71</v>
      </c>
      <c r="AB368" s="1">
        <v>22840.23</v>
      </c>
      <c r="AC368" s="1">
        <v>8926744.7400000002</v>
      </c>
      <c r="AD368" s="1">
        <v>7439250.9000000004</v>
      </c>
      <c r="AE368" s="1">
        <v>1946936.21</v>
      </c>
      <c r="AF368" s="1">
        <v>1140638.18</v>
      </c>
      <c r="AG368" s="1">
        <v>954646.53</v>
      </c>
      <c r="AH368" s="1">
        <v>4522237.43</v>
      </c>
      <c r="AI368" s="1">
        <v>4202154.76</v>
      </c>
      <c r="AJ368" s="1">
        <v>5144733.8099999996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349</v>
      </c>
      <c r="B369" s="10" t="s">
        <v>350</v>
      </c>
      <c r="C369" s="1">
        <v>45899156.590000004</v>
      </c>
      <c r="D369" s="1">
        <v>2786772.78</v>
      </c>
      <c r="E369" s="1">
        <v>550698.62</v>
      </c>
      <c r="F369" s="1">
        <v>4246428.72</v>
      </c>
      <c r="G369" s="1">
        <v>613495.97</v>
      </c>
      <c r="H369" s="1">
        <v>12815983.619999999</v>
      </c>
      <c r="I369" s="1">
        <v>3122507.54</v>
      </c>
      <c r="J369" s="1">
        <v>1661406.33</v>
      </c>
      <c r="K369" s="1">
        <v>765907.84</v>
      </c>
      <c r="L369" s="1">
        <v>4636824.5</v>
      </c>
      <c r="M369" s="1">
        <v>4480768.62</v>
      </c>
      <c r="N369" s="1">
        <v>495406.13</v>
      </c>
      <c r="O369" s="1">
        <v>2245765.0099999998</v>
      </c>
      <c r="P369" s="1">
        <v>1324442.22</v>
      </c>
      <c r="Q369" s="1">
        <v>3998621.44</v>
      </c>
      <c r="R369" s="1">
        <v>1001875.05</v>
      </c>
      <c r="S369" s="1">
        <v>1152252.2</v>
      </c>
      <c r="T369" s="1">
        <v>45899156.590000004</v>
      </c>
      <c r="U369" s="1">
        <v>2786772.78</v>
      </c>
      <c r="V369" s="1">
        <v>550698.62</v>
      </c>
      <c r="W369" s="1">
        <v>4246428.72</v>
      </c>
      <c r="X369" s="1">
        <v>613495.97</v>
      </c>
      <c r="Y369" s="1">
        <v>12815983.619999999</v>
      </c>
      <c r="Z369" s="1">
        <v>3122507.54</v>
      </c>
      <c r="AA369" s="1">
        <v>1661406.33</v>
      </c>
      <c r="AB369" s="1">
        <v>765907.84</v>
      </c>
      <c r="AC369" s="1">
        <v>4636824.5</v>
      </c>
      <c r="AD369" s="1">
        <v>4480768.62</v>
      </c>
      <c r="AE369" s="1">
        <v>495406.13</v>
      </c>
      <c r="AF369" s="1">
        <v>2245765.0099999998</v>
      </c>
      <c r="AG369" s="1">
        <v>1324442.22</v>
      </c>
      <c r="AH369" s="1">
        <v>3998621.44</v>
      </c>
      <c r="AI369" s="1">
        <v>1001875.05</v>
      </c>
      <c r="AJ369" s="1">
        <v>1152252.2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351</v>
      </c>
      <c r="B370" s="10" t="s">
        <v>352</v>
      </c>
      <c r="C370" s="1">
        <v>3557339.41</v>
      </c>
      <c r="D370" s="1">
        <v>19464.21</v>
      </c>
      <c r="E370" s="1">
        <v>5791.2</v>
      </c>
      <c r="F370" s="1">
        <v>355226.03</v>
      </c>
      <c r="G370" s="1">
        <v>13058.7</v>
      </c>
      <c r="H370" s="1">
        <v>808457.85</v>
      </c>
      <c r="I370" s="1">
        <v>25834.28</v>
      </c>
      <c r="J370" s="1">
        <v>358490.18</v>
      </c>
      <c r="K370" s="1">
        <v>15395.96</v>
      </c>
      <c r="L370" s="1">
        <v>675522.66</v>
      </c>
      <c r="M370" s="1">
        <v>352215.66</v>
      </c>
      <c r="N370" s="1">
        <v>2539.7600000000002</v>
      </c>
      <c r="O370" s="1">
        <v>111662.81</v>
      </c>
      <c r="P370" s="1">
        <v>208568.9</v>
      </c>
      <c r="Q370" s="1">
        <v>309574.26</v>
      </c>
      <c r="R370" s="1">
        <v>62855.76</v>
      </c>
      <c r="S370" s="1">
        <v>232681.19</v>
      </c>
      <c r="T370" s="1">
        <v>3557339.41</v>
      </c>
      <c r="U370" s="1">
        <v>19464.21</v>
      </c>
      <c r="V370" s="1">
        <v>5791.2</v>
      </c>
      <c r="W370" s="1">
        <v>355226.03</v>
      </c>
      <c r="X370" s="1">
        <v>13058.7</v>
      </c>
      <c r="Y370" s="1">
        <v>808457.85</v>
      </c>
      <c r="Z370" s="1">
        <v>25834.28</v>
      </c>
      <c r="AA370" s="1">
        <v>358490.18</v>
      </c>
      <c r="AB370" s="1">
        <v>15395.96</v>
      </c>
      <c r="AC370" s="1">
        <v>675522.66</v>
      </c>
      <c r="AD370" s="1">
        <v>352215.66</v>
      </c>
      <c r="AE370" s="1">
        <v>2539.7600000000002</v>
      </c>
      <c r="AF370" s="1">
        <v>111662.81</v>
      </c>
      <c r="AG370" s="1">
        <v>208568.9</v>
      </c>
      <c r="AH370" s="1">
        <v>309574.26</v>
      </c>
      <c r="AI370" s="1">
        <v>62855.76</v>
      </c>
      <c r="AJ370" s="1">
        <v>232681.19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353</v>
      </c>
      <c r="B371" s="10" t="s">
        <v>354</v>
      </c>
      <c r="C371" s="1">
        <v>100667237.39</v>
      </c>
      <c r="D371" s="1">
        <v>4667207.82</v>
      </c>
      <c r="E371" s="1">
        <v>1468592.04</v>
      </c>
      <c r="F371" s="1">
        <v>10100683.6</v>
      </c>
      <c r="G371" s="1">
        <v>641435.74</v>
      </c>
      <c r="H371" s="1">
        <v>30823990.899999999</v>
      </c>
      <c r="I371" s="1">
        <v>7405699.46</v>
      </c>
      <c r="J371" s="1">
        <v>5343594.09</v>
      </c>
      <c r="K371" s="1">
        <v>1493940.35</v>
      </c>
      <c r="L371" s="1">
        <v>10680011.449999999</v>
      </c>
      <c r="M371" s="1">
        <v>10837626.060000001</v>
      </c>
      <c r="N371" s="1">
        <v>2971467.2</v>
      </c>
      <c r="O371" s="1">
        <v>3061330.49</v>
      </c>
      <c r="P371" s="1">
        <v>2053788.24</v>
      </c>
      <c r="Q371" s="1">
        <v>3623712.71</v>
      </c>
      <c r="R371" s="1">
        <v>2908117.95</v>
      </c>
      <c r="S371" s="1">
        <v>2586039.29</v>
      </c>
      <c r="T371" s="1">
        <v>100667237.39</v>
      </c>
      <c r="U371" s="1">
        <v>4667207.82</v>
      </c>
      <c r="V371" s="1">
        <v>1468592.04</v>
      </c>
      <c r="W371" s="1">
        <v>10100683.6</v>
      </c>
      <c r="X371" s="1">
        <v>641435.74</v>
      </c>
      <c r="Y371" s="1">
        <v>30823990.899999999</v>
      </c>
      <c r="Z371" s="1">
        <v>7405699.46</v>
      </c>
      <c r="AA371" s="1">
        <v>5343594.09</v>
      </c>
      <c r="AB371" s="1">
        <v>1493940.35</v>
      </c>
      <c r="AC371" s="1">
        <v>10680011.449999999</v>
      </c>
      <c r="AD371" s="1">
        <v>10837626.060000001</v>
      </c>
      <c r="AE371" s="1">
        <v>2971467.2</v>
      </c>
      <c r="AF371" s="1">
        <v>3061330.49</v>
      </c>
      <c r="AG371" s="1">
        <v>2053788.24</v>
      </c>
      <c r="AH371" s="1">
        <v>3623712.71</v>
      </c>
      <c r="AI371" s="1">
        <v>2908117.95</v>
      </c>
      <c r="AJ371" s="1">
        <v>2586039.29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355</v>
      </c>
      <c r="B372" s="10" t="s">
        <v>356</v>
      </c>
      <c r="C372" s="1">
        <v>10186163.33</v>
      </c>
      <c r="D372" s="1">
        <v>323545.2</v>
      </c>
      <c r="E372" s="1">
        <v>193959.56</v>
      </c>
      <c r="F372" s="1">
        <v>905773.19</v>
      </c>
      <c r="G372" s="1">
        <v>128397.72</v>
      </c>
      <c r="H372" s="1">
        <v>2422136.56</v>
      </c>
      <c r="I372" s="1">
        <v>679675.54</v>
      </c>
      <c r="J372" s="1">
        <v>342020.7</v>
      </c>
      <c r="K372" s="1">
        <v>105472.17</v>
      </c>
      <c r="L372" s="1">
        <v>977374.91</v>
      </c>
      <c r="M372" s="1">
        <v>1485467.66</v>
      </c>
      <c r="N372" s="1">
        <v>326699.43</v>
      </c>
      <c r="O372" s="1">
        <v>372257.51</v>
      </c>
      <c r="P372" s="1">
        <v>561059.98</v>
      </c>
      <c r="Q372" s="1">
        <v>601941.9</v>
      </c>
      <c r="R372" s="1">
        <v>332651.7</v>
      </c>
      <c r="S372" s="1">
        <v>427729.6</v>
      </c>
      <c r="T372" s="1">
        <v>10186163.33</v>
      </c>
      <c r="U372" s="1">
        <v>323545.2</v>
      </c>
      <c r="V372" s="1">
        <v>193959.56</v>
      </c>
      <c r="W372" s="1">
        <v>905773.19</v>
      </c>
      <c r="X372" s="1">
        <v>128397.72</v>
      </c>
      <c r="Y372" s="1">
        <v>2422136.56</v>
      </c>
      <c r="Z372" s="1">
        <v>679675.54</v>
      </c>
      <c r="AA372" s="1">
        <v>342020.7</v>
      </c>
      <c r="AB372" s="1">
        <v>105472.17</v>
      </c>
      <c r="AC372" s="1">
        <v>977374.91</v>
      </c>
      <c r="AD372" s="1">
        <v>1485467.66</v>
      </c>
      <c r="AE372" s="1">
        <v>326699.43</v>
      </c>
      <c r="AF372" s="1">
        <v>372257.51</v>
      </c>
      <c r="AG372" s="1">
        <v>561059.98</v>
      </c>
      <c r="AH372" s="1">
        <v>601941.9</v>
      </c>
      <c r="AI372" s="1">
        <v>332651.7</v>
      </c>
      <c r="AJ372" s="1">
        <v>427729.6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357</v>
      </c>
      <c r="B373" s="10" t="s">
        <v>358</v>
      </c>
      <c r="C373" s="1">
        <v>1990867.82</v>
      </c>
      <c r="D373" s="1">
        <v>52631.35</v>
      </c>
      <c r="E373" s="1">
        <v>93255.76</v>
      </c>
      <c r="F373" s="1">
        <v>657710.30000000005</v>
      </c>
      <c r="G373" s="1">
        <v>71217.009999999995</v>
      </c>
      <c r="H373" s="1">
        <v>280165.71000000002</v>
      </c>
      <c r="I373" s="1">
        <v>9612.69</v>
      </c>
      <c r="J373" s="1">
        <v>87447.34</v>
      </c>
      <c r="K373" s="1">
        <v>28160.53</v>
      </c>
      <c r="L373" s="1">
        <v>125522.3</v>
      </c>
      <c r="M373" s="1">
        <v>119130.52</v>
      </c>
      <c r="N373" s="1">
        <v>51281.84</v>
      </c>
      <c r="O373" s="1">
        <v>58863.67</v>
      </c>
      <c r="P373" s="1">
        <v>4133.6000000000004</v>
      </c>
      <c r="Q373" s="1">
        <v>161793.60999999999</v>
      </c>
      <c r="R373" s="1">
        <v>28140.92</v>
      </c>
      <c r="S373" s="1">
        <v>161800.67000000001</v>
      </c>
      <c r="T373" s="1">
        <v>1990867.82</v>
      </c>
      <c r="U373" s="1">
        <v>52631.35</v>
      </c>
      <c r="V373" s="1">
        <v>93255.76</v>
      </c>
      <c r="W373" s="1">
        <v>657710.30000000005</v>
      </c>
      <c r="X373" s="1">
        <v>71217.009999999995</v>
      </c>
      <c r="Y373" s="1">
        <v>280165.71000000002</v>
      </c>
      <c r="Z373" s="1">
        <v>9612.69</v>
      </c>
      <c r="AA373" s="1">
        <v>87447.34</v>
      </c>
      <c r="AB373" s="1">
        <v>28160.53</v>
      </c>
      <c r="AC373" s="1">
        <v>125522.3</v>
      </c>
      <c r="AD373" s="1">
        <v>119130.52</v>
      </c>
      <c r="AE373" s="1">
        <v>51281.84</v>
      </c>
      <c r="AF373" s="1">
        <v>58863.67</v>
      </c>
      <c r="AG373" s="1">
        <v>4133.6000000000004</v>
      </c>
      <c r="AH373" s="1">
        <v>161793.60999999999</v>
      </c>
      <c r="AI373" s="1">
        <v>28140.92</v>
      </c>
      <c r="AJ373" s="1">
        <v>161800.67000000001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0" t="s">
        <v>359</v>
      </c>
      <c r="B374" s="10" t="s">
        <v>360</v>
      </c>
      <c r="C374" s="1">
        <v>49395512.039999999</v>
      </c>
      <c r="D374" s="1">
        <v>2173479.7999999998</v>
      </c>
      <c r="E374" s="1">
        <v>665992.18999999994</v>
      </c>
      <c r="F374" s="1">
        <v>5112286.82</v>
      </c>
      <c r="G374" s="1">
        <v>459553.14</v>
      </c>
      <c r="H374" s="1">
        <v>12192893.41</v>
      </c>
      <c r="I374" s="1">
        <v>3343655.79</v>
      </c>
      <c r="J374" s="1">
        <v>2288388.2799999998</v>
      </c>
      <c r="K374" s="1">
        <v>692200.14</v>
      </c>
      <c r="L374" s="1">
        <v>5694300.7400000002</v>
      </c>
      <c r="M374" s="1">
        <v>5555191.9800000004</v>
      </c>
      <c r="N374" s="1">
        <v>1550527.74</v>
      </c>
      <c r="O374" s="1">
        <v>1975063.99</v>
      </c>
      <c r="P374" s="1">
        <v>1203926.68</v>
      </c>
      <c r="Q374" s="1">
        <v>2701616.86</v>
      </c>
      <c r="R374" s="1">
        <v>1835586.5</v>
      </c>
      <c r="S374" s="1">
        <v>1950847.98</v>
      </c>
      <c r="T374" s="1">
        <v>49395512.039999999</v>
      </c>
      <c r="U374" s="1">
        <v>2173479.7999999998</v>
      </c>
      <c r="V374" s="1">
        <v>665992.18999999994</v>
      </c>
      <c r="W374" s="1">
        <v>5112286.82</v>
      </c>
      <c r="X374" s="1">
        <v>459553.14</v>
      </c>
      <c r="Y374" s="1">
        <v>12192893.41</v>
      </c>
      <c r="Z374" s="1">
        <v>3343655.79</v>
      </c>
      <c r="AA374" s="1">
        <v>2288388.2799999998</v>
      </c>
      <c r="AB374" s="1">
        <v>692200.14</v>
      </c>
      <c r="AC374" s="1">
        <v>5694300.7400000002</v>
      </c>
      <c r="AD374" s="1">
        <v>5555191.9800000004</v>
      </c>
      <c r="AE374" s="1">
        <v>1550527.74</v>
      </c>
      <c r="AF374" s="1">
        <v>1975063.99</v>
      </c>
      <c r="AG374" s="1">
        <v>1203926.68</v>
      </c>
      <c r="AH374" s="1">
        <v>2701616.86</v>
      </c>
      <c r="AI374" s="1">
        <v>1835586.5</v>
      </c>
      <c r="AJ374" s="1">
        <v>1950847.98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>
        <v>0</v>
      </c>
      <c r="BC374" s="1">
        <v>0</v>
      </c>
      <c r="BD374" s="1">
        <v>0</v>
      </c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1" t="s">
        <v>361</v>
      </c>
      <c r="B375" s="10" t="s">
        <v>362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/>
      <c r="V375" s="1"/>
      <c r="W375" s="1"/>
      <c r="X375" s="1"/>
      <c r="Y375" s="1"/>
      <c r="Z375" s="1">
        <v>0</v>
      </c>
      <c r="AA375" s="1"/>
      <c r="AB375" s="1"/>
      <c r="AC375" s="1"/>
      <c r="AD375" s="1"/>
      <c r="AE375" s="1"/>
      <c r="AF375" s="1"/>
      <c r="AG375" s="1"/>
      <c r="AH375" s="1">
        <v>0</v>
      </c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363</v>
      </c>
      <c r="B376" s="10" t="s">
        <v>364</v>
      </c>
      <c r="C376" s="1">
        <v>20718007.5</v>
      </c>
      <c r="D376" s="1">
        <v>857503.08</v>
      </c>
      <c r="E376" s="1">
        <v>235719.02</v>
      </c>
      <c r="F376" s="1">
        <v>1852413.66</v>
      </c>
      <c r="G376" s="1">
        <v>235850.05</v>
      </c>
      <c r="H376" s="1">
        <v>4017477.05</v>
      </c>
      <c r="I376" s="1">
        <v>1420670.53</v>
      </c>
      <c r="J376" s="1">
        <v>863493.96</v>
      </c>
      <c r="K376" s="1">
        <v>232980.48000000001</v>
      </c>
      <c r="L376" s="1">
        <v>2740739.76</v>
      </c>
      <c r="M376" s="1">
        <v>2656234.73</v>
      </c>
      <c r="N376" s="1">
        <v>598323.82999999996</v>
      </c>
      <c r="O376" s="1">
        <v>963052.64</v>
      </c>
      <c r="P376" s="1">
        <v>534054.85</v>
      </c>
      <c r="Q376" s="1">
        <v>1458570.16</v>
      </c>
      <c r="R376" s="1">
        <v>964485.62</v>
      </c>
      <c r="S376" s="1">
        <v>1086438.08</v>
      </c>
      <c r="T376" s="1">
        <v>20718007.5</v>
      </c>
      <c r="U376" s="1">
        <v>857503.08</v>
      </c>
      <c r="V376" s="1">
        <v>235719.02</v>
      </c>
      <c r="W376" s="1">
        <v>1852413.66</v>
      </c>
      <c r="X376" s="1">
        <v>235850.05</v>
      </c>
      <c r="Y376" s="1">
        <v>4017477.05</v>
      </c>
      <c r="Z376" s="1">
        <v>1420670.53</v>
      </c>
      <c r="AA376" s="1">
        <v>863493.96</v>
      </c>
      <c r="AB376" s="1">
        <v>232980.48000000001</v>
      </c>
      <c r="AC376" s="1">
        <v>2740739.76</v>
      </c>
      <c r="AD376" s="1">
        <v>2656234.73</v>
      </c>
      <c r="AE376" s="1">
        <v>598323.82999999996</v>
      </c>
      <c r="AF376" s="1">
        <v>963052.64</v>
      </c>
      <c r="AG376" s="1">
        <v>534054.85</v>
      </c>
      <c r="AH376" s="1">
        <v>1458570.16</v>
      </c>
      <c r="AI376" s="1">
        <v>964485.62</v>
      </c>
      <c r="AJ376" s="1">
        <v>1086438.08</v>
      </c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>
        <v>0</v>
      </c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365</v>
      </c>
      <c r="B377" s="10" t="s">
        <v>366</v>
      </c>
      <c r="C377" s="1">
        <v>28125927.399999999</v>
      </c>
      <c r="D377" s="1">
        <v>1305025.8400000001</v>
      </c>
      <c r="E377" s="1">
        <v>404082.28</v>
      </c>
      <c r="F377" s="1">
        <v>3069941.49</v>
      </c>
      <c r="G377" s="1">
        <v>200318.59</v>
      </c>
      <c r="H377" s="1">
        <v>8102099.2300000004</v>
      </c>
      <c r="I377" s="1">
        <v>1920247.54</v>
      </c>
      <c r="J377" s="1">
        <v>1400757.19</v>
      </c>
      <c r="K377" s="1">
        <v>453167.76</v>
      </c>
      <c r="L377" s="1">
        <v>2925473.39</v>
      </c>
      <c r="M377" s="1">
        <v>2875641.25</v>
      </c>
      <c r="N377" s="1">
        <v>938511.31</v>
      </c>
      <c r="O377" s="1">
        <v>994809.27</v>
      </c>
      <c r="P377" s="1">
        <v>668689.25</v>
      </c>
      <c r="Q377" s="1">
        <v>1191201.6399999999</v>
      </c>
      <c r="R377" s="1">
        <v>861638.82</v>
      </c>
      <c r="S377" s="1">
        <v>814322.55</v>
      </c>
      <c r="T377" s="1">
        <v>28125927.399999999</v>
      </c>
      <c r="U377" s="1">
        <v>1305025.8400000001</v>
      </c>
      <c r="V377" s="1">
        <v>404082.28</v>
      </c>
      <c r="W377" s="1">
        <v>3069941.49</v>
      </c>
      <c r="X377" s="1">
        <v>200318.59</v>
      </c>
      <c r="Y377" s="1">
        <v>8102099.2300000004</v>
      </c>
      <c r="Z377" s="1">
        <v>1920247.54</v>
      </c>
      <c r="AA377" s="1">
        <v>1400757.19</v>
      </c>
      <c r="AB377" s="1">
        <v>453167.76</v>
      </c>
      <c r="AC377" s="1">
        <v>2925473.39</v>
      </c>
      <c r="AD377" s="1">
        <v>2875641.25</v>
      </c>
      <c r="AE377" s="1">
        <v>938511.31</v>
      </c>
      <c r="AF377" s="1">
        <v>994809.27</v>
      </c>
      <c r="AG377" s="1">
        <v>668689.25</v>
      </c>
      <c r="AH377" s="1">
        <v>1191201.6399999999</v>
      </c>
      <c r="AI377" s="1">
        <v>861638.82</v>
      </c>
      <c r="AJ377" s="1">
        <v>814322.55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367</v>
      </c>
      <c r="B378" s="10" t="s">
        <v>368</v>
      </c>
      <c r="C378" s="1">
        <v>551577.14</v>
      </c>
      <c r="D378" s="1">
        <v>10950.88</v>
      </c>
      <c r="E378" s="1">
        <v>26190.89</v>
      </c>
      <c r="F378" s="1">
        <v>189931.67</v>
      </c>
      <c r="G378" s="1">
        <v>23384.5</v>
      </c>
      <c r="H378" s="1">
        <v>73317.13</v>
      </c>
      <c r="I378" s="1">
        <v>2737.72</v>
      </c>
      <c r="J378" s="1">
        <v>24137.13</v>
      </c>
      <c r="K378" s="1">
        <v>6051.9</v>
      </c>
      <c r="L378" s="1">
        <v>28087.59</v>
      </c>
      <c r="M378" s="1">
        <v>23316</v>
      </c>
      <c r="N378" s="1">
        <v>13692.6</v>
      </c>
      <c r="O378" s="1">
        <v>17202.080000000002</v>
      </c>
      <c r="P378" s="1">
        <v>1182.58</v>
      </c>
      <c r="Q378" s="1">
        <v>51845.06</v>
      </c>
      <c r="R378" s="1">
        <v>9462.06</v>
      </c>
      <c r="S378" s="1">
        <v>50087.35</v>
      </c>
      <c r="T378" s="1">
        <v>551577.14</v>
      </c>
      <c r="U378" s="1">
        <v>10950.88</v>
      </c>
      <c r="V378" s="1">
        <v>26190.89</v>
      </c>
      <c r="W378" s="1">
        <v>189931.67</v>
      </c>
      <c r="X378" s="1">
        <v>23384.5</v>
      </c>
      <c r="Y378" s="1">
        <v>73317.13</v>
      </c>
      <c r="Z378" s="1">
        <v>2737.72</v>
      </c>
      <c r="AA378" s="1">
        <v>24137.13</v>
      </c>
      <c r="AB378" s="1">
        <v>6051.9</v>
      </c>
      <c r="AC378" s="1">
        <v>28087.59</v>
      </c>
      <c r="AD378" s="1">
        <v>23316</v>
      </c>
      <c r="AE378" s="1">
        <v>13692.6</v>
      </c>
      <c r="AF378" s="1">
        <v>17202.080000000002</v>
      </c>
      <c r="AG378" s="1">
        <v>1182.58</v>
      </c>
      <c r="AH378" s="1">
        <v>51845.06</v>
      </c>
      <c r="AI378" s="1">
        <v>9462.06</v>
      </c>
      <c r="AJ378" s="1">
        <v>50087.35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0" t="s">
        <v>369</v>
      </c>
      <c r="B379" s="10" t="s">
        <v>370</v>
      </c>
      <c r="C379" s="1">
        <v>39084761.920000002</v>
      </c>
      <c r="D379" s="1">
        <v>1542267.17</v>
      </c>
      <c r="E379" s="1">
        <v>623430.38</v>
      </c>
      <c r="F379" s="1">
        <v>3670397.34</v>
      </c>
      <c r="G379" s="1">
        <v>493887.68</v>
      </c>
      <c r="H379" s="1">
        <v>8044187.4699999997</v>
      </c>
      <c r="I379" s="1">
        <v>2551707.96</v>
      </c>
      <c r="J379" s="1">
        <v>1483677.15</v>
      </c>
      <c r="K379" s="1">
        <v>393993.91</v>
      </c>
      <c r="L379" s="1">
        <v>4866504.84</v>
      </c>
      <c r="M379" s="1">
        <v>4684644.22</v>
      </c>
      <c r="N379" s="1">
        <v>1521968.12</v>
      </c>
      <c r="O379" s="1">
        <v>1707677.65</v>
      </c>
      <c r="P379" s="1">
        <v>1022907.37</v>
      </c>
      <c r="Q379" s="1">
        <v>2700205.44</v>
      </c>
      <c r="R379" s="1">
        <v>1829130.14</v>
      </c>
      <c r="S379" s="1">
        <v>1948175.08</v>
      </c>
      <c r="T379" s="1">
        <v>39084761.920000002</v>
      </c>
      <c r="U379" s="1">
        <v>1542267.17</v>
      </c>
      <c r="V379" s="1">
        <v>623430.38</v>
      </c>
      <c r="W379" s="1">
        <v>3670397.34</v>
      </c>
      <c r="X379" s="1">
        <v>493887.68</v>
      </c>
      <c r="Y379" s="1">
        <v>8044187.4699999997</v>
      </c>
      <c r="Z379" s="1">
        <v>2551707.96</v>
      </c>
      <c r="AA379" s="1">
        <v>1483677.15</v>
      </c>
      <c r="AB379" s="1">
        <v>393993.91</v>
      </c>
      <c r="AC379" s="1">
        <v>4866504.84</v>
      </c>
      <c r="AD379" s="1">
        <v>4684644.22</v>
      </c>
      <c r="AE379" s="1">
        <v>1521968.12</v>
      </c>
      <c r="AF379" s="1">
        <v>1707677.65</v>
      </c>
      <c r="AG379" s="1">
        <v>1022907.37</v>
      </c>
      <c r="AH379" s="1">
        <v>2700205.44</v>
      </c>
      <c r="AI379" s="1">
        <v>1829130.14</v>
      </c>
      <c r="AJ379" s="1">
        <v>1948175.08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>
        <v>0</v>
      </c>
      <c r="BC379" s="1">
        <v>0</v>
      </c>
      <c r="BD379" s="1">
        <v>0</v>
      </c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1" t="s">
        <v>371</v>
      </c>
      <c r="B380" s="10" t="s">
        <v>372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/>
      <c r="V380" s="1"/>
      <c r="W380" s="1"/>
      <c r="X380" s="1"/>
      <c r="Y380" s="1"/>
      <c r="Z380" s="1">
        <v>0</v>
      </c>
      <c r="AA380" s="1"/>
      <c r="AB380" s="1"/>
      <c r="AC380" s="1"/>
      <c r="AD380" s="1"/>
      <c r="AE380" s="1"/>
      <c r="AF380" s="1"/>
      <c r="AG380" s="1"/>
      <c r="AH380" s="1">
        <v>0</v>
      </c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0</v>
      </c>
      <c r="BC380" s="1">
        <v>0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/>
    </row>
    <row r="381" spans="1:68">
      <c r="A381" s="21" t="s">
        <v>373</v>
      </c>
      <c r="B381" s="10" t="s">
        <v>374</v>
      </c>
      <c r="C381" s="1">
        <v>37279807.469999999</v>
      </c>
      <c r="D381" s="1">
        <v>1457225.28</v>
      </c>
      <c r="E381" s="1">
        <v>590473.69999999995</v>
      </c>
      <c r="F381" s="1">
        <v>3503229.51</v>
      </c>
      <c r="G381" s="1">
        <v>474050.27</v>
      </c>
      <c r="H381" s="1">
        <v>7675322.8499999996</v>
      </c>
      <c r="I381" s="1">
        <v>2408085.08</v>
      </c>
      <c r="J381" s="1">
        <v>1379247.71</v>
      </c>
      <c r="K381" s="1">
        <v>379566.6</v>
      </c>
      <c r="L381" s="1">
        <v>4766261.1399999997</v>
      </c>
      <c r="M381" s="1">
        <v>4406093.13</v>
      </c>
      <c r="N381" s="1">
        <v>1439616.05</v>
      </c>
      <c r="O381" s="1">
        <v>1635627.56</v>
      </c>
      <c r="P381" s="1">
        <v>925815.08</v>
      </c>
      <c r="Q381" s="1">
        <v>2580561.7000000002</v>
      </c>
      <c r="R381" s="1">
        <v>1771798.16</v>
      </c>
      <c r="S381" s="1">
        <v>1886833.65</v>
      </c>
      <c r="T381" s="1">
        <v>37279807.469999999</v>
      </c>
      <c r="U381" s="1">
        <v>1457225.28</v>
      </c>
      <c r="V381" s="1">
        <v>590473.69999999995</v>
      </c>
      <c r="W381" s="1">
        <v>3503229.51</v>
      </c>
      <c r="X381" s="1">
        <v>474050.27</v>
      </c>
      <c r="Y381" s="1">
        <v>7675322.8499999996</v>
      </c>
      <c r="Z381" s="1">
        <v>2408085.08</v>
      </c>
      <c r="AA381" s="1">
        <v>1379247.71</v>
      </c>
      <c r="AB381" s="1">
        <v>379566.6</v>
      </c>
      <c r="AC381" s="1">
        <v>4766261.1399999997</v>
      </c>
      <c r="AD381" s="1">
        <v>4406093.13</v>
      </c>
      <c r="AE381" s="1">
        <v>1439616.05</v>
      </c>
      <c r="AF381" s="1">
        <v>1635627.56</v>
      </c>
      <c r="AG381" s="1">
        <v>925815.08</v>
      </c>
      <c r="AH381" s="1">
        <v>2580561.7000000002</v>
      </c>
      <c r="AI381" s="1">
        <v>1771798.16</v>
      </c>
      <c r="AJ381" s="1">
        <v>1886833.65</v>
      </c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>
        <v>0</v>
      </c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375</v>
      </c>
      <c r="B382" s="10" t="s">
        <v>376</v>
      </c>
      <c r="C382" s="1">
        <v>747385.33</v>
      </c>
      <c r="D382" s="1">
        <v>34070.85</v>
      </c>
      <c r="E382" s="1">
        <v>13373.4</v>
      </c>
      <c r="F382" s="1">
        <v>69639.34</v>
      </c>
      <c r="G382" s="1">
        <v>7938.31</v>
      </c>
      <c r="H382" s="1">
        <v>158030.81</v>
      </c>
      <c r="I382" s="1">
        <v>57272.959999999999</v>
      </c>
      <c r="J382" s="1">
        <v>44914.51</v>
      </c>
      <c r="K382" s="1">
        <v>6059.47</v>
      </c>
      <c r="L382" s="1">
        <v>41513.64</v>
      </c>
      <c r="M382" s="1">
        <v>113197.18</v>
      </c>
      <c r="N382" s="1">
        <v>34812.78</v>
      </c>
      <c r="O382" s="1">
        <v>29940.5</v>
      </c>
      <c r="P382" s="1">
        <v>40887.89</v>
      </c>
      <c r="Q382" s="1">
        <v>44531.03</v>
      </c>
      <c r="R382" s="1">
        <v>24294.48</v>
      </c>
      <c r="S382" s="1">
        <v>26908.18</v>
      </c>
      <c r="T382" s="1">
        <v>747385.33</v>
      </c>
      <c r="U382" s="1">
        <v>34070.85</v>
      </c>
      <c r="V382" s="1">
        <v>13373.4</v>
      </c>
      <c r="W382" s="1">
        <v>69639.34</v>
      </c>
      <c r="X382" s="1">
        <v>7938.31</v>
      </c>
      <c r="Y382" s="1">
        <v>158030.81</v>
      </c>
      <c r="Z382" s="1">
        <v>57272.959999999999</v>
      </c>
      <c r="AA382" s="1">
        <v>44914.51</v>
      </c>
      <c r="AB382" s="1">
        <v>6059.47</v>
      </c>
      <c r="AC382" s="1">
        <v>41513.64</v>
      </c>
      <c r="AD382" s="1">
        <v>113197.18</v>
      </c>
      <c r="AE382" s="1">
        <v>34812.78</v>
      </c>
      <c r="AF382" s="1">
        <v>29940.5</v>
      </c>
      <c r="AG382" s="1">
        <v>40887.89</v>
      </c>
      <c r="AH382" s="1">
        <v>44531.03</v>
      </c>
      <c r="AI382" s="1">
        <v>24294.48</v>
      </c>
      <c r="AJ382" s="1">
        <v>26908.18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377</v>
      </c>
      <c r="B383" s="10" t="s">
        <v>378</v>
      </c>
      <c r="C383" s="1">
        <v>899272.96</v>
      </c>
      <c r="D383" s="1">
        <v>43687.17</v>
      </c>
      <c r="E383" s="1">
        <v>16763.48</v>
      </c>
      <c r="F383" s="1">
        <v>82608.479999999996</v>
      </c>
      <c r="G383" s="1">
        <v>10173.51</v>
      </c>
      <c r="H383" s="1">
        <v>177604.01</v>
      </c>
      <c r="I383" s="1">
        <v>73705.55</v>
      </c>
      <c r="J383" s="1">
        <v>49917.66</v>
      </c>
      <c r="K383" s="1">
        <v>7077.38</v>
      </c>
      <c r="L383" s="1">
        <v>50061.760000000002</v>
      </c>
      <c r="M383" s="1">
        <v>142498.84</v>
      </c>
      <c r="N383" s="1">
        <v>40145.31</v>
      </c>
      <c r="O383" s="1">
        <v>35634.550000000003</v>
      </c>
      <c r="P383" s="1">
        <v>47317.15</v>
      </c>
      <c r="Q383" s="1">
        <v>65735.06</v>
      </c>
      <c r="R383" s="1">
        <v>27757.73</v>
      </c>
      <c r="S383" s="1">
        <v>28585.32</v>
      </c>
      <c r="T383" s="1">
        <v>899272.96</v>
      </c>
      <c r="U383" s="1">
        <v>43687.17</v>
      </c>
      <c r="V383" s="1">
        <v>16763.48</v>
      </c>
      <c r="W383" s="1">
        <v>82608.479999999996</v>
      </c>
      <c r="X383" s="1">
        <v>10173.51</v>
      </c>
      <c r="Y383" s="1">
        <v>177604.01</v>
      </c>
      <c r="Z383" s="1">
        <v>73705.55</v>
      </c>
      <c r="AA383" s="1">
        <v>49917.66</v>
      </c>
      <c r="AB383" s="1">
        <v>7077.38</v>
      </c>
      <c r="AC383" s="1">
        <v>50061.760000000002</v>
      </c>
      <c r="AD383" s="1">
        <v>142498.84</v>
      </c>
      <c r="AE383" s="1">
        <v>40145.31</v>
      </c>
      <c r="AF383" s="1">
        <v>35634.550000000003</v>
      </c>
      <c r="AG383" s="1">
        <v>47317.15</v>
      </c>
      <c r="AH383" s="1">
        <v>65735.06</v>
      </c>
      <c r="AI383" s="1">
        <v>27757.73</v>
      </c>
      <c r="AJ383" s="1">
        <v>28585.32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>
        <v>0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/>
    </row>
    <row r="384" spans="1:68">
      <c r="A384" s="21" t="s">
        <v>379</v>
      </c>
      <c r="B384" s="10" t="s">
        <v>380</v>
      </c>
      <c r="C384" s="1">
        <v>158296.16</v>
      </c>
      <c r="D384" s="1">
        <v>7283.87</v>
      </c>
      <c r="E384" s="1">
        <v>2819.8</v>
      </c>
      <c r="F384" s="1">
        <v>14920.01</v>
      </c>
      <c r="G384" s="1">
        <v>1725.59</v>
      </c>
      <c r="H384" s="1">
        <v>33229.800000000003</v>
      </c>
      <c r="I384" s="1">
        <v>12644.37</v>
      </c>
      <c r="J384" s="1">
        <v>9597.27</v>
      </c>
      <c r="K384" s="1">
        <v>1290.46</v>
      </c>
      <c r="L384" s="1">
        <v>8668.2999999999993</v>
      </c>
      <c r="M384" s="1">
        <v>22855.07</v>
      </c>
      <c r="N384" s="1">
        <v>7393.98</v>
      </c>
      <c r="O384" s="1">
        <v>6475.04</v>
      </c>
      <c r="P384" s="1">
        <v>8887.25</v>
      </c>
      <c r="Q384" s="1">
        <v>9377.65</v>
      </c>
      <c r="R384" s="1">
        <v>5279.77</v>
      </c>
      <c r="S384" s="1">
        <v>5847.93</v>
      </c>
      <c r="T384" s="1">
        <v>158296.16</v>
      </c>
      <c r="U384" s="1">
        <v>7283.87</v>
      </c>
      <c r="V384" s="1">
        <v>2819.8</v>
      </c>
      <c r="W384" s="1">
        <v>14920.01</v>
      </c>
      <c r="X384" s="1">
        <v>1725.59</v>
      </c>
      <c r="Y384" s="1">
        <v>33229.800000000003</v>
      </c>
      <c r="Z384" s="1">
        <v>12644.37</v>
      </c>
      <c r="AA384" s="1">
        <v>9597.27</v>
      </c>
      <c r="AB384" s="1">
        <v>1290.46</v>
      </c>
      <c r="AC384" s="1">
        <v>8668.2999999999993</v>
      </c>
      <c r="AD384" s="1">
        <v>22855.07</v>
      </c>
      <c r="AE384" s="1">
        <v>7393.98</v>
      </c>
      <c r="AF384" s="1">
        <v>6475.04</v>
      </c>
      <c r="AG384" s="1">
        <v>8887.25</v>
      </c>
      <c r="AH384" s="1">
        <v>9377.65</v>
      </c>
      <c r="AI384" s="1">
        <v>5279.77</v>
      </c>
      <c r="AJ384" s="1">
        <v>5847.93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0" t="s">
        <v>381</v>
      </c>
      <c r="B385" s="10" t="s">
        <v>382</v>
      </c>
      <c r="C385" s="1">
        <v>25222712.23</v>
      </c>
      <c r="D385" s="1">
        <v>804952.06</v>
      </c>
      <c r="E385" s="1">
        <v>665790.88</v>
      </c>
      <c r="F385" s="1">
        <v>2093624.22</v>
      </c>
      <c r="G385" s="1">
        <v>354679.62</v>
      </c>
      <c r="H385" s="1">
        <v>5050256.3899999997</v>
      </c>
      <c r="I385" s="1">
        <v>1591990.05</v>
      </c>
      <c r="J385" s="1">
        <v>1093908.79</v>
      </c>
      <c r="K385" s="1">
        <v>284065.67</v>
      </c>
      <c r="L385" s="1">
        <v>3465269.24</v>
      </c>
      <c r="M385" s="1">
        <v>5401041.04</v>
      </c>
      <c r="N385" s="1">
        <v>802546.69</v>
      </c>
      <c r="O385" s="1">
        <v>469932.63</v>
      </c>
      <c r="P385" s="1">
        <v>389737.7</v>
      </c>
      <c r="Q385" s="1">
        <v>1290766.95</v>
      </c>
      <c r="R385" s="1">
        <v>555243.11</v>
      </c>
      <c r="S385" s="1">
        <v>908907.19</v>
      </c>
      <c r="T385" s="1">
        <v>25222712.23</v>
      </c>
      <c r="U385" s="1">
        <v>804952.06</v>
      </c>
      <c r="V385" s="1">
        <v>665790.88</v>
      </c>
      <c r="W385" s="1">
        <v>2093624.22</v>
      </c>
      <c r="X385" s="1">
        <v>354679.62</v>
      </c>
      <c r="Y385" s="1">
        <v>5050256.3899999997</v>
      </c>
      <c r="Z385" s="1">
        <v>1591990.05</v>
      </c>
      <c r="AA385" s="1">
        <v>1093908.79</v>
      </c>
      <c r="AB385" s="1">
        <v>284065.67</v>
      </c>
      <c r="AC385" s="1">
        <v>3465269.24</v>
      </c>
      <c r="AD385" s="1">
        <v>5401041.04</v>
      </c>
      <c r="AE385" s="1">
        <v>802546.69</v>
      </c>
      <c r="AF385" s="1">
        <v>469932.63</v>
      </c>
      <c r="AG385" s="1">
        <v>389737.7</v>
      </c>
      <c r="AH385" s="1">
        <v>1290766.95</v>
      </c>
      <c r="AI385" s="1">
        <v>555243.11</v>
      </c>
      <c r="AJ385" s="1">
        <v>908907.19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>
        <v>0</v>
      </c>
      <c r="BC385" s="1">
        <v>0</v>
      </c>
      <c r="BD385" s="1">
        <v>0</v>
      </c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>
        <v>0</v>
      </c>
    </row>
    <row r="386" spans="1:68">
      <c r="A386" s="21" t="s">
        <v>383</v>
      </c>
      <c r="B386" s="10" t="s">
        <v>384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/>
      <c r="V386" s="1"/>
      <c r="W386" s="1"/>
      <c r="X386" s="1"/>
      <c r="Y386" s="1"/>
      <c r="Z386" s="1">
        <v>0</v>
      </c>
      <c r="AA386" s="1"/>
      <c r="AB386" s="1"/>
      <c r="AC386" s="1"/>
      <c r="AD386" s="1"/>
      <c r="AE386" s="1"/>
      <c r="AF386" s="1"/>
      <c r="AG386" s="1"/>
      <c r="AH386" s="1">
        <v>0</v>
      </c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0</v>
      </c>
      <c r="BC386" s="1">
        <v>0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/>
    </row>
    <row r="387" spans="1:68">
      <c r="A387" s="21" t="s">
        <v>385</v>
      </c>
      <c r="B387" s="10" t="s">
        <v>386</v>
      </c>
      <c r="C387" s="1">
        <v>15516740.880000001</v>
      </c>
      <c r="D387" s="1">
        <v>494565.42</v>
      </c>
      <c r="E387" s="1">
        <v>408701.03</v>
      </c>
      <c r="F387" s="1">
        <v>1286167.01</v>
      </c>
      <c r="G387" s="1">
        <v>218436.95</v>
      </c>
      <c r="H387" s="1">
        <v>3117210.75</v>
      </c>
      <c r="I387" s="1">
        <v>984014.82</v>
      </c>
      <c r="J387" s="1">
        <v>686782.99</v>
      </c>
      <c r="K387" s="1">
        <v>180368.47</v>
      </c>
      <c r="L387" s="1">
        <v>2138221.58</v>
      </c>
      <c r="M387" s="1">
        <v>3294699.72</v>
      </c>
      <c r="N387" s="1">
        <v>485111.1</v>
      </c>
      <c r="O387" s="1">
        <v>291049.8</v>
      </c>
      <c r="P387" s="1">
        <v>236232.55</v>
      </c>
      <c r="Q387" s="1">
        <v>791571.83</v>
      </c>
      <c r="R387" s="1">
        <v>342812.97</v>
      </c>
      <c r="S387" s="1">
        <v>560793.89</v>
      </c>
      <c r="T387" s="1">
        <v>15516740.880000001</v>
      </c>
      <c r="U387" s="1">
        <v>494565.42</v>
      </c>
      <c r="V387" s="1">
        <v>408701.03</v>
      </c>
      <c r="W387" s="1">
        <v>1286167.01</v>
      </c>
      <c r="X387" s="1">
        <v>218436.95</v>
      </c>
      <c r="Y387" s="1">
        <v>3117210.75</v>
      </c>
      <c r="Z387" s="1">
        <v>984014.82</v>
      </c>
      <c r="AA387" s="1">
        <v>686782.99</v>
      </c>
      <c r="AB387" s="1">
        <v>180368.47</v>
      </c>
      <c r="AC387" s="1">
        <v>2138221.58</v>
      </c>
      <c r="AD387" s="1">
        <v>3294699.72</v>
      </c>
      <c r="AE387" s="1">
        <v>485111.1</v>
      </c>
      <c r="AF387" s="1">
        <v>291049.8</v>
      </c>
      <c r="AG387" s="1">
        <v>236232.55</v>
      </c>
      <c r="AH387" s="1">
        <v>791571.83</v>
      </c>
      <c r="AI387" s="1">
        <v>342812.97</v>
      </c>
      <c r="AJ387" s="1">
        <v>560793.89</v>
      </c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>
        <v>0</v>
      </c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387</v>
      </c>
      <c r="B388" s="10" t="s">
        <v>388</v>
      </c>
      <c r="C388" s="1">
        <v>4501640.78</v>
      </c>
      <c r="D388" s="1">
        <v>149211.79999999999</v>
      </c>
      <c r="E388" s="1">
        <v>117240.44</v>
      </c>
      <c r="F388" s="1">
        <v>378113.81</v>
      </c>
      <c r="G388" s="1">
        <v>62760.99</v>
      </c>
      <c r="H388" s="1">
        <v>909801.52</v>
      </c>
      <c r="I388" s="1">
        <v>281871.26</v>
      </c>
      <c r="J388" s="1">
        <v>198874.79</v>
      </c>
      <c r="K388" s="1">
        <v>52798.68</v>
      </c>
      <c r="L388" s="1">
        <v>622097.28</v>
      </c>
      <c r="M388" s="1">
        <v>953568.89</v>
      </c>
      <c r="N388" s="1">
        <v>140591.14000000001</v>
      </c>
      <c r="O388" s="1">
        <v>83248.98</v>
      </c>
      <c r="P388" s="1">
        <v>70600.259999999995</v>
      </c>
      <c r="Q388" s="1">
        <v>220400.23</v>
      </c>
      <c r="R388" s="1">
        <v>97637.62</v>
      </c>
      <c r="S388" s="1">
        <v>162823.09</v>
      </c>
      <c r="T388" s="1">
        <v>4501640.78</v>
      </c>
      <c r="U388" s="1">
        <v>149211.79999999999</v>
      </c>
      <c r="V388" s="1">
        <v>117240.44</v>
      </c>
      <c r="W388" s="1">
        <v>378113.81</v>
      </c>
      <c r="X388" s="1">
        <v>62760.99</v>
      </c>
      <c r="Y388" s="1">
        <v>909801.52</v>
      </c>
      <c r="Z388" s="1">
        <v>281871.26</v>
      </c>
      <c r="AA388" s="1">
        <v>198874.79</v>
      </c>
      <c r="AB388" s="1">
        <v>52798.68</v>
      </c>
      <c r="AC388" s="1">
        <v>622097.28</v>
      </c>
      <c r="AD388" s="1">
        <v>953568.89</v>
      </c>
      <c r="AE388" s="1">
        <v>140591.14000000001</v>
      </c>
      <c r="AF388" s="1">
        <v>83248.98</v>
      </c>
      <c r="AG388" s="1">
        <v>70600.259999999995</v>
      </c>
      <c r="AH388" s="1">
        <v>220400.23</v>
      </c>
      <c r="AI388" s="1">
        <v>97637.62</v>
      </c>
      <c r="AJ388" s="1">
        <v>162823.09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>
        <v>0</v>
      </c>
      <c r="BC388" s="1"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>
        <v>0</v>
      </c>
    </row>
    <row r="389" spans="1:68">
      <c r="A389" s="21" t="s">
        <v>389</v>
      </c>
      <c r="B389" s="10" t="s">
        <v>390</v>
      </c>
      <c r="C389" s="1">
        <v>4261425.18</v>
      </c>
      <c r="D389" s="1">
        <v>129911.31</v>
      </c>
      <c r="E389" s="1">
        <v>115287.11</v>
      </c>
      <c r="F389" s="1">
        <v>350112.24</v>
      </c>
      <c r="G389" s="1">
        <v>60325.5</v>
      </c>
      <c r="H389" s="1">
        <v>832615.01</v>
      </c>
      <c r="I389" s="1">
        <v>267245.51</v>
      </c>
      <c r="J389" s="1">
        <v>166575.20000000001</v>
      </c>
      <c r="K389" s="1">
        <v>39833.550000000003</v>
      </c>
      <c r="L389" s="1">
        <v>574606.02</v>
      </c>
      <c r="M389" s="1">
        <v>952980.47999999998</v>
      </c>
      <c r="N389" s="1">
        <v>147384.47</v>
      </c>
      <c r="O389" s="1">
        <v>78193.72</v>
      </c>
      <c r="P389" s="1">
        <v>68110.240000000005</v>
      </c>
      <c r="Q389" s="1">
        <v>232570.7</v>
      </c>
      <c r="R389" s="1">
        <v>94480.56</v>
      </c>
      <c r="S389" s="1">
        <v>151193.56</v>
      </c>
      <c r="T389" s="1">
        <v>4261425.18</v>
      </c>
      <c r="U389" s="1">
        <v>129911.31</v>
      </c>
      <c r="V389" s="1">
        <v>115287.11</v>
      </c>
      <c r="W389" s="1">
        <v>350112.24</v>
      </c>
      <c r="X389" s="1">
        <v>60325.5</v>
      </c>
      <c r="Y389" s="1">
        <v>832615.01</v>
      </c>
      <c r="Z389" s="1">
        <v>267245.51</v>
      </c>
      <c r="AA389" s="1">
        <v>166575.20000000001</v>
      </c>
      <c r="AB389" s="1">
        <v>39833.550000000003</v>
      </c>
      <c r="AC389" s="1">
        <v>574606.02</v>
      </c>
      <c r="AD389" s="1">
        <v>952980.47999999998</v>
      </c>
      <c r="AE389" s="1">
        <v>147384.47</v>
      </c>
      <c r="AF389" s="1">
        <v>78193.72</v>
      </c>
      <c r="AG389" s="1">
        <v>68110.240000000005</v>
      </c>
      <c r="AH389" s="1">
        <v>232570.7</v>
      </c>
      <c r="AI389" s="1">
        <v>94480.56</v>
      </c>
      <c r="AJ389" s="1">
        <v>151193.56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>
        <v>0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/>
    </row>
    <row r="390" spans="1:68">
      <c r="A390" s="21" t="s">
        <v>391</v>
      </c>
      <c r="B390" s="10" t="s">
        <v>392</v>
      </c>
      <c r="C390" s="1">
        <v>942905.39</v>
      </c>
      <c r="D390" s="1">
        <v>31263.53</v>
      </c>
      <c r="E390" s="1">
        <v>24562.3</v>
      </c>
      <c r="F390" s="1">
        <v>79231.16</v>
      </c>
      <c r="G390" s="1">
        <v>13156.18</v>
      </c>
      <c r="H390" s="1">
        <v>190629.11</v>
      </c>
      <c r="I390" s="1">
        <v>58858.46</v>
      </c>
      <c r="J390" s="1">
        <v>41675.81</v>
      </c>
      <c r="K390" s="1">
        <v>11064.97</v>
      </c>
      <c r="L390" s="1">
        <v>130344.36</v>
      </c>
      <c r="M390" s="1">
        <v>199791.95</v>
      </c>
      <c r="N390" s="1">
        <v>29459.98</v>
      </c>
      <c r="O390" s="1">
        <v>17440.13</v>
      </c>
      <c r="P390" s="1">
        <v>14794.65</v>
      </c>
      <c r="Q390" s="1">
        <v>46224.19</v>
      </c>
      <c r="R390" s="1">
        <v>20311.96</v>
      </c>
      <c r="S390" s="1">
        <v>34096.65</v>
      </c>
      <c r="T390" s="1">
        <v>942905.39</v>
      </c>
      <c r="U390" s="1">
        <v>31263.53</v>
      </c>
      <c r="V390" s="1">
        <v>24562.3</v>
      </c>
      <c r="W390" s="1">
        <v>79231.16</v>
      </c>
      <c r="X390" s="1">
        <v>13156.18</v>
      </c>
      <c r="Y390" s="1">
        <v>190629.11</v>
      </c>
      <c r="Z390" s="1">
        <v>58858.46</v>
      </c>
      <c r="AA390" s="1">
        <v>41675.81</v>
      </c>
      <c r="AB390" s="1">
        <v>11064.97</v>
      </c>
      <c r="AC390" s="1">
        <v>130344.36</v>
      </c>
      <c r="AD390" s="1">
        <v>199791.95</v>
      </c>
      <c r="AE390" s="1">
        <v>29459.98</v>
      </c>
      <c r="AF390" s="1">
        <v>17440.13</v>
      </c>
      <c r="AG390" s="1">
        <v>14794.65</v>
      </c>
      <c r="AH390" s="1">
        <v>46224.19</v>
      </c>
      <c r="AI390" s="1">
        <v>20311.96</v>
      </c>
      <c r="AJ390" s="1">
        <v>34096.65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>
        <v>0</v>
      </c>
      <c r="BC390" s="1"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>
        <v>0</v>
      </c>
    </row>
    <row r="391" spans="1:68">
      <c r="A391" s="20" t="s">
        <v>393</v>
      </c>
      <c r="B391" s="10" t="s">
        <v>394</v>
      </c>
      <c r="C391" s="1">
        <v>-1668.18</v>
      </c>
      <c r="D391" s="1">
        <v>0</v>
      </c>
      <c r="E391" s="1">
        <v>0</v>
      </c>
      <c r="F391" s="1">
        <v>0</v>
      </c>
      <c r="G391" s="1">
        <v>0</v>
      </c>
      <c r="H391" s="1">
        <v>-201.52</v>
      </c>
      <c r="I391" s="1">
        <v>0</v>
      </c>
      <c r="J391" s="1">
        <v>0</v>
      </c>
      <c r="K391" s="1">
        <v>0</v>
      </c>
      <c r="L391" s="1">
        <v>-1466.66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-1668.18</v>
      </c>
      <c r="U391" s="1"/>
      <c r="V391" s="1">
        <v>0</v>
      </c>
      <c r="W391" s="1">
        <v>0</v>
      </c>
      <c r="X391" s="1"/>
      <c r="Y391" s="1">
        <v>-201.52</v>
      </c>
      <c r="Z391" s="1"/>
      <c r="AA391" s="1">
        <v>0</v>
      </c>
      <c r="AB391" s="1"/>
      <c r="AC391" s="1">
        <v>-1466.66</v>
      </c>
      <c r="AD391" s="1">
        <v>0</v>
      </c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>
        <v>0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/>
    </row>
    <row r="392" spans="1:68">
      <c r="A392" s="21" t="s">
        <v>395</v>
      </c>
      <c r="B392" s="10" t="s">
        <v>396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/>
      <c r="V392" s="1"/>
      <c r="W392" s="1">
        <v>0</v>
      </c>
      <c r="X392" s="1"/>
      <c r="Y392" s="1">
        <v>0</v>
      </c>
      <c r="Z392" s="1"/>
      <c r="AA392" s="1">
        <v>0</v>
      </c>
      <c r="AB392" s="1"/>
      <c r="AC392" s="1">
        <v>0</v>
      </c>
      <c r="AD392" s="1">
        <v>0</v>
      </c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397</v>
      </c>
      <c r="B393" s="10" t="s">
        <v>398</v>
      </c>
      <c r="C393" s="1">
        <v>-1668.18</v>
      </c>
      <c r="D393" s="1">
        <v>0</v>
      </c>
      <c r="E393" s="1">
        <v>0</v>
      </c>
      <c r="F393" s="1">
        <v>0</v>
      </c>
      <c r="G393" s="1">
        <v>0</v>
      </c>
      <c r="H393" s="1">
        <v>-201.52</v>
      </c>
      <c r="I393" s="1">
        <v>0</v>
      </c>
      <c r="J393" s="1">
        <v>0</v>
      </c>
      <c r="K393" s="1">
        <v>0</v>
      </c>
      <c r="L393" s="1">
        <v>-1466.66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-1668.18</v>
      </c>
      <c r="U393" s="1"/>
      <c r="V393" s="1">
        <v>0</v>
      </c>
      <c r="W393" s="1"/>
      <c r="X393" s="1"/>
      <c r="Y393" s="1">
        <v>-201.52</v>
      </c>
      <c r="Z393" s="1"/>
      <c r="AA393" s="1"/>
      <c r="AB393" s="1"/>
      <c r="AC393" s="1">
        <v>-1466.66</v>
      </c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0" t="s">
        <v>399</v>
      </c>
      <c r="B394" s="10" t="s">
        <v>400</v>
      </c>
      <c r="C394" s="1">
        <v>440741.18</v>
      </c>
      <c r="D394" s="1">
        <v>11261.49</v>
      </c>
      <c r="E394" s="1">
        <v>25371.01</v>
      </c>
      <c r="F394" s="1">
        <v>56218.52</v>
      </c>
      <c r="G394" s="1">
        <v>1897</v>
      </c>
      <c r="H394" s="1">
        <v>176365.77</v>
      </c>
      <c r="I394" s="1">
        <v>84968.33</v>
      </c>
      <c r="J394" s="1">
        <v>44908.160000000003</v>
      </c>
      <c r="K394" s="1">
        <v>0</v>
      </c>
      <c r="L394" s="1">
        <v>411.95</v>
      </c>
      <c r="M394" s="1">
        <v>35135.31</v>
      </c>
      <c r="N394" s="1">
        <v>4185.6400000000003</v>
      </c>
      <c r="O394" s="1">
        <v>0</v>
      </c>
      <c r="P394" s="1">
        <v>0</v>
      </c>
      <c r="Q394" s="1">
        <v>18</v>
      </c>
      <c r="R394" s="1">
        <v>0</v>
      </c>
      <c r="S394" s="1">
        <v>0</v>
      </c>
      <c r="T394" s="1">
        <v>440741.18</v>
      </c>
      <c r="U394" s="1">
        <v>11261.49</v>
      </c>
      <c r="V394" s="1">
        <v>25371.01</v>
      </c>
      <c r="W394" s="1">
        <v>56218.52</v>
      </c>
      <c r="X394" s="1">
        <v>1897</v>
      </c>
      <c r="Y394" s="1">
        <v>176365.77</v>
      </c>
      <c r="Z394" s="1">
        <v>84968.33</v>
      </c>
      <c r="AA394" s="1">
        <v>44908.160000000003</v>
      </c>
      <c r="AB394" s="1"/>
      <c r="AC394" s="1">
        <v>411.95</v>
      </c>
      <c r="AD394" s="1">
        <v>35135.31</v>
      </c>
      <c r="AE394" s="1">
        <v>4185.6400000000003</v>
      </c>
      <c r="AF394" s="1"/>
      <c r="AG394" s="1"/>
      <c r="AH394" s="1">
        <v>18</v>
      </c>
      <c r="AI394" s="1">
        <v>0</v>
      </c>
      <c r="AJ394" s="1">
        <v>0</v>
      </c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>
        <v>0</v>
      </c>
      <c r="BC394" s="1">
        <v>0</v>
      </c>
      <c r="BD394" s="1">
        <v>0</v>
      </c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1" t="s">
        <v>401</v>
      </c>
      <c r="B395" s="10" t="s">
        <v>402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/>
      <c r="AC395" s="1">
        <v>0</v>
      </c>
      <c r="AD395" s="1">
        <v>0</v>
      </c>
      <c r="AE395" s="1">
        <v>0</v>
      </c>
      <c r="AF395" s="1"/>
      <c r="AG395" s="1"/>
      <c r="AH395" s="1">
        <v>0</v>
      </c>
      <c r="AI395" s="1">
        <v>0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403</v>
      </c>
      <c r="B396" s="10" t="s">
        <v>404</v>
      </c>
      <c r="C396" s="1">
        <v>440741.18</v>
      </c>
      <c r="D396" s="1">
        <v>11261.49</v>
      </c>
      <c r="E396" s="1">
        <v>25371.01</v>
      </c>
      <c r="F396" s="1">
        <v>56218.52</v>
      </c>
      <c r="G396" s="1">
        <v>1897</v>
      </c>
      <c r="H396" s="1">
        <v>176365.77</v>
      </c>
      <c r="I396" s="1">
        <v>84968.33</v>
      </c>
      <c r="J396" s="1">
        <v>44908.160000000003</v>
      </c>
      <c r="K396" s="1">
        <v>0</v>
      </c>
      <c r="L396" s="1">
        <v>411.95</v>
      </c>
      <c r="M396" s="1">
        <v>35135.31</v>
      </c>
      <c r="N396" s="1">
        <v>4185.6400000000003</v>
      </c>
      <c r="O396" s="1">
        <v>0</v>
      </c>
      <c r="P396" s="1">
        <v>0</v>
      </c>
      <c r="Q396" s="1">
        <v>18</v>
      </c>
      <c r="R396" s="1">
        <v>0</v>
      </c>
      <c r="S396" s="1">
        <v>0</v>
      </c>
      <c r="T396" s="1">
        <v>440741.18</v>
      </c>
      <c r="U396" s="1">
        <v>11261.49</v>
      </c>
      <c r="V396" s="1">
        <v>25371.01</v>
      </c>
      <c r="W396" s="1">
        <v>56218.52</v>
      </c>
      <c r="X396" s="1">
        <v>1897</v>
      </c>
      <c r="Y396" s="1">
        <v>176365.77</v>
      </c>
      <c r="Z396" s="1">
        <v>84968.33</v>
      </c>
      <c r="AA396" s="1">
        <v>44908.160000000003</v>
      </c>
      <c r="AB396" s="1"/>
      <c r="AC396" s="1">
        <v>411.95</v>
      </c>
      <c r="AD396" s="1">
        <v>35135.31</v>
      </c>
      <c r="AE396" s="1">
        <v>4185.6400000000003</v>
      </c>
      <c r="AF396" s="1"/>
      <c r="AG396" s="1"/>
      <c r="AH396" s="1">
        <v>18</v>
      </c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>
        <v>0</v>
      </c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18" t="s">
        <v>203</v>
      </c>
      <c r="B397" s="10" t="s">
        <v>204</v>
      </c>
      <c r="C397" s="1">
        <v>17915447.170000002</v>
      </c>
      <c r="D397" s="1">
        <v>492054.11</v>
      </c>
      <c r="E397" s="1">
        <v>359914.85</v>
      </c>
      <c r="F397" s="1">
        <v>1602848.34</v>
      </c>
      <c r="G397" s="1">
        <v>102770.9</v>
      </c>
      <c r="H397" s="1">
        <v>4826855.09</v>
      </c>
      <c r="I397" s="1">
        <v>1131109.45</v>
      </c>
      <c r="J397" s="1">
        <v>758542.92</v>
      </c>
      <c r="K397" s="1">
        <v>114244.82</v>
      </c>
      <c r="L397" s="1">
        <v>1778200.73</v>
      </c>
      <c r="M397" s="1">
        <v>2075739.17</v>
      </c>
      <c r="N397" s="1">
        <v>550935.1</v>
      </c>
      <c r="O397" s="1">
        <v>369876.03</v>
      </c>
      <c r="P397" s="1">
        <v>893570.31</v>
      </c>
      <c r="Q397" s="1">
        <v>1984170.67</v>
      </c>
      <c r="R397" s="1">
        <v>336396.4</v>
      </c>
      <c r="S397" s="1">
        <v>538218.28</v>
      </c>
      <c r="T397" s="1">
        <v>17915447.170000002</v>
      </c>
      <c r="U397" s="1">
        <v>492054.11</v>
      </c>
      <c r="V397" s="1">
        <v>359914.85</v>
      </c>
      <c r="W397" s="1">
        <v>1602848.34</v>
      </c>
      <c r="X397" s="1">
        <v>102770.9</v>
      </c>
      <c r="Y397" s="1">
        <v>4826855.09</v>
      </c>
      <c r="Z397" s="1">
        <v>1131109.45</v>
      </c>
      <c r="AA397" s="1">
        <v>758542.92</v>
      </c>
      <c r="AB397" s="1">
        <v>114244.82</v>
      </c>
      <c r="AC397" s="1">
        <v>1778200.73</v>
      </c>
      <c r="AD397" s="1">
        <v>2075739.17</v>
      </c>
      <c r="AE397" s="1">
        <v>550935.1</v>
      </c>
      <c r="AF397" s="1">
        <v>369876.03</v>
      </c>
      <c r="AG397" s="1">
        <v>893570.31</v>
      </c>
      <c r="AH397" s="1">
        <v>1984170.67</v>
      </c>
      <c r="AI397" s="1">
        <v>336396.4</v>
      </c>
      <c r="AJ397" s="1">
        <v>538218.28</v>
      </c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>
        <v>0</v>
      </c>
      <c r="BC397" s="1">
        <v>0</v>
      </c>
      <c r="BD397" s="1">
        <v>0</v>
      </c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9" t="s">
        <v>405</v>
      </c>
      <c r="B398" s="10" t="s">
        <v>406</v>
      </c>
      <c r="C398" s="1">
        <v>1374947.3</v>
      </c>
      <c r="D398" s="1">
        <v>13336.82</v>
      </c>
      <c r="E398" s="1">
        <v>23648.05</v>
      </c>
      <c r="F398" s="1">
        <v>135903.65</v>
      </c>
      <c r="G398" s="1">
        <v>3037</v>
      </c>
      <c r="H398" s="1">
        <v>245923.56</v>
      </c>
      <c r="I398" s="1">
        <v>58410.28</v>
      </c>
      <c r="J398" s="1">
        <v>85320.56</v>
      </c>
      <c r="K398" s="1">
        <v>10346.44</v>
      </c>
      <c r="L398" s="1">
        <v>127017.81</v>
      </c>
      <c r="M398" s="1">
        <v>256779.15</v>
      </c>
      <c r="N398" s="1">
        <v>108289</v>
      </c>
      <c r="O398" s="1">
        <v>48083.47</v>
      </c>
      <c r="P398" s="1">
        <v>51489.16</v>
      </c>
      <c r="Q398" s="1">
        <v>83531.77</v>
      </c>
      <c r="R398" s="1">
        <v>74990.83</v>
      </c>
      <c r="S398" s="1">
        <v>48839.75</v>
      </c>
      <c r="T398" s="1">
        <v>1374947.3</v>
      </c>
      <c r="U398" s="1">
        <v>13336.82</v>
      </c>
      <c r="V398" s="1">
        <v>23648.05</v>
      </c>
      <c r="W398" s="1">
        <v>135903.65</v>
      </c>
      <c r="X398" s="1">
        <v>3037</v>
      </c>
      <c r="Y398" s="1">
        <v>245923.56</v>
      </c>
      <c r="Z398" s="1">
        <v>58410.28</v>
      </c>
      <c r="AA398" s="1">
        <v>85320.56</v>
      </c>
      <c r="AB398" s="1">
        <v>10346.44</v>
      </c>
      <c r="AC398" s="1">
        <v>127017.81</v>
      </c>
      <c r="AD398" s="1">
        <v>256779.15</v>
      </c>
      <c r="AE398" s="1">
        <v>108289</v>
      </c>
      <c r="AF398" s="1">
        <v>48083.47</v>
      </c>
      <c r="AG398" s="1">
        <v>51489.16</v>
      </c>
      <c r="AH398" s="1">
        <v>83531.77</v>
      </c>
      <c r="AI398" s="1">
        <v>74990.83</v>
      </c>
      <c r="AJ398" s="1">
        <v>48839.75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20" t="s">
        <v>407</v>
      </c>
      <c r="B399" s="10" t="s">
        <v>408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409</v>
      </c>
      <c r="B400" s="10" t="s">
        <v>410</v>
      </c>
      <c r="C400" s="1">
        <v>68963.14</v>
      </c>
      <c r="D400" s="1">
        <v>2707.95</v>
      </c>
      <c r="E400" s="1">
        <v>0</v>
      </c>
      <c r="F400" s="1">
        <v>12029.8</v>
      </c>
      <c r="G400" s="1">
        <v>1250</v>
      </c>
      <c r="H400" s="1">
        <v>28536.36</v>
      </c>
      <c r="I400" s="1">
        <v>2632.6</v>
      </c>
      <c r="J400" s="1">
        <v>1470.84</v>
      </c>
      <c r="K400" s="1">
        <v>25.74</v>
      </c>
      <c r="L400" s="1">
        <v>3775.81</v>
      </c>
      <c r="M400" s="1">
        <v>3689.82</v>
      </c>
      <c r="N400" s="1">
        <v>139</v>
      </c>
      <c r="O400" s="1">
        <v>1900.22</v>
      </c>
      <c r="P400" s="1">
        <v>3616.76</v>
      </c>
      <c r="Q400" s="1">
        <v>1185.99</v>
      </c>
      <c r="R400" s="1">
        <v>4194.83</v>
      </c>
      <c r="S400" s="1">
        <v>1807.42</v>
      </c>
      <c r="T400" s="1">
        <v>68963.14</v>
      </c>
      <c r="U400" s="1">
        <v>2707.95</v>
      </c>
      <c r="V400" s="1"/>
      <c r="W400" s="1">
        <v>12029.8</v>
      </c>
      <c r="X400" s="1">
        <v>1250</v>
      </c>
      <c r="Y400" s="1">
        <v>28536.36</v>
      </c>
      <c r="Z400" s="1">
        <v>2632.6</v>
      </c>
      <c r="AA400" s="1">
        <v>1470.84</v>
      </c>
      <c r="AB400" s="1">
        <v>25.74</v>
      </c>
      <c r="AC400" s="1">
        <v>3775.81</v>
      </c>
      <c r="AD400" s="1">
        <v>3689.82</v>
      </c>
      <c r="AE400" s="1">
        <v>139</v>
      </c>
      <c r="AF400" s="1">
        <v>1900.22</v>
      </c>
      <c r="AG400" s="1">
        <v>3616.76</v>
      </c>
      <c r="AH400" s="1">
        <v>1185.99</v>
      </c>
      <c r="AI400" s="1">
        <v>4194.83</v>
      </c>
      <c r="AJ400" s="1">
        <v>1807.42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>
        <v>0</v>
      </c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411</v>
      </c>
      <c r="B401" s="10" t="s">
        <v>412</v>
      </c>
      <c r="C401" s="1">
        <v>1182779.81</v>
      </c>
      <c r="D401" s="1">
        <v>7987.07</v>
      </c>
      <c r="E401" s="1">
        <v>14789.05</v>
      </c>
      <c r="F401" s="1">
        <v>114662.05</v>
      </c>
      <c r="G401" s="1">
        <v>1787</v>
      </c>
      <c r="H401" s="1">
        <v>191604.3</v>
      </c>
      <c r="I401" s="1">
        <v>52551.88</v>
      </c>
      <c r="J401" s="1">
        <v>80457.919999999998</v>
      </c>
      <c r="K401" s="1">
        <v>6918.7</v>
      </c>
      <c r="L401" s="1">
        <v>115233.2</v>
      </c>
      <c r="M401" s="1">
        <v>232290.93</v>
      </c>
      <c r="N401" s="1">
        <v>92221.2</v>
      </c>
      <c r="O401" s="1">
        <v>46190.9</v>
      </c>
      <c r="P401" s="1">
        <v>46871.6</v>
      </c>
      <c r="Q401" s="1">
        <v>75057.279999999999</v>
      </c>
      <c r="R401" s="1">
        <v>58582.400000000001</v>
      </c>
      <c r="S401" s="1">
        <v>45574.33</v>
      </c>
      <c r="T401" s="1">
        <v>1182779.81</v>
      </c>
      <c r="U401" s="1">
        <v>7987.07</v>
      </c>
      <c r="V401" s="1">
        <v>14789.05</v>
      </c>
      <c r="W401" s="1">
        <v>114662.05</v>
      </c>
      <c r="X401" s="1">
        <v>1787</v>
      </c>
      <c r="Y401" s="1">
        <v>191604.3</v>
      </c>
      <c r="Z401" s="1">
        <v>52551.88</v>
      </c>
      <c r="AA401" s="1">
        <v>80457.919999999998</v>
      </c>
      <c r="AB401" s="1">
        <v>6918.7</v>
      </c>
      <c r="AC401" s="1">
        <v>115233.2</v>
      </c>
      <c r="AD401" s="1">
        <v>232290.93</v>
      </c>
      <c r="AE401" s="1">
        <v>92221.2</v>
      </c>
      <c r="AF401" s="1">
        <v>46190.9</v>
      </c>
      <c r="AG401" s="1">
        <v>46871.6</v>
      </c>
      <c r="AH401" s="1">
        <v>75057.279999999999</v>
      </c>
      <c r="AI401" s="1">
        <v>58582.400000000001</v>
      </c>
      <c r="AJ401" s="1">
        <v>45574.33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413</v>
      </c>
      <c r="B402" s="10" t="s">
        <v>414</v>
      </c>
      <c r="C402" s="1">
        <v>14090</v>
      </c>
      <c r="D402" s="1">
        <v>1200</v>
      </c>
      <c r="E402" s="1">
        <v>600</v>
      </c>
      <c r="F402" s="1">
        <v>0</v>
      </c>
      <c r="G402" s="1">
        <v>0</v>
      </c>
      <c r="H402" s="1">
        <v>3900</v>
      </c>
      <c r="I402" s="1">
        <v>1100</v>
      </c>
      <c r="J402" s="1">
        <v>600</v>
      </c>
      <c r="K402" s="1">
        <v>0</v>
      </c>
      <c r="L402" s="1">
        <v>1200</v>
      </c>
      <c r="M402" s="1">
        <v>1800</v>
      </c>
      <c r="N402" s="1">
        <v>3090</v>
      </c>
      <c r="O402" s="1">
        <v>600</v>
      </c>
      <c r="P402" s="1">
        <v>0</v>
      </c>
      <c r="Q402" s="1">
        <v>0</v>
      </c>
      <c r="R402" s="1">
        <v>0</v>
      </c>
      <c r="S402" s="1">
        <v>0</v>
      </c>
      <c r="T402" s="1">
        <v>14090</v>
      </c>
      <c r="U402" s="1">
        <v>1200</v>
      </c>
      <c r="V402" s="1">
        <v>600</v>
      </c>
      <c r="W402" s="1">
        <v>0</v>
      </c>
      <c r="X402" s="1"/>
      <c r="Y402" s="1">
        <v>3900</v>
      </c>
      <c r="Z402" s="1">
        <v>1100</v>
      </c>
      <c r="AA402" s="1">
        <v>600</v>
      </c>
      <c r="AB402" s="1"/>
      <c r="AC402" s="1">
        <v>1200</v>
      </c>
      <c r="AD402" s="1">
        <v>1800</v>
      </c>
      <c r="AE402" s="1">
        <v>3090</v>
      </c>
      <c r="AF402" s="1">
        <v>600</v>
      </c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415</v>
      </c>
      <c r="B403" s="10" t="s">
        <v>416</v>
      </c>
      <c r="C403" s="1">
        <v>109114.35</v>
      </c>
      <c r="D403" s="1">
        <v>1441.8</v>
      </c>
      <c r="E403" s="1">
        <v>8259</v>
      </c>
      <c r="F403" s="1">
        <v>9211.7999999999993</v>
      </c>
      <c r="G403" s="1">
        <v>0</v>
      </c>
      <c r="H403" s="1">
        <v>21882.9</v>
      </c>
      <c r="I403" s="1">
        <v>2125.8000000000002</v>
      </c>
      <c r="J403" s="1">
        <v>2791.8</v>
      </c>
      <c r="K403" s="1">
        <v>3402</v>
      </c>
      <c r="L403" s="1">
        <v>6808.8</v>
      </c>
      <c r="M403" s="1">
        <v>18998.400000000001</v>
      </c>
      <c r="N403" s="1">
        <v>12838.8</v>
      </c>
      <c r="O403" s="1">
        <v>-607.65</v>
      </c>
      <c r="P403" s="1">
        <v>1000.8</v>
      </c>
      <c r="Q403" s="1">
        <v>7288.5</v>
      </c>
      <c r="R403" s="1">
        <v>12213.6</v>
      </c>
      <c r="S403" s="1">
        <v>1458</v>
      </c>
      <c r="T403" s="1">
        <v>109114.35</v>
      </c>
      <c r="U403" s="1">
        <v>1441.8</v>
      </c>
      <c r="V403" s="1">
        <v>8259</v>
      </c>
      <c r="W403" s="1">
        <v>9211.7999999999993</v>
      </c>
      <c r="X403" s="1"/>
      <c r="Y403" s="1">
        <v>21882.9</v>
      </c>
      <c r="Z403" s="1">
        <v>2125.8000000000002</v>
      </c>
      <c r="AA403" s="1">
        <v>2791.8</v>
      </c>
      <c r="AB403" s="1">
        <v>3402</v>
      </c>
      <c r="AC403" s="1">
        <v>6808.8</v>
      </c>
      <c r="AD403" s="1">
        <v>18998.400000000001</v>
      </c>
      <c r="AE403" s="1">
        <v>12838.8</v>
      </c>
      <c r="AF403" s="1">
        <v>-607.65</v>
      </c>
      <c r="AG403" s="1">
        <v>1000.8</v>
      </c>
      <c r="AH403" s="1">
        <v>7288.5</v>
      </c>
      <c r="AI403" s="1">
        <v>12213.6</v>
      </c>
      <c r="AJ403" s="1">
        <v>1458</v>
      </c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19" t="s">
        <v>417</v>
      </c>
      <c r="B404" s="10" t="s">
        <v>418</v>
      </c>
      <c r="C404" s="1">
        <v>18982.13</v>
      </c>
      <c r="D404" s="1">
        <v>0</v>
      </c>
      <c r="E404" s="1">
        <v>0</v>
      </c>
      <c r="F404" s="1">
        <v>3422.53</v>
      </c>
      <c r="G404" s="1">
        <v>0</v>
      </c>
      <c r="H404" s="1">
        <v>10021</v>
      </c>
      <c r="I404" s="1">
        <v>638</v>
      </c>
      <c r="J404" s="1">
        <v>0</v>
      </c>
      <c r="K404" s="1">
        <v>0</v>
      </c>
      <c r="L404" s="1">
        <v>1082.5999999999999</v>
      </c>
      <c r="M404" s="1">
        <v>298</v>
      </c>
      <c r="N404" s="1">
        <v>0</v>
      </c>
      <c r="O404" s="1">
        <v>0</v>
      </c>
      <c r="P404" s="1">
        <v>1222</v>
      </c>
      <c r="Q404" s="1">
        <v>726</v>
      </c>
      <c r="R404" s="1">
        <v>1572</v>
      </c>
      <c r="S404" s="1">
        <v>0</v>
      </c>
      <c r="T404" s="1">
        <v>18982.13</v>
      </c>
      <c r="U404" s="1"/>
      <c r="V404" s="1"/>
      <c r="W404" s="1">
        <v>3422.53</v>
      </c>
      <c r="X404" s="1">
        <v>0</v>
      </c>
      <c r="Y404" s="1">
        <v>10021</v>
      </c>
      <c r="Z404" s="1">
        <v>638</v>
      </c>
      <c r="AA404" s="1">
        <v>0</v>
      </c>
      <c r="AB404" s="1"/>
      <c r="AC404" s="1">
        <v>1082.5999999999999</v>
      </c>
      <c r="AD404" s="1">
        <v>298</v>
      </c>
      <c r="AE404" s="1">
        <v>0</v>
      </c>
      <c r="AF404" s="1">
        <v>0</v>
      </c>
      <c r="AG404" s="1">
        <v>1222</v>
      </c>
      <c r="AH404" s="1">
        <v>726</v>
      </c>
      <c r="AI404" s="1">
        <v>1572</v>
      </c>
      <c r="AJ404" s="1">
        <v>0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>
        <v>0</v>
      </c>
      <c r="BC404" s="1">
        <v>0</v>
      </c>
      <c r="BD404" s="1">
        <v>0</v>
      </c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20" t="s">
        <v>419</v>
      </c>
      <c r="B405" s="10" t="s">
        <v>420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/>
      <c r="V405" s="1"/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/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421</v>
      </c>
      <c r="B406" s="10" t="s">
        <v>422</v>
      </c>
      <c r="C406" s="1">
        <v>18982.13</v>
      </c>
      <c r="D406" s="1">
        <v>0</v>
      </c>
      <c r="E406" s="1">
        <v>0</v>
      </c>
      <c r="F406" s="1">
        <v>3422.53</v>
      </c>
      <c r="G406" s="1">
        <v>0</v>
      </c>
      <c r="H406" s="1">
        <v>10021</v>
      </c>
      <c r="I406" s="1">
        <v>638</v>
      </c>
      <c r="J406" s="1">
        <v>0</v>
      </c>
      <c r="K406" s="1">
        <v>0</v>
      </c>
      <c r="L406" s="1">
        <v>1082.5999999999999</v>
      </c>
      <c r="M406" s="1">
        <v>298</v>
      </c>
      <c r="N406" s="1">
        <v>0</v>
      </c>
      <c r="O406" s="1">
        <v>0</v>
      </c>
      <c r="P406" s="1">
        <v>1222</v>
      </c>
      <c r="Q406" s="1">
        <v>726</v>
      </c>
      <c r="R406" s="1">
        <v>1572</v>
      </c>
      <c r="S406" s="1">
        <v>0</v>
      </c>
      <c r="T406" s="1">
        <v>18982.13</v>
      </c>
      <c r="U406" s="1"/>
      <c r="V406" s="1"/>
      <c r="W406" s="1">
        <v>3422.53</v>
      </c>
      <c r="X406" s="1"/>
      <c r="Y406" s="1">
        <v>10021</v>
      </c>
      <c r="Z406" s="1">
        <v>638</v>
      </c>
      <c r="AA406" s="1"/>
      <c r="AB406" s="1"/>
      <c r="AC406" s="1">
        <v>1082.5999999999999</v>
      </c>
      <c r="AD406" s="1">
        <v>298</v>
      </c>
      <c r="AE406" s="1"/>
      <c r="AF406" s="1">
        <v>0</v>
      </c>
      <c r="AG406" s="1">
        <v>1222</v>
      </c>
      <c r="AH406" s="1">
        <v>726</v>
      </c>
      <c r="AI406" s="1">
        <v>1572</v>
      </c>
      <c r="AJ406" s="1">
        <v>0</v>
      </c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>
        <v>0</v>
      </c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423</v>
      </c>
      <c r="B407" s="10" t="s">
        <v>424</v>
      </c>
      <c r="C407" s="1"/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19" t="s">
        <v>425</v>
      </c>
      <c r="B408" s="10" t="s">
        <v>426</v>
      </c>
      <c r="C408" s="1">
        <v>7578194.8499999996</v>
      </c>
      <c r="D408" s="1">
        <v>178979.85</v>
      </c>
      <c r="E408" s="1">
        <v>262336.14</v>
      </c>
      <c r="F408" s="1">
        <v>665926.31999999995</v>
      </c>
      <c r="G408" s="1">
        <v>94189.16</v>
      </c>
      <c r="H408" s="1">
        <v>2233793.7999999998</v>
      </c>
      <c r="I408" s="1">
        <v>466213.71</v>
      </c>
      <c r="J408" s="1">
        <v>319012.03000000003</v>
      </c>
      <c r="K408" s="1">
        <v>73973.97</v>
      </c>
      <c r="L408" s="1">
        <v>867963.26</v>
      </c>
      <c r="M408" s="1">
        <v>1145870.98</v>
      </c>
      <c r="N408" s="1">
        <v>379481.99</v>
      </c>
      <c r="O408" s="1">
        <v>122525.86</v>
      </c>
      <c r="P408" s="1">
        <v>159112</v>
      </c>
      <c r="Q408" s="1">
        <v>221518.98</v>
      </c>
      <c r="R408" s="1">
        <v>136826.94</v>
      </c>
      <c r="S408" s="1">
        <v>250469.86</v>
      </c>
      <c r="T408" s="1">
        <v>7578194.8499999996</v>
      </c>
      <c r="U408" s="1">
        <v>178979.85</v>
      </c>
      <c r="V408" s="1">
        <v>262336.14</v>
      </c>
      <c r="W408" s="1">
        <v>665926.31999999995</v>
      </c>
      <c r="X408" s="1">
        <v>94189.16</v>
      </c>
      <c r="Y408" s="1">
        <v>2233793.7999999998</v>
      </c>
      <c r="Z408" s="1">
        <v>466213.71</v>
      </c>
      <c r="AA408" s="1">
        <v>319012.03000000003</v>
      </c>
      <c r="AB408" s="1">
        <v>73973.97</v>
      </c>
      <c r="AC408" s="1">
        <v>867963.26</v>
      </c>
      <c r="AD408" s="1">
        <v>1145870.98</v>
      </c>
      <c r="AE408" s="1">
        <v>379481.99</v>
      </c>
      <c r="AF408" s="1">
        <v>122525.86</v>
      </c>
      <c r="AG408" s="1">
        <v>159112</v>
      </c>
      <c r="AH408" s="1">
        <v>221518.98</v>
      </c>
      <c r="AI408" s="1">
        <v>136826.94</v>
      </c>
      <c r="AJ408" s="1">
        <v>250469.86</v>
      </c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>
        <v>0</v>
      </c>
      <c r="BC408" s="1">
        <v>0</v>
      </c>
      <c r="BD408" s="1">
        <v>0</v>
      </c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20" t="s">
        <v>427</v>
      </c>
      <c r="B409" s="10" t="s">
        <v>428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429</v>
      </c>
      <c r="B410" s="10" t="s">
        <v>430</v>
      </c>
      <c r="C410" s="1">
        <v>6952519.8499999996</v>
      </c>
      <c r="D410" s="1">
        <v>168979.85</v>
      </c>
      <c r="E410" s="1">
        <v>238836.14</v>
      </c>
      <c r="F410" s="1">
        <v>628426.31999999995</v>
      </c>
      <c r="G410" s="1">
        <v>91189.16</v>
      </c>
      <c r="H410" s="1">
        <v>2059293.8</v>
      </c>
      <c r="I410" s="1">
        <v>425208.71</v>
      </c>
      <c r="J410" s="1">
        <v>284012.03000000003</v>
      </c>
      <c r="K410" s="1">
        <v>63473.97</v>
      </c>
      <c r="L410" s="1">
        <v>814793.26</v>
      </c>
      <c r="M410" s="1">
        <v>1025370.98</v>
      </c>
      <c r="N410" s="1">
        <v>342481.99</v>
      </c>
      <c r="O410" s="1">
        <v>111525.86</v>
      </c>
      <c r="P410" s="1">
        <v>153112</v>
      </c>
      <c r="Q410" s="1">
        <v>203518.98</v>
      </c>
      <c r="R410" s="1">
        <v>115826.94</v>
      </c>
      <c r="S410" s="1">
        <v>226469.86</v>
      </c>
      <c r="T410" s="1">
        <v>6952519.8499999996</v>
      </c>
      <c r="U410" s="1">
        <v>168979.85</v>
      </c>
      <c r="V410" s="1">
        <v>238836.14</v>
      </c>
      <c r="W410" s="1">
        <v>628426.31999999995</v>
      </c>
      <c r="X410" s="1">
        <v>91189.16</v>
      </c>
      <c r="Y410" s="1">
        <v>2059293.8</v>
      </c>
      <c r="Z410" s="1">
        <v>425208.71</v>
      </c>
      <c r="AA410" s="1">
        <v>284012.03000000003</v>
      </c>
      <c r="AB410" s="1">
        <v>63473.97</v>
      </c>
      <c r="AC410" s="1">
        <v>814793.26</v>
      </c>
      <c r="AD410" s="1">
        <v>1025370.98</v>
      </c>
      <c r="AE410" s="1">
        <v>342481.99</v>
      </c>
      <c r="AF410" s="1">
        <v>111525.86</v>
      </c>
      <c r="AG410" s="1">
        <v>153112</v>
      </c>
      <c r="AH410" s="1">
        <v>203518.98</v>
      </c>
      <c r="AI410" s="1">
        <v>115826.94</v>
      </c>
      <c r="AJ410" s="1">
        <v>226469.86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>
        <v>0</v>
      </c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431</v>
      </c>
      <c r="B411" s="10" t="s">
        <v>432</v>
      </c>
      <c r="C411" s="1">
        <v>625675</v>
      </c>
      <c r="D411" s="1">
        <v>10000</v>
      </c>
      <c r="E411" s="1">
        <v>23500</v>
      </c>
      <c r="F411" s="1">
        <v>37500</v>
      </c>
      <c r="G411" s="1">
        <v>3000</v>
      </c>
      <c r="H411" s="1">
        <v>174500</v>
      </c>
      <c r="I411" s="1">
        <v>41005</v>
      </c>
      <c r="J411" s="1">
        <v>35000</v>
      </c>
      <c r="K411" s="1">
        <v>10500</v>
      </c>
      <c r="L411" s="1">
        <v>53170</v>
      </c>
      <c r="M411" s="1">
        <v>120500</v>
      </c>
      <c r="N411" s="1">
        <v>37000</v>
      </c>
      <c r="O411" s="1">
        <v>11000</v>
      </c>
      <c r="P411" s="1">
        <v>6000</v>
      </c>
      <c r="Q411" s="1">
        <v>18000</v>
      </c>
      <c r="R411" s="1">
        <v>21000</v>
      </c>
      <c r="S411" s="1">
        <v>24000</v>
      </c>
      <c r="T411" s="1">
        <v>625675</v>
      </c>
      <c r="U411" s="1">
        <v>10000</v>
      </c>
      <c r="V411" s="1">
        <v>23500</v>
      </c>
      <c r="W411" s="1">
        <v>37500</v>
      </c>
      <c r="X411" s="1">
        <v>3000</v>
      </c>
      <c r="Y411" s="1">
        <v>174500</v>
      </c>
      <c r="Z411" s="1">
        <v>41005</v>
      </c>
      <c r="AA411" s="1">
        <v>35000</v>
      </c>
      <c r="AB411" s="1">
        <v>10500</v>
      </c>
      <c r="AC411" s="1">
        <v>53170</v>
      </c>
      <c r="AD411" s="1">
        <v>120500</v>
      </c>
      <c r="AE411" s="1">
        <v>37000</v>
      </c>
      <c r="AF411" s="1">
        <v>11000</v>
      </c>
      <c r="AG411" s="1">
        <v>6000</v>
      </c>
      <c r="AH411" s="1">
        <v>18000</v>
      </c>
      <c r="AI411" s="1">
        <v>21000</v>
      </c>
      <c r="AJ411" s="1">
        <v>24000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19" t="s">
        <v>433</v>
      </c>
      <c r="B412" s="10" t="s">
        <v>434</v>
      </c>
      <c r="C412" s="1">
        <v>3472643.39</v>
      </c>
      <c r="D412" s="1">
        <v>122686.12</v>
      </c>
      <c r="E412" s="1">
        <v>73930.66</v>
      </c>
      <c r="F412" s="1">
        <v>334356.55</v>
      </c>
      <c r="G412" s="1">
        <v>5544.74</v>
      </c>
      <c r="H412" s="1">
        <v>963082</v>
      </c>
      <c r="I412" s="1">
        <v>148117.22</v>
      </c>
      <c r="J412" s="1">
        <v>139060.13</v>
      </c>
      <c r="K412" s="1">
        <v>25951.77</v>
      </c>
      <c r="L412" s="1">
        <v>403382.11</v>
      </c>
      <c r="M412" s="1">
        <v>396524.49</v>
      </c>
      <c r="N412" s="1">
        <v>63164.11</v>
      </c>
      <c r="O412" s="1">
        <v>126266.5</v>
      </c>
      <c r="P412" s="1">
        <v>101728.9</v>
      </c>
      <c r="Q412" s="1">
        <v>359375.72</v>
      </c>
      <c r="R412" s="1">
        <v>64348.83</v>
      </c>
      <c r="S412" s="1">
        <v>145123.54</v>
      </c>
      <c r="T412" s="1">
        <v>3472643.39</v>
      </c>
      <c r="U412" s="1">
        <v>122686.12</v>
      </c>
      <c r="V412" s="1">
        <v>73930.66</v>
      </c>
      <c r="W412" s="1">
        <v>334356.55</v>
      </c>
      <c r="X412" s="1">
        <v>5544.74</v>
      </c>
      <c r="Y412" s="1">
        <v>963082</v>
      </c>
      <c r="Z412" s="1">
        <v>148117.22</v>
      </c>
      <c r="AA412" s="1">
        <v>139060.13</v>
      </c>
      <c r="AB412" s="1">
        <v>25951.77</v>
      </c>
      <c r="AC412" s="1">
        <v>403382.11</v>
      </c>
      <c r="AD412" s="1">
        <v>396524.49</v>
      </c>
      <c r="AE412" s="1">
        <v>63164.11</v>
      </c>
      <c r="AF412" s="1">
        <v>126266.5</v>
      </c>
      <c r="AG412" s="1">
        <v>101728.9</v>
      </c>
      <c r="AH412" s="1">
        <v>359375.72</v>
      </c>
      <c r="AI412" s="1">
        <v>64348.83</v>
      </c>
      <c r="AJ412" s="1">
        <v>145123.54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>
        <v>0</v>
      </c>
      <c r="BC412" s="1">
        <v>0</v>
      </c>
      <c r="BD412" s="1">
        <v>0</v>
      </c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20" t="s">
        <v>435</v>
      </c>
      <c r="B413" s="10" t="s">
        <v>436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437</v>
      </c>
      <c r="B414" s="10" t="s">
        <v>438</v>
      </c>
      <c r="C414" s="1">
        <v>2734133.69</v>
      </c>
      <c r="D414" s="1">
        <v>120369.61</v>
      </c>
      <c r="E414" s="1">
        <v>73930.66</v>
      </c>
      <c r="F414" s="1">
        <v>254733.91</v>
      </c>
      <c r="G414" s="1">
        <v>5544.74</v>
      </c>
      <c r="H414" s="1">
        <v>686627.39</v>
      </c>
      <c r="I414" s="1">
        <v>123134.64</v>
      </c>
      <c r="J414" s="1">
        <v>139060.13</v>
      </c>
      <c r="K414" s="1">
        <v>5476.72</v>
      </c>
      <c r="L414" s="1">
        <v>330153.77</v>
      </c>
      <c r="M414" s="1">
        <v>297350.94</v>
      </c>
      <c r="N414" s="1">
        <v>55048.480000000003</v>
      </c>
      <c r="O414" s="1">
        <v>93660.3</v>
      </c>
      <c r="P414" s="1">
        <v>81587.23</v>
      </c>
      <c r="Q414" s="1">
        <v>321778.26</v>
      </c>
      <c r="R414" s="1">
        <v>39640.26</v>
      </c>
      <c r="S414" s="1">
        <v>106036.65</v>
      </c>
      <c r="T414" s="1">
        <v>2734133.69</v>
      </c>
      <c r="U414" s="1">
        <v>120369.61</v>
      </c>
      <c r="V414" s="1">
        <v>73930.66</v>
      </c>
      <c r="W414" s="1">
        <v>254733.91</v>
      </c>
      <c r="X414" s="1">
        <v>5544.74</v>
      </c>
      <c r="Y414" s="1">
        <v>686627.39</v>
      </c>
      <c r="Z414" s="1">
        <v>123134.64</v>
      </c>
      <c r="AA414" s="1">
        <v>139060.13</v>
      </c>
      <c r="AB414" s="1">
        <v>5476.72</v>
      </c>
      <c r="AC414" s="1">
        <v>330153.77</v>
      </c>
      <c r="AD414" s="1">
        <v>297350.94</v>
      </c>
      <c r="AE414" s="1">
        <v>55048.480000000003</v>
      </c>
      <c r="AF414" s="1">
        <v>93660.3</v>
      </c>
      <c r="AG414" s="1">
        <v>81587.23</v>
      </c>
      <c r="AH414" s="1">
        <v>321778.26</v>
      </c>
      <c r="AI414" s="1">
        <v>39640.26</v>
      </c>
      <c r="AJ414" s="1">
        <v>106036.65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>
        <v>0</v>
      </c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439</v>
      </c>
      <c r="B415" s="10" t="s">
        <v>440</v>
      </c>
      <c r="C415" s="1">
        <v>199168.97</v>
      </c>
      <c r="D415" s="1">
        <v>0</v>
      </c>
      <c r="E415" s="1">
        <v>0</v>
      </c>
      <c r="F415" s="1">
        <v>25089.66</v>
      </c>
      <c r="G415" s="1">
        <v>0</v>
      </c>
      <c r="H415" s="1">
        <v>52220.99</v>
      </c>
      <c r="I415" s="1">
        <v>0</v>
      </c>
      <c r="J415" s="1">
        <v>0</v>
      </c>
      <c r="K415" s="1">
        <v>0</v>
      </c>
      <c r="L415" s="1">
        <v>38542.379999999997</v>
      </c>
      <c r="M415" s="1">
        <v>82516.94</v>
      </c>
      <c r="N415" s="1">
        <v>0</v>
      </c>
      <c r="O415" s="1">
        <v>0</v>
      </c>
      <c r="P415" s="1">
        <v>0</v>
      </c>
      <c r="Q415" s="1">
        <v>799</v>
      </c>
      <c r="R415" s="1">
        <v>0</v>
      </c>
      <c r="S415" s="1">
        <v>0</v>
      </c>
      <c r="T415" s="1">
        <v>199168.97</v>
      </c>
      <c r="U415" s="1">
        <v>0</v>
      </c>
      <c r="V415" s="1">
        <v>0</v>
      </c>
      <c r="W415" s="1">
        <v>25089.66</v>
      </c>
      <c r="X415" s="1"/>
      <c r="Y415" s="1">
        <v>52220.99</v>
      </c>
      <c r="Z415" s="1">
        <v>0</v>
      </c>
      <c r="AA415" s="1">
        <v>0</v>
      </c>
      <c r="AB415" s="1">
        <v>0</v>
      </c>
      <c r="AC415" s="1">
        <v>38542.379999999997</v>
      </c>
      <c r="AD415" s="1">
        <v>82516.94</v>
      </c>
      <c r="AE415" s="1">
        <v>0</v>
      </c>
      <c r="AF415" s="1">
        <v>0</v>
      </c>
      <c r="AG415" s="1">
        <v>0</v>
      </c>
      <c r="AH415" s="1">
        <v>799</v>
      </c>
      <c r="AI415" s="1"/>
      <c r="AJ415" s="1">
        <v>0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441</v>
      </c>
      <c r="B416" s="10" t="s">
        <v>442</v>
      </c>
      <c r="C416" s="1">
        <v>539340.73</v>
      </c>
      <c r="D416" s="1">
        <v>2316.5100000000002</v>
      </c>
      <c r="E416" s="1">
        <v>0</v>
      </c>
      <c r="F416" s="1">
        <v>54532.98</v>
      </c>
      <c r="G416" s="1">
        <v>0</v>
      </c>
      <c r="H416" s="1">
        <v>224233.62</v>
      </c>
      <c r="I416" s="1">
        <v>24982.58</v>
      </c>
      <c r="J416" s="1">
        <v>0</v>
      </c>
      <c r="K416" s="1">
        <v>20475.05</v>
      </c>
      <c r="L416" s="1">
        <v>34685.96</v>
      </c>
      <c r="M416" s="1">
        <v>16656.61</v>
      </c>
      <c r="N416" s="1">
        <v>8115.63</v>
      </c>
      <c r="O416" s="1">
        <v>32606.2</v>
      </c>
      <c r="P416" s="1">
        <v>20141.669999999998</v>
      </c>
      <c r="Q416" s="1">
        <v>36798.46</v>
      </c>
      <c r="R416" s="1">
        <v>24708.57</v>
      </c>
      <c r="S416" s="1">
        <v>39086.89</v>
      </c>
      <c r="T416" s="1">
        <v>539340.73</v>
      </c>
      <c r="U416" s="1">
        <v>2316.5100000000002</v>
      </c>
      <c r="V416" s="1"/>
      <c r="W416" s="1">
        <v>54532.98</v>
      </c>
      <c r="X416" s="1">
        <v>0</v>
      </c>
      <c r="Y416" s="1">
        <v>224233.62</v>
      </c>
      <c r="Z416" s="1">
        <v>24982.58</v>
      </c>
      <c r="AA416" s="1">
        <v>0</v>
      </c>
      <c r="AB416" s="1">
        <v>20475.05</v>
      </c>
      <c r="AC416" s="1">
        <v>34685.96</v>
      </c>
      <c r="AD416" s="1">
        <v>16656.61</v>
      </c>
      <c r="AE416" s="1">
        <v>8115.63</v>
      </c>
      <c r="AF416" s="1">
        <v>32606.2</v>
      </c>
      <c r="AG416" s="1">
        <v>20141.669999999998</v>
      </c>
      <c r="AH416" s="1">
        <v>36798.46</v>
      </c>
      <c r="AI416" s="1">
        <v>24708.57</v>
      </c>
      <c r="AJ416" s="1">
        <v>39086.89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19" t="s">
        <v>443</v>
      </c>
      <c r="B417" s="10" t="s">
        <v>444</v>
      </c>
      <c r="C417" s="1">
        <v>1668314.52</v>
      </c>
      <c r="D417" s="1">
        <v>121017.7</v>
      </c>
      <c r="E417" s="1">
        <v>0</v>
      </c>
      <c r="F417" s="1">
        <v>65083.15</v>
      </c>
      <c r="G417" s="1">
        <v>0</v>
      </c>
      <c r="H417" s="1">
        <v>146308.32</v>
      </c>
      <c r="I417" s="1">
        <v>6439.67</v>
      </c>
      <c r="J417" s="1">
        <v>33464.379999999997</v>
      </c>
      <c r="K417" s="1">
        <v>2018.64</v>
      </c>
      <c r="L417" s="1">
        <v>68342.45</v>
      </c>
      <c r="M417" s="1">
        <v>18118.41</v>
      </c>
      <c r="N417" s="1">
        <v>0</v>
      </c>
      <c r="O417" s="1">
        <v>1258.52</v>
      </c>
      <c r="P417" s="1">
        <v>402683.5</v>
      </c>
      <c r="Q417" s="1">
        <v>787659.51</v>
      </c>
      <c r="R417" s="1">
        <v>6187.46</v>
      </c>
      <c r="S417" s="1">
        <v>9732.81</v>
      </c>
      <c r="T417" s="1">
        <v>1668314.52</v>
      </c>
      <c r="U417" s="1">
        <v>121017.7</v>
      </c>
      <c r="V417" s="1"/>
      <c r="W417" s="1">
        <v>65083.15</v>
      </c>
      <c r="X417" s="1">
        <v>0</v>
      </c>
      <c r="Y417" s="1">
        <v>146308.32</v>
      </c>
      <c r="Z417" s="1">
        <v>6439.67</v>
      </c>
      <c r="AA417" s="1">
        <v>33464.379999999997</v>
      </c>
      <c r="AB417" s="1">
        <v>2018.64</v>
      </c>
      <c r="AC417" s="1">
        <v>68342.45</v>
      </c>
      <c r="AD417" s="1">
        <v>18118.41</v>
      </c>
      <c r="AE417" s="1">
        <v>0</v>
      </c>
      <c r="AF417" s="1">
        <v>1258.52</v>
      </c>
      <c r="AG417" s="1">
        <v>402683.5</v>
      </c>
      <c r="AH417" s="1">
        <v>787659.51</v>
      </c>
      <c r="AI417" s="1">
        <v>6187.46</v>
      </c>
      <c r="AJ417" s="1">
        <v>9732.81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>
        <v>0</v>
      </c>
      <c r="BC417" s="1">
        <v>0</v>
      </c>
      <c r="BD417" s="1">
        <v>0</v>
      </c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20" t="s">
        <v>445</v>
      </c>
      <c r="B418" s="10" t="s">
        <v>446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/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447</v>
      </c>
      <c r="B419" s="10" t="s">
        <v>448</v>
      </c>
      <c r="C419" s="1">
        <v>709561.6</v>
      </c>
      <c r="D419" s="1">
        <v>10813.12</v>
      </c>
      <c r="E419" s="1">
        <v>0</v>
      </c>
      <c r="F419" s="1">
        <v>28106.86</v>
      </c>
      <c r="G419" s="1">
        <v>0</v>
      </c>
      <c r="H419" s="1">
        <v>19435.400000000001</v>
      </c>
      <c r="I419" s="1">
        <v>0</v>
      </c>
      <c r="J419" s="1">
        <v>22712.16</v>
      </c>
      <c r="K419" s="1">
        <v>0</v>
      </c>
      <c r="L419" s="1">
        <v>40952.92</v>
      </c>
      <c r="M419" s="1">
        <v>5836.68</v>
      </c>
      <c r="N419" s="1">
        <v>0</v>
      </c>
      <c r="O419" s="1">
        <v>0</v>
      </c>
      <c r="P419" s="1">
        <v>240932.72</v>
      </c>
      <c r="Q419" s="1">
        <v>332939.86</v>
      </c>
      <c r="R419" s="1">
        <v>0</v>
      </c>
      <c r="S419" s="1">
        <v>7831.88</v>
      </c>
      <c r="T419" s="1">
        <v>709561.6</v>
      </c>
      <c r="U419" s="1">
        <v>10813.12</v>
      </c>
      <c r="V419" s="1"/>
      <c r="W419" s="1">
        <v>28106.86</v>
      </c>
      <c r="X419" s="1"/>
      <c r="Y419" s="1">
        <v>19435.400000000001</v>
      </c>
      <c r="Z419" s="1">
        <v>0</v>
      </c>
      <c r="AA419" s="1">
        <v>22712.16</v>
      </c>
      <c r="AB419" s="1"/>
      <c r="AC419" s="1">
        <v>40952.92</v>
      </c>
      <c r="AD419" s="1">
        <v>5836.68</v>
      </c>
      <c r="AE419" s="1"/>
      <c r="AF419" s="1"/>
      <c r="AG419" s="1">
        <v>240932.72</v>
      </c>
      <c r="AH419" s="1">
        <v>332939.86</v>
      </c>
      <c r="AI419" s="1"/>
      <c r="AJ419" s="1">
        <v>7831.88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>
        <v>0</v>
      </c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449</v>
      </c>
      <c r="B420" s="10" t="s">
        <v>450</v>
      </c>
      <c r="C420" s="1">
        <v>213493.14</v>
      </c>
      <c r="D420" s="1">
        <v>57703.98</v>
      </c>
      <c r="E420" s="1">
        <v>0</v>
      </c>
      <c r="F420" s="1">
        <v>9581.6299999999992</v>
      </c>
      <c r="G420" s="1">
        <v>0</v>
      </c>
      <c r="H420" s="1">
        <v>50311.44</v>
      </c>
      <c r="I420" s="1">
        <v>3543.63</v>
      </c>
      <c r="J420" s="1">
        <v>2454.2399999999998</v>
      </c>
      <c r="K420" s="1">
        <v>1248.5999999999999</v>
      </c>
      <c r="L420" s="1">
        <v>4273</v>
      </c>
      <c r="M420" s="1">
        <v>3052.68</v>
      </c>
      <c r="N420" s="1">
        <v>0</v>
      </c>
      <c r="O420" s="1">
        <v>1258.52</v>
      </c>
      <c r="P420" s="1">
        <v>1289.6199999999999</v>
      </c>
      <c r="Q420" s="1">
        <v>77477.8</v>
      </c>
      <c r="R420" s="1">
        <v>1298</v>
      </c>
      <c r="S420" s="1">
        <v>0</v>
      </c>
      <c r="T420" s="1">
        <v>213493.14</v>
      </c>
      <c r="U420" s="1">
        <v>57703.98</v>
      </c>
      <c r="V420" s="1"/>
      <c r="W420" s="1">
        <v>9581.6299999999992</v>
      </c>
      <c r="X420" s="1"/>
      <c r="Y420" s="1">
        <v>50311.44</v>
      </c>
      <c r="Z420" s="1">
        <v>3543.63</v>
      </c>
      <c r="AA420" s="1">
        <v>2454.2399999999998</v>
      </c>
      <c r="AB420" s="1">
        <v>1248.5999999999999</v>
      </c>
      <c r="AC420" s="1">
        <v>4273</v>
      </c>
      <c r="AD420" s="1">
        <v>3052.68</v>
      </c>
      <c r="AE420" s="1"/>
      <c r="AF420" s="1">
        <v>1258.52</v>
      </c>
      <c r="AG420" s="1">
        <v>1289.6199999999999</v>
      </c>
      <c r="AH420" s="1">
        <v>77477.8</v>
      </c>
      <c r="AI420" s="1">
        <v>1298</v>
      </c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451</v>
      </c>
      <c r="B421" s="10" t="s">
        <v>452</v>
      </c>
      <c r="C421" s="1">
        <v>738351.78</v>
      </c>
      <c r="D421" s="1">
        <v>52500.6</v>
      </c>
      <c r="E421" s="1">
        <v>0</v>
      </c>
      <c r="F421" s="1">
        <v>27394.66</v>
      </c>
      <c r="G421" s="1">
        <v>0</v>
      </c>
      <c r="H421" s="1">
        <v>73561.48</v>
      </c>
      <c r="I421" s="1">
        <v>2896.04</v>
      </c>
      <c r="J421" s="1">
        <v>8297.98</v>
      </c>
      <c r="K421" s="1">
        <v>770.04</v>
      </c>
      <c r="L421" s="1">
        <v>23116.53</v>
      </c>
      <c r="M421" s="1">
        <v>9229.0499999999993</v>
      </c>
      <c r="N421" s="1">
        <v>0</v>
      </c>
      <c r="O421" s="1">
        <v>0</v>
      </c>
      <c r="P421" s="1">
        <v>160461.16</v>
      </c>
      <c r="Q421" s="1">
        <v>376333.85</v>
      </c>
      <c r="R421" s="1">
        <v>1889.46</v>
      </c>
      <c r="S421" s="1">
        <v>1900.93</v>
      </c>
      <c r="T421" s="1">
        <v>738351.78</v>
      </c>
      <c r="U421" s="1">
        <v>52500.6</v>
      </c>
      <c r="V421" s="1"/>
      <c r="W421" s="1">
        <v>27394.66</v>
      </c>
      <c r="X421" s="1"/>
      <c r="Y421" s="1">
        <v>73561.48</v>
      </c>
      <c r="Z421" s="1">
        <v>2896.04</v>
      </c>
      <c r="AA421" s="1">
        <v>8297.98</v>
      </c>
      <c r="AB421" s="1">
        <v>770.04</v>
      </c>
      <c r="AC421" s="1">
        <v>23116.53</v>
      </c>
      <c r="AD421" s="1">
        <v>9229.0499999999993</v>
      </c>
      <c r="AE421" s="1"/>
      <c r="AF421" s="1">
        <v>0</v>
      </c>
      <c r="AG421" s="1">
        <v>160461.16</v>
      </c>
      <c r="AH421" s="1">
        <v>376333.85</v>
      </c>
      <c r="AI421" s="1">
        <v>1889.46</v>
      </c>
      <c r="AJ421" s="1">
        <v>1900.93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453</v>
      </c>
      <c r="B422" s="10" t="s">
        <v>454</v>
      </c>
      <c r="C422" s="1">
        <v>6908</v>
      </c>
      <c r="D422" s="1">
        <v>0</v>
      </c>
      <c r="E422" s="1">
        <v>0</v>
      </c>
      <c r="F422" s="1">
        <v>0</v>
      </c>
      <c r="G422" s="1">
        <v>0</v>
      </c>
      <c r="H422" s="1">
        <v>3000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908</v>
      </c>
      <c r="R422" s="1">
        <v>3000</v>
      </c>
      <c r="S422" s="1">
        <v>0</v>
      </c>
      <c r="T422" s="1">
        <v>6908</v>
      </c>
      <c r="U422" s="1">
        <v>0</v>
      </c>
      <c r="V422" s="1"/>
      <c r="W422" s="1">
        <v>0</v>
      </c>
      <c r="X422" s="1"/>
      <c r="Y422" s="1">
        <v>3000</v>
      </c>
      <c r="Z422" s="1">
        <v>0</v>
      </c>
      <c r="AA422" s="1"/>
      <c r="AB422" s="1"/>
      <c r="AC422" s="1">
        <v>0</v>
      </c>
      <c r="AD422" s="1"/>
      <c r="AE422" s="1"/>
      <c r="AF422" s="1"/>
      <c r="AG422" s="1">
        <v>0</v>
      </c>
      <c r="AH422" s="1">
        <v>908</v>
      </c>
      <c r="AI422" s="1">
        <v>3000</v>
      </c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901</v>
      </c>
      <c r="B423" s="10" t="s">
        <v>902</v>
      </c>
      <c r="C423" s="1"/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19" t="s">
        <v>455</v>
      </c>
      <c r="B424" s="10" t="s">
        <v>456</v>
      </c>
      <c r="C424" s="1">
        <v>3514599.68</v>
      </c>
      <c r="D424" s="1">
        <v>38656</v>
      </c>
      <c r="E424" s="1">
        <v>0</v>
      </c>
      <c r="F424" s="1">
        <v>379965</v>
      </c>
      <c r="G424" s="1">
        <v>0</v>
      </c>
      <c r="H424" s="1">
        <v>1200196.82</v>
      </c>
      <c r="I424" s="1">
        <v>438859.64</v>
      </c>
      <c r="J424" s="1">
        <v>156857.5</v>
      </c>
      <c r="K424" s="1">
        <v>1954</v>
      </c>
      <c r="L424" s="1">
        <v>279493.46000000002</v>
      </c>
      <c r="M424" s="1">
        <v>119164.48</v>
      </c>
      <c r="N424" s="1">
        <v>0</v>
      </c>
      <c r="O424" s="1">
        <v>71741.679999999993</v>
      </c>
      <c r="P424" s="1">
        <v>177284.75</v>
      </c>
      <c r="Q424" s="1">
        <v>519337.03</v>
      </c>
      <c r="R424" s="1">
        <v>47221</v>
      </c>
      <c r="S424" s="1">
        <v>83868.320000000007</v>
      </c>
      <c r="T424" s="1">
        <v>3514599.68</v>
      </c>
      <c r="U424" s="1">
        <v>38656</v>
      </c>
      <c r="V424" s="1"/>
      <c r="W424" s="1">
        <v>379965</v>
      </c>
      <c r="X424" s="1">
        <v>0</v>
      </c>
      <c r="Y424" s="1">
        <v>1200196.82</v>
      </c>
      <c r="Z424" s="1">
        <v>438859.64</v>
      </c>
      <c r="AA424" s="1">
        <v>156857.5</v>
      </c>
      <c r="AB424" s="1">
        <v>1954</v>
      </c>
      <c r="AC424" s="1">
        <v>279493.46000000002</v>
      </c>
      <c r="AD424" s="1">
        <v>119164.48</v>
      </c>
      <c r="AE424" s="1">
        <v>0</v>
      </c>
      <c r="AF424" s="1">
        <v>71741.679999999993</v>
      </c>
      <c r="AG424" s="1">
        <v>177284.75</v>
      </c>
      <c r="AH424" s="1">
        <v>519337.03</v>
      </c>
      <c r="AI424" s="1">
        <v>47221</v>
      </c>
      <c r="AJ424" s="1">
        <v>83868.320000000007</v>
      </c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>
        <v>0</v>
      </c>
      <c r="BC424" s="1">
        <v>0</v>
      </c>
      <c r="BD424" s="1">
        <v>0</v>
      </c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20" t="s">
        <v>457</v>
      </c>
      <c r="B425" s="10" t="s">
        <v>458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/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/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459</v>
      </c>
      <c r="B426" s="10" t="s">
        <v>460</v>
      </c>
      <c r="C426" s="1">
        <v>3503999.68</v>
      </c>
      <c r="D426" s="1">
        <v>38656</v>
      </c>
      <c r="E426" s="1">
        <v>0</v>
      </c>
      <c r="F426" s="1">
        <v>379965</v>
      </c>
      <c r="G426" s="1">
        <v>0</v>
      </c>
      <c r="H426" s="1">
        <v>1189596.82</v>
      </c>
      <c r="I426" s="1">
        <v>438859.64</v>
      </c>
      <c r="J426" s="1">
        <v>156857.5</v>
      </c>
      <c r="K426" s="1">
        <v>1954</v>
      </c>
      <c r="L426" s="1">
        <v>279493.46000000002</v>
      </c>
      <c r="M426" s="1">
        <v>119164.48</v>
      </c>
      <c r="N426" s="1">
        <v>0</v>
      </c>
      <c r="O426" s="1">
        <v>71741.679999999993</v>
      </c>
      <c r="P426" s="1">
        <v>177284.75</v>
      </c>
      <c r="Q426" s="1">
        <v>519337.03</v>
      </c>
      <c r="R426" s="1">
        <v>47221</v>
      </c>
      <c r="S426" s="1">
        <v>83868.320000000007</v>
      </c>
      <c r="T426" s="1">
        <v>3503999.68</v>
      </c>
      <c r="U426" s="1">
        <v>38656</v>
      </c>
      <c r="V426" s="1"/>
      <c r="W426" s="1">
        <v>379965</v>
      </c>
      <c r="X426" s="1"/>
      <c r="Y426" s="1">
        <v>1189596.82</v>
      </c>
      <c r="Z426" s="1">
        <v>438859.64</v>
      </c>
      <c r="AA426" s="1">
        <v>156857.5</v>
      </c>
      <c r="AB426" s="1">
        <v>1954</v>
      </c>
      <c r="AC426" s="1">
        <v>279493.46000000002</v>
      </c>
      <c r="AD426" s="1">
        <v>119164.48</v>
      </c>
      <c r="AE426" s="1">
        <v>0</v>
      </c>
      <c r="AF426" s="1">
        <v>71741.679999999993</v>
      </c>
      <c r="AG426" s="1">
        <v>177284.75</v>
      </c>
      <c r="AH426" s="1">
        <v>519337.03</v>
      </c>
      <c r="AI426" s="1">
        <v>47221</v>
      </c>
      <c r="AJ426" s="1">
        <v>83868.320000000007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>
        <v>0</v>
      </c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461</v>
      </c>
      <c r="B427" s="10" t="s">
        <v>462</v>
      </c>
      <c r="C427" s="1">
        <v>10600</v>
      </c>
      <c r="D427" s="1">
        <v>0</v>
      </c>
      <c r="E427" s="1">
        <v>0</v>
      </c>
      <c r="F427" s="1">
        <v>0</v>
      </c>
      <c r="G427" s="1">
        <v>0</v>
      </c>
      <c r="H427" s="1">
        <v>10600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10600</v>
      </c>
      <c r="U427" s="1"/>
      <c r="V427" s="1"/>
      <c r="W427" s="1"/>
      <c r="X427" s="1"/>
      <c r="Y427" s="1">
        <v>10600</v>
      </c>
      <c r="Z427" s="1"/>
      <c r="AA427" s="1"/>
      <c r="AB427" s="1"/>
      <c r="AC427" s="1">
        <v>0</v>
      </c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19" t="s">
        <v>463</v>
      </c>
      <c r="B428" s="10" t="s">
        <v>464</v>
      </c>
      <c r="C428" s="1">
        <v>287233.5</v>
      </c>
      <c r="D428" s="1">
        <v>17377.62</v>
      </c>
      <c r="E428" s="1">
        <v>0</v>
      </c>
      <c r="F428" s="1">
        <v>17957.34</v>
      </c>
      <c r="G428" s="1">
        <v>0</v>
      </c>
      <c r="H428" s="1">
        <v>27465.59</v>
      </c>
      <c r="I428" s="1">
        <v>12430.93</v>
      </c>
      <c r="J428" s="1">
        <v>24828.32</v>
      </c>
      <c r="K428" s="1">
        <v>0</v>
      </c>
      <c r="L428" s="1">
        <v>30919.040000000001</v>
      </c>
      <c r="M428" s="1">
        <v>138983.66</v>
      </c>
      <c r="N428" s="1">
        <v>0</v>
      </c>
      <c r="O428" s="1">
        <v>0</v>
      </c>
      <c r="P428" s="1">
        <v>0</v>
      </c>
      <c r="Q428" s="1">
        <v>12021.66</v>
      </c>
      <c r="R428" s="1">
        <v>5249.34</v>
      </c>
      <c r="S428" s="1">
        <v>0</v>
      </c>
      <c r="T428" s="1">
        <v>287233.5</v>
      </c>
      <c r="U428" s="1">
        <v>17377.62</v>
      </c>
      <c r="V428" s="1"/>
      <c r="W428" s="1">
        <v>17957.34</v>
      </c>
      <c r="X428" s="1">
        <v>0</v>
      </c>
      <c r="Y428" s="1">
        <v>27465.59</v>
      </c>
      <c r="Z428" s="1">
        <v>12430.93</v>
      </c>
      <c r="AA428" s="1">
        <v>24828.32</v>
      </c>
      <c r="AB428" s="1">
        <v>0</v>
      </c>
      <c r="AC428" s="1">
        <v>30919.040000000001</v>
      </c>
      <c r="AD428" s="1">
        <v>138983.66</v>
      </c>
      <c r="AE428" s="1"/>
      <c r="AF428" s="1">
        <v>0</v>
      </c>
      <c r="AG428" s="1">
        <v>0</v>
      </c>
      <c r="AH428" s="1">
        <v>12021.66</v>
      </c>
      <c r="AI428" s="1">
        <v>5249.34</v>
      </c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>
        <v>0</v>
      </c>
      <c r="BC428" s="1">
        <v>0</v>
      </c>
      <c r="BD428" s="1">
        <v>0</v>
      </c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20" t="s">
        <v>465</v>
      </c>
      <c r="B429" s="10" t="s">
        <v>466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/>
      <c r="AF429" s="1">
        <v>0</v>
      </c>
      <c r="AG429" s="1">
        <v>0</v>
      </c>
      <c r="AH429" s="1">
        <v>0</v>
      </c>
      <c r="AI429" s="1">
        <v>0</v>
      </c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467</v>
      </c>
      <c r="B430" s="10" t="s">
        <v>468</v>
      </c>
      <c r="C430" s="1">
        <v>1707.93</v>
      </c>
      <c r="D430" s="1">
        <v>0</v>
      </c>
      <c r="E430" s="1">
        <v>0</v>
      </c>
      <c r="F430" s="1">
        <v>0</v>
      </c>
      <c r="G430" s="1">
        <v>0</v>
      </c>
      <c r="H430" s="1">
        <v>1707.93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1707.93</v>
      </c>
      <c r="U430" s="1"/>
      <c r="V430" s="1"/>
      <c r="W430" s="1"/>
      <c r="X430" s="1"/>
      <c r="Y430" s="1">
        <v>1707.93</v>
      </c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>
        <v>0</v>
      </c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469</v>
      </c>
      <c r="B431" s="10" t="s">
        <v>470</v>
      </c>
      <c r="C431" s="1">
        <v>285525.57</v>
      </c>
      <c r="D431" s="1">
        <v>17377.62</v>
      </c>
      <c r="E431" s="1">
        <v>0</v>
      </c>
      <c r="F431" s="1">
        <v>17957.34</v>
      </c>
      <c r="G431" s="1">
        <v>0</v>
      </c>
      <c r="H431" s="1">
        <v>25757.66</v>
      </c>
      <c r="I431" s="1">
        <v>12430.93</v>
      </c>
      <c r="J431" s="1">
        <v>24828.32</v>
      </c>
      <c r="K431" s="1">
        <v>0</v>
      </c>
      <c r="L431" s="1">
        <v>30919.040000000001</v>
      </c>
      <c r="M431" s="1">
        <v>138983.66</v>
      </c>
      <c r="N431" s="1">
        <v>0</v>
      </c>
      <c r="O431" s="1">
        <v>0</v>
      </c>
      <c r="P431" s="1">
        <v>0</v>
      </c>
      <c r="Q431" s="1">
        <v>12021.66</v>
      </c>
      <c r="R431" s="1">
        <v>5249.34</v>
      </c>
      <c r="S431" s="1">
        <v>0</v>
      </c>
      <c r="T431" s="1">
        <v>285525.57</v>
      </c>
      <c r="U431" s="1">
        <v>17377.62</v>
      </c>
      <c r="V431" s="1"/>
      <c r="W431" s="1">
        <v>17957.34</v>
      </c>
      <c r="X431" s="1"/>
      <c r="Y431" s="1">
        <v>25757.66</v>
      </c>
      <c r="Z431" s="1">
        <v>12430.93</v>
      </c>
      <c r="AA431" s="1">
        <v>24828.32</v>
      </c>
      <c r="AB431" s="1"/>
      <c r="AC431" s="1">
        <v>30919.040000000001</v>
      </c>
      <c r="AD431" s="1">
        <v>138983.66</v>
      </c>
      <c r="AE431" s="1"/>
      <c r="AF431" s="1"/>
      <c r="AG431" s="1"/>
      <c r="AH431" s="1">
        <v>12021.66</v>
      </c>
      <c r="AI431" s="1">
        <v>5249.34</v>
      </c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19" t="s">
        <v>868</v>
      </c>
      <c r="B432" s="10" t="s">
        <v>869</v>
      </c>
      <c r="C432" s="1">
        <v>531.79999999999995</v>
      </c>
      <c r="D432" s="1">
        <v>0</v>
      </c>
      <c r="E432" s="1">
        <v>0</v>
      </c>
      <c r="F432" s="1">
        <v>233.8</v>
      </c>
      <c r="G432" s="1">
        <v>0</v>
      </c>
      <c r="H432" s="1">
        <v>64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50</v>
      </c>
      <c r="Q432" s="1">
        <v>0</v>
      </c>
      <c r="R432" s="1">
        <v>0</v>
      </c>
      <c r="S432" s="1">
        <v>184</v>
      </c>
      <c r="T432" s="1">
        <v>531.79999999999995</v>
      </c>
      <c r="U432" s="1">
        <v>0</v>
      </c>
      <c r="V432" s="1"/>
      <c r="W432" s="1">
        <v>233.8</v>
      </c>
      <c r="X432" s="1">
        <v>0</v>
      </c>
      <c r="Y432" s="1">
        <v>64</v>
      </c>
      <c r="Z432" s="1">
        <v>0</v>
      </c>
      <c r="AA432" s="1">
        <v>0</v>
      </c>
      <c r="AB432" s="1"/>
      <c r="AC432" s="1">
        <v>0</v>
      </c>
      <c r="AD432" s="1">
        <v>0</v>
      </c>
      <c r="AE432" s="1">
        <v>0</v>
      </c>
      <c r="AF432" s="1">
        <v>0</v>
      </c>
      <c r="AG432" s="1">
        <v>50</v>
      </c>
      <c r="AH432" s="1">
        <v>0</v>
      </c>
      <c r="AI432" s="1">
        <v>0</v>
      </c>
      <c r="AJ432" s="1">
        <v>184</v>
      </c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>
        <v>0</v>
      </c>
      <c r="BC432" s="1">
        <v>0</v>
      </c>
      <c r="BD432" s="1">
        <v>0</v>
      </c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20" t="s">
        <v>870</v>
      </c>
      <c r="B433" s="10" t="s">
        <v>871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/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/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872</v>
      </c>
      <c r="B434" s="10" t="s">
        <v>873</v>
      </c>
      <c r="C434" s="1">
        <v>531.79999999999995</v>
      </c>
      <c r="D434" s="1">
        <v>0</v>
      </c>
      <c r="E434" s="1">
        <v>0</v>
      </c>
      <c r="F434" s="1">
        <v>233.8</v>
      </c>
      <c r="G434" s="1">
        <v>0</v>
      </c>
      <c r="H434" s="1">
        <v>64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50</v>
      </c>
      <c r="Q434" s="1">
        <v>0</v>
      </c>
      <c r="R434" s="1">
        <v>0</v>
      </c>
      <c r="S434" s="1">
        <v>184</v>
      </c>
      <c r="T434" s="1">
        <v>531.79999999999995</v>
      </c>
      <c r="U434" s="1"/>
      <c r="V434" s="1"/>
      <c r="W434" s="1">
        <v>233.8</v>
      </c>
      <c r="X434" s="1"/>
      <c r="Y434" s="1">
        <v>64</v>
      </c>
      <c r="Z434" s="1"/>
      <c r="AA434" s="1"/>
      <c r="AB434" s="1"/>
      <c r="AC434" s="1"/>
      <c r="AD434" s="1"/>
      <c r="AE434" s="1"/>
      <c r="AF434" s="1"/>
      <c r="AG434" s="1">
        <v>50</v>
      </c>
      <c r="AH434" s="1"/>
      <c r="AI434" s="1"/>
      <c r="AJ434" s="1">
        <v>184</v>
      </c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>
        <v>0</v>
      </c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874</v>
      </c>
      <c r="B435" s="10" t="s">
        <v>875</v>
      </c>
      <c r="C435" s="1"/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18" t="s">
        <v>205</v>
      </c>
      <c r="B436" s="10" t="s">
        <v>206</v>
      </c>
      <c r="C436" s="1">
        <v>3056302.12</v>
      </c>
      <c r="D436" s="1">
        <v>236914.74</v>
      </c>
      <c r="E436" s="1">
        <v>129243.75</v>
      </c>
      <c r="F436" s="1">
        <v>363674.44</v>
      </c>
      <c r="G436" s="1">
        <v>26014.32</v>
      </c>
      <c r="H436" s="1">
        <v>244738.49</v>
      </c>
      <c r="I436" s="1">
        <v>377552.82</v>
      </c>
      <c r="J436" s="1">
        <v>594163.01</v>
      </c>
      <c r="K436" s="1">
        <v>12193.06</v>
      </c>
      <c r="L436" s="1">
        <v>437089.45</v>
      </c>
      <c r="M436" s="1">
        <v>135194.59</v>
      </c>
      <c r="N436" s="1">
        <v>256206.6</v>
      </c>
      <c r="O436" s="1">
        <v>22547.200000000001</v>
      </c>
      <c r="P436" s="1">
        <v>0</v>
      </c>
      <c r="Q436" s="1">
        <v>173840.29</v>
      </c>
      <c r="R436" s="1">
        <v>10536.32</v>
      </c>
      <c r="S436" s="1">
        <v>36393.040000000001</v>
      </c>
      <c r="T436" s="1">
        <v>3056302.12</v>
      </c>
      <c r="U436" s="1">
        <v>236914.74</v>
      </c>
      <c r="V436" s="1">
        <v>129243.75</v>
      </c>
      <c r="W436" s="1">
        <v>363674.44</v>
      </c>
      <c r="X436" s="1">
        <v>26014.32</v>
      </c>
      <c r="Y436" s="1">
        <v>244738.49</v>
      </c>
      <c r="Z436" s="1">
        <v>377552.82</v>
      </c>
      <c r="AA436" s="1">
        <v>594163.01</v>
      </c>
      <c r="AB436" s="1">
        <v>12193.06</v>
      </c>
      <c r="AC436" s="1">
        <v>437089.45</v>
      </c>
      <c r="AD436" s="1">
        <v>135194.59</v>
      </c>
      <c r="AE436" s="1">
        <v>256206.6</v>
      </c>
      <c r="AF436" s="1">
        <v>22547.200000000001</v>
      </c>
      <c r="AG436" s="1"/>
      <c r="AH436" s="1">
        <v>173840.29</v>
      </c>
      <c r="AI436" s="1">
        <v>10536.32</v>
      </c>
      <c r="AJ436" s="1">
        <v>36393.040000000001</v>
      </c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9" t="s">
        <v>471</v>
      </c>
      <c r="B437" s="10" t="s">
        <v>472</v>
      </c>
      <c r="C437" s="1">
        <v>2855391.91</v>
      </c>
      <c r="D437" s="1">
        <v>236914.74</v>
      </c>
      <c r="E437" s="1">
        <v>129243.75</v>
      </c>
      <c r="F437" s="1">
        <v>363674.44</v>
      </c>
      <c r="G437" s="1">
        <v>26014.32</v>
      </c>
      <c r="H437" s="1">
        <v>185507.14</v>
      </c>
      <c r="I437" s="1">
        <v>377552.82</v>
      </c>
      <c r="J437" s="1">
        <v>594163.01</v>
      </c>
      <c r="K437" s="1">
        <v>12193.06</v>
      </c>
      <c r="L437" s="1">
        <v>295410.59000000003</v>
      </c>
      <c r="M437" s="1">
        <v>135194.59</v>
      </c>
      <c r="N437" s="1">
        <v>256206.6</v>
      </c>
      <c r="O437" s="1">
        <v>22547.200000000001</v>
      </c>
      <c r="P437" s="1">
        <v>0</v>
      </c>
      <c r="Q437" s="1">
        <v>173840.29</v>
      </c>
      <c r="R437" s="1">
        <v>10536.32</v>
      </c>
      <c r="S437" s="1">
        <v>36393.040000000001</v>
      </c>
      <c r="T437" s="1">
        <v>2855391.91</v>
      </c>
      <c r="U437" s="1">
        <v>236914.74</v>
      </c>
      <c r="V437" s="1">
        <v>129243.75</v>
      </c>
      <c r="W437" s="1">
        <v>363674.44</v>
      </c>
      <c r="X437" s="1">
        <v>26014.32</v>
      </c>
      <c r="Y437" s="1">
        <v>185507.14</v>
      </c>
      <c r="Z437" s="1">
        <v>377552.82</v>
      </c>
      <c r="AA437" s="1">
        <v>594163.01</v>
      </c>
      <c r="AB437" s="1">
        <v>12193.06</v>
      </c>
      <c r="AC437" s="1">
        <v>295410.59000000003</v>
      </c>
      <c r="AD437" s="1">
        <v>135194.59</v>
      </c>
      <c r="AE437" s="1">
        <v>256206.6</v>
      </c>
      <c r="AF437" s="1">
        <v>22547.200000000001</v>
      </c>
      <c r="AG437" s="1"/>
      <c r="AH437" s="1">
        <v>173840.29</v>
      </c>
      <c r="AI437" s="1">
        <v>10536.32</v>
      </c>
      <c r="AJ437" s="1">
        <v>36393.040000000001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20" t="s">
        <v>473</v>
      </c>
      <c r="B438" s="10" t="s">
        <v>474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/>
      <c r="AH438" s="1">
        <v>0</v>
      </c>
      <c r="AI438" s="1">
        <v>0</v>
      </c>
      <c r="AJ438" s="1">
        <v>0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475</v>
      </c>
      <c r="B439" s="10" t="s">
        <v>476</v>
      </c>
      <c r="C439" s="1">
        <v>2814516.08</v>
      </c>
      <c r="D439" s="1">
        <v>236914.74</v>
      </c>
      <c r="E439" s="1">
        <v>129243.75</v>
      </c>
      <c r="F439" s="1">
        <v>363674.44</v>
      </c>
      <c r="G439" s="1">
        <v>25542.44</v>
      </c>
      <c r="H439" s="1">
        <v>185507.14</v>
      </c>
      <c r="I439" s="1">
        <v>372186.5</v>
      </c>
      <c r="J439" s="1">
        <v>594163.01</v>
      </c>
      <c r="K439" s="1">
        <v>12193.06</v>
      </c>
      <c r="L439" s="1">
        <v>295410.59000000003</v>
      </c>
      <c r="M439" s="1">
        <v>135194.59</v>
      </c>
      <c r="N439" s="1">
        <v>256206.6</v>
      </c>
      <c r="O439" s="1">
        <v>22547.200000000001</v>
      </c>
      <c r="P439" s="1">
        <v>0</v>
      </c>
      <c r="Q439" s="1">
        <v>155215.64000000001</v>
      </c>
      <c r="R439" s="1">
        <v>10536.32</v>
      </c>
      <c r="S439" s="1">
        <v>19980.060000000001</v>
      </c>
      <c r="T439" s="1">
        <v>2814516.08</v>
      </c>
      <c r="U439" s="1">
        <v>236914.74</v>
      </c>
      <c r="V439" s="1">
        <v>129243.75</v>
      </c>
      <c r="W439" s="1">
        <v>363674.44</v>
      </c>
      <c r="X439" s="1">
        <v>25542.44</v>
      </c>
      <c r="Y439" s="1">
        <v>185507.14</v>
      </c>
      <c r="Z439" s="1">
        <v>372186.5</v>
      </c>
      <c r="AA439" s="1">
        <v>594163.01</v>
      </c>
      <c r="AB439" s="1">
        <v>12193.06</v>
      </c>
      <c r="AC439" s="1">
        <v>295410.59000000003</v>
      </c>
      <c r="AD439" s="1">
        <v>135194.59</v>
      </c>
      <c r="AE439" s="1">
        <v>256206.6</v>
      </c>
      <c r="AF439" s="1">
        <v>22547.200000000001</v>
      </c>
      <c r="AG439" s="1"/>
      <c r="AH439" s="1">
        <v>155215.64000000001</v>
      </c>
      <c r="AI439" s="1">
        <v>10536.32</v>
      </c>
      <c r="AJ439" s="1">
        <v>19980.060000000001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477</v>
      </c>
      <c r="B440" s="10" t="s">
        <v>478</v>
      </c>
      <c r="C440" s="1">
        <v>21049.53</v>
      </c>
      <c r="D440" s="1">
        <v>0</v>
      </c>
      <c r="E440" s="1">
        <v>0</v>
      </c>
      <c r="F440" s="1">
        <v>0</v>
      </c>
      <c r="G440" s="1">
        <v>471.88</v>
      </c>
      <c r="H440" s="1">
        <v>0</v>
      </c>
      <c r="I440" s="1">
        <v>1275.26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18624.650000000001</v>
      </c>
      <c r="R440" s="1">
        <v>0</v>
      </c>
      <c r="S440" s="1">
        <v>677.74</v>
      </c>
      <c r="T440" s="1">
        <v>21049.53</v>
      </c>
      <c r="U440" s="1"/>
      <c r="V440" s="1">
        <v>0</v>
      </c>
      <c r="W440" s="1"/>
      <c r="X440" s="1">
        <v>471.88</v>
      </c>
      <c r="Y440" s="1">
        <v>0</v>
      </c>
      <c r="Z440" s="1">
        <v>1275.26</v>
      </c>
      <c r="AA440" s="1"/>
      <c r="AB440" s="1"/>
      <c r="AC440" s="1">
        <v>0</v>
      </c>
      <c r="AD440" s="1">
        <v>0</v>
      </c>
      <c r="AE440" s="1"/>
      <c r="AF440" s="1"/>
      <c r="AG440" s="1"/>
      <c r="AH440" s="1">
        <v>18624.650000000001</v>
      </c>
      <c r="AI440" s="1"/>
      <c r="AJ440" s="1">
        <v>677.74</v>
      </c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479</v>
      </c>
      <c r="B441" s="10" t="s">
        <v>480</v>
      </c>
      <c r="C441" s="1">
        <v>19826.3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4091.06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15735.24</v>
      </c>
      <c r="T441" s="1">
        <v>19826.3</v>
      </c>
      <c r="U441" s="1"/>
      <c r="V441" s="1"/>
      <c r="W441" s="1"/>
      <c r="X441" s="1"/>
      <c r="Y441" s="1"/>
      <c r="Z441" s="1">
        <v>4091.06</v>
      </c>
      <c r="AA441" s="1"/>
      <c r="AB441" s="1"/>
      <c r="AC441" s="1"/>
      <c r="AD441" s="1">
        <v>0</v>
      </c>
      <c r="AE441" s="1"/>
      <c r="AF441" s="1"/>
      <c r="AG441" s="1"/>
      <c r="AH441" s="1"/>
      <c r="AI441" s="1"/>
      <c r="AJ441" s="1">
        <v>15735.24</v>
      </c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19" t="s">
        <v>481</v>
      </c>
      <c r="B442" s="10" t="s">
        <v>482</v>
      </c>
      <c r="C442" s="1">
        <v>200910.21</v>
      </c>
      <c r="D442" s="1">
        <v>0</v>
      </c>
      <c r="E442" s="1">
        <v>0</v>
      </c>
      <c r="F442" s="1">
        <v>0</v>
      </c>
      <c r="G442" s="1">
        <v>0</v>
      </c>
      <c r="H442" s="1">
        <v>59231.35</v>
      </c>
      <c r="I442" s="1">
        <v>0</v>
      </c>
      <c r="J442" s="1">
        <v>0</v>
      </c>
      <c r="K442" s="1">
        <v>0</v>
      </c>
      <c r="L442" s="1">
        <v>141678.85999999999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200910.21</v>
      </c>
      <c r="U442" s="1"/>
      <c r="V442" s="1"/>
      <c r="W442" s="1">
        <v>0</v>
      </c>
      <c r="X442" s="1"/>
      <c r="Y442" s="1">
        <v>59231.35</v>
      </c>
      <c r="Z442" s="1"/>
      <c r="AA442" s="1">
        <v>0</v>
      </c>
      <c r="AB442" s="1"/>
      <c r="AC442" s="1">
        <v>141678.85999999999</v>
      </c>
      <c r="AD442" s="1">
        <v>0</v>
      </c>
      <c r="AE442" s="1"/>
      <c r="AF442" s="1"/>
      <c r="AG442" s="1"/>
      <c r="AH442" s="1">
        <v>0</v>
      </c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20" t="s">
        <v>483</v>
      </c>
      <c r="B443" s="10" t="s">
        <v>484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/>
      <c r="V443" s="1"/>
      <c r="W443" s="1">
        <v>0</v>
      </c>
      <c r="X443" s="1"/>
      <c r="Y443" s="1">
        <v>0</v>
      </c>
      <c r="Z443" s="1"/>
      <c r="AA443" s="1">
        <v>0</v>
      </c>
      <c r="AB443" s="1"/>
      <c r="AC443" s="1">
        <v>0</v>
      </c>
      <c r="AD443" s="1">
        <v>0</v>
      </c>
      <c r="AE443" s="1"/>
      <c r="AF443" s="1"/>
      <c r="AG443" s="1"/>
      <c r="AH443" s="1">
        <v>0</v>
      </c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485</v>
      </c>
      <c r="B444" s="10" t="s">
        <v>486</v>
      </c>
      <c r="C444" s="1">
        <v>200910.21</v>
      </c>
      <c r="D444" s="1">
        <v>0</v>
      </c>
      <c r="E444" s="1">
        <v>0</v>
      </c>
      <c r="F444" s="1">
        <v>0</v>
      </c>
      <c r="G444" s="1">
        <v>0</v>
      </c>
      <c r="H444" s="1">
        <v>59231.35</v>
      </c>
      <c r="I444" s="1">
        <v>0</v>
      </c>
      <c r="J444" s="1">
        <v>0</v>
      </c>
      <c r="K444" s="1">
        <v>0</v>
      </c>
      <c r="L444" s="1">
        <v>141678.85999999999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200910.21</v>
      </c>
      <c r="U444" s="1"/>
      <c r="V444" s="1"/>
      <c r="W444" s="1"/>
      <c r="X444" s="1"/>
      <c r="Y444" s="1">
        <v>59231.35</v>
      </c>
      <c r="Z444" s="1"/>
      <c r="AA444" s="1"/>
      <c r="AB444" s="1"/>
      <c r="AC444" s="1">
        <v>141678.85999999999</v>
      </c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487</v>
      </c>
      <c r="B445" s="10" t="s">
        <v>488</v>
      </c>
      <c r="C445" s="1"/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17" t="s">
        <v>177</v>
      </c>
      <c r="B446" s="10" t="s">
        <v>178</v>
      </c>
      <c r="C446" s="1">
        <v>272187172.62</v>
      </c>
      <c r="D446" s="1">
        <v>9238133.7400000002</v>
      </c>
      <c r="E446" s="1">
        <v>9938941.8699999992</v>
      </c>
      <c r="F446" s="1">
        <v>22634602.030000001</v>
      </c>
      <c r="G446" s="1">
        <v>3505112.45</v>
      </c>
      <c r="H446" s="1">
        <v>68941134.920000002</v>
      </c>
      <c r="I446" s="1">
        <v>18854880.039999999</v>
      </c>
      <c r="J446" s="1">
        <v>11688630.68</v>
      </c>
      <c r="K446" s="1">
        <v>3530331.03</v>
      </c>
      <c r="L446" s="1">
        <v>36370516.899999999</v>
      </c>
      <c r="M446" s="1">
        <v>35886384.219999999</v>
      </c>
      <c r="N446" s="1">
        <v>17325193.390000001</v>
      </c>
      <c r="O446" s="1">
        <v>7250802.8200000003</v>
      </c>
      <c r="P446" s="1">
        <v>5325843.3</v>
      </c>
      <c r="Q446" s="1">
        <v>11576294.529999999</v>
      </c>
      <c r="R446" s="1">
        <v>5176797.45</v>
      </c>
      <c r="S446" s="1">
        <v>4943573.25</v>
      </c>
      <c r="T446" s="1">
        <v>272187172.62</v>
      </c>
      <c r="U446" s="1">
        <v>9238133.7400000002</v>
      </c>
      <c r="V446" s="1">
        <v>9938941.8699999992</v>
      </c>
      <c r="W446" s="1">
        <v>22634602.030000001</v>
      </c>
      <c r="X446" s="1">
        <v>3505112.45</v>
      </c>
      <c r="Y446" s="1">
        <v>68941134.920000002</v>
      </c>
      <c r="Z446" s="1">
        <v>18854880.039999999</v>
      </c>
      <c r="AA446" s="1">
        <v>11688630.68</v>
      </c>
      <c r="AB446" s="1">
        <v>3530331.03</v>
      </c>
      <c r="AC446" s="1">
        <v>36370516.899999999</v>
      </c>
      <c r="AD446" s="1">
        <v>35886384.219999999</v>
      </c>
      <c r="AE446" s="1">
        <v>17325193.390000001</v>
      </c>
      <c r="AF446" s="1">
        <v>7250802.8200000003</v>
      </c>
      <c r="AG446" s="1">
        <v>5325843.3</v>
      </c>
      <c r="AH446" s="1">
        <v>11576294.529999999</v>
      </c>
      <c r="AI446" s="1">
        <v>5176797.45</v>
      </c>
      <c r="AJ446" s="1">
        <v>4943573.25</v>
      </c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>
        <v>0</v>
      </c>
      <c r="BC446" s="1">
        <v>0</v>
      </c>
      <c r="BD446" s="1">
        <v>0</v>
      </c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8" t="s">
        <v>489</v>
      </c>
      <c r="B447" s="10" t="s">
        <v>490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0</v>
      </c>
      <c r="BC447" s="1">
        <v>0</v>
      </c>
      <c r="BD447" s="1">
        <v>0</v>
      </c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4"/>
    </row>
    <row r="448" spans="1:68">
      <c r="A448" s="18" t="s">
        <v>491</v>
      </c>
      <c r="B448" s="10" t="s">
        <v>492</v>
      </c>
      <c r="C448" s="1">
        <v>159523271.38</v>
      </c>
      <c r="D448" s="1">
        <v>5405125.9800000004</v>
      </c>
      <c r="E448" s="1">
        <v>5757538.0300000003</v>
      </c>
      <c r="F448" s="1">
        <v>13374995.789999999</v>
      </c>
      <c r="G448" s="1">
        <v>2077150.9</v>
      </c>
      <c r="H448" s="1">
        <v>40411828.32</v>
      </c>
      <c r="I448" s="1">
        <v>11081346.210000001</v>
      </c>
      <c r="J448" s="1">
        <v>6877744.8200000003</v>
      </c>
      <c r="K448" s="1">
        <v>2068755.84</v>
      </c>
      <c r="L448" s="1">
        <v>21269661</v>
      </c>
      <c r="M448" s="1">
        <v>20984387.460000001</v>
      </c>
      <c r="N448" s="1">
        <v>10012140.810000001</v>
      </c>
      <c r="O448" s="1">
        <v>4269919.4400000004</v>
      </c>
      <c r="P448" s="1">
        <v>3129920.59</v>
      </c>
      <c r="Q448" s="1">
        <v>6824123.5099999998</v>
      </c>
      <c r="R448" s="1">
        <v>3053197.87</v>
      </c>
      <c r="S448" s="1">
        <v>2925434.81</v>
      </c>
      <c r="T448" s="1">
        <v>159523271.38</v>
      </c>
      <c r="U448" s="1">
        <v>5405125.9800000004</v>
      </c>
      <c r="V448" s="1">
        <v>5757538.0300000003</v>
      </c>
      <c r="W448" s="1">
        <v>13374995.789999999</v>
      </c>
      <c r="X448" s="1">
        <v>2077150.9</v>
      </c>
      <c r="Y448" s="1">
        <v>40411828.32</v>
      </c>
      <c r="Z448" s="1">
        <v>11081346.210000001</v>
      </c>
      <c r="AA448" s="1">
        <v>6877744.8200000003</v>
      </c>
      <c r="AB448" s="1">
        <v>2068755.84</v>
      </c>
      <c r="AC448" s="1">
        <v>21269661</v>
      </c>
      <c r="AD448" s="1">
        <v>20984387.460000001</v>
      </c>
      <c r="AE448" s="1">
        <v>10012140.810000001</v>
      </c>
      <c r="AF448" s="1">
        <v>4269919.4400000004</v>
      </c>
      <c r="AG448" s="1">
        <v>3129920.59</v>
      </c>
      <c r="AH448" s="1">
        <v>6824123.5099999998</v>
      </c>
      <c r="AI448" s="1">
        <v>3053197.87</v>
      </c>
      <c r="AJ448" s="1">
        <v>2925434.81</v>
      </c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>
        <v>0</v>
      </c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493</v>
      </c>
      <c r="B449" s="10" t="s">
        <v>494</v>
      </c>
      <c r="C449" s="1">
        <v>48355502.039999999</v>
      </c>
      <c r="D449" s="1">
        <v>1645805.79</v>
      </c>
      <c r="E449" s="1">
        <v>1775057.67</v>
      </c>
      <c r="F449" s="1">
        <v>3953387.87</v>
      </c>
      <c r="G449" s="1">
        <v>608780.51</v>
      </c>
      <c r="H449" s="1">
        <v>12357772.23</v>
      </c>
      <c r="I449" s="1">
        <v>3318774.01</v>
      </c>
      <c r="J449" s="1">
        <v>2067761.17</v>
      </c>
      <c r="K449" s="1">
        <v>634167.39</v>
      </c>
      <c r="L449" s="1">
        <v>6449234.0499999998</v>
      </c>
      <c r="M449" s="1">
        <v>6334957.1200000001</v>
      </c>
      <c r="N449" s="1">
        <v>3118949.44</v>
      </c>
      <c r="O449" s="1">
        <v>1285985.32</v>
      </c>
      <c r="P449" s="1">
        <v>956939.94</v>
      </c>
      <c r="Q449" s="1">
        <v>2054839.55</v>
      </c>
      <c r="R449" s="1">
        <v>920331.54</v>
      </c>
      <c r="S449" s="1">
        <v>872758.44</v>
      </c>
      <c r="T449" s="1">
        <v>48355502.039999999</v>
      </c>
      <c r="U449" s="1">
        <v>1645805.79</v>
      </c>
      <c r="V449" s="1">
        <v>1775057.67</v>
      </c>
      <c r="W449" s="1">
        <v>3953387.87</v>
      </c>
      <c r="X449" s="1">
        <v>608780.51</v>
      </c>
      <c r="Y449" s="1">
        <v>12357772.23</v>
      </c>
      <c r="Z449" s="1">
        <v>3318774.01</v>
      </c>
      <c r="AA449" s="1">
        <v>2067761.17</v>
      </c>
      <c r="AB449" s="1">
        <v>634167.39</v>
      </c>
      <c r="AC449" s="1">
        <v>6449234.0499999998</v>
      </c>
      <c r="AD449" s="1">
        <v>6334957.1200000001</v>
      </c>
      <c r="AE449" s="1">
        <v>3118949.44</v>
      </c>
      <c r="AF449" s="1">
        <v>1285985.32</v>
      </c>
      <c r="AG449" s="1">
        <v>956939.94</v>
      </c>
      <c r="AH449" s="1">
        <v>2054839.55</v>
      </c>
      <c r="AI449" s="1">
        <v>920331.54</v>
      </c>
      <c r="AJ449" s="1">
        <v>872758.44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495</v>
      </c>
      <c r="B450" s="10" t="s">
        <v>496</v>
      </c>
      <c r="C450" s="1">
        <v>54338844.670000002</v>
      </c>
      <c r="D450" s="1">
        <v>1848350.46</v>
      </c>
      <c r="E450" s="1">
        <v>2038452.47</v>
      </c>
      <c r="F450" s="1">
        <v>4484555.1500000004</v>
      </c>
      <c r="G450" s="1">
        <v>691311.05</v>
      </c>
      <c r="H450" s="1">
        <v>13643945.4</v>
      </c>
      <c r="I450" s="1">
        <v>3767710.42</v>
      </c>
      <c r="J450" s="1">
        <v>2316288.88</v>
      </c>
      <c r="K450" s="1">
        <v>697061.01</v>
      </c>
      <c r="L450" s="1">
        <v>7313411.0300000003</v>
      </c>
      <c r="M450" s="1">
        <v>7254563.3399999999</v>
      </c>
      <c r="N450" s="1">
        <v>3550070.46</v>
      </c>
      <c r="O450" s="1">
        <v>1432832.96</v>
      </c>
      <c r="P450" s="1">
        <v>1044603.21</v>
      </c>
      <c r="Q450" s="1">
        <v>2275728.16</v>
      </c>
      <c r="R450" s="1">
        <v>1013396.42</v>
      </c>
      <c r="S450" s="1">
        <v>966564.25</v>
      </c>
      <c r="T450" s="1">
        <v>54338844.670000002</v>
      </c>
      <c r="U450" s="1">
        <v>1848350.46</v>
      </c>
      <c r="V450" s="1">
        <v>2038452.47</v>
      </c>
      <c r="W450" s="1">
        <v>4484555.1500000004</v>
      </c>
      <c r="X450" s="1">
        <v>691311.05</v>
      </c>
      <c r="Y450" s="1">
        <v>13643945.4</v>
      </c>
      <c r="Z450" s="1">
        <v>3767710.42</v>
      </c>
      <c r="AA450" s="1">
        <v>2316288.88</v>
      </c>
      <c r="AB450" s="1">
        <v>697061.01</v>
      </c>
      <c r="AC450" s="1">
        <v>7313411.0300000003</v>
      </c>
      <c r="AD450" s="1">
        <v>7254563.3399999999</v>
      </c>
      <c r="AE450" s="1">
        <v>3550070.46</v>
      </c>
      <c r="AF450" s="1">
        <v>1432832.96</v>
      </c>
      <c r="AG450" s="1">
        <v>1044603.21</v>
      </c>
      <c r="AH450" s="1">
        <v>2275728.16</v>
      </c>
      <c r="AI450" s="1">
        <v>1013396.42</v>
      </c>
      <c r="AJ450" s="1">
        <v>966564.25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497</v>
      </c>
      <c r="B451" s="10" t="s">
        <v>498</v>
      </c>
      <c r="C451" s="1">
        <v>9969554.5299999993</v>
      </c>
      <c r="D451" s="1">
        <v>338851.51</v>
      </c>
      <c r="E451" s="1">
        <v>367893.7</v>
      </c>
      <c r="F451" s="1">
        <v>821663.22</v>
      </c>
      <c r="G451" s="1">
        <v>127869.99</v>
      </c>
      <c r="H451" s="1">
        <v>2527588.9700000002</v>
      </c>
      <c r="I451" s="1">
        <v>687049.4</v>
      </c>
      <c r="J451" s="1">
        <v>426835.81</v>
      </c>
      <c r="K451" s="1">
        <v>130346.79</v>
      </c>
      <c r="L451" s="1">
        <v>1338210.82</v>
      </c>
      <c r="M451" s="1">
        <v>1312476.3</v>
      </c>
      <c r="N451" s="1">
        <v>644032.68000000005</v>
      </c>
      <c r="O451" s="1">
        <v>262065.1</v>
      </c>
      <c r="P451" s="1">
        <v>194379.56</v>
      </c>
      <c r="Q451" s="1">
        <v>421603.31</v>
      </c>
      <c r="R451" s="1">
        <v>189871.62</v>
      </c>
      <c r="S451" s="1">
        <v>178815.75</v>
      </c>
      <c r="T451" s="1">
        <v>9969554.5299999993</v>
      </c>
      <c r="U451" s="1">
        <v>338851.51</v>
      </c>
      <c r="V451" s="1">
        <v>367893.7</v>
      </c>
      <c r="W451" s="1">
        <v>821663.22</v>
      </c>
      <c r="X451" s="1">
        <v>127869.99</v>
      </c>
      <c r="Y451" s="1">
        <v>2527588.9700000002</v>
      </c>
      <c r="Z451" s="1">
        <v>687049.4</v>
      </c>
      <c r="AA451" s="1">
        <v>426835.81</v>
      </c>
      <c r="AB451" s="1">
        <v>130346.79</v>
      </c>
      <c r="AC451" s="1">
        <v>1338210.82</v>
      </c>
      <c r="AD451" s="1">
        <v>1312476.3</v>
      </c>
      <c r="AE451" s="1">
        <v>644032.68000000005</v>
      </c>
      <c r="AF451" s="1">
        <v>262065.1</v>
      </c>
      <c r="AG451" s="1">
        <v>194379.56</v>
      </c>
      <c r="AH451" s="1">
        <v>421603.31</v>
      </c>
      <c r="AI451" s="1">
        <v>189871.62</v>
      </c>
      <c r="AJ451" s="1">
        <v>178815.75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>
        <v>0</v>
      </c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4"/>
    </row>
    <row r="452" spans="1:68">
      <c r="A452" s="17" t="s">
        <v>179</v>
      </c>
      <c r="B452" s="10" t="s">
        <v>180</v>
      </c>
      <c r="C452" s="1">
        <v>107897876.04000001</v>
      </c>
      <c r="D452" s="1">
        <v>3223464.79</v>
      </c>
      <c r="E452" s="1">
        <v>3140563.46</v>
      </c>
      <c r="F452" s="1">
        <v>8991006.3599999994</v>
      </c>
      <c r="G452" s="1">
        <v>1756374.01</v>
      </c>
      <c r="H452" s="1">
        <v>34579025.659999996</v>
      </c>
      <c r="I452" s="1">
        <v>8286298.9299999997</v>
      </c>
      <c r="J452" s="1">
        <v>2895660.44</v>
      </c>
      <c r="K452" s="1">
        <v>2469081.09</v>
      </c>
      <c r="L452" s="1">
        <v>15120151.550000001</v>
      </c>
      <c r="M452" s="1">
        <v>16636158.960000001</v>
      </c>
      <c r="N452" s="1">
        <v>1432556.24</v>
      </c>
      <c r="O452" s="1">
        <v>908786.99</v>
      </c>
      <c r="P452" s="1">
        <v>2107933.1</v>
      </c>
      <c r="Q452" s="1">
        <v>3474534.61</v>
      </c>
      <c r="R452" s="1">
        <v>1626633.18</v>
      </c>
      <c r="S452" s="1">
        <v>1249646.67</v>
      </c>
      <c r="T452" s="1">
        <v>107897876.04000001</v>
      </c>
      <c r="U452" s="1">
        <v>3223464.79</v>
      </c>
      <c r="V452" s="1">
        <v>3140563.46</v>
      </c>
      <c r="W452" s="1">
        <v>8991006.3599999994</v>
      </c>
      <c r="X452" s="1">
        <v>1756374.01</v>
      </c>
      <c r="Y452" s="1">
        <v>34579025.659999996</v>
      </c>
      <c r="Z452" s="1">
        <v>8286298.9299999997</v>
      </c>
      <c r="AA452" s="1">
        <v>2895660.44</v>
      </c>
      <c r="AB452" s="1">
        <v>2469081.09</v>
      </c>
      <c r="AC452" s="1">
        <v>15120151.550000001</v>
      </c>
      <c r="AD452" s="1">
        <v>16636158.960000001</v>
      </c>
      <c r="AE452" s="1">
        <v>1432556.24</v>
      </c>
      <c r="AF452" s="1">
        <v>908786.99</v>
      </c>
      <c r="AG452" s="1">
        <v>2107933.1</v>
      </c>
      <c r="AH452" s="1">
        <v>3474534.61</v>
      </c>
      <c r="AI452" s="1">
        <v>1626633.18</v>
      </c>
      <c r="AJ452" s="1">
        <v>1249646.67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>
        <v>0</v>
      </c>
      <c r="BC452" s="1">
        <v>0</v>
      </c>
      <c r="BD452" s="1">
        <v>0</v>
      </c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8" t="s">
        <v>499</v>
      </c>
      <c r="B453" s="10" t="s">
        <v>500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501</v>
      </c>
      <c r="B454" s="10" t="s">
        <v>502</v>
      </c>
      <c r="C454" s="1">
        <v>56068653.359999999</v>
      </c>
      <c r="D454" s="1">
        <v>1520166.83</v>
      </c>
      <c r="E454" s="1">
        <v>1898691.69</v>
      </c>
      <c r="F454" s="1">
        <v>4782119.29</v>
      </c>
      <c r="G454" s="1">
        <v>958067.89</v>
      </c>
      <c r="H454" s="1">
        <v>22057082.120000001</v>
      </c>
      <c r="I454" s="1">
        <v>4475929.8899999997</v>
      </c>
      <c r="J454" s="1">
        <v>1036223.89</v>
      </c>
      <c r="K454" s="1">
        <v>1114974.44</v>
      </c>
      <c r="L454" s="1">
        <v>8684604.0500000007</v>
      </c>
      <c r="M454" s="1">
        <v>5720244.5599999996</v>
      </c>
      <c r="N454" s="1">
        <v>473431.18</v>
      </c>
      <c r="O454" s="1">
        <v>358370.36</v>
      </c>
      <c r="P454" s="1">
        <v>648008.57999999996</v>
      </c>
      <c r="Q454" s="1">
        <v>1232532.8799999999</v>
      </c>
      <c r="R454" s="1">
        <v>671982.39</v>
      </c>
      <c r="S454" s="1">
        <v>436223.32</v>
      </c>
      <c r="T454" s="1">
        <v>56068653.359999999</v>
      </c>
      <c r="U454" s="1">
        <v>1520166.83</v>
      </c>
      <c r="V454" s="1">
        <v>1898691.69</v>
      </c>
      <c r="W454" s="1">
        <v>4782119.29</v>
      </c>
      <c r="X454" s="1">
        <v>958067.89</v>
      </c>
      <c r="Y454" s="1">
        <v>22057082.120000001</v>
      </c>
      <c r="Z454" s="1">
        <v>4475929.8899999997</v>
      </c>
      <c r="AA454" s="1">
        <v>1036223.89</v>
      </c>
      <c r="AB454" s="1">
        <v>1114974.44</v>
      </c>
      <c r="AC454" s="1">
        <v>8684604.0500000007</v>
      </c>
      <c r="AD454" s="1">
        <v>5720244.5599999996</v>
      </c>
      <c r="AE454" s="1">
        <v>473431.18</v>
      </c>
      <c r="AF454" s="1">
        <v>358370.36</v>
      </c>
      <c r="AG454" s="1">
        <v>648008.57999999996</v>
      </c>
      <c r="AH454" s="1">
        <v>1232532.8799999999</v>
      </c>
      <c r="AI454" s="1">
        <v>671982.39</v>
      </c>
      <c r="AJ454" s="1">
        <v>436223.32</v>
      </c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>
        <v>0</v>
      </c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503</v>
      </c>
      <c r="B455" s="10" t="s">
        <v>504</v>
      </c>
      <c r="C455" s="1">
        <v>39927006.039999999</v>
      </c>
      <c r="D455" s="1">
        <v>1364496.4</v>
      </c>
      <c r="E455" s="1">
        <v>806106.77</v>
      </c>
      <c r="F455" s="1">
        <v>3176852.68</v>
      </c>
      <c r="G455" s="1">
        <v>588561.12</v>
      </c>
      <c r="H455" s="1">
        <v>8897422.0800000001</v>
      </c>
      <c r="I455" s="1">
        <v>2971404.07</v>
      </c>
      <c r="J455" s="1">
        <v>1383526.55</v>
      </c>
      <c r="K455" s="1">
        <v>1112076.6499999999</v>
      </c>
      <c r="L455" s="1">
        <v>4829875.24</v>
      </c>
      <c r="M455" s="1">
        <v>9305076.6799999997</v>
      </c>
      <c r="N455" s="1">
        <v>595985.06000000006</v>
      </c>
      <c r="O455" s="1">
        <v>365946.63</v>
      </c>
      <c r="P455" s="1">
        <v>1267887.44</v>
      </c>
      <c r="Q455" s="1">
        <v>1857111.73</v>
      </c>
      <c r="R455" s="1">
        <v>769138.59</v>
      </c>
      <c r="S455" s="1">
        <v>635538.35</v>
      </c>
      <c r="T455" s="1">
        <v>39927006.039999999</v>
      </c>
      <c r="U455" s="1">
        <v>1364496.4</v>
      </c>
      <c r="V455" s="1">
        <v>806106.77</v>
      </c>
      <c r="W455" s="1">
        <v>3176852.68</v>
      </c>
      <c r="X455" s="1">
        <v>588561.12</v>
      </c>
      <c r="Y455" s="1">
        <v>8897422.0800000001</v>
      </c>
      <c r="Z455" s="1">
        <v>2971404.07</v>
      </c>
      <c r="AA455" s="1">
        <v>1383526.55</v>
      </c>
      <c r="AB455" s="1">
        <v>1112076.6499999999</v>
      </c>
      <c r="AC455" s="1">
        <v>4829875.24</v>
      </c>
      <c r="AD455" s="1">
        <v>9305076.6799999997</v>
      </c>
      <c r="AE455" s="1">
        <v>595985.06000000006</v>
      </c>
      <c r="AF455" s="1">
        <v>365946.63</v>
      </c>
      <c r="AG455" s="1">
        <v>1267887.44</v>
      </c>
      <c r="AH455" s="1">
        <v>1857111.73</v>
      </c>
      <c r="AI455" s="1">
        <v>769138.59</v>
      </c>
      <c r="AJ455" s="1">
        <v>635538.35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505</v>
      </c>
      <c r="B456" s="10" t="s">
        <v>506</v>
      </c>
      <c r="C456" s="1">
        <v>2051140</v>
      </c>
      <c r="D456" s="1">
        <v>45000</v>
      </c>
      <c r="E456" s="1">
        <v>124000</v>
      </c>
      <c r="F456" s="1">
        <v>237500</v>
      </c>
      <c r="G456" s="1">
        <v>39500</v>
      </c>
      <c r="H456" s="1">
        <v>479600</v>
      </c>
      <c r="I456" s="1">
        <v>69500</v>
      </c>
      <c r="J456" s="1">
        <v>52500</v>
      </c>
      <c r="K456" s="1">
        <v>77965</v>
      </c>
      <c r="L456" s="1">
        <v>313500</v>
      </c>
      <c r="M456" s="1">
        <v>405075</v>
      </c>
      <c r="N456" s="1">
        <v>42000</v>
      </c>
      <c r="O456" s="1">
        <v>24000</v>
      </c>
      <c r="P456" s="1">
        <v>34500</v>
      </c>
      <c r="Q456" s="1">
        <v>43000</v>
      </c>
      <c r="R456" s="1">
        <v>18500</v>
      </c>
      <c r="S456" s="1">
        <v>45000</v>
      </c>
      <c r="T456" s="1">
        <v>2051140</v>
      </c>
      <c r="U456" s="1">
        <v>45000</v>
      </c>
      <c r="V456" s="1">
        <v>124000</v>
      </c>
      <c r="W456" s="1">
        <v>237500</v>
      </c>
      <c r="X456" s="1">
        <v>39500</v>
      </c>
      <c r="Y456" s="1">
        <v>479600</v>
      </c>
      <c r="Z456" s="1">
        <v>69500</v>
      </c>
      <c r="AA456" s="1">
        <v>52500</v>
      </c>
      <c r="AB456" s="1">
        <v>77965</v>
      </c>
      <c r="AC456" s="1">
        <v>313500</v>
      </c>
      <c r="AD456" s="1">
        <v>405075</v>
      </c>
      <c r="AE456" s="1">
        <v>42000</v>
      </c>
      <c r="AF456" s="1">
        <v>24000</v>
      </c>
      <c r="AG456" s="1">
        <v>34500</v>
      </c>
      <c r="AH456" s="1">
        <v>43000</v>
      </c>
      <c r="AI456" s="1">
        <v>18500</v>
      </c>
      <c r="AJ456" s="1">
        <v>45000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507</v>
      </c>
      <c r="B457" s="10" t="s">
        <v>508</v>
      </c>
      <c r="C457" s="1">
        <v>9851076.6400000006</v>
      </c>
      <c r="D457" s="1">
        <v>293801.56</v>
      </c>
      <c r="E457" s="1">
        <v>311765</v>
      </c>
      <c r="F457" s="1">
        <v>794534.39</v>
      </c>
      <c r="G457" s="1">
        <v>170245</v>
      </c>
      <c r="H457" s="1">
        <v>3144921.46</v>
      </c>
      <c r="I457" s="1">
        <v>769464.97</v>
      </c>
      <c r="J457" s="1">
        <v>423410</v>
      </c>
      <c r="K457" s="1">
        <v>164065</v>
      </c>
      <c r="L457" s="1">
        <v>1292172.26</v>
      </c>
      <c r="M457" s="1">
        <v>1205762.72</v>
      </c>
      <c r="N457" s="1">
        <v>321140</v>
      </c>
      <c r="O457" s="1">
        <v>160470</v>
      </c>
      <c r="P457" s="1">
        <v>157537.07999999999</v>
      </c>
      <c r="Q457" s="1">
        <v>341890</v>
      </c>
      <c r="R457" s="1">
        <v>167012.20000000001</v>
      </c>
      <c r="S457" s="1">
        <v>132885</v>
      </c>
      <c r="T457" s="1">
        <v>9851076.6400000006</v>
      </c>
      <c r="U457" s="1">
        <v>293801.56</v>
      </c>
      <c r="V457" s="1">
        <v>311765</v>
      </c>
      <c r="W457" s="1">
        <v>794534.39</v>
      </c>
      <c r="X457" s="1">
        <v>170245</v>
      </c>
      <c r="Y457" s="1">
        <v>3144921.46</v>
      </c>
      <c r="Z457" s="1">
        <v>769464.97</v>
      </c>
      <c r="AA457" s="1">
        <v>423410</v>
      </c>
      <c r="AB457" s="1">
        <v>164065</v>
      </c>
      <c r="AC457" s="1">
        <v>1292172.26</v>
      </c>
      <c r="AD457" s="1">
        <v>1205762.72</v>
      </c>
      <c r="AE457" s="1">
        <v>321140</v>
      </c>
      <c r="AF457" s="1">
        <v>160470</v>
      </c>
      <c r="AG457" s="1">
        <v>157537.07999999999</v>
      </c>
      <c r="AH457" s="1">
        <v>341890</v>
      </c>
      <c r="AI457" s="1">
        <v>167012.20000000001</v>
      </c>
      <c r="AJ457" s="1">
        <v>132885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7" t="s">
        <v>181</v>
      </c>
      <c r="B458" s="10" t="s">
        <v>182</v>
      </c>
      <c r="C458" s="1">
        <v>132939735.17</v>
      </c>
      <c r="D458" s="1">
        <v>1444705.32</v>
      </c>
      <c r="E458" s="1">
        <v>788846.73</v>
      </c>
      <c r="F458" s="1">
        <v>8746234.6799999997</v>
      </c>
      <c r="G458" s="1">
        <v>541887.42000000004</v>
      </c>
      <c r="H458" s="1">
        <v>30920667.050000001</v>
      </c>
      <c r="I458" s="1">
        <v>6545686.0800000001</v>
      </c>
      <c r="J458" s="1">
        <v>4519809.6399999997</v>
      </c>
      <c r="K458" s="1">
        <v>1890734.36</v>
      </c>
      <c r="L458" s="1">
        <v>37326746.079999998</v>
      </c>
      <c r="M458" s="1">
        <v>26917624.039999999</v>
      </c>
      <c r="N458" s="1">
        <v>1271990.55</v>
      </c>
      <c r="O458" s="1">
        <v>970461.86</v>
      </c>
      <c r="P458" s="1">
        <v>452132.87</v>
      </c>
      <c r="Q458" s="1">
        <v>5657085.6299999999</v>
      </c>
      <c r="R458" s="1">
        <v>1502315.71</v>
      </c>
      <c r="S458" s="1">
        <v>3442807.15</v>
      </c>
      <c r="T458" s="1">
        <v>132939735.17</v>
      </c>
      <c r="U458" s="1">
        <v>1444705.32</v>
      </c>
      <c r="V458" s="1">
        <v>788846.73</v>
      </c>
      <c r="W458" s="1">
        <v>8746234.6799999997</v>
      </c>
      <c r="X458" s="1">
        <v>541887.42000000004</v>
      </c>
      <c r="Y458" s="1">
        <v>30920667.050000001</v>
      </c>
      <c r="Z458" s="1">
        <v>6545686.0800000001</v>
      </c>
      <c r="AA458" s="1">
        <v>4519809.6399999997</v>
      </c>
      <c r="AB458" s="1">
        <v>1890734.36</v>
      </c>
      <c r="AC458" s="1">
        <v>37326746.079999998</v>
      </c>
      <c r="AD458" s="1">
        <v>26917624.039999999</v>
      </c>
      <c r="AE458" s="1">
        <v>1271990.55</v>
      </c>
      <c r="AF458" s="1">
        <v>970461.86</v>
      </c>
      <c r="AG458" s="1">
        <v>452132.87</v>
      </c>
      <c r="AH458" s="1">
        <v>5657085.6299999999</v>
      </c>
      <c r="AI458" s="1">
        <v>1502315.71</v>
      </c>
      <c r="AJ458" s="1">
        <v>3442807.15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>
        <v>0</v>
      </c>
      <c r="BC458" s="1">
        <v>0</v>
      </c>
      <c r="BD458" s="1">
        <v>0</v>
      </c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8" t="s">
        <v>211</v>
      </c>
      <c r="B459" s="10" t="s">
        <v>212</v>
      </c>
      <c r="C459" s="1">
        <v>134267287.80000001</v>
      </c>
      <c r="D459" s="1">
        <v>1498883.14</v>
      </c>
      <c r="E459" s="1">
        <v>850999.13</v>
      </c>
      <c r="F459" s="1">
        <v>8813145.9399999995</v>
      </c>
      <c r="G459" s="1">
        <v>547721.34</v>
      </c>
      <c r="H459" s="1">
        <v>31217902.239999998</v>
      </c>
      <c r="I459" s="1">
        <v>6869794.0300000003</v>
      </c>
      <c r="J459" s="1">
        <v>4552833.59</v>
      </c>
      <c r="K459" s="1">
        <v>1912626.04</v>
      </c>
      <c r="L459" s="1">
        <v>37518529.020000003</v>
      </c>
      <c r="M459" s="1">
        <v>26997053.079999998</v>
      </c>
      <c r="N459" s="1">
        <v>1336920.3799999999</v>
      </c>
      <c r="O459" s="1">
        <v>981837</v>
      </c>
      <c r="P459" s="1">
        <v>464658.55</v>
      </c>
      <c r="Q459" s="1">
        <v>5691991.7999999998</v>
      </c>
      <c r="R459" s="1">
        <v>1560669.11</v>
      </c>
      <c r="S459" s="1">
        <v>3451723.41</v>
      </c>
      <c r="T459" s="1">
        <v>134267287.80000001</v>
      </c>
      <c r="U459" s="1">
        <v>1498883.14</v>
      </c>
      <c r="V459" s="1">
        <v>850999.13</v>
      </c>
      <c r="W459" s="1">
        <v>8813145.9399999995</v>
      </c>
      <c r="X459" s="1">
        <v>547721.34</v>
      </c>
      <c r="Y459" s="1">
        <v>31217902.239999998</v>
      </c>
      <c r="Z459" s="1">
        <v>6869794.0300000003</v>
      </c>
      <c r="AA459" s="1">
        <v>4552833.59</v>
      </c>
      <c r="AB459" s="1">
        <v>1912626.04</v>
      </c>
      <c r="AC459" s="1">
        <v>37518529.020000003</v>
      </c>
      <c r="AD459" s="1">
        <v>26997053.079999998</v>
      </c>
      <c r="AE459" s="1">
        <v>1336920.3799999999</v>
      </c>
      <c r="AF459" s="1">
        <v>981837</v>
      </c>
      <c r="AG459" s="1">
        <v>464658.55</v>
      </c>
      <c r="AH459" s="1">
        <v>5691991.7999999998</v>
      </c>
      <c r="AI459" s="1">
        <v>1560669.11</v>
      </c>
      <c r="AJ459" s="1">
        <v>3451723.41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9" t="s">
        <v>509</v>
      </c>
      <c r="B460" s="10" t="s">
        <v>510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511</v>
      </c>
      <c r="B461" s="10" t="s">
        <v>512</v>
      </c>
      <c r="C461" s="1">
        <v>134267287.80000001</v>
      </c>
      <c r="D461" s="1">
        <v>1498883.14</v>
      </c>
      <c r="E461" s="1">
        <v>850999.13</v>
      </c>
      <c r="F461" s="1">
        <v>8813145.9399999995</v>
      </c>
      <c r="G461" s="1">
        <v>547721.34</v>
      </c>
      <c r="H461" s="1">
        <v>31217902.239999998</v>
      </c>
      <c r="I461" s="1">
        <v>6869794.0300000003</v>
      </c>
      <c r="J461" s="1">
        <v>4552833.59</v>
      </c>
      <c r="K461" s="1">
        <v>1912626.04</v>
      </c>
      <c r="L461" s="1">
        <v>37518529.020000003</v>
      </c>
      <c r="M461" s="1">
        <v>26997053.079999998</v>
      </c>
      <c r="N461" s="1">
        <v>1336920.3799999999</v>
      </c>
      <c r="O461" s="1">
        <v>981837</v>
      </c>
      <c r="P461" s="1">
        <v>464658.55</v>
      </c>
      <c r="Q461" s="1">
        <v>5691991.7999999998</v>
      </c>
      <c r="R461" s="1">
        <v>1560669.11</v>
      </c>
      <c r="S461" s="1">
        <v>3451723.41</v>
      </c>
      <c r="T461" s="1">
        <v>134267287.80000001</v>
      </c>
      <c r="U461" s="1">
        <v>1498883.14</v>
      </c>
      <c r="V461" s="1">
        <v>850999.13</v>
      </c>
      <c r="W461" s="1">
        <v>8813145.9399999995</v>
      </c>
      <c r="X461" s="1">
        <v>547721.34</v>
      </c>
      <c r="Y461" s="1">
        <v>31217902.239999998</v>
      </c>
      <c r="Z461" s="1">
        <v>6869794.0300000003</v>
      </c>
      <c r="AA461" s="1">
        <v>4552833.59</v>
      </c>
      <c r="AB461" s="1">
        <v>1912626.04</v>
      </c>
      <c r="AC461" s="1">
        <v>37518529.020000003</v>
      </c>
      <c r="AD461" s="1">
        <v>26997053.079999998</v>
      </c>
      <c r="AE461" s="1">
        <v>1336920.3799999999</v>
      </c>
      <c r="AF461" s="1">
        <v>981837</v>
      </c>
      <c r="AG461" s="1">
        <v>464658.55</v>
      </c>
      <c r="AH461" s="1">
        <v>5691991.7999999998</v>
      </c>
      <c r="AI461" s="1">
        <v>1560669.11</v>
      </c>
      <c r="AJ461" s="1">
        <v>3451723.41</v>
      </c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>
        <v>0</v>
      </c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8" t="s">
        <v>213</v>
      </c>
      <c r="B462" s="10" t="s">
        <v>214</v>
      </c>
      <c r="C462" s="1">
        <v>-1327552.6299999999</v>
      </c>
      <c r="D462" s="1">
        <v>-54177.82</v>
      </c>
      <c r="E462" s="1">
        <v>-62152.4</v>
      </c>
      <c r="F462" s="1">
        <v>-66911.259999999995</v>
      </c>
      <c r="G462" s="1">
        <v>-5833.92</v>
      </c>
      <c r="H462" s="1">
        <v>-297235.19</v>
      </c>
      <c r="I462" s="1">
        <v>-324107.95</v>
      </c>
      <c r="J462" s="1">
        <v>-33023.949999999997</v>
      </c>
      <c r="K462" s="1">
        <v>-21891.68</v>
      </c>
      <c r="L462" s="1">
        <v>-191782.94</v>
      </c>
      <c r="M462" s="1">
        <v>-79429.039999999994</v>
      </c>
      <c r="N462" s="1">
        <v>-64929.83</v>
      </c>
      <c r="O462" s="1">
        <v>-11375.14</v>
      </c>
      <c r="P462" s="1">
        <v>-12525.68</v>
      </c>
      <c r="Q462" s="1">
        <v>-34906.17</v>
      </c>
      <c r="R462" s="1">
        <v>-58353.4</v>
      </c>
      <c r="S462" s="1">
        <v>-8916.26</v>
      </c>
      <c r="T462" s="1">
        <v>-1327552.6299999999</v>
      </c>
      <c r="U462" s="1">
        <v>-54177.82</v>
      </c>
      <c r="V462" s="1">
        <v>-62152.4</v>
      </c>
      <c r="W462" s="1">
        <v>-66911.259999999995</v>
      </c>
      <c r="X462" s="1">
        <v>-5833.92</v>
      </c>
      <c r="Y462" s="1">
        <v>-297235.19</v>
      </c>
      <c r="Z462" s="1">
        <v>-324107.95</v>
      </c>
      <c r="AA462" s="1">
        <v>-33023.949999999997</v>
      </c>
      <c r="AB462" s="1">
        <v>-21891.68</v>
      </c>
      <c r="AC462" s="1">
        <v>-191782.94</v>
      </c>
      <c r="AD462" s="1">
        <v>-79429.039999999994</v>
      </c>
      <c r="AE462" s="1">
        <v>-64929.83</v>
      </c>
      <c r="AF462" s="1">
        <v>-11375.14</v>
      </c>
      <c r="AG462" s="1">
        <v>-12525.68</v>
      </c>
      <c r="AH462" s="1">
        <v>-34906.17</v>
      </c>
      <c r="AI462" s="1">
        <v>-58353.4</v>
      </c>
      <c r="AJ462" s="1">
        <v>-8916.26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9" t="s">
        <v>513</v>
      </c>
      <c r="B463" s="10" t="s">
        <v>514</v>
      </c>
      <c r="C463" s="1"/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515</v>
      </c>
      <c r="B464" s="10" t="s">
        <v>516</v>
      </c>
      <c r="C464" s="1">
        <v>-1388.14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-2047.77</v>
      </c>
      <c r="M464" s="1">
        <v>659.63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-1388.14</v>
      </c>
      <c r="U464" s="1">
        <v>0</v>
      </c>
      <c r="V464" s="1">
        <v>0</v>
      </c>
      <c r="W464" s="1"/>
      <c r="X464" s="1"/>
      <c r="Y464" s="1">
        <v>0</v>
      </c>
      <c r="Z464" s="1">
        <v>0</v>
      </c>
      <c r="AA464" s="1"/>
      <c r="AB464" s="1"/>
      <c r="AC464" s="1">
        <v>-2047.77</v>
      </c>
      <c r="AD464" s="1">
        <v>659.63</v>
      </c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517</v>
      </c>
      <c r="B465" s="10" t="s">
        <v>518</v>
      </c>
      <c r="C465" s="1">
        <v>-1326164.49</v>
      </c>
      <c r="D465" s="1">
        <v>-54177.82</v>
      </c>
      <c r="E465" s="1">
        <v>-62152.4</v>
      </c>
      <c r="F465" s="1">
        <v>-66911.259999999995</v>
      </c>
      <c r="G465" s="1">
        <v>-5833.92</v>
      </c>
      <c r="H465" s="1">
        <v>-297235.19</v>
      </c>
      <c r="I465" s="1">
        <v>-324107.95</v>
      </c>
      <c r="J465" s="1">
        <v>-33023.949999999997</v>
      </c>
      <c r="K465" s="1">
        <v>-21891.68</v>
      </c>
      <c r="L465" s="1">
        <v>-189735.17</v>
      </c>
      <c r="M465" s="1">
        <v>-80088.67</v>
      </c>
      <c r="N465" s="1">
        <v>-64929.83</v>
      </c>
      <c r="O465" s="1">
        <v>-11375.14</v>
      </c>
      <c r="P465" s="1">
        <v>-12525.68</v>
      </c>
      <c r="Q465" s="1">
        <v>-34906.17</v>
      </c>
      <c r="R465" s="1">
        <v>-58353.4</v>
      </c>
      <c r="S465" s="1">
        <v>-8916.26</v>
      </c>
      <c r="T465" s="1">
        <v>-1326164.49</v>
      </c>
      <c r="U465" s="1">
        <v>-54177.82</v>
      </c>
      <c r="V465" s="1">
        <v>-62152.4</v>
      </c>
      <c r="W465" s="1">
        <v>-66911.259999999995</v>
      </c>
      <c r="X465" s="1">
        <v>-5833.92</v>
      </c>
      <c r="Y465" s="1">
        <v>-297235.19</v>
      </c>
      <c r="Z465" s="1">
        <v>-324107.95</v>
      </c>
      <c r="AA465" s="1">
        <v>-33023.949999999997</v>
      </c>
      <c r="AB465" s="1">
        <v>-21891.68</v>
      </c>
      <c r="AC465" s="1">
        <v>-189735.17</v>
      </c>
      <c r="AD465" s="1">
        <v>-80088.67</v>
      </c>
      <c r="AE465" s="1">
        <v>-64929.83</v>
      </c>
      <c r="AF465" s="1">
        <v>-11375.14</v>
      </c>
      <c r="AG465" s="1">
        <v>-12525.68</v>
      </c>
      <c r="AH465" s="1">
        <v>-34906.17</v>
      </c>
      <c r="AI465" s="1">
        <v>-58353.4</v>
      </c>
      <c r="AJ465" s="1">
        <v>-8916.26</v>
      </c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7" t="s">
        <v>183</v>
      </c>
      <c r="B466" s="10" t="s">
        <v>184</v>
      </c>
      <c r="C466" s="1">
        <v>5562.81</v>
      </c>
      <c r="D466" s="1">
        <v>0</v>
      </c>
      <c r="E466" s="1">
        <v>0</v>
      </c>
      <c r="F466" s="1">
        <v>0</v>
      </c>
      <c r="G466" s="1">
        <v>0</v>
      </c>
      <c r="H466" s="1">
        <v>5792.01</v>
      </c>
      <c r="I466" s="1">
        <v>0</v>
      </c>
      <c r="J466" s="1">
        <v>0</v>
      </c>
      <c r="K466" s="1">
        <v>0</v>
      </c>
      <c r="L466" s="1">
        <v>0</v>
      </c>
      <c r="M466" s="1">
        <v>2965.56</v>
      </c>
      <c r="N466" s="1">
        <v>0</v>
      </c>
      <c r="O466" s="1">
        <v>0</v>
      </c>
      <c r="P466" s="1">
        <v>0</v>
      </c>
      <c r="Q466" s="1">
        <v>-3194.76</v>
      </c>
      <c r="R466" s="1">
        <v>0</v>
      </c>
      <c r="S466" s="1">
        <v>0</v>
      </c>
      <c r="T466" s="1">
        <v>5562.81</v>
      </c>
      <c r="U466" s="1"/>
      <c r="V466" s="1"/>
      <c r="W466" s="1">
        <v>0</v>
      </c>
      <c r="X466" s="1"/>
      <c r="Y466" s="1">
        <v>5792.01</v>
      </c>
      <c r="Z466" s="1"/>
      <c r="AA466" s="1">
        <v>0</v>
      </c>
      <c r="AB466" s="1"/>
      <c r="AC466" s="1"/>
      <c r="AD466" s="1">
        <v>2965.56</v>
      </c>
      <c r="AE466" s="1"/>
      <c r="AF466" s="1"/>
      <c r="AG466" s="1"/>
      <c r="AH466" s="1">
        <v>-3194.76</v>
      </c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>
        <v>0</v>
      </c>
      <c r="BC466" s="1">
        <v>0</v>
      </c>
      <c r="BD466" s="1">
        <v>0</v>
      </c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8" t="s">
        <v>519</v>
      </c>
      <c r="B467" s="10" t="s">
        <v>520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>
        <v>0</v>
      </c>
      <c r="BC467" s="1">
        <v>0</v>
      </c>
      <c r="BD467" s="1">
        <v>0</v>
      </c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521</v>
      </c>
      <c r="B468" s="10" t="s">
        <v>522</v>
      </c>
      <c r="C468" s="1">
        <v>5562.81</v>
      </c>
      <c r="D468" s="1">
        <v>0</v>
      </c>
      <c r="E468" s="1">
        <v>0</v>
      </c>
      <c r="F468" s="1">
        <v>0</v>
      </c>
      <c r="G468" s="1">
        <v>0</v>
      </c>
      <c r="H468" s="1">
        <v>5792.01</v>
      </c>
      <c r="I468" s="1">
        <v>0</v>
      </c>
      <c r="J468" s="1">
        <v>0</v>
      </c>
      <c r="K468" s="1">
        <v>0</v>
      </c>
      <c r="L468" s="1">
        <v>0</v>
      </c>
      <c r="M468" s="1">
        <v>2965.56</v>
      </c>
      <c r="N468" s="1">
        <v>0</v>
      </c>
      <c r="O468" s="1">
        <v>0</v>
      </c>
      <c r="P468" s="1">
        <v>0</v>
      </c>
      <c r="Q468" s="1">
        <v>-3194.76</v>
      </c>
      <c r="R468" s="1">
        <v>0</v>
      </c>
      <c r="S468" s="1">
        <v>0</v>
      </c>
      <c r="T468" s="1">
        <v>5562.81</v>
      </c>
      <c r="U468" s="1"/>
      <c r="V468" s="1"/>
      <c r="W468" s="1">
        <v>0</v>
      </c>
      <c r="X468" s="1"/>
      <c r="Y468" s="1">
        <v>5792.01</v>
      </c>
      <c r="Z468" s="1"/>
      <c r="AA468" s="1">
        <v>0</v>
      </c>
      <c r="AB468" s="1"/>
      <c r="AC468" s="1"/>
      <c r="AD468" s="1">
        <v>2965.56</v>
      </c>
      <c r="AE468" s="1"/>
      <c r="AF468" s="1"/>
      <c r="AG468" s="1"/>
      <c r="AH468" s="1">
        <v>-3194.76</v>
      </c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>
        <v>0</v>
      </c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7" t="s">
        <v>185</v>
      </c>
      <c r="B469" s="10" t="s">
        <v>186</v>
      </c>
      <c r="C469" s="1">
        <v>133842799.31999999</v>
      </c>
      <c r="D469" s="1">
        <v>4313363.53</v>
      </c>
      <c r="E469" s="1">
        <v>1048981.1399999999</v>
      </c>
      <c r="F469" s="1">
        <v>14728925.83</v>
      </c>
      <c r="G469" s="1">
        <v>1373387.01</v>
      </c>
      <c r="H469" s="1">
        <v>22509334.390000001</v>
      </c>
      <c r="I469" s="1">
        <v>10436224.949999999</v>
      </c>
      <c r="J469" s="1">
        <v>7820691.75</v>
      </c>
      <c r="K469" s="1">
        <v>1638356.48</v>
      </c>
      <c r="L469" s="1">
        <v>10958002.6</v>
      </c>
      <c r="M469" s="1">
        <v>33538839.57</v>
      </c>
      <c r="N469" s="1">
        <v>1864948.51</v>
      </c>
      <c r="O469" s="1">
        <v>4072999.32</v>
      </c>
      <c r="P469" s="1">
        <v>3224726.91</v>
      </c>
      <c r="Q469" s="1">
        <v>7781943.3600000003</v>
      </c>
      <c r="R469" s="1">
        <v>3498943.67</v>
      </c>
      <c r="S469" s="1">
        <v>5033130.3</v>
      </c>
      <c r="T469" s="1">
        <v>133842799.31999999</v>
      </c>
      <c r="U469" s="1">
        <v>4313363.53</v>
      </c>
      <c r="V469" s="1">
        <v>1048981.1399999999</v>
      </c>
      <c r="W469" s="1">
        <v>14728925.83</v>
      </c>
      <c r="X469" s="1">
        <v>1373387.01</v>
      </c>
      <c r="Y469" s="1">
        <v>22509334.390000001</v>
      </c>
      <c r="Z469" s="1">
        <v>10436224.949999999</v>
      </c>
      <c r="AA469" s="1">
        <v>7820691.75</v>
      </c>
      <c r="AB469" s="1">
        <v>1638356.48</v>
      </c>
      <c r="AC469" s="1">
        <v>10958002.6</v>
      </c>
      <c r="AD469" s="1">
        <v>33538839.57</v>
      </c>
      <c r="AE469" s="1">
        <v>1864948.51</v>
      </c>
      <c r="AF469" s="1">
        <v>4072999.32</v>
      </c>
      <c r="AG469" s="1">
        <v>3224726.91</v>
      </c>
      <c r="AH469" s="1">
        <v>7781943.3600000003</v>
      </c>
      <c r="AI469" s="1">
        <v>3498943.67</v>
      </c>
      <c r="AJ469" s="1">
        <v>5033130.3</v>
      </c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>
        <v>0</v>
      </c>
      <c r="BC469" s="1">
        <v>0</v>
      </c>
      <c r="BD469" s="1">
        <v>0</v>
      </c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8" t="s">
        <v>523</v>
      </c>
      <c r="B470" s="10" t="s">
        <v>524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525</v>
      </c>
      <c r="B471" s="10" t="s">
        <v>526</v>
      </c>
      <c r="C471" s="1">
        <v>109864219.02</v>
      </c>
      <c r="D471" s="1">
        <v>3514730.92</v>
      </c>
      <c r="E471" s="1">
        <v>831163.15</v>
      </c>
      <c r="F471" s="1">
        <v>11943823.99</v>
      </c>
      <c r="G471" s="1">
        <v>1166486.79</v>
      </c>
      <c r="H471" s="1">
        <v>17306472.510000002</v>
      </c>
      <c r="I471" s="1">
        <v>8821043.3599999994</v>
      </c>
      <c r="J471" s="1">
        <v>6649889.3799999999</v>
      </c>
      <c r="K471" s="1">
        <v>1274495.44</v>
      </c>
      <c r="L471" s="1">
        <v>9231271.3399999999</v>
      </c>
      <c r="M471" s="1">
        <v>29756095.579999998</v>
      </c>
      <c r="N471" s="1">
        <v>1484751.13</v>
      </c>
      <c r="O471" s="1">
        <v>3017918.69</v>
      </c>
      <c r="P471" s="1">
        <v>2411979.21</v>
      </c>
      <c r="Q471" s="1">
        <v>5726505.5700000003</v>
      </c>
      <c r="R471" s="1">
        <v>2788694.03</v>
      </c>
      <c r="S471" s="1">
        <v>3938897.93</v>
      </c>
      <c r="T471" s="1">
        <v>109864219.02</v>
      </c>
      <c r="U471" s="1">
        <v>3514730.92</v>
      </c>
      <c r="V471" s="1">
        <v>831163.15</v>
      </c>
      <c r="W471" s="1">
        <v>11943823.99</v>
      </c>
      <c r="X471" s="1">
        <v>1166486.79</v>
      </c>
      <c r="Y471" s="1">
        <v>17306472.510000002</v>
      </c>
      <c r="Z471" s="1">
        <v>8821043.3599999994</v>
      </c>
      <c r="AA471" s="1">
        <v>6649889.3799999999</v>
      </c>
      <c r="AB471" s="1">
        <v>1274495.44</v>
      </c>
      <c r="AC471" s="1">
        <v>9231271.3399999999</v>
      </c>
      <c r="AD471" s="1">
        <v>29756095.579999998</v>
      </c>
      <c r="AE471" s="1">
        <v>1484751.13</v>
      </c>
      <c r="AF471" s="1">
        <v>3017918.69</v>
      </c>
      <c r="AG471" s="1">
        <v>2411979.21</v>
      </c>
      <c r="AH471" s="1">
        <v>5726505.5700000003</v>
      </c>
      <c r="AI471" s="1">
        <v>2788694.03</v>
      </c>
      <c r="AJ471" s="1">
        <v>3938897.93</v>
      </c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>
        <v>0</v>
      </c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527</v>
      </c>
      <c r="B472" s="10" t="s">
        <v>528</v>
      </c>
      <c r="C472" s="1">
        <v>13146956.5</v>
      </c>
      <c r="D472" s="1">
        <v>470657.98</v>
      </c>
      <c r="E472" s="1">
        <v>101758.89</v>
      </c>
      <c r="F472" s="1">
        <v>1699679.31</v>
      </c>
      <c r="G472" s="1">
        <v>137961.64000000001</v>
      </c>
      <c r="H472" s="1">
        <v>3091012.8</v>
      </c>
      <c r="I472" s="1">
        <v>702036.74</v>
      </c>
      <c r="J472" s="1">
        <v>680787.95</v>
      </c>
      <c r="K472" s="1">
        <v>168812.28</v>
      </c>
      <c r="L472" s="1">
        <v>569584.54</v>
      </c>
      <c r="M472" s="1">
        <v>1344304.04</v>
      </c>
      <c r="N472" s="1">
        <v>252892.37</v>
      </c>
      <c r="O472" s="1">
        <v>649279.9</v>
      </c>
      <c r="P472" s="1">
        <v>502598.51</v>
      </c>
      <c r="Q472" s="1">
        <v>1503493.17</v>
      </c>
      <c r="R472" s="1">
        <v>563773.54</v>
      </c>
      <c r="S472" s="1">
        <v>708322.84</v>
      </c>
      <c r="T472" s="1">
        <v>13146956.5</v>
      </c>
      <c r="U472" s="1">
        <v>470657.98</v>
      </c>
      <c r="V472" s="1">
        <v>101758.89</v>
      </c>
      <c r="W472" s="1">
        <v>1699679.31</v>
      </c>
      <c r="X472" s="1">
        <v>137961.64000000001</v>
      </c>
      <c r="Y472" s="1">
        <v>3091012.8</v>
      </c>
      <c r="Z472" s="1">
        <v>702036.74</v>
      </c>
      <c r="AA472" s="1">
        <v>680787.95</v>
      </c>
      <c r="AB472" s="1">
        <v>168812.28</v>
      </c>
      <c r="AC472" s="1">
        <v>569584.54</v>
      </c>
      <c r="AD472" s="1">
        <v>1344304.04</v>
      </c>
      <c r="AE472" s="1">
        <v>252892.37</v>
      </c>
      <c r="AF472" s="1">
        <v>649279.9</v>
      </c>
      <c r="AG472" s="1">
        <v>502598.51</v>
      </c>
      <c r="AH472" s="1">
        <v>1503493.17</v>
      </c>
      <c r="AI472" s="1">
        <v>563773.54</v>
      </c>
      <c r="AJ472" s="1">
        <v>708322.84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529</v>
      </c>
      <c r="B473" s="10" t="s">
        <v>530</v>
      </c>
      <c r="C473" s="1">
        <v>8738531.6099999994</v>
      </c>
      <c r="D473" s="1">
        <v>295553.55</v>
      </c>
      <c r="E473" s="1">
        <v>93676.12</v>
      </c>
      <c r="F473" s="1">
        <v>931759.59</v>
      </c>
      <c r="G473" s="1">
        <v>54390.32</v>
      </c>
      <c r="H473" s="1">
        <v>1537654.76</v>
      </c>
      <c r="I473" s="1">
        <v>800166.77</v>
      </c>
      <c r="J473" s="1">
        <v>360157.14</v>
      </c>
      <c r="K473" s="1">
        <v>148417.75</v>
      </c>
      <c r="L473" s="1">
        <v>1009684.84</v>
      </c>
      <c r="M473" s="1">
        <v>2111121.37</v>
      </c>
      <c r="N473" s="1">
        <v>121440.14</v>
      </c>
      <c r="O473" s="1">
        <v>273936.53000000003</v>
      </c>
      <c r="P473" s="1">
        <v>228631.54</v>
      </c>
      <c r="Q473" s="1">
        <v>383635.78</v>
      </c>
      <c r="R473" s="1">
        <v>94403.63</v>
      </c>
      <c r="S473" s="1">
        <v>293901.78000000003</v>
      </c>
      <c r="T473" s="1">
        <v>8738531.6099999994</v>
      </c>
      <c r="U473" s="1">
        <v>295553.55</v>
      </c>
      <c r="V473" s="1">
        <v>93676.12</v>
      </c>
      <c r="W473" s="1">
        <v>931759.59</v>
      </c>
      <c r="X473" s="1">
        <v>54390.32</v>
      </c>
      <c r="Y473" s="1">
        <v>1537654.76</v>
      </c>
      <c r="Z473" s="1">
        <v>800166.77</v>
      </c>
      <c r="AA473" s="1">
        <v>360157.14</v>
      </c>
      <c r="AB473" s="1">
        <v>148417.75</v>
      </c>
      <c r="AC473" s="1">
        <v>1009684.84</v>
      </c>
      <c r="AD473" s="1">
        <v>2111121.37</v>
      </c>
      <c r="AE473" s="1">
        <v>121440.14</v>
      </c>
      <c r="AF473" s="1">
        <v>273936.53000000003</v>
      </c>
      <c r="AG473" s="1">
        <v>228631.54</v>
      </c>
      <c r="AH473" s="1">
        <v>383635.78</v>
      </c>
      <c r="AI473" s="1">
        <v>94403.63</v>
      </c>
      <c r="AJ473" s="1">
        <v>293901.78000000003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531</v>
      </c>
      <c r="B474" s="10" t="s">
        <v>532</v>
      </c>
      <c r="C474" s="1">
        <v>2093092.19</v>
      </c>
      <c r="D474" s="1">
        <v>32421.08</v>
      </c>
      <c r="E474" s="1">
        <v>22382.98</v>
      </c>
      <c r="F474" s="1">
        <v>153662.94</v>
      </c>
      <c r="G474" s="1">
        <v>14548.26</v>
      </c>
      <c r="H474" s="1">
        <v>574194.31999999995</v>
      </c>
      <c r="I474" s="1">
        <v>112978.08</v>
      </c>
      <c r="J474" s="1">
        <v>129857.28</v>
      </c>
      <c r="K474" s="1">
        <v>46631.01</v>
      </c>
      <c r="L474" s="1">
        <v>147461.88</v>
      </c>
      <c r="M474" s="1">
        <v>327318.58</v>
      </c>
      <c r="N474" s="1">
        <v>5864.87</v>
      </c>
      <c r="O474" s="1">
        <v>131864.20000000001</v>
      </c>
      <c r="P474" s="1">
        <v>81517.649999999994</v>
      </c>
      <c r="Q474" s="1">
        <v>168308.84</v>
      </c>
      <c r="R474" s="1">
        <v>52072.47</v>
      </c>
      <c r="S474" s="1">
        <v>92007.75</v>
      </c>
      <c r="T474" s="1">
        <v>2093092.19</v>
      </c>
      <c r="U474" s="1">
        <v>32421.08</v>
      </c>
      <c r="V474" s="1">
        <v>22382.98</v>
      </c>
      <c r="W474" s="1">
        <v>153662.94</v>
      </c>
      <c r="X474" s="1">
        <v>14548.26</v>
      </c>
      <c r="Y474" s="1">
        <v>574194.31999999995</v>
      </c>
      <c r="Z474" s="1">
        <v>112978.08</v>
      </c>
      <c r="AA474" s="1">
        <v>129857.28</v>
      </c>
      <c r="AB474" s="1">
        <v>46631.01</v>
      </c>
      <c r="AC474" s="1">
        <v>147461.88</v>
      </c>
      <c r="AD474" s="1">
        <v>327318.58</v>
      </c>
      <c r="AE474" s="1">
        <v>5864.87</v>
      </c>
      <c r="AF474" s="1">
        <v>131864.20000000001</v>
      </c>
      <c r="AG474" s="1">
        <v>81517.649999999994</v>
      </c>
      <c r="AH474" s="1">
        <v>168308.84</v>
      </c>
      <c r="AI474" s="1">
        <v>52072.47</v>
      </c>
      <c r="AJ474" s="1">
        <v>92007.75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7" t="s">
        <v>187</v>
      </c>
      <c r="B475" s="10" t="s">
        <v>188</v>
      </c>
      <c r="C475" s="1">
        <v>29435015.629999999</v>
      </c>
      <c r="D475" s="1">
        <v>304607.83</v>
      </c>
      <c r="E475" s="1">
        <v>375631.19</v>
      </c>
      <c r="F475" s="1">
        <v>1040350.03</v>
      </c>
      <c r="G475" s="1">
        <v>1008951.59</v>
      </c>
      <c r="H475" s="1">
        <v>7546520.0199999996</v>
      </c>
      <c r="I475" s="1">
        <v>1160224.43</v>
      </c>
      <c r="J475" s="1">
        <v>141393.92000000001</v>
      </c>
      <c r="K475" s="1">
        <v>1005231.4</v>
      </c>
      <c r="L475" s="1">
        <v>11965796.199999999</v>
      </c>
      <c r="M475" s="1">
        <v>2714048.03</v>
      </c>
      <c r="N475" s="1">
        <v>1815937.27</v>
      </c>
      <c r="O475" s="1">
        <v>59194.720000000001</v>
      </c>
      <c r="P475" s="1">
        <v>2795</v>
      </c>
      <c r="Q475" s="1">
        <v>48485.440000000002</v>
      </c>
      <c r="R475" s="1">
        <v>204770.73</v>
      </c>
      <c r="S475" s="1">
        <v>41077.83</v>
      </c>
      <c r="T475" s="1">
        <v>29435015.629999999</v>
      </c>
      <c r="U475" s="1">
        <v>304607.83</v>
      </c>
      <c r="V475" s="1">
        <v>375631.19</v>
      </c>
      <c r="W475" s="1">
        <v>1040350.03</v>
      </c>
      <c r="X475" s="1">
        <v>1008951.59</v>
      </c>
      <c r="Y475" s="1">
        <v>7546520.0199999996</v>
      </c>
      <c r="Z475" s="1">
        <v>1160224.43</v>
      </c>
      <c r="AA475" s="1">
        <v>141393.92000000001</v>
      </c>
      <c r="AB475" s="1">
        <v>1005231.4</v>
      </c>
      <c r="AC475" s="1">
        <v>11965796.199999999</v>
      </c>
      <c r="AD475" s="1">
        <v>2714048.03</v>
      </c>
      <c r="AE475" s="1">
        <v>1815937.27</v>
      </c>
      <c r="AF475" s="1">
        <v>59194.720000000001</v>
      </c>
      <c r="AG475" s="1">
        <v>2795</v>
      </c>
      <c r="AH475" s="1">
        <v>48485.440000000002</v>
      </c>
      <c r="AI475" s="1">
        <v>204770.73</v>
      </c>
      <c r="AJ475" s="1">
        <v>41077.83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>
        <v>0</v>
      </c>
      <c r="BC475" s="1">
        <v>0</v>
      </c>
      <c r="BD475" s="1">
        <v>0</v>
      </c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8" t="s">
        <v>215</v>
      </c>
      <c r="B476" s="10" t="s">
        <v>216</v>
      </c>
      <c r="C476" s="1">
        <v>28582703.68</v>
      </c>
      <c r="D476" s="1">
        <v>188652.83</v>
      </c>
      <c r="E476" s="1">
        <v>375631.19</v>
      </c>
      <c r="F476" s="1">
        <v>1021041.67</v>
      </c>
      <c r="G476" s="1">
        <v>1008951.59</v>
      </c>
      <c r="H476" s="1">
        <v>7398554.7800000003</v>
      </c>
      <c r="I476" s="1">
        <v>1097424.51</v>
      </c>
      <c r="J476" s="1">
        <v>129433.92</v>
      </c>
      <c r="K476" s="1">
        <v>979546.4</v>
      </c>
      <c r="L476" s="1">
        <v>11747200.6</v>
      </c>
      <c r="M476" s="1">
        <v>2664848.0299999998</v>
      </c>
      <c r="N476" s="1">
        <v>1811937.27</v>
      </c>
      <c r="O476" s="1">
        <v>59194.720000000001</v>
      </c>
      <c r="P476" s="1">
        <v>0</v>
      </c>
      <c r="Q476" s="1">
        <v>-514.55999999999995</v>
      </c>
      <c r="R476" s="1">
        <v>100800.73</v>
      </c>
      <c r="S476" s="1">
        <v>0</v>
      </c>
      <c r="T476" s="1">
        <v>28582703.68</v>
      </c>
      <c r="U476" s="1">
        <v>188652.83</v>
      </c>
      <c r="V476" s="1">
        <v>375631.19</v>
      </c>
      <c r="W476" s="1">
        <v>1021041.67</v>
      </c>
      <c r="X476" s="1">
        <v>1008951.59</v>
      </c>
      <c r="Y476" s="1">
        <v>7398554.7800000003</v>
      </c>
      <c r="Z476" s="1">
        <v>1097424.51</v>
      </c>
      <c r="AA476" s="1">
        <v>129433.92</v>
      </c>
      <c r="AB476" s="1">
        <v>979546.4</v>
      </c>
      <c r="AC476" s="1">
        <v>11747200.6</v>
      </c>
      <c r="AD476" s="1">
        <v>2664848.0299999998</v>
      </c>
      <c r="AE476" s="1">
        <v>1811937.27</v>
      </c>
      <c r="AF476" s="1">
        <v>59194.720000000001</v>
      </c>
      <c r="AG476" s="1"/>
      <c r="AH476" s="1">
        <v>-514.55999999999995</v>
      </c>
      <c r="AI476" s="1">
        <v>100800.73</v>
      </c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9" t="s">
        <v>533</v>
      </c>
      <c r="B477" s="10" t="s">
        <v>534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535</v>
      </c>
      <c r="B478" s="10" t="s">
        <v>536</v>
      </c>
      <c r="C478" s="1">
        <v>28582703.68</v>
      </c>
      <c r="D478" s="1">
        <v>188652.83</v>
      </c>
      <c r="E478" s="1">
        <v>375631.19</v>
      </c>
      <c r="F478" s="1">
        <v>1021041.67</v>
      </c>
      <c r="G478" s="1">
        <v>1008951.59</v>
      </c>
      <c r="H478" s="1">
        <v>7398554.7800000003</v>
      </c>
      <c r="I478" s="1">
        <v>1097424.51</v>
      </c>
      <c r="J478" s="1">
        <v>129433.92</v>
      </c>
      <c r="K478" s="1">
        <v>979546.4</v>
      </c>
      <c r="L478" s="1">
        <v>11747200.6</v>
      </c>
      <c r="M478" s="1">
        <v>2664848.0299999998</v>
      </c>
      <c r="N478" s="1">
        <v>1811937.27</v>
      </c>
      <c r="O478" s="1">
        <v>59194.720000000001</v>
      </c>
      <c r="P478" s="1">
        <v>0</v>
      </c>
      <c r="Q478" s="1">
        <v>-514.55999999999995</v>
      </c>
      <c r="R478" s="1">
        <v>100800.73</v>
      </c>
      <c r="S478" s="1">
        <v>0</v>
      </c>
      <c r="T478" s="1">
        <v>28582703.68</v>
      </c>
      <c r="U478" s="1">
        <v>188652.83</v>
      </c>
      <c r="V478" s="1">
        <v>375631.19</v>
      </c>
      <c r="W478" s="1">
        <v>1021041.67</v>
      </c>
      <c r="X478" s="1">
        <v>1008951.59</v>
      </c>
      <c r="Y478" s="1">
        <v>7398554.7800000003</v>
      </c>
      <c r="Z478" s="1">
        <v>1097424.51</v>
      </c>
      <c r="AA478" s="1">
        <v>129433.92</v>
      </c>
      <c r="AB478" s="1">
        <v>979546.4</v>
      </c>
      <c r="AC478" s="1">
        <v>11747200.6</v>
      </c>
      <c r="AD478" s="1">
        <v>2664848.0299999998</v>
      </c>
      <c r="AE478" s="1">
        <v>1811937.27</v>
      </c>
      <c r="AF478" s="1">
        <v>59194.720000000001</v>
      </c>
      <c r="AG478" s="1"/>
      <c r="AH478" s="1">
        <v>-514.55999999999995</v>
      </c>
      <c r="AI478" s="1">
        <v>100800.73</v>
      </c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>
        <v>0</v>
      </c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8" t="s">
        <v>217</v>
      </c>
      <c r="B479" s="10" t="s">
        <v>218</v>
      </c>
      <c r="C479" s="1">
        <v>852311.95</v>
      </c>
      <c r="D479" s="1">
        <v>115955</v>
      </c>
      <c r="E479" s="1">
        <v>0</v>
      </c>
      <c r="F479" s="1">
        <v>19308.36</v>
      </c>
      <c r="G479" s="1">
        <v>0</v>
      </c>
      <c r="H479" s="1">
        <v>147965.24</v>
      </c>
      <c r="I479" s="1">
        <v>62799.92</v>
      </c>
      <c r="J479" s="1">
        <v>11960</v>
      </c>
      <c r="K479" s="1">
        <v>25685</v>
      </c>
      <c r="L479" s="1">
        <v>218595.6</v>
      </c>
      <c r="M479" s="1">
        <v>49200</v>
      </c>
      <c r="N479" s="1">
        <v>4000</v>
      </c>
      <c r="O479" s="1">
        <v>0</v>
      </c>
      <c r="P479" s="1">
        <v>2795</v>
      </c>
      <c r="Q479" s="1">
        <v>49000</v>
      </c>
      <c r="R479" s="1">
        <v>103970</v>
      </c>
      <c r="S479" s="1">
        <v>41077.83</v>
      </c>
      <c r="T479" s="1">
        <v>852311.95</v>
      </c>
      <c r="U479" s="1">
        <v>115955</v>
      </c>
      <c r="V479" s="1"/>
      <c r="W479" s="1">
        <v>19308.36</v>
      </c>
      <c r="X479" s="1"/>
      <c r="Y479" s="1">
        <v>147965.24</v>
      </c>
      <c r="Z479" s="1">
        <v>62799.92</v>
      </c>
      <c r="AA479" s="1">
        <v>11960</v>
      </c>
      <c r="AB479" s="1">
        <v>25685</v>
      </c>
      <c r="AC479" s="1">
        <v>218595.6</v>
      </c>
      <c r="AD479" s="1">
        <v>49200</v>
      </c>
      <c r="AE479" s="1">
        <v>4000</v>
      </c>
      <c r="AF479" s="1"/>
      <c r="AG479" s="1">
        <v>2795</v>
      </c>
      <c r="AH479" s="1">
        <v>49000</v>
      </c>
      <c r="AI479" s="1">
        <v>103970</v>
      </c>
      <c r="AJ479" s="1">
        <v>41077.83</v>
      </c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>
        <v>0</v>
      </c>
      <c r="BC479" s="1">
        <v>0</v>
      </c>
      <c r="BD479" s="1">
        <v>0</v>
      </c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9" t="s">
        <v>537</v>
      </c>
      <c r="B480" s="10" t="s">
        <v>538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217</v>
      </c>
      <c r="B481" s="10" t="s">
        <v>539</v>
      </c>
      <c r="C481" s="1">
        <v>852311.95</v>
      </c>
      <c r="D481" s="1">
        <v>115955</v>
      </c>
      <c r="E481" s="1">
        <v>0</v>
      </c>
      <c r="F481" s="1">
        <v>19308.36</v>
      </c>
      <c r="G481" s="1">
        <v>0</v>
      </c>
      <c r="H481" s="1">
        <v>147965.24</v>
      </c>
      <c r="I481" s="1">
        <v>62799.92</v>
      </c>
      <c r="J481" s="1">
        <v>11960</v>
      </c>
      <c r="K481" s="1">
        <v>25685</v>
      </c>
      <c r="L481" s="1">
        <v>218595.6</v>
      </c>
      <c r="M481" s="1">
        <v>49200</v>
      </c>
      <c r="N481" s="1">
        <v>4000</v>
      </c>
      <c r="O481" s="1">
        <v>0</v>
      </c>
      <c r="P481" s="1">
        <v>2795</v>
      </c>
      <c r="Q481" s="1">
        <v>49000</v>
      </c>
      <c r="R481" s="1">
        <v>103970</v>
      </c>
      <c r="S481" s="1">
        <v>41077.83</v>
      </c>
      <c r="T481" s="1">
        <v>852311.95</v>
      </c>
      <c r="U481" s="1">
        <v>115955</v>
      </c>
      <c r="V481" s="1"/>
      <c r="W481" s="1">
        <v>19308.36</v>
      </c>
      <c r="X481" s="1"/>
      <c r="Y481" s="1">
        <v>147965.24</v>
      </c>
      <c r="Z481" s="1">
        <v>62799.92</v>
      </c>
      <c r="AA481" s="1">
        <v>11960</v>
      </c>
      <c r="AB481" s="1">
        <v>25685</v>
      </c>
      <c r="AC481" s="1">
        <v>218595.6</v>
      </c>
      <c r="AD481" s="1">
        <v>49200</v>
      </c>
      <c r="AE481" s="1">
        <v>4000</v>
      </c>
      <c r="AF481" s="1"/>
      <c r="AG481" s="1">
        <v>2795</v>
      </c>
      <c r="AH481" s="1">
        <v>49000</v>
      </c>
      <c r="AI481" s="1">
        <v>103970</v>
      </c>
      <c r="AJ481" s="1">
        <v>41077.83</v>
      </c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>
        <v>0</v>
      </c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7" t="s">
        <v>189</v>
      </c>
      <c r="B482" s="10" t="s">
        <v>190</v>
      </c>
      <c r="C482" s="1">
        <v>297228.59999999998</v>
      </c>
      <c r="D482" s="1">
        <v>8750</v>
      </c>
      <c r="E482" s="1">
        <v>21750</v>
      </c>
      <c r="F482" s="1">
        <v>8750</v>
      </c>
      <c r="G482" s="1">
        <v>1250</v>
      </c>
      <c r="H482" s="1">
        <v>108500</v>
      </c>
      <c r="I482" s="1">
        <v>6500</v>
      </c>
      <c r="J482" s="1">
        <v>2500</v>
      </c>
      <c r="K482" s="1">
        <v>0</v>
      </c>
      <c r="L482" s="1">
        <v>3750</v>
      </c>
      <c r="M482" s="1">
        <v>11250</v>
      </c>
      <c r="N482" s="1">
        <v>49250</v>
      </c>
      <c r="O482" s="1">
        <v>7500</v>
      </c>
      <c r="P482" s="1">
        <v>2500</v>
      </c>
      <c r="Q482" s="1">
        <v>52500</v>
      </c>
      <c r="R482" s="1">
        <v>13750</v>
      </c>
      <c r="S482" s="1">
        <v>2500</v>
      </c>
      <c r="T482" s="1">
        <v>301000</v>
      </c>
      <c r="U482" s="1">
        <v>8750</v>
      </c>
      <c r="V482" s="1">
        <v>21750</v>
      </c>
      <c r="W482" s="1">
        <v>8750</v>
      </c>
      <c r="X482" s="1">
        <v>1250</v>
      </c>
      <c r="Y482" s="1">
        <v>108500</v>
      </c>
      <c r="Z482" s="1">
        <v>6500</v>
      </c>
      <c r="AA482" s="1">
        <v>2500</v>
      </c>
      <c r="AB482" s="1"/>
      <c r="AC482" s="1">
        <v>3750</v>
      </c>
      <c r="AD482" s="1">
        <v>11250</v>
      </c>
      <c r="AE482" s="1">
        <v>49250</v>
      </c>
      <c r="AF482" s="1">
        <v>7500</v>
      </c>
      <c r="AG482" s="1">
        <v>2500</v>
      </c>
      <c r="AH482" s="1">
        <v>52500</v>
      </c>
      <c r="AI482" s="1">
        <v>13750</v>
      </c>
      <c r="AJ482" s="1">
        <v>2500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>
        <v>-3771.4</v>
      </c>
      <c r="BC482" s="1">
        <v>0</v>
      </c>
      <c r="BD482" s="1">
        <v>0</v>
      </c>
      <c r="BE482" s="1"/>
      <c r="BF482" s="1"/>
      <c r="BG482" s="1"/>
      <c r="BH482" s="1"/>
      <c r="BI482" s="1"/>
      <c r="BJ482" s="1"/>
      <c r="BK482" s="1"/>
      <c r="BL482" s="1">
        <v>-3771.4</v>
      </c>
      <c r="BM482" s="1"/>
      <c r="BN482" s="1">
        <v>0</v>
      </c>
      <c r="BO482" s="1"/>
      <c r="BP482" s="4"/>
    </row>
    <row r="483" spans="1:68">
      <c r="A483" s="18" t="s">
        <v>540</v>
      </c>
      <c r="B483" s="10" t="s">
        <v>541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/>
      <c r="V483" s="1"/>
      <c r="W483" s="1"/>
      <c r="X483" s="1"/>
      <c r="Y483" s="1">
        <v>0</v>
      </c>
      <c r="Z483" s="1">
        <v>0</v>
      </c>
      <c r="AA483" s="1">
        <v>0</v>
      </c>
      <c r="AB483" s="1"/>
      <c r="AC483" s="1"/>
      <c r="AD483" s="1">
        <v>0</v>
      </c>
      <c r="AE483" s="1"/>
      <c r="AF483" s="1"/>
      <c r="AG483" s="1"/>
      <c r="AH483" s="1">
        <v>0</v>
      </c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0</v>
      </c>
      <c r="BC483" s="1"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4"/>
    </row>
    <row r="484" spans="1:68">
      <c r="A484" s="18" t="s">
        <v>542</v>
      </c>
      <c r="B484" s="10" t="s">
        <v>543</v>
      </c>
      <c r="C484" s="1">
        <v>297228.59999999998</v>
      </c>
      <c r="D484" s="1">
        <v>8750</v>
      </c>
      <c r="E484" s="1">
        <v>21750</v>
      </c>
      <c r="F484" s="1">
        <v>8750</v>
      </c>
      <c r="G484" s="1">
        <v>1250</v>
      </c>
      <c r="H484" s="1">
        <v>108500</v>
      </c>
      <c r="I484" s="1">
        <v>6500</v>
      </c>
      <c r="J484" s="1">
        <v>2500</v>
      </c>
      <c r="K484" s="1">
        <v>0</v>
      </c>
      <c r="L484" s="1">
        <v>3750</v>
      </c>
      <c r="M484" s="1">
        <v>11250</v>
      </c>
      <c r="N484" s="1">
        <v>49250</v>
      </c>
      <c r="O484" s="1">
        <v>7500</v>
      </c>
      <c r="P484" s="1">
        <v>2500</v>
      </c>
      <c r="Q484" s="1">
        <v>52500</v>
      </c>
      <c r="R484" s="1">
        <v>13750</v>
      </c>
      <c r="S484" s="1">
        <v>2500</v>
      </c>
      <c r="T484" s="1">
        <v>301000</v>
      </c>
      <c r="U484" s="1">
        <v>8750</v>
      </c>
      <c r="V484" s="1">
        <v>21750</v>
      </c>
      <c r="W484" s="1">
        <v>8750</v>
      </c>
      <c r="X484" s="1">
        <v>1250</v>
      </c>
      <c r="Y484" s="1">
        <v>108500</v>
      </c>
      <c r="Z484" s="1">
        <v>6500</v>
      </c>
      <c r="AA484" s="1">
        <v>2500</v>
      </c>
      <c r="AB484" s="1"/>
      <c r="AC484" s="1">
        <v>3750</v>
      </c>
      <c r="AD484" s="1">
        <v>11250</v>
      </c>
      <c r="AE484" s="1">
        <v>49250</v>
      </c>
      <c r="AF484" s="1">
        <v>7500</v>
      </c>
      <c r="AG484" s="1">
        <v>2500</v>
      </c>
      <c r="AH484" s="1">
        <v>52500</v>
      </c>
      <c r="AI484" s="1">
        <v>13750</v>
      </c>
      <c r="AJ484" s="1">
        <v>2500</v>
      </c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-3771.4</v>
      </c>
      <c r="BC484" s="1">
        <v>0</v>
      </c>
      <c r="BD484" s="1"/>
      <c r="BE484" s="1"/>
      <c r="BF484" s="1"/>
      <c r="BG484" s="1"/>
      <c r="BH484" s="1"/>
      <c r="BI484" s="1"/>
      <c r="BJ484" s="1"/>
      <c r="BK484" s="1"/>
      <c r="BL484" s="1">
        <v>-3771.4</v>
      </c>
      <c r="BM484" s="1"/>
      <c r="BN484" s="1">
        <v>0</v>
      </c>
      <c r="BO484" s="1"/>
      <c r="BP484" s="4"/>
    </row>
    <row r="485" spans="1:68">
      <c r="A485" s="17" t="s">
        <v>191</v>
      </c>
      <c r="B485" s="10" t="s">
        <v>192</v>
      </c>
      <c r="C485" s="1">
        <v>178653515.62</v>
      </c>
      <c r="D485" s="1">
        <v>6019658.2300000004</v>
      </c>
      <c r="E485" s="1">
        <v>1597294.99</v>
      </c>
      <c r="F485" s="1">
        <v>17947223.559999999</v>
      </c>
      <c r="G485" s="1">
        <v>1677576.86</v>
      </c>
      <c r="H485" s="1">
        <v>33765672.07</v>
      </c>
      <c r="I485" s="1">
        <v>12747573.08</v>
      </c>
      <c r="J485" s="1">
        <v>9556670.4199999999</v>
      </c>
      <c r="K485" s="1">
        <v>2234103.5499999998</v>
      </c>
      <c r="L485" s="1">
        <v>20489426.359999999</v>
      </c>
      <c r="M485" s="1">
        <v>37978178.859999999</v>
      </c>
      <c r="N485" s="1">
        <v>3263902.43</v>
      </c>
      <c r="O485" s="1">
        <v>5543877.8099999996</v>
      </c>
      <c r="P485" s="1">
        <v>4569625.34</v>
      </c>
      <c r="Q485" s="1">
        <v>9943471.1300000008</v>
      </c>
      <c r="R485" s="1">
        <v>4946193.7</v>
      </c>
      <c r="S485" s="1">
        <v>5785530.0300000003</v>
      </c>
      <c r="T485" s="1">
        <v>178065978.41999999</v>
      </c>
      <c r="U485" s="1">
        <v>6019658.2300000004</v>
      </c>
      <c r="V485" s="1">
        <v>1597294.99</v>
      </c>
      <c r="W485" s="1">
        <v>17947223.559999999</v>
      </c>
      <c r="X485" s="1">
        <v>1677576.86</v>
      </c>
      <c r="Y485" s="1">
        <v>33765672.07</v>
      </c>
      <c r="Z485" s="1">
        <v>12747573.08</v>
      </c>
      <c r="AA485" s="1">
        <v>9556670.4199999999</v>
      </c>
      <c r="AB485" s="1">
        <v>2234103.5499999998</v>
      </c>
      <c r="AC485" s="1">
        <v>20489426.359999999</v>
      </c>
      <c r="AD485" s="1">
        <v>37978178.859999999</v>
      </c>
      <c r="AE485" s="1">
        <v>3263902.43</v>
      </c>
      <c r="AF485" s="1">
        <v>5543877.8099999996</v>
      </c>
      <c r="AG485" s="1">
        <v>4569625.34</v>
      </c>
      <c r="AH485" s="1">
        <v>9943471.1300000008</v>
      </c>
      <c r="AI485" s="1">
        <v>4946193.7</v>
      </c>
      <c r="AJ485" s="1">
        <v>5785530.0300000003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587537.19999999995</v>
      </c>
      <c r="BC485" s="1">
        <v>587537.19999999995</v>
      </c>
      <c r="BD485" s="1">
        <v>0</v>
      </c>
      <c r="BE485" s="1"/>
      <c r="BF485" s="1"/>
      <c r="BG485" s="1"/>
      <c r="BH485" s="1"/>
      <c r="BI485" s="1"/>
      <c r="BJ485" s="1">
        <v>587537.19999999995</v>
      </c>
      <c r="BK485" s="1"/>
      <c r="BL485" s="1"/>
      <c r="BM485" s="1"/>
      <c r="BN485" s="1"/>
      <c r="BO485" s="1">
        <v>0</v>
      </c>
      <c r="BP485" s="4"/>
    </row>
    <row r="486" spans="1:68">
      <c r="A486" s="18" t="s">
        <v>219</v>
      </c>
      <c r="B486" s="10" t="s">
        <v>220</v>
      </c>
      <c r="C486" s="1">
        <v>161323219.28</v>
      </c>
      <c r="D486" s="1">
        <v>5690441.5800000001</v>
      </c>
      <c r="E486" s="1">
        <v>1476898.18</v>
      </c>
      <c r="F486" s="1">
        <v>17113101.190000001</v>
      </c>
      <c r="G486" s="1">
        <v>1618907.36</v>
      </c>
      <c r="H486" s="1">
        <v>29376037.370000001</v>
      </c>
      <c r="I486" s="1">
        <v>11078993.98</v>
      </c>
      <c r="J486" s="1">
        <v>9141939.6500000004</v>
      </c>
      <c r="K486" s="1">
        <v>2084017.85</v>
      </c>
      <c r="L486" s="1">
        <v>17283938.18</v>
      </c>
      <c r="M486" s="1">
        <v>36215648.640000001</v>
      </c>
      <c r="N486" s="1">
        <v>2591478.83</v>
      </c>
      <c r="O486" s="1">
        <v>5284557.4000000004</v>
      </c>
      <c r="P486" s="1">
        <v>4075292.54</v>
      </c>
      <c r="Q486" s="1">
        <v>8639093.6500000004</v>
      </c>
      <c r="R486" s="1">
        <v>4365631.38</v>
      </c>
      <c r="S486" s="1">
        <v>5287241.5</v>
      </c>
      <c r="T486" s="1">
        <v>161323219.28</v>
      </c>
      <c r="U486" s="1">
        <v>5690441.5800000001</v>
      </c>
      <c r="V486" s="1">
        <v>1476898.18</v>
      </c>
      <c r="W486" s="1">
        <v>17113101.190000001</v>
      </c>
      <c r="X486" s="1">
        <v>1618907.36</v>
      </c>
      <c r="Y486" s="1">
        <v>29376037.370000001</v>
      </c>
      <c r="Z486" s="1">
        <v>11078993.98</v>
      </c>
      <c r="AA486" s="1">
        <v>9141939.6500000004</v>
      </c>
      <c r="AB486" s="1">
        <v>2084017.85</v>
      </c>
      <c r="AC486" s="1">
        <v>17283938.18</v>
      </c>
      <c r="AD486" s="1">
        <v>36215648.640000001</v>
      </c>
      <c r="AE486" s="1">
        <v>2591478.83</v>
      </c>
      <c r="AF486" s="1">
        <v>5284557.4000000004</v>
      </c>
      <c r="AG486" s="1">
        <v>4075292.54</v>
      </c>
      <c r="AH486" s="1">
        <v>8639093.6500000004</v>
      </c>
      <c r="AI486" s="1">
        <v>4365631.38</v>
      </c>
      <c r="AJ486" s="1">
        <v>5287241.5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0</v>
      </c>
      <c r="BC486" s="1">
        <v>0</v>
      </c>
      <c r="BD486" s="1">
        <v>0</v>
      </c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4"/>
    </row>
    <row r="487" spans="1:68">
      <c r="A487" s="19" t="s">
        <v>229</v>
      </c>
      <c r="B487" s="10" t="s">
        <v>230</v>
      </c>
      <c r="C487" s="1">
        <v>57835408.009999998</v>
      </c>
      <c r="D487" s="1">
        <v>2210024.39</v>
      </c>
      <c r="E487" s="1">
        <v>679994.63</v>
      </c>
      <c r="F487" s="1">
        <v>5612854.4400000004</v>
      </c>
      <c r="G487" s="1">
        <v>548329.06000000006</v>
      </c>
      <c r="H487" s="1">
        <v>11634056.050000001</v>
      </c>
      <c r="I487" s="1">
        <v>3191569.03</v>
      </c>
      <c r="J487" s="1">
        <v>3050977.47</v>
      </c>
      <c r="K487" s="1">
        <v>820080.79</v>
      </c>
      <c r="L487" s="1">
        <v>8885685.7200000007</v>
      </c>
      <c r="M487" s="1">
        <v>10476421.310000001</v>
      </c>
      <c r="N487" s="1">
        <v>1168214.6499999999</v>
      </c>
      <c r="O487" s="1">
        <v>2125365.1800000002</v>
      </c>
      <c r="P487" s="1">
        <v>1532815.38</v>
      </c>
      <c r="Q487" s="1">
        <v>2801074.01</v>
      </c>
      <c r="R487" s="1">
        <v>1654706.17</v>
      </c>
      <c r="S487" s="1">
        <v>1443239.73</v>
      </c>
      <c r="T487" s="1">
        <v>57835408.009999998</v>
      </c>
      <c r="U487" s="1">
        <v>2210024.39</v>
      </c>
      <c r="V487" s="1">
        <v>679994.63</v>
      </c>
      <c r="W487" s="1">
        <v>5612854.4400000004</v>
      </c>
      <c r="X487" s="1">
        <v>548329.06000000006</v>
      </c>
      <c r="Y487" s="1">
        <v>11634056.050000001</v>
      </c>
      <c r="Z487" s="1">
        <v>3191569.03</v>
      </c>
      <c r="AA487" s="1">
        <v>3050977.47</v>
      </c>
      <c r="AB487" s="1">
        <v>820080.79</v>
      </c>
      <c r="AC487" s="1">
        <v>8885685.7200000007</v>
      </c>
      <c r="AD487" s="1">
        <v>10476421.310000001</v>
      </c>
      <c r="AE487" s="1">
        <v>1168214.6499999999</v>
      </c>
      <c r="AF487" s="1">
        <v>2125365.1800000002</v>
      </c>
      <c r="AG487" s="1">
        <v>1532815.38</v>
      </c>
      <c r="AH487" s="1">
        <v>2801074.01</v>
      </c>
      <c r="AI487" s="1">
        <v>1654706.17</v>
      </c>
      <c r="AJ487" s="1">
        <v>1443239.73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20" t="s">
        <v>544</v>
      </c>
      <c r="B488" s="10" t="s">
        <v>545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546</v>
      </c>
      <c r="B489" s="10" t="s">
        <v>547</v>
      </c>
      <c r="C489" s="1">
        <v>35268422.270000003</v>
      </c>
      <c r="D489" s="1">
        <v>1461535.05</v>
      </c>
      <c r="E489" s="1">
        <v>451444</v>
      </c>
      <c r="F489" s="1">
        <v>3463895.07</v>
      </c>
      <c r="G489" s="1">
        <v>367748.46</v>
      </c>
      <c r="H489" s="1">
        <v>6951863.3700000001</v>
      </c>
      <c r="I489" s="1">
        <v>1988406.91</v>
      </c>
      <c r="J489" s="1">
        <v>1971927</v>
      </c>
      <c r="K489" s="1">
        <v>489866.93</v>
      </c>
      <c r="L489" s="1">
        <v>5569068.1600000001</v>
      </c>
      <c r="M489" s="1">
        <v>5438101.0300000003</v>
      </c>
      <c r="N489" s="1">
        <v>841372.89</v>
      </c>
      <c r="O489" s="1">
        <v>1430752.6</v>
      </c>
      <c r="P489" s="1">
        <v>1064145.06</v>
      </c>
      <c r="Q489" s="1">
        <v>1761002.99</v>
      </c>
      <c r="R489" s="1">
        <v>1165059.96</v>
      </c>
      <c r="S489" s="1">
        <v>852232.79</v>
      </c>
      <c r="T489" s="1">
        <v>35268422.270000003</v>
      </c>
      <c r="U489" s="1">
        <v>1461535.05</v>
      </c>
      <c r="V489" s="1">
        <v>451444</v>
      </c>
      <c r="W489" s="1">
        <v>3463895.07</v>
      </c>
      <c r="X489" s="1">
        <v>367748.46</v>
      </c>
      <c r="Y489" s="1">
        <v>6951863.3700000001</v>
      </c>
      <c r="Z489" s="1">
        <v>1988406.91</v>
      </c>
      <c r="AA489" s="1">
        <v>1971927</v>
      </c>
      <c r="AB489" s="1">
        <v>489866.93</v>
      </c>
      <c r="AC489" s="1">
        <v>5569068.1600000001</v>
      </c>
      <c r="AD489" s="1">
        <v>5438101.0300000003</v>
      </c>
      <c r="AE489" s="1">
        <v>841372.89</v>
      </c>
      <c r="AF489" s="1">
        <v>1430752.6</v>
      </c>
      <c r="AG489" s="1">
        <v>1064145.06</v>
      </c>
      <c r="AH489" s="1">
        <v>1761002.99</v>
      </c>
      <c r="AI489" s="1">
        <v>1165059.96</v>
      </c>
      <c r="AJ489" s="1">
        <v>852232.79</v>
      </c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>
        <v>0</v>
      </c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548</v>
      </c>
      <c r="B490" s="10" t="s">
        <v>549</v>
      </c>
      <c r="C490" s="1">
        <v>4550166.03</v>
      </c>
      <c r="D490" s="1">
        <v>198380.54</v>
      </c>
      <c r="E490" s="1">
        <v>36457.83</v>
      </c>
      <c r="F490" s="1">
        <v>486998.05</v>
      </c>
      <c r="G490" s="1">
        <v>34336.75</v>
      </c>
      <c r="H490" s="1">
        <v>1512302.05</v>
      </c>
      <c r="I490" s="1">
        <v>297544.36</v>
      </c>
      <c r="J490" s="1">
        <v>331635.33</v>
      </c>
      <c r="K490" s="1">
        <v>93599.2</v>
      </c>
      <c r="L490" s="1">
        <v>318740.77</v>
      </c>
      <c r="M490" s="1">
        <v>310820.67</v>
      </c>
      <c r="N490" s="1">
        <v>141930.22</v>
      </c>
      <c r="O490" s="1">
        <v>181029.14</v>
      </c>
      <c r="P490" s="1">
        <v>115789.75</v>
      </c>
      <c r="Q490" s="1">
        <v>236895.43</v>
      </c>
      <c r="R490" s="1">
        <v>136242.47</v>
      </c>
      <c r="S490" s="1">
        <v>117463.47</v>
      </c>
      <c r="T490" s="1">
        <v>4550166.03</v>
      </c>
      <c r="U490" s="1">
        <v>198380.54</v>
      </c>
      <c r="V490" s="1">
        <v>36457.83</v>
      </c>
      <c r="W490" s="1">
        <v>486998.05</v>
      </c>
      <c r="X490" s="1">
        <v>34336.75</v>
      </c>
      <c r="Y490" s="1">
        <v>1512302.05</v>
      </c>
      <c r="Z490" s="1">
        <v>297544.36</v>
      </c>
      <c r="AA490" s="1">
        <v>331635.33</v>
      </c>
      <c r="AB490" s="1">
        <v>93599.2</v>
      </c>
      <c r="AC490" s="1">
        <v>318740.77</v>
      </c>
      <c r="AD490" s="1">
        <v>310820.67</v>
      </c>
      <c r="AE490" s="1">
        <v>141930.22</v>
      </c>
      <c r="AF490" s="1">
        <v>181029.14</v>
      </c>
      <c r="AG490" s="1">
        <v>115789.75</v>
      </c>
      <c r="AH490" s="1">
        <v>236895.43</v>
      </c>
      <c r="AI490" s="1">
        <v>136242.47</v>
      </c>
      <c r="AJ490" s="1">
        <v>117463.47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550</v>
      </c>
      <c r="B491" s="10" t="s">
        <v>551</v>
      </c>
      <c r="C491" s="1">
        <v>3986019.67</v>
      </c>
      <c r="D491" s="1">
        <v>199399.48</v>
      </c>
      <c r="E491" s="1">
        <v>81429.59</v>
      </c>
      <c r="F491" s="1">
        <v>458078.09</v>
      </c>
      <c r="G491" s="1">
        <v>35908.54</v>
      </c>
      <c r="H491" s="1">
        <v>1196112.49</v>
      </c>
      <c r="I491" s="1">
        <v>252987.88</v>
      </c>
      <c r="J491" s="1">
        <v>167053.54999999999</v>
      </c>
      <c r="K491" s="1">
        <v>40280.300000000003</v>
      </c>
      <c r="L491" s="1">
        <v>615699.93000000005</v>
      </c>
      <c r="M491" s="1">
        <v>369572.03</v>
      </c>
      <c r="N491" s="1">
        <v>73210.48</v>
      </c>
      <c r="O491" s="1">
        <v>166246.51</v>
      </c>
      <c r="P491" s="1">
        <v>97723.77</v>
      </c>
      <c r="Q491" s="1">
        <v>127784.93</v>
      </c>
      <c r="R491" s="1">
        <v>49000.06</v>
      </c>
      <c r="S491" s="1">
        <v>55532.04</v>
      </c>
      <c r="T491" s="1">
        <v>3986019.67</v>
      </c>
      <c r="U491" s="1">
        <v>199399.48</v>
      </c>
      <c r="V491" s="1">
        <v>81429.59</v>
      </c>
      <c r="W491" s="1">
        <v>458078.09</v>
      </c>
      <c r="X491" s="1">
        <v>35908.54</v>
      </c>
      <c r="Y491" s="1">
        <v>1196112.49</v>
      </c>
      <c r="Z491" s="1">
        <v>252987.88</v>
      </c>
      <c r="AA491" s="1">
        <v>167053.54999999999</v>
      </c>
      <c r="AB491" s="1">
        <v>40280.300000000003</v>
      </c>
      <c r="AC491" s="1">
        <v>615699.93000000005</v>
      </c>
      <c r="AD491" s="1">
        <v>369572.03</v>
      </c>
      <c r="AE491" s="1">
        <v>73210.48</v>
      </c>
      <c r="AF491" s="1">
        <v>166246.51</v>
      </c>
      <c r="AG491" s="1">
        <v>97723.77</v>
      </c>
      <c r="AH491" s="1">
        <v>127784.93</v>
      </c>
      <c r="AI491" s="1">
        <v>49000.06</v>
      </c>
      <c r="AJ491" s="1">
        <v>55532.04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552</v>
      </c>
      <c r="B492" s="10" t="s">
        <v>553</v>
      </c>
      <c r="C492" s="1">
        <v>1713819.23</v>
      </c>
      <c r="D492" s="1">
        <v>51667.18</v>
      </c>
      <c r="E492" s="1">
        <v>56738.79</v>
      </c>
      <c r="F492" s="1">
        <v>132092.98000000001</v>
      </c>
      <c r="G492" s="1">
        <v>14020.83</v>
      </c>
      <c r="H492" s="1">
        <v>541866.92000000004</v>
      </c>
      <c r="I492" s="1">
        <v>94512.66</v>
      </c>
      <c r="J492" s="1">
        <v>87116.28</v>
      </c>
      <c r="K492" s="1">
        <v>21243.88</v>
      </c>
      <c r="L492" s="1">
        <v>221852.7</v>
      </c>
      <c r="M492" s="1">
        <v>158606.99</v>
      </c>
      <c r="N492" s="1">
        <v>30844.97</v>
      </c>
      <c r="O492" s="1">
        <v>73871.320000000007</v>
      </c>
      <c r="P492" s="1">
        <v>59048.65</v>
      </c>
      <c r="Q492" s="1">
        <v>83180.7</v>
      </c>
      <c r="R492" s="1">
        <v>63274.22</v>
      </c>
      <c r="S492" s="1">
        <v>23880.16</v>
      </c>
      <c r="T492" s="1">
        <v>1713819.23</v>
      </c>
      <c r="U492" s="1">
        <v>51667.18</v>
      </c>
      <c r="V492" s="1">
        <v>56738.79</v>
      </c>
      <c r="W492" s="1">
        <v>132092.98000000001</v>
      </c>
      <c r="X492" s="1">
        <v>14020.83</v>
      </c>
      <c r="Y492" s="1">
        <v>541866.92000000004</v>
      </c>
      <c r="Z492" s="1">
        <v>94512.66</v>
      </c>
      <c r="AA492" s="1">
        <v>87116.28</v>
      </c>
      <c r="AB492" s="1">
        <v>21243.88</v>
      </c>
      <c r="AC492" s="1">
        <v>221852.7</v>
      </c>
      <c r="AD492" s="1">
        <v>158606.99</v>
      </c>
      <c r="AE492" s="1">
        <v>30844.97</v>
      </c>
      <c r="AF492" s="1">
        <v>73871.320000000007</v>
      </c>
      <c r="AG492" s="1">
        <v>59048.65</v>
      </c>
      <c r="AH492" s="1">
        <v>83180.7</v>
      </c>
      <c r="AI492" s="1">
        <v>63274.22</v>
      </c>
      <c r="AJ492" s="1">
        <v>23880.16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554</v>
      </c>
      <c r="B493" s="10" t="s">
        <v>555</v>
      </c>
      <c r="C493" s="1">
        <v>8922012.6199999992</v>
      </c>
      <c r="D493" s="1">
        <v>189952.54</v>
      </c>
      <c r="E493" s="1">
        <v>27988.48</v>
      </c>
      <c r="F493" s="1">
        <v>692604.43</v>
      </c>
      <c r="G493" s="1">
        <v>81013.62</v>
      </c>
      <c r="H493" s="1">
        <v>753504.71</v>
      </c>
      <c r="I493" s="1">
        <v>363211.15</v>
      </c>
      <c r="J493" s="1">
        <v>382921.62</v>
      </c>
      <c r="K493" s="1">
        <v>160926.23000000001</v>
      </c>
      <c r="L493" s="1">
        <v>1636900.72</v>
      </c>
      <c r="M493" s="1">
        <v>3281989.56</v>
      </c>
      <c r="N493" s="1">
        <v>49106.48</v>
      </c>
      <c r="O493" s="1">
        <v>193569.29</v>
      </c>
      <c r="P493" s="1">
        <v>139724.81</v>
      </c>
      <c r="Q493" s="1">
        <v>433495.13</v>
      </c>
      <c r="R493" s="1">
        <v>202943.98</v>
      </c>
      <c r="S493" s="1">
        <v>332159.87</v>
      </c>
      <c r="T493" s="1">
        <v>8922012.6199999992</v>
      </c>
      <c r="U493" s="1">
        <v>189952.54</v>
      </c>
      <c r="V493" s="1">
        <v>27988.48</v>
      </c>
      <c r="W493" s="1">
        <v>692604.43</v>
      </c>
      <c r="X493" s="1">
        <v>81013.62</v>
      </c>
      <c r="Y493" s="1">
        <v>753504.71</v>
      </c>
      <c r="Z493" s="1">
        <v>363211.15</v>
      </c>
      <c r="AA493" s="1">
        <v>382921.62</v>
      </c>
      <c r="AB493" s="1">
        <v>160926.23000000001</v>
      </c>
      <c r="AC493" s="1">
        <v>1636900.72</v>
      </c>
      <c r="AD493" s="1">
        <v>3281989.56</v>
      </c>
      <c r="AE493" s="1">
        <v>49106.48</v>
      </c>
      <c r="AF493" s="1">
        <v>193569.29</v>
      </c>
      <c r="AG493" s="1">
        <v>139724.81</v>
      </c>
      <c r="AH493" s="1">
        <v>433495.13</v>
      </c>
      <c r="AI493" s="1">
        <v>202943.98</v>
      </c>
      <c r="AJ493" s="1">
        <v>332159.87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556</v>
      </c>
      <c r="B494" s="10" t="s">
        <v>557</v>
      </c>
      <c r="C494" s="1">
        <v>871999.18</v>
      </c>
      <c r="D494" s="1">
        <v>25687.32</v>
      </c>
      <c r="E494" s="1">
        <v>1575.76</v>
      </c>
      <c r="F494" s="1">
        <v>85051.29</v>
      </c>
      <c r="G494" s="1">
        <v>4158.93</v>
      </c>
      <c r="H494" s="1">
        <v>231257.86</v>
      </c>
      <c r="I494" s="1">
        <v>63141.75</v>
      </c>
      <c r="J494" s="1">
        <v>48394.15</v>
      </c>
      <c r="K494" s="1">
        <v>7196.15</v>
      </c>
      <c r="L494" s="1">
        <v>98322.77</v>
      </c>
      <c r="M494" s="1">
        <v>167006.91</v>
      </c>
      <c r="N494" s="1">
        <v>10193.219999999999</v>
      </c>
      <c r="O494" s="1">
        <v>10944.86</v>
      </c>
      <c r="P494" s="1">
        <v>9144.6299999999992</v>
      </c>
      <c r="Q494" s="1">
        <v>59028.61</v>
      </c>
      <c r="R494" s="1">
        <v>19978.12</v>
      </c>
      <c r="S494" s="1">
        <v>30916.85</v>
      </c>
      <c r="T494" s="1">
        <v>871999.18</v>
      </c>
      <c r="U494" s="1">
        <v>25687.32</v>
      </c>
      <c r="V494" s="1">
        <v>1575.76</v>
      </c>
      <c r="W494" s="1">
        <v>85051.29</v>
      </c>
      <c r="X494" s="1">
        <v>4158.93</v>
      </c>
      <c r="Y494" s="1">
        <v>231257.86</v>
      </c>
      <c r="Z494" s="1">
        <v>63141.75</v>
      </c>
      <c r="AA494" s="1">
        <v>48394.15</v>
      </c>
      <c r="AB494" s="1">
        <v>7196.15</v>
      </c>
      <c r="AC494" s="1">
        <v>98322.77</v>
      </c>
      <c r="AD494" s="1">
        <v>167006.91</v>
      </c>
      <c r="AE494" s="1">
        <v>10193.219999999999</v>
      </c>
      <c r="AF494" s="1">
        <v>10944.86</v>
      </c>
      <c r="AG494" s="1">
        <v>9144.6299999999992</v>
      </c>
      <c r="AH494" s="1">
        <v>59028.61</v>
      </c>
      <c r="AI494" s="1">
        <v>19978.12</v>
      </c>
      <c r="AJ494" s="1">
        <v>30916.85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558</v>
      </c>
      <c r="B495" s="10" t="s">
        <v>559</v>
      </c>
      <c r="C495" s="1">
        <v>2396738.0299999998</v>
      </c>
      <c r="D495" s="1">
        <v>79174.95</v>
      </c>
      <c r="E495" s="1">
        <v>24315.55</v>
      </c>
      <c r="F495" s="1">
        <v>280770.7</v>
      </c>
      <c r="G495" s="1">
        <v>11040.68</v>
      </c>
      <c r="H495" s="1">
        <v>428736.19</v>
      </c>
      <c r="I495" s="1">
        <v>127527.55</v>
      </c>
      <c r="J495" s="1">
        <v>56934.19</v>
      </c>
      <c r="K495" s="1">
        <v>4711.67</v>
      </c>
      <c r="L495" s="1">
        <v>405738.02</v>
      </c>
      <c r="M495" s="1">
        <v>718969.97</v>
      </c>
      <c r="N495" s="1">
        <v>21383.279999999999</v>
      </c>
      <c r="O495" s="1">
        <v>62843.74</v>
      </c>
      <c r="P495" s="1">
        <v>40167.870000000003</v>
      </c>
      <c r="Q495" s="1">
        <v>91718.92</v>
      </c>
      <c r="R495" s="1">
        <v>14930.43</v>
      </c>
      <c r="S495" s="1">
        <v>27774.32</v>
      </c>
      <c r="T495" s="1">
        <v>2396738.0299999998</v>
      </c>
      <c r="U495" s="1">
        <v>79174.95</v>
      </c>
      <c r="V495" s="1">
        <v>24315.55</v>
      </c>
      <c r="W495" s="1">
        <v>280770.7</v>
      </c>
      <c r="X495" s="1">
        <v>11040.68</v>
      </c>
      <c r="Y495" s="1">
        <v>428736.19</v>
      </c>
      <c r="Z495" s="1">
        <v>127527.55</v>
      </c>
      <c r="AA495" s="1">
        <v>56934.19</v>
      </c>
      <c r="AB495" s="1">
        <v>4711.67</v>
      </c>
      <c r="AC495" s="1">
        <v>405738.02</v>
      </c>
      <c r="AD495" s="1">
        <v>718969.97</v>
      </c>
      <c r="AE495" s="1">
        <v>21383.279999999999</v>
      </c>
      <c r="AF495" s="1">
        <v>62843.74</v>
      </c>
      <c r="AG495" s="1">
        <v>40167.870000000003</v>
      </c>
      <c r="AH495" s="1">
        <v>91718.92</v>
      </c>
      <c r="AI495" s="1">
        <v>14930.43</v>
      </c>
      <c r="AJ495" s="1">
        <v>27774.32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560</v>
      </c>
      <c r="B496" s="10" t="s">
        <v>561</v>
      </c>
      <c r="C496" s="1">
        <v>126230.98</v>
      </c>
      <c r="D496" s="1">
        <v>4227.33</v>
      </c>
      <c r="E496" s="1">
        <v>44.63</v>
      </c>
      <c r="F496" s="1">
        <v>13363.83</v>
      </c>
      <c r="G496" s="1">
        <v>101.25</v>
      </c>
      <c r="H496" s="1">
        <v>18412.46</v>
      </c>
      <c r="I496" s="1">
        <v>4236.7700000000004</v>
      </c>
      <c r="J496" s="1">
        <v>4995.3500000000004</v>
      </c>
      <c r="K496" s="1">
        <v>2256.4299999999998</v>
      </c>
      <c r="L496" s="1">
        <v>19362.650000000001</v>
      </c>
      <c r="M496" s="1">
        <v>31354.15</v>
      </c>
      <c r="N496" s="1">
        <v>173.11</v>
      </c>
      <c r="O496" s="1">
        <v>6107.72</v>
      </c>
      <c r="P496" s="1">
        <v>7070.84</v>
      </c>
      <c r="Q496" s="1">
        <v>7967.3</v>
      </c>
      <c r="R496" s="1">
        <v>3276.93</v>
      </c>
      <c r="S496" s="1">
        <v>3280.23</v>
      </c>
      <c r="T496" s="1">
        <v>126230.98</v>
      </c>
      <c r="U496" s="1">
        <v>4227.33</v>
      </c>
      <c r="V496" s="1">
        <v>44.63</v>
      </c>
      <c r="W496" s="1">
        <v>13363.83</v>
      </c>
      <c r="X496" s="1">
        <v>101.25</v>
      </c>
      <c r="Y496" s="1">
        <v>18412.46</v>
      </c>
      <c r="Z496" s="1">
        <v>4236.7700000000004</v>
      </c>
      <c r="AA496" s="1">
        <v>4995.3500000000004</v>
      </c>
      <c r="AB496" s="1">
        <v>2256.4299999999998</v>
      </c>
      <c r="AC496" s="1">
        <v>19362.650000000001</v>
      </c>
      <c r="AD496" s="1">
        <v>31354.15</v>
      </c>
      <c r="AE496" s="1">
        <v>173.11</v>
      </c>
      <c r="AF496" s="1">
        <v>6107.72</v>
      </c>
      <c r="AG496" s="1">
        <v>7070.84</v>
      </c>
      <c r="AH496" s="1">
        <v>7967.3</v>
      </c>
      <c r="AI496" s="1">
        <v>3276.93</v>
      </c>
      <c r="AJ496" s="1">
        <v>3280.23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19" t="s">
        <v>231</v>
      </c>
      <c r="B497" s="10" t="s">
        <v>232</v>
      </c>
      <c r="C497" s="1">
        <v>103487811.27</v>
      </c>
      <c r="D497" s="1">
        <v>3480417.19</v>
      </c>
      <c r="E497" s="1">
        <v>796903.55</v>
      </c>
      <c r="F497" s="1">
        <v>11500246.75</v>
      </c>
      <c r="G497" s="1">
        <v>1070578.3</v>
      </c>
      <c r="H497" s="1">
        <v>17741981.32</v>
      </c>
      <c r="I497" s="1">
        <v>7887424.9500000002</v>
      </c>
      <c r="J497" s="1">
        <v>6090962.1799999997</v>
      </c>
      <c r="K497" s="1">
        <v>1263937.06</v>
      </c>
      <c r="L497" s="1">
        <v>8398252.4600000009</v>
      </c>
      <c r="M497" s="1">
        <v>25739227.329999998</v>
      </c>
      <c r="N497" s="1">
        <v>1423264.18</v>
      </c>
      <c r="O497" s="1">
        <v>3159192.22</v>
      </c>
      <c r="P497" s="1">
        <v>2542477.16</v>
      </c>
      <c r="Q497" s="1">
        <v>5838019.6399999997</v>
      </c>
      <c r="R497" s="1">
        <v>2710925.21</v>
      </c>
      <c r="S497" s="1">
        <v>3844001.77</v>
      </c>
      <c r="T497" s="1">
        <v>103487811.27</v>
      </c>
      <c r="U497" s="1">
        <v>3480417.19</v>
      </c>
      <c r="V497" s="1">
        <v>796903.55</v>
      </c>
      <c r="W497" s="1">
        <v>11500246.75</v>
      </c>
      <c r="X497" s="1">
        <v>1070578.3</v>
      </c>
      <c r="Y497" s="1">
        <v>17741981.32</v>
      </c>
      <c r="Z497" s="1">
        <v>7887424.9500000002</v>
      </c>
      <c r="AA497" s="1">
        <v>6090962.1799999997</v>
      </c>
      <c r="AB497" s="1">
        <v>1263937.06</v>
      </c>
      <c r="AC497" s="1">
        <v>8398252.4600000009</v>
      </c>
      <c r="AD497" s="1">
        <v>25739227.329999998</v>
      </c>
      <c r="AE497" s="1">
        <v>1423264.18</v>
      </c>
      <c r="AF497" s="1">
        <v>3159192.22</v>
      </c>
      <c r="AG497" s="1">
        <v>2542477.16</v>
      </c>
      <c r="AH497" s="1">
        <v>5838019.6399999997</v>
      </c>
      <c r="AI497" s="1">
        <v>2710925.21</v>
      </c>
      <c r="AJ497" s="1">
        <v>3844001.77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>
        <v>0</v>
      </c>
      <c r="BC497" s="1">
        <v>0</v>
      </c>
      <c r="BD497" s="1">
        <v>0</v>
      </c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20" t="s">
        <v>562</v>
      </c>
      <c r="B498" s="10" t="s">
        <v>563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564</v>
      </c>
      <c r="B499" s="10" t="s">
        <v>565</v>
      </c>
      <c r="C499" s="1">
        <v>84603830.310000002</v>
      </c>
      <c r="D499" s="1">
        <v>2826207.38</v>
      </c>
      <c r="E499" s="1">
        <v>621795.5</v>
      </c>
      <c r="F499" s="1">
        <v>9286756.5999999996</v>
      </c>
      <c r="G499" s="1">
        <v>904749.78</v>
      </c>
      <c r="H499" s="1">
        <v>13507183.189999999</v>
      </c>
      <c r="I499" s="1">
        <v>6661924.0099999998</v>
      </c>
      <c r="J499" s="1">
        <v>5164172.26</v>
      </c>
      <c r="K499" s="1">
        <v>980021.91</v>
      </c>
      <c r="L499" s="1">
        <v>7062933.8399999999</v>
      </c>
      <c r="M499" s="1">
        <v>22828047.210000001</v>
      </c>
      <c r="N499" s="1">
        <v>1109896.3600000001</v>
      </c>
      <c r="O499" s="1">
        <v>2324645.6800000002</v>
      </c>
      <c r="P499" s="1">
        <v>1897537.78</v>
      </c>
      <c r="Q499" s="1">
        <v>4272723.63</v>
      </c>
      <c r="R499" s="1">
        <v>2148440.29</v>
      </c>
      <c r="S499" s="1">
        <v>3006794.89</v>
      </c>
      <c r="T499" s="1">
        <v>84603830.310000002</v>
      </c>
      <c r="U499" s="1">
        <v>2826207.38</v>
      </c>
      <c r="V499" s="1">
        <v>621795.5</v>
      </c>
      <c r="W499" s="1">
        <v>9286756.5999999996</v>
      </c>
      <c r="X499" s="1">
        <v>904749.78</v>
      </c>
      <c r="Y499" s="1">
        <v>13507183.189999999</v>
      </c>
      <c r="Z499" s="1">
        <v>6661924.0099999998</v>
      </c>
      <c r="AA499" s="1">
        <v>5164172.26</v>
      </c>
      <c r="AB499" s="1">
        <v>980021.91</v>
      </c>
      <c r="AC499" s="1">
        <v>7062933.8399999999</v>
      </c>
      <c r="AD499" s="1">
        <v>22828047.210000001</v>
      </c>
      <c r="AE499" s="1">
        <v>1109896.3600000001</v>
      </c>
      <c r="AF499" s="1">
        <v>2324645.6800000002</v>
      </c>
      <c r="AG499" s="1">
        <v>1897537.78</v>
      </c>
      <c r="AH499" s="1">
        <v>4272723.63</v>
      </c>
      <c r="AI499" s="1">
        <v>2148440.29</v>
      </c>
      <c r="AJ499" s="1">
        <v>3006794.89</v>
      </c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>
        <v>0</v>
      </c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566</v>
      </c>
      <c r="B500" s="10" t="s">
        <v>567</v>
      </c>
      <c r="C500" s="1">
        <v>10603905.560000001</v>
      </c>
      <c r="D500" s="1">
        <v>400053.48</v>
      </c>
      <c r="E500" s="1">
        <v>86300.08</v>
      </c>
      <c r="F500" s="1">
        <v>1372918.15</v>
      </c>
      <c r="G500" s="1">
        <v>112742.45</v>
      </c>
      <c r="H500" s="1">
        <v>2596980.65</v>
      </c>
      <c r="I500" s="1">
        <v>563353.43999999994</v>
      </c>
      <c r="J500" s="1">
        <v>550826.26</v>
      </c>
      <c r="K500" s="1">
        <v>136832.66</v>
      </c>
      <c r="L500" s="1">
        <v>455024.16</v>
      </c>
      <c r="M500" s="1">
        <v>1066617.21</v>
      </c>
      <c r="N500" s="1">
        <v>212133.96</v>
      </c>
      <c r="O500" s="1">
        <v>516932.91</v>
      </c>
      <c r="P500" s="1">
        <v>397388.33</v>
      </c>
      <c r="Q500" s="1">
        <v>1142897.18</v>
      </c>
      <c r="R500" s="1">
        <v>446427.18</v>
      </c>
      <c r="S500" s="1">
        <v>546477.46</v>
      </c>
      <c r="T500" s="1">
        <v>10603905.560000001</v>
      </c>
      <c r="U500" s="1">
        <v>400053.48</v>
      </c>
      <c r="V500" s="1">
        <v>86300.08</v>
      </c>
      <c r="W500" s="1">
        <v>1372918.15</v>
      </c>
      <c r="X500" s="1">
        <v>112742.45</v>
      </c>
      <c r="Y500" s="1">
        <v>2596980.65</v>
      </c>
      <c r="Z500" s="1">
        <v>563353.43999999994</v>
      </c>
      <c r="AA500" s="1">
        <v>550826.26</v>
      </c>
      <c r="AB500" s="1">
        <v>136832.66</v>
      </c>
      <c r="AC500" s="1">
        <v>455024.16</v>
      </c>
      <c r="AD500" s="1">
        <v>1066617.21</v>
      </c>
      <c r="AE500" s="1">
        <v>212133.96</v>
      </c>
      <c r="AF500" s="1">
        <v>516932.91</v>
      </c>
      <c r="AG500" s="1">
        <v>397388.33</v>
      </c>
      <c r="AH500" s="1">
        <v>1142897.18</v>
      </c>
      <c r="AI500" s="1">
        <v>446427.18</v>
      </c>
      <c r="AJ500" s="1">
        <v>546477.46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568</v>
      </c>
      <c r="B501" s="10" t="s">
        <v>569</v>
      </c>
      <c r="C501" s="1">
        <v>6668976.71</v>
      </c>
      <c r="D501" s="1">
        <v>228833.58</v>
      </c>
      <c r="E501" s="1">
        <v>72436.44</v>
      </c>
      <c r="F501" s="1">
        <v>725370.65</v>
      </c>
      <c r="G501" s="1">
        <v>41662.559999999998</v>
      </c>
      <c r="H501" s="1">
        <v>1203294.77</v>
      </c>
      <c r="I501" s="1">
        <v>574523.16</v>
      </c>
      <c r="J501" s="1">
        <v>272314.18</v>
      </c>
      <c r="K501" s="1">
        <v>110886.19</v>
      </c>
      <c r="L501" s="1">
        <v>768792.35</v>
      </c>
      <c r="M501" s="1">
        <v>1593285.16</v>
      </c>
      <c r="N501" s="1">
        <v>95897.76</v>
      </c>
      <c r="O501" s="1">
        <v>212715.67</v>
      </c>
      <c r="P501" s="1">
        <v>180252.14</v>
      </c>
      <c r="Q501" s="1">
        <v>293747.73</v>
      </c>
      <c r="R501" s="1">
        <v>74973.509999999995</v>
      </c>
      <c r="S501" s="1">
        <v>219990.86</v>
      </c>
      <c r="T501" s="1">
        <v>6668976.71</v>
      </c>
      <c r="U501" s="1">
        <v>228833.58</v>
      </c>
      <c r="V501" s="1">
        <v>72436.44</v>
      </c>
      <c r="W501" s="1">
        <v>725370.65</v>
      </c>
      <c r="X501" s="1">
        <v>41662.559999999998</v>
      </c>
      <c r="Y501" s="1">
        <v>1203294.77</v>
      </c>
      <c r="Z501" s="1">
        <v>574523.16</v>
      </c>
      <c r="AA501" s="1">
        <v>272314.18</v>
      </c>
      <c r="AB501" s="1">
        <v>110886.19</v>
      </c>
      <c r="AC501" s="1">
        <v>768792.35</v>
      </c>
      <c r="AD501" s="1">
        <v>1593285.16</v>
      </c>
      <c r="AE501" s="1">
        <v>95897.76</v>
      </c>
      <c r="AF501" s="1">
        <v>212715.67</v>
      </c>
      <c r="AG501" s="1">
        <v>180252.14</v>
      </c>
      <c r="AH501" s="1">
        <v>293747.73</v>
      </c>
      <c r="AI501" s="1">
        <v>74973.509999999995</v>
      </c>
      <c r="AJ501" s="1">
        <v>219990.86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570</v>
      </c>
      <c r="B502" s="10" t="s">
        <v>571</v>
      </c>
      <c r="C502" s="1">
        <v>1611098.69</v>
      </c>
      <c r="D502" s="1">
        <v>25322.75</v>
      </c>
      <c r="E502" s="1">
        <v>16371.53</v>
      </c>
      <c r="F502" s="1">
        <v>115201.35</v>
      </c>
      <c r="G502" s="1">
        <v>11423.51</v>
      </c>
      <c r="H502" s="1">
        <v>434522.71</v>
      </c>
      <c r="I502" s="1">
        <v>87624.34</v>
      </c>
      <c r="J502" s="1">
        <v>103649.48</v>
      </c>
      <c r="K502" s="1">
        <v>36196.300000000003</v>
      </c>
      <c r="L502" s="1">
        <v>111502.11</v>
      </c>
      <c r="M502" s="1">
        <v>251277.75</v>
      </c>
      <c r="N502" s="1">
        <v>5336.1</v>
      </c>
      <c r="O502" s="1">
        <v>104897.96</v>
      </c>
      <c r="P502" s="1">
        <v>67298.91</v>
      </c>
      <c r="Q502" s="1">
        <v>128651.1</v>
      </c>
      <c r="R502" s="1">
        <v>41084.230000000003</v>
      </c>
      <c r="S502" s="1">
        <v>70738.559999999998</v>
      </c>
      <c r="T502" s="1">
        <v>1611098.69</v>
      </c>
      <c r="U502" s="1">
        <v>25322.75</v>
      </c>
      <c r="V502" s="1">
        <v>16371.53</v>
      </c>
      <c r="W502" s="1">
        <v>115201.35</v>
      </c>
      <c r="X502" s="1">
        <v>11423.51</v>
      </c>
      <c r="Y502" s="1">
        <v>434522.71</v>
      </c>
      <c r="Z502" s="1">
        <v>87624.34</v>
      </c>
      <c r="AA502" s="1">
        <v>103649.48</v>
      </c>
      <c r="AB502" s="1">
        <v>36196.300000000003</v>
      </c>
      <c r="AC502" s="1">
        <v>111502.11</v>
      </c>
      <c r="AD502" s="1">
        <v>251277.75</v>
      </c>
      <c r="AE502" s="1">
        <v>5336.1</v>
      </c>
      <c r="AF502" s="1">
        <v>104897.96</v>
      </c>
      <c r="AG502" s="1">
        <v>67298.91</v>
      </c>
      <c r="AH502" s="1">
        <v>128651.1</v>
      </c>
      <c r="AI502" s="1">
        <v>41084.230000000003</v>
      </c>
      <c r="AJ502" s="1">
        <v>70738.559999999998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18" t="s">
        <v>221</v>
      </c>
      <c r="B503" s="10" t="s">
        <v>222</v>
      </c>
      <c r="C503" s="1">
        <v>16917333.260000002</v>
      </c>
      <c r="D503" s="1">
        <v>329216.65000000002</v>
      </c>
      <c r="E503" s="1">
        <v>120396.81</v>
      </c>
      <c r="F503" s="1">
        <v>834122.37</v>
      </c>
      <c r="G503" s="1">
        <v>58848.82</v>
      </c>
      <c r="H503" s="1">
        <v>4389734.7</v>
      </c>
      <c r="I503" s="1">
        <v>1668699.1</v>
      </c>
      <c r="J503" s="1">
        <v>414730.77</v>
      </c>
      <c r="K503" s="1">
        <v>150085.70000000001</v>
      </c>
      <c r="L503" s="1">
        <v>3202462.78</v>
      </c>
      <c r="M503" s="1">
        <v>1762670.22</v>
      </c>
      <c r="N503" s="1">
        <v>672555.35</v>
      </c>
      <c r="O503" s="1">
        <v>264422.48</v>
      </c>
      <c r="P503" s="1">
        <v>495104.48</v>
      </c>
      <c r="Q503" s="1">
        <v>1304876.8799999999</v>
      </c>
      <c r="R503" s="1">
        <v>576628.77</v>
      </c>
      <c r="S503" s="1">
        <v>498608.53</v>
      </c>
      <c r="T503" s="1">
        <v>16743164.41</v>
      </c>
      <c r="U503" s="1">
        <v>329216.65000000002</v>
      </c>
      <c r="V503" s="1">
        <v>120396.81</v>
      </c>
      <c r="W503" s="1">
        <v>834122.37</v>
      </c>
      <c r="X503" s="1">
        <v>58848.82</v>
      </c>
      <c r="Y503" s="1">
        <v>4389734.7</v>
      </c>
      <c r="Z503" s="1">
        <v>1668699.1</v>
      </c>
      <c r="AA503" s="1">
        <v>414730.77</v>
      </c>
      <c r="AB503" s="1">
        <v>150085.70000000001</v>
      </c>
      <c r="AC503" s="1">
        <v>3202462.78</v>
      </c>
      <c r="AD503" s="1">
        <v>1762670.22</v>
      </c>
      <c r="AE503" s="1">
        <v>672555.35</v>
      </c>
      <c r="AF503" s="1">
        <v>264422.48</v>
      </c>
      <c r="AG503" s="1">
        <v>495104.48</v>
      </c>
      <c r="AH503" s="1">
        <v>1304876.8799999999</v>
      </c>
      <c r="AI503" s="1">
        <v>576628.77</v>
      </c>
      <c r="AJ503" s="1">
        <v>498608.53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>
        <v>174168.85</v>
      </c>
      <c r="BC503" s="1">
        <v>174168.85</v>
      </c>
      <c r="BD503" s="1">
        <v>0</v>
      </c>
      <c r="BE503" s="1"/>
      <c r="BF503" s="1"/>
      <c r="BG503" s="1"/>
      <c r="BH503" s="1"/>
      <c r="BI503" s="1"/>
      <c r="BJ503" s="1">
        <v>174168.85</v>
      </c>
      <c r="BK503" s="1"/>
      <c r="BL503" s="1"/>
      <c r="BM503" s="1"/>
      <c r="BN503" s="1"/>
      <c r="BO503" s="1">
        <v>0</v>
      </c>
      <c r="BP503" s="4"/>
    </row>
    <row r="504" spans="1:68">
      <c r="A504" s="19" t="s">
        <v>572</v>
      </c>
      <c r="B504" s="10" t="s">
        <v>573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0</v>
      </c>
      <c r="BC504" s="1">
        <v>0</v>
      </c>
      <c r="BD504" s="1">
        <v>0</v>
      </c>
      <c r="BE504" s="1"/>
      <c r="BF504" s="1"/>
      <c r="BG504" s="1"/>
      <c r="BH504" s="1"/>
      <c r="BI504" s="1"/>
      <c r="BJ504" s="1">
        <v>0</v>
      </c>
      <c r="BK504" s="1"/>
      <c r="BL504" s="1"/>
      <c r="BM504" s="1"/>
      <c r="BN504" s="1"/>
      <c r="BO504" s="1"/>
      <c r="BP504" s="4"/>
    </row>
    <row r="505" spans="1:68">
      <c r="A505" s="19" t="s">
        <v>574</v>
      </c>
      <c r="B505" s="10" t="s">
        <v>575</v>
      </c>
      <c r="C505" s="1">
        <v>12846561.75</v>
      </c>
      <c r="D505" s="1">
        <v>182484.08</v>
      </c>
      <c r="E505" s="1">
        <v>62862.98</v>
      </c>
      <c r="F505" s="1">
        <v>396050.56</v>
      </c>
      <c r="G505" s="1">
        <v>43190.2</v>
      </c>
      <c r="H505" s="1">
        <v>3227615.94</v>
      </c>
      <c r="I505" s="1">
        <v>1343375.48</v>
      </c>
      <c r="J505" s="1">
        <v>267047.03000000003</v>
      </c>
      <c r="K505" s="1">
        <v>116852.86</v>
      </c>
      <c r="L505" s="1">
        <v>2780876.39</v>
      </c>
      <c r="M505" s="1">
        <v>1346495.07</v>
      </c>
      <c r="N505" s="1">
        <v>561517.67000000004</v>
      </c>
      <c r="O505" s="1">
        <v>150885.66</v>
      </c>
      <c r="P505" s="1">
        <v>382575.44</v>
      </c>
      <c r="Q505" s="1">
        <v>978644.09</v>
      </c>
      <c r="R505" s="1">
        <v>485719.65</v>
      </c>
      <c r="S505" s="1">
        <v>369564.73</v>
      </c>
      <c r="T505" s="1">
        <v>12695757.83</v>
      </c>
      <c r="U505" s="1">
        <v>182484.08</v>
      </c>
      <c r="V505" s="1">
        <v>62862.98</v>
      </c>
      <c r="W505" s="1">
        <v>396050.56</v>
      </c>
      <c r="X505" s="1">
        <v>43190.2</v>
      </c>
      <c r="Y505" s="1">
        <v>3227615.94</v>
      </c>
      <c r="Z505" s="1">
        <v>1343375.48</v>
      </c>
      <c r="AA505" s="1">
        <v>267047.03000000003</v>
      </c>
      <c r="AB505" s="1">
        <v>116852.86</v>
      </c>
      <c r="AC505" s="1">
        <v>2780876.39</v>
      </c>
      <c r="AD505" s="1">
        <v>1346495.07</v>
      </c>
      <c r="AE505" s="1">
        <v>561517.67000000004</v>
      </c>
      <c r="AF505" s="1">
        <v>150885.66</v>
      </c>
      <c r="AG505" s="1">
        <v>382575.44</v>
      </c>
      <c r="AH505" s="1">
        <v>978644.09</v>
      </c>
      <c r="AI505" s="1">
        <v>485719.65</v>
      </c>
      <c r="AJ505" s="1">
        <v>369564.73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150803.92000000001</v>
      </c>
      <c r="BC505" s="1">
        <v>150803.92000000001</v>
      </c>
      <c r="BD505" s="1"/>
      <c r="BE505" s="1"/>
      <c r="BF505" s="1"/>
      <c r="BG505" s="1"/>
      <c r="BH505" s="1"/>
      <c r="BI505" s="1"/>
      <c r="BJ505" s="1">
        <v>150803.92000000001</v>
      </c>
      <c r="BK505" s="1"/>
      <c r="BL505" s="1"/>
      <c r="BM505" s="1"/>
      <c r="BN505" s="1"/>
      <c r="BO505" s="1">
        <v>0</v>
      </c>
      <c r="BP505" s="4"/>
    </row>
    <row r="506" spans="1:68">
      <c r="A506" s="19" t="s">
        <v>576</v>
      </c>
      <c r="B506" s="10" t="s">
        <v>577</v>
      </c>
      <c r="C506" s="1">
        <v>3254251.06</v>
      </c>
      <c r="D506" s="1">
        <v>146732.57</v>
      </c>
      <c r="E506" s="1">
        <v>55419.03</v>
      </c>
      <c r="F506" s="1">
        <v>398345.1</v>
      </c>
      <c r="G506" s="1">
        <v>15658.62</v>
      </c>
      <c r="H506" s="1">
        <v>877202.19</v>
      </c>
      <c r="I506" s="1">
        <v>264181.98</v>
      </c>
      <c r="J506" s="1">
        <v>147683.74</v>
      </c>
      <c r="K506" s="1">
        <v>21723.279999999999</v>
      </c>
      <c r="L506" s="1">
        <v>354506.82</v>
      </c>
      <c r="M506" s="1">
        <v>370444.26</v>
      </c>
      <c r="N506" s="1">
        <v>91306.76</v>
      </c>
      <c r="O506" s="1">
        <v>73894.75</v>
      </c>
      <c r="P506" s="1">
        <v>74353.06</v>
      </c>
      <c r="Q506" s="1">
        <v>232271.67</v>
      </c>
      <c r="R506" s="1">
        <v>44653.88</v>
      </c>
      <c r="S506" s="1">
        <v>85873.35</v>
      </c>
      <c r="T506" s="1">
        <v>3254251.06</v>
      </c>
      <c r="U506" s="1">
        <v>146732.57</v>
      </c>
      <c r="V506" s="1">
        <v>55419.03</v>
      </c>
      <c r="W506" s="1">
        <v>398345.1</v>
      </c>
      <c r="X506" s="1">
        <v>15658.62</v>
      </c>
      <c r="Y506" s="1">
        <v>877202.19</v>
      </c>
      <c r="Z506" s="1">
        <v>264181.98</v>
      </c>
      <c r="AA506" s="1">
        <v>147683.74</v>
      </c>
      <c r="AB506" s="1">
        <v>21723.279999999999</v>
      </c>
      <c r="AC506" s="1">
        <v>354506.82</v>
      </c>
      <c r="AD506" s="1">
        <v>370444.26</v>
      </c>
      <c r="AE506" s="1">
        <v>91306.76</v>
      </c>
      <c r="AF506" s="1">
        <v>73894.75</v>
      </c>
      <c r="AG506" s="1">
        <v>74353.06</v>
      </c>
      <c r="AH506" s="1">
        <v>232271.67</v>
      </c>
      <c r="AI506" s="1">
        <v>44653.88</v>
      </c>
      <c r="AJ506" s="1">
        <v>85873.35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>
        <v>0</v>
      </c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4"/>
    </row>
    <row r="507" spans="1:68">
      <c r="A507" s="19" t="s">
        <v>578</v>
      </c>
      <c r="B507" s="10" t="s">
        <v>579</v>
      </c>
      <c r="C507" s="1">
        <v>816520.45</v>
      </c>
      <c r="D507" s="1">
        <v>0</v>
      </c>
      <c r="E507" s="1">
        <v>2114.8000000000002</v>
      </c>
      <c r="F507" s="1">
        <v>39726.71</v>
      </c>
      <c r="G507" s="1">
        <v>0</v>
      </c>
      <c r="H507" s="1">
        <v>284916.57</v>
      </c>
      <c r="I507" s="1">
        <v>61141.64</v>
      </c>
      <c r="J507" s="1">
        <v>0</v>
      </c>
      <c r="K507" s="1">
        <v>11509.56</v>
      </c>
      <c r="L507" s="1">
        <v>67079.570000000007</v>
      </c>
      <c r="M507" s="1">
        <v>45730.89</v>
      </c>
      <c r="N507" s="1">
        <v>19730.919999999998</v>
      </c>
      <c r="O507" s="1">
        <v>39642.07</v>
      </c>
      <c r="P507" s="1">
        <v>38175.980000000003</v>
      </c>
      <c r="Q507" s="1">
        <v>93961.12</v>
      </c>
      <c r="R507" s="1">
        <v>46255.24</v>
      </c>
      <c r="S507" s="1">
        <v>43170.45</v>
      </c>
      <c r="T507" s="1">
        <v>793155.52</v>
      </c>
      <c r="U507" s="1"/>
      <c r="V507" s="1">
        <v>2114.8000000000002</v>
      </c>
      <c r="W507" s="1">
        <v>39726.71</v>
      </c>
      <c r="X507" s="1"/>
      <c r="Y507" s="1">
        <v>284916.57</v>
      </c>
      <c r="Z507" s="1">
        <v>61141.64</v>
      </c>
      <c r="AA507" s="1">
        <v>0</v>
      </c>
      <c r="AB507" s="1">
        <v>11509.56</v>
      </c>
      <c r="AC507" s="1">
        <v>67079.570000000007</v>
      </c>
      <c r="AD507" s="1">
        <v>45730.89</v>
      </c>
      <c r="AE507" s="1">
        <v>19730.919999999998</v>
      </c>
      <c r="AF507" s="1">
        <v>39642.07</v>
      </c>
      <c r="AG507" s="1">
        <v>38175.980000000003</v>
      </c>
      <c r="AH507" s="1">
        <v>93961.12</v>
      </c>
      <c r="AI507" s="1">
        <v>46255.24</v>
      </c>
      <c r="AJ507" s="1">
        <v>43170.45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>
        <v>23364.93</v>
      </c>
      <c r="BC507" s="1">
        <v>23364.93</v>
      </c>
      <c r="BD507" s="1"/>
      <c r="BE507" s="1"/>
      <c r="BF507" s="1"/>
      <c r="BG507" s="1"/>
      <c r="BH507" s="1"/>
      <c r="BI507" s="1"/>
      <c r="BJ507" s="1">
        <v>23364.93</v>
      </c>
      <c r="BK507" s="1"/>
      <c r="BL507" s="1"/>
      <c r="BM507" s="1"/>
      <c r="BN507" s="1"/>
      <c r="BO507" s="1"/>
      <c r="BP507" s="4"/>
    </row>
    <row r="508" spans="1:68">
      <c r="A508" s="19" t="s">
        <v>580</v>
      </c>
      <c r="B508" s="10" t="s">
        <v>581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/>
      <c r="V508" s="1">
        <v>0</v>
      </c>
      <c r="W508" s="1">
        <v>0</v>
      </c>
      <c r="X508" s="1"/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>
        <v>0</v>
      </c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4"/>
    </row>
    <row r="509" spans="1:68">
      <c r="A509" s="18" t="s">
        <v>223</v>
      </c>
      <c r="B509" s="10" t="s">
        <v>224</v>
      </c>
      <c r="C509" s="1">
        <v>-7409.5</v>
      </c>
      <c r="D509" s="1">
        <v>0</v>
      </c>
      <c r="E509" s="1">
        <v>0</v>
      </c>
      <c r="F509" s="1">
        <v>0</v>
      </c>
      <c r="G509" s="1">
        <v>-179.32</v>
      </c>
      <c r="H509" s="1">
        <v>-100</v>
      </c>
      <c r="I509" s="1">
        <v>-120</v>
      </c>
      <c r="J509" s="1">
        <v>0</v>
      </c>
      <c r="K509" s="1">
        <v>0</v>
      </c>
      <c r="L509" s="1">
        <v>-5.28</v>
      </c>
      <c r="M509" s="1">
        <v>-140</v>
      </c>
      <c r="N509" s="1">
        <v>-131.75</v>
      </c>
      <c r="O509" s="1">
        <v>-5102.07</v>
      </c>
      <c r="P509" s="1">
        <v>-771.68</v>
      </c>
      <c r="Q509" s="1">
        <v>-499.4</v>
      </c>
      <c r="R509" s="1">
        <v>-40</v>
      </c>
      <c r="S509" s="1">
        <v>-320</v>
      </c>
      <c r="T509" s="1">
        <v>-7409.5</v>
      </c>
      <c r="U509" s="1">
        <v>0</v>
      </c>
      <c r="V509" s="1">
        <v>0</v>
      </c>
      <c r="W509" s="1">
        <v>0</v>
      </c>
      <c r="X509" s="1">
        <v>-179.32</v>
      </c>
      <c r="Y509" s="1">
        <v>-100</v>
      </c>
      <c r="Z509" s="1">
        <v>-120</v>
      </c>
      <c r="AA509" s="1">
        <v>0</v>
      </c>
      <c r="AB509" s="1">
        <v>0</v>
      </c>
      <c r="AC509" s="1">
        <v>-5.28</v>
      </c>
      <c r="AD509" s="1">
        <v>-140</v>
      </c>
      <c r="AE509" s="1">
        <v>-131.75</v>
      </c>
      <c r="AF509" s="1">
        <v>-5102.07</v>
      </c>
      <c r="AG509" s="1">
        <v>-771.68</v>
      </c>
      <c r="AH509" s="1">
        <v>-499.4</v>
      </c>
      <c r="AI509" s="1">
        <v>-40</v>
      </c>
      <c r="AJ509" s="1">
        <v>-320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>
        <v>0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/>
    </row>
    <row r="510" spans="1:68">
      <c r="A510" s="19" t="s">
        <v>582</v>
      </c>
      <c r="B510" s="10" t="s">
        <v>583</v>
      </c>
      <c r="C510" s="1">
        <v>-7409.5</v>
      </c>
      <c r="D510" s="1">
        <v>0</v>
      </c>
      <c r="E510" s="1">
        <v>0</v>
      </c>
      <c r="F510" s="1">
        <v>0</v>
      </c>
      <c r="G510" s="1">
        <v>-179.32</v>
      </c>
      <c r="H510" s="1">
        <v>-100</v>
      </c>
      <c r="I510" s="1">
        <v>-120</v>
      </c>
      <c r="J510" s="1">
        <v>0</v>
      </c>
      <c r="K510" s="1">
        <v>0</v>
      </c>
      <c r="L510" s="1">
        <v>-5.28</v>
      </c>
      <c r="M510" s="1">
        <v>-140</v>
      </c>
      <c r="N510" s="1">
        <v>-131.75</v>
      </c>
      <c r="O510" s="1">
        <v>-5102.07</v>
      </c>
      <c r="P510" s="1">
        <v>-771.68</v>
      </c>
      <c r="Q510" s="1">
        <v>-499.4</v>
      </c>
      <c r="R510" s="1">
        <v>-40</v>
      </c>
      <c r="S510" s="1">
        <v>-320</v>
      </c>
      <c r="T510" s="1">
        <v>-7409.5</v>
      </c>
      <c r="U510" s="1">
        <v>0</v>
      </c>
      <c r="V510" s="1">
        <v>0</v>
      </c>
      <c r="W510" s="1">
        <v>0</v>
      </c>
      <c r="X510" s="1">
        <v>-179.32</v>
      </c>
      <c r="Y510" s="1">
        <v>-100</v>
      </c>
      <c r="Z510" s="1">
        <v>-120</v>
      </c>
      <c r="AA510" s="1">
        <v>0</v>
      </c>
      <c r="AB510" s="1">
        <v>0</v>
      </c>
      <c r="AC510" s="1">
        <v>-5.28</v>
      </c>
      <c r="AD510" s="1">
        <v>-140</v>
      </c>
      <c r="AE510" s="1">
        <v>-131.75</v>
      </c>
      <c r="AF510" s="1">
        <v>-5102.07</v>
      </c>
      <c r="AG510" s="1">
        <v>-771.68</v>
      </c>
      <c r="AH510" s="1">
        <v>-499.4</v>
      </c>
      <c r="AI510" s="1">
        <v>-40</v>
      </c>
      <c r="AJ510" s="1">
        <v>-320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>
        <v>0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4"/>
    </row>
    <row r="511" spans="1:68">
      <c r="A511" s="20" t="s">
        <v>584</v>
      </c>
      <c r="B511" s="10" t="s">
        <v>585</v>
      </c>
      <c r="C511" s="1"/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>
        <v>0</v>
      </c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4"/>
    </row>
    <row r="512" spans="1:68">
      <c r="A512" s="20" t="s">
        <v>586</v>
      </c>
      <c r="B512" s="10" t="s">
        <v>587</v>
      </c>
      <c r="C512" s="1">
        <v>-579.4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-40</v>
      </c>
      <c r="O512" s="1">
        <v>0</v>
      </c>
      <c r="P512" s="1">
        <v>0</v>
      </c>
      <c r="Q512" s="1">
        <v>-499.4</v>
      </c>
      <c r="R512" s="1">
        <v>-40</v>
      </c>
      <c r="S512" s="1">
        <v>0</v>
      </c>
      <c r="T512" s="1">
        <v>-579.4</v>
      </c>
      <c r="U512" s="1"/>
      <c r="V512" s="1"/>
      <c r="W512" s="1">
        <v>0</v>
      </c>
      <c r="X512" s="1"/>
      <c r="Y512" s="1">
        <v>0</v>
      </c>
      <c r="Z512" s="1"/>
      <c r="AA512" s="1">
        <v>0</v>
      </c>
      <c r="AB512" s="1"/>
      <c r="AC512" s="1"/>
      <c r="AD512" s="1"/>
      <c r="AE512" s="1">
        <v>-40</v>
      </c>
      <c r="AF512" s="1"/>
      <c r="AG512" s="1"/>
      <c r="AH512" s="1">
        <v>-499.4</v>
      </c>
      <c r="AI512" s="1">
        <v>-40</v>
      </c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588</v>
      </c>
      <c r="B513" s="10" t="s">
        <v>589</v>
      </c>
      <c r="C513" s="1">
        <v>-180</v>
      </c>
      <c r="D513" s="1">
        <v>0</v>
      </c>
      <c r="E513" s="1">
        <v>0</v>
      </c>
      <c r="F513" s="1">
        <v>0</v>
      </c>
      <c r="G513" s="1">
        <v>0</v>
      </c>
      <c r="H513" s="1">
        <v>-40</v>
      </c>
      <c r="I513" s="1">
        <v>-20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-120</v>
      </c>
      <c r="Q513" s="1">
        <v>0</v>
      </c>
      <c r="R513" s="1">
        <v>0</v>
      </c>
      <c r="S513" s="1">
        <v>0</v>
      </c>
      <c r="T513" s="1">
        <v>-180</v>
      </c>
      <c r="U513" s="1">
        <v>0</v>
      </c>
      <c r="V513" s="1">
        <v>0</v>
      </c>
      <c r="W513" s="1">
        <v>0</v>
      </c>
      <c r="X513" s="1"/>
      <c r="Y513" s="1">
        <v>-40</v>
      </c>
      <c r="Z513" s="1">
        <v>-20</v>
      </c>
      <c r="AA513" s="1">
        <v>0</v>
      </c>
      <c r="AB513" s="1">
        <v>0</v>
      </c>
      <c r="AC513" s="1">
        <v>0</v>
      </c>
      <c r="AD513" s="1"/>
      <c r="AE513" s="1">
        <v>0</v>
      </c>
      <c r="AF513" s="1">
        <v>0</v>
      </c>
      <c r="AG513" s="1">
        <v>-120</v>
      </c>
      <c r="AH513" s="1">
        <v>0</v>
      </c>
      <c r="AI513" s="1">
        <v>0</v>
      </c>
      <c r="AJ513" s="1">
        <v>0</v>
      </c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590</v>
      </c>
      <c r="B514" s="10" t="s">
        <v>591</v>
      </c>
      <c r="C514" s="1">
        <v>-6353.75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-100</v>
      </c>
      <c r="J514" s="1">
        <v>0</v>
      </c>
      <c r="K514" s="1">
        <v>0</v>
      </c>
      <c r="L514" s="1">
        <v>0</v>
      </c>
      <c r="M514" s="1">
        <v>-140</v>
      </c>
      <c r="N514" s="1">
        <v>-60</v>
      </c>
      <c r="O514" s="1">
        <v>-5102.07</v>
      </c>
      <c r="P514" s="1">
        <v>-651.67999999999995</v>
      </c>
      <c r="Q514" s="1">
        <v>0</v>
      </c>
      <c r="R514" s="1">
        <v>0</v>
      </c>
      <c r="S514" s="1">
        <v>-300</v>
      </c>
      <c r="T514" s="1">
        <v>-6353.75</v>
      </c>
      <c r="U514" s="1">
        <v>0</v>
      </c>
      <c r="V514" s="1"/>
      <c r="W514" s="1">
        <v>0</v>
      </c>
      <c r="X514" s="1"/>
      <c r="Y514" s="1">
        <v>0</v>
      </c>
      <c r="Z514" s="1">
        <v>-100</v>
      </c>
      <c r="AA514" s="1">
        <v>0</v>
      </c>
      <c r="AB514" s="1">
        <v>0</v>
      </c>
      <c r="AC514" s="1">
        <v>0</v>
      </c>
      <c r="AD514" s="1">
        <v>-140</v>
      </c>
      <c r="AE514" s="1">
        <v>-60</v>
      </c>
      <c r="AF514" s="1">
        <v>-5102.07</v>
      </c>
      <c r="AG514" s="1">
        <v>-651.67999999999995</v>
      </c>
      <c r="AH514" s="1">
        <v>0</v>
      </c>
      <c r="AI514" s="1">
        <v>0</v>
      </c>
      <c r="AJ514" s="1">
        <v>-300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592</v>
      </c>
      <c r="B515" s="10" t="s">
        <v>593</v>
      </c>
      <c r="C515" s="1"/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>
        <v>0</v>
      </c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4"/>
    </row>
    <row r="516" spans="1:68">
      <c r="A516" s="20" t="s">
        <v>594</v>
      </c>
      <c r="B516" s="10" t="s">
        <v>595</v>
      </c>
      <c r="C516" s="1">
        <v>-296.35000000000002</v>
      </c>
      <c r="D516" s="1">
        <v>0</v>
      </c>
      <c r="E516" s="1">
        <v>0</v>
      </c>
      <c r="F516" s="1">
        <v>0</v>
      </c>
      <c r="G516" s="1">
        <v>-179.32</v>
      </c>
      <c r="H516" s="1">
        <v>-60</v>
      </c>
      <c r="I516" s="1">
        <v>0</v>
      </c>
      <c r="J516" s="1">
        <v>0</v>
      </c>
      <c r="K516" s="1">
        <v>0</v>
      </c>
      <c r="L516" s="1">
        <v>-5.28</v>
      </c>
      <c r="M516" s="1">
        <v>0</v>
      </c>
      <c r="N516" s="1">
        <v>-31.75</v>
      </c>
      <c r="O516" s="1">
        <v>0</v>
      </c>
      <c r="P516" s="1">
        <v>0</v>
      </c>
      <c r="Q516" s="1">
        <v>0</v>
      </c>
      <c r="R516" s="1">
        <v>0</v>
      </c>
      <c r="S516" s="1">
        <v>-20</v>
      </c>
      <c r="T516" s="1">
        <v>-296.35000000000002</v>
      </c>
      <c r="U516" s="1">
        <v>0</v>
      </c>
      <c r="V516" s="1"/>
      <c r="W516" s="1"/>
      <c r="X516" s="1">
        <v>-179.32</v>
      </c>
      <c r="Y516" s="1">
        <v>-60</v>
      </c>
      <c r="Z516" s="1">
        <v>0</v>
      </c>
      <c r="AA516" s="1"/>
      <c r="AB516" s="1"/>
      <c r="AC516" s="1">
        <v>-5.28</v>
      </c>
      <c r="AD516" s="1">
        <v>0</v>
      </c>
      <c r="AE516" s="1">
        <v>-31.75</v>
      </c>
      <c r="AF516" s="1">
        <v>0</v>
      </c>
      <c r="AG516" s="1">
        <v>0</v>
      </c>
      <c r="AH516" s="1"/>
      <c r="AI516" s="1">
        <v>0</v>
      </c>
      <c r="AJ516" s="1">
        <v>-20</v>
      </c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596</v>
      </c>
      <c r="B517" s="10" t="s">
        <v>597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/>
      <c r="V517" s="1"/>
      <c r="W517" s="1"/>
      <c r="X517" s="1"/>
      <c r="Y517" s="1">
        <v>0</v>
      </c>
      <c r="Z517" s="1"/>
      <c r="AA517" s="1">
        <v>0</v>
      </c>
      <c r="AB517" s="1"/>
      <c r="AC517" s="1">
        <v>0</v>
      </c>
      <c r="AD517" s="1"/>
      <c r="AE517" s="1"/>
      <c r="AF517" s="1">
        <v>0</v>
      </c>
      <c r="AG517" s="1">
        <v>0</v>
      </c>
      <c r="AH517" s="1"/>
      <c r="AI517" s="1">
        <v>0</v>
      </c>
      <c r="AJ517" s="1">
        <v>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598</v>
      </c>
      <c r="B518" s="10" t="s">
        <v>599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/>
      <c r="V518" s="1"/>
      <c r="W518" s="1">
        <v>0</v>
      </c>
      <c r="X518" s="1"/>
      <c r="Y518" s="1"/>
      <c r="Z518" s="1">
        <v>0</v>
      </c>
      <c r="AA518" s="1"/>
      <c r="AB518" s="1"/>
      <c r="AC518" s="1"/>
      <c r="AD518" s="1">
        <v>0</v>
      </c>
      <c r="AE518" s="1"/>
      <c r="AF518" s="1"/>
      <c r="AG518" s="1"/>
      <c r="AH518" s="1"/>
      <c r="AI518" s="1">
        <v>0</v>
      </c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>
        <v>0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/>
    </row>
    <row r="519" spans="1:68">
      <c r="A519" s="18" t="s">
        <v>225</v>
      </c>
      <c r="B519" s="10" t="s">
        <v>226</v>
      </c>
      <c r="C519" s="1">
        <v>3973.55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3973.55</v>
      </c>
      <c r="S519" s="1">
        <v>0</v>
      </c>
      <c r="T519" s="1">
        <v>3973.55</v>
      </c>
      <c r="U519" s="1"/>
      <c r="V519" s="1"/>
      <c r="W519" s="1"/>
      <c r="X519" s="1"/>
      <c r="Y519" s="1"/>
      <c r="Z519" s="1"/>
      <c r="AA519" s="1">
        <v>0</v>
      </c>
      <c r="AB519" s="1"/>
      <c r="AC519" s="1"/>
      <c r="AD519" s="1"/>
      <c r="AE519" s="1"/>
      <c r="AF519" s="1"/>
      <c r="AG519" s="1"/>
      <c r="AH519" s="1"/>
      <c r="AI519" s="1">
        <v>3973.55</v>
      </c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>
        <v>0</v>
      </c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4"/>
    </row>
    <row r="520" spans="1:68">
      <c r="A520" s="19" t="s">
        <v>600</v>
      </c>
      <c r="B520" s="10" t="s">
        <v>601</v>
      </c>
      <c r="C520" s="1"/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>
        <v>0</v>
      </c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4"/>
    </row>
    <row r="521" spans="1:68">
      <c r="A521" s="19" t="s">
        <v>602</v>
      </c>
      <c r="B521" s="10" t="s">
        <v>603</v>
      </c>
      <c r="C521" s="1">
        <v>2296.1999999999998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2296.1999999999998</v>
      </c>
      <c r="S521" s="1">
        <v>0</v>
      </c>
      <c r="T521" s="1">
        <v>2296.1999999999998</v>
      </c>
      <c r="U521" s="1"/>
      <c r="V521" s="1"/>
      <c r="W521" s="1"/>
      <c r="X521" s="1"/>
      <c r="Y521" s="1"/>
      <c r="Z521" s="1"/>
      <c r="AA521" s="1">
        <v>0</v>
      </c>
      <c r="AB521" s="1"/>
      <c r="AC521" s="1"/>
      <c r="AD521" s="1"/>
      <c r="AE521" s="1"/>
      <c r="AF521" s="1"/>
      <c r="AG521" s="1"/>
      <c r="AH521" s="1"/>
      <c r="AI521" s="1">
        <v>2296.1999999999998</v>
      </c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>
        <v>0</v>
      </c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604</v>
      </c>
      <c r="B522" s="10" t="s">
        <v>605</v>
      </c>
      <c r="C522" s="1">
        <v>717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717</v>
      </c>
      <c r="S522" s="1">
        <v>0</v>
      </c>
      <c r="T522" s="1">
        <v>717</v>
      </c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>
        <v>717</v>
      </c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>
        <v>0</v>
      </c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4"/>
    </row>
    <row r="523" spans="1:68">
      <c r="A523" s="19" t="s">
        <v>606</v>
      </c>
      <c r="B523" s="10" t="s">
        <v>607</v>
      </c>
      <c r="C523" s="1">
        <v>808.26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808.26</v>
      </c>
      <c r="S523" s="1">
        <v>0</v>
      </c>
      <c r="T523" s="1">
        <v>808.26</v>
      </c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>
        <v>808.26</v>
      </c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>
        <v>0</v>
      </c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4"/>
    </row>
    <row r="524" spans="1:68">
      <c r="A524" s="19" t="s">
        <v>608</v>
      </c>
      <c r="B524" s="10" t="s">
        <v>609</v>
      </c>
      <c r="C524" s="1">
        <v>152.09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152.09</v>
      </c>
      <c r="S524" s="1">
        <v>0</v>
      </c>
      <c r="T524" s="1">
        <v>152.09</v>
      </c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>
        <v>152.09</v>
      </c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610</v>
      </c>
      <c r="B525" s="10" t="s">
        <v>611</v>
      </c>
      <c r="C525" s="1"/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8" t="s">
        <v>227</v>
      </c>
      <c r="B526" s="10" t="s">
        <v>228</v>
      </c>
      <c r="C526" s="1">
        <v>416399.03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3030.68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3030.68</v>
      </c>
      <c r="U526" s="1"/>
      <c r="V526" s="1"/>
      <c r="W526" s="1"/>
      <c r="X526" s="1"/>
      <c r="Y526" s="1"/>
      <c r="Z526" s="1"/>
      <c r="AA526" s="1"/>
      <c r="AB526" s="1"/>
      <c r="AC526" s="1">
        <v>3030.68</v>
      </c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>
        <v>413368.35</v>
      </c>
      <c r="BC526" s="1">
        <v>413368.35</v>
      </c>
      <c r="BD526" s="1">
        <v>0</v>
      </c>
      <c r="BE526" s="1"/>
      <c r="BF526" s="1"/>
      <c r="BG526" s="1"/>
      <c r="BH526" s="1"/>
      <c r="BI526" s="1"/>
      <c r="BJ526" s="1">
        <v>413368.35</v>
      </c>
      <c r="BK526" s="1"/>
      <c r="BL526" s="1"/>
      <c r="BM526" s="1"/>
      <c r="BN526" s="1"/>
      <c r="BO526" s="1"/>
      <c r="BP526" s="4"/>
    </row>
    <row r="527" spans="1:68">
      <c r="A527" s="19" t="s">
        <v>612</v>
      </c>
      <c r="B527" s="10" t="s">
        <v>613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>
        <v>0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0</v>
      </c>
      <c r="BC527" s="1">
        <v>0</v>
      </c>
      <c r="BD527" s="1">
        <v>0</v>
      </c>
      <c r="BE527" s="1"/>
      <c r="BF527" s="1"/>
      <c r="BG527" s="1"/>
      <c r="BH527" s="1"/>
      <c r="BI527" s="1"/>
      <c r="BJ527" s="1">
        <v>0</v>
      </c>
      <c r="BK527" s="1"/>
      <c r="BL527" s="1"/>
      <c r="BM527" s="1"/>
      <c r="BN527" s="1"/>
      <c r="BO527" s="1"/>
      <c r="BP527" s="4"/>
    </row>
    <row r="528" spans="1:68">
      <c r="A528" s="19" t="s">
        <v>614</v>
      </c>
      <c r="B528" s="10" t="s">
        <v>615</v>
      </c>
      <c r="C528" s="1">
        <v>3030.68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3030.68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3030.68</v>
      </c>
      <c r="U528" s="1"/>
      <c r="V528" s="1"/>
      <c r="W528" s="1"/>
      <c r="X528" s="1"/>
      <c r="Y528" s="1"/>
      <c r="Z528" s="1"/>
      <c r="AA528" s="1"/>
      <c r="AB528" s="1"/>
      <c r="AC528" s="1">
        <v>3030.68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>
        <v>0</v>
      </c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4"/>
    </row>
    <row r="529" spans="1:68">
      <c r="A529" s="19" t="s">
        <v>616</v>
      </c>
      <c r="B529" s="10" t="s">
        <v>617</v>
      </c>
      <c r="C529" s="1"/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>
        <v>0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4"/>
    </row>
    <row r="530" spans="1:68">
      <c r="A530" s="19" t="s">
        <v>618</v>
      </c>
      <c r="B530" s="10" t="s">
        <v>619</v>
      </c>
      <c r="C530" s="1"/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620</v>
      </c>
      <c r="B531" s="10" t="s">
        <v>621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>
        <v>0</v>
      </c>
      <c r="BC531" s="1">
        <v>0</v>
      </c>
      <c r="BD531" s="1"/>
      <c r="BE531" s="1"/>
      <c r="BF531" s="1"/>
      <c r="BG531" s="1"/>
      <c r="BH531" s="1"/>
      <c r="BI531" s="1"/>
      <c r="BJ531" s="1">
        <v>0</v>
      </c>
      <c r="BK531" s="1"/>
      <c r="BL531" s="1"/>
      <c r="BM531" s="1"/>
      <c r="BN531" s="1"/>
      <c r="BO531" s="1"/>
      <c r="BP531" s="4"/>
    </row>
    <row r="532" spans="1:68">
      <c r="A532" s="19" t="s">
        <v>622</v>
      </c>
      <c r="B532" s="10" t="s">
        <v>623</v>
      </c>
      <c r="C532" s="1"/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>
        <v>0</v>
      </c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4"/>
    </row>
    <row r="533" spans="1:68">
      <c r="A533" s="19" t="s">
        <v>624</v>
      </c>
      <c r="B533" s="10" t="s">
        <v>625</v>
      </c>
      <c r="C533" s="1"/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626</v>
      </c>
      <c r="B534" s="10" t="s">
        <v>627</v>
      </c>
      <c r="C534" s="1"/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628</v>
      </c>
      <c r="B535" s="10" t="s">
        <v>629</v>
      </c>
      <c r="C535" s="1">
        <v>175785.08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>
        <v>175785.08</v>
      </c>
      <c r="BC535" s="1">
        <v>175785.08</v>
      </c>
      <c r="BD535" s="1"/>
      <c r="BE535" s="1"/>
      <c r="BF535" s="1"/>
      <c r="BG535" s="1"/>
      <c r="BH535" s="1"/>
      <c r="BI535" s="1"/>
      <c r="BJ535" s="1">
        <v>175785.08</v>
      </c>
      <c r="BK535" s="1"/>
      <c r="BL535" s="1"/>
      <c r="BM535" s="1"/>
      <c r="BN535" s="1"/>
      <c r="BO535" s="1"/>
      <c r="BP535" s="4"/>
    </row>
    <row r="536" spans="1:68">
      <c r="A536" s="19" t="s">
        <v>630</v>
      </c>
      <c r="B536" s="10" t="s">
        <v>631</v>
      </c>
      <c r="C536" s="1">
        <v>21604.27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>
        <v>21604.27</v>
      </c>
      <c r="BC536" s="1">
        <v>21604.27</v>
      </c>
      <c r="BD536" s="1"/>
      <c r="BE536" s="1"/>
      <c r="BF536" s="1"/>
      <c r="BG536" s="1"/>
      <c r="BH536" s="1"/>
      <c r="BI536" s="1"/>
      <c r="BJ536" s="1">
        <v>21604.27</v>
      </c>
      <c r="BK536" s="1"/>
      <c r="BL536" s="1"/>
      <c r="BM536" s="1"/>
      <c r="BN536" s="1"/>
      <c r="BO536" s="1"/>
      <c r="BP536" s="4"/>
    </row>
    <row r="537" spans="1:68">
      <c r="A537" s="19" t="s">
        <v>632</v>
      </c>
      <c r="B537" s="10" t="s">
        <v>633</v>
      </c>
      <c r="C537" s="1">
        <v>171439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>
        <v>171439</v>
      </c>
      <c r="BC537" s="1">
        <v>171439</v>
      </c>
      <c r="BD537" s="1"/>
      <c r="BE537" s="1"/>
      <c r="BF537" s="1"/>
      <c r="BG537" s="1"/>
      <c r="BH537" s="1"/>
      <c r="BI537" s="1"/>
      <c r="BJ537" s="1">
        <v>171439</v>
      </c>
      <c r="BK537" s="1"/>
      <c r="BL537" s="1"/>
      <c r="BM537" s="1"/>
      <c r="BN537" s="1"/>
      <c r="BO537" s="1"/>
      <c r="BP537" s="4"/>
    </row>
    <row r="538" spans="1:68">
      <c r="A538" s="19" t="s">
        <v>634</v>
      </c>
      <c r="B538" s="10" t="s">
        <v>635</v>
      </c>
      <c r="C538" s="1"/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>
        <v>0</v>
      </c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4"/>
    </row>
    <row r="539" spans="1:68">
      <c r="A539" s="19" t="s">
        <v>636</v>
      </c>
      <c r="B539" s="10" t="s">
        <v>637</v>
      </c>
      <c r="C539" s="1">
        <v>22440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>
        <v>22440</v>
      </c>
      <c r="BC539" s="1">
        <v>22440</v>
      </c>
      <c r="BD539" s="1"/>
      <c r="BE539" s="1"/>
      <c r="BF539" s="1"/>
      <c r="BG539" s="1"/>
      <c r="BH539" s="1"/>
      <c r="BI539" s="1"/>
      <c r="BJ539" s="1">
        <v>22440</v>
      </c>
      <c r="BK539" s="1"/>
      <c r="BL539" s="1"/>
      <c r="BM539" s="1"/>
      <c r="BN539" s="1"/>
      <c r="BO539" s="1"/>
      <c r="BP539" s="4"/>
    </row>
    <row r="540" spans="1:68">
      <c r="A540" s="19" t="s">
        <v>638</v>
      </c>
      <c r="B540" s="10" t="s">
        <v>639</v>
      </c>
      <c r="C540" s="1">
        <v>21000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>
        <v>21000</v>
      </c>
      <c r="BC540" s="1">
        <v>21000</v>
      </c>
      <c r="BD540" s="1"/>
      <c r="BE540" s="1"/>
      <c r="BF540" s="1"/>
      <c r="BG540" s="1"/>
      <c r="BH540" s="1"/>
      <c r="BI540" s="1"/>
      <c r="BJ540" s="1">
        <v>21000</v>
      </c>
      <c r="BK540" s="1"/>
      <c r="BL540" s="1"/>
      <c r="BM540" s="1"/>
      <c r="BN540" s="1"/>
      <c r="BO540" s="1"/>
      <c r="BP540" s="4"/>
    </row>
    <row r="541" spans="1:68">
      <c r="A541" s="19" t="s">
        <v>903</v>
      </c>
      <c r="B541" s="10" t="s">
        <v>640</v>
      </c>
      <c r="C541" s="1">
        <v>1100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>
        <v>1100</v>
      </c>
      <c r="BC541" s="1">
        <v>1100</v>
      </c>
      <c r="BD541" s="1"/>
      <c r="BE541" s="1"/>
      <c r="BF541" s="1"/>
      <c r="BG541" s="1"/>
      <c r="BH541" s="1"/>
      <c r="BI541" s="1"/>
      <c r="BJ541" s="1">
        <v>1100</v>
      </c>
      <c r="BK541" s="1"/>
      <c r="BL541" s="1"/>
      <c r="BM541" s="1"/>
      <c r="BN541" s="1"/>
      <c r="BO541" s="1"/>
      <c r="BP541" s="4"/>
    </row>
    <row r="542" spans="1:68">
      <c r="A542" s="19" t="s">
        <v>904</v>
      </c>
      <c r="B542" s="10" t="s">
        <v>641</v>
      </c>
      <c r="C542" s="1"/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>
        <v>0</v>
      </c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4"/>
    </row>
    <row r="543" spans="1:68">
      <c r="A543" s="19" t="s">
        <v>905</v>
      </c>
      <c r="B543" s="10" t="s">
        <v>642</v>
      </c>
      <c r="C543" s="1"/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>
        <v>0</v>
      </c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4"/>
    </row>
    <row r="544" spans="1:68">
      <c r="A544" s="19" t="s">
        <v>906</v>
      </c>
      <c r="B544" s="10" t="s">
        <v>643</v>
      </c>
      <c r="C544" s="1"/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>
        <v>0</v>
      </c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4"/>
    </row>
    <row r="545" spans="1:68">
      <c r="A545" s="19" t="s">
        <v>907</v>
      </c>
      <c r="B545" s="10" t="s">
        <v>644</v>
      </c>
      <c r="C545" s="1"/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>
        <v>0</v>
      </c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4"/>
    </row>
    <row r="546" spans="1:68">
      <c r="A546" s="19" t="s">
        <v>908</v>
      </c>
      <c r="B546" s="10" t="s">
        <v>645</v>
      </c>
      <c r="C546" s="1"/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>
        <v>0</v>
      </c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4"/>
    </row>
    <row r="547" spans="1:68">
      <c r="A547" s="19" t="s">
        <v>909</v>
      </c>
      <c r="B547" s="10" t="s">
        <v>646</v>
      </c>
      <c r="C547" s="1"/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>
        <v>0</v>
      </c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4"/>
    </row>
    <row r="548" spans="1:68">
      <c r="A548" s="17" t="s">
        <v>193</v>
      </c>
      <c r="B548" s="10" t="s">
        <v>194</v>
      </c>
      <c r="C548" s="1">
        <v>200119.27</v>
      </c>
      <c r="D548" s="1">
        <v>15546.3</v>
      </c>
      <c r="E548" s="1">
        <v>4793.6499999999996</v>
      </c>
      <c r="F548" s="1">
        <v>15879.17</v>
      </c>
      <c r="G548" s="1">
        <v>11620.85</v>
      </c>
      <c r="H548" s="1">
        <v>34930.82</v>
      </c>
      <c r="I548" s="1">
        <v>22994.45</v>
      </c>
      <c r="J548" s="1">
        <v>3902.06</v>
      </c>
      <c r="K548" s="1">
        <v>3285.76</v>
      </c>
      <c r="L548" s="1">
        <v>37528.44</v>
      </c>
      <c r="M548" s="1">
        <v>23132.9</v>
      </c>
      <c r="N548" s="1">
        <v>9</v>
      </c>
      <c r="O548" s="1">
        <v>0</v>
      </c>
      <c r="P548" s="1">
        <v>15996.51</v>
      </c>
      <c r="Q548" s="1">
        <v>7380.84</v>
      </c>
      <c r="R548" s="1">
        <v>2286.6</v>
      </c>
      <c r="S548" s="1">
        <v>831.92</v>
      </c>
      <c r="T548" s="1">
        <v>200119.27</v>
      </c>
      <c r="U548" s="1">
        <v>15546.3</v>
      </c>
      <c r="V548" s="1">
        <v>4793.6499999999996</v>
      </c>
      <c r="W548" s="1">
        <v>15879.17</v>
      </c>
      <c r="X548" s="1">
        <v>11620.85</v>
      </c>
      <c r="Y548" s="1">
        <v>34930.82</v>
      </c>
      <c r="Z548" s="1">
        <v>22994.45</v>
      </c>
      <c r="AA548" s="1">
        <v>3902.06</v>
      </c>
      <c r="AB548" s="1">
        <v>3285.76</v>
      </c>
      <c r="AC548" s="1">
        <v>37528.44</v>
      </c>
      <c r="AD548" s="1">
        <v>23132.9</v>
      </c>
      <c r="AE548" s="1">
        <v>9</v>
      </c>
      <c r="AF548" s="1">
        <v>0</v>
      </c>
      <c r="AG548" s="1">
        <v>15996.51</v>
      </c>
      <c r="AH548" s="1">
        <v>7380.84</v>
      </c>
      <c r="AI548" s="1">
        <v>2286.6</v>
      </c>
      <c r="AJ548" s="1">
        <v>831.92</v>
      </c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>
        <v>0</v>
      </c>
      <c r="BC548" s="1">
        <v>0</v>
      </c>
      <c r="BD548" s="1">
        <v>0</v>
      </c>
      <c r="BE548" s="1"/>
      <c r="BF548" s="1"/>
      <c r="BG548" s="1"/>
      <c r="BH548" s="1"/>
      <c r="BI548" s="1"/>
      <c r="BJ548" s="1"/>
      <c r="BK548" s="1"/>
      <c r="BL548" s="1"/>
      <c r="BM548" s="1"/>
      <c r="BN548" s="1">
        <v>0</v>
      </c>
      <c r="BO548" s="1">
        <v>0</v>
      </c>
      <c r="BP548" s="4"/>
    </row>
    <row r="549" spans="1:68">
      <c r="A549" s="18" t="s">
        <v>233</v>
      </c>
      <c r="B549" s="10" t="s">
        <v>234</v>
      </c>
      <c r="C549" s="1">
        <v>-77.599999999999994</v>
      </c>
      <c r="D549" s="1">
        <v>0</v>
      </c>
      <c r="E549" s="1">
        <v>0</v>
      </c>
      <c r="F549" s="1">
        <v>0</v>
      </c>
      <c r="G549" s="1">
        <v>0</v>
      </c>
      <c r="H549" s="1">
        <v>-60</v>
      </c>
      <c r="I549" s="1">
        <v>0</v>
      </c>
      <c r="J549" s="1">
        <v>0</v>
      </c>
      <c r="K549" s="1">
        <v>0</v>
      </c>
      <c r="L549" s="1">
        <v>-17.600000000000001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-77.599999999999994</v>
      </c>
      <c r="U549" s="1"/>
      <c r="V549" s="1"/>
      <c r="W549" s="1">
        <v>0</v>
      </c>
      <c r="X549" s="1"/>
      <c r="Y549" s="1">
        <v>-60</v>
      </c>
      <c r="Z549" s="1">
        <v>0</v>
      </c>
      <c r="AA549" s="1">
        <v>0</v>
      </c>
      <c r="AB549" s="1">
        <v>0</v>
      </c>
      <c r="AC549" s="1">
        <v>-17.600000000000001</v>
      </c>
      <c r="AD549" s="1">
        <v>0</v>
      </c>
      <c r="AE549" s="1">
        <v>0</v>
      </c>
      <c r="AF549" s="1"/>
      <c r="AG549" s="1">
        <v>0</v>
      </c>
      <c r="AH549" s="1">
        <v>0</v>
      </c>
      <c r="AI549" s="1"/>
      <c r="AJ549" s="1">
        <v>0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>
        <v>0</v>
      </c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4"/>
    </row>
    <row r="550" spans="1:68">
      <c r="A550" s="19" t="s">
        <v>647</v>
      </c>
      <c r="B550" s="10" t="s">
        <v>648</v>
      </c>
      <c r="C550" s="1"/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649</v>
      </c>
      <c r="B551" s="10" t="s">
        <v>650</v>
      </c>
      <c r="C551" s="1">
        <v>-77.599999999999994</v>
      </c>
      <c r="D551" s="1">
        <v>0</v>
      </c>
      <c r="E551" s="1">
        <v>0</v>
      </c>
      <c r="F551" s="1">
        <v>0</v>
      </c>
      <c r="G551" s="1">
        <v>0</v>
      </c>
      <c r="H551" s="1">
        <v>-60</v>
      </c>
      <c r="I551" s="1">
        <v>0</v>
      </c>
      <c r="J551" s="1">
        <v>0</v>
      </c>
      <c r="K551" s="1">
        <v>0</v>
      </c>
      <c r="L551" s="1">
        <v>-17.600000000000001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-77.599999999999994</v>
      </c>
      <c r="U551" s="1"/>
      <c r="V551" s="1"/>
      <c r="W551" s="1">
        <v>0</v>
      </c>
      <c r="X551" s="1"/>
      <c r="Y551" s="1">
        <v>-60</v>
      </c>
      <c r="Z551" s="1">
        <v>0</v>
      </c>
      <c r="AA551" s="1">
        <v>0</v>
      </c>
      <c r="AB551" s="1">
        <v>0</v>
      </c>
      <c r="AC551" s="1">
        <v>-17.600000000000001</v>
      </c>
      <c r="AD551" s="1">
        <v>0</v>
      </c>
      <c r="AE551" s="1">
        <v>0</v>
      </c>
      <c r="AF551" s="1"/>
      <c r="AG551" s="1">
        <v>0</v>
      </c>
      <c r="AH551" s="1">
        <v>0</v>
      </c>
      <c r="AI551" s="1"/>
      <c r="AJ551" s="1">
        <v>0</v>
      </c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8" t="s">
        <v>235</v>
      </c>
      <c r="B552" s="10" t="s">
        <v>236</v>
      </c>
      <c r="C552" s="1">
        <v>200196.87</v>
      </c>
      <c r="D552" s="1">
        <v>15546.3</v>
      </c>
      <c r="E552" s="1">
        <v>4793.6499999999996</v>
      </c>
      <c r="F552" s="1">
        <v>15879.17</v>
      </c>
      <c r="G552" s="1">
        <v>11620.85</v>
      </c>
      <c r="H552" s="1">
        <v>34990.82</v>
      </c>
      <c r="I552" s="1">
        <v>22994.45</v>
      </c>
      <c r="J552" s="1">
        <v>3902.06</v>
      </c>
      <c r="K552" s="1">
        <v>3285.76</v>
      </c>
      <c r="L552" s="1">
        <v>37546.04</v>
      </c>
      <c r="M552" s="1">
        <v>23132.9</v>
      </c>
      <c r="N552" s="1">
        <v>9</v>
      </c>
      <c r="O552" s="1">
        <v>0</v>
      </c>
      <c r="P552" s="1">
        <v>15996.51</v>
      </c>
      <c r="Q552" s="1">
        <v>7380.84</v>
      </c>
      <c r="R552" s="1">
        <v>2286.6</v>
      </c>
      <c r="S552" s="1">
        <v>831.92</v>
      </c>
      <c r="T552" s="1">
        <v>200196.87</v>
      </c>
      <c r="U552" s="1">
        <v>15546.3</v>
      </c>
      <c r="V552" s="1">
        <v>4793.6499999999996</v>
      </c>
      <c r="W552" s="1">
        <v>15879.17</v>
      </c>
      <c r="X552" s="1">
        <v>11620.85</v>
      </c>
      <c r="Y552" s="1">
        <v>34990.82</v>
      </c>
      <c r="Z552" s="1">
        <v>22994.45</v>
      </c>
      <c r="AA552" s="1">
        <v>3902.06</v>
      </c>
      <c r="AB552" s="1">
        <v>3285.76</v>
      </c>
      <c r="AC552" s="1">
        <v>37546.04</v>
      </c>
      <c r="AD552" s="1">
        <v>23132.9</v>
      </c>
      <c r="AE552" s="1">
        <v>9</v>
      </c>
      <c r="AF552" s="1">
        <v>0</v>
      </c>
      <c r="AG552" s="1">
        <v>15996.51</v>
      </c>
      <c r="AH552" s="1">
        <v>7380.84</v>
      </c>
      <c r="AI552" s="1">
        <v>2286.6</v>
      </c>
      <c r="AJ552" s="1">
        <v>831.92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>
        <v>0</v>
      </c>
      <c r="BC552" s="1">
        <v>0</v>
      </c>
      <c r="BD552" s="1">
        <v>0</v>
      </c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9" t="s">
        <v>651</v>
      </c>
      <c r="B553" s="10" t="s">
        <v>652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/>
      <c r="V553" s="1"/>
      <c r="W553" s="1">
        <v>0</v>
      </c>
      <c r="X553" s="1"/>
      <c r="Y553" s="1">
        <v>0</v>
      </c>
      <c r="Z553" s="1">
        <v>0</v>
      </c>
      <c r="AA553" s="1">
        <v>0</v>
      </c>
      <c r="AB553" s="1"/>
      <c r="AC553" s="1">
        <v>0</v>
      </c>
      <c r="AD553" s="1">
        <v>0</v>
      </c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653</v>
      </c>
      <c r="B554" s="10" t="s">
        <v>654</v>
      </c>
      <c r="C554" s="1">
        <v>200196.87</v>
      </c>
      <c r="D554" s="1">
        <v>15546.3</v>
      </c>
      <c r="E554" s="1">
        <v>4793.6499999999996</v>
      </c>
      <c r="F554" s="1">
        <v>15879.17</v>
      </c>
      <c r="G554" s="1">
        <v>11620.85</v>
      </c>
      <c r="H554" s="1">
        <v>34990.82</v>
      </c>
      <c r="I554" s="1">
        <v>22994.45</v>
      </c>
      <c r="J554" s="1">
        <v>3902.06</v>
      </c>
      <c r="K554" s="1">
        <v>3285.76</v>
      </c>
      <c r="L554" s="1">
        <v>37546.04</v>
      </c>
      <c r="M554" s="1">
        <v>23132.9</v>
      </c>
      <c r="N554" s="1">
        <v>9</v>
      </c>
      <c r="O554" s="1">
        <v>0</v>
      </c>
      <c r="P554" s="1">
        <v>15996.51</v>
      </c>
      <c r="Q554" s="1">
        <v>7380.84</v>
      </c>
      <c r="R554" s="1">
        <v>2286.6</v>
      </c>
      <c r="S554" s="1">
        <v>831.92</v>
      </c>
      <c r="T554" s="1">
        <v>200196.87</v>
      </c>
      <c r="U554" s="1">
        <v>15546.3</v>
      </c>
      <c r="V554" s="1">
        <v>4793.6499999999996</v>
      </c>
      <c r="W554" s="1">
        <v>15879.17</v>
      </c>
      <c r="X554" s="1">
        <v>11620.85</v>
      </c>
      <c r="Y554" s="1">
        <v>34990.82</v>
      </c>
      <c r="Z554" s="1">
        <v>22994.45</v>
      </c>
      <c r="AA554" s="1">
        <v>3902.06</v>
      </c>
      <c r="AB554" s="1">
        <v>3285.76</v>
      </c>
      <c r="AC554" s="1">
        <v>37546.04</v>
      </c>
      <c r="AD554" s="1">
        <v>23132.9</v>
      </c>
      <c r="AE554" s="1">
        <v>9</v>
      </c>
      <c r="AF554" s="1">
        <v>0</v>
      </c>
      <c r="AG554" s="1">
        <v>15996.51</v>
      </c>
      <c r="AH554" s="1">
        <v>7380.84</v>
      </c>
      <c r="AI554" s="1">
        <v>2286.6</v>
      </c>
      <c r="AJ554" s="1">
        <v>831.92</v>
      </c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>
        <v>0</v>
      </c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8" t="s">
        <v>237</v>
      </c>
      <c r="B555" s="10" t="s">
        <v>238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/>
      <c r="V555" s="1"/>
      <c r="W555" s="1"/>
      <c r="X555" s="1"/>
      <c r="Y555" s="1"/>
      <c r="Z555" s="1"/>
      <c r="AA555" s="1"/>
      <c r="AB555" s="1"/>
      <c r="AC555" s="1">
        <v>0</v>
      </c>
      <c r="AD555" s="1">
        <v>0</v>
      </c>
      <c r="AE555" s="1">
        <v>0</v>
      </c>
      <c r="AF555" s="1"/>
      <c r="AG555" s="1"/>
      <c r="AH555" s="1">
        <v>0</v>
      </c>
      <c r="AI555" s="1">
        <v>0</v>
      </c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>
        <v>0</v>
      </c>
      <c r="BC555" s="1">
        <v>0</v>
      </c>
      <c r="BD555" s="1">
        <v>0</v>
      </c>
      <c r="BE555" s="1"/>
      <c r="BF555" s="1"/>
      <c r="BG555" s="1"/>
      <c r="BH555" s="1"/>
      <c r="BI555" s="1"/>
      <c r="BJ555" s="1"/>
      <c r="BK555" s="1"/>
      <c r="BL555" s="1"/>
      <c r="BM555" s="1"/>
      <c r="BN555" s="1">
        <v>0</v>
      </c>
      <c r="BO555" s="1">
        <v>0</v>
      </c>
      <c r="BP555" s="4"/>
    </row>
    <row r="556" spans="1:68">
      <c r="A556" s="19" t="s">
        <v>655</v>
      </c>
      <c r="B556" s="10" t="s">
        <v>656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>
        <v>0</v>
      </c>
      <c r="AE556" s="1">
        <v>0</v>
      </c>
      <c r="AF556" s="1"/>
      <c r="AG556" s="1"/>
      <c r="AH556" s="1">
        <v>0</v>
      </c>
      <c r="AI556" s="1">
        <v>0</v>
      </c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>
        <v>0</v>
      </c>
      <c r="BO556" s="1">
        <v>0</v>
      </c>
      <c r="BP556" s="4"/>
    </row>
    <row r="557" spans="1:68">
      <c r="A557" s="19" t="s">
        <v>657</v>
      </c>
      <c r="B557" s="10" t="s">
        <v>658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/>
      <c r="V557" s="1"/>
      <c r="W557" s="1"/>
      <c r="X557" s="1"/>
      <c r="Y557" s="1"/>
      <c r="Z557" s="1"/>
      <c r="AA557" s="1"/>
      <c r="AB557" s="1"/>
      <c r="AC557" s="1"/>
      <c r="AD557" s="1">
        <v>0</v>
      </c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>
        <v>0</v>
      </c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4"/>
    </row>
    <row r="558" spans="1:68">
      <c r="A558" s="16" t="s">
        <v>126</v>
      </c>
      <c r="B558" s="9" t="s">
        <v>127</v>
      </c>
      <c r="C558" s="1">
        <v>4954949180.7700005</v>
      </c>
      <c r="D558" s="1">
        <v>157760232.15000001</v>
      </c>
      <c r="E558" s="1">
        <v>132064123.18000001</v>
      </c>
      <c r="F558" s="1">
        <v>403138898.75999999</v>
      </c>
      <c r="G558" s="1">
        <v>43111100.609999999</v>
      </c>
      <c r="H558" s="1">
        <v>1025069274.83</v>
      </c>
      <c r="I558" s="1">
        <v>321740532.05000001</v>
      </c>
      <c r="J558" s="1">
        <v>206869712.37</v>
      </c>
      <c r="K558" s="1">
        <v>51687860.840000004</v>
      </c>
      <c r="L558" s="1">
        <v>579361138.89999998</v>
      </c>
      <c r="M558" s="1">
        <v>753061099.59000003</v>
      </c>
      <c r="N558" s="1">
        <v>298940864.68000001</v>
      </c>
      <c r="O558" s="1">
        <v>127405109.23999999</v>
      </c>
      <c r="P558" s="1">
        <v>89158686.599999994</v>
      </c>
      <c r="Q558" s="1">
        <v>186362449.47</v>
      </c>
      <c r="R558" s="1">
        <v>103065349.7</v>
      </c>
      <c r="S558" s="1">
        <v>104270174.38</v>
      </c>
      <c r="T558" s="1">
        <v>4583066614.5699997</v>
      </c>
      <c r="U558" s="1">
        <v>157760232.15000001</v>
      </c>
      <c r="V558" s="1">
        <v>132064123.18000001</v>
      </c>
      <c r="W558" s="1">
        <v>403138898.75999999</v>
      </c>
      <c r="X558" s="1">
        <v>43111100.609999999</v>
      </c>
      <c r="Y558" s="1">
        <v>1025069274.83</v>
      </c>
      <c r="Z558" s="1">
        <v>321740532.05000001</v>
      </c>
      <c r="AA558" s="1">
        <v>206869555.87</v>
      </c>
      <c r="AB558" s="1">
        <v>51687860.840000004</v>
      </c>
      <c r="AC558" s="1">
        <v>579361302.62</v>
      </c>
      <c r="AD558" s="1">
        <v>753061099.59000003</v>
      </c>
      <c r="AE558" s="1">
        <v>298940864.68000001</v>
      </c>
      <c r="AF558" s="1">
        <v>127405109.23999999</v>
      </c>
      <c r="AG558" s="1">
        <v>89158686.599999994</v>
      </c>
      <c r="AH558" s="1">
        <v>186362449.47</v>
      </c>
      <c r="AI558" s="1">
        <v>103065349.7</v>
      </c>
      <c r="AJ558" s="1">
        <v>104270174.38</v>
      </c>
      <c r="AK558" s="1">
        <v>-7.22</v>
      </c>
      <c r="AL558" s="1"/>
      <c r="AM558" s="1"/>
      <c r="AN558" s="1">
        <v>0</v>
      </c>
      <c r="AO558" s="1"/>
      <c r="AP558" s="1"/>
      <c r="AQ558" s="1"/>
      <c r="AR558" s="1">
        <v>156.5</v>
      </c>
      <c r="AS558" s="1"/>
      <c r="AT558" s="1">
        <v>-163.72</v>
      </c>
      <c r="AU558" s="1"/>
      <c r="AV558" s="1"/>
      <c r="AW558" s="1"/>
      <c r="AX558" s="1"/>
      <c r="AY558" s="1"/>
      <c r="AZ558" s="1"/>
      <c r="BA558" s="1"/>
      <c r="BB558" s="1">
        <v>371882573.42000002</v>
      </c>
      <c r="BC558" s="1">
        <v>371882885.22000003</v>
      </c>
      <c r="BD558" s="1">
        <v>3343537.04</v>
      </c>
      <c r="BE558" s="1"/>
      <c r="BF558" s="1"/>
      <c r="BG558" s="1"/>
      <c r="BH558" s="1"/>
      <c r="BI558" s="1"/>
      <c r="BJ558" s="1"/>
      <c r="BK558" s="1">
        <v>0</v>
      </c>
      <c r="BL558" s="1">
        <v>-62.4</v>
      </c>
      <c r="BM558" s="1">
        <v>0</v>
      </c>
      <c r="BN558" s="1">
        <v>-160</v>
      </c>
      <c r="BO558" s="1">
        <v>-89.4</v>
      </c>
      <c r="BP558" s="4">
        <v>368539348.18000001</v>
      </c>
    </row>
    <row r="559" spans="1:68">
      <c r="A559" s="17" t="s">
        <v>910</v>
      </c>
      <c r="B559" s="10" t="s">
        <v>911</v>
      </c>
      <c r="C559" s="1">
        <v>361000000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>
        <v>361000000</v>
      </c>
      <c r="BC559" s="1">
        <v>361000000</v>
      </c>
      <c r="BD559" s="1">
        <v>0</v>
      </c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4">
        <v>361000000</v>
      </c>
    </row>
    <row r="560" spans="1:68">
      <c r="A560" s="18" t="s">
        <v>912</v>
      </c>
      <c r="B560" s="10" t="s">
        <v>913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0</v>
      </c>
      <c r="BC560" s="1">
        <v>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/>
    </row>
    <row r="561" spans="1:68">
      <c r="A561" s="18" t="s">
        <v>914</v>
      </c>
      <c r="B561" s="10" t="s">
        <v>915</v>
      </c>
      <c r="C561" s="1">
        <v>361000000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361000000</v>
      </c>
      <c r="BC561" s="1">
        <v>361000000</v>
      </c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>
        <v>361000000</v>
      </c>
    </row>
    <row r="562" spans="1:68">
      <c r="A562" s="17" t="s">
        <v>239</v>
      </c>
      <c r="B562" s="10" t="s">
        <v>240</v>
      </c>
      <c r="C562" s="1">
        <v>32500000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32500000</v>
      </c>
      <c r="BC562" s="1">
        <v>32500000</v>
      </c>
      <c r="BD562" s="1">
        <v>0</v>
      </c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>
        <v>32500000</v>
      </c>
    </row>
    <row r="563" spans="1:68">
      <c r="A563" s="18" t="s">
        <v>659</v>
      </c>
      <c r="B563" s="10" t="s">
        <v>660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0</v>
      </c>
      <c r="BC563" s="1">
        <v>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/>
    </row>
    <row r="564" spans="1:68">
      <c r="A564" s="18" t="s">
        <v>661</v>
      </c>
      <c r="B564" s="10" t="s">
        <v>662</v>
      </c>
      <c r="C564" s="1">
        <v>32500000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>
        <v>32500000</v>
      </c>
      <c r="BC564" s="1">
        <v>32500000</v>
      </c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>
        <v>32500000</v>
      </c>
    </row>
    <row r="565" spans="1:68">
      <c r="A565" s="18" t="s">
        <v>663</v>
      </c>
      <c r="B565" s="10" t="s">
        <v>664</v>
      </c>
      <c r="C565" s="1"/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>
        <v>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/>
    </row>
    <row r="566" spans="1:68">
      <c r="A566" s="17" t="s">
        <v>241</v>
      </c>
      <c r="B566" s="10" t="s">
        <v>242</v>
      </c>
      <c r="C566" s="1">
        <v>4279344796.2399998</v>
      </c>
      <c r="D566" s="1">
        <v>140463591.53999999</v>
      </c>
      <c r="E566" s="1">
        <v>125976216.69</v>
      </c>
      <c r="F566" s="1">
        <v>376921711.79000002</v>
      </c>
      <c r="G566" s="1">
        <v>41311491.539999999</v>
      </c>
      <c r="H566" s="1">
        <v>931972802.19000006</v>
      </c>
      <c r="I566" s="1">
        <v>303364787.72000003</v>
      </c>
      <c r="J566" s="1">
        <v>197779184.34999999</v>
      </c>
      <c r="K566" s="1">
        <v>49781664.979999997</v>
      </c>
      <c r="L566" s="1">
        <v>544426584.36000001</v>
      </c>
      <c r="M566" s="1">
        <v>711091061.51999998</v>
      </c>
      <c r="N566" s="1">
        <v>277836337.95999998</v>
      </c>
      <c r="O566" s="1">
        <v>116255356.58</v>
      </c>
      <c r="P566" s="1">
        <v>86430963.5</v>
      </c>
      <c r="Q566" s="1">
        <v>177736065.46000001</v>
      </c>
      <c r="R566" s="1">
        <v>100101954.5</v>
      </c>
      <c r="S566" s="1">
        <v>94551796.319999993</v>
      </c>
      <c r="T566" s="1">
        <v>4276001578.2199998</v>
      </c>
      <c r="U566" s="1">
        <v>140463591.53999999</v>
      </c>
      <c r="V566" s="1">
        <v>125976216.69</v>
      </c>
      <c r="W566" s="1">
        <v>376921711.79000002</v>
      </c>
      <c r="X566" s="1">
        <v>41311491.539999999</v>
      </c>
      <c r="Y566" s="1">
        <v>931972802.19000006</v>
      </c>
      <c r="Z566" s="1">
        <v>303364787.72000003</v>
      </c>
      <c r="AA566" s="1">
        <v>197779027.84999999</v>
      </c>
      <c r="AB566" s="1">
        <v>49781664.979999997</v>
      </c>
      <c r="AC566" s="1">
        <v>544426748.08000004</v>
      </c>
      <c r="AD566" s="1">
        <v>711091061.51999998</v>
      </c>
      <c r="AE566" s="1">
        <v>277836337.95999998</v>
      </c>
      <c r="AF566" s="1">
        <v>116255356.58</v>
      </c>
      <c r="AG566" s="1">
        <v>86430963.5</v>
      </c>
      <c r="AH566" s="1">
        <v>177736065.46000001</v>
      </c>
      <c r="AI566" s="1">
        <v>100101954.5</v>
      </c>
      <c r="AJ566" s="1">
        <v>94551796.319999993</v>
      </c>
      <c r="AK566" s="1">
        <v>-7.22</v>
      </c>
      <c r="AL566" s="1"/>
      <c r="AM566" s="1"/>
      <c r="AN566" s="1">
        <v>0</v>
      </c>
      <c r="AO566" s="1"/>
      <c r="AP566" s="1"/>
      <c r="AQ566" s="1"/>
      <c r="AR566" s="1">
        <v>156.5</v>
      </c>
      <c r="AS566" s="1"/>
      <c r="AT566" s="1">
        <v>-163.72</v>
      </c>
      <c r="AU566" s="1"/>
      <c r="AV566" s="1"/>
      <c r="AW566" s="1"/>
      <c r="AX566" s="1"/>
      <c r="AY566" s="1"/>
      <c r="AZ566" s="1"/>
      <c r="BA566" s="1"/>
      <c r="BB566" s="1">
        <v>3343225.24</v>
      </c>
      <c r="BC566" s="1">
        <v>3343537.04</v>
      </c>
      <c r="BD566" s="1">
        <v>3343537.04</v>
      </c>
      <c r="BE566" s="1"/>
      <c r="BF566" s="1"/>
      <c r="BG566" s="1"/>
      <c r="BH566" s="1"/>
      <c r="BI566" s="1"/>
      <c r="BJ566" s="1"/>
      <c r="BK566" s="1">
        <v>0</v>
      </c>
      <c r="BL566" s="1">
        <v>-62.4</v>
      </c>
      <c r="BM566" s="1">
        <v>0</v>
      </c>
      <c r="BN566" s="1">
        <v>-160</v>
      </c>
      <c r="BO566" s="1">
        <v>-89.4</v>
      </c>
      <c r="BP566" s="4">
        <v>0</v>
      </c>
    </row>
    <row r="567" spans="1:68">
      <c r="A567" s="18" t="s">
        <v>665</v>
      </c>
      <c r="B567" s="10" t="s">
        <v>666</v>
      </c>
      <c r="C567" s="1">
        <v>3343537.04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/>
      <c r="V567" s="1"/>
      <c r="W567" s="1"/>
      <c r="X567" s="1"/>
      <c r="Y567" s="1"/>
      <c r="Z567" s="1"/>
      <c r="AA567" s="1"/>
      <c r="AB567" s="1"/>
      <c r="AC567" s="1">
        <v>0</v>
      </c>
      <c r="AD567" s="1"/>
      <c r="AE567" s="1"/>
      <c r="AF567" s="1"/>
      <c r="AG567" s="1"/>
      <c r="AH567" s="1">
        <v>0</v>
      </c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>
        <v>3343537.04</v>
      </c>
      <c r="BC567" s="1">
        <v>3343537.04</v>
      </c>
      <c r="BD567" s="1">
        <v>3343537.04</v>
      </c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4"/>
    </row>
    <row r="568" spans="1:68">
      <c r="A568" s="19" t="s">
        <v>667</v>
      </c>
      <c r="B568" s="10" t="s">
        <v>668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0</v>
      </c>
      <c r="BC568" s="1">
        <v>0</v>
      </c>
      <c r="BD568" s="1">
        <v>0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669</v>
      </c>
      <c r="B569" s="10" t="s">
        <v>670</v>
      </c>
      <c r="C569" s="1">
        <v>3343537.04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/>
      <c r="V569" s="1"/>
      <c r="W569" s="1"/>
      <c r="X569" s="1"/>
      <c r="Y569" s="1"/>
      <c r="Z569" s="1"/>
      <c r="AA569" s="1"/>
      <c r="AB569" s="1"/>
      <c r="AC569" s="1">
        <v>0</v>
      </c>
      <c r="AD569" s="1"/>
      <c r="AE569" s="1"/>
      <c r="AF569" s="1"/>
      <c r="AG569" s="1"/>
      <c r="AH569" s="1">
        <v>0</v>
      </c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3343537.04</v>
      </c>
      <c r="BC569" s="1">
        <v>3343537.04</v>
      </c>
      <c r="BD569" s="1">
        <v>3343537.04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671</v>
      </c>
      <c r="B570" s="10" t="s">
        <v>672</v>
      </c>
      <c r="C570" s="1"/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>
        <v>0</v>
      </c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8" t="s">
        <v>673</v>
      </c>
      <c r="B571" s="10" t="s">
        <v>674</v>
      </c>
      <c r="C571" s="1">
        <v>4276001259.1999998</v>
      </c>
      <c r="D571" s="1">
        <v>140463591.53999999</v>
      </c>
      <c r="E571" s="1">
        <v>125976216.69</v>
      </c>
      <c r="F571" s="1">
        <v>376921711.79000002</v>
      </c>
      <c r="G571" s="1">
        <v>41311491.539999999</v>
      </c>
      <c r="H571" s="1">
        <v>931972802.19000006</v>
      </c>
      <c r="I571" s="1">
        <v>303364787.72000003</v>
      </c>
      <c r="J571" s="1">
        <v>197779184.34999999</v>
      </c>
      <c r="K571" s="1">
        <v>49781664.979999997</v>
      </c>
      <c r="L571" s="1">
        <v>544426584.36000001</v>
      </c>
      <c r="M571" s="1">
        <v>711091061.51999998</v>
      </c>
      <c r="N571" s="1">
        <v>277836337.95999998</v>
      </c>
      <c r="O571" s="1">
        <v>116255356.58</v>
      </c>
      <c r="P571" s="1">
        <v>86430963.5</v>
      </c>
      <c r="Q571" s="1">
        <v>177736065.46000001</v>
      </c>
      <c r="R571" s="1">
        <v>100101954.5</v>
      </c>
      <c r="S571" s="1">
        <v>94551796.319999993</v>
      </c>
      <c r="T571" s="1">
        <v>4276001578.2199998</v>
      </c>
      <c r="U571" s="1">
        <v>140463591.53999999</v>
      </c>
      <c r="V571" s="1">
        <v>125976216.69</v>
      </c>
      <c r="W571" s="1">
        <v>376921711.79000002</v>
      </c>
      <c r="X571" s="1">
        <v>41311491.539999999</v>
      </c>
      <c r="Y571" s="1">
        <v>931972802.19000006</v>
      </c>
      <c r="Z571" s="1">
        <v>303364787.72000003</v>
      </c>
      <c r="AA571" s="1">
        <v>197779027.84999999</v>
      </c>
      <c r="AB571" s="1">
        <v>49781664.979999997</v>
      </c>
      <c r="AC571" s="1">
        <v>544426748.08000004</v>
      </c>
      <c r="AD571" s="1">
        <v>711091061.51999998</v>
      </c>
      <c r="AE571" s="1">
        <v>277836337.95999998</v>
      </c>
      <c r="AF571" s="1">
        <v>116255356.58</v>
      </c>
      <c r="AG571" s="1">
        <v>86430963.5</v>
      </c>
      <c r="AH571" s="1">
        <v>177736065.46000001</v>
      </c>
      <c r="AI571" s="1">
        <v>100101954.5</v>
      </c>
      <c r="AJ571" s="1">
        <v>94551796.319999993</v>
      </c>
      <c r="AK571" s="1">
        <v>-7.22</v>
      </c>
      <c r="AL571" s="1"/>
      <c r="AM571" s="1"/>
      <c r="AN571" s="1">
        <v>0</v>
      </c>
      <c r="AO571" s="1"/>
      <c r="AP571" s="1"/>
      <c r="AQ571" s="1"/>
      <c r="AR571" s="1">
        <v>156.5</v>
      </c>
      <c r="AS571" s="1"/>
      <c r="AT571" s="1">
        <v>-163.72</v>
      </c>
      <c r="AU571" s="1"/>
      <c r="AV571" s="1"/>
      <c r="AW571" s="1"/>
      <c r="AX571" s="1"/>
      <c r="AY571" s="1"/>
      <c r="AZ571" s="1"/>
      <c r="BA571" s="1"/>
      <c r="BB571" s="1">
        <v>-311.8</v>
      </c>
      <c r="BC571" s="1">
        <v>0</v>
      </c>
      <c r="BD571" s="1">
        <v>0</v>
      </c>
      <c r="BE571" s="1"/>
      <c r="BF571" s="1"/>
      <c r="BG571" s="1"/>
      <c r="BH571" s="1"/>
      <c r="BI571" s="1"/>
      <c r="BJ571" s="1"/>
      <c r="BK571" s="1">
        <v>0</v>
      </c>
      <c r="BL571" s="1">
        <v>-62.4</v>
      </c>
      <c r="BM571" s="1">
        <v>0</v>
      </c>
      <c r="BN571" s="1">
        <v>-160</v>
      </c>
      <c r="BO571" s="1">
        <v>-89.4</v>
      </c>
      <c r="BP571" s="4">
        <v>0</v>
      </c>
    </row>
    <row r="572" spans="1:68">
      <c r="A572" s="19" t="s">
        <v>675</v>
      </c>
      <c r="B572" s="10" t="s">
        <v>676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>
        <v>0</v>
      </c>
      <c r="BC572" s="1">
        <v>0</v>
      </c>
      <c r="BD572" s="1">
        <v>0</v>
      </c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4"/>
    </row>
    <row r="573" spans="1:68">
      <c r="A573" s="19" t="s">
        <v>677</v>
      </c>
      <c r="B573" s="10" t="s">
        <v>678</v>
      </c>
      <c r="C573" s="1">
        <v>2475696040.23</v>
      </c>
      <c r="D573" s="1">
        <v>81210761.310000002</v>
      </c>
      <c r="E573" s="1">
        <v>72879896.650000006</v>
      </c>
      <c r="F573" s="1">
        <v>218406336.33000001</v>
      </c>
      <c r="G573" s="1">
        <v>23691959.32</v>
      </c>
      <c r="H573" s="1">
        <v>538291255.20000005</v>
      </c>
      <c r="I573" s="1">
        <v>175245485.69</v>
      </c>
      <c r="J573" s="1">
        <v>114283784.19</v>
      </c>
      <c r="K573" s="1">
        <v>28514551.41</v>
      </c>
      <c r="L573" s="1">
        <v>316218903.93000001</v>
      </c>
      <c r="M573" s="1">
        <v>413493791.77999997</v>
      </c>
      <c r="N573" s="1">
        <v>159950368.52000001</v>
      </c>
      <c r="O573" s="1">
        <v>67127766.969999999</v>
      </c>
      <c r="P573" s="1">
        <v>49787281.770000003</v>
      </c>
      <c r="Q573" s="1">
        <v>103743244.29000001</v>
      </c>
      <c r="R573" s="1">
        <v>58342851.109999999</v>
      </c>
      <c r="S573" s="1">
        <v>54507967.130000003</v>
      </c>
      <c r="T573" s="1">
        <v>2475696205.5999999</v>
      </c>
      <c r="U573" s="1">
        <v>81210761.310000002</v>
      </c>
      <c r="V573" s="1">
        <v>72879896.650000006</v>
      </c>
      <c r="W573" s="1">
        <v>218406336.33000001</v>
      </c>
      <c r="X573" s="1">
        <v>23691959.32</v>
      </c>
      <c r="Y573" s="1">
        <v>538291255.20000005</v>
      </c>
      <c r="Z573" s="1">
        <v>175245485.69</v>
      </c>
      <c r="AA573" s="1">
        <v>114283784.19</v>
      </c>
      <c r="AB573" s="1">
        <v>28514551.41</v>
      </c>
      <c r="AC573" s="1">
        <v>316218903.93000001</v>
      </c>
      <c r="AD573" s="1">
        <v>413493791.77999997</v>
      </c>
      <c r="AE573" s="1">
        <v>159950368.52000001</v>
      </c>
      <c r="AF573" s="1">
        <v>67127766.969999999</v>
      </c>
      <c r="AG573" s="1">
        <v>49787281.770000003</v>
      </c>
      <c r="AH573" s="1">
        <v>103743244.29000001</v>
      </c>
      <c r="AI573" s="1">
        <v>58342851.109999999</v>
      </c>
      <c r="AJ573" s="1">
        <v>54507967.130000003</v>
      </c>
      <c r="AK573" s="1">
        <v>0</v>
      </c>
      <c r="AL573" s="1"/>
      <c r="AM573" s="1"/>
      <c r="AN573" s="1">
        <v>0</v>
      </c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-165.37</v>
      </c>
      <c r="BC573" s="1">
        <v>0</v>
      </c>
      <c r="BD573" s="1"/>
      <c r="BE573" s="1"/>
      <c r="BF573" s="1"/>
      <c r="BG573" s="1"/>
      <c r="BH573" s="1"/>
      <c r="BI573" s="1"/>
      <c r="BJ573" s="1"/>
      <c r="BK573" s="1">
        <v>0</v>
      </c>
      <c r="BL573" s="1">
        <v>-40.21</v>
      </c>
      <c r="BM573" s="1">
        <v>0</v>
      </c>
      <c r="BN573" s="1">
        <v>-71.599999999999994</v>
      </c>
      <c r="BO573" s="1">
        <v>-53.56</v>
      </c>
      <c r="BP573" s="4"/>
    </row>
    <row r="574" spans="1:68">
      <c r="A574" s="19" t="s">
        <v>679</v>
      </c>
      <c r="B574" s="10" t="s">
        <v>680</v>
      </c>
      <c r="C574" s="1">
        <v>764177944.69000006</v>
      </c>
      <c r="D574" s="1">
        <v>25085021.899999999</v>
      </c>
      <c r="E574" s="1">
        <v>22380378.670000002</v>
      </c>
      <c r="F574" s="1">
        <v>67092838.119999997</v>
      </c>
      <c r="G574" s="1">
        <v>7358754.1399999997</v>
      </c>
      <c r="H574" s="1">
        <v>168108593.88</v>
      </c>
      <c r="I574" s="1">
        <v>53907790.579999998</v>
      </c>
      <c r="J574" s="1">
        <v>35298808.529999994</v>
      </c>
      <c r="K574" s="1">
        <v>9079490.0500000007</v>
      </c>
      <c r="L574" s="1">
        <v>96875490.469999999</v>
      </c>
      <c r="M574" s="1">
        <v>125899662.20999999</v>
      </c>
      <c r="N574" s="1">
        <v>49885459.229999997</v>
      </c>
      <c r="O574" s="1">
        <v>20911118.699999999</v>
      </c>
      <c r="P574" s="1">
        <v>15636619.76</v>
      </c>
      <c r="Q574" s="1">
        <v>31803344.190000001</v>
      </c>
      <c r="R574" s="1">
        <v>17820640.149999999</v>
      </c>
      <c r="S574" s="1">
        <v>17033988.73</v>
      </c>
      <c r="T574" s="1">
        <v>764178004.82000005</v>
      </c>
      <c r="U574" s="1">
        <v>25085021.899999999</v>
      </c>
      <c r="V574" s="1">
        <v>22380378.670000002</v>
      </c>
      <c r="W574" s="1">
        <v>67092838.119999997</v>
      </c>
      <c r="X574" s="1">
        <v>7358754.1399999997</v>
      </c>
      <c r="Y574" s="1">
        <v>168108593.88</v>
      </c>
      <c r="Z574" s="1">
        <v>53907790.579999998</v>
      </c>
      <c r="AA574" s="1">
        <v>35298680.869999997</v>
      </c>
      <c r="AB574" s="1">
        <v>9079490.0500000007</v>
      </c>
      <c r="AC574" s="1">
        <v>96875623.640000001</v>
      </c>
      <c r="AD574" s="1">
        <v>125899662.20999999</v>
      </c>
      <c r="AE574" s="1">
        <v>49885459.229999997</v>
      </c>
      <c r="AF574" s="1">
        <v>20911118.699999999</v>
      </c>
      <c r="AG574" s="1">
        <v>15636619.76</v>
      </c>
      <c r="AH574" s="1">
        <v>31803344.190000001</v>
      </c>
      <c r="AI574" s="1">
        <v>17820640.149999999</v>
      </c>
      <c r="AJ574" s="1">
        <v>17033988.73</v>
      </c>
      <c r="AK574" s="1">
        <v>-5.51</v>
      </c>
      <c r="AL574" s="1"/>
      <c r="AM574" s="1"/>
      <c r="AN574" s="1"/>
      <c r="AO574" s="1"/>
      <c r="AP574" s="1"/>
      <c r="AQ574" s="1"/>
      <c r="AR574" s="1">
        <v>127.66</v>
      </c>
      <c r="AS574" s="1"/>
      <c r="AT574" s="1">
        <v>-133.16999999999999</v>
      </c>
      <c r="AU574" s="1"/>
      <c r="AV574" s="1"/>
      <c r="AW574" s="1"/>
      <c r="AX574" s="1"/>
      <c r="AY574" s="1"/>
      <c r="AZ574" s="1"/>
      <c r="BA574" s="1"/>
      <c r="BB574" s="1">
        <v>-54.62</v>
      </c>
      <c r="BC574" s="1">
        <v>0</v>
      </c>
      <c r="BD574" s="1"/>
      <c r="BE574" s="1"/>
      <c r="BF574" s="1"/>
      <c r="BG574" s="1"/>
      <c r="BH574" s="1"/>
      <c r="BI574" s="1"/>
      <c r="BJ574" s="1"/>
      <c r="BK574" s="1">
        <v>0</v>
      </c>
      <c r="BL574" s="1">
        <v>-5.96</v>
      </c>
      <c r="BM574" s="1"/>
      <c r="BN574" s="1">
        <v>-34.880000000000003</v>
      </c>
      <c r="BO574" s="1">
        <v>-13.78</v>
      </c>
      <c r="BP574" s="4">
        <v>0</v>
      </c>
    </row>
    <row r="575" spans="1:68">
      <c r="A575" s="19" t="s">
        <v>681</v>
      </c>
      <c r="B575" s="10" t="s">
        <v>682</v>
      </c>
      <c r="C575" s="1">
        <v>879237863.75</v>
      </c>
      <c r="D575" s="1">
        <v>29023251.920000002</v>
      </c>
      <c r="E575" s="1">
        <v>26106511.510000002</v>
      </c>
      <c r="F575" s="1">
        <v>77521743.510000005</v>
      </c>
      <c r="G575" s="1">
        <v>8723491.0800000001</v>
      </c>
      <c r="H575" s="1">
        <v>191341889.11000001</v>
      </c>
      <c r="I575" s="1">
        <v>63128778.920000002</v>
      </c>
      <c r="J575" s="1">
        <v>40953162.619999997</v>
      </c>
      <c r="K575" s="1">
        <v>10330786.279999999</v>
      </c>
      <c r="L575" s="1">
        <v>111331703.27</v>
      </c>
      <c r="M575" s="1">
        <v>145726030.96000001</v>
      </c>
      <c r="N575" s="1">
        <v>57737945.780000001</v>
      </c>
      <c r="O575" s="1">
        <v>23973840.75</v>
      </c>
      <c r="P575" s="1">
        <v>17844470.140000001</v>
      </c>
      <c r="Q575" s="1">
        <v>35687888.899999999</v>
      </c>
      <c r="R575" s="1">
        <v>20272922.809999999</v>
      </c>
      <c r="S575" s="1">
        <v>19533531.879999999</v>
      </c>
      <c r="T575" s="1">
        <v>879237949.44000006</v>
      </c>
      <c r="U575" s="1">
        <v>29023251.920000002</v>
      </c>
      <c r="V575" s="1">
        <v>26106511.510000002</v>
      </c>
      <c r="W575" s="1">
        <v>77521743.510000005</v>
      </c>
      <c r="X575" s="1">
        <v>8723491.0800000001</v>
      </c>
      <c r="Y575" s="1">
        <v>191341889.11000001</v>
      </c>
      <c r="Z575" s="1">
        <v>63128778.920000002</v>
      </c>
      <c r="AA575" s="1">
        <v>40953162.619999997</v>
      </c>
      <c r="AB575" s="1">
        <v>10330786.279999999</v>
      </c>
      <c r="AC575" s="1">
        <v>111331703.27</v>
      </c>
      <c r="AD575" s="1">
        <v>145726030.96000001</v>
      </c>
      <c r="AE575" s="1">
        <v>57737945.780000001</v>
      </c>
      <c r="AF575" s="1">
        <v>23973840.75</v>
      </c>
      <c r="AG575" s="1">
        <v>17844470.140000001</v>
      </c>
      <c r="AH575" s="1">
        <v>35687888.899999999</v>
      </c>
      <c r="AI575" s="1">
        <v>20272922.809999999</v>
      </c>
      <c r="AJ575" s="1">
        <v>19533531.879999999</v>
      </c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>
        <v>-85.69</v>
      </c>
      <c r="BC575" s="1">
        <v>0</v>
      </c>
      <c r="BD575" s="1"/>
      <c r="BE575" s="1"/>
      <c r="BF575" s="1"/>
      <c r="BG575" s="1"/>
      <c r="BH575" s="1"/>
      <c r="BI575" s="1"/>
      <c r="BJ575" s="1"/>
      <c r="BK575" s="1">
        <v>0</v>
      </c>
      <c r="BL575" s="1">
        <v>-15.89</v>
      </c>
      <c r="BM575" s="1"/>
      <c r="BN575" s="1">
        <v>-49.51</v>
      </c>
      <c r="BO575" s="1">
        <v>-20.29</v>
      </c>
      <c r="BP575" s="4"/>
    </row>
    <row r="576" spans="1:68">
      <c r="A576" s="19" t="s">
        <v>683</v>
      </c>
      <c r="B576" s="10" t="s">
        <v>684</v>
      </c>
      <c r="C576" s="1">
        <v>156889410.53</v>
      </c>
      <c r="D576" s="1">
        <v>5144556.41</v>
      </c>
      <c r="E576" s="1">
        <v>4609429.8600000003</v>
      </c>
      <c r="F576" s="1">
        <v>13900793.83</v>
      </c>
      <c r="G576" s="1">
        <v>1537287</v>
      </c>
      <c r="H576" s="1">
        <v>34231064</v>
      </c>
      <c r="I576" s="1">
        <v>11082732.529999999</v>
      </c>
      <c r="J576" s="1">
        <v>7243429.0099999998</v>
      </c>
      <c r="K576" s="1">
        <v>1856837.24</v>
      </c>
      <c r="L576" s="1">
        <v>20000486.689999998</v>
      </c>
      <c r="M576" s="1">
        <v>25971576.57</v>
      </c>
      <c r="N576" s="1">
        <v>10262564.43</v>
      </c>
      <c r="O576" s="1">
        <v>4242630.16</v>
      </c>
      <c r="P576" s="1">
        <v>3162591.83</v>
      </c>
      <c r="Q576" s="1">
        <v>6501588.0800000001</v>
      </c>
      <c r="R576" s="1">
        <v>3665540.43</v>
      </c>
      <c r="S576" s="1">
        <v>3476308.58</v>
      </c>
      <c r="T576" s="1">
        <v>156889418.36000001</v>
      </c>
      <c r="U576" s="1">
        <v>5144556.41</v>
      </c>
      <c r="V576" s="1">
        <v>4609429.8600000003</v>
      </c>
      <c r="W576" s="1">
        <v>13900793.83</v>
      </c>
      <c r="X576" s="1">
        <v>1537287</v>
      </c>
      <c r="Y576" s="1">
        <v>34231064</v>
      </c>
      <c r="Z576" s="1">
        <v>11082732.529999999</v>
      </c>
      <c r="AA576" s="1">
        <v>7243400.1699999999</v>
      </c>
      <c r="AB576" s="1">
        <v>1856837.24</v>
      </c>
      <c r="AC576" s="1">
        <v>20000517.239999998</v>
      </c>
      <c r="AD576" s="1">
        <v>25971576.57</v>
      </c>
      <c r="AE576" s="1">
        <v>10262564.43</v>
      </c>
      <c r="AF576" s="1">
        <v>4242630.16</v>
      </c>
      <c r="AG576" s="1">
        <v>3162591.83</v>
      </c>
      <c r="AH576" s="1">
        <v>6501588.0800000001</v>
      </c>
      <c r="AI576" s="1">
        <v>3665540.43</v>
      </c>
      <c r="AJ576" s="1">
        <v>3476308.58</v>
      </c>
      <c r="AK576" s="1">
        <v>-1.71</v>
      </c>
      <c r="AL576" s="1"/>
      <c r="AM576" s="1"/>
      <c r="AN576" s="1"/>
      <c r="AO576" s="1"/>
      <c r="AP576" s="1"/>
      <c r="AQ576" s="1"/>
      <c r="AR576" s="1">
        <v>28.84</v>
      </c>
      <c r="AS576" s="1"/>
      <c r="AT576" s="1">
        <v>-30.55</v>
      </c>
      <c r="AU576" s="1"/>
      <c r="AV576" s="1"/>
      <c r="AW576" s="1"/>
      <c r="AX576" s="1"/>
      <c r="AY576" s="1"/>
      <c r="AZ576" s="1"/>
      <c r="BA576" s="1"/>
      <c r="BB576" s="1">
        <v>-6.12</v>
      </c>
      <c r="BC576" s="1">
        <v>0</v>
      </c>
      <c r="BD576" s="1"/>
      <c r="BE576" s="1"/>
      <c r="BF576" s="1"/>
      <c r="BG576" s="1"/>
      <c r="BH576" s="1"/>
      <c r="BI576" s="1"/>
      <c r="BJ576" s="1"/>
      <c r="BK576" s="1">
        <v>0</v>
      </c>
      <c r="BL576" s="1">
        <v>-0.34</v>
      </c>
      <c r="BM576" s="1"/>
      <c r="BN576" s="1">
        <v>-4.01</v>
      </c>
      <c r="BO576" s="1">
        <v>-1.77</v>
      </c>
      <c r="BP576" s="4">
        <v>0</v>
      </c>
    </row>
    <row r="577" spans="1:68">
      <c r="A577" s="17" t="s">
        <v>243</v>
      </c>
      <c r="B577" s="10" t="s">
        <v>244</v>
      </c>
      <c r="C577" s="1">
        <v>282104384.52999997</v>
      </c>
      <c r="D577" s="1">
        <v>17296640.609999999</v>
      </c>
      <c r="E577" s="1">
        <v>6087906.4900000002</v>
      </c>
      <c r="F577" s="1">
        <v>26217186.969999999</v>
      </c>
      <c r="G577" s="1">
        <v>1799609.07</v>
      </c>
      <c r="H577" s="1">
        <v>93096472.640000001</v>
      </c>
      <c r="I577" s="1">
        <v>18375744.329999998</v>
      </c>
      <c r="J577" s="1">
        <v>9090528.0199999996</v>
      </c>
      <c r="K577" s="1">
        <v>1906195.86</v>
      </c>
      <c r="L577" s="1">
        <v>34934554.539999999</v>
      </c>
      <c r="M577" s="1">
        <v>41970038.07</v>
      </c>
      <c r="N577" s="1">
        <v>21104526.719999999</v>
      </c>
      <c r="O577" s="1">
        <v>11149752.66</v>
      </c>
      <c r="P577" s="1">
        <v>2727723.1</v>
      </c>
      <c r="Q577" s="1">
        <v>8626384.0099999998</v>
      </c>
      <c r="R577" s="1">
        <v>2963395.2</v>
      </c>
      <c r="S577" s="1">
        <v>9718378.0600000005</v>
      </c>
      <c r="T577" s="1">
        <v>307065036.35000002</v>
      </c>
      <c r="U577" s="1">
        <v>17296640.609999999</v>
      </c>
      <c r="V577" s="1">
        <v>6087906.4900000002</v>
      </c>
      <c r="W577" s="1">
        <v>26217186.969999999</v>
      </c>
      <c r="X577" s="1">
        <v>1799609.07</v>
      </c>
      <c r="Y577" s="1">
        <v>93096472.640000001</v>
      </c>
      <c r="Z577" s="1">
        <v>18375744.329999998</v>
      </c>
      <c r="AA577" s="1">
        <v>9090528.0199999996</v>
      </c>
      <c r="AB577" s="1">
        <v>1906195.86</v>
      </c>
      <c r="AC577" s="1">
        <v>34934554.539999999</v>
      </c>
      <c r="AD577" s="1">
        <v>41970038.07</v>
      </c>
      <c r="AE577" s="1">
        <v>21104526.719999999</v>
      </c>
      <c r="AF577" s="1">
        <v>11149752.66</v>
      </c>
      <c r="AG577" s="1">
        <v>2727723.1</v>
      </c>
      <c r="AH577" s="1">
        <v>8626384.0099999998</v>
      </c>
      <c r="AI577" s="1">
        <v>2963395.2</v>
      </c>
      <c r="AJ577" s="1">
        <v>9718378.0600000005</v>
      </c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>
        <v>-24960651.82</v>
      </c>
      <c r="BC577" s="1">
        <v>-24960651.82</v>
      </c>
      <c r="BD577" s="1">
        <v>0</v>
      </c>
      <c r="BE577" s="1"/>
      <c r="BF577" s="1"/>
      <c r="BG577" s="1"/>
      <c r="BH577" s="1"/>
      <c r="BI577" s="1"/>
      <c r="BJ577" s="1"/>
      <c r="BK577" s="1"/>
      <c r="BL577" s="1"/>
      <c r="BM577" s="1">
        <v>0</v>
      </c>
      <c r="BN577" s="1"/>
      <c r="BO577" s="1"/>
      <c r="BP577" s="4">
        <v>-24960651.82</v>
      </c>
    </row>
    <row r="578" spans="1:68">
      <c r="A578" s="18" t="s">
        <v>685</v>
      </c>
      <c r="B578" s="10" t="s">
        <v>686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0</v>
      </c>
      <c r="BC578" s="1">
        <v>0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4"/>
    </row>
    <row r="579" spans="1:68">
      <c r="A579" s="18" t="s">
        <v>243</v>
      </c>
      <c r="B579" s="10" t="s">
        <v>687</v>
      </c>
      <c r="C579" s="1">
        <v>200141320.63999999</v>
      </c>
      <c r="D579" s="1">
        <v>8952963.5</v>
      </c>
      <c r="E579" s="1">
        <v>3661099.14</v>
      </c>
      <c r="F579" s="1">
        <v>17067810.460000001</v>
      </c>
      <c r="G579" s="1">
        <v>934580.17</v>
      </c>
      <c r="H579" s="1">
        <v>60234343.149999999</v>
      </c>
      <c r="I579" s="1">
        <v>10250203.380000001</v>
      </c>
      <c r="J579" s="1">
        <v>4746713.74</v>
      </c>
      <c r="K579" s="1">
        <v>1355671.96</v>
      </c>
      <c r="L579" s="1">
        <v>21326576.390000001</v>
      </c>
      <c r="M579" s="1">
        <v>33053246.789999999</v>
      </c>
      <c r="N579" s="1">
        <v>13785792.01</v>
      </c>
      <c r="O579" s="1">
        <v>8826040.25</v>
      </c>
      <c r="P579" s="1">
        <v>1765443.65</v>
      </c>
      <c r="Q579" s="1">
        <v>4003572.14</v>
      </c>
      <c r="R579" s="1">
        <v>2040261.4</v>
      </c>
      <c r="S579" s="1">
        <v>8137002.5099999998</v>
      </c>
      <c r="T579" s="1">
        <v>200141320.63999999</v>
      </c>
      <c r="U579" s="1">
        <v>8952963.5</v>
      </c>
      <c r="V579" s="1">
        <v>3661099.14</v>
      </c>
      <c r="W579" s="1">
        <v>17067810.460000001</v>
      </c>
      <c r="X579" s="1">
        <v>934580.17</v>
      </c>
      <c r="Y579" s="1">
        <v>60234343.149999999</v>
      </c>
      <c r="Z579" s="1">
        <v>10250203.380000001</v>
      </c>
      <c r="AA579" s="1">
        <v>4746713.74</v>
      </c>
      <c r="AB579" s="1">
        <v>1355671.96</v>
      </c>
      <c r="AC579" s="1">
        <v>21326576.390000001</v>
      </c>
      <c r="AD579" s="1">
        <v>33053246.789999999</v>
      </c>
      <c r="AE579" s="1">
        <v>13785792.01</v>
      </c>
      <c r="AF579" s="1">
        <v>8826040.25</v>
      </c>
      <c r="AG579" s="1">
        <v>1765443.65</v>
      </c>
      <c r="AH579" s="1">
        <v>4003572.14</v>
      </c>
      <c r="AI579" s="1">
        <v>2040261.4</v>
      </c>
      <c r="AJ579" s="1">
        <v>8137002.5099999998</v>
      </c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>
        <v>0</v>
      </c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688</v>
      </c>
      <c r="B580" s="10" t="s">
        <v>689</v>
      </c>
      <c r="C580" s="1">
        <v>126662240.53</v>
      </c>
      <c r="D580" s="1">
        <v>8830698.5700000003</v>
      </c>
      <c r="E580" s="1">
        <v>2686366.21</v>
      </c>
      <c r="F580" s="1">
        <v>10101251.699999999</v>
      </c>
      <c r="G580" s="1">
        <v>901110.73</v>
      </c>
      <c r="H580" s="1">
        <v>38328088.140000001</v>
      </c>
      <c r="I580" s="1">
        <v>8535452.9900000002</v>
      </c>
      <c r="J580" s="1">
        <v>5163079.12</v>
      </c>
      <c r="K580" s="1">
        <v>799252.8</v>
      </c>
      <c r="L580" s="1">
        <v>17151055.940000001</v>
      </c>
      <c r="M580" s="1">
        <v>14649806.16</v>
      </c>
      <c r="N580" s="1">
        <v>7528670</v>
      </c>
      <c r="O580" s="1">
        <v>2486537.33</v>
      </c>
      <c r="P580" s="1">
        <v>1265569.28</v>
      </c>
      <c r="Q580" s="1">
        <v>4872476.1500000004</v>
      </c>
      <c r="R580" s="1">
        <v>1456185.95</v>
      </c>
      <c r="S580" s="1">
        <v>1906639.46</v>
      </c>
      <c r="T580" s="1">
        <v>126662240.53</v>
      </c>
      <c r="U580" s="1">
        <v>8830698.5700000003</v>
      </c>
      <c r="V580" s="1">
        <v>2686366.21</v>
      </c>
      <c r="W580" s="1">
        <v>10101251.699999999</v>
      </c>
      <c r="X580" s="1">
        <v>901110.73</v>
      </c>
      <c r="Y580" s="1">
        <v>38328088.140000001</v>
      </c>
      <c r="Z580" s="1">
        <v>8535452.9900000002</v>
      </c>
      <c r="AA580" s="1">
        <v>5163079.12</v>
      </c>
      <c r="AB580" s="1">
        <v>799252.8</v>
      </c>
      <c r="AC580" s="1">
        <v>17151055.940000001</v>
      </c>
      <c r="AD580" s="1">
        <v>14649806.16</v>
      </c>
      <c r="AE580" s="1">
        <v>7528670</v>
      </c>
      <c r="AF580" s="1">
        <v>2486537.33</v>
      </c>
      <c r="AG580" s="1">
        <v>1265569.28</v>
      </c>
      <c r="AH580" s="1">
        <v>4872476.1500000004</v>
      </c>
      <c r="AI580" s="1">
        <v>1456185.95</v>
      </c>
      <c r="AJ580" s="1">
        <v>1906639.46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690</v>
      </c>
      <c r="B581" s="10" t="s">
        <v>691</v>
      </c>
      <c r="C581" s="1">
        <v>-19738524.82</v>
      </c>
      <c r="D581" s="1">
        <v>-487021.46</v>
      </c>
      <c r="E581" s="1">
        <v>-259558.86</v>
      </c>
      <c r="F581" s="1">
        <v>-951875.19</v>
      </c>
      <c r="G581" s="1">
        <v>-36081.83</v>
      </c>
      <c r="H581" s="1">
        <v>-5465958.6500000004</v>
      </c>
      <c r="I581" s="1">
        <v>-409912.04</v>
      </c>
      <c r="J581" s="1">
        <v>-819264.84</v>
      </c>
      <c r="K581" s="1">
        <v>-248728.9</v>
      </c>
      <c r="L581" s="1">
        <v>-3543077.79</v>
      </c>
      <c r="M581" s="1">
        <v>-5733014.8799999999</v>
      </c>
      <c r="N581" s="1">
        <v>-209935.29</v>
      </c>
      <c r="O581" s="1">
        <v>-162824.92000000001</v>
      </c>
      <c r="P581" s="1">
        <v>-303289.83</v>
      </c>
      <c r="Q581" s="1">
        <v>-249664.28</v>
      </c>
      <c r="R581" s="1">
        <v>-533052.15</v>
      </c>
      <c r="S581" s="1">
        <v>-325263.90999999997</v>
      </c>
      <c r="T581" s="1">
        <v>-19738524.82</v>
      </c>
      <c r="U581" s="1">
        <v>-487021.46</v>
      </c>
      <c r="V581" s="1">
        <v>-259558.86</v>
      </c>
      <c r="W581" s="1">
        <v>-951875.19</v>
      </c>
      <c r="X581" s="1">
        <v>-36081.83</v>
      </c>
      <c r="Y581" s="1">
        <v>-5465958.6500000004</v>
      </c>
      <c r="Z581" s="1">
        <v>-409912.04</v>
      </c>
      <c r="AA581" s="1">
        <v>-819264.84</v>
      </c>
      <c r="AB581" s="1">
        <v>-248728.9</v>
      </c>
      <c r="AC581" s="1">
        <v>-3543077.79</v>
      </c>
      <c r="AD581" s="1">
        <v>-5733014.8799999999</v>
      </c>
      <c r="AE581" s="1">
        <v>-209935.29</v>
      </c>
      <c r="AF581" s="1">
        <v>-162824.92000000001</v>
      </c>
      <c r="AG581" s="1">
        <v>-303289.83</v>
      </c>
      <c r="AH581" s="1">
        <v>-249664.28</v>
      </c>
      <c r="AI581" s="1">
        <v>-533052.15</v>
      </c>
      <c r="AJ581" s="1">
        <v>-325263.90999999997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>
        <v>0</v>
      </c>
      <c r="BC581" s="1"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>
        <v>0</v>
      </c>
      <c r="BN581" s="1"/>
      <c r="BO581" s="1"/>
      <c r="BP581" s="4"/>
    </row>
    <row r="582" spans="1:68">
      <c r="A582" s="18" t="s">
        <v>692</v>
      </c>
      <c r="B582" s="10" t="s">
        <v>693</v>
      </c>
      <c r="C582" s="1">
        <v>-24960651.82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/>
      <c r="V582" s="1"/>
      <c r="W582" s="1">
        <v>0</v>
      </c>
      <c r="X582" s="1"/>
      <c r="Y582" s="1">
        <v>0</v>
      </c>
      <c r="Z582" s="1">
        <v>0</v>
      </c>
      <c r="AA582" s="1"/>
      <c r="AB582" s="1"/>
      <c r="AC582" s="1"/>
      <c r="AD582" s="1">
        <v>0</v>
      </c>
      <c r="AE582" s="1"/>
      <c r="AF582" s="1">
        <v>0</v>
      </c>
      <c r="AG582" s="1">
        <v>0</v>
      </c>
      <c r="AH582" s="1">
        <v>0</v>
      </c>
      <c r="AI582" s="1"/>
      <c r="AJ582" s="1">
        <v>0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-24960651.82</v>
      </c>
      <c r="BC582" s="1">
        <v>-24960651.82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4">
        <v>-24960651.82</v>
      </c>
    </row>
    <row r="583" spans="1:68">
      <c r="A583" s="16" t="s">
        <v>128</v>
      </c>
      <c r="B583" s="9" t="s">
        <v>129</v>
      </c>
      <c r="C583" s="1">
        <v>1302319231.03</v>
      </c>
      <c r="D583" s="1">
        <v>22534523.080000002</v>
      </c>
      <c r="E583" s="1">
        <v>20975588.650000002</v>
      </c>
      <c r="F583" s="1">
        <v>67314146.579999998</v>
      </c>
      <c r="G583" s="1">
        <v>8870196.7799999993</v>
      </c>
      <c r="H583" s="1">
        <v>152070813.16000003</v>
      </c>
      <c r="I583" s="1">
        <v>51809978.560000002</v>
      </c>
      <c r="J583" s="1">
        <v>34622179.32</v>
      </c>
      <c r="K583" s="1">
        <v>9619164.8500000015</v>
      </c>
      <c r="L583" s="1">
        <v>87720799.070000008</v>
      </c>
      <c r="M583" s="1">
        <v>108131516.87</v>
      </c>
      <c r="N583" s="1">
        <v>31621779.649999999</v>
      </c>
      <c r="O583" s="1">
        <v>25092951.240000002</v>
      </c>
      <c r="P583" s="1">
        <v>18059904.329999998</v>
      </c>
      <c r="Q583" s="1">
        <v>42640036.82</v>
      </c>
      <c r="R583" s="1">
        <v>29933856.91</v>
      </c>
      <c r="S583" s="1">
        <v>18398276.970000003</v>
      </c>
      <c r="T583" s="1">
        <v>728490186.08000004</v>
      </c>
      <c r="U583" s="1">
        <v>22527970.640000001</v>
      </c>
      <c r="V583" s="1">
        <v>20968710.550000001</v>
      </c>
      <c r="W583" s="1">
        <v>67332209.530000001</v>
      </c>
      <c r="X583" s="1">
        <v>8844632.0999999996</v>
      </c>
      <c r="Y583" s="1">
        <v>151957056.83000001</v>
      </c>
      <c r="Z583" s="1">
        <v>51796130.43</v>
      </c>
      <c r="AA583" s="1">
        <v>34622386.649999999</v>
      </c>
      <c r="AB583" s="1">
        <v>9621839.8800000008</v>
      </c>
      <c r="AC583" s="1">
        <v>87706228.400000006</v>
      </c>
      <c r="AD583" s="1">
        <v>107358446.68000001</v>
      </c>
      <c r="AE583" s="1">
        <v>31621963.949999999</v>
      </c>
      <c r="AF583" s="1">
        <v>25137199.460000001</v>
      </c>
      <c r="AG583" s="1">
        <v>18048648.449999999</v>
      </c>
      <c r="AH583" s="1">
        <v>42622630.590000004</v>
      </c>
      <c r="AI583" s="1">
        <v>29933171.09</v>
      </c>
      <c r="AJ583" s="1">
        <v>18390960.850000001</v>
      </c>
      <c r="AK583" s="1">
        <v>925526.76</v>
      </c>
      <c r="AL583" s="1">
        <v>6552.44</v>
      </c>
      <c r="AM583" s="1">
        <v>6878.1</v>
      </c>
      <c r="AN583" s="1">
        <v>-18062.95</v>
      </c>
      <c r="AO583" s="1">
        <v>25564.68</v>
      </c>
      <c r="AP583" s="1">
        <v>113756.33</v>
      </c>
      <c r="AQ583" s="1">
        <v>13848.13</v>
      </c>
      <c r="AR583" s="1">
        <v>-207.33</v>
      </c>
      <c r="AS583" s="1">
        <v>-2675.03</v>
      </c>
      <c r="AT583" s="1">
        <v>14570.67</v>
      </c>
      <c r="AU583" s="1">
        <v>773070.19</v>
      </c>
      <c r="AV583" s="1">
        <v>-184.3</v>
      </c>
      <c r="AW583" s="1">
        <v>-44248.22</v>
      </c>
      <c r="AX583" s="1">
        <v>11255.88</v>
      </c>
      <c r="AY583" s="1">
        <v>17406.23</v>
      </c>
      <c r="AZ583" s="1">
        <v>685.82</v>
      </c>
      <c r="BA583" s="1">
        <v>7316.12</v>
      </c>
      <c r="BB583" s="1">
        <v>572903518.19000006</v>
      </c>
      <c r="BC583" s="1">
        <v>566340257.56000006</v>
      </c>
      <c r="BD583" s="1">
        <v>25956847.25</v>
      </c>
      <c r="BE583" s="1">
        <v>6012016.5800000001</v>
      </c>
      <c r="BF583" s="1">
        <v>152185319.41</v>
      </c>
      <c r="BG583" s="1">
        <v>3118849.49</v>
      </c>
      <c r="BH583" s="1">
        <v>2482717.62</v>
      </c>
      <c r="BI583" s="1">
        <v>3575755.53</v>
      </c>
      <c r="BJ583" s="1">
        <v>11349555.689999999</v>
      </c>
      <c r="BK583" s="1">
        <v>1499189.36</v>
      </c>
      <c r="BL583" s="1">
        <v>1892341.77</v>
      </c>
      <c r="BM583" s="1">
        <v>1236416.8600000001</v>
      </c>
      <c r="BN583" s="1">
        <v>621986.53</v>
      </c>
      <c r="BO583" s="1">
        <v>1313326.1100000001</v>
      </c>
      <c r="BP583" s="4">
        <v>361659195.99000001</v>
      </c>
    </row>
    <row r="584" spans="1:68">
      <c r="A584" s="17" t="s">
        <v>245</v>
      </c>
      <c r="B584" s="10" t="s">
        <v>246</v>
      </c>
      <c r="C584" s="1">
        <v>80027592.120000005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>
        <v>80027592.120000005</v>
      </c>
      <c r="BC584" s="1">
        <v>80027592.120000005</v>
      </c>
      <c r="BD584" s="1">
        <v>0</v>
      </c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4">
        <v>80027592.120000005</v>
      </c>
    </row>
    <row r="585" spans="1:68">
      <c r="A585" s="18" t="s">
        <v>1437</v>
      </c>
      <c r="B585" s="10" t="s">
        <v>1438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0</v>
      </c>
      <c r="BC585" s="1">
        <v>0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0</v>
      </c>
    </row>
    <row r="586" spans="1:68">
      <c r="A586" s="18" t="s">
        <v>1439</v>
      </c>
      <c r="B586" s="10" t="s">
        <v>1440</v>
      </c>
      <c r="C586" s="1">
        <v>78017999.980000004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78017999.980000004</v>
      </c>
      <c r="BC586" s="1">
        <v>78017999.980000004</v>
      </c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78017999.980000004</v>
      </c>
    </row>
    <row r="587" spans="1:68">
      <c r="A587" s="18" t="s">
        <v>1441</v>
      </c>
      <c r="B587" s="10" t="s">
        <v>1442</v>
      </c>
      <c r="C587" s="1"/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>
        <v>0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/>
    </row>
    <row r="588" spans="1:68">
      <c r="A588" s="18" t="s">
        <v>1443</v>
      </c>
      <c r="B588" s="10" t="s">
        <v>1444</v>
      </c>
      <c r="C588" s="1">
        <v>2009592.14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2009592.14</v>
      </c>
      <c r="BC588" s="1">
        <v>2009592.14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2009592.14</v>
      </c>
    </row>
    <row r="589" spans="1:68">
      <c r="A589" s="17" t="s">
        <v>247</v>
      </c>
      <c r="B589" s="10" t="s">
        <v>248</v>
      </c>
      <c r="C589" s="1">
        <v>1222291638.9100001</v>
      </c>
      <c r="D589" s="1">
        <v>22534523.080000002</v>
      </c>
      <c r="E589" s="1">
        <v>20975588.650000002</v>
      </c>
      <c r="F589" s="1">
        <v>67314146.579999998</v>
      </c>
      <c r="G589" s="1">
        <v>8870196.7799999993</v>
      </c>
      <c r="H589" s="1">
        <v>152070813.16000003</v>
      </c>
      <c r="I589" s="1">
        <v>51809978.560000002</v>
      </c>
      <c r="J589" s="1">
        <v>34622179.32</v>
      </c>
      <c r="K589" s="1">
        <v>9619164.8500000015</v>
      </c>
      <c r="L589" s="1">
        <v>87720799.070000008</v>
      </c>
      <c r="M589" s="1">
        <v>108131516.87</v>
      </c>
      <c r="N589" s="1">
        <v>31621779.649999999</v>
      </c>
      <c r="O589" s="1">
        <v>25092951.240000002</v>
      </c>
      <c r="P589" s="1">
        <v>18059904.329999998</v>
      </c>
      <c r="Q589" s="1">
        <v>42640036.82</v>
      </c>
      <c r="R589" s="1">
        <v>29933856.91</v>
      </c>
      <c r="S589" s="1">
        <v>18398276.970000003</v>
      </c>
      <c r="T589" s="1">
        <v>728490186.08000004</v>
      </c>
      <c r="U589" s="1">
        <v>22527970.640000001</v>
      </c>
      <c r="V589" s="1">
        <v>20968710.550000001</v>
      </c>
      <c r="W589" s="1">
        <v>67332209.530000001</v>
      </c>
      <c r="X589" s="1">
        <v>8844632.0999999996</v>
      </c>
      <c r="Y589" s="1">
        <v>151957056.83000001</v>
      </c>
      <c r="Z589" s="1">
        <v>51796130.43</v>
      </c>
      <c r="AA589" s="1">
        <v>34622386.649999999</v>
      </c>
      <c r="AB589" s="1">
        <v>9621839.8800000008</v>
      </c>
      <c r="AC589" s="1">
        <v>87706228.400000006</v>
      </c>
      <c r="AD589" s="1">
        <v>107358446.68000001</v>
      </c>
      <c r="AE589" s="1">
        <v>31621963.949999999</v>
      </c>
      <c r="AF589" s="1">
        <v>25137199.460000001</v>
      </c>
      <c r="AG589" s="1">
        <v>18048648.449999999</v>
      </c>
      <c r="AH589" s="1">
        <v>42622630.590000004</v>
      </c>
      <c r="AI589" s="1">
        <v>29933171.09</v>
      </c>
      <c r="AJ589" s="1">
        <v>18390960.850000001</v>
      </c>
      <c r="AK589" s="1">
        <v>925526.76</v>
      </c>
      <c r="AL589" s="1">
        <v>6552.44</v>
      </c>
      <c r="AM589" s="1">
        <v>6878.1</v>
      </c>
      <c r="AN589" s="1">
        <v>-18062.95</v>
      </c>
      <c r="AO589" s="1">
        <v>25564.68</v>
      </c>
      <c r="AP589" s="1">
        <v>113756.33</v>
      </c>
      <c r="AQ589" s="1">
        <v>13848.13</v>
      </c>
      <c r="AR589" s="1">
        <v>-207.33</v>
      </c>
      <c r="AS589" s="1">
        <v>-2675.03</v>
      </c>
      <c r="AT589" s="1">
        <v>14570.67</v>
      </c>
      <c r="AU589" s="1">
        <v>773070.19</v>
      </c>
      <c r="AV589" s="1">
        <v>-184.3</v>
      </c>
      <c r="AW589" s="1">
        <v>-44248.22</v>
      </c>
      <c r="AX589" s="1">
        <v>11255.88</v>
      </c>
      <c r="AY589" s="1">
        <v>17406.23</v>
      </c>
      <c r="AZ589" s="1">
        <v>685.82</v>
      </c>
      <c r="BA589" s="1">
        <v>7316.12</v>
      </c>
      <c r="BB589" s="1">
        <v>492875926.06999999</v>
      </c>
      <c r="BC589" s="1">
        <v>486312665.44000006</v>
      </c>
      <c r="BD589" s="1">
        <v>25956847.25</v>
      </c>
      <c r="BE589" s="1">
        <v>6012016.5800000001</v>
      </c>
      <c r="BF589" s="1">
        <v>152185319.41</v>
      </c>
      <c r="BG589" s="1">
        <v>3118849.49</v>
      </c>
      <c r="BH589" s="1">
        <v>2482717.62</v>
      </c>
      <c r="BI589" s="1">
        <v>3575755.53</v>
      </c>
      <c r="BJ589" s="1">
        <v>11349555.689999999</v>
      </c>
      <c r="BK589" s="1">
        <v>1499189.36</v>
      </c>
      <c r="BL589" s="1">
        <v>1892341.77</v>
      </c>
      <c r="BM589" s="1">
        <v>1236416.8600000001</v>
      </c>
      <c r="BN589" s="1">
        <v>621986.53</v>
      </c>
      <c r="BO589" s="1">
        <v>1313326.1100000001</v>
      </c>
      <c r="BP589" s="4">
        <v>281631603.87</v>
      </c>
    </row>
    <row r="590" spans="1:68">
      <c r="A590" s="18" t="s">
        <v>249</v>
      </c>
      <c r="B590" s="10" t="s">
        <v>250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4">
        <v>0</v>
      </c>
    </row>
    <row r="591" spans="1:68">
      <c r="A591" s="18" t="s">
        <v>251</v>
      </c>
      <c r="B591" s="10" t="s">
        <v>252</v>
      </c>
      <c r="C591" s="1">
        <v>982916890.47000003</v>
      </c>
      <c r="D591" s="1">
        <v>19799303.73</v>
      </c>
      <c r="E591" s="1">
        <v>19448977.59</v>
      </c>
      <c r="F591" s="1">
        <v>60068129.460000001</v>
      </c>
      <c r="G591" s="1">
        <v>7864655.0099999998</v>
      </c>
      <c r="H591" s="1">
        <v>138435415.65000001</v>
      </c>
      <c r="I591" s="1">
        <v>46976723.100000001</v>
      </c>
      <c r="J591" s="1">
        <v>31141791.890000001</v>
      </c>
      <c r="K591" s="1">
        <v>8787151.7799999993</v>
      </c>
      <c r="L591" s="1">
        <v>80171643.969999999</v>
      </c>
      <c r="M591" s="1">
        <v>98969449.310000002</v>
      </c>
      <c r="N591" s="1">
        <v>29194556.93</v>
      </c>
      <c r="O591" s="1">
        <v>22543011.380000003</v>
      </c>
      <c r="P591" s="1">
        <v>16002386.139999999</v>
      </c>
      <c r="Q591" s="1">
        <v>37249721.390000001</v>
      </c>
      <c r="R591" s="1">
        <v>27609217.27</v>
      </c>
      <c r="S591" s="1">
        <v>16085463.119999999</v>
      </c>
      <c r="T591" s="1">
        <v>659191814.61000001</v>
      </c>
      <c r="U591" s="1">
        <v>19782193.789999999</v>
      </c>
      <c r="V591" s="1">
        <v>19429660.140000001</v>
      </c>
      <c r="W591" s="1">
        <v>60058865.43</v>
      </c>
      <c r="X591" s="1">
        <v>7834322.21</v>
      </c>
      <c r="Y591" s="1">
        <v>138263906.75</v>
      </c>
      <c r="Z591" s="1">
        <v>46950966.920000002</v>
      </c>
      <c r="AA591" s="1">
        <v>31126708.609999999</v>
      </c>
      <c r="AB591" s="1">
        <v>8783150.9100000001</v>
      </c>
      <c r="AC591" s="1">
        <v>80138892.799999997</v>
      </c>
      <c r="AD591" s="1">
        <v>98175829.420000002</v>
      </c>
      <c r="AE591" s="1">
        <v>29168395.48</v>
      </c>
      <c r="AF591" s="1">
        <v>22583197.850000001</v>
      </c>
      <c r="AG591" s="1">
        <v>15986699.939999999</v>
      </c>
      <c r="AH591" s="1">
        <v>37234064.789999999</v>
      </c>
      <c r="AI591" s="1">
        <v>27602160.399999999</v>
      </c>
      <c r="AJ591" s="1">
        <v>16072799.17</v>
      </c>
      <c r="AK591" s="1">
        <v>1155783.1100000001</v>
      </c>
      <c r="AL591" s="1">
        <v>17109.939999999999</v>
      </c>
      <c r="AM591" s="1">
        <v>19317.45</v>
      </c>
      <c r="AN591" s="1">
        <v>9264.0300000000007</v>
      </c>
      <c r="AO591" s="1">
        <v>30332.799999999999</v>
      </c>
      <c r="AP591" s="1">
        <v>171508.9</v>
      </c>
      <c r="AQ591" s="1">
        <v>25756.18</v>
      </c>
      <c r="AR591" s="1">
        <v>15083.28</v>
      </c>
      <c r="AS591" s="1">
        <v>4000.87</v>
      </c>
      <c r="AT591" s="1">
        <v>32751.17</v>
      </c>
      <c r="AU591" s="1">
        <v>793619.89</v>
      </c>
      <c r="AV591" s="1">
        <v>26161.45</v>
      </c>
      <c r="AW591" s="1">
        <v>-40186.47</v>
      </c>
      <c r="AX591" s="1">
        <v>15686.2</v>
      </c>
      <c r="AY591" s="1">
        <v>15656.6</v>
      </c>
      <c r="AZ591" s="1">
        <v>7056.87</v>
      </c>
      <c r="BA591" s="1">
        <v>12663.95</v>
      </c>
      <c r="BB591" s="1">
        <v>322569292.75</v>
      </c>
      <c r="BC591" s="1">
        <v>316869787.94999999</v>
      </c>
      <c r="BD591" s="1">
        <v>23054583.66</v>
      </c>
      <c r="BE591" s="1">
        <v>5334199.03</v>
      </c>
      <c r="BF591" s="1">
        <v>26575146.219999999</v>
      </c>
      <c r="BG591" s="1">
        <v>3038627.62</v>
      </c>
      <c r="BH591" s="1">
        <v>1098151.1499999999</v>
      </c>
      <c r="BI591" s="1">
        <v>2519595.31</v>
      </c>
      <c r="BJ591" s="1">
        <v>10611404.17</v>
      </c>
      <c r="BK591" s="1">
        <v>1252777.6299999999</v>
      </c>
      <c r="BL591" s="1">
        <v>1621472.27</v>
      </c>
      <c r="BM591" s="1">
        <v>1062579.02</v>
      </c>
      <c r="BN591" s="1">
        <v>584468.77</v>
      </c>
      <c r="BO591" s="1">
        <v>1178207.1100000001</v>
      </c>
      <c r="BP591" s="4">
        <v>244638080.78999999</v>
      </c>
    </row>
    <row r="592" spans="1:68">
      <c r="A592" s="19" t="s">
        <v>1445</v>
      </c>
      <c r="B592" s="10" t="s">
        <v>1446</v>
      </c>
      <c r="C592" s="1">
        <v>15035.89</v>
      </c>
      <c r="D592" s="1">
        <v>682.4</v>
      </c>
      <c r="E592" s="1">
        <v>0</v>
      </c>
      <c r="F592" s="1">
        <v>843.1</v>
      </c>
      <c r="G592" s="1">
        <v>0</v>
      </c>
      <c r="H592" s="1">
        <v>-5597.13</v>
      </c>
      <c r="I592" s="1">
        <v>1696.39</v>
      </c>
      <c r="J592" s="1">
        <v>440.1</v>
      </c>
      <c r="K592" s="1">
        <v>0</v>
      </c>
      <c r="L592" s="1">
        <v>1094.4000000000001</v>
      </c>
      <c r="M592" s="1">
        <v>3411.96</v>
      </c>
      <c r="N592" s="1">
        <v>110.6</v>
      </c>
      <c r="O592" s="1">
        <v>261.93</v>
      </c>
      <c r="P592" s="1">
        <v>162.80000000000001</v>
      </c>
      <c r="Q592" s="1">
        <v>606.9</v>
      </c>
      <c r="R592" s="1">
        <v>142.80000000000001</v>
      </c>
      <c r="S592" s="1">
        <v>565.20000000000005</v>
      </c>
      <c r="T592" s="1">
        <v>4421.45</v>
      </c>
      <c r="U592" s="1">
        <v>682.4</v>
      </c>
      <c r="V592" s="1"/>
      <c r="W592" s="1">
        <v>843.1</v>
      </c>
      <c r="X592" s="1"/>
      <c r="Y592" s="1">
        <v>-5597.13</v>
      </c>
      <c r="Z592" s="1">
        <v>1696.39</v>
      </c>
      <c r="AA592" s="1">
        <v>440.1</v>
      </c>
      <c r="AB592" s="1">
        <v>0</v>
      </c>
      <c r="AC592" s="1">
        <v>1094.4000000000001</v>
      </c>
      <c r="AD592" s="1">
        <v>3411.96</v>
      </c>
      <c r="AE592" s="1">
        <v>110.6</v>
      </c>
      <c r="AF592" s="1">
        <v>261.93</v>
      </c>
      <c r="AG592" s="1">
        <v>162.80000000000001</v>
      </c>
      <c r="AH592" s="1">
        <v>606.9</v>
      </c>
      <c r="AI592" s="1">
        <v>142.80000000000001</v>
      </c>
      <c r="AJ592" s="1">
        <v>565.20000000000005</v>
      </c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>
        <v>10614.44</v>
      </c>
      <c r="BC592" s="1">
        <v>10355.15</v>
      </c>
      <c r="BD592" s="1">
        <v>10355.15</v>
      </c>
      <c r="BE592" s="1"/>
      <c r="BF592" s="1"/>
      <c r="BG592" s="1"/>
      <c r="BH592" s="1"/>
      <c r="BI592" s="1"/>
      <c r="BJ592" s="1"/>
      <c r="BK592" s="1"/>
      <c r="BL592" s="1">
        <v>259.29000000000002</v>
      </c>
      <c r="BM592" s="1">
        <v>0</v>
      </c>
      <c r="BN592" s="1"/>
      <c r="BO592" s="1"/>
      <c r="BP592" s="4"/>
    </row>
    <row r="593" spans="1:68">
      <c r="A593" s="20" t="s">
        <v>1447</v>
      </c>
      <c r="B593" s="10" t="s">
        <v>1448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>
        <v>0</v>
      </c>
      <c r="BC593" s="1">
        <v>0</v>
      </c>
      <c r="BD593" s="1">
        <v>0</v>
      </c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4"/>
    </row>
    <row r="594" spans="1:68">
      <c r="A594" s="20" t="s">
        <v>1449</v>
      </c>
      <c r="B594" s="10" t="s">
        <v>1450</v>
      </c>
      <c r="C594" s="1">
        <v>18713.830000000002</v>
      </c>
      <c r="D594" s="1">
        <v>552.4</v>
      </c>
      <c r="E594" s="1">
        <v>0</v>
      </c>
      <c r="F594" s="1">
        <v>843.1</v>
      </c>
      <c r="G594" s="1">
        <v>0</v>
      </c>
      <c r="H594" s="1">
        <v>1385.3</v>
      </c>
      <c r="I594" s="1">
        <v>1598.29</v>
      </c>
      <c r="J594" s="1">
        <v>440.1</v>
      </c>
      <c r="K594" s="1">
        <v>0</v>
      </c>
      <c r="L594" s="1">
        <v>1042.4000000000001</v>
      </c>
      <c r="M594" s="1">
        <v>2602.46</v>
      </c>
      <c r="N594" s="1">
        <v>84.6</v>
      </c>
      <c r="O594" s="1">
        <v>261.93</v>
      </c>
      <c r="P594" s="1">
        <v>162.80000000000001</v>
      </c>
      <c r="Q594" s="1">
        <v>185.4</v>
      </c>
      <c r="R594" s="1">
        <v>142.80000000000001</v>
      </c>
      <c r="S594" s="1">
        <v>565.20000000000005</v>
      </c>
      <c r="T594" s="1">
        <v>9866.7800000000007</v>
      </c>
      <c r="U594" s="1">
        <v>552.4</v>
      </c>
      <c r="V594" s="1"/>
      <c r="W594" s="1">
        <v>843.1</v>
      </c>
      <c r="X594" s="1"/>
      <c r="Y594" s="1">
        <v>1385.3</v>
      </c>
      <c r="Z594" s="1">
        <v>1598.29</v>
      </c>
      <c r="AA594" s="1">
        <v>440.1</v>
      </c>
      <c r="AB594" s="1">
        <v>0</v>
      </c>
      <c r="AC594" s="1">
        <v>1042.4000000000001</v>
      </c>
      <c r="AD594" s="1">
        <v>2602.46</v>
      </c>
      <c r="AE594" s="1">
        <v>84.6</v>
      </c>
      <c r="AF594" s="1">
        <v>261.93</v>
      </c>
      <c r="AG594" s="1">
        <v>162.80000000000001</v>
      </c>
      <c r="AH594" s="1">
        <v>185.4</v>
      </c>
      <c r="AI594" s="1">
        <v>142.80000000000001</v>
      </c>
      <c r="AJ594" s="1">
        <v>565.20000000000005</v>
      </c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8847.0499999999993</v>
      </c>
      <c r="BC594" s="1">
        <v>8847.0499999999993</v>
      </c>
      <c r="BD594" s="1">
        <v>8847.0499999999993</v>
      </c>
      <c r="BE594" s="1"/>
      <c r="BF594" s="1"/>
      <c r="BG594" s="1"/>
      <c r="BH594" s="1"/>
      <c r="BI594" s="1"/>
      <c r="BJ594" s="1"/>
      <c r="BK594" s="1"/>
      <c r="BL594" s="1"/>
      <c r="BM594" s="1">
        <v>0</v>
      </c>
      <c r="BN594" s="1"/>
      <c r="BO594" s="1"/>
      <c r="BP594" s="4"/>
    </row>
    <row r="595" spans="1:68">
      <c r="A595" s="20" t="s">
        <v>1451</v>
      </c>
      <c r="B595" s="10" t="s">
        <v>1452</v>
      </c>
      <c r="C595" s="1">
        <v>-3677.94</v>
      </c>
      <c r="D595" s="1">
        <v>130</v>
      </c>
      <c r="E595" s="1">
        <v>0</v>
      </c>
      <c r="F595" s="1">
        <v>0</v>
      </c>
      <c r="G595" s="1">
        <v>0</v>
      </c>
      <c r="H595" s="1">
        <v>-6982.43</v>
      </c>
      <c r="I595" s="1">
        <v>98.1</v>
      </c>
      <c r="J595" s="1">
        <v>0</v>
      </c>
      <c r="K595" s="1">
        <v>0</v>
      </c>
      <c r="L595" s="1">
        <v>52</v>
      </c>
      <c r="M595" s="1">
        <v>809.5</v>
      </c>
      <c r="N595" s="1">
        <v>26</v>
      </c>
      <c r="O595" s="1">
        <v>0</v>
      </c>
      <c r="P595" s="1">
        <v>0</v>
      </c>
      <c r="Q595" s="1">
        <v>421.5</v>
      </c>
      <c r="R595" s="1">
        <v>0</v>
      </c>
      <c r="S595" s="1">
        <v>0</v>
      </c>
      <c r="T595" s="1">
        <v>-5445.33</v>
      </c>
      <c r="U595" s="1">
        <v>130</v>
      </c>
      <c r="V595" s="1"/>
      <c r="W595" s="1"/>
      <c r="X595" s="1"/>
      <c r="Y595" s="1">
        <v>-6982.43</v>
      </c>
      <c r="Z595" s="1">
        <v>98.1</v>
      </c>
      <c r="AA595" s="1"/>
      <c r="AB595" s="1"/>
      <c r="AC595" s="1">
        <v>52</v>
      </c>
      <c r="AD595" s="1">
        <v>809.5</v>
      </c>
      <c r="AE595" s="1">
        <v>26</v>
      </c>
      <c r="AF595" s="1"/>
      <c r="AG595" s="1"/>
      <c r="AH595" s="1">
        <v>421.5</v>
      </c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>
        <v>1767.39</v>
      </c>
      <c r="BC595" s="1">
        <v>1508.1</v>
      </c>
      <c r="BD595" s="1">
        <v>1508.1</v>
      </c>
      <c r="BE595" s="1"/>
      <c r="BF595" s="1"/>
      <c r="BG595" s="1"/>
      <c r="BH595" s="1"/>
      <c r="BI595" s="1"/>
      <c r="BJ595" s="1"/>
      <c r="BK595" s="1"/>
      <c r="BL595" s="1">
        <v>259.29000000000002</v>
      </c>
      <c r="BM595" s="1"/>
      <c r="BN595" s="1"/>
      <c r="BO595" s="1"/>
      <c r="BP595" s="4"/>
    </row>
    <row r="596" spans="1:68">
      <c r="A596" s="19" t="s">
        <v>1453</v>
      </c>
      <c r="B596" s="10" t="s">
        <v>1454</v>
      </c>
      <c r="C596" s="1">
        <v>109083.67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109083.67</v>
      </c>
      <c r="BC596" s="1">
        <v>109083.67</v>
      </c>
      <c r="BD596" s="1">
        <v>109083.67</v>
      </c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4"/>
    </row>
    <row r="597" spans="1:68">
      <c r="A597" s="20" t="s">
        <v>1455</v>
      </c>
      <c r="B597" s="10" t="s">
        <v>1456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0</v>
      </c>
      <c r="BC597" s="1">
        <v>0</v>
      </c>
      <c r="BD597" s="1">
        <v>0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1453</v>
      </c>
      <c r="B598" s="10" t="s">
        <v>1457</v>
      </c>
      <c r="C598" s="1">
        <v>109083.67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109083.67</v>
      </c>
      <c r="BC598" s="1">
        <v>109083.67</v>
      </c>
      <c r="BD598" s="1">
        <v>109083.67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19" t="s">
        <v>1458</v>
      </c>
      <c r="B599" s="10" t="s">
        <v>1459</v>
      </c>
      <c r="C599" s="1">
        <v>59229690.93</v>
      </c>
      <c r="D599" s="1">
        <v>2259147.64</v>
      </c>
      <c r="E599" s="1">
        <v>1282825.56</v>
      </c>
      <c r="F599" s="1">
        <v>4703602.8099999996</v>
      </c>
      <c r="G599" s="1">
        <v>733983.94</v>
      </c>
      <c r="H599" s="1">
        <v>9754717.5599999987</v>
      </c>
      <c r="I599" s="1">
        <v>3531283.95</v>
      </c>
      <c r="J599" s="1">
        <v>2003851.92</v>
      </c>
      <c r="K599" s="1">
        <v>641578.14</v>
      </c>
      <c r="L599" s="1">
        <v>6464235.6299999999</v>
      </c>
      <c r="M599" s="1">
        <v>6571499.2400000002</v>
      </c>
      <c r="N599" s="1">
        <v>2521163.2399999998</v>
      </c>
      <c r="O599" s="1">
        <v>2208387</v>
      </c>
      <c r="P599" s="1">
        <v>1381074.92</v>
      </c>
      <c r="Q599" s="1">
        <v>3493050.24</v>
      </c>
      <c r="R599" s="1">
        <v>2404613.21</v>
      </c>
      <c r="S599" s="1">
        <v>1663727.45</v>
      </c>
      <c r="T599" s="1">
        <v>51681238.310000002</v>
      </c>
      <c r="U599" s="1">
        <v>2259147.64</v>
      </c>
      <c r="V599" s="1">
        <v>1282825.56</v>
      </c>
      <c r="W599" s="1">
        <v>4703602.8099999996</v>
      </c>
      <c r="X599" s="1">
        <v>733983.94</v>
      </c>
      <c r="Y599" s="1">
        <v>9751848.3599999994</v>
      </c>
      <c r="Z599" s="1">
        <v>3531283.95</v>
      </c>
      <c r="AA599" s="1">
        <v>2009178.66</v>
      </c>
      <c r="AB599" s="1">
        <v>641578.14</v>
      </c>
      <c r="AC599" s="1">
        <v>6464235.6299999999</v>
      </c>
      <c r="AD599" s="1">
        <v>6576861</v>
      </c>
      <c r="AE599" s="1">
        <v>2515545.86</v>
      </c>
      <c r="AF599" s="1">
        <v>2268680.94</v>
      </c>
      <c r="AG599" s="1">
        <v>1381074.92</v>
      </c>
      <c r="AH599" s="1">
        <v>3493050.24</v>
      </c>
      <c r="AI599" s="1">
        <v>2404613.21</v>
      </c>
      <c r="AJ599" s="1">
        <v>1663727.45</v>
      </c>
      <c r="AK599" s="1">
        <v>-62495.86</v>
      </c>
      <c r="AL599" s="1"/>
      <c r="AM599" s="1"/>
      <c r="AN599" s="1"/>
      <c r="AO599" s="1"/>
      <c r="AP599" s="1">
        <v>2869.2</v>
      </c>
      <c r="AQ599" s="1">
        <v>0</v>
      </c>
      <c r="AR599" s="1">
        <v>-5326.74</v>
      </c>
      <c r="AS599" s="1"/>
      <c r="AT599" s="1"/>
      <c r="AU599" s="1">
        <v>-5361.76</v>
      </c>
      <c r="AV599" s="1">
        <v>5617.38</v>
      </c>
      <c r="AW599" s="1">
        <v>-60293.94</v>
      </c>
      <c r="AX599" s="1"/>
      <c r="AY599" s="1"/>
      <c r="AZ599" s="1"/>
      <c r="BA599" s="1"/>
      <c r="BB599" s="1">
        <v>7610948.4800000004</v>
      </c>
      <c r="BC599" s="1">
        <v>6016976.5099999998</v>
      </c>
      <c r="BD599" s="1">
        <v>1827062.97</v>
      </c>
      <c r="BE599" s="1">
        <v>274069.71999999997</v>
      </c>
      <c r="BF599" s="1">
        <v>1209799.19</v>
      </c>
      <c r="BG599" s="1">
        <v>201980.3</v>
      </c>
      <c r="BH599" s="1">
        <v>64749.279999999999</v>
      </c>
      <c r="BI599" s="1">
        <v>323161.24</v>
      </c>
      <c r="BJ599" s="1">
        <v>421965.04</v>
      </c>
      <c r="BK599" s="1">
        <v>344562.81</v>
      </c>
      <c r="BL599" s="1">
        <v>449202.05</v>
      </c>
      <c r="BM599" s="1">
        <v>277787.62</v>
      </c>
      <c r="BN599" s="1">
        <v>185733.83</v>
      </c>
      <c r="BO599" s="1">
        <v>336685.66</v>
      </c>
      <c r="BP599" s="4">
        <v>1694188.77</v>
      </c>
    </row>
    <row r="600" spans="1:68">
      <c r="A600" s="20" t="s">
        <v>1460</v>
      </c>
      <c r="B600" s="10" t="s">
        <v>1461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>
        <v>0</v>
      </c>
      <c r="BC600" s="1">
        <v>0</v>
      </c>
      <c r="BD600" s="1">
        <v>0</v>
      </c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4"/>
    </row>
    <row r="601" spans="1:68">
      <c r="A601" s="20" t="s">
        <v>1458</v>
      </c>
      <c r="B601" s="10" t="s">
        <v>1462</v>
      </c>
      <c r="C601" s="1">
        <v>59232036.219999999</v>
      </c>
      <c r="D601" s="1">
        <v>2259147.64</v>
      </c>
      <c r="E601" s="1">
        <v>1282825.56</v>
      </c>
      <c r="F601" s="1">
        <v>4703602.8099999996</v>
      </c>
      <c r="G601" s="1">
        <v>733983.94</v>
      </c>
      <c r="H601" s="1">
        <v>9754717.5599999987</v>
      </c>
      <c r="I601" s="1">
        <v>3531283.95</v>
      </c>
      <c r="J601" s="1">
        <v>2003851.92</v>
      </c>
      <c r="K601" s="1">
        <v>641578.14</v>
      </c>
      <c r="L601" s="1">
        <v>6464235.6299999999</v>
      </c>
      <c r="M601" s="1">
        <v>6571499.2400000002</v>
      </c>
      <c r="N601" s="1">
        <v>2521163.2399999998</v>
      </c>
      <c r="O601" s="1">
        <v>2208387</v>
      </c>
      <c r="P601" s="1">
        <v>1381074.92</v>
      </c>
      <c r="Q601" s="1">
        <v>3493050.24</v>
      </c>
      <c r="R601" s="1">
        <v>2404613.21</v>
      </c>
      <c r="S601" s="1">
        <v>1663727.45</v>
      </c>
      <c r="T601" s="1">
        <v>51681238.310000002</v>
      </c>
      <c r="U601" s="1">
        <v>2259147.64</v>
      </c>
      <c r="V601" s="1">
        <v>1282825.56</v>
      </c>
      <c r="W601" s="1">
        <v>4703602.8099999996</v>
      </c>
      <c r="X601" s="1">
        <v>733983.94</v>
      </c>
      <c r="Y601" s="1">
        <v>9751848.3599999994</v>
      </c>
      <c r="Z601" s="1">
        <v>3531283.95</v>
      </c>
      <c r="AA601" s="1">
        <v>2009178.66</v>
      </c>
      <c r="AB601" s="1">
        <v>641578.14</v>
      </c>
      <c r="AC601" s="1">
        <v>6464235.6299999999</v>
      </c>
      <c r="AD601" s="1">
        <v>6576861</v>
      </c>
      <c r="AE601" s="1">
        <v>2515545.86</v>
      </c>
      <c r="AF601" s="1">
        <v>2268680.94</v>
      </c>
      <c r="AG601" s="1">
        <v>1381074.92</v>
      </c>
      <c r="AH601" s="1">
        <v>3493050.24</v>
      </c>
      <c r="AI601" s="1">
        <v>2404613.21</v>
      </c>
      <c r="AJ601" s="1">
        <v>1663727.45</v>
      </c>
      <c r="AK601" s="1">
        <v>-62495.86</v>
      </c>
      <c r="AL601" s="1"/>
      <c r="AM601" s="1"/>
      <c r="AN601" s="1"/>
      <c r="AO601" s="1"/>
      <c r="AP601" s="1">
        <v>2869.2</v>
      </c>
      <c r="AQ601" s="1">
        <v>0</v>
      </c>
      <c r="AR601" s="1">
        <v>-5326.74</v>
      </c>
      <c r="AS601" s="1"/>
      <c r="AT601" s="1"/>
      <c r="AU601" s="1">
        <v>-5361.76</v>
      </c>
      <c r="AV601" s="1">
        <v>5617.38</v>
      </c>
      <c r="AW601" s="1">
        <v>-60293.94</v>
      </c>
      <c r="AX601" s="1"/>
      <c r="AY601" s="1"/>
      <c r="AZ601" s="1"/>
      <c r="BA601" s="1"/>
      <c r="BB601" s="1">
        <v>7613293.7699999996</v>
      </c>
      <c r="BC601" s="1">
        <v>6019321.7999999989</v>
      </c>
      <c r="BD601" s="1">
        <v>1827062.97</v>
      </c>
      <c r="BE601" s="1">
        <v>274069.71999999997</v>
      </c>
      <c r="BF601" s="1">
        <v>1209799.19</v>
      </c>
      <c r="BG601" s="1">
        <v>201980.3</v>
      </c>
      <c r="BH601" s="1">
        <v>64749.279999999999</v>
      </c>
      <c r="BI601" s="1">
        <v>323161.24</v>
      </c>
      <c r="BJ601" s="1">
        <v>421965.04</v>
      </c>
      <c r="BK601" s="1">
        <v>344562.81</v>
      </c>
      <c r="BL601" s="1">
        <v>449202.05</v>
      </c>
      <c r="BM601" s="1">
        <v>277787.62</v>
      </c>
      <c r="BN601" s="1">
        <v>185733.83</v>
      </c>
      <c r="BO601" s="1">
        <v>336685.66</v>
      </c>
      <c r="BP601" s="4">
        <v>1696534.06</v>
      </c>
    </row>
    <row r="602" spans="1:68">
      <c r="A602" s="20" t="s">
        <v>1463</v>
      </c>
      <c r="B602" s="10" t="s">
        <v>1464</v>
      </c>
      <c r="C602" s="1">
        <v>-2345.29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>
        <v>-2345.29</v>
      </c>
      <c r="BC602" s="1">
        <v>-2345.29</v>
      </c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4">
        <v>-2345.29</v>
      </c>
    </row>
    <row r="603" spans="1:68">
      <c r="A603" s="19" t="s">
        <v>1465</v>
      </c>
      <c r="B603" s="10" t="s">
        <v>1466</v>
      </c>
      <c r="C603" s="1">
        <v>217010041.65000001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217010041.65000001</v>
      </c>
      <c r="BC603" s="1">
        <v>217010041.65000001</v>
      </c>
      <c r="BD603" s="1">
        <v>0</v>
      </c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4">
        <v>217010041.65000001</v>
      </c>
    </row>
    <row r="604" spans="1:68">
      <c r="A604" s="20" t="s">
        <v>1467</v>
      </c>
      <c r="B604" s="10" t="s">
        <v>1468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0</v>
      </c>
      <c r="BC604" s="1">
        <v>0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/>
    </row>
    <row r="605" spans="1:68">
      <c r="A605" s="20" t="s">
        <v>1469</v>
      </c>
      <c r="B605" s="10" t="s">
        <v>1470</v>
      </c>
      <c r="C605" s="1">
        <v>217010041.65000001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217010041.65000001</v>
      </c>
      <c r="BC605" s="1">
        <v>217010041.65000001</v>
      </c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>
        <v>217010041.65000001</v>
      </c>
    </row>
    <row r="606" spans="1:68">
      <c r="A606" s="19" t="s">
        <v>1471</v>
      </c>
      <c r="B606" s="10" t="s">
        <v>1472</v>
      </c>
      <c r="C606" s="1">
        <v>15026021.08</v>
      </c>
      <c r="D606" s="1">
        <v>228655.31</v>
      </c>
      <c r="E606" s="1">
        <v>-117336.66</v>
      </c>
      <c r="F606" s="1">
        <v>689543.12</v>
      </c>
      <c r="G606" s="1">
        <v>49283.31</v>
      </c>
      <c r="H606" s="1">
        <v>3145141.67</v>
      </c>
      <c r="I606" s="1">
        <v>880838.26</v>
      </c>
      <c r="J606" s="1">
        <v>554856.11</v>
      </c>
      <c r="K606" s="1">
        <v>232519.36</v>
      </c>
      <c r="L606" s="1">
        <v>2411364.2599999998</v>
      </c>
      <c r="M606" s="1">
        <v>3675950.14</v>
      </c>
      <c r="N606" s="1">
        <v>439550.67</v>
      </c>
      <c r="O606" s="1">
        <v>360807.06</v>
      </c>
      <c r="P606" s="1">
        <v>72178.990000000005</v>
      </c>
      <c r="Q606" s="1">
        <v>397667.66000000003</v>
      </c>
      <c r="R606" s="1">
        <v>549232.77</v>
      </c>
      <c r="S606" s="1">
        <v>638867.12</v>
      </c>
      <c r="T606" s="1">
        <v>14194570.51</v>
      </c>
      <c r="U606" s="1">
        <v>228655.31</v>
      </c>
      <c r="V606" s="1">
        <v>-117336.66</v>
      </c>
      <c r="W606" s="1">
        <v>689543.12</v>
      </c>
      <c r="X606" s="1">
        <v>49283.31</v>
      </c>
      <c r="Y606" s="1">
        <v>3134793.35</v>
      </c>
      <c r="Z606" s="1">
        <v>880838.26</v>
      </c>
      <c r="AA606" s="1">
        <v>554856.11</v>
      </c>
      <c r="AB606" s="1">
        <v>232519.36</v>
      </c>
      <c r="AC606" s="1">
        <v>2411364.2599999998</v>
      </c>
      <c r="AD606" s="1">
        <v>3675950.14</v>
      </c>
      <c r="AE606" s="1">
        <v>439550.67</v>
      </c>
      <c r="AF606" s="1">
        <v>360807.06</v>
      </c>
      <c r="AG606" s="1">
        <v>72178.990000000005</v>
      </c>
      <c r="AH606" s="1">
        <v>393467.34</v>
      </c>
      <c r="AI606" s="1">
        <v>549232.77</v>
      </c>
      <c r="AJ606" s="1">
        <v>638867.12</v>
      </c>
      <c r="AK606" s="1">
        <v>14548.64</v>
      </c>
      <c r="AL606" s="1"/>
      <c r="AM606" s="1"/>
      <c r="AN606" s="1"/>
      <c r="AO606" s="1"/>
      <c r="AP606" s="1">
        <v>10348.32</v>
      </c>
      <c r="AQ606" s="1"/>
      <c r="AR606" s="1"/>
      <c r="AS606" s="1"/>
      <c r="AT606" s="1"/>
      <c r="AU606" s="1"/>
      <c r="AV606" s="1"/>
      <c r="AW606" s="1"/>
      <c r="AX606" s="1"/>
      <c r="AY606" s="1">
        <v>4200.32</v>
      </c>
      <c r="AZ606" s="1"/>
      <c r="BA606" s="1"/>
      <c r="BB606" s="1">
        <v>816901.93</v>
      </c>
      <c r="BC606" s="1">
        <v>814538.09000000008</v>
      </c>
      <c r="BD606" s="1">
        <v>7362.2</v>
      </c>
      <c r="BE606" s="1">
        <v>770124.78</v>
      </c>
      <c r="BF606" s="1"/>
      <c r="BG606" s="1">
        <v>0</v>
      </c>
      <c r="BH606" s="1"/>
      <c r="BI606" s="1">
        <v>194389.52</v>
      </c>
      <c r="BJ606" s="1">
        <v>200621.32</v>
      </c>
      <c r="BK606" s="1"/>
      <c r="BL606" s="1">
        <v>-1343.2</v>
      </c>
      <c r="BM606" s="1">
        <v>3707.04</v>
      </c>
      <c r="BN606" s="1"/>
      <c r="BO606" s="1"/>
      <c r="BP606" s="4">
        <v>-357959.73</v>
      </c>
    </row>
    <row r="607" spans="1:68">
      <c r="A607" s="20" t="s">
        <v>1473</v>
      </c>
      <c r="B607" s="10" t="s">
        <v>1474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>
        <v>0</v>
      </c>
      <c r="BC607" s="1">
        <v>0</v>
      </c>
      <c r="BD607" s="1">
        <v>0</v>
      </c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4"/>
    </row>
    <row r="608" spans="1:68">
      <c r="A608" s="20" t="s">
        <v>1475</v>
      </c>
      <c r="B608" s="10" t="s">
        <v>1476</v>
      </c>
      <c r="C608" s="1">
        <v>15026021.08</v>
      </c>
      <c r="D608" s="1">
        <v>228655.31</v>
      </c>
      <c r="E608" s="1">
        <v>-117336.66</v>
      </c>
      <c r="F608" s="1">
        <v>689543.12</v>
      </c>
      <c r="G608" s="1">
        <v>49283.31</v>
      </c>
      <c r="H608" s="1">
        <v>3145141.67</v>
      </c>
      <c r="I608" s="1">
        <v>880838.26</v>
      </c>
      <c r="J608" s="1">
        <v>554856.11</v>
      </c>
      <c r="K608" s="1">
        <v>232519.36</v>
      </c>
      <c r="L608" s="1">
        <v>2411364.2599999998</v>
      </c>
      <c r="M608" s="1">
        <v>3675950.14</v>
      </c>
      <c r="N608" s="1">
        <v>439550.67</v>
      </c>
      <c r="O608" s="1">
        <v>360807.06</v>
      </c>
      <c r="P608" s="1">
        <v>72178.990000000005</v>
      </c>
      <c r="Q608" s="1">
        <v>397667.66000000003</v>
      </c>
      <c r="R608" s="1">
        <v>549232.77</v>
      </c>
      <c r="S608" s="1">
        <v>638867.12</v>
      </c>
      <c r="T608" s="1">
        <v>14194570.51</v>
      </c>
      <c r="U608" s="1">
        <v>228655.31</v>
      </c>
      <c r="V608" s="1">
        <v>-117336.66</v>
      </c>
      <c r="W608" s="1">
        <v>689543.12</v>
      </c>
      <c r="X608" s="1">
        <v>49283.31</v>
      </c>
      <c r="Y608" s="1">
        <v>3134793.35</v>
      </c>
      <c r="Z608" s="1">
        <v>880838.26</v>
      </c>
      <c r="AA608" s="1">
        <v>554856.11</v>
      </c>
      <c r="AB608" s="1">
        <v>232519.36</v>
      </c>
      <c r="AC608" s="1">
        <v>2411364.2599999998</v>
      </c>
      <c r="AD608" s="1">
        <v>3675950.14</v>
      </c>
      <c r="AE608" s="1">
        <v>439550.67</v>
      </c>
      <c r="AF608" s="1">
        <v>360807.06</v>
      </c>
      <c r="AG608" s="1">
        <v>72178.990000000005</v>
      </c>
      <c r="AH608" s="1">
        <v>393467.34</v>
      </c>
      <c r="AI608" s="1">
        <v>549232.77</v>
      </c>
      <c r="AJ608" s="1">
        <v>638867.12</v>
      </c>
      <c r="AK608" s="1">
        <v>14548.64</v>
      </c>
      <c r="AL608" s="1"/>
      <c r="AM608" s="1"/>
      <c r="AN608" s="1"/>
      <c r="AO608" s="1"/>
      <c r="AP608" s="1">
        <v>10348.32</v>
      </c>
      <c r="AQ608" s="1"/>
      <c r="AR608" s="1"/>
      <c r="AS608" s="1"/>
      <c r="AT608" s="1"/>
      <c r="AU608" s="1"/>
      <c r="AV608" s="1"/>
      <c r="AW608" s="1"/>
      <c r="AX608" s="1"/>
      <c r="AY608" s="1">
        <v>4200.32</v>
      </c>
      <c r="AZ608" s="1"/>
      <c r="BA608" s="1"/>
      <c r="BB608" s="1">
        <v>816901.93</v>
      </c>
      <c r="BC608" s="1">
        <v>814538.09000000008</v>
      </c>
      <c r="BD608" s="1">
        <v>7362.2</v>
      </c>
      <c r="BE608" s="1">
        <v>770124.78</v>
      </c>
      <c r="BF608" s="1"/>
      <c r="BG608" s="1">
        <v>0</v>
      </c>
      <c r="BH608" s="1"/>
      <c r="BI608" s="1">
        <v>194389.52</v>
      </c>
      <c r="BJ608" s="1">
        <v>200621.32</v>
      </c>
      <c r="BK608" s="1"/>
      <c r="BL608" s="1">
        <v>-1343.2</v>
      </c>
      <c r="BM608" s="1">
        <v>3707.04</v>
      </c>
      <c r="BN608" s="1"/>
      <c r="BO608" s="1"/>
      <c r="BP608" s="4">
        <v>-357959.73</v>
      </c>
    </row>
    <row r="609" spans="1:68">
      <c r="A609" s="20" t="s">
        <v>1477</v>
      </c>
      <c r="B609" s="10" t="s">
        <v>1478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>
        <v>0</v>
      </c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>
        <v>0</v>
      </c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4"/>
    </row>
    <row r="610" spans="1:68">
      <c r="A610" s="19" t="s">
        <v>1479</v>
      </c>
      <c r="B610" s="10" t="s">
        <v>1480</v>
      </c>
      <c r="C610" s="1">
        <v>15590774.380000001</v>
      </c>
      <c r="D610" s="1">
        <v>446692.16</v>
      </c>
      <c r="E610" s="1">
        <v>349449.4</v>
      </c>
      <c r="F610" s="1">
        <v>1359826.8</v>
      </c>
      <c r="G610" s="1">
        <v>225323.15</v>
      </c>
      <c r="H610" s="1">
        <v>3419761.2199999997</v>
      </c>
      <c r="I610" s="1">
        <v>1065516.3999999999</v>
      </c>
      <c r="J610" s="1">
        <v>937414.11</v>
      </c>
      <c r="K610" s="1">
        <v>261179.76</v>
      </c>
      <c r="L610" s="1">
        <v>1690731.31</v>
      </c>
      <c r="M610" s="1">
        <v>2052116.33</v>
      </c>
      <c r="N610" s="1">
        <v>667869.13</v>
      </c>
      <c r="O610" s="1">
        <v>673531.46</v>
      </c>
      <c r="P610" s="1">
        <v>416829.58</v>
      </c>
      <c r="Q610" s="1">
        <v>678804.1</v>
      </c>
      <c r="R610" s="1">
        <v>456486.44</v>
      </c>
      <c r="S610" s="1">
        <v>221673.17</v>
      </c>
      <c r="T610" s="1">
        <v>14924419.720000001</v>
      </c>
      <c r="U610" s="1">
        <v>446692.16</v>
      </c>
      <c r="V610" s="1">
        <v>349449.4</v>
      </c>
      <c r="W610" s="1">
        <v>1359826.8</v>
      </c>
      <c r="X610" s="1">
        <v>225323.15</v>
      </c>
      <c r="Y610" s="1">
        <v>3420976.42</v>
      </c>
      <c r="Z610" s="1">
        <v>1065516.3999999999</v>
      </c>
      <c r="AA610" s="1">
        <v>937414.11</v>
      </c>
      <c r="AB610" s="1">
        <v>261179.76</v>
      </c>
      <c r="AC610" s="1">
        <v>1690731.31</v>
      </c>
      <c r="AD610" s="1">
        <v>2052116.33</v>
      </c>
      <c r="AE610" s="1">
        <v>667869.13</v>
      </c>
      <c r="AF610" s="1">
        <v>673531.46</v>
      </c>
      <c r="AG610" s="1">
        <v>416829.58</v>
      </c>
      <c r="AH610" s="1">
        <v>678804.1</v>
      </c>
      <c r="AI610" s="1">
        <v>456486.44</v>
      </c>
      <c r="AJ610" s="1">
        <v>221673.17</v>
      </c>
      <c r="AK610" s="1">
        <v>-1215.2</v>
      </c>
      <c r="AL610" s="1"/>
      <c r="AM610" s="1"/>
      <c r="AN610" s="1"/>
      <c r="AO610" s="1"/>
      <c r="AP610" s="1">
        <v>-1215.2</v>
      </c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>
        <v>667569.86</v>
      </c>
      <c r="BC610" s="1">
        <v>667569.86</v>
      </c>
      <c r="BD610" s="1">
        <v>14299.22</v>
      </c>
      <c r="BE610" s="1">
        <v>13290.33</v>
      </c>
      <c r="BF610" s="1">
        <v>630181.73</v>
      </c>
      <c r="BG610" s="1"/>
      <c r="BH610" s="1">
        <v>9798.58</v>
      </c>
      <c r="BI610" s="1"/>
      <c r="BJ610" s="1"/>
      <c r="BK610" s="1"/>
      <c r="BL610" s="1"/>
      <c r="BM610" s="1"/>
      <c r="BN610" s="1"/>
      <c r="BO610" s="1"/>
      <c r="BP610" s="4"/>
    </row>
    <row r="611" spans="1:68">
      <c r="A611" s="20" t="s">
        <v>1481</v>
      </c>
      <c r="B611" s="10" t="s">
        <v>1482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>
        <v>0</v>
      </c>
      <c r="BC611" s="1">
        <v>0</v>
      </c>
      <c r="BD611" s="1">
        <v>0</v>
      </c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4"/>
    </row>
    <row r="612" spans="1:68">
      <c r="A612" s="20" t="s">
        <v>1483</v>
      </c>
      <c r="B612" s="10" t="s">
        <v>1484</v>
      </c>
      <c r="C612" s="1">
        <v>8161815.3200000003</v>
      </c>
      <c r="D612" s="1">
        <v>302814.12</v>
      </c>
      <c r="E612" s="1">
        <v>173871.99</v>
      </c>
      <c r="F612" s="1">
        <v>751107.71</v>
      </c>
      <c r="G612" s="1">
        <v>86620.5</v>
      </c>
      <c r="H612" s="1">
        <v>1931927.21</v>
      </c>
      <c r="I612" s="1">
        <v>542360.31999999995</v>
      </c>
      <c r="J612" s="1">
        <v>514349.12</v>
      </c>
      <c r="K612" s="1">
        <v>142371.85</v>
      </c>
      <c r="L612" s="1">
        <v>811575.8</v>
      </c>
      <c r="M612" s="1">
        <v>997260.1</v>
      </c>
      <c r="N612" s="1">
        <v>419598.04</v>
      </c>
      <c r="O612" s="1">
        <v>443456.31</v>
      </c>
      <c r="P612" s="1">
        <v>227703.57</v>
      </c>
      <c r="Q612" s="1">
        <v>358430.09</v>
      </c>
      <c r="R612" s="1">
        <v>169801.38</v>
      </c>
      <c r="S612" s="1">
        <v>100153.1</v>
      </c>
      <c r="T612" s="1">
        <v>7973401.21</v>
      </c>
      <c r="U612" s="1">
        <v>302814.12</v>
      </c>
      <c r="V612" s="1">
        <v>173871.99</v>
      </c>
      <c r="W612" s="1">
        <v>751107.71</v>
      </c>
      <c r="X612" s="1">
        <v>86620.5</v>
      </c>
      <c r="Y612" s="1">
        <v>1931927.21</v>
      </c>
      <c r="Z612" s="1">
        <v>542360.31999999995</v>
      </c>
      <c r="AA612" s="1">
        <v>514349.12</v>
      </c>
      <c r="AB612" s="1">
        <v>142371.85</v>
      </c>
      <c r="AC612" s="1">
        <v>811575.8</v>
      </c>
      <c r="AD612" s="1">
        <v>997260.1</v>
      </c>
      <c r="AE612" s="1">
        <v>419598.04</v>
      </c>
      <c r="AF612" s="1">
        <v>443456.31</v>
      </c>
      <c r="AG612" s="1">
        <v>227703.57</v>
      </c>
      <c r="AH612" s="1">
        <v>358430.09</v>
      </c>
      <c r="AI612" s="1">
        <v>169801.38</v>
      </c>
      <c r="AJ612" s="1">
        <v>100153.1</v>
      </c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188414.11</v>
      </c>
      <c r="BC612" s="1">
        <v>188414.11</v>
      </c>
      <c r="BD612" s="1"/>
      <c r="BE612" s="1"/>
      <c r="BF612" s="1">
        <v>188414.11</v>
      </c>
      <c r="BG612" s="1"/>
      <c r="BH612" s="1"/>
      <c r="BI612" s="1"/>
      <c r="BJ612" s="1"/>
      <c r="BK612" s="1"/>
      <c r="BL612" s="1"/>
      <c r="BM612" s="1"/>
      <c r="BN612" s="1"/>
      <c r="BO612" s="1"/>
      <c r="BP612" s="4"/>
    </row>
    <row r="613" spans="1:68">
      <c r="A613" s="20" t="s">
        <v>1485</v>
      </c>
      <c r="B613" s="10" t="s">
        <v>1486</v>
      </c>
      <c r="C613" s="1">
        <v>7428959.0599999996</v>
      </c>
      <c r="D613" s="1">
        <v>143878.04</v>
      </c>
      <c r="E613" s="1">
        <v>175577.41</v>
      </c>
      <c r="F613" s="1">
        <v>608719.09</v>
      </c>
      <c r="G613" s="1">
        <v>138702.65</v>
      </c>
      <c r="H613" s="1">
        <v>1487834.01</v>
      </c>
      <c r="I613" s="1">
        <v>523156.08</v>
      </c>
      <c r="J613" s="1">
        <v>423064.99</v>
      </c>
      <c r="K613" s="1">
        <v>118807.91</v>
      </c>
      <c r="L613" s="1">
        <v>879155.51</v>
      </c>
      <c r="M613" s="1">
        <v>1054856.23</v>
      </c>
      <c r="N613" s="1">
        <v>248271.09</v>
      </c>
      <c r="O613" s="1">
        <v>230075.15</v>
      </c>
      <c r="P613" s="1">
        <v>189126.01</v>
      </c>
      <c r="Q613" s="1">
        <v>320374.01</v>
      </c>
      <c r="R613" s="1">
        <v>286685.06</v>
      </c>
      <c r="S613" s="1">
        <v>121520.07</v>
      </c>
      <c r="T613" s="1">
        <v>6951018.5099999998</v>
      </c>
      <c r="U613" s="1">
        <v>143878.04</v>
      </c>
      <c r="V613" s="1">
        <v>175577.41</v>
      </c>
      <c r="W613" s="1">
        <v>608719.09</v>
      </c>
      <c r="X613" s="1">
        <v>138702.65</v>
      </c>
      <c r="Y613" s="1">
        <v>1489049.21</v>
      </c>
      <c r="Z613" s="1">
        <v>523156.08</v>
      </c>
      <c r="AA613" s="1">
        <v>423064.99</v>
      </c>
      <c r="AB613" s="1">
        <v>118807.91</v>
      </c>
      <c r="AC613" s="1">
        <v>879155.51</v>
      </c>
      <c r="AD613" s="1">
        <v>1054856.23</v>
      </c>
      <c r="AE613" s="1">
        <v>248271.09</v>
      </c>
      <c r="AF613" s="1">
        <v>230075.15</v>
      </c>
      <c r="AG613" s="1">
        <v>189126.01</v>
      </c>
      <c r="AH613" s="1">
        <v>320374.01</v>
      </c>
      <c r="AI613" s="1">
        <v>286685.06</v>
      </c>
      <c r="AJ613" s="1">
        <v>121520.07</v>
      </c>
      <c r="AK613" s="1">
        <v>-1215.2</v>
      </c>
      <c r="AL613" s="1"/>
      <c r="AM613" s="1"/>
      <c r="AN613" s="1"/>
      <c r="AO613" s="1"/>
      <c r="AP613" s="1">
        <v>-1215.2</v>
      </c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479155.75</v>
      </c>
      <c r="BC613" s="1">
        <v>479155.75</v>
      </c>
      <c r="BD613" s="1">
        <v>14299.22</v>
      </c>
      <c r="BE613" s="1">
        <v>13290.33</v>
      </c>
      <c r="BF613" s="1">
        <v>441767.62</v>
      </c>
      <c r="BG613" s="1"/>
      <c r="BH613" s="1">
        <v>9798.58</v>
      </c>
      <c r="BI613" s="1"/>
      <c r="BJ613" s="1"/>
      <c r="BK613" s="1"/>
      <c r="BL613" s="1"/>
      <c r="BM613" s="1"/>
      <c r="BN613" s="1"/>
      <c r="BO613" s="1"/>
      <c r="BP613" s="4"/>
    </row>
    <row r="614" spans="1:68">
      <c r="A614" s="19" t="s">
        <v>1487</v>
      </c>
      <c r="B614" s="10" t="s">
        <v>1488</v>
      </c>
      <c r="C614" s="1">
        <v>654861154.71000004</v>
      </c>
      <c r="D614" s="1">
        <v>16729184.469999999</v>
      </c>
      <c r="E614" s="1">
        <v>17897350.449999999</v>
      </c>
      <c r="F614" s="1">
        <v>52976323.030000001</v>
      </c>
      <c r="G614" s="1">
        <v>6790186.7999999998</v>
      </c>
      <c r="H614" s="1">
        <v>121151342.13</v>
      </c>
      <c r="I614" s="1">
        <v>41074288.25</v>
      </c>
      <c r="J614" s="1">
        <v>27425497.329999998</v>
      </c>
      <c r="K614" s="1">
        <v>7625126.1900000004</v>
      </c>
      <c r="L614" s="1">
        <v>69086514.640000001</v>
      </c>
      <c r="M614" s="1">
        <v>85864768.390000001</v>
      </c>
      <c r="N614" s="1">
        <v>25427791.990000002</v>
      </c>
      <c r="O614" s="1">
        <v>19213701.279999997</v>
      </c>
      <c r="P614" s="1">
        <v>13955410.639999999</v>
      </c>
      <c r="Q614" s="1">
        <v>32400027.870000001</v>
      </c>
      <c r="R614" s="1">
        <v>24047838.560000002</v>
      </c>
      <c r="S614" s="1">
        <v>13429816.939999999</v>
      </c>
      <c r="T614" s="1">
        <v>573895792.52999997</v>
      </c>
      <c r="U614" s="1">
        <v>16712099.529999999</v>
      </c>
      <c r="V614" s="1">
        <v>17878033</v>
      </c>
      <c r="W614" s="1">
        <v>52967059</v>
      </c>
      <c r="X614" s="1">
        <v>6783021.7400000002</v>
      </c>
      <c r="Y614" s="1">
        <v>120991835.55</v>
      </c>
      <c r="Z614" s="1">
        <v>41048532.07</v>
      </c>
      <c r="AA614" s="1">
        <v>27405087.309999999</v>
      </c>
      <c r="AB614" s="1">
        <v>7621125.3200000003</v>
      </c>
      <c r="AC614" s="1">
        <v>69053763.469999999</v>
      </c>
      <c r="AD614" s="1">
        <v>85065786.739999995</v>
      </c>
      <c r="AE614" s="1">
        <v>25389624.280000001</v>
      </c>
      <c r="AF614" s="1">
        <v>19193593.809999999</v>
      </c>
      <c r="AG614" s="1">
        <v>13939724.439999999</v>
      </c>
      <c r="AH614" s="1">
        <v>32388571.59</v>
      </c>
      <c r="AI614" s="1">
        <v>24040781.690000001</v>
      </c>
      <c r="AJ614" s="1">
        <v>13417152.99</v>
      </c>
      <c r="AK614" s="1">
        <v>1199376.43</v>
      </c>
      <c r="AL614" s="1">
        <v>17084.939999999999</v>
      </c>
      <c r="AM614" s="1">
        <v>19317.45</v>
      </c>
      <c r="AN614" s="1">
        <v>9264.0300000000007</v>
      </c>
      <c r="AO614" s="1">
        <v>7165.06</v>
      </c>
      <c r="AP614" s="1">
        <v>159506.57999999999</v>
      </c>
      <c r="AQ614" s="1">
        <v>25756.18</v>
      </c>
      <c r="AR614" s="1">
        <v>20410.02</v>
      </c>
      <c r="AS614" s="1">
        <v>4000.87</v>
      </c>
      <c r="AT614" s="1">
        <v>32751.17</v>
      </c>
      <c r="AU614" s="1">
        <v>798981.65</v>
      </c>
      <c r="AV614" s="1">
        <v>38167.71</v>
      </c>
      <c r="AW614" s="1">
        <v>20107.47</v>
      </c>
      <c r="AX614" s="1">
        <v>15686.2</v>
      </c>
      <c r="AY614" s="1">
        <v>11456.28</v>
      </c>
      <c r="AZ614" s="1">
        <v>7056.87</v>
      </c>
      <c r="BA614" s="1">
        <v>12663.95</v>
      </c>
      <c r="BB614" s="1">
        <v>79765985.75</v>
      </c>
      <c r="BC614" s="1">
        <v>76064024.539999992</v>
      </c>
      <c r="BD614" s="1">
        <v>14368214.32</v>
      </c>
      <c r="BE614" s="1">
        <v>3722998.14</v>
      </c>
      <c r="BF614" s="1">
        <v>23145384.300000001</v>
      </c>
      <c r="BG614" s="1">
        <v>2768483.73</v>
      </c>
      <c r="BH614" s="1">
        <v>906604.85</v>
      </c>
      <c r="BI614" s="1">
        <v>963267.47</v>
      </c>
      <c r="BJ614" s="1">
        <v>9949850.0800000001</v>
      </c>
      <c r="BK614" s="1">
        <v>839032.94</v>
      </c>
      <c r="BL614" s="1">
        <v>1081159.06</v>
      </c>
      <c r="BM614" s="1">
        <v>705734.34</v>
      </c>
      <c r="BN614" s="1">
        <v>308119.75</v>
      </c>
      <c r="BO614" s="1">
        <v>767915.12</v>
      </c>
      <c r="BP614" s="4">
        <v>20239221.649999999</v>
      </c>
    </row>
    <row r="615" spans="1:68">
      <c r="A615" s="20" t="s">
        <v>1489</v>
      </c>
      <c r="B615" s="10" t="s">
        <v>1490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>
        <v>0</v>
      </c>
      <c r="BC615" s="1">
        <v>0</v>
      </c>
      <c r="BD615" s="1">
        <v>0</v>
      </c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4"/>
    </row>
    <row r="616" spans="1:68">
      <c r="A616" s="20" t="s">
        <v>1491</v>
      </c>
      <c r="B616" s="10" t="s">
        <v>1492</v>
      </c>
      <c r="C616" s="1">
        <v>622627293.54999995</v>
      </c>
      <c r="D616" s="1">
        <v>16138663.16</v>
      </c>
      <c r="E616" s="1">
        <v>16921416.110000003</v>
      </c>
      <c r="F616" s="1">
        <v>50605154.810000002</v>
      </c>
      <c r="G616" s="1">
        <v>6504233.1899999995</v>
      </c>
      <c r="H616" s="1">
        <v>115520766.64999999</v>
      </c>
      <c r="I616" s="1">
        <v>38601877.18</v>
      </c>
      <c r="J616" s="1">
        <v>26095136.25</v>
      </c>
      <c r="K616" s="1">
        <v>7462368.75</v>
      </c>
      <c r="L616" s="1">
        <v>64718799.690000005</v>
      </c>
      <c r="M616" s="1">
        <v>83194076.519999996</v>
      </c>
      <c r="N616" s="1">
        <v>24493689.899999999</v>
      </c>
      <c r="O616" s="1">
        <v>18098804.25</v>
      </c>
      <c r="P616" s="1">
        <v>13218865.859999999</v>
      </c>
      <c r="Q616" s="1">
        <v>30557262.640000001</v>
      </c>
      <c r="R616" s="1">
        <v>22813147.57</v>
      </c>
      <c r="S616" s="1">
        <v>13033627.879999999</v>
      </c>
      <c r="T616" s="1">
        <v>546804502.61000001</v>
      </c>
      <c r="U616" s="1">
        <v>16121578.220000001</v>
      </c>
      <c r="V616" s="1">
        <v>16909799.510000002</v>
      </c>
      <c r="W616" s="1">
        <v>50595890.780000001</v>
      </c>
      <c r="X616" s="1">
        <v>6497068.1299999999</v>
      </c>
      <c r="Y616" s="1">
        <v>115361260.06999999</v>
      </c>
      <c r="Z616" s="1">
        <v>38576121</v>
      </c>
      <c r="AA616" s="1">
        <v>26074726.23</v>
      </c>
      <c r="AB616" s="1">
        <v>7458367.8799999999</v>
      </c>
      <c r="AC616" s="1">
        <v>64686048.520000003</v>
      </c>
      <c r="AD616" s="1">
        <v>82400632.689999998</v>
      </c>
      <c r="AE616" s="1">
        <v>24462469.629999999</v>
      </c>
      <c r="AF616" s="1">
        <v>18078696.780000001</v>
      </c>
      <c r="AG616" s="1">
        <v>13203179.66</v>
      </c>
      <c r="AH616" s="1">
        <v>30551608.879999999</v>
      </c>
      <c r="AI616" s="1">
        <v>22806090.699999999</v>
      </c>
      <c r="AJ616" s="1">
        <v>13020963.93</v>
      </c>
      <c r="AK616" s="1">
        <v>1173387.8</v>
      </c>
      <c r="AL616" s="1">
        <v>17084.939999999999</v>
      </c>
      <c r="AM616" s="1">
        <v>11616.6</v>
      </c>
      <c r="AN616" s="1">
        <v>9264.0300000000007</v>
      </c>
      <c r="AO616" s="1">
        <v>7165.06</v>
      </c>
      <c r="AP616" s="1">
        <v>159506.57999999999</v>
      </c>
      <c r="AQ616" s="1">
        <v>25756.18</v>
      </c>
      <c r="AR616" s="1">
        <v>20410.02</v>
      </c>
      <c r="AS616" s="1">
        <v>4000.87</v>
      </c>
      <c r="AT616" s="1">
        <v>32751.17</v>
      </c>
      <c r="AU616" s="1">
        <v>793443.83</v>
      </c>
      <c r="AV616" s="1">
        <v>31220.27</v>
      </c>
      <c r="AW616" s="1">
        <v>20107.47</v>
      </c>
      <c r="AX616" s="1">
        <v>15686.2</v>
      </c>
      <c r="AY616" s="1">
        <v>5653.76</v>
      </c>
      <c r="AZ616" s="1">
        <v>7056.87</v>
      </c>
      <c r="BA616" s="1">
        <v>12663.95</v>
      </c>
      <c r="BB616" s="1">
        <v>74649403.140000001</v>
      </c>
      <c r="BC616" s="1">
        <v>70971208.219999999</v>
      </c>
      <c r="BD616" s="1">
        <v>12849274.02</v>
      </c>
      <c r="BE616" s="1">
        <v>2961282.29</v>
      </c>
      <c r="BF616" s="1">
        <v>22142794.640000001</v>
      </c>
      <c r="BG616" s="1">
        <v>2768483.73</v>
      </c>
      <c r="BH616" s="1">
        <v>809939.9</v>
      </c>
      <c r="BI616" s="1">
        <v>880390.49</v>
      </c>
      <c r="BJ616" s="1">
        <v>9488013.3100000005</v>
      </c>
      <c r="BK616" s="1">
        <v>653900.66</v>
      </c>
      <c r="BL616" s="1">
        <v>1032807.1</v>
      </c>
      <c r="BM616" s="1">
        <v>599071.12</v>
      </c>
      <c r="BN616" s="1">
        <v>761799.68000000005</v>
      </c>
      <c r="BO616" s="1">
        <v>630616.36</v>
      </c>
      <c r="BP616" s="4">
        <v>19071029.84</v>
      </c>
    </row>
    <row r="617" spans="1:68">
      <c r="A617" s="20" t="s">
        <v>1493</v>
      </c>
      <c r="B617" s="10" t="s">
        <v>1494</v>
      </c>
      <c r="C617" s="1">
        <v>9420060.9199999999</v>
      </c>
      <c r="D617" s="1">
        <v>180429.18</v>
      </c>
      <c r="E617" s="1">
        <v>70939.66</v>
      </c>
      <c r="F617" s="1">
        <v>657617.42000000004</v>
      </c>
      <c r="G617" s="1">
        <v>112874.83</v>
      </c>
      <c r="H617" s="1">
        <v>1599581.32</v>
      </c>
      <c r="I617" s="1">
        <v>501921.79</v>
      </c>
      <c r="J617" s="1">
        <v>282530.56</v>
      </c>
      <c r="K617" s="1">
        <v>127735.12</v>
      </c>
      <c r="L617" s="1">
        <v>682503.53</v>
      </c>
      <c r="M617" s="1">
        <v>877932.86</v>
      </c>
      <c r="N617" s="1">
        <v>181758.75</v>
      </c>
      <c r="O617" s="1">
        <v>165951.28</v>
      </c>
      <c r="P617" s="1">
        <v>216048.26</v>
      </c>
      <c r="Q617" s="1">
        <v>467374.01</v>
      </c>
      <c r="R617" s="1">
        <v>185728.46</v>
      </c>
      <c r="S617" s="1">
        <v>249423.75</v>
      </c>
      <c r="T617" s="1">
        <v>6560350.7800000003</v>
      </c>
      <c r="U617" s="1">
        <v>180429.18</v>
      </c>
      <c r="V617" s="1">
        <v>70939.66</v>
      </c>
      <c r="W617" s="1">
        <v>657617.42000000004</v>
      </c>
      <c r="X617" s="1">
        <v>112874.83</v>
      </c>
      <c r="Y617" s="1">
        <v>1599581.32</v>
      </c>
      <c r="Z617" s="1">
        <v>501921.79</v>
      </c>
      <c r="AA617" s="1">
        <v>282530.56</v>
      </c>
      <c r="AB617" s="1">
        <v>127735.12</v>
      </c>
      <c r="AC617" s="1">
        <v>682503.53</v>
      </c>
      <c r="AD617" s="1">
        <v>877932.86</v>
      </c>
      <c r="AE617" s="1">
        <v>181758.75</v>
      </c>
      <c r="AF617" s="1">
        <v>165951.28</v>
      </c>
      <c r="AG617" s="1">
        <v>216048.26</v>
      </c>
      <c r="AH617" s="1">
        <v>467374.01</v>
      </c>
      <c r="AI617" s="1">
        <v>185728.46</v>
      </c>
      <c r="AJ617" s="1">
        <v>249423.75</v>
      </c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>
        <v>2859710.14</v>
      </c>
      <c r="BC617" s="1">
        <v>2859159.97</v>
      </c>
      <c r="BD617" s="1">
        <v>1374132.5</v>
      </c>
      <c r="BE617" s="1">
        <v>14733.66</v>
      </c>
      <c r="BF617" s="1">
        <v>758833.38</v>
      </c>
      <c r="BG617" s="1"/>
      <c r="BH617" s="1">
        <v>56347.1</v>
      </c>
      <c r="BI617" s="1">
        <v>27118.240000000002</v>
      </c>
      <c r="BJ617" s="1">
        <v>49194.26</v>
      </c>
      <c r="BK617" s="1">
        <v>177774.52</v>
      </c>
      <c r="BL617" s="1">
        <v>39651</v>
      </c>
      <c r="BM617" s="1">
        <v>106663.22</v>
      </c>
      <c r="BN617" s="1">
        <v>-453679.93</v>
      </c>
      <c r="BO617" s="1">
        <v>130141.36</v>
      </c>
      <c r="BP617" s="4">
        <v>578800.82999999996</v>
      </c>
    </row>
    <row r="618" spans="1:68">
      <c r="A618" s="20" t="s">
        <v>1495</v>
      </c>
      <c r="B618" s="10" t="s">
        <v>1496</v>
      </c>
      <c r="C618" s="1">
        <v>22813800.239999998</v>
      </c>
      <c r="D618" s="1">
        <v>410092.13</v>
      </c>
      <c r="E618" s="1">
        <v>904994.67999999993</v>
      </c>
      <c r="F618" s="1">
        <v>1713550.8</v>
      </c>
      <c r="G618" s="1">
        <v>173078.78</v>
      </c>
      <c r="H618" s="1">
        <v>4030994.16</v>
      </c>
      <c r="I618" s="1">
        <v>1970489.28</v>
      </c>
      <c r="J618" s="1">
        <v>1047830.52</v>
      </c>
      <c r="K618" s="1">
        <v>35022.32</v>
      </c>
      <c r="L618" s="1">
        <v>3685211.42</v>
      </c>
      <c r="M618" s="1">
        <v>1792759.01</v>
      </c>
      <c r="N618" s="1">
        <v>752343.34</v>
      </c>
      <c r="O618" s="1">
        <v>948945.75</v>
      </c>
      <c r="P618" s="1">
        <v>520496.52</v>
      </c>
      <c r="Q618" s="1">
        <v>1375391.22</v>
      </c>
      <c r="R618" s="1">
        <v>1048962.53</v>
      </c>
      <c r="S618" s="1">
        <v>146765.31</v>
      </c>
      <c r="T618" s="1">
        <v>20530939.140000001</v>
      </c>
      <c r="U618" s="1">
        <v>410092.13</v>
      </c>
      <c r="V618" s="1">
        <v>897293.83</v>
      </c>
      <c r="W618" s="1">
        <v>1713550.8</v>
      </c>
      <c r="X618" s="1">
        <v>173078.78</v>
      </c>
      <c r="Y618" s="1">
        <v>4030994.16</v>
      </c>
      <c r="Z618" s="1">
        <v>1970489.28</v>
      </c>
      <c r="AA618" s="1">
        <v>1047830.52</v>
      </c>
      <c r="AB618" s="1">
        <v>35022.32</v>
      </c>
      <c r="AC618" s="1">
        <v>3685211.42</v>
      </c>
      <c r="AD618" s="1">
        <v>1787221.19</v>
      </c>
      <c r="AE618" s="1">
        <v>745395.9</v>
      </c>
      <c r="AF618" s="1">
        <v>948945.75</v>
      </c>
      <c r="AG618" s="1">
        <v>520496.52</v>
      </c>
      <c r="AH618" s="1">
        <v>1369588.7</v>
      </c>
      <c r="AI618" s="1">
        <v>1048962.53</v>
      </c>
      <c r="AJ618" s="1">
        <v>146765.31</v>
      </c>
      <c r="AK618" s="1">
        <v>25988.63</v>
      </c>
      <c r="AL618" s="1"/>
      <c r="AM618" s="1">
        <v>7700.85</v>
      </c>
      <c r="AN618" s="1"/>
      <c r="AO618" s="1"/>
      <c r="AP618" s="1"/>
      <c r="AQ618" s="1"/>
      <c r="AR618" s="1">
        <v>0</v>
      </c>
      <c r="AS618" s="1"/>
      <c r="AT618" s="1"/>
      <c r="AU618" s="1">
        <v>5537.82</v>
      </c>
      <c r="AV618" s="1">
        <v>6947.44</v>
      </c>
      <c r="AW618" s="1"/>
      <c r="AX618" s="1"/>
      <c r="AY618" s="1">
        <v>5802.52</v>
      </c>
      <c r="AZ618" s="1"/>
      <c r="BA618" s="1"/>
      <c r="BB618" s="1">
        <v>2256872.4700000002</v>
      </c>
      <c r="BC618" s="1">
        <v>2233656.35</v>
      </c>
      <c r="BD618" s="1">
        <v>144807.79999999999</v>
      </c>
      <c r="BE618" s="1">
        <v>746982.19</v>
      </c>
      <c r="BF618" s="1">
        <v>243756.28</v>
      </c>
      <c r="BG618" s="1"/>
      <c r="BH618" s="1">
        <v>40317.85</v>
      </c>
      <c r="BI618" s="1">
        <v>55758.74</v>
      </c>
      <c r="BJ618" s="1">
        <v>412642.51</v>
      </c>
      <c r="BK618" s="1">
        <v>7357.76</v>
      </c>
      <c r="BL618" s="1">
        <v>8700.9599999999991</v>
      </c>
      <c r="BM618" s="1"/>
      <c r="BN618" s="1"/>
      <c r="BO618" s="1">
        <v>7157.4</v>
      </c>
      <c r="BP618" s="4">
        <v>589390.98</v>
      </c>
    </row>
    <row r="619" spans="1:68">
      <c r="A619" s="19" t="s">
        <v>1497</v>
      </c>
      <c r="B619" s="10" t="s">
        <v>1498</v>
      </c>
      <c r="C619" s="1">
        <v>9903314.4299999997</v>
      </c>
      <c r="D619" s="1">
        <v>108805.32</v>
      </c>
      <c r="E619" s="1">
        <v>26797.599999999999</v>
      </c>
      <c r="F619" s="1">
        <v>260338.08</v>
      </c>
      <c r="G619" s="1">
        <v>63677.960000000006</v>
      </c>
      <c r="H619" s="1">
        <v>859507.19</v>
      </c>
      <c r="I619" s="1">
        <v>378038.47</v>
      </c>
      <c r="J619" s="1">
        <v>172759.22</v>
      </c>
      <c r="K619" s="1">
        <v>22877.86</v>
      </c>
      <c r="L619" s="1">
        <v>440226.25</v>
      </c>
      <c r="M619" s="1">
        <v>677344.59</v>
      </c>
      <c r="N619" s="1">
        <v>121222.64</v>
      </c>
      <c r="O619" s="1">
        <v>66896.399999999994</v>
      </c>
      <c r="P619" s="1">
        <v>137291.85999999999</v>
      </c>
      <c r="Q619" s="1">
        <v>214824.7</v>
      </c>
      <c r="R619" s="1">
        <v>70590.66</v>
      </c>
      <c r="S619" s="1">
        <v>120021.78</v>
      </c>
      <c r="T619" s="1">
        <v>3735676.48</v>
      </c>
      <c r="U619" s="1">
        <v>108805.32</v>
      </c>
      <c r="V619" s="1">
        <v>26797.599999999999</v>
      </c>
      <c r="W619" s="1">
        <v>260338.08</v>
      </c>
      <c r="X619" s="1">
        <v>40510.22</v>
      </c>
      <c r="Y619" s="1">
        <v>859507.19</v>
      </c>
      <c r="Z619" s="1">
        <v>378038.47</v>
      </c>
      <c r="AA619" s="1">
        <v>172759.22</v>
      </c>
      <c r="AB619" s="1">
        <v>22877.86</v>
      </c>
      <c r="AC619" s="1">
        <v>440226.25</v>
      </c>
      <c r="AD619" s="1">
        <v>677344.59</v>
      </c>
      <c r="AE619" s="1">
        <v>138846.28</v>
      </c>
      <c r="AF619" s="1">
        <v>66896.399999999994</v>
      </c>
      <c r="AG619" s="1">
        <v>137291.85999999999</v>
      </c>
      <c r="AH619" s="1">
        <v>214824.7</v>
      </c>
      <c r="AI619" s="1">
        <v>70590.66</v>
      </c>
      <c r="AJ619" s="1">
        <v>120021.78</v>
      </c>
      <c r="AK619" s="1">
        <v>5544.1</v>
      </c>
      <c r="AL619" s="1"/>
      <c r="AM619" s="1"/>
      <c r="AN619" s="1"/>
      <c r="AO619" s="1">
        <v>23167.74</v>
      </c>
      <c r="AP619" s="1"/>
      <c r="AQ619" s="1"/>
      <c r="AR619" s="1"/>
      <c r="AS619" s="1"/>
      <c r="AT619" s="1"/>
      <c r="AU619" s="1"/>
      <c r="AV619" s="1">
        <v>-17623.64</v>
      </c>
      <c r="AW619" s="1"/>
      <c r="AX619" s="1"/>
      <c r="AY619" s="1"/>
      <c r="AZ619" s="1"/>
      <c r="BA619" s="1"/>
      <c r="BB619" s="1">
        <v>6162093.8499999996</v>
      </c>
      <c r="BC619" s="1">
        <v>5790418.3399999999</v>
      </c>
      <c r="BD619" s="1">
        <v>2613584.84</v>
      </c>
      <c r="BE619" s="1">
        <v>539252.16</v>
      </c>
      <c r="BF619" s="1">
        <v>1427053.03</v>
      </c>
      <c r="BG619" s="1">
        <v>58109.54</v>
      </c>
      <c r="BH619" s="1">
        <v>112692.16</v>
      </c>
      <c r="BI619" s="1">
        <v>1023762.92</v>
      </c>
      <c r="BJ619" s="1">
        <v>36260.42</v>
      </c>
      <c r="BK619" s="1">
        <v>66200.95</v>
      </c>
      <c r="BL619" s="1">
        <v>87355.64</v>
      </c>
      <c r="BM619" s="1">
        <v>66277.759999999995</v>
      </c>
      <c r="BN619" s="1">
        <v>89325.34</v>
      </c>
      <c r="BO619" s="1">
        <v>62515.82</v>
      </c>
      <c r="BP619" s="4">
        <v>-20296.73</v>
      </c>
    </row>
    <row r="620" spans="1:68">
      <c r="A620" s="20" t="s">
        <v>1499</v>
      </c>
      <c r="B620" s="10" t="s">
        <v>1500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>
        <v>0</v>
      </c>
      <c r="BC620" s="1">
        <v>0</v>
      </c>
      <c r="BD620" s="1">
        <v>0</v>
      </c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4"/>
    </row>
    <row r="621" spans="1:68">
      <c r="A621" s="20" t="s">
        <v>1501</v>
      </c>
      <c r="B621" s="10" t="s">
        <v>1502</v>
      </c>
      <c r="C621" s="1">
        <v>5175002.08</v>
      </c>
      <c r="D621" s="1">
        <v>39214.980000000003</v>
      </c>
      <c r="E621" s="1">
        <v>10441.48</v>
      </c>
      <c r="F621" s="1">
        <v>77351.100000000006</v>
      </c>
      <c r="G621" s="1">
        <v>39943.979999999996</v>
      </c>
      <c r="H621" s="1">
        <v>280296.24</v>
      </c>
      <c r="I621" s="1">
        <v>238489.58</v>
      </c>
      <c r="J621" s="1">
        <v>40690.9</v>
      </c>
      <c r="K621" s="1">
        <v>21933.74</v>
      </c>
      <c r="L621" s="1">
        <v>169068.21</v>
      </c>
      <c r="M621" s="1">
        <v>283275.39</v>
      </c>
      <c r="N621" s="1">
        <v>42980.4</v>
      </c>
      <c r="O621" s="1">
        <v>29219.8</v>
      </c>
      <c r="P621" s="1">
        <v>61994.38</v>
      </c>
      <c r="Q621" s="1">
        <v>61541.599999999999</v>
      </c>
      <c r="R621" s="1">
        <v>0</v>
      </c>
      <c r="S621" s="1">
        <v>57130.92</v>
      </c>
      <c r="T621" s="1">
        <v>1432293.2</v>
      </c>
      <c r="U621" s="1">
        <v>39214.980000000003</v>
      </c>
      <c r="V621" s="1">
        <v>10441.48</v>
      </c>
      <c r="W621" s="1">
        <v>77351.100000000006</v>
      </c>
      <c r="X621" s="1">
        <v>18664.48</v>
      </c>
      <c r="Y621" s="1">
        <v>280296.24</v>
      </c>
      <c r="Z621" s="1">
        <v>238489.58</v>
      </c>
      <c r="AA621" s="1">
        <v>40690.9</v>
      </c>
      <c r="AB621" s="1">
        <v>21933.74</v>
      </c>
      <c r="AC621" s="1">
        <v>169068.21</v>
      </c>
      <c r="AD621" s="1">
        <v>283275.39</v>
      </c>
      <c r="AE621" s="1">
        <v>42980.4</v>
      </c>
      <c r="AF621" s="1">
        <v>29219.8</v>
      </c>
      <c r="AG621" s="1">
        <v>61994.38</v>
      </c>
      <c r="AH621" s="1">
        <v>61541.599999999999</v>
      </c>
      <c r="AI621" s="1"/>
      <c r="AJ621" s="1">
        <v>57130.92</v>
      </c>
      <c r="AK621" s="1">
        <v>21279.5</v>
      </c>
      <c r="AL621" s="1"/>
      <c r="AM621" s="1"/>
      <c r="AN621" s="1"/>
      <c r="AO621" s="1">
        <v>21279.5</v>
      </c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>
        <v>3721429.38</v>
      </c>
      <c r="BC621" s="1">
        <v>3602865.59</v>
      </c>
      <c r="BD621" s="1">
        <v>1501532.53</v>
      </c>
      <c r="BE621" s="1">
        <v>421293.2</v>
      </c>
      <c r="BF621" s="1">
        <v>872475.82</v>
      </c>
      <c r="BG621" s="1"/>
      <c r="BH621" s="1">
        <v>85340.92</v>
      </c>
      <c r="BI621" s="1">
        <v>840430.4</v>
      </c>
      <c r="BJ621" s="1"/>
      <c r="BK621" s="1">
        <v>18855.91</v>
      </c>
      <c r="BL621" s="1">
        <v>39147.440000000002</v>
      </c>
      <c r="BM621" s="1">
        <v>19597.38</v>
      </c>
      <c r="BN621" s="1">
        <v>21965.82</v>
      </c>
      <c r="BO621" s="1">
        <v>18997.240000000002</v>
      </c>
      <c r="BP621" s="4">
        <v>-118207.28</v>
      </c>
    </row>
    <row r="622" spans="1:68">
      <c r="A622" s="20" t="s">
        <v>1503</v>
      </c>
      <c r="B622" s="10" t="s">
        <v>1504</v>
      </c>
      <c r="C622" s="1">
        <v>225953.94</v>
      </c>
      <c r="D622" s="1">
        <v>0</v>
      </c>
      <c r="E622" s="1">
        <v>0</v>
      </c>
      <c r="F622" s="1">
        <v>17522.5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17522.5</v>
      </c>
      <c r="U622" s="1"/>
      <c r="V622" s="1"/>
      <c r="W622" s="1">
        <v>17522.5</v>
      </c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>
        <v>208431.44</v>
      </c>
      <c r="BC622" s="1">
        <v>208431.44</v>
      </c>
      <c r="BD622" s="1"/>
      <c r="BE622" s="1">
        <v>54879.26</v>
      </c>
      <c r="BF622" s="1">
        <v>18664.48</v>
      </c>
      <c r="BG622" s="1"/>
      <c r="BH622" s="1"/>
      <c r="BI622" s="1">
        <v>134887.70000000001</v>
      </c>
      <c r="BJ622" s="1"/>
      <c r="BK622" s="1"/>
      <c r="BL622" s="1"/>
      <c r="BM622" s="1"/>
      <c r="BN622" s="1"/>
      <c r="BO622" s="1"/>
      <c r="BP622" s="4"/>
    </row>
    <row r="623" spans="1:68">
      <c r="A623" s="20" t="s">
        <v>1505</v>
      </c>
      <c r="B623" s="10" t="s">
        <v>1506</v>
      </c>
      <c r="C623" s="1">
        <v>3660121.64</v>
      </c>
      <c r="D623" s="1">
        <v>62981.5</v>
      </c>
      <c r="E623" s="1">
        <v>14975.04</v>
      </c>
      <c r="F623" s="1">
        <v>146582.07999999999</v>
      </c>
      <c r="G623" s="1">
        <v>18069.259999999998</v>
      </c>
      <c r="H623" s="1">
        <v>514068.1</v>
      </c>
      <c r="I623" s="1">
        <v>85989.57</v>
      </c>
      <c r="J623" s="1">
        <v>116018.28</v>
      </c>
      <c r="K623" s="1">
        <v>0</v>
      </c>
      <c r="L623" s="1">
        <v>239666.64</v>
      </c>
      <c r="M623" s="1">
        <v>320032.69</v>
      </c>
      <c r="N623" s="1">
        <v>68801.040000000008</v>
      </c>
      <c r="O623" s="1">
        <v>33428.06</v>
      </c>
      <c r="P623" s="1">
        <v>64912.160000000003</v>
      </c>
      <c r="Q623" s="1">
        <v>136365.04</v>
      </c>
      <c r="R623" s="1">
        <v>64925.94</v>
      </c>
      <c r="S623" s="1">
        <v>53024.78</v>
      </c>
      <c r="T623" s="1">
        <v>1955575.58</v>
      </c>
      <c r="U623" s="1">
        <v>62981.5</v>
      </c>
      <c r="V623" s="1">
        <v>14975.04</v>
      </c>
      <c r="W623" s="1">
        <v>146582.07999999999</v>
      </c>
      <c r="X623" s="1">
        <v>18069.259999999998</v>
      </c>
      <c r="Y623" s="1">
        <v>514068.1</v>
      </c>
      <c r="Z623" s="1">
        <v>85989.57</v>
      </c>
      <c r="AA623" s="1">
        <v>116018.28</v>
      </c>
      <c r="AB623" s="1"/>
      <c r="AC623" s="1">
        <v>239666.64</v>
      </c>
      <c r="AD623" s="1">
        <v>320032.69</v>
      </c>
      <c r="AE623" s="1">
        <v>84536.44</v>
      </c>
      <c r="AF623" s="1">
        <v>33428.06</v>
      </c>
      <c r="AG623" s="1">
        <v>64912.160000000003</v>
      </c>
      <c r="AH623" s="1">
        <v>136365.04</v>
      </c>
      <c r="AI623" s="1">
        <v>64925.94</v>
      </c>
      <c r="AJ623" s="1">
        <v>53024.78</v>
      </c>
      <c r="AK623" s="1">
        <v>-15735.4</v>
      </c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>
        <v>-15735.4</v>
      </c>
      <c r="AW623" s="1"/>
      <c r="AX623" s="1"/>
      <c r="AY623" s="1"/>
      <c r="AZ623" s="1"/>
      <c r="BA623" s="1"/>
      <c r="BB623" s="1">
        <v>1720281.46</v>
      </c>
      <c r="BC623" s="1">
        <v>1497493.38</v>
      </c>
      <c r="BD623" s="1">
        <v>842966.7</v>
      </c>
      <c r="BE623" s="1"/>
      <c r="BF623" s="1">
        <v>417923.53</v>
      </c>
      <c r="BG623" s="1">
        <v>51952.73</v>
      </c>
      <c r="BH623" s="1">
        <v>15748.7</v>
      </c>
      <c r="BI623" s="1">
        <v>15748.7</v>
      </c>
      <c r="BJ623" s="1">
        <v>33428.06</v>
      </c>
      <c r="BK623" s="1">
        <v>41059.94</v>
      </c>
      <c r="BL623" s="1">
        <v>41879.64</v>
      </c>
      <c r="BM623" s="1">
        <v>39994.42</v>
      </c>
      <c r="BN623" s="1">
        <v>60469.38</v>
      </c>
      <c r="BO623" s="1">
        <v>39384.699999999997</v>
      </c>
      <c r="BP623" s="4">
        <v>119724.96</v>
      </c>
    </row>
    <row r="624" spans="1:68">
      <c r="A624" s="20" t="s">
        <v>1507</v>
      </c>
      <c r="B624" s="10" t="s">
        <v>1508</v>
      </c>
      <c r="C624" s="1">
        <v>141950.24</v>
      </c>
      <c r="D624" s="1">
        <v>0</v>
      </c>
      <c r="E624" s="1">
        <v>0</v>
      </c>
      <c r="F624" s="1">
        <v>0</v>
      </c>
      <c r="G624" s="1">
        <v>0</v>
      </c>
      <c r="H624" s="1">
        <v>1150.78</v>
      </c>
      <c r="I624" s="1">
        <v>0</v>
      </c>
      <c r="J624" s="1">
        <v>0</v>
      </c>
      <c r="K624" s="1">
        <v>0</v>
      </c>
      <c r="L624" s="1">
        <v>0</v>
      </c>
      <c r="M624" s="1">
        <v>7008.18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8158.96</v>
      </c>
      <c r="U624" s="1"/>
      <c r="V624" s="1"/>
      <c r="W624" s="1"/>
      <c r="X624" s="1"/>
      <c r="Y624" s="1">
        <v>1150.78</v>
      </c>
      <c r="Z624" s="1"/>
      <c r="AA624" s="1"/>
      <c r="AB624" s="1"/>
      <c r="AC624" s="1"/>
      <c r="AD624" s="1">
        <v>7008.18</v>
      </c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>
        <v>133791.28</v>
      </c>
      <c r="BC624" s="1">
        <v>133791.28</v>
      </c>
      <c r="BD624" s="1">
        <v>54893.78</v>
      </c>
      <c r="BE624" s="1">
        <v>25544.52</v>
      </c>
      <c r="BF624" s="1">
        <v>22800.98</v>
      </c>
      <c r="BG624" s="1"/>
      <c r="BH624" s="1"/>
      <c r="BI624" s="1">
        <v>31752</v>
      </c>
      <c r="BJ624" s="1"/>
      <c r="BK624" s="1"/>
      <c r="BL624" s="1"/>
      <c r="BM624" s="1"/>
      <c r="BN624" s="1"/>
      <c r="BO624" s="1"/>
      <c r="BP624" s="4">
        <v>-1200</v>
      </c>
    </row>
    <row r="625" spans="1:68">
      <c r="A625" s="20" t="s">
        <v>1509</v>
      </c>
      <c r="B625" s="10" t="s">
        <v>1510</v>
      </c>
      <c r="C625" s="1">
        <v>700286.53</v>
      </c>
      <c r="D625" s="1">
        <v>6608.84</v>
      </c>
      <c r="E625" s="1">
        <v>1381.08</v>
      </c>
      <c r="F625" s="1">
        <v>18882.400000000001</v>
      </c>
      <c r="G625" s="1">
        <v>5664.72</v>
      </c>
      <c r="H625" s="1">
        <v>63992.07</v>
      </c>
      <c r="I625" s="1">
        <v>53559.32</v>
      </c>
      <c r="J625" s="1">
        <v>16050.04</v>
      </c>
      <c r="K625" s="1">
        <v>944.12</v>
      </c>
      <c r="L625" s="1">
        <v>31491.4</v>
      </c>
      <c r="M625" s="1">
        <v>67028.33</v>
      </c>
      <c r="N625" s="1">
        <v>9441.2000000000007</v>
      </c>
      <c r="O625" s="1">
        <v>4248.54</v>
      </c>
      <c r="P625" s="1">
        <v>10385.32</v>
      </c>
      <c r="Q625" s="1">
        <v>16918.060000000001</v>
      </c>
      <c r="R625" s="1">
        <v>5664.72</v>
      </c>
      <c r="S625" s="1">
        <v>9866.08</v>
      </c>
      <c r="T625" s="1">
        <v>322126.24</v>
      </c>
      <c r="U625" s="1">
        <v>6608.84</v>
      </c>
      <c r="V625" s="1">
        <v>1381.08</v>
      </c>
      <c r="W625" s="1">
        <v>18882.400000000001</v>
      </c>
      <c r="X625" s="1">
        <v>3776.48</v>
      </c>
      <c r="Y625" s="1">
        <v>63992.07</v>
      </c>
      <c r="Z625" s="1">
        <v>53559.32</v>
      </c>
      <c r="AA625" s="1">
        <v>16050.04</v>
      </c>
      <c r="AB625" s="1">
        <v>944.12</v>
      </c>
      <c r="AC625" s="1">
        <v>31491.4</v>
      </c>
      <c r="AD625" s="1">
        <v>67028.33</v>
      </c>
      <c r="AE625" s="1">
        <v>11329.44</v>
      </c>
      <c r="AF625" s="1">
        <v>4248.54</v>
      </c>
      <c r="AG625" s="1">
        <v>10385.32</v>
      </c>
      <c r="AH625" s="1">
        <v>16918.060000000001</v>
      </c>
      <c r="AI625" s="1">
        <v>5664.72</v>
      </c>
      <c r="AJ625" s="1">
        <v>9866.08</v>
      </c>
      <c r="AK625" s="1">
        <v>0</v>
      </c>
      <c r="AL625" s="1"/>
      <c r="AM625" s="1"/>
      <c r="AN625" s="1"/>
      <c r="AO625" s="1">
        <v>1888.24</v>
      </c>
      <c r="AP625" s="1"/>
      <c r="AQ625" s="1"/>
      <c r="AR625" s="1"/>
      <c r="AS625" s="1"/>
      <c r="AT625" s="1"/>
      <c r="AU625" s="1"/>
      <c r="AV625" s="1">
        <v>-1888.24</v>
      </c>
      <c r="AW625" s="1"/>
      <c r="AX625" s="1"/>
      <c r="AY625" s="1"/>
      <c r="AZ625" s="1"/>
      <c r="BA625" s="1"/>
      <c r="BB625" s="1">
        <v>378160.29</v>
      </c>
      <c r="BC625" s="1">
        <v>347836.64999999997</v>
      </c>
      <c r="BD625" s="1">
        <v>214191.83</v>
      </c>
      <c r="BE625" s="1">
        <v>37535.18</v>
      </c>
      <c r="BF625" s="1">
        <v>95188.22</v>
      </c>
      <c r="BG625" s="1">
        <v>6156.81</v>
      </c>
      <c r="BH625" s="1">
        <v>11602.54</v>
      </c>
      <c r="BI625" s="1">
        <v>944.12</v>
      </c>
      <c r="BJ625" s="1">
        <v>2832.36</v>
      </c>
      <c r="BK625" s="1">
        <v>6285.1</v>
      </c>
      <c r="BL625" s="1">
        <v>6328.56</v>
      </c>
      <c r="BM625" s="1">
        <v>6685.96</v>
      </c>
      <c r="BN625" s="1">
        <v>6890.14</v>
      </c>
      <c r="BO625" s="1">
        <v>4133.88</v>
      </c>
      <c r="BP625" s="4">
        <v>-20614.41</v>
      </c>
    </row>
    <row r="626" spans="1:68">
      <c r="A626" s="20" t="s">
        <v>1511</v>
      </c>
      <c r="B626" s="10" t="s">
        <v>1512</v>
      </c>
      <c r="C626" s="1"/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>
        <v>0</v>
      </c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4"/>
    </row>
    <row r="627" spans="1:68">
      <c r="A627" s="19" t="s">
        <v>1513</v>
      </c>
      <c r="B627" s="10" t="s">
        <v>1514</v>
      </c>
      <c r="C627" s="1">
        <v>4417117.01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>
        <v>4417117.01</v>
      </c>
      <c r="BC627" s="1">
        <v>4417117.01</v>
      </c>
      <c r="BD627" s="1">
        <v>0</v>
      </c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4">
        <v>4417117.01</v>
      </c>
    </row>
    <row r="628" spans="1:68">
      <c r="A628" s="20" t="s">
        <v>1515</v>
      </c>
      <c r="B628" s="10" t="s">
        <v>1516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0</v>
      </c>
      <c r="BC628" s="1">
        <v>0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0</v>
      </c>
    </row>
    <row r="629" spans="1:68">
      <c r="A629" s="20" t="s">
        <v>1517</v>
      </c>
      <c r="B629" s="10" t="s">
        <v>1518</v>
      </c>
      <c r="C629" s="1">
        <v>4415060.0999999996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4415060.0999999996</v>
      </c>
      <c r="BC629" s="1">
        <v>4415060.0999999996</v>
      </c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4415060.0999999996</v>
      </c>
    </row>
    <row r="630" spans="1:68">
      <c r="A630" s="20" t="s">
        <v>1519</v>
      </c>
      <c r="B630" s="10" t="s">
        <v>1520</v>
      </c>
      <c r="C630" s="1">
        <v>2056.91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>
        <v>2056.91</v>
      </c>
      <c r="BC630" s="1">
        <v>2056.91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>
        <v>2056.91</v>
      </c>
    </row>
    <row r="631" spans="1:68">
      <c r="A631" s="19" t="s">
        <v>1521</v>
      </c>
      <c r="B631" s="10" t="s">
        <v>1522</v>
      </c>
      <c r="C631" s="1">
        <v>237346.95</v>
      </c>
      <c r="D631" s="1">
        <v>1839.82</v>
      </c>
      <c r="E631" s="1">
        <v>138.12</v>
      </c>
      <c r="F631" s="1">
        <v>22442.7</v>
      </c>
      <c r="G631" s="1">
        <v>350</v>
      </c>
      <c r="H631" s="1">
        <v>64394.53</v>
      </c>
      <c r="I631" s="1">
        <v>11094.99</v>
      </c>
      <c r="J631" s="1">
        <v>14690.98</v>
      </c>
      <c r="K631" s="1">
        <v>3417.92</v>
      </c>
      <c r="L631" s="1">
        <v>10170.31</v>
      </c>
      <c r="M631" s="1">
        <v>27684.13</v>
      </c>
      <c r="N631" s="1">
        <v>5644.44</v>
      </c>
      <c r="O631" s="1">
        <v>1072</v>
      </c>
      <c r="P631" s="1">
        <v>10531.79</v>
      </c>
      <c r="Q631" s="1">
        <v>18452.689999999999</v>
      </c>
      <c r="R631" s="1">
        <v>17978.64</v>
      </c>
      <c r="S631" s="1">
        <v>6185.77</v>
      </c>
      <c r="T631" s="1">
        <v>216088.83</v>
      </c>
      <c r="U631" s="1">
        <v>1839.82</v>
      </c>
      <c r="V631" s="1">
        <v>138.12</v>
      </c>
      <c r="W631" s="1">
        <v>22442.7</v>
      </c>
      <c r="X631" s="1">
        <v>350</v>
      </c>
      <c r="Y631" s="1">
        <v>64394.53</v>
      </c>
      <c r="Z631" s="1">
        <v>11094.99</v>
      </c>
      <c r="AA631" s="1">
        <v>14690.98</v>
      </c>
      <c r="AB631" s="1">
        <v>3417.92</v>
      </c>
      <c r="AC631" s="1">
        <v>10170.31</v>
      </c>
      <c r="AD631" s="1">
        <v>27684.13</v>
      </c>
      <c r="AE631" s="1">
        <v>5644.44</v>
      </c>
      <c r="AF631" s="1">
        <v>1072</v>
      </c>
      <c r="AG631" s="1">
        <v>10531.79</v>
      </c>
      <c r="AH631" s="1">
        <v>18452.689999999999</v>
      </c>
      <c r="AI631" s="1">
        <v>17978.64</v>
      </c>
      <c r="AJ631" s="1">
        <v>6185.77</v>
      </c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>
        <v>21258.12</v>
      </c>
      <c r="BC631" s="1">
        <v>18918.469999999998</v>
      </c>
      <c r="BD631" s="1">
        <v>0</v>
      </c>
      <c r="BE631" s="1"/>
      <c r="BF631" s="1"/>
      <c r="BG631" s="1"/>
      <c r="BH631" s="1"/>
      <c r="BI631" s="1"/>
      <c r="BJ631" s="1">
        <v>1406.6</v>
      </c>
      <c r="BK631" s="1"/>
      <c r="BL631" s="1">
        <v>528.54999999999995</v>
      </c>
      <c r="BM631" s="1">
        <v>734.15</v>
      </c>
      <c r="BN631" s="1">
        <v>410.55</v>
      </c>
      <c r="BO631" s="1">
        <v>666.4</v>
      </c>
      <c r="BP631" s="4">
        <v>17511.87</v>
      </c>
    </row>
    <row r="632" spans="1:68">
      <c r="A632" s="20" t="s">
        <v>1523</v>
      </c>
      <c r="B632" s="10" t="s">
        <v>1524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>
        <v>0</v>
      </c>
      <c r="BC632" s="1">
        <v>0</v>
      </c>
      <c r="BD632" s="1">
        <v>0</v>
      </c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4"/>
    </row>
    <row r="633" spans="1:68">
      <c r="A633" s="20" t="s">
        <v>1525</v>
      </c>
      <c r="B633" s="10" t="s">
        <v>1526</v>
      </c>
      <c r="C633" s="1">
        <v>194998.14</v>
      </c>
      <c r="D633" s="1">
        <v>1064.82</v>
      </c>
      <c r="E633" s="1">
        <v>138.12</v>
      </c>
      <c r="F633" s="1">
        <v>20117.689999999999</v>
      </c>
      <c r="G633" s="1">
        <v>0</v>
      </c>
      <c r="H633" s="1">
        <v>60377.03</v>
      </c>
      <c r="I633" s="1">
        <v>2294.02</v>
      </c>
      <c r="J633" s="1">
        <v>12475.75</v>
      </c>
      <c r="K633" s="1">
        <v>3256.73</v>
      </c>
      <c r="L633" s="1">
        <v>8785.27</v>
      </c>
      <c r="M633" s="1">
        <v>17193.46</v>
      </c>
      <c r="N633" s="1">
        <v>3564.44</v>
      </c>
      <c r="O633" s="1">
        <v>357</v>
      </c>
      <c r="P633" s="1">
        <v>10970.09</v>
      </c>
      <c r="Q633" s="1">
        <v>16492.689999999999</v>
      </c>
      <c r="R633" s="1">
        <v>11840.18</v>
      </c>
      <c r="S633" s="1">
        <v>4930.7299999999996</v>
      </c>
      <c r="T633" s="1">
        <v>173858.02</v>
      </c>
      <c r="U633" s="1">
        <v>1064.82</v>
      </c>
      <c r="V633" s="1">
        <v>138.12</v>
      </c>
      <c r="W633" s="1">
        <v>20117.689999999999</v>
      </c>
      <c r="X633" s="1"/>
      <c r="Y633" s="1">
        <v>60377.03</v>
      </c>
      <c r="Z633" s="1">
        <v>2294.02</v>
      </c>
      <c r="AA633" s="1">
        <v>12475.75</v>
      </c>
      <c r="AB633" s="1">
        <v>3256.73</v>
      </c>
      <c r="AC633" s="1">
        <v>8785.27</v>
      </c>
      <c r="AD633" s="1">
        <v>17193.46</v>
      </c>
      <c r="AE633" s="1">
        <v>3564.44</v>
      </c>
      <c r="AF633" s="1">
        <v>357</v>
      </c>
      <c r="AG633" s="1">
        <v>10970.09</v>
      </c>
      <c r="AH633" s="1">
        <v>16492.689999999999</v>
      </c>
      <c r="AI633" s="1">
        <v>11840.18</v>
      </c>
      <c r="AJ633" s="1">
        <v>4930.7299999999996</v>
      </c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>
        <v>21140.12</v>
      </c>
      <c r="BC633" s="1">
        <v>18918.469999999998</v>
      </c>
      <c r="BD633" s="1"/>
      <c r="BE633" s="1"/>
      <c r="BF633" s="1"/>
      <c r="BG633" s="1"/>
      <c r="BH633" s="1"/>
      <c r="BI633" s="1"/>
      <c r="BJ633" s="1">
        <v>1406.6</v>
      </c>
      <c r="BK633" s="1"/>
      <c r="BL633" s="1">
        <v>410.55</v>
      </c>
      <c r="BM633" s="1">
        <v>734.15</v>
      </c>
      <c r="BN633" s="1">
        <v>410.55</v>
      </c>
      <c r="BO633" s="1">
        <v>666.4</v>
      </c>
      <c r="BP633" s="4">
        <v>17511.87</v>
      </c>
    </row>
    <row r="634" spans="1:68">
      <c r="A634" s="20" t="s">
        <v>1527</v>
      </c>
      <c r="B634" s="10" t="s">
        <v>1528</v>
      </c>
      <c r="C634" s="1">
        <v>42348.81</v>
      </c>
      <c r="D634" s="1">
        <v>775</v>
      </c>
      <c r="E634" s="1">
        <v>0</v>
      </c>
      <c r="F634" s="1">
        <v>2325.0100000000002</v>
      </c>
      <c r="G634" s="1">
        <v>350</v>
      </c>
      <c r="H634" s="1">
        <v>4017.5</v>
      </c>
      <c r="I634" s="1">
        <v>8800.9699999999993</v>
      </c>
      <c r="J634" s="1">
        <v>2215.23</v>
      </c>
      <c r="K634" s="1">
        <v>161.19</v>
      </c>
      <c r="L634" s="1">
        <v>1385.04</v>
      </c>
      <c r="M634" s="1">
        <v>10490.67</v>
      </c>
      <c r="N634" s="1">
        <v>2080</v>
      </c>
      <c r="O634" s="1">
        <v>715</v>
      </c>
      <c r="P634" s="1">
        <v>-438.3</v>
      </c>
      <c r="Q634" s="1">
        <v>1960</v>
      </c>
      <c r="R634" s="1">
        <v>6138.46</v>
      </c>
      <c r="S634" s="1">
        <v>1255.04</v>
      </c>
      <c r="T634" s="1">
        <v>42230.81</v>
      </c>
      <c r="U634" s="1">
        <v>775</v>
      </c>
      <c r="V634" s="1"/>
      <c r="W634" s="1">
        <v>2325.0100000000002</v>
      </c>
      <c r="X634" s="1">
        <v>350</v>
      </c>
      <c r="Y634" s="1">
        <v>4017.5</v>
      </c>
      <c r="Z634" s="1">
        <v>8800.9699999999993</v>
      </c>
      <c r="AA634" s="1">
        <v>2215.23</v>
      </c>
      <c r="AB634" s="1">
        <v>161.19</v>
      </c>
      <c r="AC634" s="1">
        <v>1385.04</v>
      </c>
      <c r="AD634" s="1">
        <v>10490.67</v>
      </c>
      <c r="AE634" s="1">
        <v>2080</v>
      </c>
      <c r="AF634" s="1">
        <v>715</v>
      </c>
      <c r="AG634" s="1">
        <v>-438.3</v>
      </c>
      <c r="AH634" s="1">
        <v>1960</v>
      </c>
      <c r="AI634" s="1">
        <v>6138.46</v>
      </c>
      <c r="AJ634" s="1">
        <v>1255.04</v>
      </c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>
        <v>118</v>
      </c>
      <c r="BC634" s="1">
        <v>0</v>
      </c>
      <c r="BD634" s="1"/>
      <c r="BE634" s="1"/>
      <c r="BF634" s="1"/>
      <c r="BG634" s="1"/>
      <c r="BH634" s="1"/>
      <c r="BI634" s="1"/>
      <c r="BJ634" s="1"/>
      <c r="BK634" s="1"/>
      <c r="BL634" s="1">
        <v>118</v>
      </c>
      <c r="BM634" s="1"/>
      <c r="BN634" s="1"/>
      <c r="BO634" s="1"/>
      <c r="BP634" s="4"/>
    </row>
    <row r="635" spans="1:68">
      <c r="A635" s="20" t="s">
        <v>1529</v>
      </c>
      <c r="B635" s="10" t="s">
        <v>1530</v>
      </c>
      <c r="C635" s="1"/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>
        <v>0</v>
      </c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4"/>
    </row>
    <row r="636" spans="1:68">
      <c r="A636" s="19" t="s">
        <v>1531</v>
      </c>
      <c r="B636" s="10" t="s">
        <v>1532</v>
      </c>
      <c r="C636" s="1">
        <v>7077.18</v>
      </c>
      <c r="D636" s="1">
        <v>0</v>
      </c>
      <c r="E636" s="1">
        <v>2675.35</v>
      </c>
      <c r="F636" s="1">
        <v>0</v>
      </c>
      <c r="G636" s="1">
        <v>0</v>
      </c>
      <c r="H636" s="1">
        <v>0</v>
      </c>
      <c r="I636" s="1">
        <v>374.32</v>
      </c>
      <c r="J636" s="1">
        <v>0</v>
      </c>
      <c r="K636" s="1">
        <v>0</v>
      </c>
      <c r="L636" s="1">
        <v>0</v>
      </c>
      <c r="M636" s="1">
        <v>318.2</v>
      </c>
      <c r="N636" s="1">
        <v>6.31</v>
      </c>
      <c r="O636" s="1">
        <v>0</v>
      </c>
      <c r="P636" s="1">
        <v>0</v>
      </c>
      <c r="Q636" s="1">
        <v>2931.65</v>
      </c>
      <c r="R636" s="1">
        <v>230</v>
      </c>
      <c r="S636" s="1">
        <v>60.51</v>
      </c>
      <c r="T636" s="1">
        <v>6596.34</v>
      </c>
      <c r="U636" s="1"/>
      <c r="V636" s="1">
        <v>2675.35</v>
      </c>
      <c r="W636" s="1"/>
      <c r="X636" s="1"/>
      <c r="Y636" s="1"/>
      <c r="Z636" s="1">
        <v>374.32</v>
      </c>
      <c r="AA636" s="1">
        <v>0</v>
      </c>
      <c r="AB636" s="1"/>
      <c r="AC636" s="1"/>
      <c r="AD636" s="1">
        <v>318.2</v>
      </c>
      <c r="AE636" s="1">
        <v>6.31</v>
      </c>
      <c r="AF636" s="1"/>
      <c r="AG636" s="1"/>
      <c r="AH636" s="1">
        <v>2931.65</v>
      </c>
      <c r="AI636" s="1">
        <v>230</v>
      </c>
      <c r="AJ636" s="1">
        <v>60.51</v>
      </c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>
        <v>480.84</v>
      </c>
      <c r="BC636" s="1">
        <v>480.84000000000003</v>
      </c>
      <c r="BD636" s="1">
        <v>0</v>
      </c>
      <c r="BE636" s="1"/>
      <c r="BF636" s="1"/>
      <c r="BG636" s="1"/>
      <c r="BH636" s="1"/>
      <c r="BI636" s="1"/>
      <c r="BJ636" s="1">
        <v>317.69</v>
      </c>
      <c r="BK636" s="1"/>
      <c r="BL636" s="1"/>
      <c r="BM636" s="1"/>
      <c r="BN636" s="1"/>
      <c r="BO636" s="1"/>
      <c r="BP636" s="4">
        <v>163.15</v>
      </c>
    </row>
    <row r="637" spans="1:68">
      <c r="A637" s="20" t="s">
        <v>1533</v>
      </c>
      <c r="B637" s="10" t="s">
        <v>1534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0</v>
      </c>
      <c r="BC637" s="1">
        <v>0</v>
      </c>
      <c r="BD637" s="1">
        <v>0</v>
      </c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4"/>
    </row>
    <row r="638" spans="1:68">
      <c r="A638" s="20" t="s">
        <v>1535</v>
      </c>
      <c r="B638" s="10" t="s">
        <v>1536</v>
      </c>
      <c r="C638" s="1">
        <v>7077.18</v>
      </c>
      <c r="D638" s="1">
        <v>0</v>
      </c>
      <c r="E638" s="1">
        <v>2675.35</v>
      </c>
      <c r="F638" s="1">
        <v>0</v>
      </c>
      <c r="G638" s="1">
        <v>0</v>
      </c>
      <c r="H638" s="1">
        <v>0</v>
      </c>
      <c r="I638" s="1">
        <v>374.32</v>
      </c>
      <c r="J638" s="1">
        <v>0</v>
      </c>
      <c r="K638" s="1">
        <v>0</v>
      </c>
      <c r="L638" s="1">
        <v>0</v>
      </c>
      <c r="M638" s="1">
        <v>318.2</v>
      </c>
      <c r="N638" s="1">
        <v>6.31</v>
      </c>
      <c r="O638" s="1">
        <v>0</v>
      </c>
      <c r="P638" s="1">
        <v>0</v>
      </c>
      <c r="Q638" s="1">
        <v>2931.65</v>
      </c>
      <c r="R638" s="1">
        <v>230</v>
      </c>
      <c r="S638" s="1">
        <v>60.51</v>
      </c>
      <c r="T638" s="1">
        <v>6596.34</v>
      </c>
      <c r="U638" s="1"/>
      <c r="V638" s="1">
        <v>2675.35</v>
      </c>
      <c r="W638" s="1"/>
      <c r="X638" s="1"/>
      <c r="Y638" s="1"/>
      <c r="Z638" s="1">
        <v>374.32</v>
      </c>
      <c r="AA638" s="1">
        <v>0</v>
      </c>
      <c r="AB638" s="1"/>
      <c r="AC638" s="1"/>
      <c r="AD638" s="1">
        <v>318.2</v>
      </c>
      <c r="AE638" s="1">
        <v>6.31</v>
      </c>
      <c r="AF638" s="1"/>
      <c r="AG638" s="1"/>
      <c r="AH638" s="1">
        <v>2931.65</v>
      </c>
      <c r="AI638" s="1">
        <v>230</v>
      </c>
      <c r="AJ638" s="1">
        <v>60.51</v>
      </c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>
        <v>480.84</v>
      </c>
      <c r="BC638" s="1">
        <v>480.84000000000003</v>
      </c>
      <c r="BD638" s="1"/>
      <c r="BE638" s="1"/>
      <c r="BF638" s="1"/>
      <c r="BG638" s="1"/>
      <c r="BH638" s="1"/>
      <c r="BI638" s="1"/>
      <c r="BJ638" s="1">
        <v>317.69</v>
      </c>
      <c r="BK638" s="1"/>
      <c r="BL638" s="1"/>
      <c r="BM638" s="1"/>
      <c r="BN638" s="1"/>
      <c r="BO638" s="1"/>
      <c r="BP638" s="4">
        <v>163.15</v>
      </c>
    </row>
    <row r="639" spans="1:68">
      <c r="A639" s="20" t="s">
        <v>1537</v>
      </c>
      <c r="B639" s="10" t="s">
        <v>1538</v>
      </c>
      <c r="C639" s="1"/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>
        <v>0</v>
      </c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4"/>
    </row>
    <row r="640" spans="1:68">
      <c r="A640" s="19" t="s">
        <v>1539</v>
      </c>
      <c r="B640" s="10" t="s">
        <v>1540</v>
      </c>
      <c r="C640" s="1">
        <v>45704.97</v>
      </c>
      <c r="D640" s="1">
        <v>1320.93</v>
      </c>
      <c r="E640" s="1">
        <v>2445.4499999999998</v>
      </c>
      <c r="F640" s="1">
        <v>7467.11</v>
      </c>
      <c r="G640" s="1">
        <v>556.66</v>
      </c>
      <c r="H640" s="1">
        <v>4733.66</v>
      </c>
      <c r="I640" s="1">
        <v>4523.6899999999996</v>
      </c>
      <c r="J640" s="1">
        <v>2106.52</v>
      </c>
      <c r="K640" s="1">
        <v>0</v>
      </c>
      <c r="L640" s="1">
        <v>799.45</v>
      </c>
      <c r="M640" s="1">
        <v>11054.86</v>
      </c>
      <c r="N640" s="1">
        <v>0</v>
      </c>
      <c r="O640" s="1">
        <v>390</v>
      </c>
      <c r="P640" s="1">
        <v>0</v>
      </c>
      <c r="Q640" s="1">
        <v>3655.09</v>
      </c>
      <c r="R640" s="1">
        <v>255.85</v>
      </c>
      <c r="S640" s="1">
        <v>926.88</v>
      </c>
      <c r="T640" s="1">
        <v>40211.15</v>
      </c>
      <c r="U640" s="1">
        <v>1295.93</v>
      </c>
      <c r="V640" s="1">
        <v>2445.4499999999998</v>
      </c>
      <c r="W640" s="1">
        <v>7467.11</v>
      </c>
      <c r="X640" s="1">
        <v>556.66</v>
      </c>
      <c r="Y640" s="1">
        <v>4733.66</v>
      </c>
      <c r="Z640" s="1">
        <v>4523.6899999999996</v>
      </c>
      <c r="AA640" s="1">
        <v>2106.52</v>
      </c>
      <c r="AB640" s="1">
        <v>0</v>
      </c>
      <c r="AC640" s="1">
        <v>799.45</v>
      </c>
      <c r="AD640" s="1">
        <v>11054.86</v>
      </c>
      <c r="AE640" s="1">
        <v>0</v>
      </c>
      <c r="AF640" s="1">
        <v>390</v>
      </c>
      <c r="AG640" s="1">
        <v>0</v>
      </c>
      <c r="AH640" s="1">
        <v>3655.09</v>
      </c>
      <c r="AI640" s="1">
        <v>255.85</v>
      </c>
      <c r="AJ640" s="1">
        <v>926.88</v>
      </c>
      <c r="AK640" s="1">
        <v>25</v>
      </c>
      <c r="AL640" s="1">
        <v>25</v>
      </c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>
        <v>5468.82</v>
      </c>
      <c r="BC640" s="1">
        <v>5390.7699999999995</v>
      </c>
      <c r="BD640" s="1">
        <v>0</v>
      </c>
      <c r="BE640" s="1">
        <v>0</v>
      </c>
      <c r="BF640" s="1">
        <v>4223.32</v>
      </c>
      <c r="BG640" s="1">
        <v>0</v>
      </c>
      <c r="BH640" s="1">
        <v>0</v>
      </c>
      <c r="BI640" s="1">
        <v>714</v>
      </c>
      <c r="BJ640" s="1">
        <v>0</v>
      </c>
      <c r="BK640" s="1">
        <v>78.05</v>
      </c>
      <c r="BL640" s="1">
        <v>0</v>
      </c>
      <c r="BM640" s="1">
        <v>0</v>
      </c>
      <c r="BN640" s="1">
        <v>0</v>
      </c>
      <c r="BO640" s="1">
        <v>0</v>
      </c>
      <c r="BP640" s="4">
        <v>453.45</v>
      </c>
    </row>
    <row r="641" spans="1:68">
      <c r="A641" s="20" t="s">
        <v>1541</v>
      </c>
      <c r="B641" s="10" t="s">
        <v>1542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4">
        <v>0</v>
      </c>
    </row>
    <row r="642" spans="1:68">
      <c r="A642" s="20" t="s">
        <v>1543</v>
      </c>
      <c r="B642" s="10" t="s">
        <v>1544</v>
      </c>
      <c r="C642" s="1">
        <v>45704.97</v>
      </c>
      <c r="D642" s="1">
        <v>1320.93</v>
      </c>
      <c r="E642" s="1">
        <v>2445.4499999999998</v>
      </c>
      <c r="F642" s="1">
        <v>7467.11</v>
      </c>
      <c r="G642" s="1">
        <v>556.66</v>
      </c>
      <c r="H642" s="1">
        <v>4733.66</v>
      </c>
      <c r="I642" s="1">
        <v>4523.6899999999996</v>
      </c>
      <c r="J642" s="1">
        <v>2106.52</v>
      </c>
      <c r="K642" s="1">
        <v>0</v>
      </c>
      <c r="L642" s="1">
        <v>799.45</v>
      </c>
      <c r="M642" s="1">
        <v>11054.86</v>
      </c>
      <c r="N642" s="1">
        <v>0</v>
      </c>
      <c r="O642" s="1">
        <v>390</v>
      </c>
      <c r="P642" s="1">
        <v>0</v>
      </c>
      <c r="Q642" s="1">
        <v>3655.09</v>
      </c>
      <c r="R642" s="1">
        <v>255.85</v>
      </c>
      <c r="S642" s="1">
        <v>926.88</v>
      </c>
      <c r="T642" s="1">
        <v>40211.15</v>
      </c>
      <c r="U642" s="1">
        <v>1295.93</v>
      </c>
      <c r="V642" s="1">
        <v>2445.4499999999998</v>
      </c>
      <c r="W642" s="1">
        <v>7467.11</v>
      </c>
      <c r="X642" s="1">
        <v>556.66</v>
      </c>
      <c r="Y642" s="1">
        <v>4733.66</v>
      </c>
      <c r="Z642" s="1">
        <v>4523.6899999999996</v>
      </c>
      <c r="AA642" s="1">
        <v>2106.52</v>
      </c>
      <c r="AB642" s="1"/>
      <c r="AC642" s="1">
        <v>799.45</v>
      </c>
      <c r="AD642" s="1">
        <v>11054.86</v>
      </c>
      <c r="AE642" s="1">
        <v>0</v>
      </c>
      <c r="AF642" s="1">
        <v>390</v>
      </c>
      <c r="AG642" s="1"/>
      <c r="AH642" s="1">
        <v>3655.09</v>
      </c>
      <c r="AI642" s="1">
        <v>255.85</v>
      </c>
      <c r="AJ642" s="1">
        <v>926.88</v>
      </c>
      <c r="AK642" s="1">
        <v>25</v>
      </c>
      <c r="AL642" s="1">
        <v>25</v>
      </c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5468.82</v>
      </c>
      <c r="BC642" s="1">
        <v>5390.7699999999995</v>
      </c>
      <c r="BD642" s="1">
        <v>0</v>
      </c>
      <c r="BE642" s="1"/>
      <c r="BF642" s="1">
        <v>4223.32</v>
      </c>
      <c r="BG642" s="1">
        <v>0</v>
      </c>
      <c r="BH642" s="1"/>
      <c r="BI642" s="1">
        <v>714</v>
      </c>
      <c r="BJ642" s="1"/>
      <c r="BK642" s="1">
        <v>78.05</v>
      </c>
      <c r="BL642" s="1"/>
      <c r="BM642" s="1"/>
      <c r="BN642" s="1"/>
      <c r="BO642" s="1">
        <v>0</v>
      </c>
      <c r="BP642" s="4">
        <v>453.45</v>
      </c>
    </row>
    <row r="643" spans="1:68">
      <c r="A643" s="19" t="s">
        <v>1545</v>
      </c>
      <c r="B643" s="10" t="s">
        <v>1546</v>
      </c>
      <c r="C643" s="1">
        <v>53820.56</v>
      </c>
      <c r="D643" s="1">
        <v>38</v>
      </c>
      <c r="E643" s="1">
        <v>290</v>
      </c>
      <c r="F643" s="1">
        <v>574</v>
      </c>
      <c r="G643" s="1">
        <v>0</v>
      </c>
      <c r="H643" s="1">
        <v>5455.23</v>
      </c>
      <c r="I643" s="1">
        <v>5693.25</v>
      </c>
      <c r="J643" s="1">
        <v>1065.01</v>
      </c>
      <c r="K643" s="1">
        <v>0</v>
      </c>
      <c r="L643" s="1">
        <v>4527.72</v>
      </c>
      <c r="M643" s="1">
        <v>4120</v>
      </c>
      <c r="N643" s="1">
        <v>943</v>
      </c>
      <c r="O643" s="1">
        <v>1196.8</v>
      </c>
      <c r="P643" s="1">
        <v>816.95</v>
      </c>
      <c r="Q643" s="1">
        <v>721</v>
      </c>
      <c r="R643" s="1">
        <v>536</v>
      </c>
      <c r="S643" s="1">
        <v>430</v>
      </c>
      <c r="T643" s="1">
        <v>26406.959999999999</v>
      </c>
      <c r="U643" s="1">
        <v>38</v>
      </c>
      <c r="V643" s="1">
        <v>290</v>
      </c>
      <c r="W643" s="1">
        <v>574</v>
      </c>
      <c r="X643" s="1"/>
      <c r="Y643" s="1">
        <v>5455.23</v>
      </c>
      <c r="Z643" s="1">
        <v>5693.25</v>
      </c>
      <c r="AA643" s="1">
        <v>1065.01</v>
      </c>
      <c r="AB643" s="1"/>
      <c r="AC643" s="1">
        <v>4527.72</v>
      </c>
      <c r="AD643" s="1">
        <v>4120</v>
      </c>
      <c r="AE643" s="1">
        <v>943</v>
      </c>
      <c r="AF643" s="1">
        <v>1196.8</v>
      </c>
      <c r="AG643" s="1">
        <v>816.95</v>
      </c>
      <c r="AH643" s="1">
        <v>721</v>
      </c>
      <c r="AI643" s="1">
        <v>536</v>
      </c>
      <c r="AJ643" s="1">
        <v>430</v>
      </c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27413.599999999999</v>
      </c>
      <c r="BC643" s="1">
        <v>26633.599999999999</v>
      </c>
      <c r="BD643" s="1">
        <v>161</v>
      </c>
      <c r="BE643" s="1"/>
      <c r="BF643" s="1"/>
      <c r="BG643" s="1"/>
      <c r="BH643" s="1"/>
      <c r="BI643" s="1">
        <v>25</v>
      </c>
      <c r="BJ643" s="1"/>
      <c r="BK643" s="1"/>
      <c r="BL643" s="1"/>
      <c r="BM643" s="1"/>
      <c r="BN643" s="1"/>
      <c r="BO643" s="1">
        <v>780</v>
      </c>
      <c r="BP643" s="4">
        <v>26447.599999999999</v>
      </c>
    </row>
    <row r="644" spans="1:68">
      <c r="A644" s="20" t="s">
        <v>1547</v>
      </c>
      <c r="B644" s="10" t="s">
        <v>1548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0</v>
      </c>
      <c r="BC644" s="1">
        <v>0</v>
      </c>
      <c r="BD644" s="1">
        <v>0</v>
      </c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4"/>
    </row>
    <row r="645" spans="1:68">
      <c r="A645" s="20" t="s">
        <v>1549</v>
      </c>
      <c r="B645" s="10" t="s">
        <v>1550</v>
      </c>
      <c r="C645" s="1">
        <v>53820.56</v>
      </c>
      <c r="D645" s="1">
        <v>38</v>
      </c>
      <c r="E645" s="1">
        <v>290</v>
      </c>
      <c r="F645" s="1">
        <v>574</v>
      </c>
      <c r="G645" s="1">
        <v>0</v>
      </c>
      <c r="H645" s="1">
        <v>5455.23</v>
      </c>
      <c r="I645" s="1">
        <v>5693.25</v>
      </c>
      <c r="J645" s="1">
        <v>1065.01</v>
      </c>
      <c r="K645" s="1">
        <v>0</v>
      </c>
      <c r="L645" s="1">
        <v>4527.72</v>
      </c>
      <c r="M645" s="1">
        <v>4120</v>
      </c>
      <c r="N645" s="1">
        <v>943</v>
      </c>
      <c r="O645" s="1">
        <v>1196.8</v>
      </c>
      <c r="P645" s="1">
        <v>816.95</v>
      </c>
      <c r="Q645" s="1">
        <v>721</v>
      </c>
      <c r="R645" s="1">
        <v>536</v>
      </c>
      <c r="S645" s="1">
        <v>430</v>
      </c>
      <c r="T645" s="1">
        <v>26406.959999999999</v>
      </c>
      <c r="U645" s="1">
        <v>38</v>
      </c>
      <c r="V645" s="1">
        <v>290</v>
      </c>
      <c r="W645" s="1">
        <v>574</v>
      </c>
      <c r="X645" s="1"/>
      <c r="Y645" s="1">
        <v>5455.23</v>
      </c>
      <c r="Z645" s="1">
        <v>5693.25</v>
      </c>
      <c r="AA645" s="1">
        <v>1065.01</v>
      </c>
      <c r="AB645" s="1"/>
      <c r="AC645" s="1">
        <v>4527.72</v>
      </c>
      <c r="AD645" s="1">
        <v>4120</v>
      </c>
      <c r="AE645" s="1">
        <v>943</v>
      </c>
      <c r="AF645" s="1">
        <v>1196.8</v>
      </c>
      <c r="AG645" s="1">
        <v>816.95</v>
      </c>
      <c r="AH645" s="1">
        <v>721</v>
      </c>
      <c r="AI645" s="1">
        <v>536</v>
      </c>
      <c r="AJ645" s="1">
        <v>430</v>
      </c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27413.599999999999</v>
      </c>
      <c r="BC645" s="1">
        <v>26633.599999999999</v>
      </c>
      <c r="BD645" s="1">
        <v>161</v>
      </c>
      <c r="BE645" s="1"/>
      <c r="BF645" s="1"/>
      <c r="BG645" s="1"/>
      <c r="BH645" s="1"/>
      <c r="BI645" s="1">
        <v>25</v>
      </c>
      <c r="BJ645" s="1"/>
      <c r="BK645" s="1"/>
      <c r="BL645" s="1"/>
      <c r="BM645" s="1"/>
      <c r="BN645" s="1"/>
      <c r="BO645" s="1">
        <v>780</v>
      </c>
      <c r="BP645" s="4">
        <v>26447.599999999999</v>
      </c>
    </row>
    <row r="646" spans="1:68">
      <c r="A646" s="20" t="s">
        <v>1551</v>
      </c>
      <c r="B646" s="10" t="s">
        <v>1552</v>
      </c>
      <c r="C646" s="1"/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>
        <v>0</v>
      </c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4"/>
    </row>
    <row r="647" spans="1:68">
      <c r="A647" s="19" t="s">
        <v>1553</v>
      </c>
      <c r="B647" s="10" t="s">
        <v>1554</v>
      </c>
      <c r="C647" s="1">
        <v>3560000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>
        <v>3560000</v>
      </c>
      <c r="BC647" s="1">
        <v>3560000</v>
      </c>
      <c r="BD647" s="1">
        <v>3560000</v>
      </c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20" t="s">
        <v>1555</v>
      </c>
      <c r="B648" s="10" t="s">
        <v>1556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0</v>
      </c>
      <c r="BC648" s="1">
        <v>0</v>
      </c>
      <c r="BD648" s="1">
        <v>0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1557</v>
      </c>
      <c r="B649" s="10" t="s">
        <v>1558</v>
      </c>
      <c r="C649" s="1">
        <v>3560000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3560000</v>
      </c>
      <c r="BC649" s="1">
        <v>3560000</v>
      </c>
      <c r="BD649" s="1">
        <v>3560000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19" t="s">
        <v>1559</v>
      </c>
      <c r="B650" s="10" t="s">
        <v>1560</v>
      </c>
      <c r="C650" s="1">
        <v>1046873.19</v>
      </c>
      <c r="D650" s="1">
        <v>21815.06</v>
      </c>
      <c r="E650" s="1">
        <v>4342.32</v>
      </c>
      <c r="F650" s="1">
        <v>46397.85</v>
      </c>
      <c r="G650" s="1">
        <v>1228.57</v>
      </c>
      <c r="H650" s="1">
        <v>35959.589999999997</v>
      </c>
      <c r="I650" s="1">
        <v>22333.46</v>
      </c>
      <c r="J650" s="1">
        <v>29110.59</v>
      </c>
      <c r="K650" s="1">
        <v>452.55</v>
      </c>
      <c r="L650" s="1">
        <v>61067.38</v>
      </c>
      <c r="M650" s="1">
        <v>81181.47</v>
      </c>
      <c r="N650" s="1">
        <v>10254.91</v>
      </c>
      <c r="O650" s="1">
        <v>16767.45</v>
      </c>
      <c r="P650" s="1">
        <v>14810.55</v>
      </c>
      <c r="Q650" s="1">
        <v>37579.629999999997</v>
      </c>
      <c r="R650" s="1">
        <v>6079.17</v>
      </c>
      <c r="S650" s="1">
        <v>3188.3</v>
      </c>
      <c r="T650" s="1">
        <v>392568.85</v>
      </c>
      <c r="U650" s="1">
        <v>21815.06</v>
      </c>
      <c r="V650" s="1">
        <v>4342.32</v>
      </c>
      <c r="W650" s="1">
        <v>46397.85</v>
      </c>
      <c r="X650" s="1">
        <v>1228.57</v>
      </c>
      <c r="Y650" s="1">
        <v>35959.589999999997</v>
      </c>
      <c r="Z650" s="1">
        <v>22333.46</v>
      </c>
      <c r="AA650" s="1">
        <v>29110.59</v>
      </c>
      <c r="AB650" s="1">
        <v>452.55</v>
      </c>
      <c r="AC650" s="1">
        <v>61067.38</v>
      </c>
      <c r="AD650" s="1">
        <v>81181.47</v>
      </c>
      <c r="AE650" s="1">
        <v>10254.91</v>
      </c>
      <c r="AF650" s="1">
        <v>16767.45</v>
      </c>
      <c r="AG650" s="1">
        <v>14810.55</v>
      </c>
      <c r="AH650" s="1">
        <v>37579.629999999997</v>
      </c>
      <c r="AI650" s="1">
        <v>6079.17</v>
      </c>
      <c r="AJ650" s="1">
        <v>3188.3</v>
      </c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654304.34</v>
      </c>
      <c r="BC650" s="1">
        <v>628229.06000000029</v>
      </c>
      <c r="BD650" s="1">
        <v>544460.29</v>
      </c>
      <c r="BE650" s="1">
        <v>14463.9</v>
      </c>
      <c r="BF650" s="1">
        <v>6542.42</v>
      </c>
      <c r="BG650" s="1">
        <v>10054.049999999999</v>
      </c>
      <c r="BH650" s="1">
        <v>4306.28</v>
      </c>
      <c r="BI650" s="1">
        <v>14275.16</v>
      </c>
      <c r="BJ650" s="1">
        <v>983.02</v>
      </c>
      <c r="BK650" s="1">
        <v>2902.88</v>
      </c>
      <c r="BL650" s="1">
        <v>4310.88</v>
      </c>
      <c r="BM650" s="1">
        <v>8338.11</v>
      </c>
      <c r="BN650" s="1">
        <v>879.3</v>
      </c>
      <c r="BO650" s="1">
        <v>9644.11</v>
      </c>
      <c r="BP650" s="4">
        <v>33143.94</v>
      </c>
    </row>
    <row r="651" spans="1:68">
      <c r="A651" s="20" t="s">
        <v>1561</v>
      </c>
      <c r="B651" s="10" t="s">
        <v>1562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0</v>
      </c>
      <c r="BC651" s="1">
        <v>0</v>
      </c>
      <c r="BD651" s="1">
        <v>0</v>
      </c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4"/>
    </row>
    <row r="652" spans="1:68">
      <c r="A652" s="20" t="s">
        <v>1563</v>
      </c>
      <c r="B652" s="10" t="s">
        <v>1564</v>
      </c>
      <c r="C652" s="1">
        <v>896390.28</v>
      </c>
      <c r="D652" s="1">
        <v>12014.76</v>
      </c>
      <c r="E652" s="1">
        <v>3131.88</v>
      </c>
      <c r="F652" s="1">
        <v>26301.87</v>
      </c>
      <c r="G652" s="1">
        <v>89.6</v>
      </c>
      <c r="H652" s="1">
        <v>24943.48</v>
      </c>
      <c r="I652" s="1">
        <v>17388.599999999999</v>
      </c>
      <c r="J652" s="1">
        <v>24569.14</v>
      </c>
      <c r="K652" s="1">
        <v>452.55</v>
      </c>
      <c r="L652" s="1">
        <v>39013.64</v>
      </c>
      <c r="M652" s="1">
        <v>43344.61</v>
      </c>
      <c r="N652" s="1">
        <v>10254.91</v>
      </c>
      <c r="O652" s="1">
        <v>7656.27</v>
      </c>
      <c r="P652" s="1">
        <v>6947.3</v>
      </c>
      <c r="Q652" s="1">
        <v>25643.23</v>
      </c>
      <c r="R652" s="1">
        <v>6079.17</v>
      </c>
      <c r="S652" s="1">
        <v>3188.3</v>
      </c>
      <c r="T652" s="1">
        <v>251019.31</v>
      </c>
      <c r="U652" s="1">
        <v>12014.76</v>
      </c>
      <c r="V652" s="1">
        <v>3131.88</v>
      </c>
      <c r="W652" s="1">
        <v>26301.87</v>
      </c>
      <c r="X652" s="1">
        <v>89.6</v>
      </c>
      <c r="Y652" s="1">
        <v>24943.48</v>
      </c>
      <c r="Z652" s="1">
        <v>17388.599999999999</v>
      </c>
      <c r="AA652" s="1">
        <v>24569.14</v>
      </c>
      <c r="AB652" s="1">
        <v>452.55</v>
      </c>
      <c r="AC652" s="1">
        <v>39013.64</v>
      </c>
      <c r="AD652" s="1">
        <v>43344.61</v>
      </c>
      <c r="AE652" s="1">
        <v>10254.91</v>
      </c>
      <c r="AF652" s="1">
        <v>7656.27</v>
      </c>
      <c r="AG652" s="1">
        <v>6947.3</v>
      </c>
      <c r="AH652" s="1">
        <v>25643.23</v>
      </c>
      <c r="AI652" s="1">
        <v>6079.17</v>
      </c>
      <c r="AJ652" s="1">
        <v>3188.3</v>
      </c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645370.97</v>
      </c>
      <c r="BC652" s="1">
        <v>619295.69000000006</v>
      </c>
      <c r="BD652" s="1">
        <v>538371.06999999995</v>
      </c>
      <c r="BE652" s="1">
        <v>14463.9</v>
      </c>
      <c r="BF652" s="1">
        <v>6542.42</v>
      </c>
      <c r="BG652" s="1">
        <v>10054.049999999999</v>
      </c>
      <c r="BH652" s="1">
        <v>4306.28</v>
      </c>
      <c r="BI652" s="1">
        <v>14275.16</v>
      </c>
      <c r="BJ652" s="1">
        <v>638.82000000000005</v>
      </c>
      <c r="BK652" s="1">
        <v>2902.88</v>
      </c>
      <c r="BL652" s="1">
        <v>4310.88</v>
      </c>
      <c r="BM652" s="1">
        <v>8338.11</v>
      </c>
      <c r="BN652" s="1">
        <v>879.3</v>
      </c>
      <c r="BO652" s="1">
        <v>9644.11</v>
      </c>
      <c r="BP652" s="4">
        <v>30643.99</v>
      </c>
    </row>
    <row r="653" spans="1:68">
      <c r="A653" s="20" t="s">
        <v>1565</v>
      </c>
      <c r="B653" s="10" t="s">
        <v>1566</v>
      </c>
      <c r="C653" s="1">
        <v>150482.91</v>
      </c>
      <c r="D653" s="1">
        <v>9800.2999999999993</v>
      </c>
      <c r="E653" s="1">
        <v>1210.44</v>
      </c>
      <c r="F653" s="1">
        <v>20095.98</v>
      </c>
      <c r="G653" s="1">
        <v>1138.97</v>
      </c>
      <c r="H653" s="1">
        <v>11016.11</v>
      </c>
      <c r="I653" s="1">
        <v>4944.8599999999997</v>
      </c>
      <c r="J653" s="1">
        <v>4541.45</v>
      </c>
      <c r="K653" s="1">
        <v>0</v>
      </c>
      <c r="L653" s="1">
        <v>22053.74</v>
      </c>
      <c r="M653" s="1">
        <v>37836.86</v>
      </c>
      <c r="N653" s="1">
        <v>0</v>
      </c>
      <c r="O653" s="1">
        <v>9111.18</v>
      </c>
      <c r="P653" s="1">
        <v>7863.25</v>
      </c>
      <c r="Q653" s="1">
        <v>11936.4</v>
      </c>
      <c r="R653" s="1">
        <v>0</v>
      </c>
      <c r="S653" s="1">
        <v>0</v>
      </c>
      <c r="T653" s="1">
        <v>141549.54</v>
      </c>
      <c r="U653" s="1">
        <v>9800.2999999999993</v>
      </c>
      <c r="V653" s="1">
        <v>1210.44</v>
      </c>
      <c r="W653" s="1">
        <v>20095.98</v>
      </c>
      <c r="X653" s="1">
        <v>1138.97</v>
      </c>
      <c r="Y653" s="1">
        <v>11016.11</v>
      </c>
      <c r="Z653" s="1">
        <v>4944.8599999999997</v>
      </c>
      <c r="AA653" s="1">
        <v>4541.45</v>
      </c>
      <c r="AB653" s="1"/>
      <c r="AC653" s="1">
        <v>22053.74</v>
      </c>
      <c r="AD653" s="1">
        <v>37836.86</v>
      </c>
      <c r="AE653" s="1"/>
      <c r="AF653" s="1">
        <v>9111.18</v>
      </c>
      <c r="AG653" s="1">
        <v>7863.25</v>
      </c>
      <c r="AH653" s="1">
        <v>11936.4</v>
      </c>
      <c r="AI653" s="1">
        <v>0</v>
      </c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8933.3700000000008</v>
      </c>
      <c r="BC653" s="1">
        <v>8933.369999999999</v>
      </c>
      <c r="BD653" s="1">
        <v>6089.22</v>
      </c>
      <c r="BE653" s="1"/>
      <c r="BF653" s="1"/>
      <c r="BG653" s="1"/>
      <c r="BH653" s="1"/>
      <c r="BI653" s="1"/>
      <c r="BJ653" s="1">
        <v>344.2</v>
      </c>
      <c r="BK653" s="1"/>
      <c r="BL653" s="1"/>
      <c r="BM653" s="1"/>
      <c r="BN653" s="1"/>
      <c r="BO653" s="1"/>
      <c r="BP653" s="4">
        <v>2499.9499999999998</v>
      </c>
    </row>
    <row r="654" spans="1:68">
      <c r="A654" s="19" t="s">
        <v>1567</v>
      </c>
      <c r="B654" s="10" t="s">
        <v>1568</v>
      </c>
      <c r="C654" s="1">
        <v>1803833.87</v>
      </c>
      <c r="D654" s="1">
        <v>1122.6199999999999</v>
      </c>
      <c r="E654" s="1">
        <v>0</v>
      </c>
      <c r="F654" s="1">
        <v>770.86</v>
      </c>
      <c r="G654" s="1">
        <v>64.62</v>
      </c>
      <c r="H654" s="1">
        <v>0</v>
      </c>
      <c r="I654" s="1">
        <v>1041.67</v>
      </c>
      <c r="J654" s="1">
        <v>0</v>
      </c>
      <c r="K654" s="1">
        <v>0</v>
      </c>
      <c r="L654" s="1">
        <v>912.62</v>
      </c>
      <c r="M654" s="1">
        <v>0</v>
      </c>
      <c r="N654" s="1">
        <v>0</v>
      </c>
      <c r="O654" s="1">
        <v>0</v>
      </c>
      <c r="P654" s="1">
        <v>13278.06</v>
      </c>
      <c r="Q654" s="1">
        <v>1399.86</v>
      </c>
      <c r="R654" s="1">
        <v>55233.17</v>
      </c>
      <c r="S654" s="1">
        <v>0</v>
      </c>
      <c r="T654" s="1">
        <v>73823.48</v>
      </c>
      <c r="U654" s="1">
        <v>1122.6199999999999</v>
      </c>
      <c r="V654" s="1">
        <v>0</v>
      </c>
      <c r="W654" s="1">
        <v>770.86</v>
      </c>
      <c r="X654" s="1">
        <v>64.62</v>
      </c>
      <c r="Y654" s="1">
        <v>0</v>
      </c>
      <c r="Z654" s="1">
        <v>1041.67</v>
      </c>
      <c r="AA654" s="1"/>
      <c r="AB654" s="1"/>
      <c r="AC654" s="1">
        <v>912.62</v>
      </c>
      <c r="AD654" s="1">
        <v>0</v>
      </c>
      <c r="AE654" s="1"/>
      <c r="AF654" s="1"/>
      <c r="AG654" s="1">
        <v>13278.06</v>
      </c>
      <c r="AH654" s="1">
        <v>1399.86</v>
      </c>
      <c r="AI654" s="1">
        <v>55233.17</v>
      </c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1730010.39</v>
      </c>
      <c r="BC654" s="1">
        <v>1730010.39</v>
      </c>
      <c r="BD654" s="1">
        <v>0</v>
      </c>
      <c r="BE654" s="1"/>
      <c r="BF654" s="1">
        <v>151962.23000000001</v>
      </c>
      <c r="BG654" s="1"/>
      <c r="BH654" s="1"/>
      <c r="BI654" s="1"/>
      <c r="BJ654" s="1"/>
      <c r="BK654" s="1">
        <v>0</v>
      </c>
      <c r="BL654" s="1"/>
      <c r="BM654" s="1"/>
      <c r="BN654" s="1"/>
      <c r="BO654" s="1"/>
      <c r="BP654" s="4">
        <v>1578048.16</v>
      </c>
    </row>
    <row r="655" spans="1:68">
      <c r="A655" s="20" t="s">
        <v>1569</v>
      </c>
      <c r="B655" s="10" t="s">
        <v>1570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/>
      <c r="AB655" s="1"/>
      <c r="AC655" s="1">
        <v>0</v>
      </c>
      <c r="AD655" s="1">
        <v>0</v>
      </c>
      <c r="AE655" s="1"/>
      <c r="AF655" s="1"/>
      <c r="AG655" s="1">
        <v>0</v>
      </c>
      <c r="AH655" s="1">
        <v>0</v>
      </c>
      <c r="AI655" s="1">
        <v>0</v>
      </c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0</v>
      </c>
      <c r="BC655" s="1">
        <v>0</v>
      </c>
      <c r="BD655" s="1">
        <v>0</v>
      </c>
      <c r="BE655" s="1"/>
      <c r="BF655" s="1">
        <v>0</v>
      </c>
      <c r="BG655" s="1"/>
      <c r="BH655" s="1"/>
      <c r="BI655" s="1"/>
      <c r="BJ655" s="1"/>
      <c r="BK655" s="1">
        <v>0</v>
      </c>
      <c r="BL655" s="1"/>
      <c r="BM655" s="1"/>
      <c r="BN655" s="1"/>
      <c r="BO655" s="1"/>
      <c r="BP655" s="4">
        <v>0</v>
      </c>
    </row>
    <row r="656" spans="1:68">
      <c r="A656" s="20" t="s">
        <v>1571</v>
      </c>
      <c r="B656" s="10" t="s">
        <v>1572</v>
      </c>
      <c r="C656" s="1">
        <v>1803833.87</v>
      </c>
      <c r="D656" s="1">
        <v>1122.6199999999999</v>
      </c>
      <c r="E656" s="1">
        <v>0</v>
      </c>
      <c r="F656" s="1">
        <v>770.86</v>
      </c>
      <c r="G656" s="1">
        <v>64.62</v>
      </c>
      <c r="H656" s="1">
        <v>0</v>
      </c>
      <c r="I656" s="1">
        <v>1041.67</v>
      </c>
      <c r="J656" s="1">
        <v>0</v>
      </c>
      <c r="K656" s="1">
        <v>0</v>
      </c>
      <c r="L656" s="1">
        <v>912.62</v>
      </c>
      <c r="M656" s="1">
        <v>0</v>
      </c>
      <c r="N656" s="1">
        <v>0</v>
      </c>
      <c r="O656" s="1">
        <v>0</v>
      </c>
      <c r="P656" s="1">
        <v>13278.06</v>
      </c>
      <c r="Q656" s="1">
        <v>1399.86</v>
      </c>
      <c r="R656" s="1">
        <v>55233.17</v>
      </c>
      <c r="S656" s="1">
        <v>0</v>
      </c>
      <c r="T656" s="1">
        <v>73823.48</v>
      </c>
      <c r="U656" s="1">
        <v>1122.6199999999999</v>
      </c>
      <c r="V656" s="1"/>
      <c r="W656" s="1">
        <v>770.86</v>
      </c>
      <c r="X656" s="1">
        <v>64.62</v>
      </c>
      <c r="Y656" s="1"/>
      <c r="Z656" s="1">
        <v>1041.67</v>
      </c>
      <c r="AA656" s="1"/>
      <c r="AB656" s="1"/>
      <c r="AC656" s="1">
        <v>912.62</v>
      </c>
      <c r="AD656" s="1"/>
      <c r="AE656" s="1"/>
      <c r="AF656" s="1"/>
      <c r="AG656" s="1">
        <v>13278.06</v>
      </c>
      <c r="AH656" s="1">
        <v>1399.86</v>
      </c>
      <c r="AI656" s="1">
        <v>55233.17</v>
      </c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1730010.39</v>
      </c>
      <c r="BC656" s="1">
        <v>1730010.39</v>
      </c>
      <c r="BD656" s="1"/>
      <c r="BE656" s="1"/>
      <c r="BF656" s="1">
        <v>151962.23000000001</v>
      </c>
      <c r="BG656" s="1"/>
      <c r="BH656" s="1"/>
      <c r="BI656" s="1"/>
      <c r="BJ656" s="1"/>
      <c r="BK656" s="1">
        <v>0</v>
      </c>
      <c r="BL656" s="1"/>
      <c r="BM656" s="1"/>
      <c r="BN656" s="1"/>
      <c r="BO656" s="1"/>
      <c r="BP656" s="4">
        <v>1578048.16</v>
      </c>
    </row>
    <row r="657" spans="1:68">
      <c r="A657" s="18" t="s">
        <v>253</v>
      </c>
      <c r="B657" s="10" t="s">
        <v>254</v>
      </c>
      <c r="C657" s="1">
        <v>239374748.44</v>
      </c>
      <c r="D657" s="1">
        <v>2735219.35</v>
      </c>
      <c r="E657" s="1">
        <v>1526611.0599999998</v>
      </c>
      <c r="F657" s="1">
        <v>7246017.1199999992</v>
      </c>
      <c r="G657" s="1">
        <v>1005541.77</v>
      </c>
      <c r="H657" s="1">
        <v>13635397.51</v>
      </c>
      <c r="I657" s="1">
        <v>4833255.46</v>
      </c>
      <c r="J657" s="1">
        <v>3480387.43</v>
      </c>
      <c r="K657" s="1">
        <v>832013.07</v>
      </c>
      <c r="L657" s="1">
        <v>7549155.0999999996</v>
      </c>
      <c r="M657" s="1">
        <v>9162067.5600000005</v>
      </c>
      <c r="N657" s="1">
        <v>2427222.7200000002</v>
      </c>
      <c r="O657" s="1">
        <v>2549939.86</v>
      </c>
      <c r="P657" s="1">
        <v>2057518.19</v>
      </c>
      <c r="Q657" s="1">
        <v>5390315.4299999997</v>
      </c>
      <c r="R657" s="1">
        <v>2324639.64</v>
      </c>
      <c r="S657" s="1">
        <v>2312813.85</v>
      </c>
      <c r="T657" s="1">
        <v>69298371.469999999</v>
      </c>
      <c r="U657" s="1">
        <v>2745776.85</v>
      </c>
      <c r="V657" s="1">
        <v>1539050.41</v>
      </c>
      <c r="W657" s="1">
        <v>7273344.0999999996</v>
      </c>
      <c r="X657" s="1">
        <v>1010309.89</v>
      </c>
      <c r="Y657" s="1">
        <v>13693150.08</v>
      </c>
      <c r="Z657" s="1">
        <v>4845163.51</v>
      </c>
      <c r="AA657" s="1">
        <v>3495678.04</v>
      </c>
      <c r="AB657" s="1">
        <v>838688.97</v>
      </c>
      <c r="AC657" s="1">
        <v>7567335.5999999996</v>
      </c>
      <c r="AD657" s="1">
        <v>9182617.2599999998</v>
      </c>
      <c r="AE657" s="1">
        <v>2453568.4700000002</v>
      </c>
      <c r="AF657" s="1">
        <v>2554001.61</v>
      </c>
      <c r="AG657" s="1">
        <v>2061948.51</v>
      </c>
      <c r="AH657" s="1">
        <v>5388565.7999999998</v>
      </c>
      <c r="AI657" s="1">
        <v>2331010.69</v>
      </c>
      <c r="AJ657" s="1">
        <v>2318161.6800000002</v>
      </c>
      <c r="AK657" s="1">
        <v>-230256.35</v>
      </c>
      <c r="AL657" s="1">
        <v>-10557.5</v>
      </c>
      <c r="AM657" s="1">
        <v>-12439.35</v>
      </c>
      <c r="AN657" s="1">
        <v>-27326.98</v>
      </c>
      <c r="AO657" s="1">
        <v>-4768.12</v>
      </c>
      <c r="AP657" s="1">
        <v>-57752.57</v>
      </c>
      <c r="AQ657" s="1">
        <v>-11908.05</v>
      </c>
      <c r="AR657" s="1">
        <v>-15290.61</v>
      </c>
      <c r="AS657" s="1">
        <v>-6675.9</v>
      </c>
      <c r="AT657" s="1">
        <v>-18180.5</v>
      </c>
      <c r="AU657" s="1">
        <v>-20549.7</v>
      </c>
      <c r="AV657" s="1">
        <v>-26345.75</v>
      </c>
      <c r="AW657" s="1">
        <v>-4061.75</v>
      </c>
      <c r="AX657" s="1">
        <v>-4430.32</v>
      </c>
      <c r="AY657" s="1">
        <v>1749.63</v>
      </c>
      <c r="AZ657" s="1">
        <v>-6371.05</v>
      </c>
      <c r="BA657" s="1">
        <v>-5347.83</v>
      </c>
      <c r="BB657" s="1">
        <v>170306633.31999999</v>
      </c>
      <c r="BC657" s="1">
        <v>169442877.49000001</v>
      </c>
      <c r="BD657" s="1">
        <v>2902263.59</v>
      </c>
      <c r="BE657" s="1">
        <v>677817.55</v>
      </c>
      <c r="BF657" s="1">
        <v>125610173.19</v>
      </c>
      <c r="BG657" s="1">
        <v>80221.87</v>
      </c>
      <c r="BH657" s="1">
        <v>1384566.47</v>
      </c>
      <c r="BI657" s="1">
        <v>1056160.22</v>
      </c>
      <c r="BJ657" s="1">
        <v>738151.52</v>
      </c>
      <c r="BK657" s="1">
        <v>246411.73</v>
      </c>
      <c r="BL657" s="1">
        <v>270869.5</v>
      </c>
      <c r="BM657" s="1">
        <v>173837.84</v>
      </c>
      <c r="BN657" s="1">
        <v>37517.760000000002</v>
      </c>
      <c r="BO657" s="1">
        <v>135119</v>
      </c>
      <c r="BP657" s="4">
        <v>36993523.079999998</v>
      </c>
    </row>
    <row r="658" spans="1:68">
      <c r="A658" s="19" t="s">
        <v>1573</v>
      </c>
      <c r="B658" s="10" t="s">
        <v>1574</v>
      </c>
      <c r="C658" s="1">
        <v>23857082.210000001</v>
      </c>
      <c r="D658" s="1">
        <v>211696.72</v>
      </c>
      <c r="E658" s="1">
        <v>195351.07</v>
      </c>
      <c r="F658" s="1">
        <v>682271.3</v>
      </c>
      <c r="G658" s="1">
        <v>46244.649999999994</v>
      </c>
      <c r="H658" s="1">
        <v>1283722.92</v>
      </c>
      <c r="I658" s="1">
        <v>411136.14</v>
      </c>
      <c r="J658" s="1">
        <v>342741.81</v>
      </c>
      <c r="K658" s="1">
        <v>64934.189999999995</v>
      </c>
      <c r="L658" s="1">
        <v>667711.10000000009</v>
      </c>
      <c r="M658" s="1">
        <v>1130241.96</v>
      </c>
      <c r="N658" s="1">
        <v>221028.34</v>
      </c>
      <c r="O658" s="1">
        <v>135118.92000000001</v>
      </c>
      <c r="P658" s="1">
        <v>183338.59</v>
      </c>
      <c r="Q658" s="1">
        <v>309652.84999999998</v>
      </c>
      <c r="R658" s="1">
        <v>163732.82</v>
      </c>
      <c r="S658" s="1">
        <v>206909.1</v>
      </c>
      <c r="T658" s="1">
        <v>6504913.5999999996</v>
      </c>
      <c r="U658" s="1">
        <v>223308.32</v>
      </c>
      <c r="V658" s="1">
        <v>207790.42</v>
      </c>
      <c r="W658" s="1">
        <v>709598.28</v>
      </c>
      <c r="X658" s="1">
        <v>51012.77</v>
      </c>
      <c r="Y658" s="1">
        <v>1341475.49</v>
      </c>
      <c r="Z658" s="1">
        <v>423044.19</v>
      </c>
      <c r="AA658" s="1">
        <v>358088.02</v>
      </c>
      <c r="AB658" s="1">
        <v>71610.09</v>
      </c>
      <c r="AC658" s="1">
        <v>687912.05</v>
      </c>
      <c r="AD658" s="1">
        <v>1150791.6599999999</v>
      </c>
      <c r="AE658" s="1">
        <v>247374.09</v>
      </c>
      <c r="AF658" s="1">
        <v>139180.67000000001</v>
      </c>
      <c r="AG658" s="1">
        <v>187808.44</v>
      </c>
      <c r="AH658" s="1">
        <v>323087.87</v>
      </c>
      <c r="AI658" s="1">
        <v>170558.87</v>
      </c>
      <c r="AJ658" s="1">
        <v>212272.37</v>
      </c>
      <c r="AK658" s="1">
        <v>-249081.12</v>
      </c>
      <c r="AL658" s="1">
        <v>-11611.6</v>
      </c>
      <c r="AM658" s="1">
        <v>-12439.35</v>
      </c>
      <c r="AN658" s="1">
        <v>-27326.98</v>
      </c>
      <c r="AO658" s="1">
        <v>-4768.12</v>
      </c>
      <c r="AP658" s="1">
        <v>-57752.57</v>
      </c>
      <c r="AQ658" s="1">
        <v>-11908.05</v>
      </c>
      <c r="AR658" s="1">
        <v>-15346.21</v>
      </c>
      <c r="AS658" s="1">
        <v>-6675.9</v>
      </c>
      <c r="AT658" s="1">
        <v>-20200.95</v>
      </c>
      <c r="AU658" s="1">
        <v>-20549.7</v>
      </c>
      <c r="AV658" s="1">
        <v>-26345.75</v>
      </c>
      <c r="AW658" s="1">
        <v>-4061.75</v>
      </c>
      <c r="AX658" s="1">
        <v>-4469.8500000000004</v>
      </c>
      <c r="AY658" s="1">
        <v>-13435.02</v>
      </c>
      <c r="AZ658" s="1">
        <v>-6826.05</v>
      </c>
      <c r="BA658" s="1">
        <v>-5363.27</v>
      </c>
      <c r="BB658" s="1">
        <v>17601249.73</v>
      </c>
      <c r="BC658" s="1">
        <v>17537309.399999999</v>
      </c>
      <c r="BD658" s="1">
        <v>0</v>
      </c>
      <c r="BE658" s="1">
        <v>788.28</v>
      </c>
      <c r="BF658" s="1">
        <v>305705.73</v>
      </c>
      <c r="BG658" s="1">
        <v>1197.05</v>
      </c>
      <c r="BH658" s="1">
        <v>12152.63</v>
      </c>
      <c r="BI658" s="1">
        <v>30341.63</v>
      </c>
      <c r="BJ658" s="1">
        <v>51837.08</v>
      </c>
      <c r="BK658" s="1">
        <v>14258.14</v>
      </c>
      <c r="BL658" s="1">
        <v>11111.56</v>
      </c>
      <c r="BM658" s="1">
        <v>13258.04</v>
      </c>
      <c r="BN658" s="1">
        <v>6682.55</v>
      </c>
      <c r="BO658" s="1">
        <v>18630.04</v>
      </c>
      <c r="BP658" s="4">
        <v>17135287</v>
      </c>
    </row>
    <row r="659" spans="1:68">
      <c r="A659" s="20" t="s">
        <v>1575</v>
      </c>
      <c r="B659" s="10" t="s">
        <v>1576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4">
        <v>0</v>
      </c>
    </row>
    <row r="660" spans="1:68">
      <c r="A660" s="20" t="s">
        <v>1577</v>
      </c>
      <c r="B660" s="10" t="s">
        <v>1578</v>
      </c>
      <c r="C660" s="1">
        <v>2741479.33</v>
      </c>
      <c r="D660" s="1">
        <v>93005.83</v>
      </c>
      <c r="E660" s="1">
        <v>65264.22</v>
      </c>
      <c r="F660" s="1">
        <v>246840.47</v>
      </c>
      <c r="G660" s="1">
        <v>29199.27</v>
      </c>
      <c r="H660" s="1">
        <v>379388.41</v>
      </c>
      <c r="I660" s="1">
        <v>142109.88</v>
      </c>
      <c r="J660" s="1">
        <v>115056.07</v>
      </c>
      <c r="K660" s="1">
        <v>23256</v>
      </c>
      <c r="L660" s="1">
        <v>331267.82</v>
      </c>
      <c r="M660" s="1">
        <v>443932.34</v>
      </c>
      <c r="N660" s="1">
        <v>79572.25</v>
      </c>
      <c r="O660" s="1">
        <v>47416.46</v>
      </c>
      <c r="P660" s="1">
        <v>57018.23</v>
      </c>
      <c r="Q660" s="1">
        <v>103610.99</v>
      </c>
      <c r="R660" s="1">
        <v>57811.1</v>
      </c>
      <c r="S660" s="1">
        <v>61010.46</v>
      </c>
      <c r="T660" s="1">
        <v>2275759.7999999998</v>
      </c>
      <c r="U660" s="1">
        <v>93005.83</v>
      </c>
      <c r="V660" s="1">
        <v>65264.22</v>
      </c>
      <c r="W660" s="1">
        <v>246840.47</v>
      </c>
      <c r="X660" s="1">
        <v>29199.27</v>
      </c>
      <c r="Y660" s="1">
        <v>379388.41</v>
      </c>
      <c r="Z660" s="1">
        <v>142109.88</v>
      </c>
      <c r="AA660" s="1">
        <v>115056.07</v>
      </c>
      <c r="AB660" s="1">
        <v>23256</v>
      </c>
      <c r="AC660" s="1">
        <v>331267.82</v>
      </c>
      <c r="AD660" s="1">
        <v>443932.34</v>
      </c>
      <c r="AE660" s="1">
        <v>79572.25</v>
      </c>
      <c r="AF660" s="1">
        <v>47416.46</v>
      </c>
      <c r="AG660" s="1">
        <v>57018.23</v>
      </c>
      <c r="AH660" s="1">
        <v>103610.99</v>
      </c>
      <c r="AI660" s="1">
        <v>57811.1</v>
      </c>
      <c r="AJ660" s="1">
        <v>61010.46</v>
      </c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>
        <v>465719.53</v>
      </c>
      <c r="BC660" s="1">
        <v>419945.33</v>
      </c>
      <c r="BD660" s="1"/>
      <c r="BE660" s="1">
        <v>0</v>
      </c>
      <c r="BF660" s="1">
        <v>306464.95</v>
      </c>
      <c r="BG660" s="1">
        <v>0</v>
      </c>
      <c r="BH660" s="1">
        <v>10806.34</v>
      </c>
      <c r="BI660" s="1">
        <v>17316.04</v>
      </c>
      <c r="BJ660" s="1">
        <v>24048.07</v>
      </c>
      <c r="BK660" s="1">
        <v>11047.83</v>
      </c>
      <c r="BL660" s="1">
        <v>10310.42</v>
      </c>
      <c r="BM660" s="1">
        <v>11315.44</v>
      </c>
      <c r="BN660" s="1">
        <v>5118.4799999999996</v>
      </c>
      <c r="BO660" s="1">
        <v>7982.03</v>
      </c>
      <c r="BP660" s="4">
        <v>61309.93</v>
      </c>
    </row>
    <row r="661" spans="1:68">
      <c r="A661" s="20" t="s">
        <v>1579</v>
      </c>
      <c r="B661" s="10" t="s">
        <v>1580</v>
      </c>
      <c r="C661" s="1">
        <v>19046888.699999999</v>
      </c>
      <c r="D661" s="1">
        <v>105953.03</v>
      </c>
      <c r="E661" s="1">
        <v>91651.23</v>
      </c>
      <c r="F661" s="1">
        <v>359035.98</v>
      </c>
      <c r="G661" s="1">
        <v>12174.16</v>
      </c>
      <c r="H661" s="1">
        <v>731179.88</v>
      </c>
      <c r="I661" s="1">
        <v>246433.34</v>
      </c>
      <c r="J661" s="1">
        <v>208545.25</v>
      </c>
      <c r="K661" s="1">
        <v>43296.98</v>
      </c>
      <c r="L661" s="1">
        <v>287158.39</v>
      </c>
      <c r="M661" s="1">
        <v>543284.44999999995</v>
      </c>
      <c r="N661" s="1">
        <v>105192.97</v>
      </c>
      <c r="O661" s="1">
        <v>58372.09</v>
      </c>
      <c r="P661" s="1">
        <v>115702.86</v>
      </c>
      <c r="Q661" s="1">
        <v>175400.56</v>
      </c>
      <c r="R661" s="1">
        <v>106618.18</v>
      </c>
      <c r="S661" s="1">
        <v>134470.01</v>
      </c>
      <c r="T661" s="1">
        <v>3324469.36</v>
      </c>
      <c r="U661" s="1">
        <v>105953.03</v>
      </c>
      <c r="V661" s="1">
        <v>91651.23</v>
      </c>
      <c r="W661" s="1">
        <v>359035.98</v>
      </c>
      <c r="X661" s="1">
        <v>12174.16</v>
      </c>
      <c r="Y661" s="1">
        <v>731179.88</v>
      </c>
      <c r="Z661" s="1">
        <v>246433.34</v>
      </c>
      <c r="AA661" s="1">
        <v>208545.25</v>
      </c>
      <c r="AB661" s="1">
        <v>43296.98</v>
      </c>
      <c r="AC661" s="1">
        <v>287158.39</v>
      </c>
      <c r="AD661" s="1">
        <v>543284.44999999995</v>
      </c>
      <c r="AE661" s="1">
        <v>105192.97</v>
      </c>
      <c r="AF661" s="1">
        <v>58372.09</v>
      </c>
      <c r="AG661" s="1">
        <v>115702.86</v>
      </c>
      <c r="AH661" s="1">
        <v>175400.56</v>
      </c>
      <c r="AI661" s="1">
        <v>106618.18</v>
      </c>
      <c r="AJ661" s="1">
        <v>134470.01</v>
      </c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>
        <v>15722419.34</v>
      </c>
      <c r="BC661" s="1">
        <v>15705361.090000002</v>
      </c>
      <c r="BD661" s="1"/>
      <c r="BE661" s="1"/>
      <c r="BF661" s="1"/>
      <c r="BG661" s="1"/>
      <c r="BH661" s="1">
        <v>1331.79</v>
      </c>
      <c r="BI661" s="1">
        <v>2921.61</v>
      </c>
      <c r="BJ661" s="1">
        <v>3575.98</v>
      </c>
      <c r="BK661" s="1">
        <v>2991.31</v>
      </c>
      <c r="BL661" s="1">
        <v>632.91999999999996</v>
      </c>
      <c r="BM661" s="1">
        <v>1935.81</v>
      </c>
      <c r="BN661" s="1">
        <v>1416.33</v>
      </c>
      <c r="BO661" s="1">
        <v>10081.879999999999</v>
      </c>
      <c r="BP661" s="4">
        <v>15697531.710000001</v>
      </c>
    </row>
    <row r="662" spans="1:68">
      <c r="A662" s="20" t="s">
        <v>1581</v>
      </c>
      <c r="B662" s="10" t="s">
        <v>1582</v>
      </c>
      <c r="C662" s="1">
        <v>1649603.14</v>
      </c>
      <c r="D662" s="1">
        <v>-1805.5100000000002</v>
      </c>
      <c r="E662" s="1">
        <v>10688.99</v>
      </c>
      <c r="F662" s="1">
        <v>26547.789999999997</v>
      </c>
      <c r="G662" s="1">
        <v>930.51000000000022</v>
      </c>
      <c r="H662" s="1">
        <v>68833.91</v>
      </c>
      <c r="I662" s="1">
        <v>11632.07</v>
      </c>
      <c r="J662" s="1">
        <v>8942.4900000000016</v>
      </c>
      <c r="K662" s="1">
        <v>-2943.0999999999995</v>
      </c>
      <c r="L662" s="1">
        <v>23273.439999999999</v>
      </c>
      <c r="M662" s="1">
        <v>113618.03000000001</v>
      </c>
      <c r="N662" s="1">
        <v>-3626.8499999999985</v>
      </c>
      <c r="O662" s="1">
        <v>23048.59</v>
      </c>
      <c r="P662" s="1">
        <v>4860.7299999999996</v>
      </c>
      <c r="Q662" s="1">
        <v>11959.939999999999</v>
      </c>
      <c r="R662" s="1">
        <v>-4180.76</v>
      </c>
      <c r="S662" s="1">
        <v>4395.41</v>
      </c>
      <c r="T662" s="1">
        <v>548650.80000000005</v>
      </c>
      <c r="U662" s="1">
        <v>9806.09</v>
      </c>
      <c r="V662" s="1">
        <v>23128.34</v>
      </c>
      <c r="W662" s="1">
        <v>54722.09</v>
      </c>
      <c r="X662" s="1">
        <v>7668.01</v>
      </c>
      <c r="Y662" s="1">
        <v>126586.48</v>
      </c>
      <c r="Z662" s="1">
        <v>23540.12</v>
      </c>
      <c r="AA662" s="1">
        <v>24288.7</v>
      </c>
      <c r="AB662" s="1">
        <v>3732.8</v>
      </c>
      <c r="AC662" s="1">
        <v>43474.39</v>
      </c>
      <c r="AD662" s="1">
        <v>134167.73000000001</v>
      </c>
      <c r="AE662" s="1">
        <v>23296.2</v>
      </c>
      <c r="AF662" s="1">
        <v>27110.34</v>
      </c>
      <c r="AG662" s="1">
        <v>9330.58</v>
      </c>
      <c r="AH662" s="1">
        <v>25394.959999999999</v>
      </c>
      <c r="AI662" s="1">
        <v>2645.29</v>
      </c>
      <c r="AJ662" s="1">
        <v>9758.68</v>
      </c>
      <c r="AK662" s="1">
        <v>-252475.12</v>
      </c>
      <c r="AL662" s="1">
        <v>-11611.6</v>
      </c>
      <c r="AM662" s="1">
        <v>-12439.35</v>
      </c>
      <c r="AN662" s="1">
        <v>-28174.3</v>
      </c>
      <c r="AO662" s="1">
        <v>-6737.5</v>
      </c>
      <c r="AP662" s="1">
        <v>-57752.57</v>
      </c>
      <c r="AQ662" s="1">
        <v>-11908.05</v>
      </c>
      <c r="AR662" s="1">
        <v>-15346.21</v>
      </c>
      <c r="AS662" s="1">
        <v>-6675.9</v>
      </c>
      <c r="AT662" s="1">
        <v>-20200.95</v>
      </c>
      <c r="AU662" s="1">
        <v>-20549.7</v>
      </c>
      <c r="AV662" s="1">
        <v>-26923.05</v>
      </c>
      <c r="AW662" s="1">
        <v>-4061.75</v>
      </c>
      <c r="AX662" s="1">
        <v>-4469.8500000000004</v>
      </c>
      <c r="AY662" s="1">
        <v>-13435.02</v>
      </c>
      <c r="AZ662" s="1">
        <v>-6826.05</v>
      </c>
      <c r="BA662" s="1">
        <v>-5363.27</v>
      </c>
      <c r="BB662" s="1">
        <v>1353427.46</v>
      </c>
      <c r="BC662" s="1">
        <v>1352319.5799999998</v>
      </c>
      <c r="BD662" s="1">
        <v>0</v>
      </c>
      <c r="BE662" s="1">
        <v>337.16</v>
      </c>
      <c r="BF662" s="1">
        <v>-759.22</v>
      </c>
      <c r="BG662" s="1">
        <v>58.57</v>
      </c>
      <c r="BH662" s="1">
        <v>14.5</v>
      </c>
      <c r="BI662" s="1">
        <v>10103.98</v>
      </c>
      <c r="BJ662" s="1">
        <v>23801.66</v>
      </c>
      <c r="BK662" s="1">
        <v>219</v>
      </c>
      <c r="BL662" s="1">
        <v>168.22</v>
      </c>
      <c r="BM662" s="1">
        <v>6.79</v>
      </c>
      <c r="BN662" s="1">
        <v>147.74</v>
      </c>
      <c r="BO662" s="1">
        <v>566.13</v>
      </c>
      <c r="BP662" s="4">
        <v>1318762.93</v>
      </c>
    </row>
    <row r="663" spans="1:68">
      <c r="A663" s="20" t="s">
        <v>1583</v>
      </c>
      <c r="B663" s="10" t="s">
        <v>1584</v>
      </c>
      <c r="C663" s="1">
        <v>419111.04</v>
      </c>
      <c r="D663" s="1">
        <v>14543.37</v>
      </c>
      <c r="E663" s="1">
        <v>27746.63</v>
      </c>
      <c r="F663" s="1">
        <v>49847.06</v>
      </c>
      <c r="G663" s="1">
        <v>3940.71</v>
      </c>
      <c r="H663" s="1">
        <v>104320.72</v>
      </c>
      <c r="I663" s="1">
        <v>10960.85</v>
      </c>
      <c r="J663" s="1">
        <v>10198</v>
      </c>
      <c r="K663" s="1">
        <v>1324.31</v>
      </c>
      <c r="L663" s="1">
        <v>26011.45</v>
      </c>
      <c r="M663" s="1">
        <v>29407.14</v>
      </c>
      <c r="N663" s="1">
        <v>39889.97</v>
      </c>
      <c r="O663" s="1">
        <v>6281.78</v>
      </c>
      <c r="P663" s="1">
        <v>5756.77</v>
      </c>
      <c r="Q663" s="1">
        <v>18681.36</v>
      </c>
      <c r="R663" s="1">
        <v>3484.3</v>
      </c>
      <c r="S663" s="1">
        <v>7033.22</v>
      </c>
      <c r="T663" s="1">
        <v>356033.64</v>
      </c>
      <c r="U663" s="1">
        <v>14543.37</v>
      </c>
      <c r="V663" s="1">
        <v>27746.63</v>
      </c>
      <c r="W663" s="1">
        <v>48999.74</v>
      </c>
      <c r="X663" s="1">
        <v>1971.33</v>
      </c>
      <c r="Y663" s="1">
        <v>104320.72</v>
      </c>
      <c r="Z663" s="1">
        <v>10960.85</v>
      </c>
      <c r="AA663" s="1">
        <v>10198</v>
      </c>
      <c r="AB663" s="1">
        <v>1324.31</v>
      </c>
      <c r="AC663" s="1">
        <v>26011.45</v>
      </c>
      <c r="AD663" s="1">
        <v>29407.14</v>
      </c>
      <c r="AE663" s="1">
        <v>39312.67</v>
      </c>
      <c r="AF663" s="1">
        <v>6281.78</v>
      </c>
      <c r="AG663" s="1">
        <v>5756.77</v>
      </c>
      <c r="AH663" s="1">
        <v>18681.36</v>
      </c>
      <c r="AI663" s="1">
        <v>3484.3</v>
      </c>
      <c r="AJ663" s="1">
        <v>7033.22</v>
      </c>
      <c r="AK663" s="1">
        <v>3394</v>
      </c>
      <c r="AL663" s="1"/>
      <c r="AM663" s="1"/>
      <c r="AN663" s="1">
        <v>847.32</v>
      </c>
      <c r="AO663" s="1">
        <v>1969.38</v>
      </c>
      <c r="AP663" s="1">
        <v>0</v>
      </c>
      <c r="AQ663" s="1"/>
      <c r="AR663" s="1">
        <v>0</v>
      </c>
      <c r="AS663" s="1"/>
      <c r="AT663" s="1"/>
      <c r="AU663" s="1"/>
      <c r="AV663" s="1">
        <v>577.29999999999995</v>
      </c>
      <c r="AW663" s="1"/>
      <c r="AX663" s="1"/>
      <c r="AY663" s="1">
        <v>0</v>
      </c>
      <c r="AZ663" s="1"/>
      <c r="BA663" s="1"/>
      <c r="BB663" s="1">
        <v>59683.4</v>
      </c>
      <c r="BC663" s="1">
        <v>59683.4</v>
      </c>
      <c r="BD663" s="1"/>
      <c r="BE663" s="1">
        <v>451.12</v>
      </c>
      <c r="BF663" s="1"/>
      <c r="BG663" s="1">
        <v>1138.48</v>
      </c>
      <c r="BH663" s="1"/>
      <c r="BI663" s="1"/>
      <c r="BJ663" s="1">
        <v>411.37</v>
      </c>
      <c r="BK663" s="1"/>
      <c r="BL663" s="1"/>
      <c r="BM663" s="1"/>
      <c r="BN663" s="1"/>
      <c r="BO663" s="1"/>
      <c r="BP663" s="4">
        <v>57682.43</v>
      </c>
    </row>
    <row r="664" spans="1:68">
      <c r="A664" s="19" t="s">
        <v>1585</v>
      </c>
      <c r="B664" s="10" t="s">
        <v>1586</v>
      </c>
      <c r="C664" s="1">
        <v>773447.27</v>
      </c>
      <c r="D664" s="1">
        <v>17581.09</v>
      </c>
      <c r="E664" s="1">
        <v>10756.57</v>
      </c>
      <c r="F664" s="1">
        <v>72037.600000000006</v>
      </c>
      <c r="G664" s="1">
        <v>4748.41</v>
      </c>
      <c r="H664" s="1">
        <v>105176.58</v>
      </c>
      <c r="I664" s="1">
        <v>66258.070000000007</v>
      </c>
      <c r="J664" s="1">
        <v>39358.959999999999</v>
      </c>
      <c r="K664" s="1">
        <v>4512.0200000000004</v>
      </c>
      <c r="L664" s="1">
        <v>100693.11</v>
      </c>
      <c r="M664" s="1">
        <v>96575.6</v>
      </c>
      <c r="N664" s="1">
        <v>31176.31</v>
      </c>
      <c r="O664" s="1">
        <v>23209.279999999999</v>
      </c>
      <c r="P664" s="1">
        <v>30896.98</v>
      </c>
      <c r="Q664" s="1">
        <v>52559</v>
      </c>
      <c r="R664" s="1">
        <v>23061.93</v>
      </c>
      <c r="S664" s="1">
        <v>38419.24</v>
      </c>
      <c r="T664" s="1">
        <v>717020.75</v>
      </c>
      <c r="U664" s="1">
        <v>17581.09</v>
      </c>
      <c r="V664" s="1">
        <v>10756.57</v>
      </c>
      <c r="W664" s="1">
        <v>72037.600000000006</v>
      </c>
      <c r="X664" s="1">
        <v>4748.41</v>
      </c>
      <c r="Y664" s="1">
        <v>105176.58</v>
      </c>
      <c r="Z664" s="1">
        <v>66258.070000000007</v>
      </c>
      <c r="AA664" s="1">
        <v>39358.959999999999</v>
      </c>
      <c r="AB664" s="1">
        <v>4512.0200000000004</v>
      </c>
      <c r="AC664" s="1">
        <v>100693.11</v>
      </c>
      <c r="AD664" s="1">
        <v>96575.6</v>
      </c>
      <c r="AE664" s="1">
        <v>31176.31</v>
      </c>
      <c r="AF664" s="1">
        <v>23209.279999999999</v>
      </c>
      <c r="AG664" s="1">
        <v>30896.98</v>
      </c>
      <c r="AH664" s="1">
        <v>52559</v>
      </c>
      <c r="AI664" s="1">
        <v>23061.93</v>
      </c>
      <c r="AJ664" s="1">
        <v>38419.24</v>
      </c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>
        <v>56426.52</v>
      </c>
      <c r="BC664" s="1">
        <v>45791.67</v>
      </c>
      <c r="BD664" s="1">
        <v>0</v>
      </c>
      <c r="BE664" s="1"/>
      <c r="BF664" s="1"/>
      <c r="BG664" s="1"/>
      <c r="BH664" s="1">
        <v>713.72</v>
      </c>
      <c r="BI664" s="1">
        <v>371.62</v>
      </c>
      <c r="BJ664" s="1">
        <v>858</v>
      </c>
      <c r="BK664" s="1">
        <v>4602.62</v>
      </c>
      <c r="BL664" s="1">
        <v>1765.58</v>
      </c>
      <c r="BM664" s="1">
        <v>4060.11</v>
      </c>
      <c r="BN664" s="1">
        <v>0</v>
      </c>
      <c r="BO664" s="1">
        <v>206.54</v>
      </c>
      <c r="BP664" s="4">
        <v>43848.33</v>
      </c>
    </row>
    <row r="665" spans="1:68">
      <c r="A665" s="20" t="s">
        <v>1587</v>
      </c>
      <c r="B665" s="10" t="s">
        <v>1588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0</v>
      </c>
      <c r="BC665" s="1">
        <v>0</v>
      </c>
      <c r="BD665" s="1">
        <v>0</v>
      </c>
      <c r="BE665" s="1"/>
      <c r="BF665" s="1"/>
      <c r="BG665" s="1"/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4">
        <v>0</v>
      </c>
    </row>
    <row r="666" spans="1:68">
      <c r="A666" s="20" t="s">
        <v>1589</v>
      </c>
      <c r="B666" s="10" t="s">
        <v>1590</v>
      </c>
      <c r="C666" s="1">
        <v>593199.89</v>
      </c>
      <c r="D666" s="1">
        <v>12225.15</v>
      </c>
      <c r="E666" s="1">
        <v>6977.07</v>
      </c>
      <c r="F666" s="1">
        <v>47218.31</v>
      </c>
      <c r="G666" s="1">
        <v>3872.83</v>
      </c>
      <c r="H666" s="1">
        <v>79945.81</v>
      </c>
      <c r="I666" s="1">
        <v>55814.31</v>
      </c>
      <c r="J666" s="1">
        <v>32879.57</v>
      </c>
      <c r="K666" s="1">
        <v>3191.09</v>
      </c>
      <c r="L666" s="1">
        <v>82053.960000000006</v>
      </c>
      <c r="M666" s="1">
        <v>73459.520000000004</v>
      </c>
      <c r="N666" s="1">
        <v>26327.97</v>
      </c>
      <c r="O666" s="1">
        <v>18071.62</v>
      </c>
      <c r="P666" s="1">
        <v>23799.68</v>
      </c>
      <c r="Q666" s="1">
        <v>40420.17</v>
      </c>
      <c r="R666" s="1">
        <v>18296.900000000001</v>
      </c>
      <c r="S666" s="1">
        <v>32192.34</v>
      </c>
      <c r="T666" s="1">
        <v>556746.30000000005</v>
      </c>
      <c r="U666" s="1">
        <v>12225.15</v>
      </c>
      <c r="V666" s="1">
        <v>6977.07</v>
      </c>
      <c r="W666" s="1">
        <v>47218.31</v>
      </c>
      <c r="X666" s="1">
        <v>3872.83</v>
      </c>
      <c r="Y666" s="1">
        <v>79945.81</v>
      </c>
      <c r="Z666" s="1">
        <v>55814.31</v>
      </c>
      <c r="AA666" s="1">
        <v>32879.57</v>
      </c>
      <c r="AB666" s="1">
        <v>3191.09</v>
      </c>
      <c r="AC666" s="1">
        <v>82053.960000000006</v>
      </c>
      <c r="AD666" s="1">
        <v>73459.520000000004</v>
      </c>
      <c r="AE666" s="1">
        <v>26327.97</v>
      </c>
      <c r="AF666" s="1">
        <v>18071.62</v>
      </c>
      <c r="AG666" s="1">
        <v>23799.68</v>
      </c>
      <c r="AH666" s="1">
        <v>40420.17</v>
      </c>
      <c r="AI666" s="1">
        <v>18296.900000000001</v>
      </c>
      <c r="AJ666" s="1">
        <v>32192.34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36453.589999999997</v>
      </c>
      <c r="BC666" s="1">
        <v>26324.78</v>
      </c>
      <c r="BD666" s="1"/>
      <c r="BE666" s="1"/>
      <c r="BF666" s="1"/>
      <c r="BG666" s="1"/>
      <c r="BH666" s="1"/>
      <c r="BI666" s="1">
        <v>297.14</v>
      </c>
      <c r="BJ666" s="1">
        <v>0</v>
      </c>
      <c r="BK666" s="1">
        <v>4303.12</v>
      </c>
      <c r="BL666" s="1">
        <v>1765.58</v>
      </c>
      <c r="BM666" s="1">
        <v>4060.11</v>
      </c>
      <c r="BN666" s="1"/>
      <c r="BO666" s="1">
        <v>0</v>
      </c>
      <c r="BP666" s="4">
        <v>26027.64</v>
      </c>
    </row>
    <row r="667" spans="1:68">
      <c r="A667" s="20" t="s">
        <v>1591</v>
      </c>
      <c r="B667" s="10" t="s">
        <v>1592</v>
      </c>
      <c r="C667" s="1">
        <v>141864.44</v>
      </c>
      <c r="D667" s="1">
        <v>4407.24</v>
      </c>
      <c r="E667" s="1">
        <v>1831.96</v>
      </c>
      <c r="F667" s="1">
        <v>19138.36</v>
      </c>
      <c r="G667" s="1">
        <v>361.48</v>
      </c>
      <c r="H667" s="1">
        <v>22584.93</v>
      </c>
      <c r="I667" s="1">
        <v>8763.6</v>
      </c>
      <c r="J667" s="1">
        <v>4782.99</v>
      </c>
      <c r="K667" s="1">
        <v>1175.78</v>
      </c>
      <c r="L667" s="1">
        <v>11871.01</v>
      </c>
      <c r="M667" s="1">
        <v>15705.78</v>
      </c>
      <c r="N667" s="1">
        <v>2553.16</v>
      </c>
      <c r="O667" s="1">
        <v>3293.41</v>
      </c>
      <c r="P667" s="1">
        <v>5865.85</v>
      </c>
      <c r="Q667" s="1">
        <v>10335.51</v>
      </c>
      <c r="R667" s="1">
        <v>4610.47</v>
      </c>
      <c r="S667" s="1">
        <v>5592.12</v>
      </c>
      <c r="T667" s="1">
        <v>122873.65</v>
      </c>
      <c r="U667" s="1">
        <v>4407.24</v>
      </c>
      <c r="V667" s="1">
        <v>1831.96</v>
      </c>
      <c r="W667" s="1">
        <v>19138.36</v>
      </c>
      <c r="X667" s="1">
        <v>361.48</v>
      </c>
      <c r="Y667" s="1">
        <v>22584.93</v>
      </c>
      <c r="Z667" s="1">
        <v>8763.6</v>
      </c>
      <c r="AA667" s="1">
        <v>4782.99</v>
      </c>
      <c r="AB667" s="1">
        <v>1175.78</v>
      </c>
      <c r="AC667" s="1">
        <v>11871.01</v>
      </c>
      <c r="AD667" s="1">
        <v>15705.78</v>
      </c>
      <c r="AE667" s="1">
        <v>2553.16</v>
      </c>
      <c r="AF667" s="1">
        <v>3293.41</v>
      </c>
      <c r="AG667" s="1">
        <v>5865.85</v>
      </c>
      <c r="AH667" s="1">
        <v>10335.51</v>
      </c>
      <c r="AI667" s="1">
        <v>4610.47</v>
      </c>
      <c r="AJ667" s="1">
        <v>5592.12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18990.79</v>
      </c>
      <c r="BC667" s="1">
        <v>18497.289999999997</v>
      </c>
      <c r="BD667" s="1"/>
      <c r="BE667" s="1"/>
      <c r="BF667" s="1"/>
      <c r="BG667" s="1"/>
      <c r="BH667" s="1">
        <v>48.53</v>
      </c>
      <c r="BI667" s="1">
        <v>56.57</v>
      </c>
      <c r="BJ667" s="1">
        <v>858</v>
      </c>
      <c r="BK667" s="1">
        <v>299.5</v>
      </c>
      <c r="BL667" s="1">
        <v>0</v>
      </c>
      <c r="BM667" s="1"/>
      <c r="BN667" s="1"/>
      <c r="BO667" s="1">
        <v>194</v>
      </c>
      <c r="BP667" s="4">
        <v>17534.189999999999</v>
      </c>
    </row>
    <row r="668" spans="1:68">
      <c r="A668" s="20" t="s">
        <v>1593</v>
      </c>
      <c r="B668" s="10" t="s">
        <v>1594</v>
      </c>
      <c r="C668" s="1">
        <v>38382.94</v>
      </c>
      <c r="D668" s="1">
        <v>948.7</v>
      </c>
      <c r="E668" s="1">
        <v>1947.54</v>
      </c>
      <c r="F668" s="1">
        <v>5680.93</v>
      </c>
      <c r="G668" s="1">
        <v>514.1</v>
      </c>
      <c r="H668" s="1">
        <v>2645.84</v>
      </c>
      <c r="I668" s="1">
        <v>1680.16</v>
      </c>
      <c r="J668" s="1">
        <v>1696.4</v>
      </c>
      <c r="K668" s="1">
        <v>145.15</v>
      </c>
      <c r="L668" s="1">
        <v>6768.14</v>
      </c>
      <c r="M668" s="1">
        <v>7410.3</v>
      </c>
      <c r="N668" s="1">
        <v>2295.1799999999998</v>
      </c>
      <c r="O668" s="1">
        <v>1844.25</v>
      </c>
      <c r="P668" s="1">
        <v>1231.45</v>
      </c>
      <c r="Q668" s="1">
        <v>1803.32</v>
      </c>
      <c r="R668" s="1">
        <v>154.56</v>
      </c>
      <c r="S668" s="1">
        <v>634.78</v>
      </c>
      <c r="T668" s="1">
        <v>37400.800000000003</v>
      </c>
      <c r="U668" s="1">
        <v>948.7</v>
      </c>
      <c r="V668" s="1">
        <v>1947.54</v>
      </c>
      <c r="W668" s="1">
        <v>5680.93</v>
      </c>
      <c r="X668" s="1">
        <v>514.1</v>
      </c>
      <c r="Y668" s="1">
        <v>2645.84</v>
      </c>
      <c r="Z668" s="1">
        <v>1680.16</v>
      </c>
      <c r="AA668" s="1">
        <v>1696.4</v>
      </c>
      <c r="AB668" s="1">
        <v>145.15</v>
      </c>
      <c r="AC668" s="1">
        <v>6768.14</v>
      </c>
      <c r="AD668" s="1">
        <v>7410.3</v>
      </c>
      <c r="AE668" s="1">
        <v>2295.1799999999998</v>
      </c>
      <c r="AF668" s="1">
        <v>1844.25</v>
      </c>
      <c r="AG668" s="1">
        <v>1231.45</v>
      </c>
      <c r="AH668" s="1">
        <v>1803.32</v>
      </c>
      <c r="AI668" s="1">
        <v>154.56</v>
      </c>
      <c r="AJ668" s="1">
        <v>634.78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982.14</v>
      </c>
      <c r="BC668" s="1">
        <v>969.6</v>
      </c>
      <c r="BD668" s="1"/>
      <c r="BE668" s="1"/>
      <c r="BF668" s="1"/>
      <c r="BG668" s="1"/>
      <c r="BH668" s="1">
        <v>665.19</v>
      </c>
      <c r="BI668" s="1">
        <v>17.91</v>
      </c>
      <c r="BJ668" s="1">
        <v>0</v>
      </c>
      <c r="BK668" s="1"/>
      <c r="BL668" s="1"/>
      <c r="BM668" s="1"/>
      <c r="BN668" s="1"/>
      <c r="BO668" s="1">
        <v>12.54</v>
      </c>
      <c r="BP668" s="4">
        <v>286.5</v>
      </c>
    </row>
    <row r="669" spans="1:68">
      <c r="A669" s="19" t="s">
        <v>1595</v>
      </c>
      <c r="B669" s="10" t="s">
        <v>1596</v>
      </c>
      <c r="C669" s="1">
        <v>19635402.149999999</v>
      </c>
      <c r="D669" s="1">
        <v>593003.88</v>
      </c>
      <c r="E669" s="1">
        <v>239414</v>
      </c>
      <c r="F669" s="1">
        <v>1229443.54</v>
      </c>
      <c r="G669" s="1">
        <v>215214.29</v>
      </c>
      <c r="H669" s="1">
        <v>2706494.27</v>
      </c>
      <c r="I669" s="1">
        <v>1084996.29</v>
      </c>
      <c r="J669" s="1">
        <v>841764.9</v>
      </c>
      <c r="K669" s="1">
        <v>250559.74</v>
      </c>
      <c r="L669" s="1">
        <v>2220452.92</v>
      </c>
      <c r="M669" s="1">
        <v>2367148.4900000002</v>
      </c>
      <c r="N669" s="1">
        <v>509906.04</v>
      </c>
      <c r="O669" s="1">
        <v>267922.58</v>
      </c>
      <c r="P669" s="1">
        <v>279239.10000000003</v>
      </c>
      <c r="Q669" s="1">
        <v>1214571.5</v>
      </c>
      <c r="R669" s="1">
        <v>587501.03</v>
      </c>
      <c r="S669" s="1">
        <v>417517.35</v>
      </c>
      <c r="T669" s="1">
        <v>15008093.09</v>
      </c>
      <c r="U669" s="1">
        <v>593003.88</v>
      </c>
      <c r="V669" s="1">
        <v>239414</v>
      </c>
      <c r="W669" s="1">
        <v>1229443.54</v>
      </c>
      <c r="X669" s="1">
        <v>215214.29</v>
      </c>
      <c r="Y669" s="1">
        <v>2706494.27</v>
      </c>
      <c r="Z669" s="1">
        <v>1084996.29</v>
      </c>
      <c r="AA669" s="1">
        <v>841764.9</v>
      </c>
      <c r="AB669" s="1">
        <v>250559.74</v>
      </c>
      <c r="AC669" s="1">
        <v>2218620.27</v>
      </c>
      <c r="AD669" s="1">
        <v>2367148.4900000002</v>
      </c>
      <c r="AE669" s="1">
        <v>509906.04</v>
      </c>
      <c r="AF669" s="1">
        <v>267922.58</v>
      </c>
      <c r="AG669" s="1">
        <v>279199.57</v>
      </c>
      <c r="AH669" s="1">
        <v>1199386.8500000001</v>
      </c>
      <c r="AI669" s="1">
        <v>587501.03</v>
      </c>
      <c r="AJ669" s="1">
        <v>417517.35</v>
      </c>
      <c r="AK669" s="1">
        <v>17056.830000000002</v>
      </c>
      <c r="AL669" s="1"/>
      <c r="AM669" s="1"/>
      <c r="AN669" s="1">
        <v>0</v>
      </c>
      <c r="AO669" s="1"/>
      <c r="AP669" s="1"/>
      <c r="AQ669" s="1"/>
      <c r="AR669" s="1"/>
      <c r="AS669" s="1"/>
      <c r="AT669" s="1">
        <v>1832.65</v>
      </c>
      <c r="AU669" s="1">
        <v>0</v>
      </c>
      <c r="AV669" s="1"/>
      <c r="AW669" s="1"/>
      <c r="AX669" s="1">
        <v>39.53</v>
      </c>
      <c r="AY669" s="1">
        <v>15184.65</v>
      </c>
      <c r="AZ669" s="1">
        <v>0</v>
      </c>
      <c r="BA669" s="1"/>
      <c r="BB669" s="1">
        <v>4610252.2300000004</v>
      </c>
      <c r="BC669" s="1">
        <v>4449110.9799999995</v>
      </c>
      <c r="BD669" s="1">
        <v>0</v>
      </c>
      <c r="BE669" s="1"/>
      <c r="BF669" s="1"/>
      <c r="BG669" s="1"/>
      <c r="BH669" s="1">
        <v>51558.6</v>
      </c>
      <c r="BI669" s="1">
        <v>280645.74</v>
      </c>
      <c r="BJ669" s="1">
        <v>34621.199999999997</v>
      </c>
      <c r="BK669" s="1">
        <v>26424</v>
      </c>
      <c r="BL669" s="1">
        <v>18046.93</v>
      </c>
      <c r="BM669" s="1">
        <v>64380.88</v>
      </c>
      <c r="BN669" s="1"/>
      <c r="BO669" s="1">
        <v>52289.440000000002</v>
      </c>
      <c r="BP669" s="4">
        <v>4082285.44</v>
      </c>
    </row>
    <row r="670" spans="1:68">
      <c r="A670" s="20" t="s">
        <v>1597</v>
      </c>
      <c r="B670" s="10" t="s">
        <v>1598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>
        <v>0</v>
      </c>
      <c r="BC670" s="1">
        <v>0</v>
      </c>
      <c r="BD670" s="1">
        <v>0</v>
      </c>
      <c r="BE670" s="1"/>
      <c r="BF670" s="1"/>
      <c r="BG670" s="1"/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/>
      <c r="BO670" s="1">
        <v>0</v>
      </c>
      <c r="BP670" s="4">
        <v>0</v>
      </c>
    </row>
    <row r="671" spans="1:68">
      <c r="A671" s="20" t="s">
        <v>1599</v>
      </c>
      <c r="B671" s="10" t="s">
        <v>1600</v>
      </c>
      <c r="C671" s="1">
        <v>3932290.06</v>
      </c>
      <c r="D671" s="1">
        <v>94734</v>
      </c>
      <c r="E671" s="1">
        <v>67081.850000000006</v>
      </c>
      <c r="F671" s="1">
        <v>212191.2</v>
      </c>
      <c r="G671" s="1">
        <v>24212.85</v>
      </c>
      <c r="H671" s="1">
        <v>669942.34</v>
      </c>
      <c r="I671" s="1">
        <v>228934.08</v>
      </c>
      <c r="J671" s="1">
        <v>192656.14</v>
      </c>
      <c r="K671" s="1">
        <v>66639.850000000006</v>
      </c>
      <c r="L671" s="1">
        <v>330873.59000000003</v>
      </c>
      <c r="M671" s="1">
        <v>286689.40999999997</v>
      </c>
      <c r="N671" s="1">
        <v>-3326.97</v>
      </c>
      <c r="O671" s="1">
        <v>55585.5</v>
      </c>
      <c r="P671" s="1">
        <v>20155.95</v>
      </c>
      <c r="Q671" s="1">
        <v>342824.51</v>
      </c>
      <c r="R671" s="1">
        <v>143115.26999999999</v>
      </c>
      <c r="S671" s="1">
        <v>90639.19</v>
      </c>
      <c r="T671" s="1">
        <v>2822948.76</v>
      </c>
      <c r="U671" s="1">
        <v>94734</v>
      </c>
      <c r="V671" s="1">
        <v>67081.850000000006</v>
      </c>
      <c r="W671" s="1">
        <v>212191.2</v>
      </c>
      <c r="X671" s="1">
        <v>24212.85</v>
      </c>
      <c r="Y671" s="1">
        <v>669942.34</v>
      </c>
      <c r="Z671" s="1">
        <v>228934.08</v>
      </c>
      <c r="AA671" s="1">
        <v>192656.14</v>
      </c>
      <c r="AB671" s="1">
        <v>66639.850000000006</v>
      </c>
      <c r="AC671" s="1">
        <v>330873.59000000003</v>
      </c>
      <c r="AD671" s="1">
        <v>286689.40999999997</v>
      </c>
      <c r="AE671" s="1">
        <v>-3326.97</v>
      </c>
      <c r="AF671" s="1">
        <v>55585.5</v>
      </c>
      <c r="AG671" s="1">
        <v>20155.95</v>
      </c>
      <c r="AH671" s="1">
        <v>342824.51</v>
      </c>
      <c r="AI671" s="1">
        <v>143115.26999999999</v>
      </c>
      <c r="AJ671" s="1">
        <v>90639.19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1109341.3</v>
      </c>
      <c r="BC671" s="1">
        <v>1080919.8400000001</v>
      </c>
      <c r="BD671" s="1"/>
      <c r="BE671" s="1"/>
      <c r="BF671" s="1"/>
      <c r="BG671" s="1"/>
      <c r="BH671" s="1">
        <v>0</v>
      </c>
      <c r="BI671" s="1">
        <v>61726.09</v>
      </c>
      <c r="BJ671" s="1">
        <v>8706</v>
      </c>
      <c r="BK671" s="1">
        <v>-316.68</v>
      </c>
      <c r="BL671" s="1">
        <v>0</v>
      </c>
      <c r="BM671" s="1">
        <v>25102</v>
      </c>
      <c r="BN671" s="1"/>
      <c r="BO671" s="1">
        <v>3636.14</v>
      </c>
      <c r="BP671" s="4">
        <v>1010487.75</v>
      </c>
    </row>
    <row r="672" spans="1:68">
      <c r="A672" s="20" t="s">
        <v>1601</v>
      </c>
      <c r="B672" s="10" t="s">
        <v>1602</v>
      </c>
      <c r="C672" s="1">
        <v>2162200.6800000002</v>
      </c>
      <c r="D672" s="1">
        <v>84304</v>
      </c>
      <c r="E672" s="1">
        <v>24669.17</v>
      </c>
      <c r="F672" s="1">
        <v>31112.39</v>
      </c>
      <c r="G672" s="1">
        <v>11790.13</v>
      </c>
      <c r="H672" s="1">
        <v>83224.759999999995</v>
      </c>
      <c r="I672" s="1">
        <v>106644.36</v>
      </c>
      <c r="J672" s="1">
        <v>120612.75</v>
      </c>
      <c r="K672" s="1">
        <v>21682.39</v>
      </c>
      <c r="L672" s="1">
        <v>270227.44</v>
      </c>
      <c r="M672" s="1">
        <v>299777.65999999997</v>
      </c>
      <c r="N672" s="1">
        <v>39487.18</v>
      </c>
      <c r="O672" s="1">
        <v>56811.74</v>
      </c>
      <c r="P672" s="1">
        <v>22190.53</v>
      </c>
      <c r="Q672" s="1">
        <v>129312.42</v>
      </c>
      <c r="R672" s="1">
        <v>77134.58</v>
      </c>
      <c r="S672" s="1">
        <v>66552.5</v>
      </c>
      <c r="T672" s="1">
        <v>1430349.35</v>
      </c>
      <c r="U672" s="1">
        <v>84304</v>
      </c>
      <c r="V672" s="1">
        <v>24669.17</v>
      </c>
      <c r="W672" s="1">
        <v>31112.39</v>
      </c>
      <c r="X672" s="1">
        <v>11790.13</v>
      </c>
      <c r="Y672" s="1">
        <v>83224.759999999995</v>
      </c>
      <c r="Z672" s="1">
        <v>106644.36</v>
      </c>
      <c r="AA672" s="1">
        <v>120612.75</v>
      </c>
      <c r="AB672" s="1">
        <v>21682.39</v>
      </c>
      <c r="AC672" s="1">
        <v>270227.44</v>
      </c>
      <c r="AD672" s="1">
        <v>299777.65999999997</v>
      </c>
      <c r="AE672" s="1">
        <v>39487.18</v>
      </c>
      <c r="AF672" s="1">
        <v>56811.74</v>
      </c>
      <c r="AG672" s="1">
        <v>22190.53</v>
      </c>
      <c r="AH672" s="1">
        <v>114127.77</v>
      </c>
      <c r="AI672" s="1">
        <v>77134.58</v>
      </c>
      <c r="AJ672" s="1">
        <v>66552.5</v>
      </c>
      <c r="AK672" s="1">
        <v>15184.65</v>
      </c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>
        <v>15184.65</v>
      </c>
      <c r="AZ672" s="1"/>
      <c r="BA672" s="1"/>
      <c r="BB672" s="1">
        <v>716666.68</v>
      </c>
      <c r="BC672" s="1">
        <v>691987.64</v>
      </c>
      <c r="BD672" s="1"/>
      <c r="BE672" s="1"/>
      <c r="BF672" s="1"/>
      <c r="BG672" s="1"/>
      <c r="BH672" s="1">
        <v>17519.48</v>
      </c>
      <c r="BI672" s="1">
        <v>33920.31</v>
      </c>
      <c r="BJ672" s="1">
        <v>-365.46</v>
      </c>
      <c r="BK672" s="1">
        <v>6616.68</v>
      </c>
      <c r="BL672" s="1">
        <v>1448.77</v>
      </c>
      <c r="BM672" s="1">
        <v>7611.62</v>
      </c>
      <c r="BN672" s="1"/>
      <c r="BO672" s="1">
        <v>9001.9699999999993</v>
      </c>
      <c r="BP672" s="4">
        <v>640913.31000000006</v>
      </c>
    </row>
    <row r="673" spans="1:68">
      <c r="A673" s="20" t="s">
        <v>1603</v>
      </c>
      <c r="B673" s="10" t="s">
        <v>1604</v>
      </c>
      <c r="C673" s="1">
        <v>9398262.2200000007</v>
      </c>
      <c r="D673" s="1">
        <v>341211.99</v>
      </c>
      <c r="E673" s="1">
        <v>103226.96</v>
      </c>
      <c r="F673" s="1">
        <v>779404.92</v>
      </c>
      <c r="G673" s="1">
        <v>138901.07</v>
      </c>
      <c r="H673" s="1">
        <v>1403051.97</v>
      </c>
      <c r="I673" s="1">
        <v>584185.85</v>
      </c>
      <c r="J673" s="1">
        <v>388186.8</v>
      </c>
      <c r="K673" s="1">
        <v>83030.77</v>
      </c>
      <c r="L673" s="1">
        <v>1065503.5899999999</v>
      </c>
      <c r="M673" s="1">
        <v>1079727.3600000001</v>
      </c>
      <c r="N673" s="1">
        <v>296772.34000000003</v>
      </c>
      <c r="O673" s="1">
        <v>140534.72</v>
      </c>
      <c r="P673" s="1">
        <v>215986.65</v>
      </c>
      <c r="Q673" s="1">
        <v>405588.16</v>
      </c>
      <c r="R673" s="1">
        <v>256050.14</v>
      </c>
      <c r="S673" s="1">
        <v>173320.58</v>
      </c>
      <c r="T673" s="1">
        <v>7452811.6900000004</v>
      </c>
      <c r="U673" s="1">
        <v>341211.99</v>
      </c>
      <c r="V673" s="1">
        <v>103226.96</v>
      </c>
      <c r="W673" s="1">
        <v>779404.92</v>
      </c>
      <c r="X673" s="1">
        <v>138901.07</v>
      </c>
      <c r="Y673" s="1">
        <v>1403051.97</v>
      </c>
      <c r="Z673" s="1">
        <v>584185.85</v>
      </c>
      <c r="AA673" s="1">
        <v>388186.8</v>
      </c>
      <c r="AB673" s="1">
        <v>83030.77</v>
      </c>
      <c r="AC673" s="1">
        <v>1063670.94</v>
      </c>
      <c r="AD673" s="1">
        <v>1079727.3600000001</v>
      </c>
      <c r="AE673" s="1">
        <v>296772.34000000003</v>
      </c>
      <c r="AF673" s="1">
        <v>140534.72</v>
      </c>
      <c r="AG673" s="1">
        <v>215947.12</v>
      </c>
      <c r="AH673" s="1">
        <v>405588.16</v>
      </c>
      <c r="AI673" s="1">
        <v>256050.14</v>
      </c>
      <c r="AJ673" s="1">
        <v>173320.58</v>
      </c>
      <c r="AK673" s="1">
        <v>1872.18</v>
      </c>
      <c r="AL673" s="1"/>
      <c r="AM673" s="1"/>
      <c r="AN673" s="1">
        <v>0</v>
      </c>
      <c r="AO673" s="1"/>
      <c r="AP673" s="1"/>
      <c r="AQ673" s="1"/>
      <c r="AR673" s="1"/>
      <c r="AS673" s="1"/>
      <c r="AT673" s="1">
        <v>1832.65</v>
      </c>
      <c r="AU673" s="1"/>
      <c r="AV673" s="1"/>
      <c r="AW673" s="1"/>
      <c r="AX673" s="1">
        <v>39.53</v>
      </c>
      <c r="AY673" s="1"/>
      <c r="AZ673" s="1">
        <v>0</v>
      </c>
      <c r="BA673" s="1"/>
      <c r="BB673" s="1">
        <v>1943578.35</v>
      </c>
      <c r="BC673" s="1">
        <v>1863192.6</v>
      </c>
      <c r="BD673" s="1"/>
      <c r="BE673" s="1"/>
      <c r="BF673" s="1"/>
      <c r="BG673" s="1"/>
      <c r="BH673" s="1">
        <v>16086.89</v>
      </c>
      <c r="BI673" s="1">
        <v>114887</v>
      </c>
      <c r="BJ673" s="1">
        <v>26013.119999999999</v>
      </c>
      <c r="BK673" s="1">
        <v>17253.64</v>
      </c>
      <c r="BL673" s="1">
        <v>16598.16</v>
      </c>
      <c r="BM673" s="1">
        <v>18467.099999999999</v>
      </c>
      <c r="BN673" s="1"/>
      <c r="BO673" s="1">
        <v>28066.85</v>
      </c>
      <c r="BP673" s="4">
        <v>1706205.59</v>
      </c>
    </row>
    <row r="674" spans="1:68">
      <c r="A674" s="20" t="s">
        <v>1605</v>
      </c>
      <c r="B674" s="10" t="s">
        <v>1606</v>
      </c>
      <c r="C674" s="1">
        <v>3598707.83</v>
      </c>
      <c r="D674" s="1">
        <v>72753.89</v>
      </c>
      <c r="E674" s="1">
        <v>44436.02</v>
      </c>
      <c r="F674" s="1">
        <v>205647.19</v>
      </c>
      <c r="G674" s="1">
        <v>40310.239999999998</v>
      </c>
      <c r="H674" s="1">
        <v>550160.76</v>
      </c>
      <c r="I674" s="1">
        <v>165232</v>
      </c>
      <c r="J674" s="1">
        <v>140268.75</v>
      </c>
      <c r="K674" s="1">
        <v>79206.73</v>
      </c>
      <c r="L674" s="1">
        <v>553673.30000000005</v>
      </c>
      <c r="M674" s="1">
        <v>700820.18</v>
      </c>
      <c r="N674" s="1">
        <v>175333.06</v>
      </c>
      <c r="O674" s="1">
        <v>14990.62</v>
      </c>
      <c r="P674" s="1">
        <v>20905.97</v>
      </c>
      <c r="Q674" s="1">
        <v>336767.11</v>
      </c>
      <c r="R674" s="1">
        <v>111201.04</v>
      </c>
      <c r="S674" s="1">
        <v>87005.08</v>
      </c>
      <c r="T674" s="1">
        <v>3298711.94</v>
      </c>
      <c r="U674" s="1">
        <v>72753.89</v>
      </c>
      <c r="V674" s="1">
        <v>44436.02</v>
      </c>
      <c r="W674" s="1">
        <v>205647.19</v>
      </c>
      <c r="X674" s="1">
        <v>40310.239999999998</v>
      </c>
      <c r="Y674" s="1">
        <v>550160.76</v>
      </c>
      <c r="Z674" s="1">
        <v>165232</v>
      </c>
      <c r="AA674" s="1">
        <v>140268.75</v>
      </c>
      <c r="AB674" s="1">
        <v>79206.73</v>
      </c>
      <c r="AC674" s="1">
        <v>553673.30000000005</v>
      </c>
      <c r="AD674" s="1">
        <v>700820.18</v>
      </c>
      <c r="AE674" s="1">
        <v>175333.06</v>
      </c>
      <c r="AF674" s="1">
        <v>14990.62</v>
      </c>
      <c r="AG674" s="1">
        <v>20905.97</v>
      </c>
      <c r="AH674" s="1">
        <v>336767.11</v>
      </c>
      <c r="AI674" s="1">
        <v>111201.04</v>
      </c>
      <c r="AJ674" s="1">
        <v>87005.08</v>
      </c>
      <c r="AK674" s="1">
        <v>0</v>
      </c>
      <c r="AL674" s="1"/>
      <c r="AM674" s="1"/>
      <c r="AN674" s="1"/>
      <c r="AO674" s="1"/>
      <c r="AP674" s="1"/>
      <c r="AQ674" s="1"/>
      <c r="AR674" s="1"/>
      <c r="AS674" s="1"/>
      <c r="AT674" s="1">
        <v>0</v>
      </c>
      <c r="AU674" s="1">
        <v>0</v>
      </c>
      <c r="AV674" s="1"/>
      <c r="AW674" s="1"/>
      <c r="AX674" s="1"/>
      <c r="AY674" s="1"/>
      <c r="AZ674" s="1"/>
      <c r="BA674" s="1"/>
      <c r="BB674" s="1">
        <v>299995.89</v>
      </c>
      <c r="BC674" s="1">
        <v>272340.89</v>
      </c>
      <c r="BD674" s="1"/>
      <c r="BE674" s="1"/>
      <c r="BF674" s="1"/>
      <c r="BG674" s="1"/>
      <c r="BH674" s="1">
        <v>17952.23</v>
      </c>
      <c r="BI674" s="1">
        <v>70112.34</v>
      </c>
      <c r="BJ674" s="1">
        <v>267.54000000000002</v>
      </c>
      <c r="BK674" s="1">
        <v>2870.36</v>
      </c>
      <c r="BL674" s="1"/>
      <c r="BM674" s="1">
        <v>13200.16</v>
      </c>
      <c r="BN674" s="1"/>
      <c r="BO674" s="1">
        <v>11584.48</v>
      </c>
      <c r="BP674" s="4">
        <v>184008.78</v>
      </c>
    </row>
    <row r="675" spans="1:68">
      <c r="A675" s="20" t="s">
        <v>1607</v>
      </c>
      <c r="B675" s="10" t="s">
        <v>1608</v>
      </c>
      <c r="C675" s="1">
        <v>543941.36</v>
      </c>
      <c r="D675" s="1">
        <v>0</v>
      </c>
      <c r="E675" s="1">
        <v>0</v>
      </c>
      <c r="F675" s="1">
        <v>1087.8399999999999</v>
      </c>
      <c r="G675" s="1">
        <v>0</v>
      </c>
      <c r="H675" s="1">
        <v>114.44</v>
      </c>
      <c r="I675" s="1">
        <v>0</v>
      </c>
      <c r="J675" s="1">
        <v>40.46</v>
      </c>
      <c r="K675" s="1">
        <v>0</v>
      </c>
      <c r="L675" s="1">
        <v>175</v>
      </c>
      <c r="M675" s="1">
        <v>133.88</v>
      </c>
      <c r="N675" s="1">
        <v>1640.43</v>
      </c>
      <c r="O675" s="1">
        <v>0</v>
      </c>
      <c r="P675" s="1">
        <v>0</v>
      </c>
      <c r="Q675" s="1">
        <v>79.3</v>
      </c>
      <c r="R675" s="1">
        <v>0</v>
      </c>
      <c r="S675" s="1">
        <v>0</v>
      </c>
      <c r="T675" s="1">
        <v>3271.35</v>
      </c>
      <c r="U675" s="1"/>
      <c r="V675" s="1"/>
      <c r="W675" s="1">
        <v>1087.8399999999999</v>
      </c>
      <c r="X675" s="1"/>
      <c r="Y675" s="1">
        <v>114.44</v>
      </c>
      <c r="Z675" s="1"/>
      <c r="AA675" s="1">
        <v>40.46</v>
      </c>
      <c r="AB675" s="1"/>
      <c r="AC675" s="1">
        <v>175</v>
      </c>
      <c r="AD675" s="1">
        <v>133.88</v>
      </c>
      <c r="AE675" s="1">
        <v>1640.43</v>
      </c>
      <c r="AF675" s="1"/>
      <c r="AG675" s="1"/>
      <c r="AH675" s="1">
        <v>79.3</v>
      </c>
      <c r="AI675" s="1"/>
      <c r="AJ675" s="1"/>
      <c r="AK675" s="1">
        <v>0</v>
      </c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>
        <v>0</v>
      </c>
      <c r="BA675" s="1"/>
      <c r="BB675" s="1">
        <v>540670.01</v>
      </c>
      <c r="BC675" s="1">
        <v>540670.01</v>
      </c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4">
        <v>540670.01</v>
      </c>
    </row>
    <row r="676" spans="1:68">
      <c r="A676" s="19" t="s">
        <v>1609</v>
      </c>
      <c r="B676" s="10" t="s">
        <v>1610</v>
      </c>
      <c r="C676" s="1">
        <v>22240037.190000001</v>
      </c>
      <c r="D676" s="1">
        <v>559234.65</v>
      </c>
      <c r="E676" s="1">
        <v>562635.56000000006</v>
      </c>
      <c r="F676" s="1">
        <v>1484867.26</v>
      </c>
      <c r="G676" s="1">
        <v>178863.86</v>
      </c>
      <c r="H676" s="1">
        <v>3904197.07</v>
      </c>
      <c r="I676" s="1">
        <v>1140553.01</v>
      </c>
      <c r="J676" s="1">
        <v>764076.4</v>
      </c>
      <c r="K676" s="1">
        <v>85899.01</v>
      </c>
      <c r="L676" s="1">
        <v>1820489.61</v>
      </c>
      <c r="M676" s="1">
        <v>1986986.36</v>
      </c>
      <c r="N676" s="1">
        <v>422758.77</v>
      </c>
      <c r="O676" s="1">
        <v>1328847.8799999999</v>
      </c>
      <c r="P676" s="1">
        <v>1020671.1</v>
      </c>
      <c r="Q676" s="1">
        <v>1856823.92</v>
      </c>
      <c r="R676" s="1">
        <v>711736.54</v>
      </c>
      <c r="S676" s="1">
        <v>842920.51</v>
      </c>
      <c r="T676" s="1">
        <v>18671561.510000002</v>
      </c>
      <c r="U676" s="1">
        <v>559234.65</v>
      </c>
      <c r="V676" s="1">
        <v>562635.56000000006</v>
      </c>
      <c r="W676" s="1">
        <v>1484867.26</v>
      </c>
      <c r="X676" s="1">
        <v>178863.86</v>
      </c>
      <c r="Y676" s="1">
        <v>3904197.07</v>
      </c>
      <c r="Z676" s="1">
        <v>1140553.01</v>
      </c>
      <c r="AA676" s="1">
        <v>764076.4</v>
      </c>
      <c r="AB676" s="1">
        <v>85899.01</v>
      </c>
      <c r="AC676" s="1">
        <v>1820489.61</v>
      </c>
      <c r="AD676" s="1">
        <v>1986986.36</v>
      </c>
      <c r="AE676" s="1">
        <v>422758.77</v>
      </c>
      <c r="AF676" s="1">
        <v>1328847.8799999999</v>
      </c>
      <c r="AG676" s="1">
        <v>1020671.1</v>
      </c>
      <c r="AH676" s="1">
        <v>1856823.92</v>
      </c>
      <c r="AI676" s="1">
        <v>711736.54</v>
      </c>
      <c r="AJ676" s="1">
        <v>842920.51</v>
      </c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>
        <v>3568475.68</v>
      </c>
      <c r="BC676" s="1">
        <v>3380517.81</v>
      </c>
      <c r="BD676" s="1">
        <v>0</v>
      </c>
      <c r="BE676" s="1"/>
      <c r="BF676" s="1"/>
      <c r="BG676" s="1"/>
      <c r="BH676" s="1">
        <v>22001.96</v>
      </c>
      <c r="BI676" s="1">
        <v>1102.8800000000001</v>
      </c>
      <c r="BJ676" s="1">
        <v>245478.5</v>
      </c>
      <c r="BK676" s="1">
        <v>10136.14</v>
      </c>
      <c r="BL676" s="1">
        <v>164767.25</v>
      </c>
      <c r="BM676" s="1">
        <v>7191.4</v>
      </c>
      <c r="BN676" s="1"/>
      <c r="BO676" s="1">
        <v>5863.08</v>
      </c>
      <c r="BP676" s="4">
        <v>3111934.47</v>
      </c>
    </row>
    <row r="677" spans="1:68">
      <c r="A677" s="20" t="s">
        <v>1611</v>
      </c>
      <c r="B677" s="10" t="s">
        <v>1612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>
        <v>0</v>
      </c>
      <c r="BC677" s="1">
        <v>0</v>
      </c>
      <c r="BD677" s="1">
        <v>0</v>
      </c>
      <c r="BE677" s="1"/>
      <c r="BF677" s="1"/>
      <c r="BG677" s="1"/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/>
      <c r="BO677" s="1">
        <v>0</v>
      </c>
      <c r="BP677" s="4">
        <v>0</v>
      </c>
    </row>
    <row r="678" spans="1:68">
      <c r="A678" s="20" t="s">
        <v>1613</v>
      </c>
      <c r="B678" s="10" t="s">
        <v>1614</v>
      </c>
      <c r="C678" s="1">
        <v>21611081.890000001</v>
      </c>
      <c r="D678" s="1">
        <v>549356.01</v>
      </c>
      <c r="E678" s="1">
        <v>548280.61</v>
      </c>
      <c r="F678" s="1">
        <v>1428984.93</v>
      </c>
      <c r="G678" s="1">
        <v>169321.86</v>
      </c>
      <c r="H678" s="1">
        <v>3821003.8</v>
      </c>
      <c r="I678" s="1">
        <v>1093231.06</v>
      </c>
      <c r="J678" s="1">
        <v>731734.7</v>
      </c>
      <c r="K678" s="1">
        <v>81321.320000000007</v>
      </c>
      <c r="L678" s="1">
        <v>1754200.86</v>
      </c>
      <c r="M678" s="1">
        <v>1905181.43</v>
      </c>
      <c r="N678" s="1">
        <v>398143.77</v>
      </c>
      <c r="O678" s="1">
        <v>1309555.74</v>
      </c>
      <c r="P678" s="1">
        <v>992141.01</v>
      </c>
      <c r="Q678" s="1">
        <v>1812584.45</v>
      </c>
      <c r="R678" s="1">
        <v>697194.97</v>
      </c>
      <c r="S678" s="1">
        <v>827684.72</v>
      </c>
      <c r="T678" s="1">
        <v>18119921.239999998</v>
      </c>
      <c r="U678" s="1">
        <v>549356.01</v>
      </c>
      <c r="V678" s="1">
        <v>548280.61</v>
      </c>
      <c r="W678" s="1">
        <v>1428984.93</v>
      </c>
      <c r="X678" s="1">
        <v>169321.86</v>
      </c>
      <c r="Y678" s="1">
        <v>3821003.8</v>
      </c>
      <c r="Z678" s="1">
        <v>1093231.06</v>
      </c>
      <c r="AA678" s="1">
        <v>731734.7</v>
      </c>
      <c r="AB678" s="1">
        <v>81321.320000000007</v>
      </c>
      <c r="AC678" s="1">
        <v>1754200.86</v>
      </c>
      <c r="AD678" s="1">
        <v>1905181.43</v>
      </c>
      <c r="AE678" s="1">
        <v>398143.77</v>
      </c>
      <c r="AF678" s="1">
        <v>1309555.74</v>
      </c>
      <c r="AG678" s="1">
        <v>992141.01</v>
      </c>
      <c r="AH678" s="1">
        <v>1812584.45</v>
      </c>
      <c r="AI678" s="1">
        <v>697194.97</v>
      </c>
      <c r="AJ678" s="1">
        <v>827684.72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3491160.65</v>
      </c>
      <c r="BC678" s="1">
        <v>3326908.14</v>
      </c>
      <c r="BD678" s="1">
        <v>0</v>
      </c>
      <c r="BE678" s="1"/>
      <c r="BF678" s="1"/>
      <c r="BG678" s="1"/>
      <c r="BH678" s="1">
        <v>22001.96</v>
      </c>
      <c r="BI678" s="1">
        <v>456.85</v>
      </c>
      <c r="BJ678" s="1">
        <v>245478.5</v>
      </c>
      <c r="BK678" s="1">
        <v>3628</v>
      </c>
      <c r="BL678" s="1">
        <v>159363.51</v>
      </c>
      <c r="BM678" s="1">
        <v>1000</v>
      </c>
      <c r="BN678" s="1"/>
      <c r="BO678" s="1">
        <v>261</v>
      </c>
      <c r="BP678" s="4">
        <v>3058970.83</v>
      </c>
    </row>
    <row r="679" spans="1:68">
      <c r="A679" s="20" t="s">
        <v>1615</v>
      </c>
      <c r="B679" s="10" t="s">
        <v>1616</v>
      </c>
      <c r="C679" s="1">
        <v>605134.55000000005</v>
      </c>
      <c r="D679" s="1">
        <v>9521.64</v>
      </c>
      <c r="E679" s="1">
        <v>14354.95</v>
      </c>
      <c r="F679" s="1">
        <v>53250.63</v>
      </c>
      <c r="G679" s="1">
        <v>9542</v>
      </c>
      <c r="H679" s="1">
        <v>81974.98</v>
      </c>
      <c r="I679" s="1">
        <v>46785.75</v>
      </c>
      <c r="J679" s="1">
        <v>32341.7</v>
      </c>
      <c r="K679" s="1">
        <v>4577.6899999999996</v>
      </c>
      <c r="L679" s="1">
        <v>64544.21</v>
      </c>
      <c r="M679" s="1">
        <v>78902.55</v>
      </c>
      <c r="N679" s="1">
        <v>21782.639999999999</v>
      </c>
      <c r="O679" s="1">
        <v>19292.14</v>
      </c>
      <c r="P679" s="1">
        <v>28530.09</v>
      </c>
      <c r="Q679" s="1">
        <v>34236.65</v>
      </c>
      <c r="R679" s="1">
        <v>13005.61</v>
      </c>
      <c r="S679" s="1">
        <v>15235.79</v>
      </c>
      <c r="T679" s="1">
        <v>527879.02</v>
      </c>
      <c r="U679" s="1">
        <v>9521.64</v>
      </c>
      <c r="V679" s="1">
        <v>14354.95</v>
      </c>
      <c r="W679" s="1">
        <v>53250.63</v>
      </c>
      <c r="X679" s="1">
        <v>9542</v>
      </c>
      <c r="Y679" s="1">
        <v>81974.98</v>
      </c>
      <c r="Z679" s="1">
        <v>46785.75</v>
      </c>
      <c r="AA679" s="1">
        <v>32341.7</v>
      </c>
      <c r="AB679" s="1">
        <v>4577.6899999999996</v>
      </c>
      <c r="AC679" s="1">
        <v>64544.21</v>
      </c>
      <c r="AD679" s="1">
        <v>78902.55</v>
      </c>
      <c r="AE679" s="1">
        <v>21782.639999999999</v>
      </c>
      <c r="AF679" s="1">
        <v>19292.14</v>
      </c>
      <c r="AG679" s="1">
        <v>28530.09</v>
      </c>
      <c r="AH679" s="1">
        <v>34236.65</v>
      </c>
      <c r="AI679" s="1">
        <v>13005.61</v>
      </c>
      <c r="AJ679" s="1">
        <v>15235.79</v>
      </c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>
        <v>77255.53</v>
      </c>
      <c r="BC679" s="1">
        <v>53550.17</v>
      </c>
      <c r="BD679" s="1"/>
      <c r="BE679" s="1"/>
      <c r="BF679" s="1"/>
      <c r="BG679" s="1"/>
      <c r="BH679" s="1"/>
      <c r="BI679" s="1">
        <v>646.03</v>
      </c>
      <c r="BJ679" s="1"/>
      <c r="BK679" s="1">
        <v>6508.14</v>
      </c>
      <c r="BL679" s="1">
        <v>5403.74</v>
      </c>
      <c r="BM679" s="1">
        <v>6191.4</v>
      </c>
      <c r="BN679" s="1"/>
      <c r="BO679" s="1">
        <v>5602.08</v>
      </c>
      <c r="BP679" s="4">
        <v>52904.14</v>
      </c>
    </row>
    <row r="680" spans="1:68">
      <c r="A680" s="20" t="s">
        <v>1617</v>
      </c>
      <c r="B680" s="10" t="s">
        <v>1618</v>
      </c>
      <c r="C680" s="1">
        <v>23820.75</v>
      </c>
      <c r="D680" s="1">
        <v>357</v>
      </c>
      <c r="E680" s="1">
        <v>0</v>
      </c>
      <c r="F680" s="1">
        <v>2631.7</v>
      </c>
      <c r="G680" s="1">
        <v>0</v>
      </c>
      <c r="H680" s="1">
        <v>1218.29</v>
      </c>
      <c r="I680" s="1">
        <v>536.20000000000005</v>
      </c>
      <c r="J680" s="1">
        <v>0</v>
      </c>
      <c r="K680" s="1">
        <v>0</v>
      </c>
      <c r="L680" s="1">
        <v>1744.54</v>
      </c>
      <c r="M680" s="1">
        <v>2902.38</v>
      </c>
      <c r="N680" s="1">
        <v>2832.36</v>
      </c>
      <c r="O680" s="1">
        <v>0</v>
      </c>
      <c r="P680" s="1">
        <v>0</v>
      </c>
      <c r="Q680" s="1">
        <v>10002.82</v>
      </c>
      <c r="R680" s="1">
        <v>1535.96</v>
      </c>
      <c r="S680" s="1">
        <v>0</v>
      </c>
      <c r="T680" s="1">
        <v>23761.25</v>
      </c>
      <c r="U680" s="1">
        <v>357</v>
      </c>
      <c r="V680" s="1"/>
      <c r="W680" s="1">
        <v>2631.7</v>
      </c>
      <c r="X680" s="1"/>
      <c r="Y680" s="1">
        <v>1218.29</v>
      </c>
      <c r="Z680" s="1">
        <v>536.20000000000005</v>
      </c>
      <c r="AA680" s="1"/>
      <c r="AB680" s="1"/>
      <c r="AC680" s="1">
        <v>1744.54</v>
      </c>
      <c r="AD680" s="1">
        <v>2902.38</v>
      </c>
      <c r="AE680" s="1">
        <v>2832.36</v>
      </c>
      <c r="AF680" s="1"/>
      <c r="AG680" s="1">
        <v>0</v>
      </c>
      <c r="AH680" s="1">
        <v>10002.82</v>
      </c>
      <c r="AI680" s="1">
        <v>1535.96</v>
      </c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>
        <v>59.5</v>
      </c>
      <c r="BC680" s="1">
        <v>59.5</v>
      </c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4">
        <v>59.5</v>
      </c>
    </row>
    <row r="681" spans="1:68">
      <c r="A681" s="19" t="s">
        <v>1619</v>
      </c>
      <c r="B681" s="10" t="s">
        <v>1620</v>
      </c>
      <c r="C681" s="1">
        <v>13144832.949999999</v>
      </c>
      <c r="D681" s="1">
        <v>727672.94</v>
      </c>
      <c r="E681" s="1">
        <v>175051.09</v>
      </c>
      <c r="F681" s="1">
        <v>1902007.19</v>
      </c>
      <c r="G681" s="1">
        <v>202304.7</v>
      </c>
      <c r="H681" s="1">
        <v>2314787.66</v>
      </c>
      <c r="I681" s="1">
        <v>726452.06</v>
      </c>
      <c r="J681" s="1">
        <v>494134.92</v>
      </c>
      <c r="K681" s="1">
        <v>118851.6</v>
      </c>
      <c r="L681" s="1">
        <v>889155.84</v>
      </c>
      <c r="M681" s="1">
        <v>1101554.77</v>
      </c>
      <c r="N681" s="1">
        <v>351529.77</v>
      </c>
      <c r="O681" s="1">
        <v>141240.12</v>
      </c>
      <c r="P681" s="1">
        <v>183983.12</v>
      </c>
      <c r="Q681" s="1">
        <v>917452.38</v>
      </c>
      <c r="R681" s="1">
        <v>304584.40000000002</v>
      </c>
      <c r="S681" s="1">
        <v>327752.84999999998</v>
      </c>
      <c r="T681" s="1">
        <v>10878515.41</v>
      </c>
      <c r="U681" s="1">
        <v>727672.94</v>
      </c>
      <c r="V681" s="1">
        <v>175051.09</v>
      </c>
      <c r="W681" s="1">
        <v>1902007.19</v>
      </c>
      <c r="X681" s="1">
        <v>202304.7</v>
      </c>
      <c r="Y681" s="1">
        <v>2314787.66</v>
      </c>
      <c r="Z681" s="1">
        <v>726452.06</v>
      </c>
      <c r="AA681" s="1">
        <v>494134.92</v>
      </c>
      <c r="AB681" s="1">
        <v>118851.6</v>
      </c>
      <c r="AC681" s="1">
        <v>889155.84</v>
      </c>
      <c r="AD681" s="1">
        <v>1101554.77</v>
      </c>
      <c r="AE681" s="1">
        <v>351529.77</v>
      </c>
      <c r="AF681" s="1">
        <v>141240.12</v>
      </c>
      <c r="AG681" s="1">
        <v>183983.12</v>
      </c>
      <c r="AH681" s="1">
        <v>917452.38</v>
      </c>
      <c r="AI681" s="1">
        <v>304584.40000000002</v>
      </c>
      <c r="AJ681" s="1">
        <v>327752.84999999998</v>
      </c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>
        <v>2266317.54</v>
      </c>
      <c r="BC681" s="1">
        <v>2044684.02</v>
      </c>
      <c r="BD681" s="1">
        <v>0</v>
      </c>
      <c r="BE681" s="1"/>
      <c r="BF681" s="1"/>
      <c r="BG681" s="1"/>
      <c r="BH681" s="1">
        <v>10843.55</v>
      </c>
      <c r="BI681" s="1">
        <v>533364.91</v>
      </c>
      <c r="BJ681" s="1">
        <v>815.51</v>
      </c>
      <c r="BK681" s="1">
        <v>119547.38</v>
      </c>
      <c r="BL681" s="1">
        <v>3654.23</v>
      </c>
      <c r="BM681" s="1">
        <v>63386.18</v>
      </c>
      <c r="BN681" s="1">
        <v>0</v>
      </c>
      <c r="BO681" s="1">
        <v>35045.730000000003</v>
      </c>
      <c r="BP681" s="4">
        <v>1499660.05</v>
      </c>
    </row>
    <row r="682" spans="1:68">
      <c r="A682" s="20" t="s">
        <v>1621</v>
      </c>
      <c r="B682" s="10" t="s">
        <v>1622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>
        <v>0</v>
      </c>
      <c r="BC682" s="1">
        <v>0</v>
      </c>
      <c r="BD682" s="1">
        <v>0</v>
      </c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4"/>
    </row>
    <row r="683" spans="1:68">
      <c r="A683" s="20" t="s">
        <v>1623</v>
      </c>
      <c r="B683" s="10" t="s">
        <v>1624</v>
      </c>
      <c r="C683" s="1">
        <v>11507095.59</v>
      </c>
      <c r="D683" s="1">
        <v>653260.06999999995</v>
      </c>
      <c r="E683" s="1">
        <v>141294.29</v>
      </c>
      <c r="F683" s="1">
        <v>1789132.8</v>
      </c>
      <c r="G683" s="1">
        <v>185406.43</v>
      </c>
      <c r="H683" s="1">
        <v>2003054.99</v>
      </c>
      <c r="I683" s="1">
        <v>567177.07999999996</v>
      </c>
      <c r="J683" s="1">
        <v>416934.9</v>
      </c>
      <c r="K683" s="1">
        <v>102850.21</v>
      </c>
      <c r="L683" s="1">
        <v>542063.56000000006</v>
      </c>
      <c r="M683" s="1">
        <v>942444.51</v>
      </c>
      <c r="N683" s="1">
        <v>305089.51</v>
      </c>
      <c r="O683" s="1">
        <v>123872.39</v>
      </c>
      <c r="P683" s="1">
        <v>162241.28</v>
      </c>
      <c r="Q683" s="1">
        <v>858372.14</v>
      </c>
      <c r="R683" s="1">
        <v>264797.74</v>
      </c>
      <c r="S683" s="1">
        <v>294074.69</v>
      </c>
      <c r="T683" s="1">
        <v>9352066.5899999999</v>
      </c>
      <c r="U683" s="1">
        <v>653260.06999999995</v>
      </c>
      <c r="V683" s="1">
        <v>141294.29</v>
      </c>
      <c r="W683" s="1">
        <v>1789132.8</v>
      </c>
      <c r="X683" s="1">
        <v>185406.43</v>
      </c>
      <c r="Y683" s="1">
        <v>2003054.99</v>
      </c>
      <c r="Z683" s="1">
        <v>567177.07999999996</v>
      </c>
      <c r="AA683" s="1">
        <v>416934.9</v>
      </c>
      <c r="AB683" s="1">
        <v>102850.21</v>
      </c>
      <c r="AC683" s="1">
        <v>542063.56000000006</v>
      </c>
      <c r="AD683" s="1">
        <v>942444.51</v>
      </c>
      <c r="AE683" s="1">
        <v>305089.51</v>
      </c>
      <c r="AF683" s="1">
        <v>123872.39</v>
      </c>
      <c r="AG683" s="1">
        <v>162241.28</v>
      </c>
      <c r="AH683" s="1">
        <v>858372.14</v>
      </c>
      <c r="AI683" s="1">
        <v>264797.74</v>
      </c>
      <c r="AJ683" s="1">
        <v>294074.69</v>
      </c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2155029</v>
      </c>
      <c r="BC683" s="1">
        <v>1954869.06</v>
      </c>
      <c r="BD683" s="1">
        <v>0</v>
      </c>
      <c r="BE683" s="1"/>
      <c r="BF683" s="1"/>
      <c r="BG683" s="1"/>
      <c r="BH683" s="1">
        <v>7378.24</v>
      </c>
      <c r="BI683" s="1">
        <v>507896.26</v>
      </c>
      <c r="BJ683" s="1"/>
      <c r="BK683" s="1">
        <v>115444.09</v>
      </c>
      <c r="BL683" s="1"/>
      <c r="BM683" s="1">
        <v>60775.37</v>
      </c>
      <c r="BN683" s="1"/>
      <c r="BO683" s="1">
        <v>23940.48</v>
      </c>
      <c r="BP683" s="4">
        <v>1439594.56</v>
      </c>
    </row>
    <row r="684" spans="1:68">
      <c r="A684" s="21" t="s">
        <v>1625</v>
      </c>
      <c r="B684" s="10" t="s">
        <v>1626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0</v>
      </c>
      <c r="BC684" s="1">
        <v>0</v>
      </c>
      <c r="BD684" s="1">
        <v>0</v>
      </c>
      <c r="BE684" s="1"/>
      <c r="BF684" s="1"/>
      <c r="BG684" s="1"/>
      <c r="BH684" s="1">
        <v>0</v>
      </c>
      <c r="BI684" s="1">
        <v>0</v>
      </c>
      <c r="BJ684" s="1"/>
      <c r="BK684" s="1">
        <v>0</v>
      </c>
      <c r="BL684" s="1"/>
      <c r="BM684" s="1">
        <v>0</v>
      </c>
      <c r="BN684" s="1"/>
      <c r="BO684" s="1">
        <v>0</v>
      </c>
      <c r="BP684" s="4">
        <v>0</v>
      </c>
    </row>
    <row r="685" spans="1:68">
      <c r="A685" s="21" t="s">
        <v>1627</v>
      </c>
      <c r="B685" s="10" t="s">
        <v>1628</v>
      </c>
      <c r="C685" s="1">
        <v>11507095.59</v>
      </c>
      <c r="D685" s="1">
        <v>653260.06999999995</v>
      </c>
      <c r="E685" s="1">
        <v>141294.29</v>
      </c>
      <c r="F685" s="1">
        <v>1789132.8</v>
      </c>
      <c r="G685" s="1">
        <v>185406.43</v>
      </c>
      <c r="H685" s="1">
        <v>2003054.99</v>
      </c>
      <c r="I685" s="1">
        <v>567177.07999999996</v>
      </c>
      <c r="J685" s="1">
        <v>416934.9</v>
      </c>
      <c r="K685" s="1">
        <v>102850.21</v>
      </c>
      <c r="L685" s="1">
        <v>542063.56000000006</v>
      </c>
      <c r="M685" s="1">
        <v>942444.51</v>
      </c>
      <c r="N685" s="1">
        <v>305089.51</v>
      </c>
      <c r="O685" s="1">
        <v>123872.39</v>
      </c>
      <c r="P685" s="1">
        <v>162241.28</v>
      </c>
      <c r="Q685" s="1">
        <v>858372.14</v>
      </c>
      <c r="R685" s="1">
        <v>264797.74</v>
      </c>
      <c r="S685" s="1">
        <v>294074.69</v>
      </c>
      <c r="T685" s="1">
        <v>9352066.5899999999</v>
      </c>
      <c r="U685" s="1">
        <v>653260.06999999995</v>
      </c>
      <c r="V685" s="1">
        <v>141294.29</v>
      </c>
      <c r="W685" s="1">
        <v>1789132.8</v>
      </c>
      <c r="X685" s="1">
        <v>185406.43</v>
      </c>
      <c r="Y685" s="1">
        <v>2003054.99</v>
      </c>
      <c r="Z685" s="1">
        <v>567177.07999999996</v>
      </c>
      <c r="AA685" s="1">
        <v>416934.9</v>
      </c>
      <c r="AB685" s="1">
        <v>102850.21</v>
      </c>
      <c r="AC685" s="1">
        <v>542063.56000000006</v>
      </c>
      <c r="AD685" s="1">
        <v>942444.51</v>
      </c>
      <c r="AE685" s="1">
        <v>305089.51</v>
      </c>
      <c r="AF685" s="1">
        <v>123872.39</v>
      </c>
      <c r="AG685" s="1">
        <v>162241.28</v>
      </c>
      <c r="AH685" s="1">
        <v>858372.14</v>
      </c>
      <c r="AI685" s="1">
        <v>264797.74</v>
      </c>
      <c r="AJ685" s="1">
        <v>294074.69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2155029</v>
      </c>
      <c r="BC685" s="1">
        <v>1954869.06</v>
      </c>
      <c r="BD685" s="1"/>
      <c r="BE685" s="1"/>
      <c r="BF685" s="1"/>
      <c r="BG685" s="1"/>
      <c r="BH685" s="1">
        <v>7378.24</v>
      </c>
      <c r="BI685" s="1">
        <v>507896.26</v>
      </c>
      <c r="BJ685" s="1"/>
      <c r="BK685" s="1">
        <v>115444.09</v>
      </c>
      <c r="BL685" s="1"/>
      <c r="BM685" s="1">
        <v>60775.37</v>
      </c>
      <c r="BN685" s="1"/>
      <c r="BO685" s="1">
        <v>23940.48</v>
      </c>
      <c r="BP685" s="4">
        <v>1439594.56</v>
      </c>
    </row>
    <row r="686" spans="1:68">
      <c r="A686" s="21" t="s">
        <v>1629</v>
      </c>
      <c r="B686" s="10" t="s">
        <v>1630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/>
      <c r="V686" s="1"/>
      <c r="W686" s="1"/>
      <c r="X686" s="1"/>
      <c r="Y686" s="1"/>
      <c r="Z686" s="1"/>
      <c r="AA686" s="1"/>
      <c r="AB686" s="1"/>
      <c r="AC686" s="1"/>
      <c r="AD686" s="1">
        <v>0</v>
      </c>
      <c r="AE686" s="1">
        <v>0</v>
      </c>
      <c r="AF686" s="1"/>
      <c r="AG686" s="1"/>
      <c r="AH686" s="1"/>
      <c r="AI686" s="1">
        <v>0</v>
      </c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>
        <v>0</v>
      </c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4"/>
    </row>
    <row r="687" spans="1:68">
      <c r="A687" s="20" t="s">
        <v>1631</v>
      </c>
      <c r="B687" s="10" t="s">
        <v>1632</v>
      </c>
      <c r="C687" s="1">
        <v>380771.05</v>
      </c>
      <c r="D687" s="1">
        <v>21450.63</v>
      </c>
      <c r="E687" s="1">
        <v>0</v>
      </c>
      <c r="F687" s="1">
        <v>24858.2</v>
      </c>
      <c r="G687" s="1">
        <v>4199.2299999999996</v>
      </c>
      <c r="H687" s="1">
        <v>129737.59</v>
      </c>
      <c r="I687" s="1">
        <v>47304.639999999999</v>
      </c>
      <c r="J687" s="1">
        <v>0</v>
      </c>
      <c r="K687" s="1">
        <v>0</v>
      </c>
      <c r="L687" s="1">
        <v>83520.39</v>
      </c>
      <c r="M687" s="1">
        <v>20868.09</v>
      </c>
      <c r="N687" s="1">
        <v>19767.04</v>
      </c>
      <c r="O687" s="1">
        <v>0</v>
      </c>
      <c r="P687" s="1">
        <v>4809.5600000000004</v>
      </c>
      <c r="Q687" s="1">
        <v>0</v>
      </c>
      <c r="R687" s="1">
        <v>0</v>
      </c>
      <c r="S687" s="1">
        <v>1385.28</v>
      </c>
      <c r="T687" s="1">
        <v>357900.65</v>
      </c>
      <c r="U687" s="1">
        <v>21450.63</v>
      </c>
      <c r="V687" s="1">
        <v>0</v>
      </c>
      <c r="W687" s="1">
        <v>24858.2</v>
      </c>
      <c r="X687" s="1">
        <v>4199.2299999999996</v>
      </c>
      <c r="Y687" s="1">
        <v>129737.59</v>
      </c>
      <c r="Z687" s="1">
        <v>47304.639999999999</v>
      </c>
      <c r="AA687" s="1">
        <v>0</v>
      </c>
      <c r="AB687" s="1">
        <v>0</v>
      </c>
      <c r="AC687" s="1">
        <v>83520.39</v>
      </c>
      <c r="AD687" s="1">
        <v>20868.09</v>
      </c>
      <c r="AE687" s="1">
        <v>19767.04</v>
      </c>
      <c r="AF687" s="1">
        <v>0</v>
      </c>
      <c r="AG687" s="1">
        <v>4809.5600000000004</v>
      </c>
      <c r="AH687" s="1">
        <v>0</v>
      </c>
      <c r="AI687" s="1">
        <v>0</v>
      </c>
      <c r="AJ687" s="1">
        <v>1385.28</v>
      </c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>
        <v>22870.400000000001</v>
      </c>
      <c r="BC687" s="1">
        <v>20329.73</v>
      </c>
      <c r="BD687" s="1">
        <v>0</v>
      </c>
      <c r="BE687" s="1"/>
      <c r="BF687" s="1"/>
      <c r="BG687" s="1"/>
      <c r="BH687" s="1"/>
      <c r="BI687" s="1">
        <v>0</v>
      </c>
      <c r="BJ687" s="1"/>
      <c r="BK687" s="1"/>
      <c r="BL687" s="1"/>
      <c r="BM687" s="1"/>
      <c r="BN687" s="1"/>
      <c r="BO687" s="1">
        <v>2540.67</v>
      </c>
      <c r="BP687" s="4">
        <v>20329.73</v>
      </c>
    </row>
    <row r="688" spans="1:68">
      <c r="A688" s="21" t="s">
        <v>1633</v>
      </c>
      <c r="B688" s="10" t="s">
        <v>1634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0</v>
      </c>
      <c r="BC688" s="1">
        <v>0</v>
      </c>
      <c r="BD688" s="1">
        <v>0</v>
      </c>
      <c r="BE688" s="1"/>
      <c r="BF688" s="1"/>
      <c r="BG688" s="1"/>
      <c r="BH688" s="1"/>
      <c r="BI688" s="1">
        <v>0</v>
      </c>
      <c r="BJ688" s="1"/>
      <c r="BK688" s="1"/>
      <c r="BL688" s="1"/>
      <c r="BM688" s="1"/>
      <c r="BN688" s="1"/>
      <c r="BO688" s="1">
        <v>0</v>
      </c>
      <c r="BP688" s="4">
        <v>0</v>
      </c>
    </row>
    <row r="689" spans="1:68">
      <c r="A689" s="21" t="s">
        <v>1635</v>
      </c>
      <c r="B689" s="10" t="s">
        <v>1636</v>
      </c>
      <c r="C689" s="1">
        <v>365246.74</v>
      </c>
      <c r="D689" s="1">
        <v>21450.63</v>
      </c>
      <c r="E689" s="1">
        <v>0</v>
      </c>
      <c r="F689" s="1">
        <v>24858.2</v>
      </c>
      <c r="G689" s="1">
        <v>4199.2299999999996</v>
      </c>
      <c r="H689" s="1">
        <v>129236.6</v>
      </c>
      <c r="I689" s="1">
        <v>47304.639999999999</v>
      </c>
      <c r="J689" s="1">
        <v>0</v>
      </c>
      <c r="K689" s="1">
        <v>0</v>
      </c>
      <c r="L689" s="1">
        <v>74469.149999999994</v>
      </c>
      <c r="M689" s="1">
        <v>14896.01</v>
      </c>
      <c r="N689" s="1">
        <v>19767.04</v>
      </c>
      <c r="O689" s="1">
        <v>0</v>
      </c>
      <c r="P689" s="1">
        <v>4809.5600000000004</v>
      </c>
      <c r="Q689" s="1">
        <v>0</v>
      </c>
      <c r="R689" s="1">
        <v>0</v>
      </c>
      <c r="S689" s="1">
        <v>1385.28</v>
      </c>
      <c r="T689" s="1">
        <v>342376.34</v>
      </c>
      <c r="U689" s="1">
        <v>21450.63</v>
      </c>
      <c r="V689" s="1">
        <v>0</v>
      </c>
      <c r="W689" s="1">
        <v>24858.2</v>
      </c>
      <c r="X689" s="1">
        <v>4199.2299999999996</v>
      </c>
      <c r="Y689" s="1">
        <v>129236.6</v>
      </c>
      <c r="Z689" s="1">
        <v>47304.639999999999</v>
      </c>
      <c r="AA689" s="1">
        <v>0</v>
      </c>
      <c r="AB689" s="1"/>
      <c r="AC689" s="1">
        <v>74469.149999999994</v>
      </c>
      <c r="AD689" s="1">
        <v>14896.01</v>
      </c>
      <c r="AE689" s="1">
        <v>19767.04</v>
      </c>
      <c r="AF689" s="1"/>
      <c r="AG689" s="1">
        <v>4809.5600000000004</v>
      </c>
      <c r="AH689" s="1">
        <v>0</v>
      </c>
      <c r="AI689" s="1">
        <v>0</v>
      </c>
      <c r="AJ689" s="1">
        <v>1385.28</v>
      </c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22870.400000000001</v>
      </c>
      <c r="BC689" s="1">
        <v>20329.73</v>
      </c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>
        <v>2540.67</v>
      </c>
      <c r="BP689" s="4">
        <v>20329.73</v>
      </c>
    </row>
    <row r="690" spans="1:68">
      <c r="A690" s="21" t="s">
        <v>1637</v>
      </c>
      <c r="B690" s="10" t="s">
        <v>1638</v>
      </c>
      <c r="C690" s="1">
        <v>15524.31</v>
      </c>
      <c r="D690" s="1">
        <v>0</v>
      </c>
      <c r="E690" s="1">
        <v>0</v>
      </c>
      <c r="F690" s="1">
        <v>0</v>
      </c>
      <c r="G690" s="1">
        <v>0</v>
      </c>
      <c r="H690" s="1">
        <v>500.99</v>
      </c>
      <c r="I690" s="1">
        <v>0</v>
      </c>
      <c r="J690" s="1">
        <v>0</v>
      </c>
      <c r="K690" s="1">
        <v>0</v>
      </c>
      <c r="L690" s="1">
        <v>9051.24</v>
      </c>
      <c r="M690" s="1">
        <v>5972.08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15524.31</v>
      </c>
      <c r="U690" s="1">
        <v>0</v>
      </c>
      <c r="V690" s="1"/>
      <c r="W690" s="1"/>
      <c r="X690" s="1"/>
      <c r="Y690" s="1">
        <v>500.99</v>
      </c>
      <c r="Z690" s="1"/>
      <c r="AA690" s="1"/>
      <c r="AB690" s="1"/>
      <c r="AC690" s="1">
        <v>9051.24</v>
      </c>
      <c r="AD690" s="1">
        <v>5972.08</v>
      </c>
      <c r="AE690" s="1"/>
      <c r="AF690" s="1"/>
      <c r="AG690" s="1"/>
      <c r="AH690" s="1"/>
      <c r="AI690" s="1">
        <v>0</v>
      </c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>
        <v>0</v>
      </c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4"/>
    </row>
    <row r="691" spans="1:68">
      <c r="A691" s="20" t="s">
        <v>1639</v>
      </c>
      <c r="B691" s="10" t="s">
        <v>1640</v>
      </c>
      <c r="C691" s="1">
        <v>1256966.31</v>
      </c>
      <c r="D691" s="1">
        <v>52962.239999999998</v>
      </c>
      <c r="E691" s="1">
        <v>33756.800000000003</v>
      </c>
      <c r="F691" s="1">
        <v>88016.19</v>
      </c>
      <c r="G691" s="1">
        <v>12699.04</v>
      </c>
      <c r="H691" s="1">
        <v>181995.08</v>
      </c>
      <c r="I691" s="1">
        <v>111970.34</v>
      </c>
      <c r="J691" s="1">
        <v>77200.02</v>
      </c>
      <c r="K691" s="1">
        <v>16001.39</v>
      </c>
      <c r="L691" s="1">
        <v>263571.89</v>
      </c>
      <c r="M691" s="1">
        <v>138242.17000000001</v>
      </c>
      <c r="N691" s="1">
        <v>26673.22</v>
      </c>
      <c r="O691" s="1">
        <v>17367.73</v>
      </c>
      <c r="P691" s="1">
        <v>16932.28</v>
      </c>
      <c r="Q691" s="1">
        <v>59080.24</v>
      </c>
      <c r="R691" s="1">
        <v>39786.660000000003</v>
      </c>
      <c r="S691" s="1">
        <v>32292.880000000001</v>
      </c>
      <c r="T691" s="1">
        <v>1168548.17</v>
      </c>
      <c r="U691" s="1">
        <v>52962.239999999998</v>
      </c>
      <c r="V691" s="1">
        <v>33756.800000000003</v>
      </c>
      <c r="W691" s="1">
        <v>88016.19</v>
      </c>
      <c r="X691" s="1">
        <v>12699.04</v>
      </c>
      <c r="Y691" s="1">
        <v>181995.08</v>
      </c>
      <c r="Z691" s="1">
        <v>111970.34</v>
      </c>
      <c r="AA691" s="1">
        <v>77200.02</v>
      </c>
      <c r="AB691" s="1">
        <v>16001.39</v>
      </c>
      <c r="AC691" s="1">
        <v>263571.89</v>
      </c>
      <c r="AD691" s="1">
        <v>138242.17000000001</v>
      </c>
      <c r="AE691" s="1">
        <v>26673.22</v>
      </c>
      <c r="AF691" s="1">
        <v>17367.73</v>
      </c>
      <c r="AG691" s="1">
        <v>16932.28</v>
      </c>
      <c r="AH691" s="1">
        <v>59080.24</v>
      </c>
      <c r="AI691" s="1">
        <v>39786.660000000003</v>
      </c>
      <c r="AJ691" s="1">
        <v>32292.880000000001</v>
      </c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>
        <v>88418.14</v>
      </c>
      <c r="BC691" s="1">
        <v>69485.23000000001</v>
      </c>
      <c r="BD691" s="1">
        <v>0</v>
      </c>
      <c r="BE691" s="1"/>
      <c r="BF691" s="1"/>
      <c r="BG691" s="1"/>
      <c r="BH691" s="1">
        <v>3465.31</v>
      </c>
      <c r="BI691" s="1">
        <v>25468.65</v>
      </c>
      <c r="BJ691" s="1">
        <v>815.51</v>
      </c>
      <c r="BK691" s="1">
        <v>4103.29</v>
      </c>
      <c r="BL691" s="1">
        <v>3654.23</v>
      </c>
      <c r="BM691" s="1">
        <v>2610.81</v>
      </c>
      <c r="BN691" s="1">
        <v>0</v>
      </c>
      <c r="BO691" s="1">
        <v>8564.58</v>
      </c>
      <c r="BP691" s="4">
        <v>39735.760000000002</v>
      </c>
    </row>
    <row r="692" spans="1:68">
      <c r="A692" s="21" t="s">
        <v>1641</v>
      </c>
      <c r="B692" s="10" t="s">
        <v>1642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>
        <v>0</v>
      </c>
      <c r="BC692" s="1">
        <v>0</v>
      </c>
      <c r="BD692" s="1">
        <v>0</v>
      </c>
      <c r="BE692" s="1"/>
      <c r="BF692" s="1"/>
      <c r="BG692" s="1"/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/>
      <c r="BO692" s="1">
        <v>0</v>
      </c>
      <c r="BP692" s="4">
        <v>0</v>
      </c>
    </row>
    <row r="693" spans="1:68">
      <c r="A693" s="21" t="s">
        <v>1643</v>
      </c>
      <c r="B693" s="10" t="s">
        <v>1644</v>
      </c>
      <c r="C693" s="1">
        <v>1256966.31</v>
      </c>
      <c r="D693" s="1">
        <v>52962.239999999998</v>
      </c>
      <c r="E693" s="1">
        <v>33756.800000000003</v>
      </c>
      <c r="F693" s="1">
        <v>88016.19</v>
      </c>
      <c r="G693" s="1">
        <v>12699.04</v>
      </c>
      <c r="H693" s="1">
        <v>181995.08</v>
      </c>
      <c r="I693" s="1">
        <v>111970.34</v>
      </c>
      <c r="J693" s="1">
        <v>77200.02</v>
      </c>
      <c r="K693" s="1">
        <v>16001.39</v>
      </c>
      <c r="L693" s="1">
        <v>263571.89</v>
      </c>
      <c r="M693" s="1">
        <v>138242.17000000001</v>
      </c>
      <c r="N693" s="1">
        <v>26673.22</v>
      </c>
      <c r="O693" s="1">
        <v>17367.73</v>
      </c>
      <c r="P693" s="1">
        <v>16932.28</v>
      </c>
      <c r="Q693" s="1">
        <v>59080.24</v>
      </c>
      <c r="R693" s="1">
        <v>39786.660000000003</v>
      </c>
      <c r="S693" s="1">
        <v>32292.880000000001</v>
      </c>
      <c r="T693" s="1">
        <v>1168548.17</v>
      </c>
      <c r="U693" s="1">
        <v>52962.239999999998</v>
      </c>
      <c r="V693" s="1">
        <v>33756.800000000003</v>
      </c>
      <c r="W693" s="1">
        <v>88016.19</v>
      </c>
      <c r="X693" s="1">
        <v>12699.04</v>
      </c>
      <c r="Y693" s="1">
        <v>181995.08</v>
      </c>
      <c r="Z693" s="1">
        <v>111970.34</v>
      </c>
      <c r="AA693" s="1">
        <v>77200.02</v>
      </c>
      <c r="AB693" s="1">
        <v>16001.39</v>
      </c>
      <c r="AC693" s="1">
        <v>263571.89</v>
      </c>
      <c r="AD693" s="1">
        <v>138242.17000000001</v>
      </c>
      <c r="AE693" s="1">
        <v>26673.22</v>
      </c>
      <c r="AF693" s="1">
        <v>17367.73</v>
      </c>
      <c r="AG693" s="1">
        <v>16932.28</v>
      </c>
      <c r="AH693" s="1">
        <v>59080.24</v>
      </c>
      <c r="AI693" s="1">
        <v>39786.660000000003</v>
      </c>
      <c r="AJ693" s="1">
        <v>32292.880000000001</v>
      </c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>
        <v>88418.14</v>
      </c>
      <c r="BC693" s="1">
        <v>69485.23000000001</v>
      </c>
      <c r="BD693" s="1"/>
      <c r="BE693" s="1"/>
      <c r="BF693" s="1"/>
      <c r="BG693" s="1"/>
      <c r="BH693" s="1">
        <v>3465.31</v>
      </c>
      <c r="BI693" s="1">
        <v>25468.65</v>
      </c>
      <c r="BJ693" s="1">
        <v>815.51</v>
      </c>
      <c r="BK693" s="1">
        <v>4103.29</v>
      </c>
      <c r="BL693" s="1">
        <v>3654.23</v>
      </c>
      <c r="BM693" s="1">
        <v>2610.81</v>
      </c>
      <c r="BN693" s="1">
        <v>0</v>
      </c>
      <c r="BO693" s="1">
        <v>8564.58</v>
      </c>
      <c r="BP693" s="4">
        <v>39735.760000000002</v>
      </c>
    </row>
    <row r="694" spans="1:68">
      <c r="A694" s="19" t="s">
        <v>1645</v>
      </c>
      <c r="B694" s="10" t="s">
        <v>1646</v>
      </c>
      <c r="C694" s="1">
        <v>127730.37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/>
      <c r="V694" s="1"/>
      <c r="W694" s="1">
        <v>0</v>
      </c>
      <c r="X694" s="1"/>
      <c r="Y694" s="1"/>
      <c r="Z694" s="1"/>
      <c r="AA694" s="1"/>
      <c r="AB694" s="1"/>
      <c r="AC694" s="1">
        <v>0</v>
      </c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>
        <v>127730.37</v>
      </c>
      <c r="BC694" s="1">
        <v>127730.37</v>
      </c>
      <c r="BD694" s="1">
        <v>0</v>
      </c>
      <c r="BE694" s="1">
        <v>99928.16</v>
      </c>
      <c r="BF694" s="1"/>
      <c r="BG694" s="1"/>
      <c r="BH694" s="1"/>
      <c r="BI694" s="1">
        <v>27802.21</v>
      </c>
      <c r="BJ694" s="1"/>
      <c r="BK694" s="1"/>
      <c r="BL694" s="1"/>
      <c r="BM694" s="1"/>
      <c r="BN694" s="1"/>
      <c r="BO694" s="1"/>
      <c r="BP694" s="4"/>
    </row>
    <row r="695" spans="1:68">
      <c r="A695" s="20" t="s">
        <v>1647</v>
      </c>
      <c r="B695" s="10" t="s">
        <v>1648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0</v>
      </c>
      <c r="BC695" s="1">
        <v>0</v>
      </c>
      <c r="BD695" s="1">
        <v>0</v>
      </c>
      <c r="BE695" s="1">
        <v>0</v>
      </c>
      <c r="BF695" s="1"/>
      <c r="BG695" s="1"/>
      <c r="BH695" s="1"/>
      <c r="BI695" s="1">
        <v>0</v>
      </c>
      <c r="BJ695" s="1"/>
      <c r="BK695" s="1"/>
      <c r="BL695" s="1"/>
      <c r="BM695" s="1"/>
      <c r="BN695" s="1"/>
      <c r="BO695" s="1"/>
      <c r="BP695" s="4"/>
    </row>
    <row r="696" spans="1:68">
      <c r="A696" s="20" t="s">
        <v>1649</v>
      </c>
      <c r="B696" s="10" t="s">
        <v>1650</v>
      </c>
      <c r="C696" s="1">
        <v>107681.64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/>
      <c r="V696" s="1"/>
      <c r="W696" s="1">
        <v>0</v>
      </c>
      <c r="X696" s="1"/>
      <c r="Y696" s="1"/>
      <c r="Z696" s="1"/>
      <c r="AA696" s="1"/>
      <c r="AB696" s="1"/>
      <c r="AC696" s="1">
        <v>0</v>
      </c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107681.64</v>
      </c>
      <c r="BC696" s="1">
        <v>107681.63999999998</v>
      </c>
      <c r="BD696" s="1"/>
      <c r="BE696" s="1">
        <v>79879.429999999993</v>
      </c>
      <c r="BF696" s="1"/>
      <c r="BG696" s="1"/>
      <c r="BH696" s="1"/>
      <c r="BI696" s="1">
        <v>27802.21</v>
      </c>
      <c r="BJ696" s="1"/>
      <c r="BK696" s="1"/>
      <c r="BL696" s="1"/>
      <c r="BM696" s="1"/>
      <c r="BN696" s="1"/>
      <c r="BO696" s="1"/>
      <c r="BP696" s="4"/>
    </row>
    <row r="697" spans="1:68">
      <c r="A697" s="20" t="s">
        <v>1651</v>
      </c>
      <c r="B697" s="10" t="s">
        <v>1652</v>
      </c>
      <c r="C697" s="1">
        <v>20048.73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20048.73</v>
      </c>
      <c r="BC697" s="1">
        <v>20048.73</v>
      </c>
      <c r="BD697" s="1"/>
      <c r="BE697" s="1">
        <v>20048.73</v>
      </c>
      <c r="BF697" s="1"/>
      <c r="BG697" s="1"/>
      <c r="BH697" s="1"/>
      <c r="BI697" s="1">
        <v>0</v>
      </c>
      <c r="BJ697" s="1"/>
      <c r="BK697" s="1"/>
      <c r="BL697" s="1"/>
      <c r="BM697" s="1"/>
      <c r="BN697" s="1"/>
      <c r="BO697" s="1"/>
      <c r="BP697" s="4"/>
    </row>
    <row r="698" spans="1:68">
      <c r="A698" s="19" t="s">
        <v>1653</v>
      </c>
      <c r="B698" s="10" t="s">
        <v>1654</v>
      </c>
      <c r="C698" s="1">
        <v>1027475.28</v>
      </c>
      <c r="D698" s="1">
        <v>27944.97</v>
      </c>
      <c r="E698" s="1">
        <v>1525.81</v>
      </c>
      <c r="F698" s="1">
        <v>127030.64</v>
      </c>
      <c r="G698" s="1">
        <v>31906.76</v>
      </c>
      <c r="H698" s="1">
        <v>121939.37</v>
      </c>
      <c r="I698" s="1">
        <v>54260.85</v>
      </c>
      <c r="J698" s="1">
        <v>60485.06</v>
      </c>
      <c r="K698" s="1">
        <v>24404.880000000001</v>
      </c>
      <c r="L698" s="1">
        <v>215758.86</v>
      </c>
      <c r="M698" s="1">
        <v>126151.33</v>
      </c>
      <c r="N698" s="1">
        <v>12761.2</v>
      </c>
      <c r="O698" s="1">
        <v>27595.599999999999</v>
      </c>
      <c r="P698" s="1">
        <v>43040.67</v>
      </c>
      <c r="Q698" s="1">
        <v>60542.5</v>
      </c>
      <c r="R698" s="1">
        <v>8487.5400000000009</v>
      </c>
      <c r="S698" s="1">
        <v>19545.84</v>
      </c>
      <c r="T698" s="1">
        <v>963381.88</v>
      </c>
      <c r="U698" s="1">
        <v>27944.97</v>
      </c>
      <c r="V698" s="1">
        <v>1525.81</v>
      </c>
      <c r="W698" s="1">
        <v>127030.64</v>
      </c>
      <c r="X698" s="1">
        <v>31906.76</v>
      </c>
      <c r="Y698" s="1">
        <v>121939.37</v>
      </c>
      <c r="Z698" s="1">
        <v>54260.85</v>
      </c>
      <c r="AA698" s="1">
        <v>60485.06</v>
      </c>
      <c r="AB698" s="1">
        <v>24404.880000000001</v>
      </c>
      <c r="AC698" s="1">
        <v>215758.86</v>
      </c>
      <c r="AD698" s="1">
        <v>126151.33</v>
      </c>
      <c r="AE698" s="1">
        <v>12761.2</v>
      </c>
      <c r="AF698" s="1">
        <v>27595.599999999999</v>
      </c>
      <c r="AG698" s="1">
        <v>43040.67</v>
      </c>
      <c r="AH698" s="1">
        <v>60542.5</v>
      </c>
      <c r="AI698" s="1">
        <v>8487.5400000000009</v>
      </c>
      <c r="AJ698" s="1">
        <v>19545.84</v>
      </c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64093.4</v>
      </c>
      <c r="BC698" s="1">
        <v>54235.44</v>
      </c>
      <c r="BD698" s="1">
        <v>2812.83</v>
      </c>
      <c r="BE698" s="1">
        <v>0</v>
      </c>
      <c r="BF698" s="1">
        <v>11785.06</v>
      </c>
      <c r="BG698" s="1">
        <v>0</v>
      </c>
      <c r="BH698" s="1">
        <v>310</v>
      </c>
      <c r="BI698" s="1">
        <v>38619.43</v>
      </c>
      <c r="BJ698" s="1">
        <v>202.22</v>
      </c>
      <c r="BK698" s="1">
        <v>1514.4</v>
      </c>
      <c r="BL698" s="1">
        <v>6763.91</v>
      </c>
      <c r="BM698" s="1">
        <v>518.20000000000005</v>
      </c>
      <c r="BN698" s="1">
        <v>162.6</v>
      </c>
      <c r="BO698" s="1">
        <v>898.85</v>
      </c>
      <c r="BP698" s="4">
        <v>505.9</v>
      </c>
    </row>
    <row r="699" spans="1:68">
      <c r="A699" s="20" t="s">
        <v>1655</v>
      </c>
      <c r="B699" s="10" t="s">
        <v>1656</v>
      </c>
      <c r="C699" s="1"/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>
        <v>0</v>
      </c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4"/>
    </row>
    <row r="700" spans="1:68">
      <c r="A700" s="20" t="s">
        <v>1657</v>
      </c>
      <c r="B700" s="10" t="s">
        <v>1658</v>
      </c>
      <c r="C700" s="1"/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>
        <v>0</v>
      </c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4"/>
    </row>
    <row r="701" spans="1:68">
      <c r="A701" s="20" t="s">
        <v>917</v>
      </c>
      <c r="B701" s="10" t="s">
        <v>1659</v>
      </c>
      <c r="C701" s="1">
        <v>1027475.28</v>
      </c>
      <c r="D701" s="1">
        <v>27944.97</v>
      </c>
      <c r="E701" s="1">
        <v>1525.81</v>
      </c>
      <c r="F701" s="1">
        <v>127030.64</v>
      </c>
      <c r="G701" s="1">
        <v>31906.76</v>
      </c>
      <c r="H701" s="1">
        <v>121939.37</v>
      </c>
      <c r="I701" s="1">
        <v>54260.85</v>
      </c>
      <c r="J701" s="1">
        <v>60485.06</v>
      </c>
      <c r="K701" s="1">
        <v>24404.880000000001</v>
      </c>
      <c r="L701" s="1">
        <v>215758.86</v>
      </c>
      <c r="M701" s="1">
        <v>126151.33</v>
      </c>
      <c r="N701" s="1">
        <v>12761.2</v>
      </c>
      <c r="O701" s="1">
        <v>27595.599999999999</v>
      </c>
      <c r="P701" s="1">
        <v>43040.67</v>
      </c>
      <c r="Q701" s="1">
        <v>60542.5</v>
      </c>
      <c r="R701" s="1">
        <v>8487.5400000000009</v>
      </c>
      <c r="S701" s="1">
        <v>19545.84</v>
      </c>
      <c r="T701" s="1">
        <v>963381.88</v>
      </c>
      <c r="U701" s="1">
        <v>27944.97</v>
      </c>
      <c r="V701" s="1">
        <v>1525.81</v>
      </c>
      <c r="W701" s="1">
        <v>127030.64</v>
      </c>
      <c r="X701" s="1">
        <v>31906.76</v>
      </c>
      <c r="Y701" s="1">
        <v>121939.37</v>
      </c>
      <c r="Z701" s="1">
        <v>54260.85</v>
      </c>
      <c r="AA701" s="1">
        <v>60485.06</v>
      </c>
      <c r="AB701" s="1">
        <v>24404.880000000001</v>
      </c>
      <c r="AC701" s="1">
        <v>215758.86</v>
      </c>
      <c r="AD701" s="1">
        <v>126151.33</v>
      </c>
      <c r="AE701" s="1">
        <v>12761.2</v>
      </c>
      <c r="AF701" s="1">
        <v>27595.599999999999</v>
      </c>
      <c r="AG701" s="1">
        <v>43040.67</v>
      </c>
      <c r="AH701" s="1">
        <v>60542.5</v>
      </c>
      <c r="AI701" s="1">
        <v>8487.5400000000009</v>
      </c>
      <c r="AJ701" s="1">
        <v>19545.84</v>
      </c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>
        <v>64093.4</v>
      </c>
      <c r="BC701" s="1">
        <v>54235.44</v>
      </c>
      <c r="BD701" s="1">
        <v>2812.83</v>
      </c>
      <c r="BE701" s="1">
        <v>0</v>
      </c>
      <c r="BF701" s="1">
        <v>11785.06</v>
      </c>
      <c r="BG701" s="1">
        <v>0</v>
      </c>
      <c r="BH701" s="1">
        <v>310</v>
      </c>
      <c r="BI701" s="1">
        <v>38619.43</v>
      </c>
      <c r="BJ701" s="1">
        <v>202.22</v>
      </c>
      <c r="BK701" s="1">
        <v>1514.4</v>
      </c>
      <c r="BL701" s="1">
        <v>6763.91</v>
      </c>
      <c r="BM701" s="1">
        <v>518.20000000000005</v>
      </c>
      <c r="BN701" s="1">
        <v>162.6</v>
      </c>
      <c r="BO701" s="1">
        <v>898.85</v>
      </c>
      <c r="BP701" s="4">
        <v>505.9</v>
      </c>
    </row>
    <row r="702" spans="1:68">
      <c r="A702" s="21" t="s">
        <v>1660</v>
      </c>
      <c r="B702" s="10" t="s">
        <v>1661</v>
      </c>
      <c r="C702" s="1">
        <v>1027475.28</v>
      </c>
      <c r="D702" s="1">
        <v>27944.97</v>
      </c>
      <c r="E702" s="1">
        <v>1525.81</v>
      </c>
      <c r="F702" s="1">
        <v>127030.64</v>
      </c>
      <c r="G702" s="1">
        <v>31906.76</v>
      </c>
      <c r="H702" s="1">
        <v>121939.37</v>
      </c>
      <c r="I702" s="1">
        <v>54260.85</v>
      </c>
      <c r="J702" s="1">
        <v>60485.06</v>
      </c>
      <c r="K702" s="1">
        <v>24404.880000000001</v>
      </c>
      <c r="L702" s="1">
        <v>215758.86</v>
      </c>
      <c r="M702" s="1">
        <v>126151.33</v>
      </c>
      <c r="N702" s="1">
        <v>12761.2</v>
      </c>
      <c r="O702" s="1">
        <v>27595.599999999999</v>
      </c>
      <c r="P702" s="1">
        <v>43040.67</v>
      </c>
      <c r="Q702" s="1">
        <v>60542.5</v>
      </c>
      <c r="R702" s="1">
        <v>8487.5400000000009</v>
      </c>
      <c r="S702" s="1">
        <v>19545.84</v>
      </c>
      <c r="T702" s="1">
        <v>963381.88</v>
      </c>
      <c r="U702" s="1">
        <v>27944.97</v>
      </c>
      <c r="V702" s="1">
        <v>1525.81</v>
      </c>
      <c r="W702" s="1">
        <v>127030.64</v>
      </c>
      <c r="X702" s="1">
        <v>31906.76</v>
      </c>
      <c r="Y702" s="1">
        <v>121939.37</v>
      </c>
      <c r="Z702" s="1">
        <v>54260.85</v>
      </c>
      <c r="AA702" s="1">
        <v>60485.06</v>
      </c>
      <c r="AB702" s="1">
        <v>24404.880000000001</v>
      </c>
      <c r="AC702" s="1">
        <v>215758.86</v>
      </c>
      <c r="AD702" s="1">
        <v>126151.33</v>
      </c>
      <c r="AE702" s="1">
        <v>12761.2</v>
      </c>
      <c r="AF702" s="1">
        <v>27595.599999999999</v>
      </c>
      <c r="AG702" s="1">
        <v>43040.67</v>
      </c>
      <c r="AH702" s="1">
        <v>60542.5</v>
      </c>
      <c r="AI702" s="1">
        <v>8487.5400000000009</v>
      </c>
      <c r="AJ702" s="1">
        <v>19545.84</v>
      </c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>
        <v>64093.4</v>
      </c>
      <c r="BC702" s="1">
        <v>54235.44</v>
      </c>
      <c r="BD702" s="1">
        <v>2812.83</v>
      </c>
      <c r="BE702" s="1">
        <v>0</v>
      </c>
      <c r="BF702" s="1">
        <v>11785.06</v>
      </c>
      <c r="BG702" s="1">
        <v>0</v>
      </c>
      <c r="BH702" s="1">
        <v>310</v>
      </c>
      <c r="BI702" s="1">
        <v>38619.43</v>
      </c>
      <c r="BJ702" s="1">
        <v>202.22</v>
      </c>
      <c r="BK702" s="1">
        <v>1514.4</v>
      </c>
      <c r="BL702" s="1">
        <v>6763.91</v>
      </c>
      <c r="BM702" s="1">
        <v>518.20000000000005</v>
      </c>
      <c r="BN702" s="1">
        <v>162.6</v>
      </c>
      <c r="BO702" s="1">
        <v>898.85</v>
      </c>
      <c r="BP702" s="4">
        <v>505.9</v>
      </c>
    </row>
    <row r="703" spans="1:68">
      <c r="A703" s="19" t="s">
        <v>1662</v>
      </c>
      <c r="B703" s="10" t="s">
        <v>1663</v>
      </c>
      <c r="C703" s="1">
        <v>3097177.17</v>
      </c>
      <c r="D703" s="1">
        <v>96803.02</v>
      </c>
      <c r="E703" s="1">
        <v>29527.74</v>
      </c>
      <c r="F703" s="1">
        <v>193290.18</v>
      </c>
      <c r="G703" s="1">
        <v>17346.7</v>
      </c>
      <c r="H703" s="1">
        <v>330167.71999999997</v>
      </c>
      <c r="I703" s="1">
        <v>107666.53</v>
      </c>
      <c r="J703" s="1">
        <v>71997.039999999994</v>
      </c>
      <c r="K703" s="1">
        <v>20013.23</v>
      </c>
      <c r="L703" s="1">
        <v>118699.34</v>
      </c>
      <c r="M703" s="1">
        <v>208018.98</v>
      </c>
      <c r="N703" s="1">
        <v>50751.05</v>
      </c>
      <c r="O703" s="1">
        <v>65161.04</v>
      </c>
      <c r="P703" s="1">
        <v>26594.59</v>
      </c>
      <c r="Q703" s="1">
        <v>82953.100000000006</v>
      </c>
      <c r="R703" s="1">
        <v>44984.97</v>
      </c>
      <c r="S703" s="1">
        <v>57489.96</v>
      </c>
      <c r="T703" s="1">
        <v>1521465.19</v>
      </c>
      <c r="U703" s="1">
        <v>96803.02</v>
      </c>
      <c r="V703" s="1">
        <v>29527.74</v>
      </c>
      <c r="W703" s="1">
        <v>193290.18</v>
      </c>
      <c r="X703" s="1">
        <v>17346.7</v>
      </c>
      <c r="Y703" s="1">
        <v>330167.71999999997</v>
      </c>
      <c r="Z703" s="1">
        <v>107666.53</v>
      </c>
      <c r="AA703" s="1">
        <v>71997.039999999994</v>
      </c>
      <c r="AB703" s="1">
        <v>20013.23</v>
      </c>
      <c r="AC703" s="1">
        <v>118699.34</v>
      </c>
      <c r="AD703" s="1">
        <v>208018.98</v>
      </c>
      <c r="AE703" s="1">
        <v>50751.05</v>
      </c>
      <c r="AF703" s="1">
        <v>65161.04</v>
      </c>
      <c r="AG703" s="1">
        <v>26594.59</v>
      </c>
      <c r="AH703" s="1">
        <v>82953.100000000006</v>
      </c>
      <c r="AI703" s="1">
        <v>44984.97</v>
      </c>
      <c r="AJ703" s="1">
        <v>57489.96</v>
      </c>
      <c r="AK703" s="1">
        <v>0</v>
      </c>
      <c r="AL703" s="1"/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/>
      <c r="AT703" s="1">
        <v>0</v>
      </c>
      <c r="AU703" s="1">
        <v>0</v>
      </c>
      <c r="AV703" s="1">
        <v>0</v>
      </c>
      <c r="AW703" s="1">
        <v>0</v>
      </c>
      <c r="AX703" s="1"/>
      <c r="AY703" s="1">
        <v>0</v>
      </c>
      <c r="AZ703" s="1"/>
      <c r="BA703" s="1">
        <v>0</v>
      </c>
      <c r="BB703" s="1">
        <v>1575711.98</v>
      </c>
      <c r="BC703" s="1">
        <v>1552539.39</v>
      </c>
      <c r="BD703" s="1">
        <v>577991.67000000004</v>
      </c>
      <c r="BE703" s="1">
        <v>12636.09</v>
      </c>
      <c r="BF703" s="1">
        <v>172909.62</v>
      </c>
      <c r="BG703" s="1">
        <v>8919.49</v>
      </c>
      <c r="BH703" s="1">
        <v>625662.05000000005</v>
      </c>
      <c r="BI703" s="1">
        <v>17608.830000000002</v>
      </c>
      <c r="BJ703" s="1">
        <v>36325.730000000003</v>
      </c>
      <c r="BK703" s="1">
        <v>4208.62</v>
      </c>
      <c r="BL703" s="1">
        <v>3178.88</v>
      </c>
      <c r="BM703" s="1">
        <v>1418.26</v>
      </c>
      <c r="BN703" s="1">
        <v>10587.11</v>
      </c>
      <c r="BO703" s="1">
        <v>3779.72</v>
      </c>
      <c r="BP703" s="4">
        <v>100485.91</v>
      </c>
    </row>
    <row r="704" spans="1:68">
      <c r="A704" s="20" t="s">
        <v>1664</v>
      </c>
      <c r="B704" s="10" t="s">
        <v>1665</v>
      </c>
      <c r="C704" s="1"/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>
        <v>0</v>
      </c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4"/>
    </row>
    <row r="705" spans="1:68">
      <c r="A705" s="20" t="s">
        <v>1666</v>
      </c>
      <c r="B705" s="10" t="s">
        <v>1667</v>
      </c>
      <c r="C705" s="1"/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>
        <v>0</v>
      </c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4"/>
    </row>
    <row r="706" spans="1:68">
      <c r="A706" s="20" t="s">
        <v>1668</v>
      </c>
      <c r="B706" s="10" t="s">
        <v>1669</v>
      </c>
      <c r="C706" s="1"/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>
        <v>0</v>
      </c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4"/>
    </row>
    <row r="707" spans="1:68">
      <c r="A707" s="20" t="s">
        <v>917</v>
      </c>
      <c r="B707" s="10" t="s">
        <v>1670</v>
      </c>
      <c r="C707" s="1">
        <v>3097177.17</v>
      </c>
      <c r="D707" s="1">
        <v>96803.02</v>
      </c>
      <c r="E707" s="1">
        <v>29527.74</v>
      </c>
      <c r="F707" s="1">
        <v>193290.18</v>
      </c>
      <c r="G707" s="1">
        <v>17346.7</v>
      </c>
      <c r="H707" s="1">
        <v>330167.71999999997</v>
      </c>
      <c r="I707" s="1">
        <v>107666.53</v>
      </c>
      <c r="J707" s="1">
        <v>71997.039999999994</v>
      </c>
      <c r="K707" s="1">
        <v>20013.23</v>
      </c>
      <c r="L707" s="1">
        <v>118699.34</v>
      </c>
      <c r="M707" s="1">
        <v>208018.98</v>
      </c>
      <c r="N707" s="1">
        <v>50751.05</v>
      </c>
      <c r="O707" s="1">
        <v>65161.04</v>
      </c>
      <c r="P707" s="1">
        <v>26594.59</v>
      </c>
      <c r="Q707" s="1">
        <v>82953.100000000006</v>
      </c>
      <c r="R707" s="1">
        <v>44984.97</v>
      </c>
      <c r="S707" s="1">
        <v>57489.96</v>
      </c>
      <c r="T707" s="1">
        <v>1521465.19</v>
      </c>
      <c r="U707" s="1">
        <v>96803.02</v>
      </c>
      <c r="V707" s="1">
        <v>29527.74</v>
      </c>
      <c r="W707" s="1">
        <v>193290.18</v>
      </c>
      <c r="X707" s="1">
        <v>17346.7</v>
      </c>
      <c r="Y707" s="1">
        <v>330167.71999999997</v>
      </c>
      <c r="Z707" s="1">
        <v>107666.53</v>
      </c>
      <c r="AA707" s="1">
        <v>71997.039999999994</v>
      </c>
      <c r="AB707" s="1">
        <v>20013.23</v>
      </c>
      <c r="AC707" s="1">
        <v>118699.34</v>
      </c>
      <c r="AD707" s="1">
        <v>208018.98</v>
      </c>
      <c r="AE707" s="1">
        <v>50751.05</v>
      </c>
      <c r="AF707" s="1">
        <v>65161.04</v>
      </c>
      <c r="AG707" s="1">
        <v>26594.59</v>
      </c>
      <c r="AH707" s="1">
        <v>82953.100000000006</v>
      </c>
      <c r="AI707" s="1">
        <v>44984.97</v>
      </c>
      <c r="AJ707" s="1">
        <v>57489.96</v>
      </c>
      <c r="AK707" s="1">
        <v>0</v>
      </c>
      <c r="AL707" s="1"/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/>
      <c r="AT707" s="1">
        <v>0</v>
      </c>
      <c r="AU707" s="1">
        <v>0</v>
      </c>
      <c r="AV707" s="1">
        <v>0</v>
      </c>
      <c r="AW707" s="1">
        <v>0</v>
      </c>
      <c r="AX707" s="1"/>
      <c r="AY707" s="1">
        <v>0</v>
      </c>
      <c r="AZ707" s="1"/>
      <c r="BA707" s="1">
        <v>0</v>
      </c>
      <c r="BB707" s="1">
        <v>1575711.98</v>
      </c>
      <c r="BC707" s="1">
        <v>1552539.39</v>
      </c>
      <c r="BD707" s="1">
        <v>577991.67000000004</v>
      </c>
      <c r="BE707" s="1">
        <v>12636.09</v>
      </c>
      <c r="BF707" s="1">
        <v>172909.62</v>
      </c>
      <c r="BG707" s="1">
        <v>8919.49</v>
      </c>
      <c r="BH707" s="1">
        <v>625662.05000000005</v>
      </c>
      <c r="BI707" s="1">
        <v>17608.830000000002</v>
      </c>
      <c r="BJ707" s="1">
        <v>36325.730000000003</v>
      </c>
      <c r="BK707" s="1">
        <v>4208.62</v>
      </c>
      <c r="BL707" s="1">
        <v>3178.88</v>
      </c>
      <c r="BM707" s="1">
        <v>1418.26</v>
      </c>
      <c r="BN707" s="1">
        <v>10587.11</v>
      </c>
      <c r="BO707" s="1">
        <v>3779.72</v>
      </c>
      <c r="BP707" s="4">
        <v>100485.91</v>
      </c>
    </row>
    <row r="708" spans="1:68">
      <c r="A708" s="21" t="s">
        <v>1671</v>
      </c>
      <c r="B708" s="10" t="s">
        <v>1672</v>
      </c>
      <c r="C708" s="1">
        <v>3097177.17</v>
      </c>
      <c r="D708" s="1">
        <v>96803.02</v>
      </c>
      <c r="E708" s="1">
        <v>29527.74</v>
      </c>
      <c r="F708" s="1">
        <v>193290.18</v>
      </c>
      <c r="G708" s="1">
        <v>17346.7</v>
      </c>
      <c r="H708" s="1">
        <v>330167.71999999997</v>
      </c>
      <c r="I708" s="1">
        <v>107666.53</v>
      </c>
      <c r="J708" s="1">
        <v>71997.039999999994</v>
      </c>
      <c r="K708" s="1">
        <v>20013.23</v>
      </c>
      <c r="L708" s="1">
        <v>118699.34</v>
      </c>
      <c r="M708" s="1">
        <v>208018.98</v>
      </c>
      <c r="N708" s="1">
        <v>50751.05</v>
      </c>
      <c r="O708" s="1">
        <v>65161.04</v>
      </c>
      <c r="P708" s="1">
        <v>26594.59</v>
      </c>
      <c r="Q708" s="1">
        <v>82953.100000000006</v>
      </c>
      <c r="R708" s="1">
        <v>44984.97</v>
      </c>
      <c r="S708" s="1">
        <v>57489.96</v>
      </c>
      <c r="T708" s="1">
        <v>1521465.19</v>
      </c>
      <c r="U708" s="1">
        <v>96803.02</v>
      </c>
      <c r="V708" s="1">
        <v>29527.74</v>
      </c>
      <c r="W708" s="1">
        <v>193290.18</v>
      </c>
      <c r="X708" s="1">
        <v>17346.7</v>
      </c>
      <c r="Y708" s="1">
        <v>330167.71999999997</v>
      </c>
      <c r="Z708" s="1">
        <v>107666.53</v>
      </c>
      <c r="AA708" s="1">
        <v>71997.039999999994</v>
      </c>
      <c r="AB708" s="1">
        <v>20013.23</v>
      </c>
      <c r="AC708" s="1">
        <v>118699.34</v>
      </c>
      <c r="AD708" s="1">
        <v>208018.98</v>
      </c>
      <c r="AE708" s="1">
        <v>50751.05</v>
      </c>
      <c r="AF708" s="1">
        <v>65161.04</v>
      </c>
      <c r="AG708" s="1">
        <v>26594.59</v>
      </c>
      <c r="AH708" s="1">
        <v>82953.100000000006</v>
      </c>
      <c r="AI708" s="1">
        <v>44984.97</v>
      </c>
      <c r="AJ708" s="1">
        <v>57489.96</v>
      </c>
      <c r="AK708" s="1">
        <v>0</v>
      </c>
      <c r="AL708" s="1"/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/>
      <c r="AT708" s="1">
        <v>0</v>
      </c>
      <c r="AU708" s="1">
        <v>0</v>
      </c>
      <c r="AV708" s="1">
        <v>0</v>
      </c>
      <c r="AW708" s="1">
        <v>0</v>
      </c>
      <c r="AX708" s="1"/>
      <c r="AY708" s="1">
        <v>0</v>
      </c>
      <c r="AZ708" s="1"/>
      <c r="BA708" s="1">
        <v>0</v>
      </c>
      <c r="BB708" s="1">
        <v>1575711.98</v>
      </c>
      <c r="BC708" s="1">
        <v>1552539.39</v>
      </c>
      <c r="BD708" s="1">
        <v>577991.67000000004</v>
      </c>
      <c r="BE708" s="1">
        <v>12636.09</v>
      </c>
      <c r="BF708" s="1">
        <v>172909.62</v>
      </c>
      <c r="BG708" s="1">
        <v>8919.49</v>
      </c>
      <c r="BH708" s="1">
        <v>625662.05000000005</v>
      </c>
      <c r="BI708" s="1">
        <v>17608.830000000002</v>
      </c>
      <c r="BJ708" s="1">
        <v>36325.730000000003</v>
      </c>
      <c r="BK708" s="1">
        <v>4208.62</v>
      </c>
      <c r="BL708" s="1">
        <v>3178.88</v>
      </c>
      <c r="BM708" s="1">
        <v>1418.26</v>
      </c>
      <c r="BN708" s="1">
        <v>10587.11</v>
      </c>
      <c r="BO708" s="1">
        <v>3779.72</v>
      </c>
      <c r="BP708" s="4">
        <v>100485.91</v>
      </c>
    </row>
    <row r="709" spans="1:68">
      <c r="A709" s="259" t="s">
        <v>1673</v>
      </c>
      <c r="B709" s="10" t="s">
        <v>1674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  <c r="BO709" s="1">
        <v>0</v>
      </c>
      <c r="BP709" s="4">
        <v>0</v>
      </c>
    </row>
    <row r="710" spans="1:68">
      <c r="A710" s="259" t="s">
        <v>1675</v>
      </c>
      <c r="B710" s="10" t="s">
        <v>1676</v>
      </c>
      <c r="C710" s="1">
        <v>2781762</v>
      </c>
      <c r="D710" s="1">
        <v>71239.33</v>
      </c>
      <c r="E710" s="1">
        <v>29527.74</v>
      </c>
      <c r="F710" s="1">
        <v>193467.65</v>
      </c>
      <c r="G710" s="1">
        <v>17346.7</v>
      </c>
      <c r="H710" s="1">
        <v>248554.16</v>
      </c>
      <c r="I710" s="1">
        <v>86171.45</v>
      </c>
      <c r="J710" s="1">
        <v>45023.97</v>
      </c>
      <c r="K710" s="1">
        <v>6719.82</v>
      </c>
      <c r="L710" s="1">
        <v>100302.32</v>
      </c>
      <c r="M710" s="1">
        <v>182628.56</v>
      </c>
      <c r="N710" s="1">
        <v>46129.55</v>
      </c>
      <c r="O710" s="1">
        <v>64946.03</v>
      </c>
      <c r="P710" s="1">
        <v>26594.59</v>
      </c>
      <c r="Q710" s="1">
        <v>43283.28</v>
      </c>
      <c r="R710" s="1">
        <v>44696.67</v>
      </c>
      <c r="S710" s="1">
        <v>42761.38</v>
      </c>
      <c r="T710" s="1">
        <v>1249393.2</v>
      </c>
      <c r="U710" s="1">
        <v>71239.33</v>
      </c>
      <c r="V710" s="1">
        <v>29527.74</v>
      </c>
      <c r="W710" s="1">
        <v>193467.65</v>
      </c>
      <c r="X710" s="1">
        <v>17346.7</v>
      </c>
      <c r="Y710" s="1">
        <v>248554.16</v>
      </c>
      <c r="Z710" s="1">
        <v>86171.45</v>
      </c>
      <c r="AA710" s="1">
        <v>45023.97</v>
      </c>
      <c r="AB710" s="1">
        <v>6719.82</v>
      </c>
      <c r="AC710" s="1">
        <v>100302.32</v>
      </c>
      <c r="AD710" s="1">
        <v>182628.56</v>
      </c>
      <c r="AE710" s="1">
        <v>46129.55</v>
      </c>
      <c r="AF710" s="1">
        <v>64946.03</v>
      </c>
      <c r="AG710" s="1">
        <v>26594.59</v>
      </c>
      <c r="AH710" s="1">
        <v>43283.28</v>
      </c>
      <c r="AI710" s="1">
        <v>44696.67</v>
      </c>
      <c r="AJ710" s="1">
        <v>42761.38</v>
      </c>
      <c r="AK710" s="1">
        <v>0</v>
      </c>
      <c r="AL710" s="1"/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/>
      <c r="AT710" s="1">
        <v>0</v>
      </c>
      <c r="AU710" s="1">
        <v>0</v>
      </c>
      <c r="AV710" s="1">
        <v>0</v>
      </c>
      <c r="AW710" s="1">
        <v>0</v>
      </c>
      <c r="AX710" s="1"/>
      <c r="AY710" s="1">
        <v>0</v>
      </c>
      <c r="AZ710" s="1"/>
      <c r="BA710" s="1">
        <v>0</v>
      </c>
      <c r="BB710" s="1">
        <v>1532368.8</v>
      </c>
      <c r="BC710" s="1">
        <v>1509692.5499999998</v>
      </c>
      <c r="BD710" s="1">
        <v>577903.67000000004</v>
      </c>
      <c r="BE710" s="1">
        <v>12636.09</v>
      </c>
      <c r="BF710" s="1">
        <v>172814.48</v>
      </c>
      <c r="BG710" s="1">
        <v>8919.49</v>
      </c>
      <c r="BH710" s="1">
        <v>583937.86</v>
      </c>
      <c r="BI710" s="1">
        <v>16848.830000000002</v>
      </c>
      <c r="BJ710" s="1">
        <v>36325.730000000003</v>
      </c>
      <c r="BK710" s="1">
        <v>4208.62</v>
      </c>
      <c r="BL710" s="1">
        <v>3178.88</v>
      </c>
      <c r="BM710" s="1">
        <v>921.92</v>
      </c>
      <c r="BN710" s="1">
        <v>10587.11</v>
      </c>
      <c r="BO710" s="1">
        <v>3779.72</v>
      </c>
      <c r="BP710" s="4">
        <v>100306.4</v>
      </c>
    </row>
    <row r="711" spans="1:68">
      <c r="A711" s="259" t="s">
        <v>1668</v>
      </c>
      <c r="B711" s="10" t="s">
        <v>1677</v>
      </c>
      <c r="C711" s="1">
        <v>273535.59000000003</v>
      </c>
      <c r="D711" s="1">
        <v>24808.69</v>
      </c>
      <c r="E711" s="1">
        <v>0</v>
      </c>
      <c r="F711" s="1">
        <v>-177.47</v>
      </c>
      <c r="G711" s="1">
        <v>0</v>
      </c>
      <c r="H711" s="1">
        <v>75657.460000000006</v>
      </c>
      <c r="I711" s="1">
        <v>21495.08</v>
      </c>
      <c r="J711" s="1">
        <v>24930.21</v>
      </c>
      <c r="K711" s="1">
        <v>12535.2</v>
      </c>
      <c r="L711" s="1">
        <v>16057.94</v>
      </c>
      <c r="M711" s="1">
        <v>19557.18</v>
      </c>
      <c r="N711" s="1">
        <v>0</v>
      </c>
      <c r="O711" s="1">
        <v>0</v>
      </c>
      <c r="P711" s="1">
        <v>0</v>
      </c>
      <c r="Q711" s="1">
        <v>37003.769999999997</v>
      </c>
      <c r="R711" s="1">
        <v>0</v>
      </c>
      <c r="S711" s="1">
        <v>12237.95</v>
      </c>
      <c r="T711" s="1">
        <v>244106.01</v>
      </c>
      <c r="U711" s="1">
        <v>24808.69</v>
      </c>
      <c r="V711" s="1"/>
      <c r="W711" s="1">
        <v>-177.47</v>
      </c>
      <c r="X711" s="1"/>
      <c r="Y711" s="1">
        <v>75657.460000000006</v>
      </c>
      <c r="Z711" s="1">
        <v>21495.08</v>
      </c>
      <c r="AA711" s="1">
        <v>24930.21</v>
      </c>
      <c r="AB711" s="1">
        <v>12535.2</v>
      </c>
      <c r="AC711" s="1">
        <v>16057.94</v>
      </c>
      <c r="AD711" s="1">
        <v>19557.18</v>
      </c>
      <c r="AE711" s="1"/>
      <c r="AF711" s="1"/>
      <c r="AG711" s="1"/>
      <c r="AH711" s="1">
        <v>37003.769999999997</v>
      </c>
      <c r="AI711" s="1"/>
      <c r="AJ711" s="1">
        <v>12237.95</v>
      </c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>
        <v>29429.58</v>
      </c>
      <c r="BC711" s="1">
        <v>29429.579999999998</v>
      </c>
      <c r="BD711" s="1"/>
      <c r="BE711" s="1"/>
      <c r="BF711" s="1">
        <v>95.14</v>
      </c>
      <c r="BG711" s="1"/>
      <c r="BH711" s="1">
        <v>29334.44</v>
      </c>
      <c r="BI711" s="1"/>
      <c r="BJ711" s="1"/>
      <c r="BK711" s="1"/>
      <c r="BL711" s="1"/>
      <c r="BM711" s="1"/>
      <c r="BN711" s="1"/>
      <c r="BO711" s="1">
        <v>0</v>
      </c>
      <c r="BP711" s="4"/>
    </row>
    <row r="712" spans="1:68">
      <c r="A712" s="259" t="s">
        <v>1678</v>
      </c>
      <c r="B712" s="10" t="s">
        <v>1679</v>
      </c>
      <c r="C712" s="1">
        <v>41879.58</v>
      </c>
      <c r="D712" s="1">
        <v>755</v>
      </c>
      <c r="E712" s="1">
        <v>0</v>
      </c>
      <c r="F712" s="1">
        <v>0</v>
      </c>
      <c r="G712" s="1">
        <v>0</v>
      </c>
      <c r="H712" s="1">
        <v>5956.1</v>
      </c>
      <c r="I712" s="1">
        <v>0</v>
      </c>
      <c r="J712" s="1">
        <v>2042.86</v>
      </c>
      <c r="K712" s="1">
        <v>758.21</v>
      </c>
      <c r="L712" s="1">
        <v>2339.08</v>
      </c>
      <c r="M712" s="1">
        <v>5833.24</v>
      </c>
      <c r="N712" s="1">
        <v>4621.5</v>
      </c>
      <c r="O712" s="1">
        <v>215.01</v>
      </c>
      <c r="P712" s="1">
        <v>0</v>
      </c>
      <c r="Q712" s="1">
        <v>2666.05</v>
      </c>
      <c r="R712" s="1">
        <v>288.3</v>
      </c>
      <c r="S712" s="1">
        <v>2490.63</v>
      </c>
      <c r="T712" s="1">
        <v>27965.98</v>
      </c>
      <c r="U712" s="1">
        <v>755</v>
      </c>
      <c r="V712" s="1"/>
      <c r="W712" s="1"/>
      <c r="X712" s="1"/>
      <c r="Y712" s="1">
        <v>5956.1</v>
      </c>
      <c r="Z712" s="1">
        <v>0</v>
      </c>
      <c r="AA712" s="1">
        <v>2042.86</v>
      </c>
      <c r="AB712" s="1">
        <v>758.21</v>
      </c>
      <c r="AC712" s="1">
        <v>2339.08</v>
      </c>
      <c r="AD712" s="1">
        <v>5833.24</v>
      </c>
      <c r="AE712" s="1">
        <v>4621.5</v>
      </c>
      <c r="AF712" s="1">
        <v>215.01</v>
      </c>
      <c r="AG712" s="1"/>
      <c r="AH712" s="1">
        <v>2666.05</v>
      </c>
      <c r="AI712" s="1">
        <v>288.3</v>
      </c>
      <c r="AJ712" s="1">
        <v>2490.63</v>
      </c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>
        <v>13913.6</v>
      </c>
      <c r="BC712" s="1">
        <v>13417.26</v>
      </c>
      <c r="BD712" s="1">
        <v>88</v>
      </c>
      <c r="BE712" s="1"/>
      <c r="BF712" s="1"/>
      <c r="BG712" s="1">
        <v>0</v>
      </c>
      <c r="BH712" s="1">
        <v>12389.75</v>
      </c>
      <c r="BI712" s="1">
        <v>760</v>
      </c>
      <c r="BJ712" s="1"/>
      <c r="BK712" s="1"/>
      <c r="BL712" s="1"/>
      <c r="BM712" s="1">
        <v>496.34</v>
      </c>
      <c r="BN712" s="1"/>
      <c r="BO712" s="1"/>
      <c r="BP712" s="4">
        <v>179.51</v>
      </c>
    </row>
    <row r="713" spans="1:68">
      <c r="A713" s="19" t="s">
        <v>1680</v>
      </c>
      <c r="B713" s="10" t="s">
        <v>1681</v>
      </c>
      <c r="C713" s="1">
        <v>1365374.68</v>
      </c>
      <c r="D713" s="1">
        <v>21571.579999999998</v>
      </c>
      <c r="E713" s="1">
        <v>23719.53</v>
      </c>
      <c r="F713" s="1">
        <v>27166.29</v>
      </c>
      <c r="G713" s="1">
        <v>48648.53</v>
      </c>
      <c r="H713" s="1">
        <v>398290.43</v>
      </c>
      <c r="I713" s="1">
        <v>100829.16</v>
      </c>
      <c r="J713" s="1">
        <v>45723.03</v>
      </c>
      <c r="K713" s="1">
        <v>39456.449999999997</v>
      </c>
      <c r="L713" s="1">
        <v>130085.34</v>
      </c>
      <c r="M713" s="1">
        <v>169184.09</v>
      </c>
      <c r="N713" s="1">
        <v>51767.19</v>
      </c>
      <c r="O713" s="1">
        <v>36915.870000000003</v>
      </c>
      <c r="P713" s="1">
        <v>26062.799999999999</v>
      </c>
      <c r="Q713" s="1">
        <v>98292.89</v>
      </c>
      <c r="R713" s="1">
        <v>81827.73</v>
      </c>
      <c r="S713" s="1">
        <v>26983.7</v>
      </c>
      <c r="T713" s="1">
        <v>1325015.51</v>
      </c>
      <c r="U713" s="1">
        <v>20517.48</v>
      </c>
      <c r="V713" s="1">
        <v>23719.53</v>
      </c>
      <c r="W713" s="1">
        <v>27166.29</v>
      </c>
      <c r="X713" s="1">
        <v>48648.53</v>
      </c>
      <c r="Y713" s="1">
        <v>398290.43</v>
      </c>
      <c r="Z713" s="1">
        <v>100829.16</v>
      </c>
      <c r="AA713" s="1">
        <v>45723.03</v>
      </c>
      <c r="AB713" s="1">
        <v>39456.449999999997</v>
      </c>
      <c r="AC713" s="1">
        <v>130085.34</v>
      </c>
      <c r="AD713" s="1">
        <v>169184.09</v>
      </c>
      <c r="AE713" s="1">
        <v>51767.19</v>
      </c>
      <c r="AF713" s="1">
        <v>36915.870000000003</v>
      </c>
      <c r="AG713" s="1">
        <v>26062.799999999999</v>
      </c>
      <c r="AH713" s="1">
        <v>98292.89</v>
      </c>
      <c r="AI713" s="1">
        <v>81372.73</v>
      </c>
      <c r="AJ713" s="1">
        <v>26983.7</v>
      </c>
      <c r="AK713" s="1">
        <v>1509.1</v>
      </c>
      <c r="AL713" s="1">
        <v>1054.0999999999999</v>
      </c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>
        <v>455</v>
      </c>
      <c r="BA713" s="1"/>
      <c r="BB713" s="1">
        <v>38850.07</v>
      </c>
      <c r="BC713" s="1">
        <v>38245.480000000003</v>
      </c>
      <c r="BD713" s="1">
        <v>18008.77</v>
      </c>
      <c r="BE713" s="1"/>
      <c r="BF713" s="1"/>
      <c r="BG713" s="1">
        <v>5825.95</v>
      </c>
      <c r="BH713" s="1"/>
      <c r="BI713" s="1"/>
      <c r="BJ713" s="1"/>
      <c r="BK713" s="1">
        <v>0</v>
      </c>
      <c r="BL713" s="1">
        <v>-42.45</v>
      </c>
      <c r="BM713" s="1">
        <v>647.04</v>
      </c>
      <c r="BN713" s="1">
        <v>0</v>
      </c>
      <c r="BO713" s="1">
        <v>0</v>
      </c>
      <c r="BP713" s="4">
        <v>14410.76</v>
      </c>
    </row>
    <row r="714" spans="1:68">
      <c r="A714" s="20" t="s">
        <v>1682</v>
      </c>
      <c r="B714" s="10" t="s">
        <v>1683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>
        <v>0</v>
      </c>
      <c r="BC714" s="1">
        <v>0</v>
      </c>
      <c r="BD714" s="1">
        <v>0</v>
      </c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4"/>
    </row>
    <row r="715" spans="1:68">
      <c r="A715" s="20" t="s">
        <v>1684</v>
      </c>
      <c r="B715" s="10" t="s">
        <v>1685</v>
      </c>
      <c r="C715" s="1">
        <v>938107.32</v>
      </c>
      <c r="D715" s="1">
        <v>16636.16</v>
      </c>
      <c r="E715" s="1">
        <v>14041.8</v>
      </c>
      <c r="F715" s="1">
        <v>17355.509999999998</v>
      </c>
      <c r="G715" s="1">
        <v>47422.559999999998</v>
      </c>
      <c r="H715" s="1">
        <v>243179.63</v>
      </c>
      <c r="I715" s="1">
        <v>89948.88</v>
      </c>
      <c r="J715" s="1">
        <v>26737.18</v>
      </c>
      <c r="K715" s="1">
        <v>36869.35</v>
      </c>
      <c r="L715" s="1">
        <v>113220.7</v>
      </c>
      <c r="M715" s="1">
        <v>94231.91</v>
      </c>
      <c r="N715" s="1">
        <v>51213.22</v>
      </c>
      <c r="O715" s="1">
        <v>27426.87</v>
      </c>
      <c r="P715" s="1">
        <v>25992.3</v>
      </c>
      <c r="Q715" s="1">
        <v>51272.72</v>
      </c>
      <c r="R715" s="1">
        <v>49489.13</v>
      </c>
      <c r="S715" s="1">
        <v>26956.7</v>
      </c>
      <c r="T715" s="1">
        <v>931994.62</v>
      </c>
      <c r="U715" s="1">
        <v>16636.16</v>
      </c>
      <c r="V715" s="1">
        <v>14041.8</v>
      </c>
      <c r="W715" s="1">
        <v>17355.509999999998</v>
      </c>
      <c r="X715" s="1">
        <v>47422.559999999998</v>
      </c>
      <c r="Y715" s="1">
        <v>243179.63</v>
      </c>
      <c r="Z715" s="1">
        <v>89948.88</v>
      </c>
      <c r="AA715" s="1">
        <v>26737.18</v>
      </c>
      <c r="AB715" s="1">
        <v>36869.35</v>
      </c>
      <c r="AC715" s="1">
        <v>113220.7</v>
      </c>
      <c r="AD715" s="1">
        <v>94231.91</v>
      </c>
      <c r="AE715" s="1">
        <v>51213.22</v>
      </c>
      <c r="AF715" s="1">
        <v>27426.87</v>
      </c>
      <c r="AG715" s="1">
        <v>25992.3</v>
      </c>
      <c r="AH715" s="1">
        <v>51272.72</v>
      </c>
      <c r="AI715" s="1">
        <v>49489.13</v>
      </c>
      <c r="AJ715" s="1">
        <v>26956.7</v>
      </c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6112.7</v>
      </c>
      <c r="BC715" s="1">
        <v>5862.5</v>
      </c>
      <c r="BD715" s="1">
        <v>-2932</v>
      </c>
      <c r="BE715" s="1"/>
      <c r="BF715" s="1"/>
      <c r="BG715" s="1"/>
      <c r="BH715" s="1"/>
      <c r="BI715" s="1"/>
      <c r="BJ715" s="1"/>
      <c r="BK715" s="1"/>
      <c r="BL715" s="1"/>
      <c r="BM715" s="1">
        <v>250.2</v>
      </c>
      <c r="BN715" s="1"/>
      <c r="BO715" s="1"/>
      <c r="BP715" s="4">
        <v>8794.5</v>
      </c>
    </row>
    <row r="716" spans="1:68">
      <c r="A716" s="20" t="s">
        <v>1686</v>
      </c>
      <c r="B716" s="10" t="s">
        <v>1687</v>
      </c>
      <c r="C716" s="1">
        <v>32936.99</v>
      </c>
      <c r="D716" s="1">
        <v>0</v>
      </c>
      <c r="E716" s="1">
        <v>3386.82</v>
      </c>
      <c r="F716" s="1">
        <v>2155.15</v>
      </c>
      <c r="G716" s="1">
        <v>0</v>
      </c>
      <c r="H716" s="1">
        <v>8513.3700000000008</v>
      </c>
      <c r="I716" s="1">
        <v>850.62</v>
      </c>
      <c r="J716" s="1">
        <v>0</v>
      </c>
      <c r="K716" s="1">
        <v>0</v>
      </c>
      <c r="L716" s="1">
        <v>6617.13</v>
      </c>
      <c r="M716" s="1">
        <v>3261.51</v>
      </c>
      <c r="N716" s="1">
        <v>0</v>
      </c>
      <c r="O716" s="1">
        <v>2774.73</v>
      </c>
      <c r="P716" s="1">
        <v>0</v>
      </c>
      <c r="Q716" s="1">
        <v>825</v>
      </c>
      <c r="R716" s="1">
        <v>3967.65</v>
      </c>
      <c r="S716" s="1">
        <v>0</v>
      </c>
      <c r="T716" s="1">
        <v>32351.98</v>
      </c>
      <c r="U716" s="1"/>
      <c r="V716" s="1">
        <v>3386.82</v>
      </c>
      <c r="W716" s="1">
        <v>2155.15</v>
      </c>
      <c r="X716" s="1"/>
      <c r="Y716" s="1">
        <v>8513.3700000000008</v>
      </c>
      <c r="Z716" s="1">
        <v>850.62</v>
      </c>
      <c r="AA716" s="1"/>
      <c r="AB716" s="1"/>
      <c r="AC716" s="1">
        <v>6617.13</v>
      </c>
      <c r="AD716" s="1">
        <v>3261.51</v>
      </c>
      <c r="AE716" s="1"/>
      <c r="AF716" s="1">
        <v>2774.73</v>
      </c>
      <c r="AG716" s="1"/>
      <c r="AH716" s="1">
        <v>825</v>
      </c>
      <c r="AI716" s="1">
        <v>3967.65</v>
      </c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585.01</v>
      </c>
      <c r="BC716" s="1">
        <v>585.01</v>
      </c>
      <c r="BD716" s="1"/>
      <c r="BE716" s="1"/>
      <c r="BF716" s="1"/>
      <c r="BG716" s="1">
        <v>585.01</v>
      </c>
      <c r="BH716" s="1"/>
      <c r="BI716" s="1"/>
      <c r="BJ716" s="1"/>
      <c r="BK716" s="1"/>
      <c r="BL716" s="1"/>
      <c r="BM716" s="1"/>
      <c r="BN716" s="1"/>
      <c r="BO716" s="1"/>
      <c r="BP716" s="4"/>
    </row>
    <row r="717" spans="1:68">
      <c r="A717" s="20" t="s">
        <v>1688</v>
      </c>
      <c r="B717" s="10" t="s">
        <v>1689</v>
      </c>
      <c r="C717" s="1">
        <v>137401.39000000001</v>
      </c>
      <c r="D717" s="1">
        <v>0</v>
      </c>
      <c r="E717" s="1">
        <v>6091.56</v>
      </c>
      <c r="F717" s="1">
        <v>4866.08</v>
      </c>
      <c r="G717" s="1">
        <v>0</v>
      </c>
      <c r="H717" s="1">
        <v>25852.41</v>
      </c>
      <c r="I717" s="1">
        <v>4433.7299999999996</v>
      </c>
      <c r="J717" s="1">
        <v>0</v>
      </c>
      <c r="K717" s="1">
        <v>0</v>
      </c>
      <c r="L717" s="1">
        <v>3083.22</v>
      </c>
      <c r="M717" s="1">
        <v>22623.29</v>
      </c>
      <c r="N717" s="1">
        <v>0</v>
      </c>
      <c r="O717" s="1">
        <v>131.19</v>
      </c>
      <c r="P717" s="1">
        <v>0</v>
      </c>
      <c r="Q717" s="1">
        <v>42380.75</v>
      </c>
      <c r="R717" s="1">
        <v>25066.22</v>
      </c>
      <c r="S717" s="1">
        <v>0</v>
      </c>
      <c r="T717" s="1">
        <v>134528.45000000001</v>
      </c>
      <c r="U717" s="1">
        <v>0</v>
      </c>
      <c r="V717" s="1">
        <v>6091.56</v>
      </c>
      <c r="W717" s="1">
        <v>4866.08</v>
      </c>
      <c r="X717" s="1"/>
      <c r="Y717" s="1">
        <v>25852.41</v>
      </c>
      <c r="Z717" s="1">
        <v>4433.7299999999996</v>
      </c>
      <c r="AA717" s="1">
        <v>0</v>
      </c>
      <c r="AB717" s="1">
        <v>0</v>
      </c>
      <c r="AC717" s="1">
        <v>3083.22</v>
      </c>
      <c r="AD717" s="1">
        <v>22623.29</v>
      </c>
      <c r="AE717" s="1"/>
      <c r="AF717" s="1">
        <v>131.19</v>
      </c>
      <c r="AG717" s="1"/>
      <c r="AH717" s="1">
        <v>42380.75</v>
      </c>
      <c r="AI717" s="1">
        <v>25066.22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2872.94</v>
      </c>
      <c r="BC717" s="1">
        <v>2872.94</v>
      </c>
      <c r="BD717" s="1"/>
      <c r="BE717" s="1"/>
      <c r="BF717" s="1"/>
      <c r="BG717" s="1">
        <v>2872.94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1690</v>
      </c>
      <c r="B718" s="10" t="s">
        <v>1691</v>
      </c>
      <c r="C718" s="1">
        <v>68715.710000000006</v>
      </c>
      <c r="D718" s="1">
        <v>3677.79</v>
      </c>
      <c r="E718" s="1">
        <v>0</v>
      </c>
      <c r="F718" s="1">
        <v>-259.08999999999997</v>
      </c>
      <c r="G718" s="1">
        <v>967.47</v>
      </c>
      <c r="H718" s="1">
        <v>13276.07</v>
      </c>
      <c r="I718" s="1">
        <v>-40</v>
      </c>
      <c r="J718" s="1">
        <v>-2078.2199999999998</v>
      </c>
      <c r="K718" s="1">
        <v>2587.1</v>
      </c>
      <c r="L718" s="1">
        <v>0</v>
      </c>
      <c r="M718" s="1">
        <v>28645.1</v>
      </c>
      <c r="N718" s="1">
        <v>487.97</v>
      </c>
      <c r="O718" s="1">
        <v>144.5</v>
      </c>
      <c r="P718" s="1">
        <v>49</v>
      </c>
      <c r="Q718" s="1">
        <v>0</v>
      </c>
      <c r="R718" s="1">
        <v>543.35</v>
      </c>
      <c r="S718" s="1">
        <v>0</v>
      </c>
      <c r="T718" s="1">
        <v>46491.94</v>
      </c>
      <c r="U718" s="1">
        <v>2623.69</v>
      </c>
      <c r="V718" s="1">
        <v>0</v>
      </c>
      <c r="W718" s="1">
        <v>-259.08999999999997</v>
      </c>
      <c r="X718" s="1">
        <v>967.47</v>
      </c>
      <c r="Y718" s="1">
        <v>13276.07</v>
      </c>
      <c r="Z718" s="1">
        <v>-40</v>
      </c>
      <c r="AA718" s="1">
        <v>-2078.2199999999998</v>
      </c>
      <c r="AB718" s="1">
        <v>2587.1</v>
      </c>
      <c r="AC718" s="1">
        <v>0</v>
      </c>
      <c r="AD718" s="1">
        <v>28645.1</v>
      </c>
      <c r="AE718" s="1">
        <v>487.97</v>
      </c>
      <c r="AF718" s="1">
        <v>144.5</v>
      </c>
      <c r="AG718" s="1">
        <v>49</v>
      </c>
      <c r="AH718" s="1">
        <v>0</v>
      </c>
      <c r="AI718" s="1">
        <v>88.35</v>
      </c>
      <c r="AJ718" s="1">
        <v>0</v>
      </c>
      <c r="AK718" s="1">
        <v>1509.1</v>
      </c>
      <c r="AL718" s="1">
        <v>1054.0999999999999</v>
      </c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>
        <v>455</v>
      </c>
      <c r="BA718" s="1"/>
      <c r="BB718" s="1">
        <v>20714.669999999998</v>
      </c>
      <c r="BC718" s="1">
        <v>20314.830000000002</v>
      </c>
      <c r="BD718" s="1">
        <v>20314.830000000002</v>
      </c>
      <c r="BE718" s="1"/>
      <c r="BF718" s="1"/>
      <c r="BG718" s="1">
        <v>0</v>
      </c>
      <c r="BH718" s="1"/>
      <c r="BI718" s="1"/>
      <c r="BJ718" s="1"/>
      <c r="BK718" s="1"/>
      <c r="BL718" s="1"/>
      <c r="BM718" s="1">
        <v>399.84</v>
      </c>
      <c r="BN718" s="1"/>
      <c r="BO718" s="1"/>
      <c r="BP718" s="4"/>
    </row>
    <row r="719" spans="1:68">
      <c r="A719" s="20" t="s">
        <v>1692</v>
      </c>
      <c r="B719" s="10" t="s">
        <v>1693</v>
      </c>
      <c r="C719" s="1">
        <v>19875.71</v>
      </c>
      <c r="D719" s="1">
        <v>78.069999999999993</v>
      </c>
      <c r="E719" s="1">
        <v>338</v>
      </c>
      <c r="F719" s="1">
        <v>561</v>
      </c>
      <c r="G719" s="1">
        <v>136</v>
      </c>
      <c r="H719" s="1">
        <v>9286.2900000000009</v>
      </c>
      <c r="I719" s="1">
        <v>298.04000000000002</v>
      </c>
      <c r="J719" s="1">
        <v>131.63999999999999</v>
      </c>
      <c r="K719" s="1">
        <v>0</v>
      </c>
      <c r="L719" s="1">
        <v>-670.82</v>
      </c>
      <c r="M719" s="1">
        <v>6548.5</v>
      </c>
      <c r="N719" s="1">
        <v>22</v>
      </c>
      <c r="O719" s="1">
        <v>354.87</v>
      </c>
      <c r="P719" s="1">
        <v>21.5</v>
      </c>
      <c r="Q719" s="1">
        <v>279.62</v>
      </c>
      <c r="R719" s="1">
        <v>333.5</v>
      </c>
      <c r="S719" s="1">
        <v>5</v>
      </c>
      <c r="T719" s="1">
        <v>17723.21</v>
      </c>
      <c r="U719" s="1">
        <v>78.069999999999993</v>
      </c>
      <c r="V719" s="1">
        <v>338</v>
      </c>
      <c r="W719" s="1">
        <v>561</v>
      </c>
      <c r="X719" s="1">
        <v>136</v>
      </c>
      <c r="Y719" s="1">
        <v>9286.2900000000009</v>
      </c>
      <c r="Z719" s="1">
        <v>298.04000000000002</v>
      </c>
      <c r="AA719" s="1">
        <v>131.63999999999999</v>
      </c>
      <c r="AB719" s="1">
        <v>0</v>
      </c>
      <c r="AC719" s="1">
        <v>-670.82</v>
      </c>
      <c r="AD719" s="1">
        <v>6548.5</v>
      </c>
      <c r="AE719" s="1">
        <v>22</v>
      </c>
      <c r="AF719" s="1">
        <v>354.87</v>
      </c>
      <c r="AG719" s="1">
        <v>21.5</v>
      </c>
      <c r="AH719" s="1">
        <v>279.62</v>
      </c>
      <c r="AI719" s="1">
        <v>333.5</v>
      </c>
      <c r="AJ719" s="1">
        <v>5</v>
      </c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>
        <v>2152.5</v>
      </c>
      <c r="BC719" s="1">
        <v>2152.5</v>
      </c>
      <c r="BD719" s="1"/>
      <c r="BE719" s="1"/>
      <c r="BF719" s="1"/>
      <c r="BG719" s="1">
        <v>22</v>
      </c>
      <c r="BH719" s="1"/>
      <c r="BI719" s="1"/>
      <c r="BJ719" s="1"/>
      <c r="BK719" s="1">
        <v>0</v>
      </c>
      <c r="BL719" s="1">
        <v>0</v>
      </c>
      <c r="BM719" s="1">
        <v>0</v>
      </c>
      <c r="BN719" s="1">
        <v>0</v>
      </c>
      <c r="BO719" s="1">
        <v>0</v>
      </c>
      <c r="BP719" s="4">
        <v>2130.5</v>
      </c>
    </row>
    <row r="720" spans="1:68">
      <c r="A720" s="20" t="s">
        <v>1694</v>
      </c>
      <c r="B720" s="10" t="s">
        <v>1695</v>
      </c>
      <c r="C720" s="1">
        <v>71593.55</v>
      </c>
      <c r="D720" s="1">
        <v>1179.56</v>
      </c>
      <c r="E720" s="1">
        <v>-138.65</v>
      </c>
      <c r="F720" s="1">
        <v>2610.33</v>
      </c>
      <c r="G720" s="1">
        <v>122.5</v>
      </c>
      <c r="H720" s="1">
        <v>4354.12</v>
      </c>
      <c r="I720" s="1">
        <v>5337.89</v>
      </c>
      <c r="J720" s="1">
        <v>20932.43</v>
      </c>
      <c r="K720" s="1">
        <v>0</v>
      </c>
      <c r="L720" s="1">
        <v>7835.11</v>
      </c>
      <c r="M720" s="1">
        <v>13612.06</v>
      </c>
      <c r="N720" s="1">
        <v>44</v>
      </c>
      <c r="O720" s="1">
        <v>6083.71</v>
      </c>
      <c r="P720" s="1">
        <v>0</v>
      </c>
      <c r="Q720" s="1">
        <v>3534.8</v>
      </c>
      <c r="R720" s="1">
        <v>1800.75</v>
      </c>
      <c r="S720" s="1">
        <v>22</v>
      </c>
      <c r="T720" s="1">
        <v>67330.61</v>
      </c>
      <c r="U720" s="1">
        <v>1179.56</v>
      </c>
      <c r="V720" s="1">
        <v>-138.65</v>
      </c>
      <c r="W720" s="1">
        <v>2610.33</v>
      </c>
      <c r="X720" s="1">
        <v>122.5</v>
      </c>
      <c r="Y720" s="1">
        <v>4354.12</v>
      </c>
      <c r="Z720" s="1">
        <v>5337.89</v>
      </c>
      <c r="AA720" s="1">
        <v>20932.43</v>
      </c>
      <c r="AB720" s="1">
        <v>0</v>
      </c>
      <c r="AC720" s="1">
        <v>7835.11</v>
      </c>
      <c r="AD720" s="1">
        <v>13612.06</v>
      </c>
      <c r="AE720" s="1">
        <v>44</v>
      </c>
      <c r="AF720" s="1">
        <v>6083.71</v>
      </c>
      <c r="AG720" s="1"/>
      <c r="AH720" s="1">
        <v>3534.8</v>
      </c>
      <c r="AI720" s="1">
        <v>1800.75</v>
      </c>
      <c r="AJ720" s="1">
        <v>22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4262.9399999999996</v>
      </c>
      <c r="BC720" s="1">
        <v>4262.9400000000005</v>
      </c>
      <c r="BD720" s="1">
        <v>625.94000000000005</v>
      </c>
      <c r="BE720" s="1"/>
      <c r="BF720" s="1"/>
      <c r="BG720" s="1">
        <v>2346</v>
      </c>
      <c r="BH720" s="1"/>
      <c r="BI720" s="1"/>
      <c r="BJ720" s="1"/>
      <c r="BK720" s="1"/>
      <c r="BL720" s="1">
        <v>0</v>
      </c>
      <c r="BM720" s="1"/>
      <c r="BN720" s="1">
        <v>0</v>
      </c>
      <c r="BO720" s="1"/>
      <c r="BP720" s="4">
        <v>1291</v>
      </c>
    </row>
    <row r="721" spans="1:68">
      <c r="A721" s="20" t="s">
        <v>1696</v>
      </c>
      <c r="B721" s="10" t="s">
        <v>1697</v>
      </c>
      <c r="C721" s="1">
        <v>96744.01</v>
      </c>
      <c r="D721" s="1">
        <v>0</v>
      </c>
      <c r="E721" s="1">
        <v>0</v>
      </c>
      <c r="F721" s="1">
        <v>-122.69</v>
      </c>
      <c r="G721" s="1">
        <v>0</v>
      </c>
      <c r="H721" s="1">
        <v>93828.54</v>
      </c>
      <c r="I721" s="1">
        <v>0</v>
      </c>
      <c r="J721" s="1">
        <v>0</v>
      </c>
      <c r="K721" s="1">
        <v>0</v>
      </c>
      <c r="L721" s="1">
        <v>0</v>
      </c>
      <c r="M721" s="1">
        <v>261.72000000000003</v>
      </c>
      <c r="N721" s="1">
        <v>0</v>
      </c>
      <c r="O721" s="1">
        <v>0</v>
      </c>
      <c r="P721" s="1">
        <v>0</v>
      </c>
      <c r="Q721" s="1">
        <v>0</v>
      </c>
      <c r="R721" s="1">
        <v>627.13</v>
      </c>
      <c r="S721" s="1">
        <v>0</v>
      </c>
      <c r="T721" s="1">
        <v>94594.7</v>
      </c>
      <c r="U721" s="1"/>
      <c r="V721" s="1"/>
      <c r="W721" s="1">
        <v>-122.69</v>
      </c>
      <c r="X721" s="1"/>
      <c r="Y721" s="1">
        <v>93828.54</v>
      </c>
      <c r="Z721" s="1">
        <v>0</v>
      </c>
      <c r="AA721" s="1"/>
      <c r="AB721" s="1"/>
      <c r="AC721" s="1">
        <v>0</v>
      </c>
      <c r="AD721" s="1">
        <v>261.72000000000003</v>
      </c>
      <c r="AE721" s="1">
        <v>0</v>
      </c>
      <c r="AF721" s="1"/>
      <c r="AG721" s="1"/>
      <c r="AH721" s="1">
        <v>0</v>
      </c>
      <c r="AI721" s="1">
        <v>627.13</v>
      </c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2149.31</v>
      </c>
      <c r="BC721" s="1">
        <v>2194.7600000000002</v>
      </c>
      <c r="BD721" s="1"/>
      <c r="BE721" s="1"/>
      <c r="BF721" s="1"/>
      <c r="BG721" s="1">
        <v>0</v>
      </c>
      <c r="BH721" s="1"/>
      <c r="BI721" s="1"/>
      <c r="BJ721" s="1"/>
      <c r="BK721" s="1">
        <v>0</v>
      </c>
      <c r="BL721" s="1">
        <v>-42.45</v>
      </c>
      <c r="BM721" s="1">
        <v>-3</v>
      </c>
      <c r="BN721" s="1">
        <v>0</v>
      </c>
      <c r="BO721" s="1">
        <v>0</v>
      </c>
      <c r="BP721" s="4">
        <v>2194.7600000000002</v>
      </c>
    </row>
    <row r="722" spans="1:68">
      <c r="A722" s="19" t="s">
        <v>1698</v>
      </c>
      <c r="B722" s="10" t="s">
        <v>1699</v>
      </c>
      <c r="C722" s="1">
        <v>7505653.3899999997</v>
      </c>
      <c r="D722" s="1">
        <v>158656.82</v>
      </c>
      <c r="E722" s="1">
        <v>188588.5</v>
      </c>
      <c r="F722" s="1">
        <v>588017.92000000004</v>
      </c>
      <c r="G722" s="1">
        <v>212023.42</v>
      </c>
      <c r="H722" s="1">
        <v>1294454.21</v>
      </c>
      <c r="I722" s="1">
        <v>448475.28</v>
      </c>
      <c r="J722" s="1">
        <v>271734.82</v>
      </c>
      <c r="K722" s="1">
        <v>142636.9</v>
      </c>
      <c r="L722" s="1">
        <v>605983.02</v>
      </c>
      <c r="M722" s="1">
        <v>826454.82</v>
      </c>
      <c r="N722" s="1">
        <v>557480.84</v>
      </c>
      <c r="O722" s="1">
        <v>267708.39</v>
      </c>
      <c r="P722" s="1">
        <v>146289.37</v>
      </c>
      <c r="Q722" s="1">
        <v>401043.15</v>
      </c>
      <c r="R722" s="1">
        <v>217766.84</v>
      </c>
      <c r="S722" s="1">
        <v>221933.83</v>
      </c>
      <c r="T722" s="1">
        <v>6549248.1299999999</v>
      </c>
      <c r="U722" s="1">
        <v>158656.82</v>
      </c>
      <c r="V722" s="1">
        <v>188588.5</v>
      </c>
      <c r="W722" s="1">
        <v>588017.92000000004</v>
      </c>
      <c r="X722" s="1">
        <v>212023.42</v>
      </c>
      <c r="Y722" s="1">
        <v>1294454.21</v>
      </c>
      <c r="Z722" s="1">
        <v>448475.28</v>
      </c>
      <c r="AA722" s="1">
        <v>271734.82</v>
      </c>
      <c r="AB722" s="1">
        <v>142636.9</v>
      </c>
      <c r="AC722" s="1">
        <v>605983.02</v>
      </c>
      <c r="AD722" s="1">
        <v>826454.82</v>
      </c>
      <c r="AE722" s="1">
        <v>557480.84</v>
      </c>
      <c r="AF722" s="1">
        <v>267708.39</v>
      </c>
      <c r="AG722" s="1">
        <v>146289.37</v>
      </c>
      <c r="AH722" s="1">
        <v>401043.15</v>
      </c>
      <c r="AI722" s="1">
        <v>217766.84</v>
      </c>
      <c r="AJ722" s="1">
        <v>221933.83</v>
      </c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956405.26</v>
      </c>
      <c r="BC722" s="1">
        <v>956405.26</v>
      </c>
      <c r="BD722" s="1">
        <v>682726.43</v>
      </c>
      <c r="BE722" s="1">
        <v>23272.44</v>
      </c>
      <c r="BF722" s="1"/>
      <c r="BG722" s="1">
        <v>0</v>
      </c>
      <c r="BH722" s="1"/>
      <c r="BI722" s="1">
        <v>0</v>
      </c>
      <c r="BJ722" s="1"/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4">
        <v>250406.39</v>
      </c>
    </row>
    <row r="723" spans="1:68">
      <c r="A723" s="20" t="s">
        <v>1700</v>
      </c>
      <c r="B723" s="10" t="s">
        <v>1701</v>
      </c>
      <c r="C723" s="1">
        <v>745958.15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/>
      <c r="V723" s="1"/>
      <c r="W723" s="1"/>
      <c r="X723" s="1"/>
      <c r="Y723" s="1"/>
      <c r="Z723" s="1"/>
      <c r="AA723" s="1"/>
      <c r="AB723" s="1"/>
      <c r="AC723" s="1">
        <v>0</v>
      </c>
      <c r="AD723" s="1">
        <v>0</v>
      </c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745958.15</v>
      </c>
      <c r="BC723" s="1">
        <v>745958.14999999991</v>
      </c>
      <c r="BD723" s="1">
        <v>682484.38</v>
      </c>
      <c r="BE723" s="1">
        <v>23272.44</v>
      </c>
      <c r="BF723" s="1"/>
      <c r="BG723" s="1">
        <v>0</v>
      </c>
      <c r="BH723" s="1"/>
      <c r="BI723" s="1">
        <v>0</v>
      </c>
      <c r="BJ723" s="1"/>
      <c r="BK723" s="1"/>
      <c r="BL723" s="1"/>
      <c r="BM723" s="1"/>
      <c r="BN723" s="1"/>
      <c r="BO723" s="1"/>
      <c r="BP723" s="4">
        <v>40201.33</v>
      </c>
    </row>
    <row r="724" spans="1:68">
      <c r="A724" s="21" t="s">
        <v>1702</v>
      </c>
      <c r="B724" s="10" t="s">
        <v>1703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/>
      <c r="V724" s="1"/>
      <c r="W724" s="1"/>
      <c r="X724" s="1"/>
      <c r="Y724" s="1"/>
      <c r="Z724" s="1"/>
      <c r="AA724" s="1"/>
      <c r="AB724" s="1"/>
      <c r="AC724" s="1">
        <v>0</v>
      </c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0</v>
      </c>
      <c r="BC724" s="1">
        <v>0</v>
      </c>
      <c r="BD724" s="1">
        <v>0</v>
      </c>
      <c r="BE724" s="1">
        <v>0</v>
      </c>
      <c r="BF724" s="1"/>
      <c r="BG724" s="1">
        <v>0</v>
      </c>
      <c r="BH724" s="1"/>
      <c r="BI724" s="1">
        <v>0</v>
      </c>
      <c r="BJ724" s="1"/>
      <c r="BK724" s="1"/>
      <c r="BL724" s="1"/>
      <c r="BM724" s="1"/>
      <c r="BN724" s="1"/>
      <c r="BO724" s="1"/>
      <c r="BP724" s="4">
        <v>0</v>
      </c>
    </row>
    <row r="725" spans="1:68">
      <c r="A725" s="21" t="s">
        <v>1704</v>
      </c>
      <c r="B725" s="10" t="s">
        <v>1705</v>
      </c>
      <c r="C725" s="1">
        <v>741071.04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/>
      <c r="V725" s="1"/>
      <c r="W725" s="1"/>
      <c r="X725" s="1"/>
      <c r="Y725" s="1"/>
      <c r="Z725" s="1"/>
      <c r="AA725" s="1"/>
      <c r="AB725" s="1"/>
      <c r="AC725" s="1"/>
      <c r="AD725" s="1">
        <v>0</v>
      </c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741071.04</v>
      </c>
      <c r="BC725" s="1">
        <v>741071.03999999992</v>
      </c>
      <c r="BD725" s="1">
        <v>680153.07</v>
      </c>
      <c r="BE725" s="1">
        <v>20716.64</v>
      </c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4">
        <v>40201.33</v>
      </c>
    </row>
    <row r="726" spans="1:68">
      <c r="A726" s="21" t="s">
        <v>1706</v>
      </c>
      <c r="B726" s="10" t="s">
        <v>1707</v>
      </c>
      <c r="C726" s="1">
        <v>4887.1099999999997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4887.1099999999997</v>
      </c>
      <c r="BC726" s="1">
        <v>4887.1100000000006</v>
      </c>
      <c r="BD726" s="1">
        <v>2331.31</v>
      </c>
      <c r="BE726" s="1">
        <v>2555.8000000000002</v>
      </c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4"/>
    </row>
    <row r="727" spans="1:68">
      <c r="A727" s="20" t="s">
        <v>1708</v>
      </c>
      <c r="B727" s="10" t="s">
        <v>1709</v>
      </c>
      <c r="C727" s="1">
        <v>6549490.1799999997</v>
      </c>
      <c r="D727" s="1">
        <v>158656.82</v>
      </c>
      <c r="E727" s="1">
        <v>188588.5</v>
      </c>
      <c r="F727" s="1">
        <v>588017.92000000004</v>
      </c>
      <c r="G727" s="1">
        <v>212023.42</v>
      </c>
      <c r="H727" s="1">
        <v>1294454.21</v>
      </c>
      <c r="I727" s="1">
        <v>448475.28</v>
      </c>
      <c r="J727" s="1">
        <v>271734.82</v>
      </c>
      <c r="K727" s="1">
        <v>142636.9</v>
      </c>
      <c r="L727" s="1">
        <v>605983.02</v>
      </c>
      <c r="M727" s="1">
        <v>826454.82</v>
      </c>
      <c r="N727" s="1">
        <v>557480.84</v>
      </c>
      <c r="O727" s="1">
        <v>267708.39</v>
      </c>
      <c r="P727" s="1">
        <v>146289.37</v>
      </c>
      <c r="Q727" s="1">
        <v>401043.15</v>
      </c>
      <c r="R727" s="1">
        <v>217766.84</v>
      </c>
      <c r="S727" s="1">
        <v>221933.83</v>
      </c>
      <c r="T727" s="1">
        <v>6549248.1299999999</v>
      </c>
      <c r="U727" s="1">
        <v>158656.82</v>
      </c>
      <c r="V727" s="1">
        <v>188588.5</v>
      </c>
      <c r="W727" s="1">
        <v>588017.92000000004</v>
      </c>
      <c r="X727" s="1">
        <v>212023.42</v>
      </c>
      <c r="Y727" s="1">
        <v>1294454.21</v>
      </c>
      <c r="Z727" s="1">
        <v>448475.28</v>
      </c>
      <c r="AA727" s="1">
        <v>271734.82</v>
      </c>
      <c r="AB727" s="1">
        <v>142636.9</v>
      </c>
      <c r="AC727" s="1">
        <v>605983.02</v>
      </c>
      <c r="AD727" s="1">
        <v>826454.82</v>
      </c>
      <c r="AE727" s="1">
        <v>557480.84</v>
      </c>
      <c r="AF727" s="1">
        <v>267708.39</v>
      </c>
      <c r="AG727" s="1">
        <v>146289.37</v>
      </c>
      <c r="AH727" s="1">
        <v>401043.15</v>
      </c>
      <c r="AI727" s="1">
        <v>217766.84</v>
      </c>
      <c r="AJ727" s="1">
        <v>221933.83</v>
      </c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242.05</v>
      </c>
      <c r="BC727" s="1">
        <v>242.05</v>
      </c>
      <c r="BD727" s="1">
        <v>242.05</v>
      </c>
      <c r="BE727" s="1"/>
      <c r="BF727" s="1"/>
      <c r="BG727" s="1"/>
      <c r="BH727" s="1"/>
      <c r="BI727" s="1"/>
      <c r="BJ727" s="1"/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4"/>
    </row>
    <row r="728" spans="1:68">
      <c r="A728" s="21" t="s">
        <v>1710</v>
      </c>
      <c r="B728" s="10" t="s">
        <v>1711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0</v>
      </c>
      <c r="BC728" s="1">
        <v>0</v>
      </c>
      <c r="BD728" s="1">
        <v>0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1712</v>
      </c>
      <c r="B729" s="10" t="s">
        <v>1713</v>
      </c>
      <c r="C729" s="1">
        <v>3416030.99</v>
      </c>
      <c r="D729" s="1">
        <v>53301.88</v>
      </c>
      <c r="E729" s="1">
        <v>67379.03</v>
      </c>
      <c r="F729" s="1">
        <v>268135.90000000002</v>
      </c>
      <c r="G729" s="1">
        <v>115830.6</v>
      </c>
      <c r="H729" s="1">
        <v>848229.58</v>
      </c>
      <c r="I729" s="1">
        <v>239289.56</v>
      </c>
      <c r="J729" s="1">
        <v>141668.35</v>
      </c>
      <c r="K729" s="1">
        <v>71020.759999999995</v>
      </c>
      <c r="L729" s="1">
        <v>257922.24</v>
      </c>
      <c r="M729" s="1">
        <v>367572.11</v>
      </c>
      <c r="N729" s="1">
        <v>414085.69</v>
      </c>
      <c r="O729" s="1">
        <v>155837.19</v>
      </c>
      <c r="P729" s="1">
        <v>52350.53</v>
      </c>
      <c r="Q729" s="1">
        <v>198131.32</v>
      </c>
      <c r="R729" s="1">
        <v>80187.34</v>
      </c>
      <c r="S729" s="1">
        <v>85088.91</v>
      </c>
      <c r="T729" s="1">
        <v>3416030.99</v>
      </c>
      <c r="U729" s="1">
        <v>53301.88</v>
      </c>
      <c r="V729" s="1">
        <v>67379.03</v>
      </c>
      <c r="W729" s="1">
        <v>268135.90000000002</v>
      </c>
      <c r="X729" s="1">
        <v>115830.6</v>
      </c>
      <c r="Y729" s="1">
        <v>848229.58</v>
      </c>
      <c r="Z729" s="1">
        <v>239289.56</v>
      </c>
      <c r="AA729" s="1">
        <v>141668.35</v>
      </c>
      <c r="AB729" s="1">
        <v>71020.759999999995</v>
      </c>
      <c r="AC729" s="1">
        <v>257922.24</v>
      </c>
      <c r="AD729" s="1">
        <v>367572.11</v>
      </c>
      <c r="AE729" s="1">
        <v>414085.69</v>
      </c>
      <c r="AF729" s="1">
        <v>155837.19</v>
      </c>
      <c r="AG729" s="1">
        <v>52350.53</v>
      </c>
      <c r="AH729" s="1">
        <v>198131.32</v>
      </c>
      <c r="AI729" s="1">
        <v>80187.34</v>
      </c>
      <c r="AJ729" s="1">
        <v>85088.91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>
        <v>0</v>
      </c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4"/>
    </row>
    <row r="730" spans="1:68">
      <c r="A730" s="21" t="s">
        <v>1714</v>
      </c>
      <c r="B730" s="10" t="s">
        <v>1715</v>
      </c>
      <c r="C730" s="1">
        <v>2136781.27</v>
      </c>
      <c r="D730" s="1">
        <v>73120.850000000006</v>
      </c>
      <c r="E730" s="1">
        <v>55952.82</v>
      </c>
      <c r="F730" s="1">
        <v>230149.1</v>
      </c>
      <c r="G730" s="1">
        <v>61696.39</v>
      </c>
      <c r="H730" s="1">
        <v>308311.67</v>
      </c>
      <c r="I730" s="1">
        <v>155509.07</v>
      </c>
      <c r="J730" s="1">
        <v>86967.58</v>
      </c>
      <c r="K730" s="1">
        <v>42434.22</v>
      </c>
      <c r="L730" s="1">
        <v>237465.54</v>
      </c>
      <c r="M730" s="1">
        <v>324819.42</v>
      </c>
      <c r="N730" s="1">
        <v>70531.289999999994</v>
      </c>
      <c r="O730" s="1">
        <v>74509.63</v>
      </c>
      <c r="P730" s="1">
        <v>64368.69</v>
      </c>
      <c r="Q730" s="1">
        <v>149793.06</v>
      </c>
      <c r="R730" s="1">
        <v>91785.37</v>
      </c>
      <c r="S730" s="1">
        <v>109366.57</v>
      </c>
      <c r="T730" s="1">
        <v>2136781.27</v>
      </c>
      <c r="U730" s="1">
        <v>73120.850000000006</v>
      </c>
      <c r="V730" s="1">
        <v>55952.82</v>
      </c>
      <c r="W730" s="1">
        <v>230149.1</v>
      </c>
      <c r="X730" s="1">
        <v>61696.39</v>
      </c>
      <c r="Y730" s="1">
        <v>308311.67</v>
      </c>
      <c r="Z730" s="1">
        <v>155509.07</v>
      </c>
      <c r="AA730" s="1">
        <v>86967.58</v>
      </c>
      <c r="AB730" s="1">
        <v>42434.22</v>
      </c>
      <c r="AC730" s="1">
        <v>237465.54</v>
      </c>
      <c r="AD730" s="1">
        <v>324819.42</v>
      </c>
      <c r="AE730" s="1">
        <v>70531.289999999994</v>
      </c>
      <c r="AF730" s="1">
        <v>74509.63</v>
      </c>
      <c r="AG730" s="1">
        <v>64368.69</v>
      </c>
      <c r="AH730" s="1">
        <v>149793.06</v>
      </c>
      <c r="AI730" s="1">
        <v>91785.37</v>
      </c>
      <c r="AJ730" s="1">
        <v>109366.57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1716</v>
      </c>
      <c r="B731" s="10" t="s">
        <v>1717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/>
      <c r="V731" s="1"/>
      <c r="W731" s="1"/>
      <c r="X731" s="1"/>
      <c r="Y731" s="1">
        <v>0</v>
      </c>
      <c r="Z731" s="1"/>
      <c r="AA731" s="1">
        <v>0</v>
      </c>
      <c r="AB731" s="1"/>
      <c r="AC731" s="1"/>
      <c r="AD731" s="1"/>
      <c r="AE731" s="1"/>
      <c r="AF731" s="1"/>
      <c r="AG731" s="1"/>
      <c r="AH731" s="1">
        <v>0</v>
      </c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1718</v>
      </c>
      <c r="B732" s="10" t="s">
        <v>1719</v>
      </c>
      <c r="C732" s="1">
        <v>242.05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>
        <v>242.05</v>
      </c>
      <c r="BC732" s="1">
        <v>242.05</v>
      </c>
      <c r="BD732" s="1">
        <v>242.05</v>
      </c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1720</v>
      </c>
      <c r="B733" s="10" t="s">
        <v>1721</v>
      </c>
      <c r="C733" s="1">
        <v>996435.87</v>
      </c>
      <c r="D733" s="1">
        <v>32234.09</v>
      </c>
      <c r="E733" s="1">
        <v>65256.65</v>
      </c>
      <c r="F733" s="1">
        <v>89732.92</v>
      </c>
      <c r="G733" s="1">
        <v>34496.43</v>
      </c>
      <c r="H733" s="1">
        <v>137912.95999999999</v>
      </c>
      <c r="I733" s="1">
        <v>53676.65</v>
      </c>
      <c r="J733" s="1">
        <v>43098.89</v>
      </c>
      <c r="K733" s="1">
        <v>29181.919999999998</v>
      </c>
      <c r="L733" s="1">
        <v>110595.24</v>
      </c>
      <c r="M733" s="1">
        <v>134063.29</v>
      </c>
      <c r="N733" s="1">
        <v>72863.86</v>
      </c>
      <c r="O733" s="1">
        <v>37361.57</v>
      </c>
      <c r="P733" s="1">
        <v>29570.15</v>
      </c>
      <c r="Q733" s="1">
        <v>53118.77</v>
      </c>
      <c r="R733" s="1">
        <v>45794.13</v>
      </c>
      <c r="S733" s="1">
        <v>27478.35</v>
      </c>
      <c r="T733" s="1">
        <v>996435.87</v>
      </c>
      <c r="U733" s="1">
        <v>32234.09</v>
      </c>
      <c r="V733" s="1">
        <v>65256.65</v>
      </c>
      <c r="W733" s="1">
        <v>89732.92</v>
      </c>
      <c r="X733" s="1">
        <v>34496.43</v>
      </c>
      <c r="Y733" s="1">
        <v>137912.95999999999</v>
      </c>
      <c r="Z733" s="1">
        <v>53676.65</v>
      </c>
      <c r="AA733" s="1">
        <v>43098.89</v>
      </c>
      <c r="AB733" s="1">
        <v>29181.919999999998</v>
      </c>
      <c r="AC733" s="1">
        <v>110595.24</v>
      </c>
      <c r="AD733" s="1">
        <v>134063.29</v>
      </c>
      <c r="AE733" s="1">
        <v>72863.86</v>
      </c>
      <c r="AF733" s="1">
        <v>37361.57</v>
      </c>
      <c r="AG733" s="1">
        <v>29570.15</v>
      </c>
      <c r="AH733" s="1">
        <v>53118.77</v>
      </c>
      <c r="AI733" s="1">
        <v>45794.13</v>
      </c>
      <c r="AJ733" s="1">
        <v>27478.35</v>
      </c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>
        <v>0</v>
      </c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0" t="s">
        <v>1722</v>
      </c>
      <c r="B734" s="10" t="s">
        <v>1723</v>
      </c>
      <c r="C734" s="1">
        <v>210205.06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>
        <v>210205.06</v>
      </c>
      <c r="BC734" s="1">
        <v>210205.06</v>
      </c>
      <c r="BD734" s="1">
        <v>0</v>
      </c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>
        <v>210205.06</v>
      </c>
    </row>
    <row r="735" spans="1:68">
      <c r="A735" s="21" t="s">
        <v>1724</v>
      </c>
      <c r="B735" s="10" t="s">
        <v>1725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0</v>
      </c>
      <c r="BC735" s="1">
        <v>0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0</v>
      </c>
    </row>
    <row r="736" spans="1:68">
      <c r="A736" s="21" t="s">
        <v>1726</v>
      </c>
      <c r="B736" s="10" t="s">
        <v>1727</v>
      </c>
      <c r="C736" s="1">
        <v>210205.06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210205.06</v>
      </c>
      <c r="BC736" s="1">
        <v>210205.06</v>
      </c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210205.06</v>
      </c>
    </row>
    <row r="737" spans="1:68">
      <c r="A737" s="19" t="s">
        <v>1728</v>
      </c>
      <c r="B737" s="10" t="s">
        <v>1729</v>
      </c>
      <c r="C737" s="1">
        <v>4044308.52</v>
      </c>
      <c r="D737" s="1">
        <v>119325.42</v>
      </c>
      <c r="E737" s="1">
        <v>32060.35</v>
      </c>
      <c r="F737" s="1">
        <v>333491.7</v>
      </c>
      <c r="G737" s="1">
        <v>28440.85</v>
      </c>
      <c r="H737" s="1">
        <v>609425.23</v>
      </c>
      <c r="I737" s="1">
        <v>221265.09</v>
      </c>
      <c r="J737" s="1">
        <v>166835.13</v>
      </c>
      <c r="K737" s="1">
        <v>56273.75</v>
      </c>
      <c r="L737" s="1">
        <v>358831</v>
      </c>
      <c r="M737" s="1">
        <v>462862.55</v>
      </c>
      <c r="N737" s="1">
        <v>70409.039999999994</v>
      </c>
      <c r="O737" s="1">
        <v>113559.63</v>
      </c>
      <c r="P737" s="1">
        <v>73862.78</v>
      </c>
      <c r="Q737" s="1">
        <v>156458.20000000001</v>
      </c>
      <c r="R737" s="1">
        <v>129801.8</v>
      </c>
      <c r="S737" s="1">
        <v>108790.27</v>
      </c>
      <c r="T737" s="1">
        <v>3041433.95</v>
      </c>
      <c r="U737" s="1">
        <v>119325.42</v>
      </c>
      <c r="V737" s="1">
        <v>32060.35</v>
      </c>
      <c r="W737" s="1">
        <v>333491.7</v>
      </c>
      <c r="X737" s="1">
        <v>28440.85</v>
      </c>
      <c r="Y737" s="1">
        <v>609425.23</v>
      </c>
      <c r="Z737" s="1">
        <v>221265.09</v>
      </c>
      <c r="AA737" s="1">
        <v>166779.53</v>
      </c>
      <c r="AB737" s="1">
        <v>56273.75</v>
      </c>
      <c r="AC737" s="1">
        <v>358643.20000000001</v>
      </c>
      <c r="AD737" s="1">
        <v>462862.55</v>
      </c>
      <c r="AE737" s="1">
        <v>70409.039999999994</v>
      </c>
      <c r="AF737" s="1">
        <v>113559.63</v>
      </c>
      <c r="AG737" s="1">
        <v>73862.78</v>
      </c>
      <c r="AH737" s="1">
        <v>156458.20000000001</v>
      </c>
      <c r="AI737" s="1">
        <v>129801.8</v>
      </c>
      <c r="AJ737" s="1">
        <v>108774.83</v>
      </c>
      <c r="AK737" s="1">
        <v>258.83999999999997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55.6</v>
      </c>
      <c r="AS737" s="1">
        <v>0</v>
      </c>
      <c r="AT737" s="1">
        <v>187.8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15.44</v>
      </c>
      <c r="BB737" s="1">
        <v>1002615.73</v>
      </c>
      <c r="BC737" s="1">
        <v>916946.42</v>
      </c>
      <c r="BD737" s="1">
        <v>203162.26</v>
      </c>
      <c r="BE737" s="1">
        <v>56896.76</v>
      </c>
      <c r="BF737" s="1">
        <v>103195.56</v>
      </c>
      <c r="BG737" s="1">
        <v>60569.68</v>
      </c>
      <c r="BH737" s="1">
        <v>8254.36</v>
      </c>
      <c r="BI737" s="1">
        <v>49859.51</v>
      </c>
      <c r="BJ737" s="1">
        <v>220588.37</v>
      </c>
      <c r="BK737" s="1">
        <v>26115.08</v>
      </c>
      <c r="BL737" s="1">
        <v>23062.57</v>
      </c>
      <c r="BM737" s="1">
        <v>11941.45</v>
      </c>
      <c r="BN737" s="1">
        <v>10483.459999999999</v>
      </c>
      <c r="BO737" s="1">
        <v>14066.75</v>
      </c>
      <c r="BP737" s="4">
        <v>214419.92</v>
      </c>
    </row>
    <row r="738" spans="1:68">
      <c r="A738" s="20" t="s">
        <v>1730</v>
      </c>
      <c r="B738" s="10" t="s">
        <v>1731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4">
        <v>0</v>
      </c>
    </row>
    <row r="739" spans="1:68">
      <c r="A739" s="20" t="s">
        <v>1728</v>
      </c>
      <c r="B739" s="10" t="s">
        <v>1732</v>
      </c>
      <c r="C739" s="1">
        <v>4044308.52</v>
      </c>
      <c r="D739" s="1">
        <v>119325.42</v>
      </c>
      <c r="E739" s="1">
        <v>32060.35</v>
      </c>
      <c r="F739" s="1">
        <v>333491.7</v>
      </c>
      <c r="G739" s="1">
        <v>28440.85</v>
      </c>
      <c r="H739" s="1">
        <v>609425.23</v>
      </c>
      <c r="I739" s="1">
        <v>221265.09</v>
      </c>
      <c r="J739" s="1">
        <v>166835.13</v>
      </c>
      <c r="K739" s="1">
        <v>56273.75</v>
      </c>
      <c r="L739" s="1">
        <v>358831</v>
      </c>
      <c r="M739" s="1">
        <v>462862.55</v>
      </c>
      <c r="N739" s="1">
        <v>70409.039999999994</v>
      </c>
      <c r="O739" s="1">
        <v>113559.63</v>
      </c>
      <c r="P739" s="1">
        <v>73862.78</v>
      </c>
      <c r="Q739" s="1">
        <v>156458.20000000001</v>
      </c>
      <c r="R739" s="1">
        <v>129801.8</v>
      </c>
      <c r="S739" s="1">
        <v>108790.27</v>
      </c>
      <c r="T739" s="1">
        <v>3041433.95</v>
      </c>
      <c r="U739" s="1">
        <v>119325.42</v>
      </c>
      <c r="V739" s="1">
        <v>32060.35</v>
      </c>
      <c r="W739" s="1">
        <v>333491.7</v>
      </c>
      <c r="X739" s="1">
        <v>28440.85</v>
      </c>
      <c r="Y739" s="1">
        <v>609425.23</v>
      </c>
      <c r="Z739" s="1">
        <v>221265.09</v>
      </c>
      <c r="AA739" s="1">
        <v>166779.53</v>
      </c>
      <c r="AB739" s="1">
        <v>56273.75</v>
      </c>
      <c r="AC739" s="1">
        <v>358643.20000000001</v>
      </c>
      <c r="AD739" s="1">
        <v>462862.55</v>
      </c>
      <c r="AE739" s="1">
        <v>70409.039999999994</v>
      </c>
      <c r="AF739" s="1">
        <v>113559.63</v>
      </c>
      <c r="AG739" s="1">
        <v>73862.78</v>
      </c>
      <c r="AH739" s="1">
        <v>156458.20000000001</v>
      </c>
      <c r="AI739" s="1">
        <v>129801.8</v>
      </c>
      <c r="AJ739" s="1">
        <v>108774.83</v>
      </c>
      <c r="AK739" s="1">
        <v>258.83999999999997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55.6</v>
      </c>
      <c r="AS739" s="1">
        <v>0</v>
      </c>
      <c r="AT739" s="1">
        <v>187.8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15.44</v>
      </c>
      <c r="BB739" s="1">
        <v>1002615.73</v>
      </c>
      <c r="BC739" s="1">
        <v>916946.42</v>
      </c>
      <c r="BD739" s="1">
        <v>203162.26</v>
      </c>
      <c r="BE739" s="1">
        <v>56896.76</v>
      </c>
      <c r="BF739" s="1">
        <v>103195.56</v>
      </c>
      <c r="BG739" s="1">
        <v>60569.68</v>
      </c>
      <c r="BH739" s="1">
        <v>8254.36</v>
      </c>
      <c r="BI739" s="1">
        <v>49859.51</v>
      </c>
      <c r="BJ739" s="1">
        <v>220588.37</v>
      </c>
      <c r="BK739" s="1">
        <v>26115.08</v>
      </c>
      <c r="BL739" s="1">
        <v>23062.57</v>
      </c>
      <c r="BM739" s="1">
        <v>11941.45</v>
      </c>
      <c r="BN739" s="1">
        <v>10483.459999999999</v>
      </c>
      <c r="BO739" s="1">
        <v>14066.75</v>
      </c>
      <c r="BP739" s="4">
        <v>214419.92</v>
      </c>
    </row>
    <row r="740" spans="1:68">
      <c r="A740" s="19" t="s">
        <v>1733</v>
      </c>
      <c r="B740" s="10" t="s">
        <v>1734</v>
      </c>
      <c r="C740" s="1">
        <v>324764.71999999997</v>
      </c>
      <c r="D740" s="1">
        <v>6391.65</v>
      </c>
      <c r="E740" s="1">
        <v>8750.07</v>
      </c>
      <c r="F740" s="1">
        <v>17409.95</v>
      </c>
      <c r="G740" s="1">
        <v>577.5</v>
      </c>
      <c r="H740" s="1">
        <v>75667.59</v>
      </c>
      <c r="I740" s="1">
        <v>12959.61</v>
      </c>
      <c r="J740" s="1">
        <v>6982.7</v>
      </c>
      <c r="K740" s="1">
        <v>11809.94</v>
      </c>
      <c r="L740" s="1">
        <v>28779.3</v>
      </c>
      <c r="M740" s="1">
        <v>38863.24</v>
      </c>
      <c r="N740" s="1">
        <v>10241.379999999999</v>
      </c>
      <c r="O740" s="1">
        <v>15792.23</v>
      </c>
      <c r="P740" s="1">
        <v>4344.6899999999996</v>
      </c>
      <c r="Q740" s="1">
        <v>21198.799999999999</v>
      </c>
      <c r="R740" s="1">
        <v>8844.35</v>
      </c>
      <c r="S740" s="1">
        <v>7209.87</v>
      </c>
      <c r="T740" s="1">
        <v>275822.87</v>
      </c>
      <c r="U740" s="1">
        <v>6391.65</v>
      </c>
      <c r="V740" s="1">
        <v>8750.07</v>
      </c>
      <c r="W740" s="1">
        <v>17409.95</v>
      </c>
      <c r="X740" s="1">
        <v>577.5</v>
      </c>
      <c r="Y740" s="1">
        <v>75667.59</v>
      </c>
      <c r="Z740" s="1">
        <v>12959.61</v>
      </c>
      <c r="AA740" s="1">
        <v>6982.7</v>
      </c>
      <c r="AB740" s="1">
        <v>11809.94</v>
      </c>
      <c r="AC740" s="1">
        <v>28779.3</v>
      </c>
      <c r="AD740" s="1">
        <v>38863.24</v>
      </c>
      <c r="AE740" s="1">
        <v>10241.379999999999</v>
      </c>
      <c r="AF740" s="1">
        <v>15792.23</v>
      </c>
      <c r="AG740" s="1">
        <v>4344.6899999999996</v>
      </c>
      <c r="AH740" s="1">
        <v>21198.799999999999</v>
      </c>
      <c r="AI740" s="1">
        <v>8844.35</v>
      </c>
      <c r="AJ740" s="1">
        <v>7209.87</v>
      </c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>
        <v>48941.85</v>
      </c>
      <c r="BC740" s="1">
        <v>18423.3</v>
      </c>
      <c r="BD740" s="1">
        <v>5226.59</v>
      </c>
      <c r="BE740" s="1">
        <v>0</v>
      </c>
      <c r="BF740" s="1">
        <v>4754.3</v>
      </c>
      <c r="BG740" s="1">
        <v>0</v>
      </c>
      <c r="BH740" s="1">
        <v>44.6</v>
      </c>
      <c r="BI740" s="1">
        <v>1051.82</v>
      </c>
      <c r="BJ740" s="1">
        <v>3237.85</v>
      </c>
      <c r="BK740" s="1">
        <v>3386.93</v>
      </c>
      <c r="BL740" s="1">
        <v>18021.16</v>
      </c>
      <c r="BM740" s="1">
        <v>4012</v>
      </c>
      <c r="BN740" s="1">
        <v>4447</v>
      </c>
      <c r="BO740" s="1">
        <v>651.46</v>
      </c>
      <c r="BP740" s="4">
        <v>4108.1400000000003</v>
      </c>
    </row>
    <row r="741" spans="1:68">
      <c r="A741" s="20" t="s">
        <v>1735</v>
      </c>
      <c r="B741" s="10" t="s">
        <v>1736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4">
        <v>0</v>
      </c>
    </row>
    <row r="742" spans="1:68">
      <c r="A742" s="20" t="s">
        <v>1737</v>
      </c>
      <c r="B742" s="10" t="s">
        <v>1738</v>
      </c>
      <c r="C742" s="1">
        <v>303538.05</v>
      </c>
      <c r="D742" s="1">
        <v>6270.55</v>
      </c>
      <c r="E742" s="1">
        <v>8576.3700000000008</v>
      </c>
      <c r="F742" s="1">
        <v>15637.44</v>
      </c>
      <c r="G742" s="1">
        <v>431.4</v>
      </c>
      <c r="H742" s="1">
        <v>73507.789999999994</v>
      </c>
      <c r="I742" s="1">
        <v>12214.51</v>
      </c>
      <c r="J742" s="1">
        <v>6726.7</v>
      </c>
      <c r="K742" s="1">
        <v>10572.09</v>
      </c>
      <c r="L742" s="1">
        <v>26071.62</v>
      </c>
      <c r="M742" s="1">
        <v>33238.120000000003</v>
      </c>
      <c r="N742" s="1">
        <v>10241.379999999999</v>
      </c>
      <c r="O742" s="1">
        <v>15354.41</v>
      </c>
      <c r="P742" s="1">
        <v>3159.3</v>
      </c>
      <c r="Q742" s="1">
        <v>20096.82</v>
      </c>
      <c r="R742" s="1">
        <v>8781.25</v>
      </c>
      <c r="S742" s="1">
        <v>6663.07</v>
      </c>
      <c r="T742" s="1">
        <v>257542.82</v>
      </c>
      <c r="U742" s="1">
        <v>6270.55</v>
      </c>
      <c r="V742" s="1">
        <v>8576.3700000000008</v>
      </c>
      <c r="W742" s="1">
        <v>15637.44</v>
      </c>
      <c r="X742" s="1">
        <v>431.4</v>
      </c>
      <c r="Y742" s="1">
        <v>73507.789999999994</v>
      </c>
      <c r="Z742" s="1">
        <v>12214.51</v>
      </c>
      <c r="AA742" s="1">
        <v>6726.7</v>
      </c>
      <c r="AB742" s="1">
        <v>10572.09</v>
      </c>
      <c r="AC742" s="1">
        <v>26071.62</v>
      </c>
      <c r="AD742" s="1">
        <v>33238.120000000003</v>
      </c>
      <c r="AE742" s="1">
        <v>10241.379999999999</v>
      </c>
      <c r="AF742" s="1">
        <v>15354.41</v>
      </c>
      <c r="AG742" s="1">
        <v>3159.3</v>
      </c>
      <c r="AH742" s="1">
        <v>20096.82</v>
      </c>
      <c r="AI742" s="1">
        <v>8781.25</v>
      </c>
      <c r="AJ742" s="1">
        <v>6663.07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45995.23</v>
      </c>
      <c r="BC742" s="1">
        <v>16234.480000000001</v>
      </c>
      <c r="BD742" s="1">
        <v>4962.8900000000003</v>
      </c>
      <c r="BE742" s="1">
        <v>0</v>
      </c>
      <c r="BF742" s="1">
        <v>4754.3</v>
      </c>
      <c r="BG742" s="1">
        <v>0</v>
      </c>
      <c r="BH742" s="1">
        <v>44.6</v>
      </c>
      <c r="BI742" s="1">
        <v>363.2</v>
      </c>
      <c r="BJ742" s="1">
        <v>3237.85</v>
      </c>
      <c r="BK742" s="1">
        <v>3386.93</v>
      </c>
      <c r="BL742" s="1">
        <v>17938.560000000001</v>
      </c>
      <c r="BM742" s="1">
        <v>3336.8</v>
      </c>
      <c r="BN742" s="1">
        <v>4447</v>
      </c>
      <c r="BO742" s="1">
        <v>651.46</v>
      </c>
      <c r="BP742" s="4">
        <v>2871.64</v>
      </c>
    </row>
    <row r="743" spans="1:68">
      <c r="A743" s="20" t="s">
        <v>1739</v>
      </c>
      <c r="B743" s="10" t="s">
        <v>1740</v>
      </c>
      <c r="C743" s="1">
        <v>2630.92</v>
      </c>
      <c r="D743" s="1">
        <v>0</v>
      </c>
      <c r="E743" s="1">
        <v>0</v>
      </c>
      <c r="F743" s="1">
        <v>17.399999999999999</v>
      </c>
      <c r="G743" s="1">
        <v>0</v>
      </c>
      <c r="H743" s="1">
        <v>0</v>
      </c>
      <c r="I743" s="1">
        <v>43.1</v>
      </c>
      <c r="J743" s="1">
        <v>0</v>
      </c>
      <c r="K743" s="1">
        <v>348</v>
      </c>
      <c r="L743" s="1">
        <v>199.4</v>
      </c>
      <c r="M743" s="1">
        <v>2023.02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2630.92</v>
      </c>
      <c r="U743" s="1"/>
      <c r="V743" s="1"/>
      <c r="W743" s="1">
        <v>17.399999999999999</v>
      </c>
      <c r="X743" s="1"/>
      <c r="Y743" s="1">
        <v>0</v>
      </c>
      <c r="Z743" s="1">
        <v>43.1</v>
      </c>
      <c r="AA743" s="1"/>
      <c r="AB743" s="1">
        <v>348</v>
      </c>
      <c r="AC743" s="1">
        <v>199.4</v>
      </c>
      <c r="AD743" s="1">
        <v>2023.02</v>
      </c>
      <c r="AE743" s="1"/>
      <c r="AF743" s="1">
        <v>0</v>
      </c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>
        <v>0</v>
      </c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4"/>
    </row>
    <row r="744" spans="1:68">
      <c r="A744" s="20" t="s">
        <v>1741</v>
      </c>
      <c r="B744" s="10" t="s">
        <v>1742</v>
      </c>
      <c r="C744" s="1">
        <v>18595.75</v>
      </c>
      <c r="D744" s="1">
        <v>121.1</v>
      </c>
      <c r="E744" s="1">
        <v>173.7</v>
      </c>
      <c r="F744" s="1">
        <v>1755.11</v>
      </c>
      <c r="G744" s="1">
        <v>146.1</v>
      </c>
      <c r="H744" s="1">
        <v>2159.8000000000002</v>
      </c>
      <c r="I744" s="1">
        <v>702</v>
      </c>
      <c r="J744" s="1">
        <v>256</v>
      </c>
      <c r="K744" s="1">
        <v>889.85</v>
      </c>
      <c r="L744" s="1">
        <v>2508.2800000000002</v>
      </c>
      <c r="M744" s="1">
        <v>3602.1</v>
      </c>
      <c r="N744" s="1">
        <v>0</v>
      </c>
      <c r="O744" s="1">
        <v>437.82</v>
      </c>
      <c r="P744" s="1">
        <v>1185.3900000000001</v>
      </c>
      <c r="Q744" s="1">
        <v>1101.98</v>
      </c>
      <c r="R744" s="1">
        <v>63.1</v>
      </c>
      <c r="S744" s="1">
        <v>546.79999999999995</v>
      </c>
      <c r="T744" s="1">
        <v>15649.13</v>
      </c>
      <c r="U744" s="1">
        <v>121.1</v>
      </c>
      <c r="V744" s="1">
        <v>173.7</v>
      </c>
      <c r="W744" s="1">
        <v>1755.11</v>
      </c>
      <c r="X744" s="1">
        <v>146.1</v>
      </c>
      <c r="Y744" s="1">
        <v>2159.8000000000002</v>
      </c>
      <c r="Z744" s="1">
        <v>702</v>
      </c>
      <c r="AA744" s="1">
        <v>256</v>
      </c>
      <c r="AB744" s="1">
        <v>889.85</v>
      </c>
      <c r="AC744" s="1">
        <v>2508.2800000000002</v>
      </c>
      <c r="AD744" s="1">
        <v>3602.1</v>
      </c>
      <c r="AE744" s="1">
        <v>0</v>
      </c>
      <c r="AF744" s="1">
        <v>437.82</v>
      </c>
      <c r="AG744" s="1">
        <v>1185.3900000000001</v>
      </c>
      <c r="AH744" s="1">
        <v>1101.98</v>
      </c>
      <c r="AI744" s="1">
        <v>63.1</v>
      </c>
      <c r="AJ744" s="1">
        <v>546.79999999999995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2946.62</v>
      </c>
      <c r="BC744" s="1">
        <v>2188.8199999999997</v>
      </c>
      <c r="BD744" s="1">
        <v>263.7</v>
      </c>
      <c r="BE744" s="1">
        <v>0</v>
      </c>
      <c r="BF744" s="1"/>
      <c r="BG744" s="1"/>
      <c r="BH744" s="1"/>
      <c r="BI744" s="1">
        <v>688.62</v>
      </c>
      <c r="BJ744" s="1">
        <v>0</v>
      </c>
      <c r="BK744" s="1">
        <v>0</v>
      </c>
      <c r="BL744" s="1">
        <v>82.6</v>
      </c>
      <c r="BM744" s="1">
        <v>675.2</v>
      </c>
      <c r="BN744" s="1">
        <v>0</v>
      </c>
      <c r="BO744" s="1">
        <v>0</v>
      </c>
      <c r="BP744" s="4">
        <v>1236.5</v>
      </c>
    </row>
    <row r="745" spans="1:68">
      <c r="A745" s="19" t="s">
        <v>1743</v>
      </c>
      <c r="B745" s="10" t="s">
        <v>1744</v>
      </c>
      <c r="C745" s="1">
        <v>34387.68</v>
      </c>
      <c r="D745" s="1">
        <v>516.12</v>
      </c>
      <c r="E745" s="1">
        <v>124.13</v>
      </c>
      <c r="F745" s="1">
        <v>518.04</v>
      </c>
      <c r="G745" s="1">
        <v>184.2</v>
      </c>
      <c r="H745" s="1">
        <v>2985.52</v>
      </c>
      <c r="I745" s="1">
        <v>3410.7</v>
      </c>
      <c r="J745" s="1">
        <v>1310.57</v>
      </c>
      <c r="K745" s="1">
        <v>70.23</v>
      </c>
      <c r="L745" s="1">
        <v>2473.02</v>
      </c>
      <c r="M745" s="1">
        <v>3746.69</v>
      </c>
      <c r="N745" s="1">
        <v>144.34</v>
      </c>
      <c r="O745" s="1">
        <v>178.5</v>
      </c>
      <c r="P745" s="1">
        <v>308.37</v>
      </c>
      <c r="Q745" s="1">
        <v>289.38</v>
      </c>
      <c r="R745" s="1">
        <v>59.42</v>
      </c>
      <c r="S745" s="1">
        <v>527.94000000000005</v>
      </c>
      <c r="T745" s="1">
        <v>16847.169999999998</v>
      </c>
      <c r="U745" s="1">
        <v>516.12</v>
      </c>
      <c r="V745" s="1">
        <v>124.13</v>
      </c>
      <c r="W745" s="1">
        <v>518.04</v>
      </c>
      <c r="X745" s="1">
        <v>184.2</v>
      </c>
      <c r="Y745" s="1">
        <v>2985.52</v>
      </c>
      <c r="Z745" s="1">
        <v>3410.7</v>
      </c>
      <c r="AA745" s="1">
        <v>1310.57</v>
      </c>
      <c r="AB745" s="1">
        <v>70.23</v>
      </c>
      <c r="AC745" s="1">
        <v>2473.02</v>
      </c>
      <c r="AD745" s="1">
        <v>3746.69</v>
      </c>
      <c r="AE745" s="1">
        <v>144.34</v>
      </c>
      <c r="AF745" s="1">
        <v>178.5</v>
      </c>
      <c r="AG745" s="1">
        <v>308.37</v>
      </c>
      <c r="AH745" s="1">
        <v>289.38</v>
      </c>
      <c r="AI745" s="1">
        <v>59.42</v>
      </c>
      <c r="AJ745" s="1">
        <v>527.94000000000005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17540.509999999998</v>
      </c>
      <c r="BC745" s="1">
        <v>15827.53</v>
      </c>
      <c r="BD745" s="1">
        <v>10165.34</v>
      </c>
      <c r="BE745" s="1">
        <v>4388.9799999999996</v>
      </c>
      <c r="BF745" s="1">
        <v>190</v>
      </c>
      <c r="BG745" s="1">
        <v>36.28</v>
      </c>
      <c r="BH745" s="1">
        <v>0</v>
      </c>
      <c r="BI745" s="1">
        <v>896.49</v>
      </c>
      <c r="BJ745" s="1">
        <v>150.44</v>
      </c>
      <c r="BK745" s="1">
        <v>1298.23</v>
      </c>
      <c r="BL745" s="1">
        <v>22.5</v>
      </c>
      <c r="BM745" s="1">
        <v>105.56</v>
      </c>
      <c r="BN745" s="1">
        <v>0</v>
      </c>
      <c r="BO745" s="1">
        <v>286.69</v>
      </c>
      <c r="BP745" s="4">
        <v>0</v>
      </c>
    </row>
    <row r="746" spans="1:68">
      <c r="A746" s="20" t="s">
        <v>1745</v>
      </c>
      <c r="B746" s="10" t="s">
        <v>1746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4">
        <v>0</v>
      </c>
    </row>
    <row r="747" spans="1:68">
      <c r="A747" s="20" t="s">
        <v>1747</v>
      </c>
      <c r="B747" s="10" t="s">
        <v>1748</v>
      </c>
      <c r="C747" s="1">
        <v>34387.68</v>
      </c>
      <c r="D747" s="1">
        <v>516.12</v>
      </c>
      <c r="E747" s="1">
        <v>124.13</v>
      </c>
      <c r="F747" s="1">
        <v>518.04</v>
      </c>
      <c r="G747" s="1">
        <v>184.2</v>
      </c>
      <c r="H747" s="1">
        <v>2985.52</v>
      </c>
      <c r="I747" s="1">
        <v>3410.7</v>
      </c>
      <c r="J747" s="1">
        <v>1310.57</v>
      </c>
      <c r="K747" s="1">
        <v>70.23</v>
      </c>
      <c r="L747" s="1">
        <v>2473.02</v>
      </c>
      <c r="M747" s="1">
        <v>3746.69</v>
      </c>
      <c r="N747" s="1">
        <v>144.34</v>
      </c>
      <c r="O747" s="1">
        <v>178.5</v>
      </c>
      <c r="P747" s="1">
        <v>308.37</v>
      </c>
      <c r="Q747" s="1">
        <v>289.38</v>
      </c>
      <c r="R747" s="1">
        <v>59.42</v>
      </c>
      <c r="S747" s="1">
        <v>527.94000000000005</v>
      </c>
      <c r="T747" s="1">
        <v>16847.169999999998</v>
      </c>
      <c r="U747" s="1">
        <v>516.12</v>
      </c>
      <c r="V747" s="1">
        <v>124.13</v>
      </c>
      <c r="W747" s="1">
        <v>518.04</v>
      </c>
      <c r="X747" s="1">
        <v>184.2</v>
      </c>
      <c r="Y747" s="1">
        <v>2985.52</v>
      </c>
      <c r="Z747" s="1">
        <v>3410.7</v>
      </c>
      <c r="AA747" s="1">
        <v>1310.57</v>
      </c>
      <c r="AB747" s="1">
        <v>70.23</v>
      </c>
      <c r="AC747" s="1">
        <v>2473.02</v>
      </c>
      <c r="AD747" s="1">
        <v>3746.69</v>
      </c>
      <c r="AE747" s="1">
        <v>144.34</v>
      </c>
      <c r="AF747" s="1">
        <v>178.5</v>
      </c>
      <c r="AG747" s="1">
        <v>308.37</v>
      </c>
      <c r="AH747" s="1">
        <v>289.38</v>
      </c>
      <c r="AI747" s="1">
        <v>59.42</v>
      </c>
      <c r="AJ747" s="1">
        <v>527.94000000000005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17540.509999999998</v>
      </c>
      <c r="BC747" s="1">
        <v>15827.53</v>
      </c>
      <c r="BD747" s="1">
        <v>10165.34</v>
      </c>
      <c r="BE747" s="1">
        <v>4388.9799999999996</v>
      </c>
      <c r="BF747" s="1">
        <v>190</v>
      </c>
      <c r="BG747" s="1">
        <v>36.28</v>
      </c>
      <c r="BH747" s="1"/>
      <c r="BI747" s="1">
        <v>896.49</v>
      </c>
      <c r="BJ747" s="1">
        <v>150.44</v>
      </c>
      <c r="BK747" s="1">
        <v>1298.23</v>
      </c>
      <c r="BL747" s="1">
        <v>22.5</v>
      </c>
      <c r="BM747" s="1">
        <v>105.56</v>
      </c>
      <c r="BN747" s="1"/>
      <c r="BO747" s="1">
        <v>286.69</v>
      </c>
      <c r="BP747" s="4"/>
    </row>
    <row r="748" spans="1:68">
      <c r="A748" s="19" t="s">
        <v>1749</v>
      </c>
      <c r="B748" s="10" t="s">
        <v>1750</v>
      </c>
      <c r="C748" s="1">
        <v>81427.63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81427.63</v>
      </c>
      <c r="BC748" s="1">
        <v>81427.63</v>
      </c>
      <c r="BD748" s="1">
        <v>0</v>
      </c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4">
        <v>81427.63</v>
      </c>
    </row>
    <row r="749" spans="1:68">
      <c r="A749" s="20" t="s">
        <v>1751</v>
      </c>
      <c r="B749" s="10" t="s">
        <v>1752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0</v>
      </c>
      <c r="BC749" s="1">
        <v>0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0</v>
      </c>
    </row>
    <row r="750" spans="1:68">
      <c r="A750" s="20" t="s">
        <v>1753</v>
      </c>
      <c r="B750" s="10" t="s">
        <v>1754</v>
      </c>
      <c r="C750" s="1">
        <v>65219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65219</v>
      </c>
      <c r="BC750" s="1">
        <v>65219</v>
      </c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65219</v>
      </c>
    </row>
    <row r="751" spans="1:68">
      <c r="A751" s="20" t="s">
        <v>1755</v>
      </c>
      <c r="B751" s="10" t="s">
        <v>1756</v>
      </c>
      <c r="C751" s="1">
        <v>16208.63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16208.63</v>
      </c>
      <c r="BC751" s="1">
        <v>16208.63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16208.63</v>
      </c>
    </row>
    <row r="752" spans="1:68">
      <c r="A752" s="19" t="s">
        <v>1757</v>
      </c>
      <c r="B752" s="10" t="s">
        <v>1758</v>
      </c>
      <c r="C752" s="1">
        <v>8143533.3499999996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8143533.3499999996</v>
      </c>
      <c r="BC752" s="1">
        <v>8143533.3499999996</v>
      </c>
      <c r="BD752" s="1">
        <v>0</v>
      </c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8143533.3499999996</v>
      </c>
    </row>
    <row r="753" spans="1:68">
      <c r="A753" s="20" t="s">
        <v>1759</v>
      </c>
      <c r="B753" s="10" t="s">
        <v>1760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0</v>
      </c>
      <c r="BC753" s="1">
        <v>0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0</v>
      </c>
    </row>
    <row r="754" spans="1:68">
      <c r="A754" s="20" t="s">
        <v>1761</v>
      </c>
      <c r="B754" s="10" t="s">
        <v>1762</v>
      </c>
      <c r="C754" s="1">
        <v>8143533.3499999996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8143533.3499999996</v>
      </c>
      <c r="BC754" s="1">
        <v>8143533.3499999996</v>
      </c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8143533.3499999996</v>
      </c>
    </row>
    <row r="755" spans="1:68">
      <c r="A755" s="19" t="s">
        <v>1763</v>
      </c>
      <c r="B755" s="10" t="s">
        <v>1764</v>
      </c>
      <c r="C755" s="1">
        <v>837064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837064</v>
      </c>
      <c r="BC755" s="1">
        <v>837064</v>
      </c>
      <c r="BD755" s="1">
        <v>0</v>
      </c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837064</v>
      </c>
    </row>
    <row r="756" spans="1:68">
      <c r="A756" s="20" t="s">
        <v>1765</v>
      </c>
      <c r="B756" s="10" t="s">
        <v>1766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0</v>
      </c>
      <c r="BC756" s="1">
        <v>0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0</v>
      </c>
    </row>
    <row r="757" spans="1:68">
      <c r="A757" s="20" t="s">
        <v>1767</v>
      </c>
      <c r="B757" s="10" t="s">
        <v>1768</v>
      </c>
      <c r="C757" s="1">
        <v>837064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837064</v>
      </c>
      <c r="BC757" s="1">
        <v>837064</v>
      </c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837064</v>
      </c>
    </row>
    <row r="758" spans="1:68">
      <c r="A758" s="19" t="s">
        <v>1769</v>
      </c>
      <c r="B758" s="10" t="s">
        <v>1770</v>
      </c>
      <c r="C758" s="1">
        <v>115194.83</v>
      </c>
      <c r="D758" s="1">
        <v>1538.32</v>
      </c>
      <c r="E758" s="1">
        <v>37.090000000000003</v>
      </c>
      <c r="F758" s="1">
        <v>2448.2800000000002</v>
      </c>
      <c r="G758" s="1">
        <v>542</v>
      </c>
      <c r="H758" s="1">
        <v>25817.41</v>
      </c>
      <c r="I758" s="1">
        <v>7977.64</v>
      </c>
      <c r="J758" s="1">
        <v>2333.35</v>
      </c>
      <c r="K758" s="1">
        <v>530.6</v>
      </c>
      <c r="L758" s="1">
        <v>7550.08</v>
      </c>
      <c r="M758" s="1">
        <v>9191.82</v>
      </c>
      <c r="N758" s="1">
        <v>1212.18</v>
      </c>
      <c r="O758" s="1">
        <v>442.93</v>
      </c>
      <c r="P758" s="1">
        <v>3499.66</v>
      </c>
      <c r="Q758" s="1">
        <v>4685.57</v>
      </c>
      <c r="R758" s="1">
        <v>2833.25</v>
      </c>
      <c r="S758" s="1">
        <v>2368.15</v>
      </c>
      <c r="T758" s="1">
        <v>73008.33</v>
      </c>
      <c r="U758" s="1">
        <v>1538.32</v>
      </c>
      <c r="V758" s="1">
        <v>37.090000000000003</v>
      </c>
      <c r="W758" s="1">
        <v>2448.2800000000002</v>
      </c>
      <c r="X758" s="1">
        <v>542</v>
      </c>
      <c r="Y758" s="1">
        <v>25817.41</v>
      </c>
      <c r="Z758" s="1">
        <v>7977.64</v>
      </c>
      <c r="AA758" s="1">
        <v>2333.35</v>
      </c>
      <c r="AB758" s="1">
        <v>530.6</v>
      </c>
      <c r="AC758" s="1">
        <v>7550.08</v>
      </c>
      <c r="AD758" s="1">
        <v>9191.82</v>
      </c>
      <c r="AE758" s="1">
        <v>1212.18</v>
      </c>
      <c r="AF758" s="1">
        <v>442.93</v>
      </c>
      <c r="AG758" s="1">
        <v>3499.66</v>
      </c>
      <c r="AH758" s="1">
        <v>4685.57</v>
      </c>
      <c r="AI758" s="1">
        <v>2833.25</v>
      </c>
      <c r="AJ758" s="1">
        <v>2368.15</v>
      </c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>
        <v>42186.5</v>
      </c>
      <c r="BC758" s="1">
        <v>40021.509999999995</v>
      </c>
      <c r="BD758" s="1">
        <v>24868.28</v>
      </c>
      <c r="BE758" s="1">
        <v>449.78</v>
      </c>
      <c r="BF758" s="1">
        <v>93.98</v>
      </c>
      <c r="BG758" s="1">
        <v>0</v>
      </c>
      <c r="BH758" s="1">
        <v>0</v>
      </c>
      <c r="BI758" s="1">
        <v>0</v>
      </c>
      <c r="BJ758" s="1">
        <v>195.15</v>
      </c>
      <c r="BK758" s="1">
        <v>1221.04</v>
      </c>
      <c r="BL758" s="1">
        <v>149.75</v>
      </c>
      <c r="BM758" s="1">
        <v>0</v>
      </c>
      <c r="BN758" s="1">
        <v>0</v>
      </c>
      <c r="BO758" s="1">
        <v>794.2</v>
      </c>
      <c r="BP758" s="4">
        <v>14414.32</v>
      </c>
    </row>
    <row r="759" spans="1:68">
      <c r="A759" s="20" t="s">
        <v>1771</v>
      </c>
      <c r="B759" s="10" t="s">
        <v>1772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  <c r="BP759" s="4">
        <v>0</v>
      </c>
    </row>
    <row r="760" spans="1:68">
      <c r="A760" s="20" t="s">
        <v>1773</v>
      </c>
      <c r="B760" s="10" t="s">
        <v>1774</v>
      </c>
      <c r="C760" s="1">
        <v>115194.83</v>
      </c>
      <c r="D760" s="1">
        <v>1538.32</v>
      </c>
      <c r="E760" s="1">
        <v>37.090000000000003</v>
      </c>
      <c r="F760" s="1">
        <v>2448.2800000000002</v>
      </c>
      <c r="G760" s="1">
        <v>542</v>
      </c>
      <c r="H760" s="1">
        <v>25817.41</v>
      </c>
      <c r="I760" s="1">
        <v>7977.64</v>
      </c>
      <c r="J760" s="1">
        <v>2333.35</v>
      </c>
      <c r="K760" s="1">
        <v>530.6</v>
      </c>
      <c r="L760" s="1">
        <v>7550.08</v>
      </c>
      <c r="M760" s="1">
        <v>9191.82</v>
      </c>
      <c r="N760" s="1">
        <v>1212.18</v>
      </c>
      <c r="O760" s="1">
        <v>442.93</v>
      </c>
      <c r="P760" s="1">
        <v>3499.66</v>
      </c>
      <c r="Q760" s="1">
        <v>4685.57</v>
      </c>
      <c r="R760" s="1">
        <v>2833.25</v>
      </c>
      <c r="S760" s="1">
        <v>2368.15</v>
      </c>
      <c r="T760" s="1">
        <v>73008.33</v>
      </c>
      <c r="U760" s="1">
        <v>1538.32</v>
      </c>
      <c r="V760" s="1">
        <v>37.090000000000003</v>
      </c>
      <c r="W760" s="1">
        <v>2448.2800000000002</v>
      </c>
      <c r="X760" s="1">
        <v>542</v>
      </c>
      <c r="Y760" s="1">
        <v>25817.41</v>
      </c>
      <c r="Z760" s="1">
        <v>7977.64</v>
      </c>
      <c r="AA760" s="1">
        <v>2333.35</v>
      </c>
      <c r="AB760" s="1">
        <v>530.6</v>
      </c>
      <c r="AC760" s="1">
        <v>7550.08</v>
      </c>
      <c r="AD760" s="1">
        <v>9191.82</v>
      </c>
      <c r="AE760" s="1">
        <v>1212.18</v>
      </c>
      <c r="AF760" s="1">
        <v>442.93</v>
      </c>
      <c r="AG760" s="1">
        <v>3499.66</v>
      </c>
      <c r="AH760" s="1">
        <v>4685.57</v>
      </c>
      <c r="AI760" s="1">
        <v>2833.25</v>
      </c>
      <c r="AJ760" s="1">
        <v>2368.15</v>
      </c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>
        <v>42186.5</v>
      </c>
      <c r="BC760" s="1">
        <v>40021.509999999995</v>
      </c>
      <c r="BD760" s="1">
        <v>24868.28</v>
      </c>
      <c r="BE760" s="1">
        <v>449.78</v>
      </c>
      <c r="BF760" s="1">
        <v>93.98</v>
      </c>
      <c r="BG760" s="1"/>
      <c r="BH760" s="1"/>
      <c r="BI760" s="1"/>
      <c r="BJ760" s="1">
        <v>195.15</v>
      </c>
      <c r="BK760" s="1">
        <v>1221.04</v>
      </c>
      <c r="BL760" s="1">
        <v>149.75</v>
      </c>
      <c r="BM760" s="1"/>
      <c r="BN760" s="1"/>
      <c r="BO760" s="1">
        <v>794.2</v>
      </c>
      <c r="BP760" s="4">
        <v>14414.32</v>
      </c>
    </row>
    <row r="761" spans="1:68">
      <c r="A761" s="20" t="s">
        <v>1775</v>
      </c>
      <c r="B761" s="10" t="s">
        <v>1776</v>
      </c>
      <c r="C761" s="1"/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>
        <v>0</v>
      </c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4"/>
    </row>
    <row r="762" spans="1:68">
      <c r="A762" s="20" t="s">
        <v>917</v>
      </c>
      <c r="B762" s="10" t="s">
        <v>1777</v>
      </c>
      <c r="C762" s="1"/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>
        <v>0</v>
      </c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/>
    </row>
    <row r="763" spans="1:68">
      <c r="A763" s="21" t="s">
        <v>1778</v>
      </c>
      <c r="B763" s="10" t="s">
        <v>1779</v>
      </c>
      <c r="C763" s="1"/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/>
    </row>
    <row r="764" spans="1:68">
      <c r="A764" s="259" t="s">
        <v>1780</v>
      </c>
      <c r="B764" s="10" t="s">
        <v>1781</v>
      </c>
      <c r="C764" s="1"/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/>
    </row>
    <row r="765" spans="1:68">
      <c r="A765" s="259" t="s">
        <v>1782</v>
      </c>
      <c r="B765" s="10" t="s">
        <v>1783</v>
      </c>
      <c r="C765" s="1"/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/>
    </row>
    <row r="766" spans="1:68">
      <c r="A766" s="259" t="s">
        <v>1784</v>
      </c>
      <c r="B766" s="10" t="s">
        <v>1785</v>
      </c>
      <c r="C766" s="1"/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/>
    </row>
    <row r="767" spans="1:68">
      <c r="A767" s="259" t="s">
        <v>1786</v>
      </c>
      <c r="B767" s="10" t="s">
        <v>1787</v>
      </c>
      <c r="C767" s="1"/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19" t="s">
        <v>1788</v>
      </c>
      <c r="B768" s="10" t="s">
        <v>1789</v>
      </c>
      <c r="C768" s="1">
        <v>330449.76</v>
      </c>
      <c r="D768" s="1">
        <v>12246.41</v>
      </c>
      <c r="E768" s="1">
        <v>932.89</v>
      </c>
      <c r="F768" s="1">
        <v>30727.3</v>
      </c>
      <c r="G768" s="1">
        <v>627.49</v>
      </c>
      <c r="H768" s="1">
        <v>62914.02</v>
      </c>
      <c r="I768" s="1">
        <v>22325.599999999999</v>
      </c>
      <c r="J768" s="1">
        <v>11022.63</v>
      </c>
      <c r="K768" s="1">
        <v>6627.93</v>
      </c>
      <c r="L768" s="1">
        <v>32505.200000000001</v>
      </c>
      <c r="M768" s="1">
        <v>38208.58</v>
      </c>
      <c r="N768" s="1">
        <v>1743.79</v>
      </c>
      <c r="O768" s="1">
        <v>12017.51</v>
      </c>
      <c r="P768" s="1">
        <v>4713.6400000000003</v>
      </c>
      <c r="Q768" s="1">
        <v>15332.47</v>
      </c>
      <c r="R768" s="1">
        <v>4500.79</v>
      </c>
      <c r="S768" s="1">
        <v>10178.27</v>
      </c>
      <c r="T768" s="1">
        <v>266624.52</v>
      </c>
      <c r="U768" s="1">
        <v>12246.41</v>
      </c>
      <c r="V768" s="1">
        <v>932.89</v>
      </c>
      <c r="W768" s="1">
        <v>30727.3</v>
      </c>
      <c r="X768" s="1">
        <v>627.49</v>
      </c>
      <c r="Y768" s="1">
        <v>62914.02</v>
      </c>
      <c r="Z768" s="1">
        <v>22325.599999999999</v>
      </c>
      <c r="AA768" s="1">
        <v>11022.63</v>
      </c>
      <c r="AB768" s="1">
        <v>6627.93</v>
      </c>
      <c r="AC768" s="1">
        <v>32505.200000000001</v>
      </c>
      <c r="AD768" s="1">
        <v>38208.58</v>
      </c>
      <c r="AE768" s="1">
        <v>1743.79</v>
      </c>
      <c r="AF768" s="1">
        <v>12017.51</v>
      </c>
      <c r="AG768" s="1">
        <v>4713.6400000000003</v>
      </c>
      <c r="AH768" s="1">
        <v>15332.47</v>
      </c>
      <c r="AI768" s="1">
        <v>4500.79</v>
      </c>
      <c r="AJ768" s="1">
        <v>10178.27</v>
      </c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>
        <v>63825.24</v>
      </c>
      <c r="BC768" s="1">
        <v>60451.34</v>
      </c>
      <c r="BD768" s="1">
        <v>-7914.03</v>
      </c>
      <c r="BE768" s="1">
        <v>7600</v>
      </c>
      <c r="BF768" s="1">
        <v>-897.27</v>
      </c>
      <c r="BG768" s="1">
        <v>943.08</v>
      </c>
      <c r="BH768" s="1"/>
      <c r="BI768" s="1">
        <v>0</v>
      </c>
      <c r="BJ768" s="1">
        <v>60719.56</v>
      </c>
      <c r="BK768" s="1">
        <v>3373.9</v>
      </c>
      <c r="BL768" s="1">
        <v>0</v>
      </c>
      <c r="BM768" s="1">
        <v>0</v>
      </c>
      <c r="BN768" s="1">
        <v>0</v>
      </c>
      <c r="BO768" s="1">
        <v>0</v>
      </c>
      <c r="BP768" s="4">
        <v>0</v>
      </c>
    </row>
    <row r="769" spans="1:68">
      <c r="A769" s="20" t="s">
        <v>1790</v>
      </c>
      <c r="B769" s="10" t="s">
        <v>1791</v>
      </c>
      <c r="C769" s="1"/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>
        <v>0</v>
      </c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4"/>
    </row>
    <row r="770" spans="1:68">
      <c r="A770" s="20" t="s">
        <v>1792</v>
      </c>
      <c r="B770" s="10" t="s">
        <v>1793</v>
      </c>
      <c r="C770" s="1"/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>
        <v>0</v>
      </c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4"/>
    </row>
    <row r="771" spans="1:68">
      <c r="A771" s="20" t="s">
        <v>865</v>
      </c>
      <c r="B771" s="10" t="s">
        <v>1794</v>
      </c>
      <c r="C771" s="1">
        <v>330449.76</v>
      </c>
      <c r="D771" s="1">
        <v>12246.41</v>
      </c>
      <c r="E771" s="1">
        <v>932.89</v>
      </c>
      <c r="F771" s="1">
        <v>30727.3</v>
      </c>
      <c r="G771" s="1">
        <v>627.49</v>
      </c>
      <c r="H771" s="1">
        <v>62914.02</v>
      </c>
      <c r="I771" s="1">
        <v>22325.599999999999</v>
      </c>
      <c r="J771" s="1">
        <v>11022.63</v>
      </c>
      <c r="K771" s="1">
        <v>6627.93</v>
      </c>
      <c r="L771" s="1">
        <v>32505.200000000001</v>
      </c>
      <c r="M771" s="1">
        <v>38208.58</v>
      </c>
      <c r="N771" s="1">
        <v>1743.79</v>
      </c>
      <c r="O771" s="1">
        <v>12017.51</v>
      </c>
      <c r="P771" s="1">
        <v>4713.6400000000003</v>
      </c>
      <c r="Q771" s="1">
        <v>15332.47</v>
      </c>
      <c r="R771" s="1">
        <v>4500.79</v>
      </c>
      <c r="S771" s="1">
        <v>10178.27</v>
      </c>
      <c r="T771" s="1">
        <v>266624.52</v>
      </c>
      <c r="U771" s="1">
        <v>12246.41</v>
      </c>
      <c r="V771" s="1">
        <v>932.89</v>
      </c>
      <c r="W771" s="1">
        <v>30727.3</v>
      </c>
      <c r="X771" s="1">
        <v>627.49</v>
      </c>
      <c r="Y771" s="1">
        <v>62914.02</v>
      </c>
      <c r="Z771" s="1">
        <v>22325.599999999999</v>
      </c>
      <c r="AA771" s="1">
        <v>11022.63</v>
      </c>
      <c r="AB771" s="1">
        <v>6627.93</v>
      </c>
      <c r="AC771" s="1">
        <v>32505.200000000001</v>
      </c>
      <c r="AD771" s="1">
        <v>38208.58</v>
      </c>
      <c r="AE771" s="1">
        <v>1743.79</v>
      </c>
      <c r="AF771" s="1">
        <v>12017.51</v>
      </c>
      <c r="AG771" s="1">
        <v>4713.6400000000003</v>
      </c>
      <c r="AH771" s="1">
        <v>15332.47</v>
      </c>
      <c r="AI771" s="1">
        <v>4500.79</v>
      </c>
      <c r="AJ771" s="1">
        <v>10178.27</v>
      </c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>
        <v>63825.24</v>
      </c>
      <c r="BC771" s="1">
        <v>60451.34</v>
      </c>
      <c r="BD771" s="1">
        <v>-7914.03</v>
      </c>
      <c r="BE771" s="1">
        <v>7600</v>
      </c>
      <c r="BF771" s="1">
        <v>-897.27</v>
      </c>
      <c r="BG771" s="1">
        <v>943.08</v>
      </c>
      <c r="BH771" s="1"/>
      <c r="BI771" s="1">
        <v>0</v>
      </c>
      <c r="BJ771" s="1">
        <v>60719.56</v>
      </c>
      <c r="BK771" s="1">
        <v>3373.9</v>
      </c>
      <c r="BL771" s="1">
        <v>0</v>
      </c>
      <c r="BM771" s="1">
        <v>0</v>
      </c>
      <c r="BN771" s="1">
        <v>0</v>
      </c>
      <c r="BO771" s="1">
        <v>0</v>
      </c>
      <c r="BP771" s="4">
        <v>0</v>
      </c>
    </row>
    <row r="772" spans="1:68">
      <c r="A772" s="21" t="s">
        <v>1795</v>
      </c>
      <c r="B772" s="10" t="s">
        <v>1796</v>
      </c>
      <c r="C772" s="1">
        <v>330449.76</v>
      </c>
      <c r="D772" s="1">
        <v>12246.41</v>
      </c>
      <c r="E772" s="1">
        <v>932.89</v>
      </c>
      <c r="F772" s="1">
        <v>30727.3</v>
      </c>
      <c r="G772" s="1">
        <v>627.49</v>
      </c>
      <c r="H772" s="1">
        <v>62914.02</v>
      </c>
      <c r="I772" s="1">
        <v>22325.599999999999</v>
      </c>
      <c r="J772" s="1">
        <v>11022.63</v>
      </c>
      <c r="K772" s="1">
        <v>6627.93</v>
      </c>
      <c r="L772" s="1">
        <v>32505.200000000001</v>
      </c>
      <c r="M772" s="1">
        <v>38208.58</v>
      </c>
      <c r="N772" s="1">
        <v>1743.79</v>
      </c>
      <c r="O772" s="1">
        <v>12017.51</v>
      </c>
      <c r="P772" s="1">
        <v>4713.6400000000003</v>
      </c>
      <c r="Q772" s="1">
        <v>15332.47</v>
      </c>
      <c r="R772" s="1">
        <v>4500.79</v>
      </c>
      <c r="S772" s="1">
        <v>10178.27</v>
      </c>
      <c r="T772" s="1">
        <v>266624.52</v>
      </c>
      <c r="U772" s="1">
        <v>12246.41</v>
      </c>
      <c r="V772" s="1">
        <v>932.89</v>
      </c>
      <c r="W772" s="1">
        <v>30727.3</v>
      </c>
      <c r="X772" s="1">
        <v>627.49</v>
      </c>
      <c r="Y772" s="1">
        <v>62914.02</v>
      </c>
      <c r="Z772" s="1">
        <v>22325.599999999999</v>
      </c>
      <c r="AA772" s="1">
        <v>11022.63</v>
      </c>
      <c r="AB772" s="1">
        <v>6627.93</v>
      </c>
      <c r="AC772" s="1">
        <v>32505.200000000001</v>
      </c>
      <c r="AD772" s="1">
        <v>38208.58</v>
      </c>
      <c r="AE772" s="1">
        <v>1743.79</v>
      </c>
      <c r="AF772" s="1">
        <v>12017.51</v>
      </c>
      <c r="AG772" s="1">
        <v>4713.6400000000003</v>
      </c>
      <c r="AH772" s="1">
        <v>15332.47</v>
      </c>
      <c r="AI772" s="1">
        <v>4500.79</v>
      </c>
      <c r="AJ772" s="1">
        <v>10178.27</v>
      </c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>
        <v>63825.24</v>
      </c>
      <c r="BC772" s="1">
        <v>60451.34</v>
      </c>
      <c r="BD772" s="1">
        <v>-7914.03</v>
      </c>
      <c r="BE772" s="1">
        <v>7600</v>
      </c>
      <c r="BF772" s="1">
        <v>-897.27</v>
      </c>
      <c r="BG772" s="1">
        <v>943.08</v>
      </c>
      <c r="BH772" s="1"/>
      <c r="BI772" s="1">
        <v>0</v>
      </c>
      <c r="BJ772" s="1">
        <v>60719.56</v>
      </c>
      <c r="BK772" s="1">
        <v>3373.9</v>
      </c>
      <c r="BL772" s="1">
        <v>0</v>
      </c>
      <c r="BM772" s="1">
        <v>0</v>
      </c>
      <c r="BN772" s="1">
        <v>0</v>
      </c>
      <c r="BO772" s="1">
        <v>0</v>
      </c>
      <c r="BP772" s="4">
        <v>0</v>
      </c>
    </row>
    <row r="773" spans="1:68">
      <c r="A773" s="259" t="s">
        <v>1790</v>
      </c>
      <c r="B773" s="10" t="s">
        <v>1797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/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  <c r="BO773" s="1">
        <v>0</v>
      </c>
      <c r="BP773" s="4">
        <v>0</v>
      </c>
    </row>
    <row r="774" spans="1:68">
      <c r="A774" s="259" t="s">
        <v>1792</v>
      </c>
      <c r="B774" s="10" t="s">
        <v>1798</v>
      </c>
      <c r="C774" s="1">
        <v>396397.26</v>
      </c>
      <c r="D774" s="1">
        <v>12246.41</v>
      </c>
      <c r="E774" s="1">
        <v>932.89</v>
      </c>
      <c r="F774" s="1">
        <v>30727.3</v>
      </c>
      <c r="G774" s="1">
        <v>627.49</v>
      </c>
      <c r="H774" s="1">
        <v>62914.02</v>
      </c>
      <c r="I774" s="1">
        <v>22325.599999999999</v>
      </c>
      <c r="J774" s="1">
        <v>11022.63</v>
      </c>
      <c r="K774" s="1">
        <v>6627.93</v>
      </c>
      <c r="L774" s="1">
        <v>32505.200000000001</v>
      </c>
      <c r="M774" s="1">
        <v>38208.58</v>
      </c>
      <c r="N774" s="1">
        <v>1743.79</v>
      </c>
      <c r="O774" s="1">
        <v>12017.51</v>
      </c>
      <c r="P774" s="1">
        <v>4713.6400000000003</v>
      </c>
      <c r="Q774" s="1">
        <v>15332.47</v>
      </c>
      <c r="R774" s="1">
        <v>4500.79</v>
      </c>
      <c r="S774" s="1">
        <v>10178.27</v>
      </c>
      <c r="T774" s="1">
        <v>266624.52</v>
      </c>
      <c r="U774" s="1">
        <v>12246.41</v>
      </c>
      <c r="V774" s="1">
        <v>932.89</v>
      </c>
      <c r="W774" s="1">
        <v>30727.3</v>
      </c>
      <c r="X774" s="1">
        <v>627.49</v>
      </c>
      <c r="Y774" s="1">
        <v>62914.02</v>
      </c>
      <c r="Z774" s="1">
        <v>22325.599999999999</v>
      </c>
      <c r="AA774" s="1">
        <v>11022.63</v>
      </c>
      <c r="AB774" s="1">
        <v>6627.93</v>
      </c>
      <c r="AC774" s="1">
        <v>32505.200000000001</v>
      </c>
      <c r="AD774" s="1">
        <v>38208.58</v>
      </c>
      <c r="AE774" s="1">
        <v>1743.79</v>
      </c>
      <c r="AF774" s="1">
        <v>12017.51</v>
      </c>
      <c r="AG774" s="1">
        <v>4713.6400000000003</v>
      </c>
      <c r="AH774" s="1">
        <v>15332.47</v>
      </c>
      <c r="AI774" s="1">
        <v>4500.79</v>
      </c>
      <c r="AJ774" s="1">
        <v>10178.27</v>
      </c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>
        <v>129772.74</v>
      </c>
      <c r="BC774" s="1">
        <v>126398.84</v>
      </c>
      <c r="BD774" s="1">
        <v>58033.47</v>
      </c>
      <c r="BE774" s="1">
        <v>7600</v>
      </c>
      <c r="BF774" s="1">
        <v>-897.27</v>
      </c>
      <c r="BG774" s="1">
        <v>943.08</v>
      </c>
      <c r="BH774" s="1"/>
      <c r="BI774" s="1"/>
      <c r="BJ774" s="1">
        <v>60719.56</v>
      </c>
      <c r="BK774" s="1">
        <v>3373.9</v>
      </c>
      <c r="BL774" s="1"/>
      <c r="BM774" s="1"/>
      <c r="BN774" s="1"/>
      <c r="BO774" s="1">
        <v>0</v>
      </c>
      <c r="BP774" s="4"/>
    </row>
    <row r="775" spans="1:68">
      <c r="A775" s="259" t="s">
        <v>1799</v>
      </c>
      <c r="B775" s="10" t="s">
        <v>1800</v>
      </c>
      <c r="C775" s="1">
        <v>-65947.5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>
        <v>-65947.5</v>
      </c>
      <c r="BC775" s="1">
        <v>-65947.5</v>
      </c>
      <c r="BD775" s="1">
        <v>-65947.5</v>
      </c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4"/>
    </row>
    <row r="776" spans="1:68">
      <c r="A776" s="19" t="s">
        <v>1801</v>
      </c>
      <c r="B776" s="10" t="s">
        <v>1802</v>
      </c>
      <c r="C776" s="1">
        <v>127939.09</v>
      </c>
      <c r="D776" s="1">
        <v>2606.1</v>
      </c>
      <c r="E776" s="1">
        <v>1113.8399999999999</v>
      </c>
      <c r="F776" s="1">
        <v>1158.71</v>
      </c>
      <c r="G776" s="1">
        <v>0</v>
      </c>
      <c r="H776" s="1">
        <v>11003.07</v>
      </c>
      <c r="I776" s="1">
        <v>65.45</v>
      </c>
      <c r="J776" s="1">
        <v>0</v>
      </c>
      <c r="K776" s="1">
        <v>0</v>
      </c>
      <c r="L776" s="1">
        <v>201.88</v>
      </c>
      <c r="M776" s="1">
        <v>19026.560000000001</v>
      </c>
      <c r="N776" s="1">
        <v>0</v>
      </c>
      <c r="O776" s="1">
        <v>18058.310000000001</v>
      </c>
      <c r="P776" s="1">
        <v>1704.53</v>
      </c>
      <c r="Q776" s="1">
        <v>0</v>
      </c>
      <c r="R776" s="1">
        <v>0</v>
      </c>
      <c r="S776" s="1">
        <v>0</v>
      </c>
      <c r="T776" s="1">
        <v>54938.45</v>
      </c>
      <c r="U776" s="1">
        <v>2606.1</v>
      </c>
      <c r="V776" s="1">
        <v>1113.8399999999999</v>
      </c>
      <c r="W776" s="1">
        <v>1158.71</v>
      </c>
      <c r="X776" s="1"/>
      <c r="Y776" s="1">
        <v>11003.07</v>
      </c>
      <c r="Z776" s="1">
        <v>65.45</v>
      </c>
      <c r="AA776" s="1">
        <v>0</v>
      </c>
      <c r="AB776" s="1"/>
      <c r="AC776" s="1">
        <v>201.88</v>
      </c>
      <c r="AD776" s="1">
        <v>19026.560000000001</v>
      </c>
      <c r="AE776" s="1"/>
      <c r="AF776" s="1">
        <v>18058.310000000001</v>
      </c>
      <c r="AG776" s="1">
        <v>1704.53</v>
      </c>
      <c r="AH776" s="1"/>
      <c r="AI776" s="1">
        <v>0</v>
      </c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>
        <v>73000.639999999999</v>
      </c>
      <c r="BC776" s="1">
        <v>68010.600000000006</v>
      </c>
      <c r="BD776" s="1">
        <v>47517.16</v>
      </c>
      <c r="BE776" s="1">
        <v>1110.0999999999999</v>
      </c>
      <c r="BF776" s="1">
        <v>19383.34</v>
      </c>
      <c r="BG776" s="1"/>
      <c r="BH776" s="1"/>
      <c r="BI776" s="1"/>
      <c r="BJ776" s="1"/>
      <c r="BK776" s="1"/>
      <c r="BL776" s="1"/>
      <c r="BM776" s="1"/>
      <c r="BN776" s="1">
        <v>4990.04</v>
      </c>
      <c r="BO776" s="1">
        <v>0</v>
      </c>
      <c r="BP776" s="4"/>
    </row>
    <row r="777" spans="1:68">
      <c r="A777" s="20" t="s">
        <v>1803</v>
      </c>
      <c r="B777" s="10" t="s">
        <v>1804</v>
      </c>
      <c r="C777" s="1"/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>
        <v>0</v>
      </c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4"/>
    </row>
    <row r="778" spans="1:68">
      <c r="A778" s="20" t="s">
        <v>1801</v>
      </c>
      <c r="B778" s="10" t="s">
        <v>1805</v>
      </c>
      <c r="C778" s="1"/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>
        <v>0</v>
      </c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4"/>
    </row>
    <row r="779" spans="1:68">
      <c r="A779" s="20" t="s">
        <v>865</v>
      </c>
      <c r="B779" s="10" t="s">
        <v>1806</v>
      </c>
      <c r="C779" s="1">
        <v>127939.09</v>
      </c>
      <c r="D779" s="1">
        <v>2606.1</v>
      </c>
      <c r="E779" s="1">
        <v>1113.8399999999999</v>
      </c>
      <c r="F779" s="1">
        <v>1158.71</v>
      </c>
      <c r="G779" s="1">
        <v>0</v>
      </c>
      <c r="H779" s="1">
        <v>11003.07</v>
      </c>
      <c r="I779" s="1">
        <v>65.45</v>
      </c>
      <c r="J779" s="1">
        <v>0</v>
      </c>
      <c r="K779" s="1">
        <v>0</v>
      </c>
      <c r="L779" s="1">
        <v>201.88</v>
      </c>
      <c r="M779" s="1">
        <v>19026.560000000001</v>
      </c>
      <c r="N779" s="1">
        <v>0</v>
      </c>
      <c r="O779" s="1">
        <v>18058.310000000001</v>
      </c>
      <c r="P779" s="1">
        <v>1704.53</v>
      </c>
      <c r="Q779" s="1">
        <v>0</v>
      </c>
      <c r="R779" s="1">
        <v>0</v>
      </c>
      <c r="S779" s="1">
        <v>0</v>
      </c>
      <c r="T779" s="1">
        <v>54938.45</v>
      </c>
      <c r="U779" s="1">
        <v>2606.1</v>
      </c>
      <c r="V779" s="1">
        <v>1113.8399999999999</v>
      </c>
      <c r="W779" s="1">
        <v>1158.71</v>
      </c>
      <c r="X779" s="1"/>
      <c r="Y779" s="1">
        <v>11003.07</v>
      </c>
      <c r="Z779" s="1">
        <v>65.45</v>
      </c>
      <c r="AA779" s="1">
        <v>0</v>
      </c>
      <c r="AB779" s="1"/>
      <c r="AC779" s="1">
        <v>201.88</v>
      </c>
      <c r="AD779" s="1">
        <v>19026.560000000001</v>
      </c>
      <c r="AE779" s="1"/>
      <c r="AF779" s="1">
        <v>18058.310000000001</v>
      </c>
      <c r="AG779" s="1">
        <v>1704.53</v>
      </c>
      <c r="AH779" s="1"/>
      <c r="AI779" s="1">
        <v>0</v>
      </c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>
        <v>73000.639999999999</v>
      </c>
      <c r="BC779" s="1">
        <v>68010.600000000006</v>
      </c>
      <c r="BD779" s="1">
        <v>47517.16</v>
      </c>
      <c r="BE779" s="1">
        <v>1110.0999999999999</v>
      </c>
      <c r="BF779" s="1">
        <v>19383.34</v>
      </c>
      <c r="BG779" s="1"/>
      <c r="BH779" s="1"/>
      <c r="BI779" s="1"/>
      <c r="BJ779" s="1"/>
      <c r="BK779" s="1"/>
      <c r="BL779" s="1"/>
      <c r="BM779" s="1"/>
      <c r="BN779" s="1">
        <v>4990.04</v>
      </c>
      <c r="BO779" s="1">
        <v>0</v>
      </c>
      <c r="BP779" s="4"/>
    </row>
    <row r="780" spans="1:68">
      <c r="A780" s="21" t="s">
        <v>1801</v>
      </c>
      <c r="B780" s="10" t="s">
        <v>1807</v>
      </c>
      <c r="C780" s="1">
        <v>127939.09</v>
      </c>
      <c r="D780" s="1">
        <v>2606.1</v>
      </c>
      <c r="E780" s="1">
        <v>1113.8399999999999</v>
      </c>
      <c r="F780" s="1">
        <v>1158.71</v>
      </c>
      <c r="G780" s="1">
        <v>0</v>
      </c>
      <c r="H780" s="1">
        <v>11003.07</v>
      </c>
      <c r="I780" s="1">
        <v>65.45</v>
      </c>
      <c r="J780" s="1">
        <v>0</v>
      </c>
      <c r="K780" s="1">
        <v>0</v>
      </c>
      <c r="L780" s="1">
        <v>201.88</v>
      </c>
      <c r="M780" s="1">
        <v>19026.560000000001</v>
      </c>
      <c r="N780" s="1">
        <v>0</v>
      </c>
      <c r="O780" s="1">
        <v>18058.310000000001</v>
      </c>
      <c r="P780" s="1">
        <v>1704.53</v>
      </c>
      <c r="Q780" s="1">
        <v>0</v>
      </c>
      <c r="R780" s="1">
        <v>0</v>
      </c>
      <c r="S780" s="1">
        <v>0</v>
      </c>
      <c r="T780" s="1">
        <v>54938.45</v>
      </c>
      <c r="U780" s="1">
        <v>2606.1</v>
      </c>
      <c r="V780" s="1">
        <v>1113.8399999999999</v>
      </c>
      <c r="W780" s="1">
        <v>1158.71</v>
      </c>
      <c r="X780" s="1"/>
      <c r="Y780" s="1">
        <v>11003.07</v>
      </c>
      <c r="Z780" s="1">
        <v>65.45</v>
      </c>
      <c r="AA780" s="1">
        <v>0</v>
      </c>
      <c r="AB780" s="1"/>
      <c r="AC780" s="1">
        <v>201.88</v>
      </c>
      <c r="AD780" s="1">
        <v>19026.560000000001</v>
      </c>
      <c r="AE780" s="1"/>
      <c r="AF780" s="1">
        <v>18058.310000000001</v>
      </c>
      <c r="AG780" s="1">
        <v>1704.53</v>
      </c>
      <c r="AH780" s="1"/>
      <c r="AI780" s="1">
        <v>0</v>
      </c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>
        <v>73000.639999999999</v>
      </c>
      <c r="BC780" s="1">
        <v>68010.600000000006</v>
      </c>
      <c r="BD780" s="1">
        <v>47517.16</v>
      </c>
      <c r="BE780" s="1">
        <v>1110.0999999999999</v>
      </c>
      <c r="BF780" s="1">
        <v>19383.34</v>
      </c>
      <c r="BG780" s="1"/>
      <c r="BH780" s="1"/>
      <c r="BI780" s="1"/>
      <c r="BJ780" s="1"/>
      <c r="BK780" s="1"/>
      <c r="BL780" s="1"/>
      <c r="BM780" s="1"/>
      <c r="BN780" s="1">
        <v>4990.04</v>
      </c>
      <c r="BO780" s="1">
        <v>0</v>
      </c>
      <c r="BP780" s="4"/>
    </row>
    <row r="781" spans="1:68">
      <c r="A781" s="19" t="s">
        <v>1808</v>
      </c>
      <c r="B781" s="10" t="s">
        <v>1809</v>
      </c>
      <c r="C781" s="1">
        <v>1056761.47</v>
      </c>
      <c r="D781" s="1">
        <v>280.57</v>
      </c>
      <c r="E781" s="1">
        <v>0</v>
      </c>
      <c r="F781" s="1">
        <v>4763.37</v>
      </c>
      <c r="G781" s="1">
        <v>0</v>
      </c>
      <c r="H781" s="1">
        <v>17846.63</v>
      </c>
      <c r="I781" s="1">
        <v>3253.89</v>
      </c>
      <c r="J781" s="1">
        <v>2355.39</v>
      </c>
      <c r="K781" s="1">
        <v>0</v>
      </c>
      <c r="L781" s="1">
        <v>7233.78</v>
      </c>
      <c r="M781" s="1">
        <v>5013.4399999999996</v>
      </c>
      <c r="N781" s="1">
        <v>2427.1799999999998</v>
      </c>
      <c r="O781" s="1">
        <v>1791.28</v>
      </c>
      <c r="P781" s="1">
        <v>35.700000000000003</v>
      </c>
      <c r="Q781" s="1">
        <v>220.68</v>
      </c>
      <c r="R781" s="1">
        <v>320.58999999999997</v>
      </c>
      <c r="S781" s="1">
        <v>354.69</v>
      </c>
      <c r="T781" s="1">
        <v>45897.19</v>
      </c>
      <c r="U781" s="1">
        <v>280.57</v>
      </c>
      <c r="V781" s="1">
        <v>0</v>
      </c>
      <c r="W781" s="1">
        <v>4763.37</v>
      </c>
      <c r="X781" s="1">
        <v>0</v>
      </c>
      <c r="Y781" s="1">
        <v>17846.63</v>
      </c>
      <c r="Z781" s="1">
        <v>3253.89</v>
      </c>
      <c r="AA781" s="1">
        <v>2355.39</v>
      </c>
      <c r="AB781" s="1">
        <v>0</v>
      </c>
      <c r="AC781" s="1">
        <v>7233.78</v>
      </c>
      <c r="AD781" s="1">
        <v>5013.4399999999996</v>
      </c>
      <c r="AE781" s="1">
        <v>2427.1799999999998</v>
      </c>
      <c r="AF781" s="1">
        <v>1791.28</v>
      </c>
      <c r="AG781" s="1">
        <v>35.700000000000003</v>
      </c>
      <c r="AH781" s="1">
        <v>220.68</v>
      </c>
      <c r="AI781" s="1">
        <v>320.58999999999997</v>
      </c>
      <c r="AJ781" s="1">
        <v>354.69</v>
      </c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>
        <v>1010864.28</v>
      </c>
      <c r="BC781" s="1">
        <v>1010864.28</v>
      </c>
      <c r="BD781" s="1">
        <v>946834.55</v>
      </c>
      <c r="BE781" s="1">
        <v>35547.49</v>
      </c>
      <c r="BF781" s="1"/>
      <c r="BG781" s="1">
        <v>0</v>
      </c>
      <c r="BH781" s="1"/>
      <c r="BI781" s="1">
        <v>12244.01</v>
      </c>
      <c r="BJ781" s="1"/>
      <c r="BK781" s="1">
        <v>0</v>
      </c>
      <c r="BL781" s="1">
        <v>0</v>
      </c>
      <c r="BM781" s="1">
        <v>0</v>
      </c>
      <c r="BN781" s="1">
        <v>0</v>
      </c>
      <c r="BO781" s="1">
        <v>0</v>
      </c>
      <c r="BP781" s="4">
        <v>16238.23</v>
      </c>
    </row>
    <row r="782" spans="1:68">
      <c r="A782" s="20" t="s">
        <v>1810</v>
      </c>
      <c r="B782" s="10" t="s">
        <v>1811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0</v>
      </c>
      <c r="BC782" s="1">
        <v>0</v>
      </c>
      <c r="BD782" s="1">
        <v>0</v>
      </c>
      <c r="BE782" s="1">
        <v>0</v>
      </c>
      <c r="BF782" s="1"/>
      <c r="BG782" s="1">
        <v>0</v>
      </c>
      <c r="BH782" s="1"/>
      <c r="BI782" s="1">
        <v>0</v>
      </c>
      <c r="BJ782" s="1"/>
      <c r="BK782" s="1">
        <v>0</v>
      </c>
      <c r="BL782" s="1">
        <v>0</v>
      </c>
      <c r="BM782" s="1">
        <v>0</v>
      </c>
      <c r="BN782" s="1">
        <v>0</v>
      </c>
      <c r="BO782" s="1">
        <v>0</v>
      </c>
      <c r="BP782" s="4">
        <v>0</v>
      </c>
    </row>
    <row r="783" spans="1:68">
      <c r="A783" s="20" t="s">
        <v>1812</v>
      </c>
      <c r="B783" s="10" t="s">
        <v>1813</v>
      </c>
      <c r="C783" s="1">
        <v>1056761.47</v>
      </c>
      <c r="D783" s="1">
        <v>280.57</v>
      </c>
      <c r="E783" s="1">
        <v>0</v>
      </c>
      <c r="F783" s="1">
        <v>4763.37</v>
      </c>
      <c r="G783" s="1">
        <v>0</v>
      </c>
      <c r="H783" s="1">
        <v>17846.63</v>
      </c>
      <c r="I783" s="1">
        <v>3253.89</v>
      </c>
      <c r="J783" s="1">
        <v>2355.39</v>
      </c>
      <c r="K783" s="1">
        <v>0</v>
      </c>
      <c r="L783" s="1">
        <v>7233.78</v>
      </c>
      <c r="M783" s="1">
        <v>5013.4399999999996</v>
      </c>
      <c r="N783" s="1">
        <v>2427.1799999999998</v>
      </c>
      <c r="O783" s="1">
        <v>1791.28</v>
      </c>
      <c r="P783" s="1">
        <v>35.700000000000003</v>
      </c>
      <c r="Q783" s="1">
        <v>220.68</v>
      </c>
      <c r="R783" s="1">
        <v>320.58999999999997</v>
      </c>
      <c r="S783" s="1">
        <v>354.69</v>
      </c>
      <c r="T783" s="1">
        <v>45897.19</v>
      </c>
      <c r="U783" s="1">
        <v>280.57</v>
      </c>
      <c r="V783" s="1"/>
      <c r="W783" s="1">
        <v>4763.37</v>
      </c>
      <c r="X783" s="1"/>
      <c r="Y783" s="1">
        <v>17846.63</v>
      </c>
      <c r="Z783" s="1">
        <v>3253.89</v>
      </c>
      <c r="AA783" s="1">
        <v>2355.39</v>
      </c>
      <c r="AB783" s="1"/>
      <c r="AC783" s="1">
        <v>7233.78</v>
      </c>
      <c r="AD783" s="1">
        <v>5013.4399999999996</v>
      </c>
      <c r="AE783" s="1">
        <v>2427.1799999999998</v>
      </c>
      <c r="AF783" s="1">
        <v>1791.28</v>
      </c>
      <c r="AG783" s="1">
        <v>35.700000000000003</v>
      </c>
      <c r="AH783" s="1">
        <v>220.68</v>
      </c>
      <c r="AI783" s="1">
        <v>320.58999999999997</v>
      </c>
      <c r="AJ783" s="1">
        <v>354.69</v>
      </c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1010864.28</v>
      </c>
      <c r="BC783" s="1">
        <v>1010864.28</v>
      </c>
      <c r="BD783" s="1">
        <v>946834.55</v>
      </c>
      <c r="BE783" s="1">
        <v>35547.49</v>
      </c>
      <c r="BF783" s="1"/>
      <c r="BG783" s="1"/>
      <c r="BH783" s="1"/>
      <c r="BI783" s="1">
        <v>12244.01</v>
      </c>
      <c r="BJ783" s="1"/>
      <c r="BK783" s="1">
        <v>0</v>
      </c>
      <c r="BL783" s="1"/>
      <c r="BM783" s="1"/>
      <c r="BN783" s="1"/>
      <c r="BO783" s="1"/>
      <c r="BP783" s="4">
        <v>16238.23</v>
      </c>
    </row>
    <row r="784" spans="1:68">
      <c r="A784" s="19" t="s">
        <v>1814</v>
      </c>
      <c r="B784" s="10" t="s">
        <v>1815</v>
      </c>
      <c r="C784" s="1">
        <v>378101.53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9959.56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9959.56</v>
      </c>
      <c r="U784" s="1"/>
      <c r="V784" s="1"/>
      <c r="W784" s="1"/>
      <c r="X784" s="1"/>
      <c r="Y784" s="1"/>
      <c r="Z784" s="1"/>
      <c r="AA784" s="1"/>
      <c r="AB784" s="1"/>
      <c r="AC784" s="1">
        <v>9959.56</v>
      </c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368141.97</v>
      </c>
      <c r="BC784" s="1">
        <v>368141.97000000003</v>
      </c>
      <c r="BD784" s="1">
        <v>0</v>
      </c>
      <c r="BE784" s="1">
        <v>346165.2</v>
      </c>
      <c r="BF784" s="1"/>
      <c r="BG784" s="1"/>
      <c r="BH784" s="1"/>
      <c r="BI784" s="1">
        <v>21976.77</v>
      </c>
      <c r="BJ784" s="1"/>
      <c r="BK784" s="1"/>
      <c r="BL784" s="1">
        <v>0</v>
      </c>
      <c r="BM784" s="1"/>
      <c r="BN784" s="1"/>
      <c r="BO784" s="1"/>
      <c r="BP784" s="4"/>
    </row>
    <row r="785" spans="1:68">
      <c r="A785" s="20" t="s">
        <v>1816</v>
      </c>
      <c r="B785" s="10" t="s">
        <v>1817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>
        <v>0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0</v>
      </c>
      <c r="BC785" s="1">
        <v>0</v>
      </c>
      <c r="BD785" s="1">
        <v>0</v>
      </c>
      <c r="BE785" s="1">
        <v>0</v>
      </c>
      <c r="BF785" s="1"/>
      <c r="BG785" s="1"/>
      <c r="BH785" s="1"/>
      <c r="BI785" s="1">
        <v>0</v>
      </c>
      <c r="BJ785" s="1"/>
      <c r="BK785" s="1"/>
      <c r="BL785" s="1">
        <v>0</v>
      </c>
      <c r="BM785" s="1"/>
      <c r="BN785" s="1"/>
      <c r="BO785" s="1"/>
      <c r="BP785" s="4"/>
    </row>
    <row r="786" spans="1:68">
      <c r="A786" s="20" t="s">
        <v>1818</v>
      </c>
      <c r="B786" s="10" t="s">
        <v>1819</v>
      </c>
      <c r="C786" s="1">
        <v>355113.7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9959.56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9959.56</v>
      </c>
      <c r="U786" s="1"/>
      <c r="V786" s="1"/>
      <c r="W786" s="1"/>
      <c r="X786" s="1"/>
      <c r="Y786" s="1"/>
      <c r="Z786" s="1"/>
      <c r="AA786" s="1"/>
      <c r="AB786" s="1"/>
      <c r="AC786" s="1">
        <v>9959.56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345154.14</v>
      </c>
      <c r="BC786" s="1">
        <v>345154.14</v>
      </c>
      <c r="BD786" s="1">
        <v>0</v>
      </c>
      <c r="BE786" s="1">
        <v>323177.37</v>
      </c>
      <c r="BF786" s="1"/>
      <c r="BG786" s="1"/>
      <c r="BH786" s="1"/>
      <c r="BI786" s="1">
        <v>21976.77</v>
      </c>
      <c r="BJ786" s="1"/>
      <c r="BK786" s="1"/>
      <c r="BL786" s="1"/>
      <c r="BM786" s="1"/>
      <c r="BN786" s="1"/>
      <c r="BO786" s="1"/>
      <c r="BP786" s="4"/>
    </row>
    <row r="787" spans="1:68">
      <c r="A787" s="20" t="s">
        <v>1820</v>
      </c>
      <c r="B787" s="10" t="s">
        <v>1821</v>
      </c>
      <c r="C787" s="1">
        <v>22987.83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/>
      <c r="V787" s="1"/>
      <c r="W787" s="1"/>
      <c r="X787" s="1"/>
      <c r="Y787" s="1"/>
      <c r="Z787" s="1"/>
      <c r="AA787" s="1"/>
      <c r="AB787" s="1"/>
      <c r="AC787" s="1">
        <v>0</v>
      </c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22987.83</v>
      </c>
      <c r="BC787" s="1">
        <v>22987.83</v>
      </c>
      <c r="BD787" s="1"/>
      <c r="BE787" s="1">
        <v>22987.83</v>
      </c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4"/>
    </row>
    <row r="788" spans="1:68">
      <c r="A788" s="19" t="s">
        <v>1822</v>
      </c>
      <c r="B788" s="10" t="s">
        <v>1823</v>
      </c>
      <c r="C788" s="1">
        <v>1009232.05</v>
      </c>
      <c r="D788" s="1">
        <v>2528.0500000000002</v>
      </c>
      <c r="E788" s="1">
        <v>0</v>
      </c>
      <c r="F788" s="1">
        <v>8673.32</v>
      </c>
      <c r="G788" s="1">
        <v>546.74</v>
      </c>
      <c r="H788" s="1">
        <v>38884.69</v>
      </c>
      <c r="I788" s="1">
        <v>28305.759999999998</v>
      </c>
      <c r="J788" s="1">
        <v>8937.73</v>
      </c>
      <c r="K788" s="1">
        <v>0</v>
      </c>
      <c r="L788" s="1">
        <v>23372.27</v>
      </c>
      <c r="M788" s="1">
        <v>16460.46</v>
      </c>
      <c r="N788" s="1">
        <v>9423.2099999999991</v>
      </c>
      <c r="O788" s="1">
        <v>1742.81</v>
      </c>
      <c r="P788" s="1">
        <v>899.77</v>
      </c>
      <c r="Q788" s="1">
        <v>4734.16</v>
      </c>
      <c r="R788" s="1">
        <v>1153.96</v>
      </c>
      <c r="S788" s="1">
        <v>7664.68</v>
      </c>
      <c r="T788" s="1">
        <v>153327.60999999999</v>
      </c>
      <c r="U788" s="1">
        <v>2528.0500000000002</v>
      </c>
      <c r="V788" s="1">
        <v>0</v>
      </c>
      <c r="W788" s="1">
        <v>8673.32</v>
      </c>
      <c r="X788" s="1">
        <v>546.74</v>
      </c>
      <c r="Y788" s="1">
        <v>38884.69</v>
      </c>
      <c r="Z788" s="1">
        <v>28305.759999999998</v>
      </c>
      <c r="AA788" s="1">
        <v>8937.73</v>
      </c>
      <c r="AB788" s="1">
        <v>0</v>
      </c>
      <c r="AC788" s="1">
        <v>23372.27</v>
      </c>
      <c r="AD788" s="1">
        <v>16460.46</v>
      </c>
      <c r="AE788" s="1">
        <v>9423.2099999999991</v>
      </c>
      <c r="AF788" s="1">
        <v>1742.81</v>
      </c>
      <c r="AG788" s="1">
        <v>899.77</v>
      </c>
      <c r="AH788" s="1">
        <v>4734.16</v>
      </c>
      <c r="AI788" s="1">
        <v>1153.96</v>
      </c>
      <c r="AJ788" s="1">
        <v>7664.68</v>
      </c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855904.44</v>
      </c>
      <c r="BC788" s="1">
        <v>839147.41999999993</v>
      </c>
      <c r="BD788" s="1">
        <v>36405.11</v>
      </c>
      <c r="BE788" s="1">
        <v>12512.27</v>
      </c>
      <c r="BF788" s="1">
        <v>60347.22</v>
      </c>
      <c r="BG788" s="1">
        <v>2730.34</v>
      </c>
      <c r="BH788" s="1"/>
      <c r="BI788" s="1">
        <v>8925</v>
      </c>
      <c r="BJ788" s="1">
        <v>18718.29</v>
      </c>
      <c r="BK788" s="1">
        <v>2402.02</v>
      </c>
      <c r="BL788" s="1">
        <v>13355</v>
      </c>
      <c r="BM788" s="1">
        <v>0</v>
      </c>
      <c r="BN788" s="1">
        <v>0</v>
      </c>
      <c r="BO788" s="1">
        <v>1000</v>
      </c>
      <c r="BP788" s="4">
        <v>699509.19</v>
      </c>
    </row>
    <row r="789" spans="1:68">
      <c r="A789" s="20" t="s">
        <v>1824</v>
      </c>
      <c r="B789" s="10" t="s">
        <v>1825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/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  <c r="BP789" s="4">
        <v>0</v>
      </c>
    </row>
    <row r="790" spans="1:68">
      <c r="A790" s="20" t="s">
        <v>1826</v>
      </c>
      <c r="B790" s="10" t="s">
        <v>1827</v>
      </c>
      <c r="C790" s="1">
        <v>709173.2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147.5</v>
      </c>
      <c r="N790" s="1">
        <v>0</v>
      </c>
      <c r="O790" s="1">
        <v>0</v>
      </c>
      <c r="P790" s="1">
        <v>0</v>
      </c>
      <c r="Q790" s="1">
        <v>1391.51</v>
      </c>
      <c r="R790" s="1">
        <v>0</v>
      </c>
      <c r="S790" s="1">
        <v>0</v>
      </c>
      <c r="T790" s="1">
        <v>1539.01</v>
      </c>
      <c r="U790" s="1"/>
      <c r="V790" s="1">
        <v>0</v>
      </c>
      <c r="W790" s="1">
        <v>0</v>
      </c>
      <c r="X790" s="1"/>
      <c r="Y790" s="1">
        <v>0</v>
      </c>
      <c r="Z790" s="1"/>
      <c r="AA790" s="1">
        <v>0</v>
      </c>
      <c r="AB790" s="1"/>
      <c r="AC790" s="1">
        <v>0</v>
      </c>
      <c r="AD790" s="1">
        <v>147.5</v>
      </c>
      <c r="AE790" s="1"/>
      <c r="AF790" s="1">
        <v>0</v>
      </c>
      <c r="AG790" s="1"/>
      <c r="AH790" s="1">
        <v>1391.51</v>
      </c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707634.19</v>
      </c>
      <c r="BC790" s="1">
        <v>707634.19</v>
      </c>
      <c r="BD790" s="1">
        <v>0</v>
      </c>
      <c r="BE790" s="1"/>
      <c r="BF790" s="1"/>
      <c r="BG790" s="1"/>
      <c r="BH790" s="1"/>
      <c r="BI790" s="1">
        <v>8925</v>
      </c>
      <c r="BJ790" s="1"/>
      <c r="BK790" s="1"/>
      <c r="BL790" s="1"/>
      <c r="BM790" s="1"/>
      <c r="BN790" s="1"/>
      <c r="BO790" s="1"/>
      <c r="BP790" s="4">
        <v>698709.19</v>
      </c>
    </row>
    <row r="791" spans="1:68">
      <c r="A791" s="20" t="s">
        <v>1828</v>
      </c>
      <c r="B791" s="10" t="s">
        <v>1829</v>
      </c>
      <c r="C791" s="1">
        <v>300058.84999999998</v>
      </c>
      <c r="D791" s="1">
        <v>2528.0500000000002</v>
      </c>
      <c r="E791" s="1">
        <v>0</v>
      </c>
      <c r="F791" s="1">
        <v>8673.32</v>
      </c>
      <c r="G791" s="1">
        <v>546.74</v>
      </c>
      <c r="H791" s="1">
        <v>38884.69</v>
      </c>
      <c r="I791" s="1">
        <v>28305.759999999998</v>
      </c>
      <c r="J791" s="1">
        <v>8937.73</v>
      </c>
      <c r="K791" s="1">
        <v>0</v>
      </c>
      <c r="L791" s="1">
        <v>23372.27</v>
      </c>
      <c r="M791" s="1">
        <v>16312.96</v>
      </c>
      <c r="N791" s="1">
        <v>9423.2099999999991</v>
      </c>
      <c r="O791" s="1">
        <v>1742.81</v>
      </c>
      <c r="P791" s="1">
        <v>899.77</v>
      </c>
      <c r="Q791" s="1">
        <v>3342.65</v>
      </c>
      <c r="R791" s="1">
        <v>1153.96</v>
      </c>
      <c r="S791" s="1">
        <v>7664.68</v>
      </c>
      <c r="T791" s="1">
        <v>151788.6</v>
      </c>
      <c r="U791" s="1">
        <v>2528.0500000000002</v>
      </c>
      <c r="V791" s="1">
        <v>0</v>
      </c>
      <c r="W791" s="1">
        <v>8673.32</v>
      </c>
      <c r="X791" s="1">
        <v>546.74</v>
      </c>
      <c r="Y791" s="1">
        <v>38884.69</v>
      </c>
      <c r="Z791" s="1">
        <v>28305.759999999998</v>
      </c>
      <c r="AA791" s="1">
        <v>8937.73</v>
      </c>
      <c r="AB791" s="1"/>
      <c r="AC791" s="1">
        <v>23372.27</v>
      </c>
      <c r="AD791" s="1">
        <v>16312.96</v>
      </c>
      <c r="AE791" s="1">
        <v>9423.2099999999991</v>
      </c>
      <c r="AF791" s="1">
        <v>1742.81</v>
      </c>
      <c r="AG791" s="1">
        <v>899.77</v>
      </c>
      <c r="AH791" s="1">
        <v>3342.65</v>
      </c>
      <c r="AI791" s="1">
        <v>1153.96</v>
      </c>
      <c r="AJ791" s="1">
        <v>7664.68</v>
      </c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148270.25</v>
      </c>
      <c r="BC791" s="1">
        <v>131513.23000000001</v>
      </c>
      <c r="BD791" s="1">
        <v>36405.11</v>
      </c>
      <c r="BE791" s="1">
        <v>12512.27</v>
      </c>
      <c r="BF791" s="1">
        <v>60347.22</v>
      </c>
      <c r="BG791" s="1">
        <v>2730.34</v>
      </c>
      <c r="BH791" s="1"/>
      <c r="BI791" s="1">
        <v>0</v>
      </c>
      <c r="BJ791" s="1">
        <v>18718.29</v>
      </c>
      <c r="BK791" s="1">
        <v>2402.02</v>
      </c>
      <c r="BL791" s="1">
        <v>13355</v>
      </c>
      <c r="BM791" s="1"/>
      <c r="BN791" s="1"/>
      <c r="BO791" s="1">
        <v>1000</v>
      </c>
      <c r="BP791" s="4">
        <v>800</v>
      </c>
    </row>
    <row r="792" spans="1:68">
      <c r="A792" s="19" t="s">
        <v>1830</v>
      </c>
      <c r="B792" s="10" t="s">
        <v>1831</v>
      </c>
      <c r="C792" s="1">
        <v>27190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27190</v>
      </c>
      <c r="BC792" s="1">
        <v>27190</v>
      </c>
      <c r="BD792" s="1">
        <v>27190</v>
      </c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4"/>
    </row>
    <row r="793" spans="1:68">
      <c r="A793" s="20" t="s">
        <v>1832</v>
      </c>
      <c r="B793" s="10" t="s">
        <v>1833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0</v>
      </c>
      <c r="BC793" s="1">
        <v>0</v>
      </c>
      <c r="BD793" s="1">
        <v>0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1834</v>
      </c>
      <c r="B794" s="10" t="s">
        <v>1835</v>
      </c>
      <c r="C794" s="1">
        <v>27190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27190</v>
      </c>
      <c r="BC794" s="1">
        <v>27190</v>
      </c>
      <c r="BD794" s="1">
        <v>27190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19" t="s">
        <v>1836</v>
      </c>
      <c r="B795" s="10" t="s">
        <v>1837</v>
      </c>
      <c r="C795" s="1">
        <v>141924.07</v>
      </c>
      <c r="D795" s="1">
        <v>1202.54</v>
      </c>
      <c r="E795" s="1">
        <v>0</v>
      </c>
      <c r="F795" s="1">
        <v>416.6</v>
      </c>
      <c r="G795" s="1">
        <v>0</v>
      </c>
      <c r="H795" s="1">
        <v>3489.87</v>
      </c>
      <c r="I795" s="1">
        <v>2.8</v>
      </c>
      <c r="J795" s="1">
        <v>1244.06</v>
      </c>
      <c r="K795" s="1">
        <v>14.9</v>
      </c>
      <c r="L795" s="1">
        <v>30650.78</v>
      </c>
      <c r="M795" s="1">
        <v>14562.06</v>
      </c>
      <c r="N795" s="1">
        <v>6869.87</v>
      </c>
      <c r="O795" s="1">
        <v>525.4</v>
      </c>
      <c r="P795" s="1">
        <v>7441.85</v>
      </c>
      <c r="Q795" s="1">
        <v>830.34</v>
      </c>
      <c r="R795" s="1">
        <v>71.400000000000006</v>
      </c>
      <c r="S795" s="1">
        <v>0</v>
      </c>
      <c r="T795" s="1">
        <v>67322.47</v>
      </c>
      <c r="U795" s="1">
        <v>1202.54</v>
      </c>
      <c r="V795" s="1">
        <v>0</v>
      </c>
      <c r="W795" s="1">
        <v>416.6</v>
      </c>
      <c r="X795" s="1">
        <v>0</v>
      </c>
      <c r="Y795" s="1">
        <v>3489.87</v>
      </c>
      <c r="Z795" s="1">
        <v>2.8</v>
      </c>
      <c r="AA795" s="1">
        <v>1244.06</v>
      </c>
      <c r="AB795" s="1">
        <v>14.9</v>
      </c>
      <c r="AC795" s="1">
        <v>30650.78</v>
      </c>
      <c r="AD795" s="1">
        <v>14562.06</v>
      </c>
      <c r="AE795" s="1">
        <v>6869.87</v>
      </c>
      <c r="AF795" s="1">
        <v>525.4</v>
      </c>
      <c r="AG795" s="1">
        <v>7441.85</v>
      </c>
      <c r="AH795" s="1">
        <v>830.34</v>
      </c>
      <c r="AI795" s="1">
        <v>71.400000000000006</v>
      </c>
      <c r="AJ795" s="1">
        <v>0</v>
      </c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74601.600000000006</v>
      </c>
      <c r="BC795" s="1">
        <v>71683.490000000005</v>
      </c>
      <c r="BD795" s="1">
        <v>3522.23</v>
      </c>
      <c r="BE795" s="1"/>
      <c r="BF795" s="1"/>
      <c r="BG795" s="1"/>
      <c r="BH795" s="1"/>
      <c r="BI795" s="1">
        <v>7660.25</v>
      </c>
      <c r="BJ795" s="1">
        <v>60501.01</v>
      </c>
      <c r="BK795" s="1">
        <v>77.239999999999995</v>
      </c>
      <c r="BL795" s="1">
        <v>287.14999999999998</v>
      </c>
      <c r="BM795" s="1">
        <v>2553.7199999999998</v>
      </c>
      <c r="BN795" s="1">
        <v>0</v>
      </c>
      <c r="BO795" s="1">
        <v>0</v>
      </c>
      <c r="BP795" s="4"/>
    </row>
    <row r="796" spans="1:68">
      <c r="A796" s="20" t="s">
        <v>1838</v>
      </c>
      <c r="B796" s="10" t="s">
        <v>1839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0</v>
      </c>
      <c r="BC796" s="1">
        <v>0</v>
      </c>
      <c r="BD796" s="1">
        <v>0</v>
      </c>
      <c r="BE796" s="1"/>
      <c r="BF796" s="1"/>
      <c r="BG796" s="1"/>
      <c r="BH796" s="1"/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4"/>
    </row>
    <row r="797" spans="1:68">
      <c r="A797" s="20" t="s">
        <v>1840</v>
      </c>
      <c r="B797" s="10" t="s">
        <v>1841</v>
      </c>
      <c r="C797" s="1">
        <v>84057.9</v>
      </c>
      <c r="D797" s="1">
        <v>1202.54</v>
      </c>
      <c r="E797" s="1">
        <v>0</v>
      </c>
      <c r="F797" s="1">
        <v>172.4</v>
      </c>
      <c r="G797" s="1">
        <v>0</v>
      </c>
      <c r="H797" s="1">
        <v>1547.89</v>
      </c>
      <c r="I797" s="1">
        <v>2.8</v>
      </c>
      <c r="J797" s="1">
        <v>140.65</v>
      </c>
      <c r="K797" s="1">
        <v>0</v>
      </c>
      <c r="L797" s="1">
        <v>30170</v>
      </c>
      <c r="M797" s="1">
        <v>2756.74</v>
      </c>
      <c r="N797" s="1">
        <v>2606.1</v>
      </c>
      <c r="O797" s="1">
        <v>148.5</v>
      </c>
      <c r="P797" s="1">
        <v>0</v>
      </c>
      <c r="Q797" s="1">
        <v>0</v>
      </c>
      <c r="R797" s="1">
        <v>71.400000000000006</v>
      </c>
      <c r="S797" s="1">
        <v>0</v>
      </c>
      <c r="T797" s="1">
        <v>38819.019999999997</v>
      </c>
      <c r="U797" s="1">
        <v>1202.54</v>
      </c>
      <c r="V797" s="1"/>
      <c r="W797" s="1">
        <v>172.4</v>
      </c>
      <c r="X797" s="1"/>
      <c r="Y797" s="1">
        <v>1547.89</v>
      </c>
      <c r="Z797" s="1">
        <v>2.8</v>
      </c>
      <c r="AA797" s="1">
        <v>140.65</v>
      </c>
      <c r="AB797" s="1">
        <v>0</v>
      </c>
      <c r="AC797" s="1">
        <v>30170</v>
      </c>
      <c r="AD797" s="1">
        <v>2756.74</v>
      </c>
      <c r="AE797" s="1">
        <v>2606.1</v>
      </c>
      <c r="AF797" s="1">
        <v>148.5</v>
      </c>
      <c r="AG797" s="1">
        <v>0</v>
      </c>
      <c r="AH797" s="1">
        <v>0</v>
      </c>
      <c r="AI797" s="1">
        <v>71.400000000000006</v>
      </c>
      <c r="AJ797" s="1">
        <v>0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45238.879999999997</v>
      </c>
      <c r="BC797" s="1">
        <v>44874.49</v>
      </c>
      <c r="BD797" s="1">
        <v>3237.43</v>
      </c>
      <c r="BE797" s="1"/>
      <c r="BF797" s="1"/>
      <c r="BG797" s="1"/>
      <c r="BH797" s="1"/>
      <c r="BI797" s="1">
        <v>0</v>
      </c>
      <c r="BJ797" s="1">
        <v>41637.06</v>
      </c>
      <c r="BK797" s="1">
        <v>77.239999999999995</v>
      </c>
      <c r="BL797" s="1">
        <v>287.14999999999998</v>
      </c>
      <c r="BM797" s="1">
        <v>0</v>
      </c>
      <c r="BN797" s="1">
        <v>0</v>
      </c>
      <c r="BO797" s="1">
        <v>0</v>
      </c>
      <c r="BP797" s="4"/>
    </row>
    <row r="798" spans="1:68">
      <c r="A798" s="20" t="s">
        <v>1254</v>
      </c>
      <c r="B798" s="10" t="s">
        <v>1842</v>
      </c>
      <c r="C798" s="1">
        <v>27454.46</v>
      </c>
      <c r="D798" s="1">
        <v>0</v>
      </c>
      <c r="E798" s="1">
        <v>0</v>
      </c>
      <c r="F798" s="1">
        <v>0</v>
      </c>
      <c r="G798" s="1">
        <v>0</v>
      </c>
      <c r="H798" s="1">
        <v>645.46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645.46</v>
      </c>
      <c r="U798" s="1"/>
      <c r="V798" s="1"/>
      <c r="W798" s="1">
        <v>0</v>
      </c>
      <c r="X798" s="1"/>
      <c r="Y798" s="1">
        <v>645.46</v>
      </c>
      <c r="Z798" s="1">
        <v>0</v>
      </c>
      <c r="AA798" s="1"/>
      <c r="AB798" s="1"/>
      <c r="AC798" s="1"/>
      <c r="AD798" s="1"/>
      <c r="AE798" s="1">
        <v>0</v>
      </c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26809</v>
      </c>
      <c r="BC798" s="1">
        <v>26809</v>
      </c>
      <c r="BD798" s="1">
        <v>284.8</v>
      </c>
      <c r="BE798" s="1"/>
      <c r="BF798" s="1"/>
      <c r="BG798" s="1"/>
      <c r="BH798" s="1"/>
      <c r="BI798" s="1">
        <v>7660.25</v>
      </c>
      <c r="BJ798" s="1">
        <v>18863.95</v>
      </c>
      <c r="BK798" s="1"/>
      <c r="BL798" s="1"/>
      <c r="BM798" s="1"/>
      <c r="BN798" s="1"/>
      <c r="BO798" s="1"/>
      <c r="BP798" s="4"/>
    </row>
    <row r="799" spans="1:68">
      <c r="A799" s="20" t="s">
        <v>1843</v>
      </c>
      <c r="B799" s="10" t="s">
        <v>1844</v>
      </c>
      <c r="C799" s="1">
        <v>30411.71</v>
      </c>
      <c r="D799" s="1">
        <v>0</v>
      </c>
      <c r="E799" s="1">
        <v>0</v>
      </c>
      <c r="F799" s="1">
        <v>244.2</v>
      </c>
      <c r="G799" s="1">
        <v>0</v>
      </c>
      <c r="H799" s="1">
        <v>1296.52</v>
      </c>
      <c r="I799" s="1">
        <v>0</v>
      </c>
      <c r="J799" s="1">
        <v>1103.4100000000001</v>
      </c>
      <c r="K799" s="1">
        <v>14.9</v>
      </c>
      <c r="L799" s="1">
        <v>480.78</v>
      </c>
      <c r="M799" s="1">
        <v>11805.32</v>
      </c>
      <c r="N799" s="1">
        <v>4263.7700000000004</v>
      </c>
      <c r="O799" s="1">
        <v>376.9</v>
      </c>
      <c r="P799" s="1">
        <v>7441.85</v>
      </c>
      <c r="Q799" s="1">
        <v>830.34</v>
      </c>
      <c r="R799" s="1">
        <v>0</v>
      </c>
      <c r="S799" s="1">
        <v>0</v>
      </c>
      <c r="T799" s="1">
        <v>27857.99</v>
      </c>
      <c r="U799" s="1">
        <v>0</v>
      </c>
      <c r="V799" s="1"/>
      <c r="W799" s="1">
        <v>244.2</v>
      </c>
      <c r="X799" s="1"/>
      <c r="Y799" s="1">
        <v>1296.52</v>
      </c>
      <c r="Z799" s="1"/>
      <c r="AA799" s="1">
        <v>1103.4100000000001</v>
      </c>
      <c r="AB799" s="1">
        <v>14.9</v>
      </c>
      <c r="AC799" s="1">
        <v>480.78</v>
      </c>
      <c r="AD799" s="1">
        <v>11805.32</v>
      </c>
      <c r="AE799" s="1">
        <v>4263.7700000000004</v>
      </c>
      <c r="AF799" s="1">
        <v>376.9</v>
      </c>
      <c r="AG799" s="1">
        <v>7441.85</v>
      </c>
      <c r="AH799" s="1">
        <v>830.34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2553.7199999999998</v>
      </c>
      <c r="BC799" s="1">
        <v>0</v>
      </c>
      <c r="BD799" s="1"/>
      <c r="BE799" s="1"/>
      <c r="BF799" s="1"/>
      <c r="BG799" s="1"/>
      <c r="BH799" s="1"/>
      <c r="BI799" s="1"/>
      <c r="BJ799" s="1">
        <v>0</v>
      </c>
      <c r="BK799" s="1">
        <v>0</v>
      </c>
      <c r="BL799" s="1"/>
      <c r="BM799" s="1">
        <v>2553.7199999999998</v>
      </c>
      <c r="BN799" s="1">
        <v>0</v>
      </c>
      <c r="BO799" s="1"/>
      <c r="BP799" s="4"/>
    </row>
    <row r="800" spans="1:68">
      <c r="A800" s="20" t="s">
        <v>1845</v>
      </c>
      <c r="B800" s="10" t="s">
        <v>1846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/>
      <c r="V800" s="1"/>
      <c r="W800" s="1"/>
      <c r="X800" s="1"/>
      <c r="Y800" s="1"/>
      <c r="Z800" s="1"/>
      <c r="AA800" s="1"/>
      <c r="AB800" s="1">
        <v>0</v>
      </c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>
        <v>0</v>
      </c>
      <c r="BC800" s="1">
        <v>0</v>
      </c>
      <c r="BD800" s="1"/>
      <c r="BE800" s="1"/>
      <c r="BF800" s="1"/>
      <c r="BG800" s="1"/>
      <c r="BH800" s="1"/>
      <c r="BI800" s="1"/>
      <c r="BJ800" s="1"/>
      <c r="BK800" s="1"/>
      <c r="BL800" s="1">
        <v>0</v>
      </c>
      <c r="BM800" s="1"/>
      <c r="BN800" s="1"/>
      <c r="BO800" s="1"/>
      <c r="BP800" s="4"/>
    </row>
    <row r="801" spans="1:68">
      <c r="A801" s="19" t="s">
        <v>1847</v>
      </c>
      <c r="B801" s="10" t="s">
        <v>1848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>
        <v>0</v>
      </c>
      <c r="BC801" s="1">
        <v>0</v>
      </c>
      <c r="BD801" s="1">
        <v>0</v>
      </c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4">
        <v>0</v>
      </c>
    </row>
    <row r="802" spans="1:68">
      <c r="A802" s="20" t="s">
        <v>1849</v>
      </c>
      <c r="B802" s="10" t="s">
        <v>1850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1851</v>
      </c>
      <c r="B803" s="10" t="s">
        <v>1852</v>
      </c>
      <c r="C803" s="1"/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>
        <v>0</v>
      </c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/>
    </row>
    <row r="804" spans="1:68">
      <c r="A804" s="19" t="s">
        <v>1853</v>
      </c>
      <c r="B804" s="10" t="s">
        <v>1854</v>
      </c>
      <c r="C804" s="1">
        <v>110377.44</v>
      </c>
      <c r="D804" s="1">
        <v>0</v>
      </c>
      <c r="E804" s="1">
        <v>0</v>
      </c>
      <c r="F804" s="1">
        <v>0</v>
      </c>
      <c r="G804" s="1">
        <v>0</v>
      </c>
      <c r="H804" s="1">
        <v>20575.46</v>
      </c>
      <c r="I804" s="1">
        <v>0</v>
      </c>
      <c r="J804" s="1">
        <v>0</v>
      </c>
      <c r="K804" s="1">
        <v>0</v>
      </c>
      <c r="L804" s="1">
        <v>0</v>
      </c>
      <c r="M804" s="1">
        <v>12378.65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32954.11</v>
      </c>
      <c r="U804" s="1"/>
      <c r="V804" s="1"/>
      <c r="W804" s="1"/>
      <c r="X804" s="1"/>
      <c r="Y804" s="1">
        <v>20575.46</v>
      </c>
      <c r="Z804" s="1"/>
      <c r="AA804" s="1"/>
      <c r="AB804" s="1"/>
      <c r="AC804" s="1"/>
      <c r="AD804" s="1">
        <v>12378.65</v>
      </c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>
        <v>77423.33</v>
      </c>
      <c r="BC804" s="1">
        <v>77423.33</v>
      </c>
      <c r="BD804" s="1">
        <v>1701.33</v>
      </c>
      <c r="BE804" s="1">
        <v>75722</v>
      </c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20" t="s">
        <v>1855</v>
      </c>
      <c r="B805" s="10" t="s">
        <v>1856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0</v>
      </c>
      <c r="BC805" s="1">
        <v>0</v>
      </c>
      <c r="BD805" s="1">
        <v>0</v>
      </c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1857</v>
      </c>
      <c r="B806" s="10" t="s">
        <v>1858</v>
      </c>
      <c r="C806" s="1">
        <v>110377.44</v>
      </c>
      <c r="D806" s="1">
        <v>0</v>
      </c>
      <c r="E806" s="1">
        <v>0</v>
      </c>
      <c r="F806" s="1">
        <v>0</v>
      </c>
      <c r="G806" s="1">
        <v>0</v>
      </c>
      <c r="H806" s="1">
        <v>20575.46</v>
      </c>
      <c r="I806" s="1">
        <v>0</v>
      </c>
      <c r="J806" s="1">
        <v>0</v>
      </c>
      <c r="K806" s="1">
        <v>0</v>
      </c>
      <c r="L806" s="1">
        <v>0</v>
      </c>
      <c r="M806" s="1">
        <v>12378.65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32954.11</v>
      </c>
      <c r="U806" s="1"/>
      <c r="V806" s="1"/>
      <c r="W806" s="1"/>
      <c r="X806" s="1"/>
      <c r="Y806" s="1">
        <v>20575.46</v>
      </c>
      <c r="Z806" s="1"/>
      <c r="AA806" s="1"/>
      <c r="AB806" s="1"/>
      <c r="AC806" s="1"/>
      <c r="AD806" s="1">
        <v>12378.65</v>
      </c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77423.33</v>
      </c>
      <c r="BC806" s="1">
        <v>77423.33</v>
      </c>
      <c r="BD806" s="1">
        <v>1701.33</v>
      </c>
      <c r="BE806" s="1">
        <v>75722</v>
      </c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19" t="s">
        <v>1859</v>
      </c>
      <c r="B807" s="10" t="s">
        <v>1860</v>
      </c>
      <c r="C807" s="1">
        <v>337442.79</v>
      </c>
      <c r="D807" s="1">
        <v>0</v>
      </c>
      <c r="E807" s="1">
        <v>0</v>
      </c>
      <c r="F807" s="1">
        <v>214</v>
      </c>
      <c r="G807" s="1">
        <v>0</v>
      </c>
      <c r="H807" s="1">
        <v>75</v>
      </c>
      <c r="I807" s="1">
        <v>0</v>
      </c>
      <c r="J807" s="1">
        <v>640</v>
      </c>
      <c r="K807" s="1">
        <v>0</v>
      </c>
      <c r="L807" s="1">
        <v>1030</v>
      </c>
      <c r="M807" s="1">
        <v>469.46</v>
      </c>
      <c r="N807" s="1">
        <v>0</v>
      </c>
      <c r="O807" s="1">
        <v>0</v>
      </c>
      <c r="P807" s="1">
        <v>0</v>
      </c>
      <c r="Q807" s="1">
        <v>261.8</v>
      </c>
      <c r="R807" s="1">
        <v>0</v>
      </c>
      <c r="S807" s="1">
        <v>100</v>
      </c>
      <c r="T807" s="1">
        <v>2790.26</v>
      </c>
      <c r="U807" s="1"/>
      <c r="V807" s="1"/>
      <c r="W807" s="1">
        <v>214</v>
      </c>
      <c r="X807" s="1"/>
      <c r="Y807" s="1">
        <v>75</v>
      </c>
      <c r="Z807" s="1">
        <v>0</v>
      </c>
      <c r="AA807" s="1">
        <v>640</v>
      </c>
      <c r="AB807" s="1"/>
      <c r="AC807" s="1">
        <v>1030</v>
      </c>
      <c r="AD807" s="1">
        <v>469.46</v>
      </c>
      <c r="AE807" s="1"/>
      <c r="AF807" s="1"/>
      <c r="AG807" s="1"/>
      <c r="AH807" s="1">
        <v>261.8</v>
      </c>
      <c r="AI807" s="1">
        <v>0</v>
      </c>
      <c r="AJ807" s="1">
        <v>100</v>
      </c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334652.53000000003</v>
      </c>
      <c r="BC807" s="1">
        <v>333992.53000000003</v>
      </c>
      <c r="BD807" s="1">
        <v>322045.07</v>
      </c>
      <c r="BE807" s="1">
        <v>800</v>
      </c>
      <c r="BF807" s="1">
        <v>7647.46</v>
      </c>
      <c r="BG807" s="1"/>
      <c r="BH807" s="1">
        <v>3500</v>
      </c>
      <c r="BI807" s="1"/>
      <c r="BJ807" s="1"/>
      <c r="BK807" s="1"/>
      <c r="BL807" s="1">
        <v>130</v>
      </c>
      <c r="BM807" s="1">
        <v>365</v>
      </c>
      <c r="BN807" s="1">
        <v>165</v>
      </c>
      <c r="BO807" s="1">
        <v>0</v>
      </c>
      <c r="BP807" s="4">
        <v>0</v>
      </c>
    </row>
    <row r="808" spans="1:68">
      <c r="A808" s="20" t="s">
        <v>1861</v>
      </c>
      <c r="B808" s="10" t="s">
        <v>1862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/>
      <c r="V808" s="1"/>
      <c r="W808" s="1">
        <v>0</v>
      </c>
      <c r="X808" s="1"/>
      <c r="Y808" s="1">
        <v>0</v>
      </c>
      <c r="Z808" s="1">
        <v>0</v>
      </c>
      <c r="AA808" s="1">
        <v>0</v>
      </c>
      <c r="AB808" s="1"/>
      <c r="AC808" s="1">
        <v>0</v>
      </c>
      <c r="AD808" s="1">
        <v>0</v>
      </c>
      <c r="AE808" s="1"/>
      <c r="AF808" s="1"/>
      <c r="AG808" s="1"/>
      <c r="AH808" s="1">
        <v>0</v>
      </c>
      <c r="AI808" s="1">
        <v>0</v>
      </c>
      <c r="AJ808" s="1">
        <v>0</v>
      </c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/>
      <c r="BH808" s="1">
        <v>0</v>
      </c>
      <c r="BI808" s="1"/>
      <c r="BJ808" s="1"/>
      <c r="BK808" s="1"/>
      <c r="BL808" s="1">
        <v>0</v>
      </c>
      <c r="BM808" s="1">
        <v>0</v>
      </c>
      <c r="BN808" s="1">
        <v>0</v>
      </c>
      <c r="BO808" s="1">
        <v>0</v>
      </c>
      <c r="BP808" s="4">
        <v>0</v>
      </c>
    </row>
    <row r="809" spans="1:68">
      <c r="A809" s="20" t="s">
        <v>1863</v>
      </c>
      <c r="B809" s="10" t="s">
        <v>1864</v>
      </c>
      <c r="C809" s="1">
        <v>337442.79</v>
      </c>
      <c r="D809" s="1">
        <v>0</v>
      </c>
      <c r="E809" s="1">
        <v>0</v>
      </c>
      <c r="F809" s="1">
        <v>214</v>
      </c>
      <c r="G809" s="1">
        <v>0</v>
      </c>
      <c r="H809" s="1">
        <v>75</v>
      </c>
      <c r="I809" s="1">
        <v>0</v>
      </c>
      <c r="J809" s="1">
        <v>640</v>
      </c>
      <c r="K809" s="1">
        <v>0</v>
      </c>
      <c r="L809" s="1">
        <v>1030</v>
      </c>
      <c r="M809" s="1">
        <v>469.46</v>
      </c>
      <c r="N809" s="1">
        <v>0</v>
      </c>
      <c r="O809" s="1">
        <v>0</v>
      </c>
      <c r="P809" s="1">
        <v>0</v>
      </c>
      <c r="Q809" s="1">
        <v>261.8</v>
      </c>
      <c r="R809" s="1">
        <v>0</v>
      </c>
      <c r="S809" s="1">
        <v>100</v>
      </c>
      <c r="T809" s="1">
        <v>2790.26</v>
      </c>
      <c r="U809" s="1"/>
      <c r="V809" s="1"/>
      <c r="W809" s="1">
        <v>214</v>
      </c>
      <c r="X809" s="1"/>
      <c r="Y809" s="1">
        <v>75</v>
      </c>
      <c r="Z809" s="1"/>
      <c r="AA809" s="1">
        <v>640</v>
      </c>
      <c r="AB809" s="1"/>
      <c r="AC809" s="1">
        <v>1030</v>
      </c>
      <c r="AD809" s="1">
        <v>469.46</v>
      </c>
      <c r="AE809" s="1"/>
      <c r="AF809" s="1"/>
      <c r="AG809" s="1"/>
      <c r="AH809" s="1">
        <v>261.8</v>
      </c>
      <c r="AI809" s="1"/>
      <c r="AJ809" s="1">
        <v>100</v>
      </c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334652.53000000003</v>
      </c>
      <c r="BC809" s="1">
        <v>333992.53000000003</v>
      </c>
      <c r="BD809" s="1">
        <v>322045.07</v>
      </c>
      <c r="BE809" s="1">
        <v>800</v>
      </c>
      <c r="BF809" s="1">
        <v>7647.46</v>
      </c>
      <c r="BG809" s="1"/>
      <c r="BH809" s="1">
        <v>3500</v>
      </c>
      <c r="BI809" s="1"/>
      <c r="BJ809" s="1"/>
      <c r="BK809" s="1"/>
      <c r="BL809" s="1">
        <v>130</v>
      </c>
      <c r="BM809" s="1">
        <v>365</v>
      </c>
      <c r="BN809" s="1">
        <v>165</v>
      </c>
      <c r="BO809" s="1"/>
      <c r="BP809" s="4">
        <v>0</v>
      </c>
    </row>
    <row r="810" spans="1:68">
      <c r="A810" s="19" t="s">
        <v>1865</v>
      </c>
      <c r="B810" s="10" t="s">
        <v>1866</v>
      </c>
      <c r="C810" s="1">
        <v>2354235.09</v>
      </c>
      <c r="D810" s="1">
        <v>149240.21</v>
      </c>
      <c r="E810" s="1">
        <v>33794.46</v>
      </c>
      <c r="F810" s="1">
        <v>87038.21</v>
      </c>
      <c r="G810" s="1">
        <v>10457.52</v>
      </c>
      <c r="H810" s="1">
        <v>212459.38</v>
      </c>
      <c r="I810" s="1">
        <v>195242.32</v>
      </c>
      <c r="J810" s="1">
        <v>104913.1</v>
      </c>
      <c r="K810" s="1">
        <v>5417.7</v>
      </c>
      <c r="L810" s="1">
        <v>269277.15999999997</v>
      </c>
      <c r="M810" s="1">
        <v>406060.87</v>
      </c>
      <c r="N810" s="1">
        <v>96433.1</v>
      </c>
      <c r="O810" s="1">
        <v>88563</v>
      </c>
      <c r="P810" s="1">
        <v>14671.83</v>
      </c>
      <c r="Q810" s="1">
        <v>120107.72</v>
      </c>
      <c r="R810" s="1">
        <v>32482.28</v>
      </c>
      <c r="S810" s="1">
        <v>16136.99</v>
      </c>
      <c r="T810" s="1">
        <v>1842295.85</v>
      </c>
      <c r="U810" s="1">
        <v>149240.21</v>
      </c>
      <c r="V810" s="1">
        <v>33794.46</v>
      </c>
      <c r="W810" s="1">
        <v>87038.21</v>
      </c>
      <c r="X810" s="1">
        <v>10457.52</v>
      </c>
      <c r="Y810" s="1">
        <v>212459.38</v>
      </c>
      <c r="Z810" s="1">
        <v>195242.32</v>
      </c>
      <c r="AA810" s="1">
        <v>104913.1</v>
      </c>
      <c r="AB810" s="1">
        <v>5417.7</v>
      </c>
      <c r="AC810" s="1">
        <v>269277.15999999997</v>
      </c>
      <c r="AD810" s="1">
        <v>406060.87</v>
      </c>
      <c r="AE810" s="1">
        <v>96433.1</v>
      </c>
      <c r="AF810" s="1">
        <v>88563</v>
      </c>
      <c r="AG810" s="1">
        <v>14671.83</v>
      </c>
      <c r="AH810" s="1">
        <v>120107.72</v>
      </c>
      <c r="AI810" s="1">
        <v>32482.28</v>
      </c>
      <c r="AJ810" s="1">
        <v>16136.99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511939.24</v>
      </c>
      <c r="BC810" s="1">
        <v>484438.05</v>
      </c>
      <c r="BD810" s="1">
        <v>0</v>
      </c>
      <c r="BE810" s="1"/>
      <c r="BF810" s="1"/>
      <c r="BG810" s="1"/>
      <c r="BH810" s="1"/>
      <c r="BI810" s="1">
        <v>23689.119999999999</v>
      </c>
      <c r="BJ810" s="1"/>
      <c r="BK810" s="1">
        <v>25894.69</v>
      </c>
      <c r="BL810" s="1"/>
      <c r="BM810" s="1">
        <v>0</v>
      </c>
      <c r="BN810" s="1"/>
      <c r="BO810" s="1">
        <v>1606.5</v>
      </c>
      <c r="BP810" s="4">
        <v>460748.93</v>
      </c>
    </row>
    <row r="811" spans="1:68">
      <c r="A811" s="20" t="s">
        <v>1867</v>
      </c>
      <c r="B811" s="10" t="s">
        <v>1868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0</v>
      </c>
      <c r="BC811" s="1">
        <v>0</v>
      </c>
      <c r="BD811" s="1">
        <v>0</v>
      </c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4">
        <v>0</v>
      </c>
    </row>
    <row r="812" spans="1:68">
      <c r="A812" s="20" t="s">
        <v>1869</v>
      </c>
      <c r="B812" s="10" t="s">
        <v>1870</v>
      </c>
      <c r="C812" s="1">
        <v>510514.31</v>
      </c>
      <c r="D812" s="1">
        <v>25708.45</v>
      </c>
      <c r="E812" s="1">
        <v>0</v>
      </c>
      <c r="F812" s="1">
        <v>35045.589999999997</v>
      </c>
      <c r="G812" s="1">
        <v>10457.52</v>
      </c>
      <c r="H812" s="1">
        <v>113536.83</v>
      </c>
      <c r="I812" s="1">
        <v>6874.69</v>
      </c>
      <c r="J812" s="1">
        <v>89930.07</v>
      </c>
      <c r="K812" s="1">
        <v>2873.85</v>
      </c>
      <c r="L812" s="1">
        <v>22737.84</v>
      </c>
      <c r="M812" s="1">
        <v>62486.75</v>
      </c>
      <c r="N812" s="1">
        <v>7711.2</v>
      </c>
      <c r="O812" s="1">
        <v>321.3</v>
      </c>
      <c r="P812" s="1">
        <v>0</v>
      </c>
      <c r="Q812" s="1">
        <v>102429.26</v>
      </c>
      <c r="R812" s="1">
        <v>0</v>
      </c>
      <c r="S812" s="1">
        <v>1041.3900000000001</v>
      </c>
      <c r="T812" s="1">
        <v>481154.74</v>
      </c>
      <c r="U812" s="1">
        <v>25708.45</v>
      </c>
      <c r="V812" s="1">
        <v>0</v>
      </c>
      <c r="W812" s="1">
        <v>35045.589999999997</v>
      </c>
      <c r="X812" s="1">
        <v>10457.52</v>
      </c>
      <c r="Y812" s="1">
        <v>113536.83</v>
      </c>
      <c r="Z812" s="1">
        <v>6874.69</v>
      </c>
      <c r="AA812" s="1">
        <v>89930.07</v>
      </c>
      <c r="AB812" s="1">
        <v>2873.85</v>
      </c>
      <c r="AC812" s="1">
        <v>22737.84</v>
      </c>
      <c r="AD812" s="1">
        <v>62486.75</v>
      </c>
      <c r="AE812" s="1">
        <v>7711.2</v>
      </c>
      <c r="AF812" s="1">
        <v>321.3</v>
      </c>
      <c r="AG812" s="1">
        <v>0</v>
      </c>
      <c r="AH812" s="1">
        <v>102429.26</v>
      </c>
      <c r="AI812" s="1">
        <v>0</v>
      </c>
      <c r="AJ812" s="1">
        <v>1041.3900000000001</v>
      </c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29359.57</v>
      </c>
      <c r="BC812" s="1">
        <v>29359.57</v>
      </c>
      <c r="BD812" s="1">
        <v>0</v>
      </c>
      <c r="BE812" s="1"/>
      <c r="BF812" s="1"/>
      <c r="BG812" s="1"/>
      <c r="BH812" s="1"/>
      <c r="BI812" s="1">
        <v>3179.57</v>
      </c>
      <c r="BJ812" s="1"/>
      <c r="BK812" s="1"/>
      <c r="BL812" s="1"/>
      <c r="BM812" s="1">
        <v>0</v>
      </c>
      <c r="BN812" s="1"/>
      <c r="BO812" s="1"/>
      <c r="BP812" s="4">
        <v>26180</v>
      </c>
    </row>
    <row r="813" spans="1:68">
      <c r="A813" s="21" t="s">
        <v>1871</v>
      </c>
      <c r="B813" s="10" t="s">
        <v>1872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0</v>
      </c>
      <c r="BC813" s="1">
        <v>0</v>
      </c>
      <c r="BD813" s="1">
        <v>0</v>
      </c>
      <c r="BE813" s="1"/>
      <c r="BF813" s="1"/>
      <c r="BG813" s="1"/>
      <c r="BH813" s="1"/>
      <c r="BI813" s="1">
        <v>0</v>
      </c>
      <c r="BJ813" s="1"/>
      <c r="BK813" s="1"/>
      <c r="BL813" s="1"/>
      <c r="BM813" s="1">
        <v>0</v>
      </c>
      <c r="BN813" s="1"/>
      <c r="BO813" s="1"/>
      <c r="BP813" s="4">
        <v>0</v>
      </c>
    </row>
    <row r="814" spans="1:68">
      <c r="A814" s="21" t="s">
        <v>1873</v>
      </c>
      <c r="B814" s="10" t="s">
        <v>1874</v>
      </c>
      <c r="C814" s="1">
        <v>512577.95</v>
      </c>
      <c r="D814" s="1">
        <v>25708.45</v>
      </c>
      <c r="E814" s="1">
        <v>0</v>
      </c>
      <c r="F814" s="1">
        <v>35045.589999999997</v>
      </c>
      <c r="G814" s="1">
        <v>12521.16</v>
      </c>
      <c r="H814" s="1">
        <v>113536.83</v>
      </c>
      <c r="I814" s="1">
        <v>6874.69</v>
      </c>
      <c r="J814" s="1">
        <v>89930.07</v>
      </c>
      <c r="K814" s="1">
        <v>2873.85</v>
      </c>
      <c r="L814" s="1">
        <v>22737.84</v>
      </c>
      <c r="M814" s="1">
        <v>62486.75</v>
      </c>
      <c r="N814" s="1">
        <v>7711.2</v>
      </c>
      <c r="O814" s="1">
        <v>321.3</v>
      </c>
      <c r="P814" s="1">
        <v>0</v>
      </c>
      <c r="Q814" s="1">
        <v>102429.26</v>
      </c>
      <c r="R814" s="1">
        <v>0</v>
      </c>
      <c r="S814" s="1">
        <v>1041.3900000000001</v>
      </c>
      <c r="T814" s="1">
        <v>483218.38</v>
      </c>
      <c r="U814" s="1">
        <v>25708.45</v>
      </c>
      <c r="V814" s="1">
        <v>0</v>
      </c>
      <c r="W814" s="1">
        <v>35045.589999999997</v>
      </c>
      <c r="X814" s="1">
        <v>12521.16</v>
      </c>
      <c r="Y814" s="1">
        <v>113536.83</v>
      </c>
      <c r="Z814" s="1">
        <v>6874.69</v>
      </c>
      <c r="AA814" s="1">
        <v>89930.07</v>
      </c>
      <c r="AB814" s="1">
        <v>2873.85</v>
      </c>
      <c r="AC814" s="1">
        <v>22737.84</v>
      </c>
      <c r="AD814" s="1">
        <v>62486.75</v>
      </c>
      <c r="AE814" s="1">
        <v>7711.2</v>
      </c>
      <c r="AF814" s="1">
        <v>321.3</v>
      </c>
      <c r="AG814" s="1">
        <v>0</v>
      </c>
      <c r="AH814" s="1">
        <v>102429.26</v>
      </c>
      <c r="AI814" s="1">
        <v>0</v>
      </c>
      <c r="AJ814" s="1">
        <v>1041.3900000000001</v>
      </c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29359.57</v>
      </c>
      <c r="BC814" s="1">
        <v>29359.57</v>
      </c>
      <c r="BD814" s="1"/>
      <c r="BE814" s="1"/>
      <c r="BF814" s="1"/>
      <c r="BG814" s="1"/>
      <c r="BH814" s="1"/>
      <c r="BI814" s="1">
        <v>3179.57</v>
      </c>
      <c r="BJ814" s="1"/>
      <c r="BK814" s="1"/>
      <c r="BL814" s="1"/>
      <c r="BM814" s="1"/>
      <c r="BN814" s="1"/>
      <c r="BO814" s="1"/>
      <c r="BP814" s="4">
        <v>26180</v>
      </c>
    </row>
    <row r="815" spans="1:68">
      <c r="A815" s="21" t="s">
        <v>1875</v>
      </c>
      <c r="B815" s="10" t="s">
        <v>1876</v>
      </c>
      <c r="C815" s="1">
        <v>-2063.64</v>
      </c>
      <c r="D815" s="1">
        <v>0</v>
      </c>
      <c r="E815" s="1">
        <v>0</v>
      </c>
      <c r="F815" s="1">
        <v>0</v>
      </c>
      <c r="G815" s="1">
        <v>-2063.64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-2063.64</v>
      </c>
      <c r="U815" s="1"/>
      <c r="V815" s="1"/>
      <c r="W815" s="1"/>
      <c r="X815" s="1">
        <v>-2063.64</v>
      </c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>
        <v>0</v>
      </c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4"/>
    </row>
    <row r="816" spans="1:68">
      <c r="A816" s="20" t="s">
        <v>1877</v>
      </c>
      <c r="B816" s="10" t="s">
        <v>1878</v>
      </c>
      <c r="C816" s="1">
        <v>193224.5</v>
      </c>
      <c r="D816" s="1">
        <v>19573.599999999999</v>
      </c>
      <c r="E816" s="1">
        <v>0</v>
      </c>
      <c r="F816" s="1">
        <v>6097.56</v>
      </c>
      <c r="G816" s="1">
        <v>0</v>
      </c>
      <c r="H816" s="1">
        <v>24661.43</v>
      </c>
      <c r="I816" s="1">
        <v>7378.38</v>
      </c>
      <c r="J816" s="1">
        <v>0</v>
      </c>
      <c r="K816" s="1">
        <v>0</v>
      </c>
      <c r="L816" s="1">
        <v>1688.12</v>
      </c>
      <c r="M816" s="1">
        <v>72418.38</v>
      </c>
      <c r="N816" s="1">
        <v>8164.91</v>
      </c>
      <c r="O816" s="1">
        <v>0</v>
      </c>
      <c r="P816" s="1">
        <v>14671.83</v>
      </c>
      <c r="Q816" s="1">
        <v>3914.94</v>
      </c>
      <c r="R816" s="1">
        <v>32206.39</v>
      </c>
      <c r="S816" s="1">
        <v>1004.36</v>
      </c>
      <c r="T816" s="1">
        <v>191779.9</v>
      </c>
      <c r="U816" s="1">
        <v>19573.599999999999</v>
      </c>
      <c r="V816" s="1"/>
      <c r="W816" s="1">
        <v>6097.56</v>
      </c>
      <c r="X816" s="1">
        <v>0</v>
      </c>
      <c r="Y816" s="1">
        <v>24661.43</v>
      </c>
      <c r="Z816" s="1">
        <v>7378.38</v>
      </c>
      <c r="AA816" s="1">
        <v>0</v>
      </c>
      <c r="AB816" s="1"/>
      <c r="AC816" s="1">
        <v>1688.12</v>
      </c>
      <c r="AD816" s="1">
        <v>72418.38</v>
      </c>
      <c r="AE816" s="1">
        <v>8164.91</v>
      </c>
      <c r="AF816" s="1"/>
      <c r="AG816" s="1">
        <v>14671.83</v>
      </c>
      <c r="AH816" s="1">
        <v>3914.94</v>
      </c>
      <c r="AI816" s="1">
        <v>32206.39</v>
      </c>
      <c r="AJ816" s="1">
        <v>1004.36</v>
      </c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>
        <v>1444.6</v>
      </c>
      <c r="BC816" s="1">
        <v>1444.6</v>
      </c>
      <c r="BD816" s="1">
        <v>0</v>
      </c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4">
        <v>1444.6</v>
      </c>
    </row>
    <row r="817" spans="1:68">
      <c r="A817" s="21" t="s">
        <v>1879</v>
      </c>
      <c r="B817" s="10" t="s">
        <v>1880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/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/>
      <c r="AC817" s="1">
        <v>0</v>
      </c>
      <c r="AD817" s="1">
        <v>0</v>
      </c>
      <c r="AE817" s="1">
        <v>0</v>
      </c>
      <c r="AF817" s="1"/>
      <c r="AG817" s="1">
        <v>0</v>
      </c>
      <c r="AH817" s="1">
        <v>0</v>
      </c>
      <c r="AI817" s="1">
        <v>0</v>
      </c>
      <c r="AJ817" s="1">
        <v>0</v>
      </c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0</v>
      </c>
      <c r="BC817" s="1">
        <v>0</v>
      </c>
      <c r="BD817" s="1">
        <v>0</v>
      </c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4">
        <v>0</v>
      </c>
    </row>
    <row r="818" spans="1:68">
      <c r="A818" s="21" t="s">
        <v>1881</v>
      </c>
      <c r="B818" s="10" t="s">
        <v>1882</v>
      </c>
      <c r="C818" s="1">
        <v>183931.48</v>
      </c>
      <c r="D818" s="1">
        <v>19573.599999999999</v>
      </c>
      <c r="E818" s="1">
        <v>0</v>
      </c>
      <c r="F818" s="1">
        <v>0</v>
      </c>
      <c r="G818" s="1">
        <v>0</v>
      </c>
      <c r="H818" s="1">
        <v>24661.43</v>
      </c>
      <c r="I818" s="1">
        <v>7378.38</v>
      </c>
      <c r="J818" s="1">
        <v>0</v>
      </c>
      <c r="K818" s="1">
        <v>0</v>
      </c>
      <c r="L818" s="1">
        <v>1688.12</v>
      </c>
      <c r="M818" s="1">
        <v>72418.38</v>
      </c>
      <c r="N818" s="1">
        <v>8164.91</v>
      </c>
      <c r="O818" s="1">
        <v>0</v>
      </c>
      <c r="P818" s="1">
        <v>14671.83</v>
      </c>
      <c r="Q818" s="1">
        <v>719.48</v>
      </c>
      <c r="R818" s="1">
        <v>32206.39</v>
      </c>
      <c r="S818" s="1">
        <v>1004.36</v>
      </c>
      <c r="T818" s="1">
        <v>182486.88</v>
      </c>
      <c r="U818" s="1">
        <v>19573.599999999999</v>
      </c>
      <c r="V818" s="1"/>
      <c r="W818" s="1">
        <v>0</v>
      </c>
      <c r="X818" s="1">
        <v>0</v>
      </c>
      <c r="Y818" s="1">
        <v>24661.43</v>
      </c>
      <c r="Z818" s="1">
        <v>7378.38</v>
      </c>
      <c r="AA818" s="1">
        <v>0</v>
      </c>
      <c r="AB818" s="1"/>
      <c r="AC818" s="1">
        <v>1688.12</v>
      </c>
      <c r="AD818" s="1">
        <v>72418.38</v>
      </c>
      <c r="AE818" s="1">
        <v>8164.91</v>
      </c>
      <c r="AF818" s="1"/>
      <c r="AG818" s="1">
        <v>14671.83</v>
      </c>
      <c r="AH818" s="1">
        <v>719.48</v>
      </c>
      <c r="AI818" s="1">
        <v>32206.39</v>
      </c>
      <c r="AJ818" s="1">
        <v>1004.36</v>
      </c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>
        <v>1444.6</v>
      </c>
      <c r="BC818" s="1">
        <v>1444.6</v>
      </c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4">
        <v>1444.6</v>
      </c>
    </row>
    <row r="819" spans="1:68">
      <c r="A819" s="21" t="s">
        <v>1883</v>
      </c>
      <c r="B819" s="10" t="s">
        <v>1884</v>
      </c>
      <c r="C819" s="1">
        <v>9293.02</v>
      </c>
      <c r="D819" s="1">
        <v>0</v>
      </c>
      <c r="E819" s="1">
        <v>0</v>
      </c>
      <c r="F819" s="1">
        <v>6097.56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3195.46</v>
      </c>
      <c r="R819" s="1">
        <v>0</v>
      </c>
      <c r="S819" s="1">
        <v>0</v>
      </c>
      <c r="T819" s="1">
        <v>9293.02</v>
      </c>
      <c r="U819" s="1"/>
      <c r="V819" s="1"/>
      <c r="W819" s="1">
        <v>6097.56</v>
      </c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>
        <v>3195.46</v>
      </c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>
        <v>0</v>
      </c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4"/>
    </row>
    <row r="820" spans="1:68">
      <c r="A820" s="20" t="s">
        <v>1885</v>
      </c>
      <c r="B820" s="10" t="s">
        <v>1886</v>
      </c>
      <c r="C820" s="1">
        <v>1648418.53</v>
      </c>
      <c r="D820" s="1">
        <v>103958.16</v>
      </c>
      <c r="E820" s="1">
        <v>33794.46</v>
      </c>
      <c r="F820" s="1">
        <v>45895.06</v>
      </c>
      <c r="G820" s="1">
        <v>0</v>
      </c>
      <c r="H820" s="1">
        <v>74261.119999999995</v>
      </c>
      <c r="I820" s="1">
        <v>178911.5</v>
      </c>
      <c r="J820" s="1">
        <v>14983.03</v>
      </c>
      <c r="K820" s="1">
        <v>2543.85</v>
      </c>
      <c r="L820" s="1">
        <v>244851.20000000001</v>
      </c>
      <c r="M820" s="1">
        <v>271155.74</v>
      </c>
      <c r="N820" s="1">
        <v>80556.990000000005</v>
      </c>
      <c r="O820" s="1">
        <v>88241.7</v>
      </c>
      <c r="P820" s="1">
        <v>0</v>
      </c>
      <c r="Q820" s="1">
        <v>13763.52</v>
      </c>
      <c r="R820" s="1">
        <v>275.89</v>
      </c>
      <c r="S820" s="1">
        <v>14091.24</v>
      </c>
      <c r="T820" s="1">
        <v>1167283.46</v>
      </c>
      <c r="U820" s="1">
        <v>103958.16</v>
      </c>
      <c r="V820" s="1">
        <v>33794.46</v>
      </c>
      <c r="W820" s="1">
        <v>45895.06</v>
      </c>
      <c r="X820" s="1">
        <v>0</v>
      </c>
      <c r="Y820" s="1">
        <v>74261.119999999995</v>
      </c>
      <c r="Z820" s="1">
        <v>178911.5</v>
      </c>
      <c r="AA820" s="1">
        <v>14983.03</v>
      </c>
      <c r="AB820" s="1">
        <v>2543.85</v>
      </c>
      <c r="AC820" s="1">
        <v>244851.20000000001</v>
      </c>
      <c r="AD820" s="1">
        <v>271155.74</v>
      </c>
      <c r="AE820" s="1">
        <v>80556.990000000005</v>
      </c>
      <c r="AF820" s="1">
        <v>88241.7</v>
      </c>
      <c r="AG820" s="1">
        <v>0</v>
      </c>
      <c r="AH820" s="1">
        <v>13763.52</v>
      </c>
      <c r="AI820" s="1">
        <v>275.89</v>
      </c>
      <c r="AJ820" s="1">
        <v>14091.24</v>
      </c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481135.07</v>
      </c>
      <c r="BC820" s="1">
        <v>453633.88</v>
      </c>
      <c r="BD820" s="1">
        <v>0</v>
      </c>
      <c r="BE820" s="1"/>
      <c r="BF820" s="1"/>
      <c r="BG820" s="1"/>
      <c r="BH820" s="1"/>
      <c r="BI820" s="1">
        <v>20509.55</v>
      </c>
      <c r="BJ820" s="1"/>
      <c r="BK820" s="1">
        <v>25894.69</v>
      </c>
      <c r="BL820" s="1"/>
      <c r="BM820" s="1">
        <v>0</v>
      </c>
      <c r="BN820" s="1"/>
      <c r="BO820" s="1">
        <v>1606.5</v>
      </c>
      <c r="BP820" s="4">
        <v>433124.33</v>
      </c>
    </row>
    <row r="821" spans="1:68">
      <c r="A821" s="21" t="s">
        <v>1887</v>
      </c>
      <c r="B821" s="10" t="s">
        <v>1888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0</v>
      </c>
      <c r="BC821" s="1">
        <v>0</v>
      </c>
      <c r="BD821" s="1">
        <v>0</v>
      </c>
      <c r="BE821" s="1"/>
      <c r="BF821" s="1"/>
      <c r="BG821" s="1"/>
      <c r="BH821" s="1"/>
      <c r="BI821" s="1">
        <v>0</v>
      </c>
      <c r="BJ821" s="1"/>
      <c r="BK821" s="1">
        <v>0</v>
      </c>
      <c r="BL821" s="1"/>
      <c r="BM821" s="1">
        <v>0</v>
      </c>
      <c r="BN821" s="1"/>
      <c r="BO821" s="1">
        <v>0</v>
      </c>
      <c r="BP821" s="4">
        <v>0</v>
      </c>
    </row>
    <row r="822" spans="1:68">
      <c r="A822" s="21" t="s">
        <v>1889</v>
      </c>
      <c r="B822" s="10" t="s">
        <v>1890</v>
      </c>
      <c r="C822" s="1">
        <v>1648156.14</v>
      </c>
      <c r="D822" s="1">
        <v>103958.16</v>
      </c>
      <c r="E822" s="1">
        <v>33794.46</v>
      </c>
      <c r="F822" s="1">
        <v>45895.06</v>
      </c>
      <c r="G822" s="1">
        <v>0</v>
      </c>
      <c r="H822" s="1">
        <v>74261.119999999995</v>
      </c>
      <c r="I822" s="1">
        <v>178649.11</v>
      </c>
      <c r="J822" s="1">
        <v>14983.03</v>
      </c>
      <c r="K822" s="1">
        <v>2543.85</v>
      </c>
      <c r="L822" s="1">
        <v>244851.20000000001</v>
      </c>
      <c r="M822" s="1">
        <v>271155.74</v>
      </c>
      <c r="N822" s="1">
        <v>80556.990000000005</v>
      </c>
      <c r="O822" s="1">
        <v>88241.7</v>
      </c>
      <c r="P822" s="1">
        <v>0</v>
      </c>
      <c r="Q822" s="1">
        <v>13763.52</v>
      </c>
      <c r="R822" s="1">
        <v>275.89</v>
      </c>
      <c r="S822" s="1">
        <v>14091.24</v>
      </c>
      <c r="T822" s="1">
        <v>1167021.07</v>
      </c>
      <c r="U822" s="1">
        <v>103958.16</v>
      </c>
      <c r="V822" s="1">
        <v>33794.46</v>
      </c>
      <c r="W822" s="1">
        <v>45895.06</v>
      </c>
      <c r="X822" s="1">
        <v>0</v>
      </c>
      <c r="Y822" s="1">
        <v>74261.119999999995</v>
      </c>
      <c r="Z822" s="1">
        <v>178649.11</v>
      </c>
      <c r="AA822" s="1">
        <v>14983.03</v>
      </c>
      <c r="AB822" s="1">
        <v>2543.85</v>
      </c>
      <c r="AC822" s="1">
        <v>244851.20000000001</v>
      </c>
      <c r="AD822" s="1">
        <v>271155.74</v>
      </c>
      <c r="AE822" s="1">
        <v>80556.990000000005</v>
      </c>
      <c r="AF822" s="1">
        <v>88241.7</v>
      </c>
      <c r="AG822" s="1"/>
      <c r="AH822" s="1">
        <v>13763.52</v>
      </c>
      <c r="AI822" s="1">
        <v>275.89</v>
      </c>
      <c r="AJ822" s="1">
        <v>14091.24</v>
      </c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481135.07</v>
      </c>
      <c r="BC822" s="1">
        <v>453633.88</v>
      </c>
      <c r="BD822" s="1"/>
      <c r="BE822" s="1"/>
      <c r="BF822" s="1"/>
      <c r="BG822" s="1"/>
      <c r="BH822" s="1"/>
      <c r="BI822" s="1">
        <v>20509.55</v>
      </c>
      <c r="BJ822" s="1"/>
      <c r="BK822" s="1">
        <v>25894.69</v>
      </c>
      <c r="BL822" s="1"/>
      <c r="BM822" s="1"/>
      <c r="BN822" s="1"/>
      <c r="BO822" s="1">
        <v>1606.5</v>
      </c>
      <c r="BP822" s="4">
        <v>433124.33</v>
      </c>
    </row>
    <row r="823" spans="1:68">
      <c r="A823" s="21" t="s">
        <v>1891</v>
      </c>
      <c r="B823" s="10" t="s">
        <v>1892</v>
      </c>
      <c r="C823" s="1">
        <v>262.39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262.39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262.39</v>
      </c>
      <c r="U823" s="1"/>
      <c r="V823" s="1"/>
      <c r="W823" s="1"/>
      <c r="X823" s="1"/>
      <c r="Y823" s="1"/>
      <c r="Z823" s="1">
        <v>262.39</v>
      </c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>
        <v>0</v>
      </c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4"/>
    </row>
    <row r="824" spans="1:68">
      <c r="A824" s="20" t="s">
        <v>1893</v>
      </c>
      <c r="B824" s="10" t="s">
        <v>1894</v>
      </c>
      <c r="C824" s="1">
        <v>2077.75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2077.75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2077.75</v>
      </c>
      <c r="U824" s="1"/>
      <c r="V824" s="1"/>
      <c r="W824" s="1"/>
      <c r="X824" s="1"/>
      <c r="Y824" s="1"/>
      <c r="Z824" s="1">
        <v>2077.75</v>
      </c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>
        <v>0</v>
      </c>
      <c r="BC824" s="1">
        <v>0</v>
      </c>
      <c r="BD824" s="1">
        <v>0</v>
      </c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>
        <v>0</v>
      </c>
    </row>
    <row r="825" spans="1:68">
      <c r="A825" s="21" t="s">
        <v>1895</v>
      </c>
      <c r="B825" s="10" t="s">
        <v>1896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/>
      <c r="V825" s="1"/>
      <c r="W825" s="1"/>
      <c r="X825" s="1"/>
      <c r="Y825" s="1"/>
      <c r="Z825" s="1">
        <v>0</v>
      </c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>
        <v>0</v>
      </c>
    </row>
    <row r="826" spans="1:68">
      <c r="A826" s="21" t="s">
        <v>1897</v>
      </c>
      <c r="B826" s="10" t="s">
        <v>1898</v>
      </c>
      <c r="C826" s="1">
        <v>2077.75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2077.75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2077.75</v>
      </c>
      <c r="U826" s="1"/>
      <c r="V826" s="1"/>
      <c r="W826" s="1"/>
      <c r="X826" s="1"/>
      <c r="Y826" s="1"/>
      <c r="Z826" s="1">
        <v>2077.75</v>
      </c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>
        <v>0</v>
      </c>
      <c r="BC826" s="1">
        <v>0</v>
      </c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>
        <v>0</v>
      </c>
    </row>
    <row r="827" spans="1:68">
      <c r="A827" s="19" t="s">
        <v>1899</v>
      </c>
      <c r="B827" s="10" t="s">
        <v>1900</v>
      </c>
      <c r="C827" s="1">
        <v>1759951.93</v>
      </c>
      <c r="D827" s="1">
        <v>0</v>
      </c>
      <c r="E827" s="1">
        <v>0</v>
      </c>
      <c r="F827" s="1">
        <v>453053.46</v>
      </c>
      <c r="G827" s="1">
        <v>0</v>
      </c>
      <c r="H827" s="1">
        <v>15394.75</v>
      </c>
      <c r="I827" s="1">
        <v>157695.95000000001</v>
      </c>
      <c r="J827" s="1">
        <v>214779.59</v>
      </c>
      <c r="K827" s="1">
        <v>0</v>
      </c>
      <c r="L827" s="1">
        <v>0</v>
      </c>
      <c r="M827" s="1">
        <v>65806.53</v>
      </c>
      <c r="N827" s="1">
        <v>0</v>
      </c>
      <c r="O827" s="1">
        <v>0</v>
      </c>
      <c r="P827" s="1">
        <v>0</v>
      </c>
      <c r="Q827" s="1">
        <v>57876.44</v>
      </c>
      <c r="R827" s="1">
        <v>0</v>
      </c>
      <c r="S827" s="1">
        <v>0</v>
      </c>
      <c r="T827" s="1">
        <v>964606.72</v>
      </c>
      <c r="U827" s="1"/>
      <c r="V827" s="1"/>
      <c r="W827" s="1">
        <v>453053.46</v>
      </c>
      <c r="X827" s="1"/>
      <c r="Y827" s="1">
        <v>15394.75</v>
      </c>
      <c r="Z827" s="1">
        <v>157695.95000000001</v>
      </c>
      <c r="AA827" s="1">
        <v>214779.59</v>
      </c>
      <c r="AB827" s="1"/>
      <c r="AC827" s="1"/>
      <c r="AD827" s="1">
        <v>65806.53</v>
      </c>
      <c r="AE827" s="1"/>
      <c r="AF827" s="1"/>
      <c r="AG827" s="1"/>
      <c r="AH827" s="1">
        <v>57876.44</v>
      </c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>
        <v>795345.21</v>
      </c>
      <c r="BC827" s="1">
        <v>795345.21</v>
      </c>
      <c r="BD827" s="1">
        <v>0</v>
      </c>
      <c r="BE827" s="1"/>
      <c r="BF827" s="1"/>
      <c r="BG827" s="1"/>
      <c r="BH827" s="1">
        <v>649525</v>
      </c>
      <c r="BI827" s="1">
        <v>0</v>
      </c>
      <c r="BJ827" s="1"/>
      <c r="BK827" s="1"/>
      <c r="BL827" s="1"/>
      <c r="BM827" s="1"/>
      <c r="BN827" s="1"/>
      <c r="BO827" s="1"/>
      <c r="BP827" s="4">
        <v>145820.21</v>
      </c>
    </row>
    <row r="828" spans="1:68">
      <c r="A828" s="20" t="s">
        <v>1901</v>
      </c>
      <c r="B828" s="10" t="s">
        <v>1902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/>
      <c r="V828" s="1"/>
      <c r="W828" s="1">
        <v>0</v>
      </c>
      <c r="X828" s="1"/>
      <c r="Y828" s="1">
        <v>0</v>
      </c>
      <c r="Z828" s="1">
        <v>0</v>
      </c>
      <c r="AA828" s="1">
        <v>0</v>
      </c>
      <c r="AB828" s="1"/>
      <c r="AC828" s="1"/>
      <c r="AD828" s="1">
        <v>0</v>
      </c>
      <c r="AE828" s="1"/>
      <c r="AF828" s="1"/>
      <c r="AG828" s="1"/>
      <c r="AH828" s="1">
        <v>0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0</v>
      </c>
      <c r="BC828" s="1">
        <v>0</v>
      </c>
      <c r="BD828" s="1">
        <v>0</v>
      </c>
      <c r="BE828" s="1"/>
      <c r="BF828" s="1"/>
      <c r="BG828" s="1"/>
      <c r="BH828" s="1">
        <v>0</v>
      </c>
      <c r="BI828" s="1"/>
      <c r="BJ828" s="1"/>
      <c r="BK828" s="1"/>
      <c r="BL828" s="1"/>
      <c r="BM828" s="1"/>
      <c r="BN828" s="1"/>
      <c r="BO828" s="1"/>
      <c r="BP828" s="4">
        <v>0</v>
      </c>
    </row>
    <row r="829" spans="1:68">
      <c r="A829" s="20" t="s">
        <v>1903</v>
      </c>
      <c r="B829" s="10" t="s">
        <v>1904</v>
      </c>
      <c r="C829" s="1"/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>
        <v>0</v>
      </c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4"/>
    </row>
    <row r="830" spans="1:68">
      <c r="A830" s="20" t="s">
        <v>1905</v>
      </c>
      <c r="B830" s="10" t="s">
        <v>1906</v>
      </c>
      <c r="C830" s="1"/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1907</v>
      </c>
      <c r="B831" s="10" t="s">
        <v>1908</v>
      </c>
      <c r="C831" s="1"/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1909</v>
      </c>
      <c r="B832" s="10" t="s">
        <v>1910</v>
      </c>
      <c r="C832" s="1"/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1911</v>
      </c>
      <c r="B833" s="10" t="s">
        <v>1912</v>
      </c>
      <c r="C833" s="1">
        <v>453053.46</v>
      </c>
      <c r="D833" s="1">
        <v>0</v>
      </c>
      <c r="E833" s="1">
        <v>0</v>
      </c>
      <c r="F833" s="1">
        <v>453053.46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453053.46</v>
      </c>
      <c r="U833" s="1"/>
      <c r="V833" s="1"/>
      <c r="W833" s="1">
        <v>453053.46</v>
      </c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>
        <v>0</v>
      </c>
      <c r="BC833" s="1"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>
        <v>0</v>
      </c>
    </row>
    <row r="834" spans="1:68">
      <c r="A834" s="20" t="s">
        <v>1913</v>
      </c>
      <c r="B834" s="10" t="s">
        <v>1914</v>
      </c>
      <c r="C834" s="1"/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>
        <v>0</v>
      </c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/>
    </row>
    <row r="835" spans="1:68">
      <c r="A835" s="20" t="s">
        <v>1915</v>
      </c>
      <c r="B835" s="10" t="s">
        <v>1916</v>
      </c>
      <c r="C835" s="1"/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1917</v>
      </c>
      <c r="B836" s="10" t="s">
        <v>1918</v>
      </c>
      <c r="C836" s="1"/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1919</v>
      </c>
      <c r="B837" s="10" t="s">
        <v>1920</v>
      </c>
      <c r="C837" s="1"/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1921</v>
      </c>
      <c r="B838" s="10" t="s">
        <v>1922</v>
      </c>
      <c r="C838" s="1"/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1923</v>
      </c>
      <c r="B839" s="10" t="s">
        <v>1924</v>
      </c>
      <c r="C839" s="1">
        <v>12224.59</v>
      </c>
      <c r="D839" s="1">
        <v>0</v>
      </c>
      <c r="E839" s="1">
        <v>0</v>
      </c>
      <c r="F839" s="1">
        <v>0</v>
      </c>
      <c r="G839" s="1">
        <v>0</v>
      </c>
      <c r="H839" s="1">
        <v>12224.59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12224.59</v>
      </c>
      <c r="U839" s="1"/>
      <c r="V839" s="1"/>
      <c r="W839" s="1"/>
      <c r="X839" s="1"/>
      <c r="Y839" s="1">
        <v>12224.59</v>
      </c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>
        <v>0</v>
      </c>
      <c r="BC839" s="1"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>
        <v>0</v>
      </c>
    </row>
    <row r="840" spans="1:68">
      <c r="A840" s="20" t="s">
        <v>1925</v>
      </c>
      <c r="B840" s="10" t="s">
        <v>1926</v>
      </c>
      <c r="C840" s="1"/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>
        <v>0</v>
      </c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/>
    </row>
    <row r="841" spans="1:68">
      <c r="A841" s="20" t="s">
        <v>1927</v>
      </c>
      <c r="B841" s="10" t="s">
        <v>1928</v>
      </c>
      <c r="C841" s="1">
        <v>3170.16</v>
      </c>
      <c r="D841" s="1">
        <v>0</v>
      </c>
      <c r="E841" s="1">
        <v>0</v>
      </c>
      <c r="F841" s="1">
        <v>0</v>
      </c>
      <c r="G841" s="1">
        <v>0</v>
      </c>
      <c r="H841" s="1">
        <v>3170.16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3170.16</v>
      </c>
      <c r="U841" s="1"/>
      <c r="V841" s="1"/>
      <c r="W841" s="1"/>
      <c r="X841" s="1"/>
      <c r="Y841" s="1">
        <v>3170.16</v>
      </c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>
        <v>0</v>
      </c>
      <c r="BC841" s="1"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>
        <v>0</v>
      </c>
    </row>
    <row r="842" spans="1:68">
      <c r="A842" s="20" t="s">
        <v>1929</v>
      </c>
      <c r="B842" s="10" t="s">
        <v>1930</v>
      </c>
      <c r="C842" s="1"/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>
        <v>0</v>
      </c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/>
    </row>
    <row r="843" spans="1:68">
      <c r="A843" s="20" t="s">
        <v>1931</v>
      </c>
      <c r="B843" s="10" t="s">
        <v>1932</v>
      </c>
      <c r="C843" s="1"/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>
        <v>0</v>
      </c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1933</v>
      </c>
      <c r="B844" s="10" t="s">
        <v>1934</v>
      </c>
      <c r="C844" s="1"/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1935</v>
      </c>
      <c r="B845" s="10" t="s">
        <v>1936</v>
      </c>
      <c r="C845" s="1"/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1937</v>
      </c>
      <c r="B846" s="10" t="s">
        <v>1938</v>
      </c>
      <c r="C846" s="1"/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1939</v>
      </c>
      <c r="B847" s="10" t="s">
        <v>1940</v>
      </c>
      <c r="C847" s="1"/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1941</v>
      </c>
      <c r="B848" s="10" t="s">
        <v>1942</v>
      </c>
      <c r="C848" s="1">
        <v>41075.64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41075.64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41075.64</v>
      </c>
      <c r="U848" s="1"/>
      <c r="V848" s="1"/>
      <c r="W848" s="1"/>
      <c r="X848" s="1"/>
      <c r="Y848" s="1"/>
      <c r="Z848" s="1">
        <v>41075.64</v>
      </c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>
        <v>0</v>
      </c>
      <c r="BC848" s="1"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>
        <v>0</v>
      </c>
    </row>
    <row r="849" spans="1:68">
      <c r="A849" s="20" t="s">
        <v>1943</v>
      </c>
      <c r="B849" s="10" t="s">
        <v>1944</v>
      </c>
      <c r="C849" s="1">
        <v>116620.31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116620.31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116620.31</v>
      </c>
      <c r="U849" s="1"/>
      <c r="V849" s="1"/>
      <c r="W849" s="1"/>
      <c r="X849" s="1"/>
      <c r="Y849" s="1"/>
      <c r="Z849" s="1">
        <v>116620.31</v>
      </c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>
        <v>0</v>
      </c>
      <c r="BC849" s="1">
        <v>0</v>
      </c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>
        <v>0</v>
      </c>
    </row>
    <row r="850" spans="1:68">
      <c r="A850" s="20" t="s">
        <v>1945</v>
      </c>
      <c r="B850" s="10" t="s">
        <v>1946</v>
      </c>
      <c r="C850" s="1"/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>
        <v>0</v>
      </c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/>
    </row>
    <row r="851" spans="1:68">
      <c r="A851" s="20" t="s">
        <v>1947</v>
      </c>
      <c r="B851" s="10" t="s">
        <v>1948</v>
      </c>
      <c r="C851" s="1"/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1949</v>
      </c>
      <c r="B852" s="10" t="s">
        <v>1950</v>
      </c>
      <c r="C852" s="1"/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1951</v>
      </c>
      <c r="B853" s="10" t="s">
        <v>1952</v>
      </c>
      <c r="C853" s="1">
        <v>214635.58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214635.58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214635.58</v>
      </c>
      <c r="U853" s="1"/>
      <c r="V853" s="1"/>
      <c r="W853" s="1"/>
      <c r="X853" s="1"/>
      <c r="Y853" s="1"/>
      <c r="Z853" s="1"/>
      <c r="AA853" s="1">
        <v>214635.58</v>
      </c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>
        <v>0</v>
      </c>
      <c r="BC853" s="1"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>
        <v>0</v>
      </c>
    </row>
    <row r="854" spans="1:68">
      <c r="A854" s="20" t="s">
        <v>1953</v>
      </c>
      <c r="B854" s="10" t="s">
        <v>1954</v>
      </c>
      <c r="C854" s="1">
        <v>144.01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144.01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144.01</v>
      </c>
      <c r="U854" s="1"/>
      <c r="V854" s="1"/>
      <c r="W854" s="1"/>
      <c r="X854" s="1"/>
      <c r="Y854" s="1"/>
      <c r="Z854" s="1"/>
      <c r="AA854" s="1">
        <v>144.01</v>
      </c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>
        <v>0</v>
      </c>
      <c r="BC854" s="1"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>
        <v>0</v>
      </c>
    </row>
    <row r="855" spans="1:68">
      <c r="A855" s="20" t="s">
        <v>1955</v>
      </c>
      <c r="B855" s="10" t="s">
        <v>1956</v>
      </c>
      <c r="C855" s="1"/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>
        <v>0</v>
      </c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/>
    </row>
    <row r="856" spans="1:68">
      <c r="A856" s="20" t="s">
        <v>1957</v>
      </c>
      <c r="B856" s="10" t="s">
        <v>1958</v>
      </c>
      <c r="C856" s="1"/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>
        <v>0</v>
      </c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/>
    </row>
    <row r="857" spans="1:68">
      <c r="A857" s="20" t="s">
        <v>1959</v>
      </c>
      <c r="B857" s="10" t="s">
        <v>1960</v>
      </c>
      <c r="C857" s="1"/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1961</v>
      </c>
      <c r="B858" s="10" t="s">
        <v>1962</v>
      </c>
      <c r="C858" s="1"/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1963</v>
      </c>
      <c r="B859" s="10" t="s">
        <v>1964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>
        <v>0</v>
      </c>
      <c r="BC859" s="1">
        <v>0</v>
      </c>
      <c r="BD859" s="1"/>
      <c r="BE859" s="1"/>
      <c r="BF859" s="1"/>
      <c r="BG859" s="1"/>
      <c r="BH859" s="1"/>
      <c r="BI859" s="1">
        <v>0</v>
      </c>
      <c r="BJ859" s="1"/>
      <c r="BK859" s="1"/>
      <c r="BL859" s="1"/>
      <c r="BM859" s="1"/>
      <c r="BN859" s="1"/>
      <c r="BO859" s="1"/>
      <c r="BP859" s="4"/>
    </row>
    <row r="860" spans="1:68">
      <c r="A860" s="20" t="s">
        <v>1965</v>
      </c>
      <c r="B860" s="10" t="s">
        <v>1966</v>
      </c>
      <c r="C860" s="1"/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1967</v>
      </c>
      <c r="B861" s="10" t="s">
        <v>1968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>
        <v>0</v>
      </c>
      <c r="BC861" s="1">
        <v>0</v>
      </c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4">
        <v>0</v>
      </c>
    </row>
    <row r="862" spans="1:68">
      <c r="A862" s="20" t="s">
        <v>1969</v>
      </c>
      <c r="B862" s="10" t="s">
        <v>1970</v>
      </c>
      <c r="C862" s="1"/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1971</v>
      </c>
      <c r="B863" s="10" t="s">
        <v>1972</v>
      </c>
      <c r="C863" s="1">
        <v>65806.53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65806.53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65806.53</v>
      </c>
      <c r="U863" s="1"/>
      <c r="V863" s="1"/>
      <c r="W863" s="1"/>
      <c r="X863" s="1"/>
      <c r="Y863" s="1"/>
      <c r="Z863" s="1"/>
      <c r="AA863" s="1"/>
      <c r="AB863" s="1"/>
      <c r="AC863" s="1"/>
      <c r="AD863" s="1">
        <v>65806.53</v>
      </c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>
        <v>0</v>
      </c>
      <c r="BC863" s="1"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>
        <v>0</v>
      </c>
    </row>
    <row r="864" spans="1:68">
      <c r="A864" s="20" t="s">
        <v>1973</v>
      </c>
      <c r="B864" s="10" t="s">
        <v>1974</v>
      </c>
      <c r="C864" s="1"/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1975</v>
      </c>
      <c r="B865" s="10" t="s">
        <v>1976</v>
      </c>
      <c r="C865" s="1"/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>
        <v>0</v>
      </c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/>
    </row>
    <row r="866" spans="1:68">
      <c r="A866" s="20" t="s">
        <v>1977</v>
      </c>
      <c r="B866" s="10" t="s">
        <v>1978</v>
      </c>
      <c r="C866" s="1">
        <v>57876.44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57876.44</v>
      </c>
      <c r="R866" s="1">
        <v>0</v>
      </c>
      <c r="S866" s="1">
        <v>0</v>
      </c>
      <c r="T866" s="1">
        <v>57876.44</v>
      </c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>
        <v>57876.44</v>
      </c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>
        <v>0</v>
      </c>
      <c r="BC866" s="1"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>
        <v>0</v>
      </c>
    </row>
    <row r="867" spans="1:68">
      <c r="A867" s="20" t="s">
        <v>1979</v>
      </c>
      <c r="B867" s="10" t="s">
        <v>1980</v>
      </c>
      <c r="C867" s="1"/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1981</v>
      </c>
      <c r="B868" s="10" t="s">
        <v>1982</v>
      </c>
      <c r="C868" s="1"/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>
        <v>0</v>
      </c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/>
    </row>
    <row r="869" spans="1:68">
      <c r="A869" s="20" t="s">
        <v>1983</v>
      </c>
      <c r="B869" s="10" t="s">
        <v>1984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>
        <v>0</v>
      </c>
      <c r="BC869" s="1">
        <v>0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>
        <v>0</v>
      </c>
    </row>
    <row r="870" spans="1:68">
      <c r="A870" s="20" t="s">
        <v>1985</v>
      </c>
      <c r="B870" s="10" t="s">
        <v>1986</v>
      </c>
      <c r="C870" s="1"/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1987</v>
      </c>
      <c r="B871" s="10" t="s">
        <v>1988</v>
      </c>
      <c r="C871" s="1"/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>
        <v>0</v>
      </c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/>
    </row>
    <row r="872" spans="1:68">
      <c r="A872" s="20" t="s">
        <v>1989</v>
      </c>
      <c r="B872" s="10" t="s">
        <v>1990</v>
      </c>
      <c r="C872" s="1"/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1991</v>
      </c>
      <c r="B873" s="10" t="s">
        <v>1992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>
        <v>0</v>
      </c>
      <c r="BC873" s="1"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>
        <v>0</v>
      </c>
    </row>
    <row r="874" spans="1:68">
      <c r="A874" s="20" t="s">
        <v>1993</v>
      </c>
      <c r="B874" s="10" t="s">
        <v>1994</v>
      </c>
      <c r="C874" s="1">
        <v>75027.64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>
        <v>75027.64</v>
      </c>
      <c r="BC874" s="1">
        <v>75027.64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>
        <v>75027.64</v>
      </c>
    </row>
    <row r="875" spans="1:68">
      <c r="A875" s="20" t="s">
        <v>1995</v>
      </c>
      <c r="B875" s="10" t="s">
        <v>1996</v>
      </c>
      <c r="C875" s="1">
        <v>649525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649525</v>
      </c>
      <c r="BC875" s="1">
        <v>649525</v>
      </c>
      <c r="BD875" s="1"/>
      <c r="BE875" s="1"/>
      <c r="BF875" s="1"/>
      <c r="BG875" s="1"/>
      <c r="BH875" s="1">
        <v>649525</v>
      </c>
      <c r="BI875" s="1"/>
      <c r="BJ875" s="1"/>
      <c r="BK875" s="1"/>
      <c r="BL875" s="1"/>
      <c r="BM875" s="1"/>
      <c r="BN875" s="1"/>
      <c r="BO875" s="1"/>
      <c r="BP875" s="4">
        <v>0</v>
      </c>
    </row>
    <row r="876" spans="1:68">
      <c r="A876" s="20" t="s">
        <v>1997</v>
      </c>
      <c r="B876" s="10" t="s">
        <v>1998</v>
      </c>
      <c r="C876" s="1">
        <v>70792.570000000007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70792.570000000007</v>
      </c>
      <c r="BC876" s="1">
        <v>70792.570000000007</v>
      </c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>
        <v>70792.570000000007</v>
      </c>
    </row>
    <row r="877" spans="1:68">
      <c r="A877" s="19" t="s">
        <v>1999</v>
      </c>
      <c r="B877" s="10" t="s">
        <v>2000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0</v>
      </c>
      <c r="BC877" s="1">
        <v>0</v>
      </c>
      <c r="BD877" s="1">
        <v>0</v>
      </c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4">
        <v>0</v>
      </c>
    </row>
    <row r="878" spans="1:68">
      <c r="A878" s="20" t="s">
        <v>2001</v>
      </c>
      <c r="B878" s="10" t="s">
        <v>2002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0</v>
      </c>
      <c r="BC878" s="1">
        <v>0</v>
      </c>
      <c r="BD878" s="1">
        <v>0</v>
      </c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>
        <v>0</v>
      </c>
    </row>
    <row r="879" spans="1:68">
      <c r="A879" s="20" t="s">
        <v>2003</v>
      </c>
      <c r="B879" s="10" t="s">
        <v>2004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0</v>
      </c>
      <c r="BC879" s="1">
        <v>0</v>
      </c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0</v>
      </c>
    </row>
    <row r="880" spans="1:68">
      <c r="A880" s="20" t="s">
        <v>2005</v>
      </c>
      <c r="B880" s="10" t="s">
        <v>2006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v>0</v>
      </c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19" t="s">
        <v>2007</v>
      </c>
      <c r="B881" s="10" t="s">
        <v>2008</v>
      </c>
      <c r="C881" s="1">
        <v>443774.41</v>
      </c>
      <c r="D881" s="1">
        <v>25178.29</v>
      </c>
      <c r="E881" s="1">
        <v>23228.36</v>
      </c>
      <c r="F881" s="1">
        <v>-27.74</v>
      </c>
      <c r="G881" s="1">
        <v>6864.15</v>
      </c>
      <c r="H881" s="1">
        <v>79578.03</v>
      </c>
      <c r="I881" s="1">
        <v>39228.019999999997</v>
      </c>
      <c r="J881" s="1">
        <v>27016.240000000002</v>
      </c>
      <c r="K881" s="1">
        <v>0</v>
      </c>
      <c r="L881" s="1">
        <v>8261.93</v>
      </c>
      <c r="M881" s="1">
        <v>57100.25</v>
      </c>
      <c r="N881" s="1">
        <v>19159.12</v>
      </c>
      <c r="O881" s="1">
        <v>3548.58</v>
      </c>
      <c r="P881" s="1">
        <v>5919.05</v>
      </c>
      <c r="Q881" s="1">
        <v>14428.58</v>
      </c>
      <c r="R881" s="1">
        <v>888</v>
      </c>
      <c r="S881" s="1">
        <v>-30.8</v>
      </c>
      <c r="T881" s="1">
        <v>310340.06</v>
      </c>
      <c r="U881" s="1">
        <v>25178.29</v>
      </c>
      <c r="V881" s="1">
        <v>23228.36</v>
      </c>
      <c r="W881" s="1">
        <v>-27.74</v>
      </c>
      <c r="X881" s="1">
        <v>6864.15</v>
      </c>
      <c r="Y881" s="1">
        <v>79578.03</v>
      </c>
      <c r="Z881" s="1">
        <v>39228.019999999997</v>
      </c>
      <c r="AA881" s="1">
        <v>27016.240000000002</v>
      </c>
      <c r="AB881" s="1">
        <v>0</v>
      </c>
      <c r="AC881" s="1">
        <v>8261.93</v>
      </c>
      <c r="AD881" s="1">
        <v>57100.25</v>
      </c>
      <c r="AE881" s="1">
        <v>19159.12</v>
      </c>
      <c r="AF881" s="1">
        <v>3548.58</v>
      </c>
      <c r="AG881" s="1">
        <v>5919.05</v>
      </c>
      <c r="AH881" s="1">
        <v>14428.58</v>
      </c>
      <c r="AI881" s="1">
        <v>888</v>
      </c>
      <c r="AJ881" s="1">
        <v>-30.8</v>
      </c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133434.35</v>
      </c>
      <c r="BC881" s="1">
        <v>124887.57</v>
      </c>
      <c r="BD881" s="1">
        <v>0</v>
      </c>
      <c r="BE881" s="1"/>
      <c r="BF881" s="1"/>
      <c r="BG881" s="1"/>
      <c r="BH881" s="1"/>
      <c r="BI881" s="1">
        <v>0</v>
      </c>
      <c r="BJ881" s="1">
        <v>3902.61</v>
      </c>
      <c r="BK881" s="1">
        <v>1951.3</v>
      </c>
      <c r="BL881" s="1">
        <v>6595.48</v>
      </c>
      <c r="BM881" s="1">
        <v>0</v>
      </c>
      <c r="BN881" s="1">
        <v>0</v>
      </c>
      <c r="BO881" s="1">
        <v>0</v>
      </c>
      <c r="BP881" s="4">
        <v>120984.96000000001</v>
      </c>
    </row>
    <row r="882" spans="1:68">
      <c r="A882" s="20" t="s">
        <v>2009</v>
      </c>
      <c r="B882" s="10" t="s">
        <v>2010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0</v>
      </c>
      <c r="BC882" s="1">
        <v>0</v>
      </c>
      <c r="BD882" s="1">
        <v>0</v>
      </c>
      <c r="BE882" s="1"/>
      <c r="BF882" s="1"/>
      <c r="BG882" s="1"/>
      <c r="BH882" s="1"/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  <c r="BP882" s="4">
        <v>0</v>
      </c>
    </row>
    <row r="883" spans="1:68">
      <c r="A883" s="20" t="s">
        <v>2011</v>
      </c>
      <c r="B883" s="10" t="s">
        <v>2012</v>
      </c>
      <c r="C883" s="1">
        <v>443774.41</v>
      </c>
      <c r="D883" s="1">
        <v>25178.29</v>
      </c>
      <c r="E883" s="1">
        <v>23228.36</v>
      </c>
      <c r="F883" s="1">
        <v>-27.74</v>
      </c>
      <c r="G883" s="1">
        <v>6864.15</v>
      </c>
      <c r="H883" s="1">
        <v>79578.03</v>
      </c>
      <c r="I883" s="1">
        <v>39228.019999999997</v>
      </c>
      <c r="J883" s="1">
        <v>27016.240000000002</v>
      </c>
      <c r="K883" s="1">
        <v>0</v>
      </c>
      <c r="L883" s="1">
        <v>8261.93</v>
      </c>
      <c r="M883" s="1">
        <v>57100.25</v>
      </c>
      <c r="N883" s="1">
        <v>19159.12</v>
      </c>
      <c r="O883" s="1">
        <v>3548.58</v>
      </c>
      <c r="P883" s="1">
        <v>5919.05</v>
      </c>
      <c r="Q883" s="1">
        <v>14428.58</v>
      </c>
      <c r="R883" s="1">
        <v>888</v>
      </c>
      <c r="S883" s="1">
        <v>-30.8</v>
      </c>
      <c r="T883" s="1">
        <v>310340.06</v>
      </c>
      <c r="U883" s="1">
        <v>25178.29</v>
      </c>
      <c r="V883" s="1">
        <v>23228.36</v>
      </c>
      <c r="W883" s="1">
        <v>-27.74</v>
      </c>
      <c r="X883" s="1">
        <v>6864.15</v>
      </c>
      <c r="Y883" s="1">
        <v>79578.03</v>
      </c>
      <c r="Z883" s="1">
        <v>39228.019999999997</v>
      </c>
      <c r="AA883" s="1">
        <v>27016.240000000002</v>
      </c>
      <c r="AB883" s="1">
        <v>0</v>
      </c>
      <c r="AC883" s="1">
        <v>8261.93</v>
      </c>
      <c r="AD883" s="1">
        <v>57100.25</v>
      </c>
      <c r="AE883" s="1">
        <v>19159.12</v>
      </c>
      <c r="AF883" s="1">
        <v>3548.58</v>
      </c>
      <c r="AG883" s="1">
        <v>5919.05</v>
      </c>
      <c r="AH883" s="1">
        <v>14428.58</v>
      </c>
      <c r="AI883" s="1">
        <v>888</v>
      </c>
      <c r="AJ883" s="1">
        <v>-30.8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133434.35</v>
      </c>
      <c r="BC883" s="1">
        <v>124887.57</v>
      </c>
      <c r="BD883" s="1"/>
      <c r="BE883" s="1"/>
      <c r="BF883" s="1"/>
      <c r="BG883" s="1"/>
      <c r="BH883" s="1"/>
      <c r="BI883" s="1"/>
      <c r="BJ883" s="1">
        <v>3902.61</v>
      </c>
      <c r="BK883" s="1">
        <v>1951.3</v>
      </c>
      <c r="BL883" s="1">
        <v>6595.48</v>
      </c>
      <c r="BM883" s="1">
        <v>0</v>
      </c>
      <c r="BN883" s="1"/>
      <c r="BO883" s="1"/>
      <c r="BP883" s="4">
        <v>120984.96000000001</v>
      </c>
    </row>
    <row r="884" spans="1:68">
      <c r="A884" s="19" t="s">
        <v>2013</v>
      </c>
      <c r="B884" s="10" t="s">
        <v>2014</v>
      </c>
      <c r="C884" s="1">
        <v>16429.95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16429.95</v>
      </c>
      <c r="BC884" s="1">
        <v>16429.95</v>
      </c>
      <c r="BD884" s="1">
        <v>0</v>
      </c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4">
        <v>16429.95</v>
      </c>
    </row>
    <row r="885" spans="1:68">
      <c r="A885" s="20" t="s">
        <v>2015</v>
      </c>
      <c r="B885" s="10" t="s">
        <v>2016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0</v>
      </c>
      <c r="BC885" s="1">
        <v>0</v>
      </c>
      <c r="BD885" s="1">
        <v>0</v>
      </c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4">
        <v>0</v>
      </c>
    </row>
    <row r="886" spans="1:68">
      <c r="A886" s="20" t="s">
        <v>2013</v>
      </c>
      <c r="B886" s="10" t="s">
        <v>2017</v>
      </c>
      <c r="C886" s="1">
        <v>16429.95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16429.95</v>
      </c>
      <c r="BC886" s="1">
        <v>16429.95</v>
      </c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4">
        <v>16429.95</v>
      </c>
    </row>
    <row r="887" spans="1:68">
      <c r="A887" s="19" t="s">
        <v>2018</v>
      </c>
      <c r="B887" s="10" t="s">
        <v>2019</v>
      </c>
      <c r="C887" s="1"/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>
        <v>0</v>
      </c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/>
    </row>
    <row r="888" spans="1:68">
      <c r="A888" s="20" t="s">
        <v>2020</v>
      </c>
      <c r="B888" s="10" t="s">
        <v>2021</v>
      </c>
      <c r="C888" s="1"/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>
        <v>0</v>
      </c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4"/>
    </row>
    <row r="889" spans="1:68">
      <c r="A889" s="20" t="s">
        <v>2022</v>
      </c>
      <c r="B889" s="10" t="s">
        <v>2023</v>
      </c>
      <c r="C889" s="1"/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>
        <v>0</v>
      </c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19" t="s">
        <v>2024</v>
      </c>
      <c r="B890" s="10" t="s">
        <v>2025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>
        <v>0</v>
      </c>
      <c r="BC890" s="1">
        <v>0</v>
      </c>
      <c r="BD890" s="1">
        <v>0</v>
      </c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>
        <v>0</v>
      </c>
    </row>
    <row r="891" spans="1:68">
      <c r="A891" s="20" t="s">
        <v>2026</v>
      </c>
      <c r="B891" s="10" t="s">
        <v>2027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>
        <v>0</v>
      </c>
      <c r="BC891" s="1">
        <v>0</v>
      </c>
      <c r="BD891" s="1">
        <v>0</v>
      </c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>
        <v>0</v>
      </c>
    </row>
    <row r="892" spans="1:68">
      <c r="A892" s="20" t="s">
        <v>2028</v>
      </c>
      <c r="B892" s="10" t="s">
        <v>2029</v>
      </c>
      <c r="C892" s="1"/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>
        <v>0</v>
      </c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/>
    </row>
    <row r="893" spans="1:68">
      <c r="A893" s="19" t="s">
        <v>2030</v>
      </c>
      <c r="B893" s="10" t="s">
        <v>2031</v>
      </c>
      <c r="C893" s="1">
        <v>124926045.47</v>
      </c>
      <c r="D893" s="1">
        <v>0</v>
      </c>
      <c r="E893" s="1">
        <v>0</v>
      </c>
      <c r="F893" s="1">
        <v>0</v>
      </c>
      <c r="G893" s="1">
        <v>0</v>
      </c>
      <c r="H893" s="1">
        <v>50.63</v>
      </c>
      <c r="I893" s="1">
        <v>895.24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41.41</v>
      </c>
      <c r="T893" s="1">
        <v>987.28</v>
      </c>
      <c r="U893" s="1">
        <v>0</v>
      </c>
      <c r="V893" s="1"/>
      <c r="W893" s="1">
        <v>0</v>
      </c>
      <c r="X893" s="1"/>
      <c r="Y893" s="1">
        <v>50.63</v>
      </c>
      <c r="Z893" s="1">
        <v>895.24</v>
      </c>
      <c r="AA893" s="1"/>
      <c r="AB893" s="1"/>
      <c r="AC893" s="1"/>
      <c r="AD893" s="1">
        <v>0</v>
      </c>
      <c r="AE893" s="1">
        <v>0</v>
      </c>
      <c r="AF893" s="1"/>
      <c r="AG893" s="1"/>
      <c r="AH893" s="1">
        <v>0</v>
      </c>
      <c r="AI893" s="1"/>
      <c r="AJ893" s="1">
        <v>41.41</v>
      </c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>
        <v>124925058.19</v>
      </c>
      <c r="BC893" s="1">
        <v>124925058.19</v>
      </c>
      <c r="BD893" s="1">
        <v>0</v>
      </c>
      <c r="BE893" s="1"/>
      <c r="BF893" s="1">
        <v>124925058.19</v>
      </c>
      <c r="BG893" s="1"/>
      <c r="BH893" s="1"/>
      <c r="BI893" s="1">
        <v>0</v>
      </c>
      <c r="BJ893" s="1"/>
      <c r="BK893" s="1"/>
      <c r="BL893" s="1"/>
      <c r="BM893" s="1"/>
      <c r="BN893" s="1"/>
      <c r="BO893" s="1"/>
      <c r="BP893" s="4">
        <v>0</v>
      </c>
    </row>
    <row r="894" spans="1:68">
      <c r="A894" s="20" t="s">
        <v>2032</v>
      </c>
      <c r="B894" s="10" t="s">
        <v>2033</v>
      </c>
      <c r="C894" s="1">
        <v>22369616.010000002</v>
      </c>
      <c r="D894" s="1">
        <v>0</v>
      </c>
      <c r="E894" s="1">
        <v>0</v>
      </c>
      <c r="F894" s="1">
        <v>0</v>
      </c>
      <c r="G894" s="1">
        <v>0</v>
      </c>
      <c r="H894" s="1">
        <v>50.63</v>
      </c>
      <c r="I894" s="1">
        <v>895.24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41.41</v>
      </c>
      <c r="T894" s="1">
        <v>987.28</v>
      </c>
      <c r="U894" s="1">
        <v>0</v>
      </c>
      <c r="V894" s="1"/>
      <c r="W894" s="1">
        <v>0</v>
      </c>
      <c r="X894" s="1"/>
      <c r="Y894" s="1">
        <v>50.63</v>
      </c>
      <c r="Z894" s="1">
        <v>895.24</v>
      </c>
      <c r="AA894" s="1"/>
      <c r="AB894" s="1"/>
      <c r="AC894" s="1"/>
      <c r="AD894" s="1">
        <v>0</v>
      </c>
      <c r="AE894" s="1">
        <v>0</v>
      </c>
      <c r="AF894" s="1"/>
      <c r="AG894" s="1"/>
      <c r="AH894" s="1">
        <v>0</v>
      </c>
      <c r="AI894" s="1"/>
      <c r="AJ894" s="1">
        <v>41.41</v>
      </c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>
        <v>22368628.73</v>
      </c>
      <c r="BC894" s="1">
        <v>22368628.73</v>
      </c>
      <c r="BD894" s="1">
        <v>0</v>
      </c>
      <c r="BE894" s="1"/>
      <c r="BF894" s="1">
        <v>22368628.73</v>
      </c>
      <c r="BG894" s="1"/>
      <c r="BH894" s="1"/>
      <c r="BI894" s="1">
        <v>0</v>
      </c>
      <c r="BJ894" s="1"/>
      <c r="BK894" s="1"/>
      <c r="BL894" s="1"/>
      <c r="BM894" s="1"/>
      <c r="BN894" s="1"/>
      <c r="BO894" s="1"/>
      <c r="BP894" s="4">
        <v>0</v>
      </c>
    </row>
    <row r="895" spans="1:68">
      <c r="A895" s="21" t="s">
        <v>2034</v>
      </c>
      <c r="B895" s="10" t="s">
        <v>2035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>
        <v>0</v>
      </c>
      <c r="BC895" s="1">
        <v>0</v>
      </c>
      <c r="BD895" s="1">
        <v>0</v>
      </c>
      <c r="BE895" s="1"/>
      <c r="BF895" s="1">
        <v>0</v>
      </c>
      <c r="BG895" s="1"/>
      <c r="BH895" s="1"/>
      <c r="BI895" s="1"/>
      <c r="BJ895" s="1"/>
      <c r="BK895" s="1"/>
      <c r="BL895" s="1"/>
      <c r="BM895" s="1"/>
      <c r="BN895" s="1"/>
      <c r="BO895" s="1"/>
      <c r="BP895" s="4"/>
    </row>
    <row r="896" spans="1:68">
      <c r="A896" s="21" t="s">
        <v>2036</v>
      </c>
      <c r="B896" s="10" t="s">
        <v>2037</v>
      </c>
      <c r="C896" s="1">
        <v>7784147.4699999997</v>
      </c>
      <c r="D896" s="1">
        <v>0</v>
      </c>
      <c r="E896" s="1">
        <v>0</v>
      </c>
      <c r="F896" s="1">
        <v>0</v>
      </c>
      <c r="G896" s="1">
        <v>0</v>
      </c>
      <c r="H896" s="1">
        <v>50.63</v>
      </c>
      <c r="I896" s="1">
        <v>895.24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41.41</v>
      </c>
      <c r="T896" s="1">
        <v>987.28</v>
      </c>
      <c r="U896" s="1">
        <v>0</v>
      </c>
      <c r="V896" s="1"/>
      <c r="W896" s="1">
        <v>0</v>
      </c>
      <c r="X896" s="1"/>
      <c r="Y896" s="1">
        <v>50.63</v>
      </c>
      <c r="Z896" s="1">
        <v>895.24</v>
      </c>
      <c r="AA896" s="1"/>
      <c r="AB896" s="1"/>
      <c r="AC896" s="1"/>
      <c r="AD896" s="1">
        <v>0</v>
      </c>
      <c r="AE896" s="1">
        <v>0</v>
      </c>
      <c r="AF896" s="1"/>
      <c r="AG896" s="1"/>
      <c r="AH896" s="1">
        <v>0</v>
      </c>
      <c r="AI896" s="1"/>
      <c r="AJ896" s="1">
        <v>41.41</v>
      </c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>
        <v>7783160.1900000004</v>
      </c>
      <c r="BC896" s="1">
        <v>7783160.1900000004</v>
      </c>
      <c r="BD896" s="1"/>
      <c r="BE896" s="1"/>
      <c r="BF896" s="1">
        <v>7783160.1900000004</v>
      </c>
      <c r="BG896" s="1"/>
      <c r="BH896" s="1"/>
      <c r="BI896" s="1">
        <v>0</v>
      </c>
      <c r="BJ896" s="1"/>
      <c r="BK896" s="1"/>
      <c r="BL896" s="1"/>
      <c r="BM896" s="1"/>
      <c r="BN896" s="1"/>
      <c r="BO896" s="1"/>
      <c r="BP896" s="4">
        <v>0</v>
      </c>
    </row>
    <row r="897" spans="1:68">
      <c r="A897" s="21" t="s">
        <v>2038</v>
      </c>
      <c r="B897" s="10" t="s">
        <v>2039</v>
      </c>
      <c r="C897" s="1">
        <v>787467.36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787467.36</v>
      </c>
      <c r="BC897" s="1">
        <v>787467.36</v>
      </c>
      <c r="BD897" s="1"/>
      <c r="BE897" s="1"/>
      <c r="BF897" s="1">
        <v>787467.36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2040</v>
      </c>
      <c r="B898" s="10" t="s">
        <v>2041</v>
      </c>
      <c r="C898" s="1">
        <v>13806008.619999999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>
        <v>13806008.619999999</v>
      </c>
      <c r="BC898" s="1">
        <v>13806008.619999999</v>
      </c>
      <c r="BD898" s="1"/>
      <c r="BE898" s="1"/>
      <c r="BF898" s="1">
        <v>13806008.619999999</v>
      </c>
      <c r="BG898" s="1"/>
      <c r="BH898" s="1"/>
      <c r="BI898" s="1"/>
      <c r="BJ898" s="1"/>
      <c r="BK898" s="1"/>
      <c r="BL898" s="1"/>
      <c r="BM898" s="1"/>
      <c r="BN898" s="1"/>
      <c r="BO898" s="1"/>
      <c r="BP898" s="4"/>
    </row>
    <row r="899" spans="1:68">
      <c r="A899" s="21" t="s">
        <v>865</v>
      </c>
      <c r="B899" s="10" t="s">
        <v>2042</v>
      </c>
      <c r="C899" s="1">
        <v>-8007.44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>
        <v>-8007.44</v>
      </c>
      <c r="BC899" s="1">
        <v>-8007.44</v>
      </c>
      <c r="BD899" s="1"/>
      <c r="BE899" s="1"/>
      <c r="BF899" s="1">
        <v>-8007.44</v>
      </c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59" t="s">
        <v>2043</v>
      </c>
      <c r="B900" s="10" t="s">
        <v>2044</v>
      </c>
      <c r="C900" s="1">
        <v>-8007.44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>
        <v>-8007.44</v>
      </c>
      <c r="BC900" s="1">
        <v>-8007.44</v>
      </c>
      <c r="BD900" s="1"/>
      <c r="BE900" s="1"/>
      <c r="BF900" s="1">
        <v>-8007.44</v>
      </c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0" t="s">
        <v>2045</v>
      </c>
      <c r="B901" s="10" t="s">
        <v>2046</v>
      </c>
      <c r="C901" s="1">
        <v>7055165.1799999997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>
        <v>7055165.1799999997</v>
      </c>
      <c r="BC901" s="1">
        <v>7055165.1799999997</v>
      </c>
      <c r="BD901" s="1">
        <v>0</v>
      </c>
      <c r="BE901" s="1"/>
      <c r="BF901" s="1">
        <v>7055165.1799999997</v>
      </c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1" t="s">
        <v>2047</v>
      </c>
      <c r="B902" s="10" t="s">
        <v>2048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>
        <v>0</v>
      </c>
      <c r="BC902" s="1">
        <v>0</v>
      </c>
      <c r="BD902" s="1">
        <v>0</v>
      </c>
      <c r="BE902" s="1"/>
      <c r="BF902" s="1">
        <v>0</v>
      </c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1" t="s">
        <v>2045</v>
      </c>
      <c r="B903" s="10" t="s">
        <v>2049</v>
      </c>
      <c r="C903" s="1">
        <v>7055165.1799999997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7055165.1799999997</v>
      </c>
      <c r="BC903" s="1">
        <v>7055165.1799999997</v>
      </c>
      <c r="BD903" s="1"/>
      <c r="BE903" s="1"/>
      <c r="BF903" s="1">
        <v>7055165.1799999997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0" t="s">
        <v>2050</v>
      </c>
      <c r="B904" s="10" t="s">
        <v>2051</v>
      </c>
      <c r="C904" s="1">
        <v>81479539.540000007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81479539.540000007</v>
      </c>
      <c r="BC904" s="1">
        <v>81479539.540000007</v>
      </c>
      <c r="BD904" s="1">
        <v>0</v>
      </c>
      <c r="BE904" s="1"/>
      <c r="BF904" s="1">
        <v>81479539.540000007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2052</v>
      </c>
      <c r="B905" s="10" t="s">
        <v>2053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0</v>
      </c>
      <c r="BC905" s="1">
        <v>0</v>
      </c>
      <c r="BD905" s="1">
        <v>0</v>
      </c>
      <c r="BE905" s="1"/>
      <c r="BF905" s="1">
        <v>0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1" t="s">
        <v>2054</v>
      </c>
      <c r="B906" s="10" t="s">
        <v>2055</v>
      </c>
      <c r="C906" s="1">
        <v>77425434.969999999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77425434.969999999</v>
      </c>
      <c r="BC906" s="1">
        <v>77425434.969999999</v>
      </c>
      <c r="BD906" s="1"/>
      <c r="BE906" s="1"/>
      <c r="BF906" s="1">
        <v>77425434.969999999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2056</v>
      </c>
      <c r="B907" s="10" t="s">
        <v>2057</v>
      </c>
      <c r="C907" s="1">
        <v>978138.9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978138.9</v>
      </c>
      <c r="BC907" s="1">
        <v>978138.9</v>
      </c>
      <c r="BD907" s="1"/>
      <c r="BE907" s="1"/>
      <c r="BF907" s="1">
        <v>978138.9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2058</v>
      </c>
      <c r="B908" s="10" t="s">
        <v>2059</v>
      </c>
      <c r="C908" s="1">
        <v>1262729.46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1262729.46</v>
      </c>
      <c r="BC908" s="1">
        <v>1262729.46</v>
      </c>
      <c r="BD908" s="1"/>
      <c r="BE908" s="1"/>
      <c r="BF908" s="1">
        <v>1262729.46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2060</v>
      </c>
      <c r="B909" s="10" t="s">
        <v>2061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>
        <v>0</v>
      </c>
      <c r="BC909" s="1">
        <v>0</v>
      </c>
      <c r="BD909" s="1"/>
      <c r="BE909" s="1"/>
      <c r="BF909" s="1">
        <v>0</v>
      </c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2062</v>
      </c>
      <c r="B910" s="10" t="s">
        <v>2063</v>
      </c>
      <c r="C910" s="1"/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>
        <v>0</v>
      </c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2064</v>
      </c>
      <c r="B911" s="10" t="s">
        <v>2065</v>
      </c>
      <c r="C911" s="1">
        <v>1344646.1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1344646.1</v>
      </c>
      <c r="BC911" s="1">
        <v>1344646.1</v>
      </c>
      <c r="BD911" s="1"/>
      <c r="BE911" s="1"/>
      <c r="BF911" s="1">
        <v>1344646.1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2066</v>
      </c>
      <c r="B912" s="10" t="s">
        <v>2067</v>
      </c>
      <c r="C912" s="1">
        <v>468590.11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468590.11</v>
      </c>
      <c r="BC912" s="1">
        <v>468590.11</v>
      </c>
      <c r="BD912" s="1"/>
      <c r="BE912" s="1"/>
      <c r="BF912" s="1">
        <v>468590.11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0" t="s">
        <v>2068</v>
      </c>
      <c r="B913" s="10" t="s">
        <v>2069</v>
      </c>
      <c r="C913" s="1">
        <v>14021724.74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14021724.74</v>
      </c>
      <c r="BC913" s="1">
        <v>14021724.74</v>
      </c>
      <c r="BD913" s="1">
        <v>0</v>
      </c>
      <c r="BE913" s="1"/>
      <c r="BF913" s="1">
        <v>14021724.74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2070</v>
      </c>
      <c r="B914" s="10" t="s">
        <v>2071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0</v>
      </c>
      <c r="BC914" s="1">
        <v>0</v>
      </c>
      <c r="BD914" s="1">
        <v>0</v>
      </c>
      <c r="BE914" s="1"/>
      <c r="BF914" s="1">
        <v>0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1" t="s">
        <v>2068</v>
      </c>
      <c r="B915" s="10" t="s">
        <v>2072</v>
      </c>
      <c r="C915" s="1">
        <v>14021724.74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14021724.74</v>
      </c>
      <c r="BC915" s="1">
        <v>14021724.74</v>
      </c>
      <c r="BD915" s="1"/>
      <c r="BE915" s="1"/>
      <c r="BF915" s="1">
        <v>14021724.74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16" t="s">
        <v>130</v>
      </c>
      <c r="B916" s="9" t="s">
        <v>131</v>
      </c>
      <c r="C916" s="1">
        <v>510744999.01999998</v>
      </c>
      <c r="D916" s="1">
        <v>21291831.859999999</v>
      </c>
      <c r="E916" s="1">
        <v>18036344.329999998</v>
      </c>
      <c r="F916" s="1">
        <v>48456818.059999995</v>
      </c>
      <c r="G916" s="1">
        <v>9522173.2599999998</v>
      </c>
      <c r="H916" s="1">
        <v>117088274.97</v>
      </c>
      <c r="I916" s="1">
        <v>18565943.330000002</v>
      </c>
      <c r="J916" s="1">
        <v>24926006.169999998</v>
      </c>
      <c r="K916" s="1">
        <v>5107493.74</v>
      </c>
      <c r="L916" s="1">
        <v>38912885.530000001</v>
      </c>
      <c r="M916" s="1">
        <v>47016844.759999998</v>
      </c>
      <c r="N916" s="1">
        <v>59228505.07</v>
      </c>
      <c r="O916" s="1">
        <v>13433005.99</v>
      </c>
      <c r="P916" s="1">
        <v>15262324.25</v>
      </c>
      <c r="Q916" s="1">
        <v>21002658.09</v>
      </c>
      <c r="R916" s="1">
        <v>13438051.99</v>
      </c>
      <c r="S916" s="1">
        <v>15592963.1</v>
      </c>
      <c r="T916" s="1">
        <v>5549833.6699999999</v>
      </c>
      <c r="U916" s="1">
        <v>160873.64000000001</v>
      </c>
      <c r="V916" s="1">
        <v>-363396.76</v>
      </c>
      <c r="W916" s="1">
        <v>330565.98</v>
      </c>
      <c r="X916" s="1">
        <v>118177.31</v>
      </c>
      <c r="Y916" s="1">
        <v>1319108.3999999999</v>
      </c>
      <c r="Z916" s="1">
        <v>270225.3</v>
      </c>
      <c r="AA916" s="1">
        <v>268610.53999999998</v>
      </c>
      <c r="AB916" s="1">
        <v>93185.03</v>
      </c>
      <c r="AC916" s="1">
        <v>747038.9</v>
      </c>
      <c r="AD916" s="1">
        <v>1232255.18</v>
      </c>
      <c r="AE916" s="1">
        <v>388516.7</v>
      </c>
      <c r="AF916" s="1">
        <v>66071.88</v>
      </c>
      <c r="AG916" s="1">
        <v>179205.26</v>
      </c>
      <c r="AH916" s="1">
        <v>414357.26</v>
      </c>
      <c r="AI916" s="1">
        <v>133517.43</v>
      </c>
      <c r="AJ916" s="1">
        <v>191521.62</v>
      </c>
      <c r="AK916" s="1">
        <v>481332290.82999998</v>
      </c>
      <c r="AL916" s="1">
        <v>21130958.219999999</v>
      </c>
      <c r="AM916" s="1">
        <v>18399741.09</v>
      </c>
      <c r="AN916" s="1">
        <v>48126252.079999998</v>
      </c>
      <c r="AO916" s="1">
        <v>9403995.9499999993</v>
      </c>
      <c r="AP916" s="1">
        <v>115769166.56999999</v>
      </c>
      <c r="AQ916" s="1">
        <v>18295718.030000001</v>
      </c>
      <c r="AR916" s="1">
        <v>24657395.629999999</v>
      </c>
      <c r="AS916" s="1">
        <v>5014308.71</v>
      </c>
      <c r="AT916" s="1">
        <v>38165846.630000003</v>
      </c>
      <c r="AU916" s="1">
        <v>45784589.579999998</v>
      </c>
      <c r="AV916" s="1">
        <v>58839988.369999997</v>
      </c>
      <c r="AW916" s="1">
        <v>13366934.109999999</v>
      </c>
      <c r="AX916" s="1">
        <v>15083118.99</v>
      </c>
      <c r="AY916" s="1">
        <v>20588300.829999998</v>
      </c>
      <c r="AZ916" s="1">
        <v>13304534.560000001</v>
      </c>
      <c r="BA916" s="1">
        <v>15401441.48</v>
      </c>
      <c r="BB916" s="1">
        <v>23862874.52</v>
      </c>
      <c r="BC916" s="1">
        <v>22281134.290000003</v>
      </c>
      <c r="BD916" s="1">
        <v>2312462.67</v>
      </c>
      <c r="BE916" s="1"/>
      <c r="BF916" s="1">
        <v>60076.22</v>
      </c>
      <c r="BG916" s="1">
        <v>6432.65</v>
      </c>
      <c r="BH916" s="1">
        <v>85427.56</v>
      </c>
      <c r="BI916" s="1">
        <v>14365.42</v>
      </c>
      <c r="BJ916" s="1">
        <v>5423.17</v>
      </c>
      <c r="BK916" s="1">
        <v>205927.06</v>
      </c>
      <c r="BL916" s="1">
        <v>262782.37</v>
      </c>
      <c r="BM916" s="1">
        <v>220664.81</v>
      </c>
      <c r="BN916" s="1">
        <v>773538.53</v>
      </c>
      <c r="BO916" s="1">
        <v>118827.46</v>
      </c>
      <c r="BP916" s="4">
        <v>19796946.600000001</v>
      </c>
    </row>
    <row r="917" spans="1:68">
      <c r="A917" s="17" t="s">
        <v>255</v>
      </c>
      <c r="B917" s="10" t="s">
        <v>256</v>
      </c>
      <c r="C917" s="1">
        <v>509999611.41000003</v>
      </c>
      <c r="D917" s="1">
        <v>21291831.859999999</v>
      </c>
      <c r="E917" s="1">
        <v>18036344.329999998</v>
      </c>
      <c r="F917" s="1">
        <v>48456818.059999995</v>
      </c>
      <c r="G917" s="1">
        <v>9522173.2599999998</v>
      </c>
      <c r="H917" s="1">
        <v>117087855.80999999</v>
      </c>
      <c r="I917" s="1">
        <v>18565943.330000002</v>
      </c>
      <c r="J917" s="1">
        <v>24926006.169999998</v>
      </c>
      <c r="K917" s="1">
        <v>5107493.74</v>
      </c>
      <c r="L917" s="1">
        <v>38912885.530000001</v>
      </c>
      <c r="M917" s="1">
        <v>47016844.759999998</v>
      </c>
      <c r="N917" s="1">
        <v>59228505.07</v>
      </c>
      <c r="O917" s="1">
        <v>13433005.99</v>
      </c>
      <c r="P917" s="1">
        <v>15262324.25</v>
      </c>
      <c r="Q917" s="1">
        <v>21002658.09</v>
      </c>
      <c r="R917" s="1">
        <v>13438051.99</v>
      </c>
      <c r="S917" s="1">
        <v>15592963.1</v>
      </c>
      <c r="T917" s="1">
        <v>5549414.5099999998</v>
      </c>
      <c r="U917" s="1">
        <v>160873.64000000001</v>
      </c>
      <c r="V917" s="1">
        <v>-363396.76</v>
      </c>
      <c r="W917" s="1">
        <v>330565.98</v>
      </c>
      <c r="X917" s="1">
        <v>118177.31</v>
      </c>
      <c r="Y917" s="1">
        <v>1318689.24</v>
      </c>
      <c r="Z917" s="1">
        <v>270225.3</v>
      </c>
      <c r="AA917" s="1">
        <v>268610.53999999998</v>
      </c>
      <c r="AB917" s="1">
        <v>93185.03</v>
      </c>
      <c r="AC917" s="1">
        <v>747038.9</v>
      </c>
      <c r="AD917" s="1">
        <v>1232255.18</v>
      </c>
      <c r="AE917" s="1">
        <v>388516.7</v>
      </c>
      <c r="AF917" s="1">
        <v>66071.88</v>
      </c>
      <c r="AG917" s="1">
        <v>179205.26</v>
      </c>
      <c r="AH917" s="1">
        <v>414357.26</v>
      </c>
      <c r="AI917" s="1">
        <v>133517.43</v>
      </c>
      <c r="AJ917" s="1">
        <v>191521.62</v>
      </c>
      <c r="AK917" s="1">
        <v>481332290.82999998</v>
      </c>
      <c r="AL917" s="1">
        <v>21130958.219999999</v>
      </c>
      <c r="AM917" s="1">
        <v>18399741.09</v>
      </c>
      <c r="AN917" s="1">
        <v>48126252.079999998</v>
      </c>
      <c r="AO917" s="1">
        <v>9403995.9499999993</v>
      </c>
      <c r="AP917" s="1">
        <v>115769166.56999999</v>
      </c>
      <c r="AQ917" s="1">
        <v>18295718.030000001</v>
      </c>
      <c r="AR917" s="1">
        <v>24657395.629999999</v>
      </c>
      <c r="AS917" s="1">
        <v>5014308.71</v>
      </c>
      <c r="AT917" s="1">
        <v>38165846.630000003</v>
      </c>
      <c r="AU917" s="1">
        <v>45784589.579999998</v>
      </c>
      <c r="AV917" s="1">
        <v>58839988.369999997</v>
      </c>
      <c r="AW917" s="1">
        <v>13366934.109999999</v>
      </c>
      <c r="AX917" s="1">
        <v>15083118.99</v>
      </c>
      <c r="AY917" s="1">
        <v>20588300.829999998</v>
      </c>
      <c r="AZ917" s="1">
        <v>13304534.560000001</v>
      </c>
      <c r="BA917" s="1">
        <v>15401441.48</v>
      </c>
      <c r="BB917" s="1">
        <v>23117906.07</v>
      </c>
      <c r="BC917" s="1">
        <v>21536616.649999999</v>
      </c>
      <c r="BD917" s="1">
        <v>1710402.79</v>
      </c>
      <c r="BE917" s="1"/>
      <c r="BF917" s="1">
        <v>60076.22</v>
      </c>
      <c r="BG917" s="1">
        <v>6432.65</v>
      </c>
      <c r="BH917" s="1">
        <v>2111.66</v>
      </c>
      <c r="BI917" s="1">
        <v>14365.42</v>
      </c>
      <c r="BJ917" s="1">
        <v>5423.17</v>
      </c>
      <c r="BK917" s="1">
        <v>205927.06</v>
      </c>
      <c r="BL917" s="1">
        <v>263473.96000000002</v>
      </c>
      <c r="BM917" s="1">
        <v>220664.81</v>
      </c>
      <c r="BN917" s="1">
        <v>773538.53</v>
      </c>
      <c r="BO917" s="1">
        <v>117685.06</v>
      </c>
      <c r="BP917" s="4">
        <v>19737804.739999998</v>
      </c>
    </row>
    <row r="918" spans="1:68">
      <c r="A918" s="18" t="s">
        <v>1453</v>
      </c>
      <c r="B918" s="10" t="s">
        <v>2073</v>
      </c>
      <c r="C918" s="1">
        <v>72722.45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>
        <v>72722.45</v>
      </c>
      <c r="BC918" s="1">
        <v>72722.45</v>
      </c>
      <c r="BD918" s="1">
        <v>72722.45</v>
      </c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4"/>
    </row>
    <row r="919" spans="1:68">
      <c r="A919" s="19" t="s">
        <v>1455</v>
      </c>
      <c r="B919" s="10" t="s">
        <v>2074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>
        <v>0</v>
      </c>
      <c r="BC919" s="1">
        <v>0</v>
      </c>
      <c r="BD919" s="1">
        <v>0</v>
      </c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4"/>
    </row>
    <row r="920" spans="1:68">
      <c r="A920" s="19" t="s">
        <v>1453</v>
      </c>
      <c r="B920" s="10" t="s">
        <v>2075</v>
      </c>
      <c r="C920" s="1">
        <v>72722.45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72722.45</v>
      </c>
      <c r="BC920" s="1">
        <v>72722.45</v>
      </c>
      <c r="BD920" s="1">
        <v>72722.45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8" t="s">
        <v>1458</v>
      </c>
      <c r="B921" s="10" t="s">
        <v>2076</v>
      </c>
      <c r="C921" s="1">
        <v>26525841.010000002</v>
      </c>
      <c r="D921" s="1">
        <v>1332469.72</v>
      </c>
      <c r="E921" s="1">
        <v>942225.3</v>
      </c>
      <c r="F921" s="1">
        <v>2874829.07</v>
      </c>
      <c r="G921" s="1">
        <v>696153.41</v>
      </c>
      <c r="H921" s="1">
        <v>4947941.5</v>
      </c>
      <c r="I921" s="1">
        <v>938781.56</v>
      </c>
      <c r="J921" s="1">
        <v>1301460.8499999999</v>
      </c>
      <c r="K921" s="1">
        <v>348351.36</v>
      </c>
      <c r="L921" s="1">
        <v>2037834.8399999999</v>
      </c>
      <c r="M921" s="1">
        <v>3188352.35</v>
      </c>
      <c r="N921" s="1">
        <v>1638741.1</v>
      </c>
      <c r="O921" s="1">
        <v>896246.72000000009</v>
      </c>
      <c r="P921" s="1">
        <v>1036650.06</v>
      </c>
      <c r="Q921" s="1">
        <v>1518178.98</v>
      </c>
      <c r="R921" s="1">
        <v>851900.46</v>
      </c>
      <c r="S921" s="1">
        <v>1405768.6</v>
      </c>
      <c r="T921" s="1">
        <v>1234215.0900000001</v>
      </c>
      <c r="U921" s="1">
        <v>61044.5</v>
      </c>
      <c r="V921" s="1">
        <v>4487.12</v>
      </c>
      <c r="W921" s="1">
        <v>61021.98</v>
      </c>
      <c r="X921" s="1">
        <v>36856.980000000003</v>
      </c>
      <c r="Y921" s="1">
        <v>216585.69</v>
      </c>
      <c r="Z921" s="1">
        <v>29826.54</v>
      </c>
      <c r="AA921" s="1">
        <v>108981.44</v>
      </c>
      <c r="AB921" s="1">
        <v>34882.239999999998</v>
      </c>
      <c r="AC921" s="1">
        <v>129789.7</v>
      </c>
      <c r="AD921" s="1">
        <v>289666.42</v>
      </c>
      <c r="AE921" s="1">
        <v>43620.51</v>
      </c>
      <c r="AF921" s="1">
        <v>20821.16</v>
      </c>
      <c r="AG921" s="1">
        <v>33433.519999999997</v>
      </c>
      <c r="AH921" s="1">
        <v>87926.51</v>
      </c>
      <c r="AI921" s="1">
        <v>10942</v>
      </c>
      <c r="AJ921" s="1">
        <v>64328.78</v>
      </c>
      <c r="AK921" s="1">
        <v>24721670.789999999</v>
      </c>
      <c r="AL921" s="1">
        <v>1271425.22</v>
      </c>
      <c r="AM921" s="1">
        <v>937738.18</v>
      </c>
      <c r="AN921" s="1">
        <v>2813807.09</v>
      </c>
      <c r="AO921" s="1">
        <v>659296.43000000005</v>
      </c>
      <c r="AP921" s="1">
        <v>4731355.8099999996</v>
      </c>
      <c r="AQ921" s="1">
        <v>908955.02</v>
      </c>
      <c r="AR921" s="1">
        <v>1192479.4099999999</v>
      </c>
      <c r="AS921" s="1">
        <v>313469.12</v>
      </c>
      <c r="AT921" s="1">
        <v>1908045.14</v>
      </c>
      <c r="AU921" s="1">
        <v>2898685.93</v>
      </c>
      <c r="AV921" s="1">
        <v>1595120.59</v>
      </c>
      <c r="AW921" s="1">
        <v>875425.56</v>
      </c>
      <c r="AX921" s="1">
        <v>1003216.54</v>
      </c>
      <c r="AY921" s="1">
        <v>1430252.47</v>
      </c>
      <c r="AZ921" s="1">
        <v>840958.46</v>
      </c>
      <c r="BA921" s="1">
        <v>1341439.82</v>
      </c>
      <c r="BB921" s="1">
        <v>569955.13</v>
      </c>
      <c r="BC921" s="1">
        <v>307292.53999999998</v>
      </c>
      <c r="BD921" s="1">
        <v>291213.53999999998</v>
      </c>
      <c r="BE921" s="1"/>
      <c r="BF921" s="1"/>
      <c r="BG921" s="1"/>
      <c r="BH921" s="1">
        <v>-10546.6</v>
      </c>
      <c r="BI921" s="1"/>
      <c r="BJ921" s="1"/>
      <c r="BK921" s="1">
        <v>33200.160000000003</v>
      </c>
      <c r="BL921" s="1">
        <v>93677.38</v>
      </c>
      <c r="BM921" s="1">
        <v>17561.14</v>
      </c>
      <c r="BN921" s="1">
        <v>86746.21</v>
      </c>
      <c r="BO921" s="1">
        <v>31477.7</v>
      </c>
      <c r="BP921" s="4">
        <v>26625.599999999999</v>
      </c>
    </row>
    <row r="922" spans="1:68">
      <c r="A922" s="19" t="s">
        <v>1460</v>
      </c>
      <c r="B922" s="10" t="s">
        <v>2077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0</v>
      </c>
      <c r="BC922" s="1">
        <v>0</v>
      </c>
      <c r="BD922" s="1">
        <v>0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9" t="s">
        <v>1458</v>
      </c>
      <c r="B923" s="10" t="s">
        <v>2078</v>
      </c>
      <c r="C923" s="1">
        <v>26525841.010000002</v>
      </c>
      <c r="D923" s="1">
        <v>1332469.72</v>
      </c>
      <c r="E923" s="1">
        <v>942225.3</v>
      </c>
      <c r="F923" s="1">
        <v>2874829.07</v>
      </c>
      <c r="G923" s="1">
        <v>696153.41</v>
      </c>
      <c r="H923" s="1">
        <v>4947941.5</v>
      </c>
      <c r="I923" s="1">
        <v>938781.56</v>
      </c>
      <c r="J923" s="1">
        <v>1301460.8499999999</v>
      </c>
      <c r="K923" s="1">
        <v>348351.36</v>
      </c>
      <c r="L923" s="1">
        <v>2037834.8399999999</v>
      </c>
      <c r="M923" s="1">
        <v>3188352.35</v>
      </c>
      <c r="N923" s="1">
        <v>1638741.1</v>
      </c>
      <c r="O923" s="1">
        <v>896246.72000000009</v>
      </c>
      <c r="P923" s="1">
        <v>1036650.06</v>
      </c>
      <c r="Q923" s="1">
        <v>1518178.98</v>
      </c>
      <c r="R923" s="1">
        <v>851900.46</v>
      </c>
      <c r="S923" s="1">
        <v>1405768.6</v>
      </c>
      <c r="T923" s="1">
        <v>1234215.0900000001</v>
      </c>
      <c r="U923" s="1">
        <v>61044.5</v>
      </c>
      <c r="V923" s="1">
        <v>4487.12</v>
      </c>
      <c r="W923" s="1">
        <v>61021.98</v>
      </c>
      <c r="X923" s="1">
        <v>36856.980000000003</v>
      </c>
      <c r="Y923" s="1">
        <v>216585.69</v>
      </c>
      <c r="Z923" s="1">
        <v>29826.54</v>
      </c>
      <c r="AA923" s="1">
        <v>108981.44</v>
      </c>
      <c r="AB923" s="1">
        <v>34882.239999999998</v>
      </c>
      <c r="AC923" s="1">
        <v>129789.7</v>
      </c>
      <c r="AD923" s="1">
        <v>289666.42</v>
      </c>
      <c r="AE923" s="1">
        <v>43620.51</v>
      </c>
      <c r="AF923" s="1">
        <v>20821.16</v>
      </c>
      <c r="AG923" s="1">
        <v>33433.519999999997</v>
      </c>
      <c r="AH923" s="1">
        <v>87926.51</v>
      </c>
      <c r="AI923" s="1">
        <v>10942</v>
      </c>
      <c r="AJ923" s="1">
        <v>64328.78</v>
      </c>
      <c r="AK923" s="1">
        <v>24721670.789999999</v>
      </c>
      <c r="AL923" s="1">
        <v>1271425.22</v>
      </c>
      <c r="AM923" s="1">
        <v>937738.18</v>
      </c>
      <c r="AN923" s="1">
        <v>2813807.09</v>
      </c>
      <c r="AO923" s="1">
        <v>659296.43000000005</v>
      </c>
      <c r="AP923" s="1">
        <v>4731355.8099999996</v>
      </c>
      <c r="AQ923" s="1">
        <v>908955.02</v>
      </c>
      <c r="AR923" s="1">
        <v>1192479.4099999999</v>
      </c>
      <c r="AS923" s="1">
        <v>313469.12</v>
      </c>
      <c r="AT923" s="1">
        <v>1908045.14</v>
      </c>
      <c r="AU923" s="1">
        <v>2898685.93</v>
      </c>
      <c r="AV923" s="1">
        <v>1595120.59</v>
      </c>
      <c r="AW923" s="1">
        <v>875425.56</v>
      </c>
      <c r="AX923" s="1">
        <v>1003216.54</v>
      </c>
      <c r="AY923" s="1">
        <v>1430252.47</v>
      </c>
      <c r="AZ923" s="1">
        <v>840958.46</v>
      </c>
      <c r="BA923" s="1">
        <v>1341439.82</v>
      </c>
      <c r="BB923" s="1">
        <v>569955.13</v>
      </c>
      <c r="BC923" s="1">
        <v>307292.53999999998</v>
      </c>
      <c r="BD923" s="1">
        <v>291213.53999999998</v>
      </c>
      <c r="BE923" s="1"/>
      <c r="BF923" s="1"/>
      <c r="BG923" s="1"/>
      <c r="BH923" s="1">
        <v>-10546.6</v>
      </c>
      <c r="BI923" s="1"/>
      <c r="BJ923" s="1"/>
      <c r="BK923" s="1">
        <v>33200.160000000003</v>
      </c>
      <c r="BL923" s="1">
        <v>93677.38</v>
      </c>
      <c r="BM923" s="1">
        <v>17561.14</v>
      </c>
      <c r="BN923" s="1">
        <v>86746.21</v>
      </c>
      <c r="BO923" s="1">
        <v>31477.7</v>
      </c>
      <c r="BP923" s="4">
        <v>26625.599999999999</v>
      </c>
    </row>
    <row r="924" spans="1:68">
      <c r="A924" s="18" t="s">
        <v>1465</v>
      </c>
      <c r="B924" s="10" t="s">
        <v>2079</v>
      </c>
      <c r="C924" s="1">
        <v>18075994.649999999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18075994.649999999</v>
      </c>
      <c r="BC924" s="1">
        <v>18075994.649999999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>
        <v>18075994.649999999</v>
      </c>
    </row>
    <row r="925" spans="1:68">
      <c r="A925" s="19" t="s">
        <v>2080</v>
      </c>
      <c r="B925" s="10" t="s">
        <v>2081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>
        <v>0</v>
      </c>
      <c r="BC925" s="1">
        <v>0</v>
      </c>
      <c r="BD925" s="1">
        <v>0</v>
      </c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4"/>
    </row>
    <row r="926" spans="1:68">
      <c r="A926" s="19" t="s">
        <v>1469</v>
      </c>
      <c r="B926" s="10" t="s">
        <v>2082</v>
      </c>
      <c r="C926" s="1">
        <v>18075994.649999999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18075994.649999999</v>
      </c>
      <c r="BC926" s="1">
        <v>18075994.649999999</v>
      </c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18075994.649999999</v>
      </c>
    </row>
    <row r="927" spans="1:68">
      <c r="A927" s="18" t="s">
        <v>1471</v>
      </c>
      <c r="B927" s="10" t="s">
        <v>2083</v>
      </c>
      <c r="C927" s="1">
        <v>2822602.26</v>
      </c>
      <c r="D927" s="1">
        <v>-1559.43</v>
      </c>
      <c r="E927" s="1">
        <v>0</v>
      </c>
      <c r="F927" s="1">
        <v>127981.56</v>
      </c>
      <c r="G927" s="1">
        <v>118065.1</v>
      </c>
      <c r="H927" s="1">
        <v>1056270.25</v>
      </c>
      <c r="I927" s="1">
        <v>4089.52</v>
      </c>
      <c r="J927" s="1">
        <v>389052.93</v>
      </c>
      <c r="K927" s="1">
        <v>36075.019999999997</v>
      </c>
      <c r="L927" s="1">
        <v>424614.43</v>
      </c>
      <c r="M927" s="1">
        <v>263546.92</v>
      </c>
      <c r="N927" s="1">
        <v>90787.25</v>
      </c>
      <c r="O927" s="1">
        <v>-41198.550000000003</v>
      </c>
      <c r="P927" s="1">
        <v>0</v>
      </c>
      <c r="Q927" s="1">
        <v>230597.4</v>
      </c>
      <c r="R927" s="1">
        <v>105982.72</v>
      </c>
      <c r="S927" s="1">
        <v>5078.97</v>
      </c>
      <c r="T927" s="1">
        <v>-1834.9</v>
      </c>
      <c r="U927" s="1"/>
      <c r="V927" s="1"/>
      <c r="W927" s="1">
        <v>-1689.98</v>
      </c>
      <c r="X927" s="1"/>
      <c r="Y927" s="1">
        <v>4143.87</v>
      </c>
      <c r="Z927" s="1"/>
      <c r="AA927" s="1">
        <v>0</v>
      </c>
      <c r="AB927" s="1"/>
      <c r="AC927" s="1">
        <v>69.45</v>
      </c>
      <c r="AD927" s="1"/>
      <c r="AE927" s="1">
        <v>-4358.24</v>
      </c>
      <c r="AF927" s="1"/>
      <c r="AG927" s="1"/>
      <c r="AH927" s="1"/>
      <c r="AI927" s="1"/>
      <c r="AJ927" s="1"/>
      <c r="AK927" s="1">
        <v>2811218.99</v>
      </c>
      <c r="AL927" s="1">
        <v>-1559.43</v>
      </c>
      <c r="AM927" s="1"/>
      <c r="AN927" s="1">
        <v>129671.54</v>
      </c>
      <c r="AO927" s="1">
        <v>118065.1</v>
      </c>
      <c r="AP927" s="1">
        <v>1052126.3799999999</v>
      </c>
      <c r="AQ927" s="1">
        <v>4089.52</v>
      </c>
      <c r="AR927" s="1">
        <v>389052.93</v>
      </c>
      <c r="AS927" s="1">
        <v>36075.019999999997</v>
      </c>
      <c r="AT927" s="1">
        <v>424544.98</v>
      </c>
      <c r="AU927" s="1">
        <v>263546.92</v>
      </c>
      <c r="AV927" s="1">
        <v>95145.49</v>
      </c>
      <c r="AW927" s="1">
        <v>-41198.550000000003</v>
      </c>
      <c r="AX927" s="1"/>
      <c r="AY927" s="1">
        <v>230597.4</v>
      </c>
      <c r="AZ927" s="1">
        <v>105982.72</v>
      </c>
      <c r="BA927" s="1">
        <v>5078.97</v>
      </c>
      <c r="BB927" s="1">
        <v>13218.17</v>
      </c>
      <c r="BC927" s="1">
        <v>13218.17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>
        <v>13218.17</v>
      </c>
    </row>
    <row r="928" spans="1:68">
      <c r="A928" s="19" t="s">
        <v>2084</v>
      </c>
      <c r="B928" s="10" t="s">
        <v>2085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0</v>
      </c>
      <c r="BC928" s="1">
        <v>0</v>
      </c>
      <c r="BD928" s="1">
        <v>0</v>
      </c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/>
    </row>
    <row r="929" spans="1:68">
      <c r="A929" s="19" t="s">
        <v>1475</v>
      </c>
      <c r="B929" s="10" t="s">
        <v>2086</v>
      </c>
      <c r="C929" s="1">
        <v>2822602.26</v>
      </c>
      <c r="D929" s="1">
        <v>-1559.43</v>
      </c>
      <c r="E929" s="1">
        <v>0</v>
      </c>
      <c r="F929" s="1">
        <v>127981.56</v>
      </c>
      <c r="G929" s="1">
        <v>118065.1</v>
      </c>
      <c r="H929" s="1">
        <v>1056270.25</v>
      </c>
      <c r="I929" s="1">
        <v>4089.52</v>
      </c>
      <c r="J929" s="1">
        <v>389052.93</v>
      </c>
      <c r="K929" s="1">
        <v>36075.019999999997</v>
      </c>
      <c r="L929" s="1">
        <v>424614.43</v>
      </c>
      <c r="M929" s="1">
        <v>263546.92</v>
      </c>
      <c r="N929" s="1">
        <v>90787.25</v>
      </c>
      <c r="O929" s="1">
        <v>-41198.550000000003</v>
      </c>
      <c r="P929" s="1">
        <v>0</v>
      </c>
      <c r="Q929" s="1">
        <v>230597.4</v>
      </c>
      <c r="R929" s="1">
        <v>105982.72</v>
      </c>
      <c r="S929" s="1">
        <v>5078.97</v>
      </c>
      <c r="T929" s="1">
        <v>-1834.9</v>
      </c>
      <c r="U929" s="1"/>
      <c r="V929" s="1"/>
      <c r="W929" s="1">
        <v>-1689.98</v>
      </c>
      <c r="X929" s="1"/>
      <c r="Y929" s="1">
        <v>4143.87</v>
      </c>
      <c r="Z929" s="1"/>
      <c r="AA929" s="1">
        <v>0</v>
      </c>
      <c r="AB929" s="1"/>
      <c r="AC929" s="1">
        <v>69.45</v>
      </c>
      <c r="AD929" s="1"/>
      <c r="AE929" s="1">
        <v>-4358.24</v>
      </c>
      <c r="AF929" s="1"/>
      <c r="AG929" s="1"/>
      <c r="AH929" s="1"/>
      <c r="AI929" s="1"/>
      <c r="AJ929" s="1"/>
      <c r="AK929" s="1">
        <v>2811218.99</v>
      </c>
      <c r="AL929" s="1">
        <v>-1559.43</v>
      </c>
      <c r="AM929" s="1"/>
      <c r="AN929" s="1">
        <v>129671.54</v>
      </c>
      <c r="AO929" s="1">
        <v>118065.1</v>
      </c>
      <c r="AP929" s="1">
        <v>1052126.3799999999</v>
      </c>
      <c r="AQ929" s="1">
        <v>4089.52</v>
      </c>
      <c r="AR929" s="1">
        <v>389052.93</v>
      </c>
      <c r="AS929" s="1">
        <v>36075.019999999997</v>
      </c>
      <c r="AT929" s="1">
        <v>424544.98</v>
      </c>
      <c r="AU929" s="1">
        <v>263546.92</v>
      </c>
      <c r="AV929" s="1">
        <v>95145.49</v>
      </c>
      <c r="AW929" s="1">
        <v>-41198.550000000003</v>
      </c>
      <c r="AX929" s="1"/>
      <c r="AY929" s="1">
        <v>230597.4</v>
      </c>
      <c r="AZ929" s="1">
        <v>105982.72</v>
      </c>
      <c r="BA929" s="1">
        <v>5078.97</v>
      </c>
      <c r="BB929" s="1">
        <v>13218.17</v>
      </c>
      <c r="BC929" s="1">
        <v>13218.17</v>
      </c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4">
        <v>13218.17</v>
      </c>
    </row>
    <row r="930" spans="1:68">
      <c r="A930" s="18" t="s">
        <v>2087</v>
      </c>
      <c r="B930" s="10" t="s">
        <v>2088</v>
      </c>
      <c r="C930" s="1">
        <v>20591.5</v>
      </c>
      <c r="D930" s="1">
        <v>0</v>
      </c>
      <c r="E930" s="1">
        <v>0</v>
      </c>
      <c r="F930" s="1">
        <v>3810.63</v>
      </c>
      <c r="G930" s="1">
        <v>0</v>
      </c>
      <c r="H930" s="1">
        <v>-4173.1499999999996</v>
      </c>
      <c r="I930" s="1">
        <v>6345</v>
      </c>
      <c r="J930" s="1">
        <v>6058.96</v>
      </c>
      <c r="K930" s="1">
        <v>3932.81</v>
      </c>
      <c r="L930" s="1">
        <v>0</v>
      </c>
      <c r="M930" s="1">
        <v>0</v>
      </c>
      <c r="N930" s="1">
        <v>-585</v>
      </c>
      <c r="O930" s="1">
        <v>1438.92</v>
      </c>
      <c r="P930" s="1">
        <v>0</v>
      </c>
      <c r="Q930" s="1">
        <v>1740</v>
      </c>
      <c r="R930" s="1">
        <v>1258.33</v>
      </c>
      <c r="S930" s="1">
        <v>765</v>
      </c>
      <c r="T930" s="1">
        <v>-3833.15</v>
      </c>
      <c r="U930" s="1"/>
      <c r="V930" s="1"/>
      <c r="W930" s="1">
        <v>900</v>
      </c>
      <c r="X930" s="1"/>
      <c r="Y930" s="1">
        <v>-4733.1499999999996</v>
      </c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>
        <v>24424.65</v>
      </c>
      <c r="AL930" s="1"/>
      <c r="AM930" s="1"/>
      <c r="AN930" s="1">
        <v>2910.63</v>
      </c>
      <c r="AO930" s="1"/>
      <c r="AP930" s="1">
        <v>560</v>
      </c>
      <c r="AQ930" s="1">
        <v>6345</v>
      </c>
      <c r="AR930" s="1">
        <v>6058.96</v>
      </c>
      <c r="AS930" s="1">
        <v>3932.81</v>
      </c>
      <c r="AT930" s="1"/>
      <c r="AU930" s="1"/>
      <c r="AV930" s="1">
        <v>-585</v>
      </c>
      <c r="AW930" s="1">
        <v>1438.92</v>
      </c>
      <c r="AX930" s="1"/>
      <c r="AY930" s="1">
        <v>1740</v>
      </c>
      <c r="AZ930" s="1">
        <v>1258.33</v>
      </c>
      <c r="BA930" s="1">
        <v>765</v>
      </c>
      <c r="BB930" s="1">
        <v>0</v>
      </c>
      <c r="BC930" s="1">
        <v>0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/>
    </row>
    <row r="931" spans="1:68">
      <c r="A931" s="19" t="s">
        <v>2089</v>
      </c>
      <c r="B931" s="10" t="s">
        <v>2090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>
        <v>0</v>
      </c>
      <c r="BC931" s="1">
        <v>0</v>
      </c>
      <c r="BD931" s="1">
        <v>0</v>
      </c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4"/>
    </row>
    <row r="932" spans="1:68">
      <c r="A932" s="19" t="s">
        <v>2091</v>
      </c>
      <c r="B932" s="10" t="s">
        <v>2092</v>
      </c>
      <c r="C932" s="1">
        <v>20591.5</v>
      </c>
      <c r="D932" s="1">
        <v>0</v>
      </c>
      <c r="E932" s="1">
        <v>0</v>
      </c>
      <c r="F932" s="1">
        <v>3810.63</v>
      </c>
      <c r="G932" s="1">
        <v>0</v>
      </c>
      <c r="H932" s="1">
        <v>-4173.1499999999996</v>
      </c>
      <c r="I932" s="1">
        <v>6345</v>
      </c>
      <c r="J932" s="1">
        <v>6058.96</v>
      </c>
      <c r="K932" s="1">
        <v>3932.81</v>
      </c>
      <c r="L932" s="1">
        <v>0</v>
      </c>
      <c r="M932" s="1">
        <v>0</v>
      </c>
      <c r="N932" s="1">
        <v>-585</v>
      </c>
      <c r="O932" s="1">
        <v>1438.92</v>
      </c>
      <c r="P932" s="1">
        <v>0</v>
      </c>
      <c r="Q932" s="1">
        <v>1740</v>
      </c>
      <c r="R932" s="1">
        <v>1258.33</v>
      </c>
      <c r="S932" s="1">
        <v>765</v>
      </c>
      <c r="T932" s="1">
        <v>-3833.15</v>
      </c>
      <c r="U932" s="1"/>
      <c r="V932" s="1"/>
      <c r="W932" s="1">
        <v>900</v>
      </c>
      <c r="X932" s="1"/>
      <c r="Y932" s="1">
        <v>-4733.1499999999996</v>
      </c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>
        <v>24424.65</v>
      </c>
      <c r="AL932" s="1"/>
      <c r="AM932" s="1"/>
      <c r="AN932" s="1">
        <v>2910.63</v>
      </c>
      <c r="AO932" s="1"/>
      <c r="AP932" s="1">
        <v>560</v>
      </c>
      <c r="AQ932" s="1">
        <v>6345</v>
      </c>
      <c r="AR932" s="1">
        <v>6058.96</v>
      </c>
      <c r="AS932" s="1">
        <v>3932.81</v>
      </c>
      <c r="AT932" s="1"/>
      <c r="AU932" s="1"/>
      <c r="AV932" s="1">
        <v>-585</v>
      </c>
      <c r="AW932" s="1">
        <v>1438.92</v>
      </c>
      <c r="AX932" s="1"/>
      <c r="AY932" s="1">
        <v>1740</v>
      </c>
      <c r="AZ932" s="1">
        <v>1258.33</v>
      </c>
      <c r="BA932" s="1">
        <v>765</v>
      </c>
      <c r="BB932" s="1"/>
      <c r="BC932" s="1">
        <v>0</v>
      </c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/>
    </row>
    <row r="933" spans="1:68">
      <c r="A933" s="18" t="s">
        <v>1487</v>
      </c>
      <c r="B933" s="10" t="s">
        <v>2093</v>
      </c>
      <c r="C933" s="1">
        <v>459365123.58999997</v>
      </c>
      <c r="D933" s="1">
        <v>19927562.530000001</v>
      </c>
      <c r="E933" s="1">
        <v>17050493.25</v>
      </c>
      <c r="F933" s="1">
        <v>45425372.979999997</v>
      </c>
      <c r="G933" s="1">
        <v>8686675.790000001</v>
      </c>
      <c r="H933" s="1">
        <v>110795075.73</v>
      </c>
      <c r="I933" s="1">
        <v>17616727.25</v>
      </c>
      <c r="J933" s="1">
        <v>23229433.43</v>
      </c>
      <c r="K933" s="1">
        <v>4702455.03</v>
      </c>
      <c r="L933" s="1">
        <v>36394957.530000001</v>
      </c>
      <c r="M933" s="1">
        <v>43507432.369999997</v>
      </c>
      <c r="N933" s="1">
        <v>57309975.549999997</v>
      </c>
      <c r="O933" s="1">
        <v>12576518.9</v>
      </c>
      <c r="P933" s="1">
        <v>14208037.25</v>
      </c>
      <c r="Q933" s="1">
        <v>19217811.949999999</v>
      </c>
      <c r="R933" s="1">
        <v>12438700.66</v>
      </c>
      <c r="S933" s="1">
        <v>14164657.709999999</v>
      </c>
      <c r="T933" s="1">
        <v>4161961.04</v>
      </c>
      <c r="U933" s="1">
        <v>99829.14</v>
      </c>
      <c r="V933" s="1">
        <v>-367883.88</v>
      </c>
      <c r="W933" s="1">
        <v>270333.98</v>
      </c>
      <c r="X933" s="1">
        <v>81320.33</v>
      </c>
      <c r="Y933" s="1">
        <v>1043816.37</v>
      </c>
      <c r="Z933" s="1">
        <v>240398.76</v>
      </c>
      <c r="AA933" s="1">
        <v>159629.1</v>
      </c>
      <c r="AB933" s="1">
        <v>58302.79</v>
      </c>
      <c r="AC933" s="1">
        <v>561701.02</v>
      </c>
      <c r="AD933" s="1">
        <v>942588.76</v>
      </c>
      <c r="AE933" s="1">
        <v>304703.19</v>
      </c>
      <c r="AF933" s="1">
        <v>45250.720000000001</v>
      </c>
      <c r="AG933" s="1">
        <v>145771.74</v>
      </c>
      <c r="AH933" s="1">
        <v>326430.75</v>
      </c>
      <c r="AI933" s="1">
        <v>122575.43</v>
      </c>
      <c r="AJ933" s="1">
        <v>127192.84</v>
      </c>
      <c r="AK933" s="1">
        <v>453089926.87</v>
      </c>
      <c r="AL933" s="1">
        <v>19827733.390000001</v>
      </c>
      <c r="AM933" s="1">
        <v>17418377.129999999</v>
      </c>
      <c r="AN933" s="1">
        <v>45155039</v>
      </c>
      <c r="AO933" s="1">
        <v>8605355.4600000009</v>
      </c>
      <c r="AP933" s="1">
        <v>109751259.36</v>
      </c>
      <c r="AQ933" s="1">
        <v>17376328.489999998</v>
      </c>
      <c r="AR933" s="1">
        <v>23069804.329999998</v>
      </c>
      <c r="AS933" s="1">
        <v>4644152.24</v>
      </c>
      <c r="AT933" s="1">
        <v>35833256.509999998</v>
      </c>
      <c r="AU933" s="1">
        <v>42564843.609999999</v>
      </c>
      <c r="AV933" s="1">
        <v>57005272.359999999</v>
      </c>
      <c r="AW933" s="1">
        <v>12531268.18</v>
      </c>
      <c r="AX933" s="1">
        <v>14062265.51</v>
      </c>
      <c r="AY933" s="1">
        <v>18891381.199999999</v>
      </c>
      <c r="AZ933" s="1">
        <v>12316125.23</v>
      </c>
      <c r="BA933" s="1">
        <v>14037464.869999999</v>
      </c>
      <c r="BB933" s="1">
        <v>2113235.6800000002</v>
      </c>
      <c r="BC933" s="1">
        <v>861103.58999999973</v>
      </c>
      <c r="BD933" s="1">
        <v>1039189.72</v>
      </c>
      <c r="BE933" s="1"/>
      <c r="BF933" s="1">
        <v>60076.22</v>
      </c>
      <c r="BG933" s="1">
        <v>6432.65</v>
      </c>
      <c r="BH933" s="1">
        <v>12658.26</v>
      </c>
      <c r="BI933" s="1">
        <v>14365.42</v>
      </c>
      <c r="BJ933" s="1">
        <v>5423.17</v>
      </c>
      <c r="BK933" s="1">
        <v>148199.1</v>
      </c>
      <c r="BL933" s="1">
        <v>169796.58</v>
      </c>
      <c r="BM933" s="1">
        <v>180536.45</v>
      </c>
      <c r="BN933" s="1">
        <v>686792.32</v>
      </c>
      <c r="BO933" s="1">
        <v>66807.64</v>
      </c>
      <c r="BP933" s="4">
        <v>-277041.84999999998</v>
      </c>
    </row>
    <row r="934" spans="1:68">
      <c r="A934" s="19" t="s">
        <v>2094</v>
      </c>
      <c r="B934" s="10" t="s">
        <v>2095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>
        <v>0</v>
      </c>
      <c r="BC934" s="1">
        <v>0</v>
      </c>
      <c r="BD934" s="1">
        <v>0</v>
      </c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/>
    </row>
    <row r="935" spans="1:68">
      <c r="A935" s="19" t="s">
        <v>1491</v>
      </c>
      <c r="B935" s="10" t="s">
        <v>2096</v>
      </c>
      <c r="C935" s="1">
        <v>443825540.56</v>
      </c>
      <c r="D935" s="1">
        <v>19269985.23</v>
      </c>
      <c r="E935" s="1">
        <v>16675657.589999998</v>
      </c>
      <c r="F935" s="1">
        <v>44079836.339999996</v>
      </c>
      <c r="G935" s="1">
        <v>8468957.129999999</v>
      </c>
      <c r="H935" s="1">
        <v>107235750.40000001</v>
      </c>
      <c r="I935" s="1">
        <v>16762277.6</v>
      </c>
      <c r="J935" s="1">
        <v>22570166.370000001</v>
      </c>
      <c r="K935" s="1">
        <v>4361774</v>
      </c>
      <c r="L935" s="1">
        <v>34389518.990000002</v>
      </c>
      <c r="M935" s="1">
        <v>41736688.939999998</v>
      </c>
      <c r="N935" s="1">
        <v>56314983.810000002</v>
      </c>
      <c r="O935" s="1">
        <v>12345048.32</v>
      </c>
      <c r="P935" s="1">
        <v>14017706.970000001</v>
      </c>
      <c r="Q935" s="1">
        <v>18646762.870000001</v>
      </c>
      <c r="R935" s="1">
        <v>11990497.9</v>
      </c>
      <c r="S935" s="1">
        <v>13640754.07</v>
      </c>
      <c r="T935" s="1">
        <v>3728305.8</v>
      </c>
      <c r="U935" s="1">
        <v>99829.14</v>
      </c>
      <c r="V935" s="1">
        <v>-367883.88</v>
      </c>
      <c r="W935" s="1">
        <v>202287.51</v>
      </c>
      <c r="X935" s="1">
        <v>53908.03</v>
      </c>
      <c r="Y935" s="1">
        <v>963189.86</v>
      </c>
      <c r="Z935" s="1">
        <v>176246.1</v>
      </c>
      <c r="AA935" s="1">
        <v>159629.1</v>
      </c>
      <c r="AB935" s="1">
        <v>44332.07</v>
      </c>
      <c r="AC935" s="1">
        <v>511016.32</v>
      </c>
      <c r="AD935" s="1">
        <v>904576.73</v>
      </c>
      <c r="AE935" s="1">
        <v>290190.38</v>
      </c>
      <c r="AF935" s="1">
        <v>40201.65</v>
      </c>
      <c r="AG935" s="1">
        <v>145771.74</v>
      </c>
      <c r="AH935" s="1">
        <v>260276.91</v>
      </c>
      <c r="AI935" s="1">
        <v>117541.3</v>
      </c>
      <c r="AJ935" s="1">
        <v>127192.84</v>
      </c>
      <c r="AK935" s="1">
        <v>438778060.73000002</v>
      </c>
      <c r="AL935" s="1">
        <v>19170156.09</v>
      </c>
      <c r="AM935" s="1">
        <v>17043541.469999999</v>
      </c>
      <c r="AN935" s="1">
        <v>43877548.829999998</v>
      </c>
      <c r="AO935" s="1">
        <v>8415049.0999999996</v>
      </c>
      <c r="AP935" s="1">
        <v>106272560.54000001</v>
      </c>
      <c r="AQ935" s="1">
        <v>16586031.5</v>
      </c>
      <c r="AR935" s="1">
        <v>22410537.27</v>
      </c>
      <c r="AS935" s="1">
        <v>4317441.93</v>
      </c>
      <c r="AT935" s="1">
        <v>33878502.670000002</v>
      </c>
      <c r="AU935" s="1">
        <v>40832112.210000001</v>
      </c>
      <c r="AV935" s="1">
        <v>56024793.43</v>
      </c>
      <c r="AW935" s="1">
        <v>12304846.67</v>
      </c>
      <c r="AX935" s="1">
        <v>13871935.23</v>
      </c>
      <c r="AY935" s="1">
        <v>18386485.960000001</v>
      </c>
      <c r="AZ935" s="1">
        <v>11872956.6</v>
      </c>
      <c r="BA935" s="1">
        <v>13513561.23</v>
      </c>
      <c r="BB935" s="1">
        <v>1319174.03</v>
      </c>
      <c r="BC935" s="1">
        <v>780161.36999999988</v>
      </c>
      <c r="BD935" s="1">
        <v>966416.74</v>
      </c>
      <c r="BE935" s="1"/>
      <c r="BF935" s="1">
        <v>60076.22</v>
      </c>
      <c r="BG935" s="1">
        <v>6432.65</v>
      </c>
      <c r="BH935" s="1">
        <v>12658.26</v>
      </c>
      <c r="BI935" s="1">
        <v>14365.42</v>
      </c>
      <c r="BJ935" s="1">
        <v>5423.17</v>
      </c>
      <c r="BK935" s="1">
        <v>118745.08</v>
      </c>
      <c r="BL935" s="1">
        <v>108807.2</v>
      </c>
      <c r="BM935" s="1">
        <v>140402.71</v>
      </c>
      <c r="BN935" s="1">
        <v>133188.07</v>
      </c>
      <c r="BO935" s="1">
        <v>37869.599999999999</v>
      </c>
      <c r="BP935" s="4">
        <v>-285211.09000000003</v>
      </c>
    </row>
    <row r="936" spans="1:68">
      <c r="A936" s="19" t="s">
        <v>1493</v>
      </c>
      <c r="B936" s="10" t="s">
        <v>2097</v>
      </c>
      <c r="C936" s="1">
        <v>8750941.5299999993</v>
      </c>
      <c r="D936" s="1">
        <v>433591.82</v>
      </c>
      <c r="E936" s="1">
        <v>240002.85</v>
      </c>
      <c r="F936" s="1">
        <v>879705.68</v>
      </c>
      <c r="G936" s="1">
        <v>138522.47</v>
      </c>
      <c r="H936" s="1">
        <v>2333936.8899999997</v>
      </c>
      <c r="I936" s="1">
        <v>433429.23</v>
      </c>
      <c r="J936" s="1">
        <v>309824.64000000001</v>
      </c>
      <c r="K936" s="1">
        <v>91859.46</v>
      </c>
      <c r="L936" s="1">
        <v>807430.1</v>
      </c>
      <c r="M936" s="1">
        <v>1184388.08</v>
      </c>
      <c r="N936" s="1">
        <v>297509.21999999997</v>
      </c>
      <c r="O936" s="1">
        <v>108869.46</v>
      </c>
      <c r="P936" s="1">
        <v>108775.41</v>
      </c>
      <c r="Q936" s="1">
        <v>199645.75</v>
      </c>
      <c r="R936" s="1">
        <v>199224</v>
      </c>
      <c r="S936" s="1">
        <v>147205.31</v>
      </c>
      <c r="T936" s="1">
        <v>406637.18</v>
      </c>
      <c r="U936" s="1"/>
      <c r="V936" s="1"/>
      <c r="W936" s="1">
        <v>62067.040000000001</v>
      </c>
      <c r="X936" s="1">
        <v>27412.3</v>
      </c>
      <c r="Y936" s="1">
        <v>80626.509999999995</v>
      </c>
      <c r="Z936" s="1">
        <v>59287.8</v>
      </c>
      <c r="AA936" s="1"/>
      <c r="AB936" s="1">
        <v>13970.72</v>
      </c>
      <c r="AC936" s="1">
        <v>50684.7</v>
      </c>
      <c r="AD936" s="1">
        <v>38012.03</v>
      </c>
      <c r="AE936" s="1">
        <v>8422.24</v>
      </c>
      <c r="AF936" s="1"/>
      <c r="AG936" s="1"/>
      <c r="AH936" s="1">
        <v>66153.84</v>
      </c>
      <c r="AI936" s="1"/>
      <c r="AJ936" s="1">
        <v>0</v>
      </c>
      <c r="AK936" s="1">
        <v>7507283.1900000004</v>
      </c>
      <c r="AL936" s="1">
        <v>433591.82</v>
      </c>
      <c r="AM936" s="1">
        <v>240002.85</v>
      </c>
      <c r="AN936" s="1">
        <v>817638.64</v>
      </c>
      <c r="AO936" s="1">
        <v>111110.17</v>
      </c>
      <c r="AP936" s="1">
        <v>2253310.38</v>
      </c>
      <c r="AQ936" s="1">
        <v>374141.43</v>
      </c>
      <c r="AR936" s="1">
        <v>309824.64000000001</v>
      </c>
      <c r="AS936" s="1">
        <v>77888.740000000005</v>
      </c>
      <c r="AT936" s="1">
        <v>756745.4</v>
      </c>
      <c r="AU936" s="1">
        <v>1146376.05</v>
      </c>
      <c r="AV936" s="1">
        <v>289086.98</v>
      </c>
      <c r="AW936" s="1">
        <v>108869.46</v>
      </c>
      <c r="AX936" s="1">
        <v>108775.41</v>
      </c>
      <c r="AY936" s="1">
        <v>133491.91</v>
      </c>
      <c r="AZ936" s="1">
        <v>199224</v>
      </c>
      <c r="BA936" s="1">
        <v>147205.31</v>
      </c>
      <c r="BB936" s="1">
        <v>837021.16</v>
      </c>
      <c r="BC936" s="1">
        <v>123901.73</v>
      </c>
      <c r="BD936" s="1">
        <v>123901.73</v>
      </c>
      <c r="BE936" s="1"/>
      <c r="BF936" s="1"/>
      <c r="BG936" s="1"/>
      <c r="BH936" s="1"/>
      <c r="BI936" s="1"/>
      <c r="BJ936" s="1"/>
      <c r="BK936" s="1">
        <v>29454.02</v>
      </c>
      <c r="BL936" s="1">
        <v>60989.38</v>
      </c>
      <c r="BM936" s="1">
        <v>40133.74</v>
      </c>
      <c r="BN936" s="1">
        <v>553604.25</v>
      </c>
      <c r="BO936" s="1">
        <v>28938.04</v>
      </c>
      <c r="BP936" s="4"/>
    </row>
    <row r="937" spans="1:68">
      <c r="A937" s="19" t="s">
        <v>1495</v>
      </c>
      <c r="B937" s="10" t="s">
        <v>2098</v>
      </c>
      <c r="C937" s="1">
        <v>6788641.5</v>
      </c>
      <c r="D937" s="1">
        <v>223985.48</v>
      </c>
      <c r="E937" s="1">
        <v>134832.81</v>
      </c>
      <c r="F937" s="1">
        <v>465830.96</v>
      </c>
      <c r="G937" s="1">
        <v>79196.19</v>
      </c>
      <c r="H937" s="1">
        <v>1225388.44</v>
      </c>
      <c r="I937" s="1">
        <v>421020.42</v>
      </c>
      <c r="J937" s="1">
        <v>349442.42</v>
      </c>
      <c r="K937" s="1">
        <v>248821.57</v>
      </c>
      <c r="L937" s="1">
        <v>1198008.44</v>
      </c>
      <c r="M937" s="1">
        <v>586355.35</v>
      </c>
      <c r="N937" s="1">
        <v>697482.5199999999</v>
      </c>
      <c r="O937" s="1">
        <v>122601.12</v>
      </c>
      <c r="P937" s="1">
        <v>81554.87</v>
      </c>
      <c r="Q937" s="1">
        <v>371403.33</v>
      </c>
      <c r="R937" s="1">
        <v>248978.76</v>
      </c>
      <c r="S937" s="1">
        <v>376698.33</v>
      </c>
      <c r="T937" s="1">
        <v>27018.06</v>
      </c>
      <c r="U937" s="1"/>
      <c r="V937" s="1"/>
      <c r="W937" s="1">
        <v>5979.43</v>
      </c>
      <c r="X937" s="1"/>
      <c r="Y937" s="1"/>
      <c r="Z937" s="1">
        <v>4864.8599999999997</v>
      </c>
      <c r="AA937" s="1"/>
      <c r="AB937" s="1"/>
      <c r="AC937" s="1"/>
      <c r="AD937" s="1"/>
      <c r="AE937" s="1">
        <v>6090.57</v>
      </c>
      <c r="AF937" s="1">
        <v>5049.07</v>
      </c>
      <c r="AG937" s="1"/>
      <c r="AH937" s="1"/>
      <c r="AI937" s="1">
        <v>5034.13</v>
      </c>
      <c r="AJ937" s="1"/>
      <c r="AK937" s="1">
        <v>6804582.9500000002</v>
      </c>
      <c r="AL937" s="1">
        <v>223985.48</v>
      </c>
      <c r="AM937" s="1">
        <v>134832.81</v>
      </c>
      <c r="AN937" s="1">
        <v>459851.53</v>
      </c>
      <c r="AO937" s="1">
        <v>79196.19</v>
      </c>
      <c r="AP937" s="1">
        <v>1225388.44</v>
      </c>
      <c r="AQ937" s="1">
        <v>416155.56</v>
      </c>
      <c r="AR937" s="1">
        <v>349442.42</v>
      </c>
      <c r="AS937" s="1">
        <v>248821.57</v>
      </c>
      <c r="AT937" s="1">
        <v>1198008.44</v>
      </c>
      <c r="AU937" s="1">
        <v>586355.35</v>
      </c>
      <c r="AV937" s="1">
        <v>691391.95</v>
      </c>
      <c r="AW937" s="1">
        <v>117552.05</v>
      </c>
      <c r="AX937" s="1">
        <v>81554.87</v>
      </c>
      <c r="AY937" s="1">
        <v>371403.33</v>
      </c>
      <c r="AZ937" s="1">
        <v>243944.63</v>
      </c>
      <c r="BA937" s="1">
        <v>376698.33</v>
      </c>
      <c r="BB937" s="1">
        <v>-42959.51</v>
      </c>
      <c r="BC937" s="1">
        <v>-42959.51</v>
      </c>
      <c r="BD937" s="1">
        <v>-51128.75</v>
      </c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4">
        <v>8169.24</v>
      </c>
    </row>
    <row r="938" spans="1:68">
      <c r="A938" s="18" t="s">
        <v>1497</v>
      </c>
      <c r="B938" s="10" t="s">
        <v>2099</v>
      </c>
      <c r="C938" s="1">
        <v>1217727.78</v>
      </c>
      <c r="D938" s="1">
        <v>33359.040000000001</v>
      </c>
      <c r="E938" s="1">
        <v>43625.78</v>
      </c>
      <c r="F938" s="1">
        <v>24823.82</v>
      </c>
      <c r="G938" s="1">
        <v>21278.959999999999</v>
      </c>
      <c r="H938" s="1">
        <v>292741.48</v>
      </c>
      <c r="I938" s="1">
        <v>0</v>
      </c>
      <c r="J938" s="1">
        <v>0</v>
      </c>
      <c r="K938" s="1">
        <v>16679.52</v>
      </c>
      <c r="L938" s="1">
        <v>55478.73</v>
      </c>
      <c r="M938" s="1">
        <v>57513.120000000003</v>
      </c>
      <c r="N938" s="1">
        <v>189586.16999999998</v>
      </c>
      <c r="O938" s="1">
        <v>0</v>
      </c>
      <c r="P938" s="1">
        <v>17636.939999999999</v>
      </c>
      <c r="Q938" s="1">
        <v>34329.760000000002</v>
      </c>
      <c r="R938" s="1">
        <v>40209.82</v>
      </c>
      <c r="S938" s="1">
        <v>16692.82</v>
      </c>
      <c r="T938" s="1">
        <v>158906.43</v>
      </c>
      <c r="U938" s="1"/>
      <c r="V938" s="1"/>
      <c r="W938" s="1"/>
      <c r="X938" s="1"/>
      <c r="Y938" s="1">
        <v>58876.46</v>
      </c>
      <c r="Z938" s="1"/>
      <c r="AA938" s="1"/>
      <c r="AB938" s="1"/>
      <c r="AC938" s="1">
        <v>55478.73</v>
      </c>
      <c r="AD938" s="1"/>
      <c r="AE938" s="1">
        <v>44551.24</v>
      </c>
      <c r="AF938" s="1"/>
      <c r="AG938" s="1"/>
      <c r="AH938" s="1"/>
      <c r="AI938" s="1"/>
      <c r="AJ938" s="1"/>
      <c r="AK938" s="1">
        <v>685049.53</v>
      </c>
      <c r="AL938" s="1">
        <v>33359.040000000001</v>
      </c>
      <c r="AM938" s="1">
        <v>43625.78</v>
      </c>
      <c r="AN938" s="1">
        <v>24823.82</v>
      </c>
      <c r="AO938" s="1">
        <v>21278.959999999999</v>
      </c>
      <c r="AP938" s="1">
        <v>233865.02</v>
      </c>
      <c r="AQ938" s="1"/>
      <c r="AR938" s="1"/>
      <c r="AS938" s="1">
        <v>16679.52</v>
      </c>
      <c r="AT938" s="1"/>
      <c r="AU938" s="1">
        <v>57513.120000000003</v>
      </c>
      <c r="AV938" s="1">
        <v>145034.93</v>
      </c>
      <c r="AW938" s="1"/>
      <c r="AX938" s="1">
        <v>17636.939999999999</v>
      </c>
      <c r="AY938" s="1">
        <v>34329.760000000002</v>
      </c>
      <c r="AZ938" s="1">
        <v>40209.82</v>
      </c>
      <c r="BA938" s="1">
        <v>16692.82</v>
      </c>
      <c r="BB938" s="1">
        <v>373771.82</v>
      </c>
      <c r="BC938" s="1">
        <v>307277.08</v>
      </c>
      <c r="BD938" s="1">
        <v>307277.08</v>
      </c>
      <c r="BE938" s="1"/>
      <c r="BF938" s="1"/>
      <c r="BG938" s="1"/>
      <c r="BH938" s="1"/>
      <c r="BI938" s="1"/>
      <c r="BJ938" s="1"/>
      <c r="BK938" s="1">
        <v>24527.8</v>
      </c>
      <c r="BL938" s="1"/>
      <c r="BM938" s="1">
        <v>22567.22</v>
      </c>
      <c r="BN938" s="1"/>
      <c r="BO938" s="1">
        <v>19399.72</v>
      </c>
      <c r="BP938" s="4"/>
    </row>
    <row r="939" spans="1:68">
      <c r="A939" s="19" t="s">
        <v>2100</v>
      </c>
      <c r="B939" s="10" t="s">
        <v>2101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>
        <v>0</v>
      </c>
      <c r="BC939" s="1">
        <v>0</v>
      </c>
      <c r="BD939" s="1">
        <v>0</v>
      </c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4"/>
    </row>
    <row r="940" spans="1:68">
      <c r="A940" s="19" t="s">
        <v>1501</v>
      </c>
      <c r="B940" s="10" t="s">
        <v>2102</v>
      </c>
      <c r="C940" s="1">
        <v>541689.13</v>
      </c>
      <c r="D940" s="1">
        <v>0</v>
      </c>
      <c r="E940" s="1">
        <v>19517</v>
      </c>
      <c r="F940" s="1">
        <v>23726.48</v>
      </c>
      <c r="G940" s="1">
        <v>19390.72</v>
      </c>
      <c r="H940" s="1">
        <v>128384.2</v>
      </c>
      <c r="I940" s="1">
        <v>0</v>
      </c>
      <c r="J940" s="1">
        <v>0</v>
      </c>
      <c r="K940" s="1">
        <v>0</v>
      </c>
      <c r="L940" s="1">
        <v>33348.959999999999</v>
      </c>
      <c r="M940" s="1">
        <v>21622.74</v>
      </c>
      <c r="N940" s="1">
        <v>71313.429999999993</v>
      </c>
      <c r="O940" s="1">
        <v>0</v>
      </c>
      <c r="P940" s="1">
        <v>0</v>
      </c>
      <c r="Q940" s="1">
        <v>0</v>
      </c>
      <c r="R940" s="1">
        <v>18988.439999999999</v>
      </c>
      <c r="S940" s="1">
        <v>0</v>
      </c>
      <c r="T940" s="1">
        <v>100195.84</v>
      </c>
      <c r="U940" s="1"/>
      <c r="V940" s="1"/>
      <c r="W940" s="1"/>
      <c r="X940" s="1"/>
      <c r="Y940" s="1">
        <v>44516.7</v>
      </c>
      <c r="Z940" s="1"/>
      <c r="AA940" s="1"/>
      <c r="AB940" s="1"/>
      <c r="AC940" s="1">
        <v>33348.959999999999</v>
      </c>
      <c r="AD940" s="1"/>
      <c r="AE940" s="1">
        <v>22330.18</v>
      </c>
      <c r="AF940" s="1"/>
      <c r="AG940" s="1"/>
      <c r="AH940" s="1"/>
      <c r="AI940" s="1"/>
      <c r="AJ940" s="1"/>
      <c r="AK940" s="1">
        <v>236096.13</v>
      </c>
      <c r="AL940" s="1"/>
      <c r="AM940" s="1">
        <v>19517</v>
      </c>
      <c r="AN940" s="1">
        <v>23726.48</v>
      </c>
      <c r="AO940" s="1">
        <v>19390.72</v>
      </c>
      <c r="AP940" s="1">
        <v>83867.5</v>
      </c>
      <c r="AQ940" s="1"/>
      <c r="AR940" s="1"/>
      <c r="AS940" s="1"/>
      <c r="AT940" s="1"/>
      <c r="AU940" s="1">
        <v>21622.74</v>
      </c>
      <c r="AV940" s="1">
        <v>48983.25</v>
      </c>
      <c r="AW940" s="1"/>
      <c r="AX940" s="1"/>
      <c r="AY940" s="1"/>
      <c r="AZ940" s="1">
        <v>18988.439999999999</v>
      </c>
      <c r="BA940" s="1"/>
      <c r="BB940" s="1">
        <v>205397.16</v>
      </c>
      <c r="BC940" s="1">
        <v>161440.94</v>
      </c>
      <c r="BD940" s="1">
        <v>161440.94</v>
      </c>
      <c r="BE940" s="1"/>
      <c r="BF940" s="1"/>
      <c r="BG940" s="1"/>
      <c r="BH940" s="1"/>
      <c r="BI940" s="1"/>
      <c r="BJ940" s="1"/>
      <c r="BK940" s="1">
        <v>22333.119999999999</v>
      </c>
      <c r="BL940" s="1"/>
      <c r="BM940" s="1">
        <v>21623.1</v>
      </c>
      <c r="BN940" s="1"/>
      <c r="BO940" s="1"/>
      <c r="BP940" s="4"/>
    </row>
    <row r="941" spans="1:68">
      <c r="A941" s="19" t="s">
        <v>1503</v>
      </c>
      <c r="B941" s="10" t="s">
        <v>2103</v>
      </c>
      <c r="C941" s="1"/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>
        <v>0</v>
      </c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1505</v>
      </c>
      <c r="B942" s="10" t="s">
        <v>2104</v>
      </c>
      <c r="C942" s="1">
        <v>572551.76</v>
      </c>
      <c r="D942" s="1">
        <v>31470.799999999999</v>
      </c>
      <c r="E942" s="1">
        <v>19477.18</v>
      </c>
      <c r="F942" s="1">
        <v>0</v>
      </c>
      <c r="G942" s="1">
        <v>0</v>
      </c>
      <c r="H942" s="1">
        <v>141352.9</v>
      </c>
      <c r="I942" s="1">
        <v>0</v>
      </c>
      <c r="J942" s="1">
        <v>0</v>
      </c>
      <c r="K942" s="1">
        <v>15735.4</v>
      </c>
      <c r="L942" s="1">
        <v>18289.080000000002</v>
      </c>
      <c r="M942" s="1">
        <v>25659.82</v>
      </c>
      <c r="N942" s="1">
        <v>102341.9</v>
      </c>
      <c r="O942" s="1">
        <v>0</v>
      </c>
      <c r="P942" s="1">
        <v>15748.7</v>
      </c>
      <c r="Q942" s="1">
        <v>31497.4</v>
      </c>
      <c r="R942" s="1">
        <v>15776.26</v>
      </c>
      <c r="S942" s="1">
        <v>15748.7</v>
      </c>
      <c r="T942" s="1">
        <v>47469.46</v>
      </c>
      <c r="U942" s="1"/>
      <c r="V942" s="1"/>
      <c r="W942" s="1"/>
      <c r="X942" s="1"/>
      <c r="Y942" s="1">
        <v>11514.32</v>
      </c>
      <c r="Z942" s="1"/>
      <c r="AA942" s="1"/>
      <c r="AB942" s="1"/>
      <c r="AC942" s="1">
        <v>18289.080000000002</v>
      </c>
      <c r="AD942" s="1"/>
      <c r="AE942" s="1">
        <v>17666.060000000001</v>
      </c>
      <c r="AF942" s="1"/>
      <c r="AG942" s="1"/>
      <c r="AH942" s="1"/>
      <c r="AI942" s="1"/>
      <c r="AJ942" s="1"/>
      <c r="AK942" s="1">
        <v>385628.68</v>
      </c>
      <c r="AL942" s="1">
        <v>31470.799999999999</v>
      </c>
      <c r="AM942" s="1">
        <v>19477.18</v>
      </c>
      <c r="AN942" s="1"/>
      <c r="AO942" s="1"/>
      <c r="AP942" s="1">
        <v>129838.58</v>
      </c>
      <c r="AQ942" s="1"/>
      <c r="AR942" s="1"/>
      <c r="AS942" s="1">
        <v>15735.4</v>
      </c>
      <c r="AT942" s="1"/>
      <c r="AU942" s="1">
        <v>25659.82</v>
      </c>
      <c r="AV942" s="1">
        <v>84675.839999999997</v>
      </c>
      <c r="AW942" s="1"/>
      <c r="AX942" s="1">
        <v>15748.7</v>
      </c>
      <c r="AY942" s="1">
        <v>31497.4</v>
      </c>
      <c r="AZ942" s="1">
        <v>15776.26</v>
      </c>
      <c r="BA942" s="1">
        <v>15748.7</v>
      </c>
      <c r="BB942" s="1">
        <v>139453.62</v>
      </c>
      <c r="BC942" s="1">
        <v>121151.24</v>
      </c>
      <c r="BD942" s="1">
        <v>121151.24</v>
      </c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>
        <v>18302.38</v>
      </c>
      <c r="BP942" s="4"/>
    </row>
    <row r="943" spans="1:68">
      <c r="A943" s="19" t="s">
        <v>1507</v>
      </c>
      <c r="B943" s="10" t="s">
        <v>2105</v>
      </c>
      <c r="C943" s="1"/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>
        <v>0</v>
      </c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1509</v>
      </c>
      <c r="B944" s="10" t="s">
        <v>2106</v>
      </c>
      <c r="C944" s="1">
        <v>103486.89</v>
      </c>
      <c r="D944" s="1">
        <v>1888.24</v>
      </c>
      <c r="E944" s="1">
        <v>4631.6000000000004</v>
      </c>
      <c r="F944" s="1">
        <v>1097.3399999999999</v>
      </c>
      <c r="G944" s="1">
        <v>1888.24</v>
      </c>
      <c r="H944" s="1">
        <v>23004.379999999997</v>
      </c>
      <c r="I944" s="1">
        <v>0</v>
      </c>
      <c r="J944" s="1">
        <v>0</v>
      </c>
      <c r="K944" s="1">
        <v>944.12</v>
      </c>
      <c r="L944" s="1">
        <v>3840.69</v>
      </c>
      <c r="M944" s="1">
        <v>10230.56</v>
      </c>
      <c r="N944" s="1">
        <v>15930.84</v>
      </c>
      <c r="O944" s="1">
        <v>0</v>
      </c>
      <c r="P944" s="1">
        <v>1888.24</v>
      </c>
      <c r="Q944" s="1">
        <v>2832.36</v>
      </c>
      <c r="R944" s="1">
        <v>5445.12</v>
      </c>
      <c r="S944" s="1">
        <v>944.12</v>
      </c>
      <c r="T944" s="1">
        <v>11241.13</v>
      </c>
      <c r="U944" s="1"/>
      <c r="V944" s="1"/>
      <c r="W944" s="1"/>
      <c r="X944" s="1"/>
      <c r="Y944" s="1">
        <v>2845.44</v>
      </c>
      <c r="Z944" s="1"/>
      <c r="AA944" s="1"/>
      <c r="AB944" s="1"/>
      <c r="AC944" s="1">
        <v>3840.69</v>
      </c>
      <c r="AD944" s="1"/>
      <c r="AE944" s="1">
        <v>4555</v>
      </c>
      <c r="AF944" s="1"/>
      <c r="AG944" s="1"/>
      <c r="AH944" s="1"/>
      <c r="AI944" s="1"/>
      <c r="AJ944" s="1"/>
      <c r="AK944" s="1">
        <v>63324.72</v>
      </c>
      <c r="AL944" s="1">
        <v>1888.24</v>
      </c>
      <c r="AM944" s="1">
        <v>4631.6000000000004</v>
      </c>
      <c r="AN944" s="1">
        <v>1097.3399999999999</v>
      </c>
      <c r="AO944" s="1">
        <v>1888.24</v>
      </c>
      <c r="AP944" s="1">
        <v>20158.939999999999</v>
      </c>
      <c r="AQ944" s="1"/>
      <c r="AR944" s="1"/>
      <c r="AS944" s="1">
        <v>944.12</v>
      </c>
      <c r="AT944" s="1"/>
      <c r="AU944" s="1">
        <v>10230.56</v>
      </c>
      <c r="AV944" s="1">
        <v>11375.84</v>
      </c>
      <c r="AW944" s="1"/>
      <c r="AX944" s="1">
        <v>1888.24</v>
      </c>
      <c r="AY944" s="1">
        <v>2832.36</v>
      </c>
      <c r="AZ944" s="1">
        <v>5445.12</v>
      </c>
      <c r="BA944" s="1">
        <v>944.12</v>
      </c>
      <c r="BB944" s="1">
        <v>28921.040000000001</v>
      </c>
      <c r="BC944" s="1">
        <v>24684.9</v>
      </c>
      <c r="BD944" s="1">
        <v>24684.9</v>
      </c>
      <c r="BE944" s="1"/>
      <c r="BF944" s="1"/>
      <c r="BG944" s="1"/>
      <c r="BH944" s="1"/>
      <c r="BI944" s="1"/>
      <c r="BJ944" s="1"/>
      <c r="BK944" s="1">
        <v>2194.6799999999998</v>
      </c>
      <c r="BL944" s="1"/>
      <c r="BM944" s="1">
        <v>944.12</v>
      </c>
      <c r="BN944" s="1"/>
      <c r="BO944" s="1">
        <v>1097.3399999999999</v>
      </c>
      <c r="BP944" s="4"/>
    </row>
    <row r="945" spans="1:68">
      <c r="A945" s="19" t="s">
        <v>1511</v>
      </c>
      <c r="B945" s="10" t="s">
        <v>2107</v>
      </c>
      <c r="C945" s="1"/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>
        <v>0</v>
      </c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4"/>
    </row>
    <row r="946" spans="1:68">
      <c r="A946" s="18" t="s">
        <v>1513</v>
      </c>
      <c r="B946" s="10" t="s">
        <v>2108</v>
      </c>
      <c r="C946" s="1">
        <v>1899008.17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>
        <v>1899008.17</v>
      </c>
      <c r="BC946" s="1">
        <v>1899008.17</v>
      </c>
      <c r="BD946" s="1">
        <v>0</v>
      </c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4">
        <v>1899008.17</v>
      </c>
    </row>
    <row r="947" spans="1:68">
      <c r="A947" s="19" t="s">
        <v>1515</v>
      </c>
      <c r="B947" s="10" t="s">
        <v>2109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>
        <v>0</v>
      </c>
      <c r="BC947" s="1">
        <v>0</v>
      </c>
      <c r="BD947" s="1">
        <v>0</v>
      </c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4">
        <v>0</v>
      </c>
    </row>
    <row r="948" spans="1:68">
      <c r="A948" s="19" t="s">
        <v>1517</v>
      </c>
      <c r="B948" s="10" t="s">
        <v>2110</v>
      </c>
      <c r="C948" s="1">
        <v>1903482.65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1903482.65</v>
      </c>
      <c r="BC948" s="1">
        <v>1903482.65</v>
      </c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1903482.65</v>
      </c>
    </row>
    <row r="949" spans="1:68">
      <c r="A949" s="19" t="s">
        <v>2111</v>
      </c>
      <c r="B949" s="10" t="s">
        <v>2112</v>
      </c>
      <c r="C949" s="1">
        <v>-4474.4799999999996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>
        <v>-4474.4799999999996</v>
      </c>
      <c r="BC949" s="1">
        <v>-4474.4799999999996</v>
      </c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>
        <v>-4474.4799999999996</v>
      </c>
    </row>
    <row r="950" spans="1:68">
      <c r="A950" s="17" t="s">
        <v>257</v>
      </c>
      <c r="B950" s="10" t="s">
        <v>258</v>
      </c>
      <c r="C950" s="1">
        <v>745387.61</v>
      </c>
      <c r="D950" s="1">
        <v>0</v>
      </c>
      <c r="E950" s="1">
        <v>0</v>
      </c>
      <c r="F950" s="1">
        <v>0</v>
      </c>
      <c r="G950" s="1">
        <v>0</v>
      </c>
      <c r="H950" s="1">
        <v>419.16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419.16</v>
      </c>
      <c r="U950" s="1">
        <v>0</v>
      </c>
      <c r="V950" s="1">
        <v>0</v>
      </c>
      <c r="W950" s="1">
        <v>0</v>
      </c>
      <c r="X950" s="1"/>
      <c r="Y950" s="1">
        <v>419.16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/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/>
      <c r="AM950" s="1">
        <v>0</v>
      </c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>
        <v>744968.45</v>
      </c>
      <c r="BC950" s="1">
        <v>744517.64</v>
      </c>
      <c r="BD950" s="1">
        <v>602059.88</v>
      </c>
      <c r="BE950" s="1"/>
      <c r="BF950" s="1">
        <v>0</v>
      </c>
      <c r="BG950" s="1">
        <v>0</v>
      </c>
      <c r="BH950" s="1">
        <v>83315.899999999994</v>
      </c>
      <c r="BI950" s="1">
        <v>0</v>
      </c>
      <c r="BJ950" s="1"/>
      <c r="BK950" s="1">
        <v>0</v>
      </c>
      <c r="BL950" s="1">
        <v>-691.59</v>
      </c>
      <c r="BM950" s="1">
        <v>0</v>
      </c>
      <c r="BN950" s="1">
        <v>0</v>
      </c>
      <c r="BO950" s="1">
        <v>1142.4000000000001</v>
      </c>
      <c r="BP950" s="4">
        <v>59141.86</v>
      </c>
    </row>
    <row r="951" spans="1:68">
      <c r="A951" s="18" t="s">
        <v>2113</v>
      </c>
      <c r="B951" s="10" t="s">
        <v>2114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/>
      <c r="V951" s="1"/>
      <c r="W951" s="1"/>
      <c r="X951" s="1"/>
      <c r="Y951" s="1">
        <v>0</v>
      </c>
      <c r="Z951" s="1">
        <v>0</v>
      </c>
      <c r="AA951" s="1"/>
      <c r="AB951" s="1"/>
      <c r="AC951" s="1">
        <v>0</v>
      </c>
      <c r="AD951" s="1">
        <v>0</v>
      </c>
      <c r="AE951" s="1"/>
      <c r="AF951" s="1"/>
      <c r="AG951" s="1"/>
      <c r="AH951" s="1">
        <v>0</v>
      </c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0</v>
      </c>
      <c r="BC951" s="1">
        <v>0</v>
      </c>
      <c r="BD951" s="1">
        <v>0</v>
      </c>
      <c r="BE951" s="1"/>
      <c r="BF951" s="1"/>
      <c r="BG951" s="1"/>
      <c r="BH951" s="1">
        <v>0</v>
      </c>
      <c r="BI951" s="1"/>
      <c r="BJ951" s="1"/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4">
        <v>0</v>
      </c>
    </row>
    <row r="952" spans="1:68">
      <c r="A952" s="18" t="s">
        <v>2115</v>
      </c>
      <c r="B952" s="10" t="s">
        <v>2116</v>
      </c>
      <c r="C952" s="1"/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>
        <v>0</v>
      </c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4"/>
    </row>
    <row r="953" spans="1:68">
      <c r="A953" s="18" t="s">
        <v>1577</v>
      </c>
      <c r="B953" s="10" t="s">
        <v>2117</v>
      </c>
      <c r="C953" s="1">
        <v>96608.47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96608.47</v>
      </c>
      <c r="BC953" s="1">
        <v>96608.47</v>
      </c>
      <c r="BD953" s="1">
        <v>37466.61</v>
      </c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4">
        <v>59141.86</v>
      </c>
    </row>
    <row r="954" spans="1:68">
      <c r="A954" s="18" t="s">
        <v>2118</v>
      </c>
      <c r="B954" s="10" t="s">
        <v>2119</v>
      </c>
      <c r="C954" s="1">
        <v>83243.5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/>
      <c r="Y954" s="1">
        <v>0</v>
      </c>
      <c r="Z954" s="1">
        <v>0</v>
      </c>
      <c r="AA954" s="1"/>
      <c r="AB954" s="1"/>
      <c r="AC954" s="1">
        <v>0</v>
      </c>
      <c r="AD954" s="1">
        <v>0</v>
      </c>
      <c r="AE954" s="1">
        <v>0</v>
      </c>
      <c r="AF954" s="1"/>
      <c r="AG954" s="1">
        <v>0</v>
      </c>
      <c r="AH954" s="1">
        <v>0</v>
      </c>
      <c r="AI954" s="1">
        <v>0</v>
      </c>
      <c r="AJ954" s="1">
        <v>0</v>
      </c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>
        <v>83243.5</v>
      </c>
      <c r="BC954" s="1">
        <v>83243.5</v>
      </c>
      <c r="BD954" s="1">
        <v>0</v>
      </c>
      <c r="BE954" s="1"/>
      <c r="BF954" s="1">
        <v>0</v>
      </c>
      <c r="BG954" s="1">
        <v>0</v>
      </c>
      <c r="BH954" s="1">
        <v>83243.5</v>
      </c>
      <c r="BI954" s="1">
        <v>0</v>
      </c>
      <c r="BJ954" s="1"/>
      <c r="BK954" s="1">
        <v>0</v>
      </c>
      <c r="BL954" s="1">
        <v>0</v>
      </c>
      <c r="BM954" s="1"/>
      <c r="BN954" s="1"/>
      <c r="BO954" s="1">
        <v>0</v>
      </c>
      <c r="BP954" s="4">
        <v>0</v>
      </c>
    </row>
    <row r="955" spans="1:68">
      <c r="A955" s="18" t="s">
        <v>2120</v>
      </c>
      <c r="B955" s="10" t="s">
        <v>2121</v>
      </c>
      <c r="C955" s="1">
        <v>987.94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>
        <v>987.94</v>
      </c>
      <c r="BC955" s="1">
        <v>987.94</v>
      </c>
      <c r="BD955" s="1">
        <v>987.94</v>
      </c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/>
    </row>
    <row r="956" spans="1:68">
      <c r="A956" s="18" t="s">
        <v>1698</v>
      </c>
      <c r="B956" s="10" t="s">
        <v>2122</v>
      </c>
      <c r="C956" s="1">
        <v>127398.43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>
        <v>0</v>
      </c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>
        <v>127398.43</v>
      </c>
      <c r="BC956" s="1">
        <v>127398.43</v>
      </c>
      <c r="BD956" s="1">
        <v>127398.43</v>
      </c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4"/>
    </row>
    <row r="957" spans="1:68">
      <c r="A957" s="18" t="s">
        <v>2123</v>
      </c>
      <c r="B957" s="10" t="s">
        <v>2124</v>
      </c>
      <c r="C957" s="1">
        <v>2705.51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/>
      <c r="V957" s="1"/>
      <c r="W957" s="1">
        <v>0</v>
      </c>
      <c r="X957" s="1"/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/>
      <c r="AG957" s="1">
        <v>0</v>
      </c>
      <c r="AH957" s="1">
        <v>0</v>
      </c>
      <c r="AI957" s="1">
        <v>0</v>
      </c>
      <c r="AJ957" s="1"/>
      <c r="AK957" s="1">
        <v>0</v>
      </c>
      <c r="AL957" s="1"/>
      <c r="AM957" s="1">
        <v>0</v>
      </c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>
        <v>2705.51</v>
      </c>
      <c r="BC957" s="1">
        <v>2705.51</v>
      </c>
      <c r="BD957" s="1">
        <v>2633.11</v>
      </c>
      <c r="BE957" s="1"/>
      <c r="BF957" s="1">
        <v>0</v>
      </c>
      <c r="BG957" s="1"/>
      <c r="BH957" s="1">
        <v>72.400000000000006</v>
      </c>
      <c r="BI957" s="1"/>
      <c r="BJ957" s="1"/>
      <c r="BK957" s="1">
        <v>0</v>
      </c>
      <c r="BL957" s="1"/>
      <c r="BM957" s="1"/>
      <c r="BN957" s="1"/>
      <c r="BO957" s="1">
        <v>0</v>
      </c>
      <c r="BP957" s="4"/>
    </row>
    <row r="958" spans="1:68">
      <c r="A958" s="18" t="s">
        <v>1747</v>
      </c>
      <c r="B958" s="10" t="s">
        <v>2125</v>
      </c>
      <c r="C958" s="1">
        <v>122.61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>
        <v>122.61</v>
      </c>
      <c r="BC958" s="1">
        <v>0</v>
      </c>
      <c r="BD958" s="1"/>
      <c r="BE958" s="1"/>
      <c r="BF958" s="1"/>
      <c r="BG958" s="1"/>
      <c r="BH958" s="1"/>
      <c r="BI958" s="1"/>
      <c r="BJ958" s="1"/>
      <c r="BK958" s="1"/>
      <c r="BL958" s="1">
        <v>122.61</v>
      </c>
      <c r="BM958" s="1"/>
      <c r="BN958" s="1"/>
      <c r="BO958" s="1"/>
      <c r="BP958" s="4"/>
    </row>
    <row r="959" spans="1:68">
      <c r="A959" s="18" t="s">
        <v>1773</v>
      </c>
      <c r="B959" s="10" t="s">
        <v>2126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>
        <v>0</v>
      </c>
      <c r="BC959" s="1">
        <v>0</v>
      </c>
      <c r="BD959" s="1">
        <v>0</v>
      </c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4"/>
    </row>
    <row r="960" spans="1:68">
      <c r="A960" s="18" t="s">
        <v>2127</v>
      </c>
      <c r="B960" s="10" t="s">
        <v>2128</v>
      </c>
      <c r="C960" s="1">
        <v>48215.47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48215.47</v>
      </c>
      <c r="BC960" s="1">
        <v>48215.47</v>
      </c>
      <c r="BD960" s="1">
        <v>48215.47</v>
      </c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4"/>
    </row>
    <row r="961" spans="1:68">
      <c r="A961" s="18" t="s">
        <v>2129</v>
      </c>
      <c r="B961" s="10" t="s">
        <v>2130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>
        <v>0</v>
      </c>
      <c r="BC961" s="1">
        <v>0</v>
      </c>
      <c r="BD961" s="1">
        <v>0</v>
      </c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2131</v>
      </c>
      <c r="B962" s="10" t="s">
        <v>2132</v>
      </c>
      <c r="C962" s="1"/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>
        <v>0</v>
      </c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1828</v>
      </c>
      <c r="B963" s="10" t="s">
        <v>2133</v>
      </c>
      <c r="C963" s="1">
        <v>386105.68</v>
      </c>
      <c r="D963" s="1">
        <v>0</v>
      </c>
      <c r="E963" s="1">
        <v>0</v>
      </c>
      <c r="F963" s="1">
        <v>0</v>
      </c>
      <c r="G963" s="1">
        <v>0</v>
      </c>
      <c r="H963" s="1">
        <v>419.16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419.16</v>
      </c>
      <c r="U963" s="1"/>
      <c r="V963" s="1"/>
      <c r="W963" s="1"/>
      <c r="X963" s="1"/>
      <c r="Y963" s="1">
        <v>419.16</v>
      </c>
      <c r="Z963" s="1"/>
      <c r="AA963" s="1"/>
      <c r="AB963" s="1"/>
      <c r="AC963" s="1">
        <v>0</v>
      </c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385686.52</v>
      </c>
      <c r="BC963" s="1">
        <v>385358.32</v>
      </c>
      <c r="BD963" s="1">
        <v>385358.32</v>
      </c>
      <c r="BE963" s="1"/>
      <c r="BF963" s="1"/>
      <c r="BG963" s="1"/>
      <c r="BH963" s="1"/>
      <c r="BI963" s="1"/>
      <c r="BJ963" s="1"/>
      <c r="BK963" s="1">
        <v>0</v>
      </c>
      <c r="BL963" s="1">
        <v>-814.2</v>
      </c>
      <c r="BM963" s="1">
        <v>0</v>
      </c>
      <c r="BN963" s="1"/>
      <c r="BO963" s="1">
        <v>1142.4000000000001</v>
      </c>
      <c r="BP963" s="4">
        <v>0</v>
      </c>
    </row>
    <row r="964" spans="1:68">
      <c r="A964" s="18" t="s">
        <v>2134</v>
      </c>
      <c r="B964" s="10" t="s">
        <v>2135</v>
      </c>
      <c r="C964" s="1"/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>
        <v>0</v>
      </c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2136</v>
      </c>
      <c r="B965" s="10" t="s">
        <v>2137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>
        <v>0</v>
      </c>
      <c r="BC965" s="1">
        <v>0</v>
      </c>
      <c r="BD965" s="1">
        <v>0</v>
      </c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4"/>
    </row>
    <row r="966" spans="1:68">
      <c r="A966" s="18" t="s">
        <v>2036</v>
      </c>
      <c r="B966" s="10" t="s">
        <v>2138</v>
      </c>
      <c r="C966" s="1"/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2045</v>
      </c>
      <c r="B967" s="10" t="s">
        <v>2139</v>
      </c>
      <c r="C967" s="1"/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>
        <v>0</v>
      </c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2140</v>
      </c>
      <c r="B968" s="10" t="s">
        <v>2141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/>
      <c r="W968" s="1"/>
      <c r="X968" s="1"/>
      <c r="Y968" s="1">
        <v>0</v>
      </c>
      <c r="Z968" s="1">
        <v>0</v>
      </c>
      <c r="AA968" s="1"/>
      <c r="AB968" s="1"/>
      <c r="AC968" s="1"/>
      <c r="AD968" s="1"/>
      <c r="AE968" s="1"/>
      <c r="AF968" s="1"/>
      <c r="AG968" s="1"/>
      <c r="AH968" s="1">
        <v>0</v>
      </c>
      <c r="AI968" s="1">
        <v>0</v>
      </c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>
        <v>0</v>
      </c>
      <c r="BC968" s="1">
        <v>0</v>
      </c>
      <c r="BD968" s="1"/>
      <c r="BE968" s="1"/>
      <c r="BF968" s="1">
        <v>0</v>
      </c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2142</v>
      </c>
      <c r="B969" s="10" t="s">
        <v>2143</v>
      </c>
      <c r="C969" s="1"/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2144</v>
      </c>
      <c r="B970" s="10" t="s">
        <v>2145</v>
      </c>
      <c r="C970" s="1"/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>
        <v>0</v>
      </c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260" t="s">
        <v>2146</v>
      </c>
      <c r="B971" s="261" t="s">
        <v>2147</v>
      </c>
      <c r="C971" s="2"/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>
        <v>0</v>
      </c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56CA1-1324-415D-87D4-6B1D91AA9947}">
  <dimension ref="A1:BP971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6" width="12" bestFit="1" customWidth="1"/>
    <col min="7" max="7" width="11.125" bestFit="1" customWidth="1"/>
    <col min="8" max="8" width="15.5" bestFit="1" customWidth="1"/>
    <col min="9" max="10" width="12" bestFit="1" customWidth="1"/>
    <col min="11" max="11" width="11.125" bestFit="1" customWidth="1"/>
    <col min="12" max="12" width="15.375" bestFit="1" customWidth="1"/>
    <col min="13" max="15" width="12" bestFit="1" customWidth="1"/>
    <col min="16" max="16" width="20" bestFit="1" customWidth="1"/>
    <col min="17" max="18" width="12" bestFit="1" customWidth="1"/>
    <col min="19" max="19" width="11.125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1.125" bestFit="1" customWidth="1"/>
    <col min="57" max="57" width="10.25" bestFit="1" customWidth="1"/>
    <col min="58" max="58" width="12" bestFit="1" customWidth="1"/>
    <col min="59" max="59" width="12.5" bestFit="1" customWidth="1"/>
    <col min="60" max="60" width="10.375" bestFit="1" customWidth="1"/>
    <col min="61" max="61" width="11.5" bestFit="1" customWidth="1"/>
    <col min="62" max="62" width="10.625" bestFit="1" customWidth="1"/>
    <col min="63" max="63" width="9.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2150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2151</v>
      </c>
      <c r="BE1" s="8" t="s">
        <v>2152</v>
      </c>
      <c r="BF1" s="8" t="s">
        <v>2153</v>
      </c>
      <c r="BG1" s="8" t="s">
        <v>2154</v>
      </c>
      <c r="BH1" s="8" t="s">
        <v>2155</v>
      </c>
      <c r="BI1" s="8" t="s">
        <v>2156</v>
      </c>
      <c r="BJ1" s="8" t="s">
        <v>2157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2158</v>
      </c>
    </row>
    <row r="2" spans="1:68">
      <c r="A2" s="11" t="s">
        <v>1</v>
      </c>
      <c r="B2" s="6" t="s">
        <v>34</v>
      </c>
      <c r="C2" s="1">
        <v>863590679.46000004</v>
      </c>
      <c r="D2" s="1">
        <v>131189007.13000001</v>
      </c>
      <c r="E2" s="1">
        <v>105082531.81</v>
      </c>
      <c r="F2" s="1">
        <v>331392053.50999999</v>
      </c>
      <c r="G2" s="1">
        <v>39979442.079999998</v>
      </c>
      <c r="H2" s="1">
        <v>845339884.05999994</v>
      </c>
      <c r="I2" s="1">
        <v>222453768.23000002</v>
      </c>
      <c r="J2" s="1">
        <v>168614718.34</v>
      </c>
      <c r="K2" s="1">
        <v>43647299.880000003</v>
      </c>
      <c r="L2" s="1">
        <v>470780937.79000002</v>
      </c>
      <c r="M2" s="1">
        <v>558546492.25999999</v>
      </c>
      <c r="N2" s="1">
        <v>226824440</v>
      </c>
      <c r="O2" s="1">
        <v>101730200.41</v>
      </c>
      <c r="P2" s="1">
        <v>77830241.219999999</v>
      </c>
      <c r="Q2" s="1">
        <v>167085099.14000002</v>
      </c>
      <c r="R2" s="1">
        <v>93066800.599999994</v>
      </c>
      <c r="S2" s="1">
        <v>93561178.700000003</v>
      </c>
      <c r="T2" s="1">
        <v>3435416124.3899999</v>
      </c>
      <c r="U2" s="1">
        <v>120615099.43000001</v>
      </c>
      <c r="V2" s="1">
        <v>95883902.180000007</v>
      </c>
      <c r="W2" s="1">
        <v>307252117.62</v>
      </c>
      <c r="X2" s="1">
        <v>35229045.5</v>
      </c>
      <c r="Y2" s="1">
        <v>787239103.13999999</v>
      </c>
      <c r="Z2" s="1">
        <v>213250357.55000001</v>
      </c>
      <c r="AA2" s="1">
        <v>156309103.99000001</v>
      </c>
      <c r="AB2" s="1">
        <v>41124335.780000001</v>
      </c>
      <c r="AC2" s="1">
        <v>451306822.98000002</v>
      </c>
      <c r="AD2" s="1">
        <v>535373249.56</v>
      </c>
      <c r="AE2" s="1">
        <v>197401947.03</v>
      </c>
      <c r="AF2" s="1">
        <v>95077930.170000002</v>
      </c>
      <c r="AG2" s="1">
        <v>70301535.409999996</v>
      </c>
      <c r="AH2" s="1">
        <v>156793344.27000001</v>
      </c>
      <c r="AI2" s="1">
        <v>86397151.079999998</v>
      </c>
      <c r="AJ2" s="1">
        <v>85861078.700000003</v>
      </c>
      <c r="AK2" s="1">
        <v>241707970.77000001</v>
      </c>
      <c r="AL2" s="1">
        <v>10573907.699999999</v>
      </c>
      <c r="AM2" s="1">
        <v>9198629.6300000008</v>
      </c>
      <c r="AN2" s="1">
        <v>24139935.890000001</v>
      </c>
      <c r="AO2" s="1">
        <v>4750396.58</v>
      </c>
      <c r="AP2" s="1">
        <v>58100780.920000002</v>
      </c>
      <c r="AQ2" s="1">
        <v>9203410.6799999997</v>
      </c>
      <c r="AR2" s="1">
        <v>12305614.35</v>
      </c>
      <c r="AS2" s="1">
        <v>2522964.1</v>
      </c>
      <c r="AT2" s="1">
        <v>19474114.809999999</v>
      </c>
      <c r="AU2" s="1">
        <v>23173242.699999999</v>
      </c>
      <c r="AV2" s="1">
        <v>29422492.969999999</v>
      </c>
      <c r="AW2" s="1">
        <v>6652270.2400000002</v>
      </c>
      <c r="AX2" s="1">
        <v>7528705.8099999996</v>
      </c>
      <c r="AY2" s="1">
        <v>10291754.869999999</v>
      </c>
      <c r="AZ2" s="1">
        <v>6669649.5199999996</v>
      </c>
      <c r="BA2" s="1">
        <v>7700100</v>
      </c>
      <c r="BB2" s="1">
        <v>-2813533415.6999998</v>
      </c>
      <c r="BC2" s="1">
        <v>-2816219706.0899997</v>
      </c>
      <c r="BD2" s="1">
        <v>16581794.75</v>
      </c>
      <c r="BE2" s="1">
        <v>2552479.4900000002</v>
      </c>
      <c r="BF2" s="1">
        <v>85043062.829999998</v>
      </c>
      <c r="BG2" s="1">
        <v>1537593.5</v>
      </c>
      <c r="BH2" s="1">
        <v>636729.87</v>
      </c>
      <c r="BI2" s="1">
        <v>1577280.42</v>
      </c>
      <c r="BJ2" s="1">
        <v>5670121.6699999999</v>
      </c>
      <c r="BK2" s="1">
        <v>430846.04</v>
      </c>
      <c r="BL2" s="1">
        <v>1112710.31</v>
      </c>
      <c r="BM2" s="1">
        <v>517701.65</v>
      </c>
      <c r="BN2" s="1">
        <v>733144.83</v>
      </c>
      <c r="BO2" s="1">
        <v>-108112.44</v>
      </c>
      <c r="BP2" s="4">
        <v>-2929818768.6199999</v>
      </c>
    </row>
    <row r="3" spans="1:68">
      <c r="A3" s="14" t="s">
        <v>2</v>
      </c>
      <c r="B3" s="7" t="s">
        <v>35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/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>
        <v>0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/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>
        <v>0</v>
      </c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>
        <v>0</v>
      </c>
      <c r="BC7" s="1">
        <v>0</v>
      </c>
      <c r="BD7" s="1">
        <v>0</v>
      </c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>
        <v>0</v>
      </c>
      <c r="BC8" s="1">
        <v>0</v>
      </c>
      <c r="BD8" s="1">
        <v>0</v>
      </c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863590679.46000004</v>
      </c>
      <c r="D34" s="1">
        <v>131189007.13000001</v>
      </c>
      <c r="E34" s="1">
        <v>105082531.81</v>
      </c>
      <c r="F34" s="1">
        <v>331392053.50999999</v>
      </c>
      <c r="G34" s="1">
        <v>39979442.079999998</v>
      </c>
      <c r="H34" s="1">
        <v>845339884.05999994</v>
      </c>
      <c r="I34" s="1">
        <v>222453768.23000002</v>
      </c>
      <c r="J34" s="1">
        <v>168614718.34</v>
      </c>
      <c r="K34" s="1">
        <v>43647299.880000003</v>
      </c>
      <c r="L34" s="1">
        <v>470780937.79000002</v>
      </c>
      <c r="M34" s="1">
        <v>558546492.25999999</v>
      </c>
      <c r="N34" s="1">
        <v>226824440</v>
      </c>
      <c r="O34" s="1">
        <v>101730200.41</v>
      </c>
      <c r="P34" s="1">
        <v>77830241.219999999</v>
      </c>
      <c r="Q34" s="1">
        <v>167085099.14000002</v>
      </c>
      <c r="R34" s="1">
        <v>93066800.599999994</v>
      </c>
      <c r="S34" s="1">
        <v>93561178.700000003</v>
      </c>
      <c r="T34" s="1">
        <v>3435416124.3899999</v>
      </c>
      <c r="U34" s="1">
        <v>120615099.43000001</v>
      </c>
      <c r="V34" s="1">
        <v>95883902.180000007</v>
      </c>
      <c r="W34" s="1">
        <v>307252117.62</v>
      </c>
      <c r="X34" s="1">
        <v>35229045.5</v>
      </c>
      <c r="Y34" s="1">
        <v>787239103.13999999</v>
      </c>
      <c r="Z34" s="1">
        <v>213250357.55000001</v>
      </c>
      <c r="AA34" s="1">
        <v>156309103.99000001</v>
      </c>
      <c r="AB34" s="1">
        <v>41124335.780000001</v>
      </c>
      <c r="AC34" s="1">
        <v>451306822.98000002</v>
      </c>
      <c r="AD34" s="1">
        <v>535373249.56</v>
      </c>
      <c r="AE34" s="1">
        <v>197401947.03</v>
      </c>
      <c r="AF34" s="1">
        <v>95077930.170000002</v>
      </c>
      <c r="AG34" s="1">
        <v>70301535.409999996</v>
      </c>
      <c r="AH34" s="1">
        <v>156793344.27000001</v>
      </c>
      <c r="AI34" s="1">
        <v>86397151.079999998</v>
      </c>
      <c r="AJ34" s="1">
        <v>85861078.700000003</v>
      </c>
      <c r="AK34" s="1">
        <v>241707970.77000001</v>
      </c>
      <c r="AL34" s="1">
        <v>10573907.699999999</v>
      </c>
      <c r="AM34" s="1">
        <v>9198629.6300000008</v>
      </c>
      <c r="AN34" s="1">
        <v>24139935.890000001</v>
      </c>
      <c r="AO34" s="1">
        <v>4750396.58</v>
      </c>
      <c r="AP34" s="1">
        <v>58100780.920000002</v>
      </c>
      <c r="AQ34" s="1">
        <v>9203410.6799999997</v>
      </c>
      <c r="AR34" s="1">
        <v>12305614.35</v>
      </c>
      <c r="AS34" s="1">
        <v>2522964.1</v>
      </c>
      <c r="AT34" s="1">
        <v>19474114.809999999</v>
      </c>
      <c r="AU34" s="1">
        <v>23173242.699999999</v>
      </c>
      <c r="AV34" s="1">
        <v>29422492.969999999</v>
      </c>
      <c r="AW34" s="1">
        <v>6652270.2400000002</v>
      </c>
      <c r="AX34" s="1">
        <v>7528705.8099999996</v>
      </c>
      <c r="AY34" s="1">
        <v>10291754.869999999</v>
      </c>
      <c r="AZ34" s="1">
        <v>6669649.5199999996</v>
      </c>
      <c r="BA34" s="1">
        <v>7700100</v>
      </c>
      <c r="BB34" s="1">
        <v>-2813533415.6999998</v>
      </c>
      <c r="BC34" s="1">
        <v>-2816219706.0899997</v>
      </c>
      <c r="BD34" s="1">
        <v>16581794.75</v>
      </c>
      <c r="BE34" s="1">
        <v>2552479.4900000002</v>
      </c>
      <c r="BF34" s="1">
        <v>85043062.829999998</v>
      </c>
      <c r="BG34" s="1">
        <v>1537593.5</v>
      </c>
      <c r="BH34" s="1">
        <v>636729.87</v>
      </c>
      <c r="BI34" s="1">
        <v>1577280.42</v>
      </c>
      <c r="BJ34" s="1">
        <v>5670121.6699999999</v>
      </c>
      <c r="BK34" s="1">
        <v>430846.04</v>
      </c>
      <c r="BL34" s="1">
        <v>1112710.31</v>
      </c>
      <c r="BM34" s="1">
        <v>517701.65</v>
      </c>
      <c r="BN34" s="1">
        <v>733144.83</v>
      </c>
      <c r="BO34" s="1">
        <v>-108112.44</v>
      </c>
      <c r="BP34" s="4">
        <v>-2929818768.6199999</v>
      </c>
    </row>
    <row r="35" spans="1:68">
      <c r="A35" s="15" t="s">
        <v>4</v>
      </c>
      <c r="B35" s="8" t="s">
        <v>94</v>
      </c>
      <c r="C35" s="1">
        <v>-3631585167.4899998</v>
      </c>
      <c r="D35" s="1">
        <v>-702597.44</v>
      </c>
      <c r="E35" s="1">
        <v>-567447.78</v>
      </c>
      <c r="F35" s="1">
        <v>-1827618.2100000002</v>
      </c>
      <c r="G35" s="1">
        <v>-235808.98</v>
      </c>
      <c r="H35" s="1">
        <v>-3098547.43</v>
      </c>
      <c r="I35" s="1">
        <v>-28650765.699999999</v>
      </c>
      <c r="J35" s="1">
        <v>-539360.6</v>
      </c>
      <c r="K35" s="1">
        <v>-262705.36000000004</v>
      </c>
      <c r="L35" s="1">
        <v>-1781975.78</v>
      </c>
      <c r="M35" s="1">
        <v>-2560084.9300000002</v>
      </c>
      <c r="N35" s="1">
        <v>-1060280.1200000001</v>
      </c>
      <c r="O35" s="1">
        <v>-311430.59000000003</v>
      </c>
      <c r="P35" s="1">
        <v>-294171.25</v>
      </c>
      <c r="Q35" s="1">
        <v>-782149.96</v>
      </c>
      <c r="R35" s="1">
        <v>-1111039.33</v>
      </c>
      <c r="S35" s="1">
        <v>-624373.17000000004</v>
      </c>
      <c r="T35" s="1">
        <v>-44410337.560000002</v>
      </c>
      <c r="U35" s="1">
        <v>-702597.44</v>
      </c>
      <c r="V35" s="1">
        <v>-567447.78</v>
      </c>
      <c r="W35" s="1">
        <v>-1827614.6</v>
      </c>
      <c r="X35" s="1">
        <v>-235808.98</v>
      </c>
      <c r="Y35" s="1">
        <v>-3098547.43</v>
      </c>
      <c r="Z35" s="1">
        <v>-28650765.699999999</v>
      </c>
      <c r="AA35" s="1">
        <v>-539360.6</v>
      </c>
      <c r="AB35" s="1">
        <v>-262699.90000000002</v>
      </c>
      <c r="AC35" s="1">
        <v>-1781975.78</v>
      </c>
      <c r="AD35" s="1">
        <v>-2560084.9300000002</v>
      </c>
      <c r="AE35" s="1">
        <v>-1060280.1200000001</v>
      </c>
      <c r="AF35" s="1">
        <v>-311420.59000000003</v>
      </c>
      <c r="AG35" s="1">
        <v>-294171.25</v>
      </c>
      <c r="AH35" s="1">
        <v>-782149.96</v>
      </c>
      <c r="AI35" s="1">
        <v>-1111039.33</v>
      </c>
      <c r="AJ35" s="1">
        <v>-624373.17000000004</v>
      </c>
      <c r="AK35" s="1">
        <v>-19.07</v>
      </c>
      <c r="AL35" s="1">
        <v>0</v>
      </c>
      <c r="AM35" s="1"/>
      <c r="AN35" s="1">
        <v>-3.61</v>
      </c>
      <c r="AO35" s="1"/>
      <c r="AP35" s="1"/>
      <c r="AQ35" s="1"/>
      <c r="AR35" s="1">
        <v>0</v>
      </c>
      <c r="AS35" s="1">
        <v>-5.46</v>
      </c>
      <c r="AT35" s="1">
        <v>0</v>
      </c>
      <c r="AU35" s="1"/>
      <c r="AV35" s="1">
        <v>0</v>
      </c>
      <c r="AW35" s="1">
        <v>-10</v>
      </c>
      <c r="AX35" s="1"/>
      <c r="AY35" s="1"/>
      <c r="AZ35" s="1"/>
      <c r="BA35" s="1">
        <v>0</v>
      </c>
      <c r="BB35" s="1">
        <v>-3587174810.8600001</v>
      </c>
      <c r="BC35" s="1">
        <v>-3585771297.0099998</v>
      </c>
      <c r="BD35" s="1">
        <v>-349797.12</v>
      </c>
      <c r="BE35" s="1">
        <v>-99923.5</v>
      </c>
      <c r="BF35" s="1">
        <v>136947.34</v>
      </c>
      <c r="BG35" s="1">
        <v>0</v>
      </c>
      <c r="BH35" s="1">
        <v>-288504.95</v>
      </c>
      <c r="BI35" s="1">
        <v>-108010.98</v>
      </c>
      <c r="BJ35" s="1">
        <v>-280338.84999999998</v>
      </c>
      <c r="BK35" s="1">
        <v>-347970.59</v>
      </c>
      <c r="BL35" s="1">
        <v>-2737.68</v>
      </c>
      <c r="BM35" s="1">
        <v>-225686.56</v>
      </c>
      <c r="BN35" s="1">
        <v>13036.85</v>
      </c>
      <c r="BO35" s="1">
        <v>-840155.87</v>
      </c>
      <c r="BP35" s="4">
        <v>-3584781668.9499998</v>
      </c>
    </row>
    <row r="36" spans="1:68">
      <c r="A36" s="16" t="s">
        <v>96</v>
      </c>
      <c r="B36" s="9" t="s">
        <v>97</v>
      </c>
      <c r="C36" s="1">
        <v>-3120697855.21</v>
      </c>
      <c r="D36" s="1">
        <v>-131917.31</v>
      </c>
      <c r="E36" s="1">
        <v>-271136.86</v>
      </c>
      <c r="F36" s="1">
        <v>-532449.52</v>
      </c>
      <c r="G36" s="1">
        <v>-47034.25</v>
      </c>
      <c r="H36" s="1">
        <v>-1146885.32</v>
      </c>
      <c r="I36" s="1">
        <v>-395792.01</v>
      </c>
      <c r="J36" s="1">
        <v>-211853.67</v>
      </c>
      <c r="K36" s="1">
        <v>-70406.450000000012</v>
      </c>
      <c r="L36" s="1">
        <v>-622693.30000000005</v>
      </c>
      <c r="M36" s="1">
        <v>-1018866.52</v>
      </c>
      <c r="N36" s="1">
        <v>-409263.09</v>
      </c>
      <c r="O36" s="1">
        <v>-231952.66</v>
      </c>
      <c r="P36" s="1">
        <v>-173672.14</v>
      </c>
      <c r="Q36" s="1">
        <v>-448193.12</v>
      </c>
      <c r="R36" s="1">
        <v>-160978.53</v>
      </c>
      <c r="S36" s="1">
        <v>-190455.73</v>
      </c>
      <c r="T36" s="1">
        <v>-6063545.0199999996</v>
      </c>
      <c r="U36" s="1">
        <v>-131917.31</v>
      </c>
      <c r="V36" s="1">
        <v>-271136.86</v>
      </c>
      <c r="W36" s="1">
        <v>-532449.52</v>
      </c>
      <c r="X36" s="1">
        <v>-47034.25</v>
      </c>
      <c r="Y36" s="1">
        <v>-1146885.32</v>
      </c>
      <c r="Z36" s="1">
        <v>-395792.01</v>
      </c>
      <c r="AA36" s="1">
        <v>-211853.67</v>
      </c>
      <c r="AB36" s="1">
        <v>-70400.990000000005</v>
      </c>
      <c r="AC36" s="1">
        <v>-622693.30000000005</v>
      </c>
      <c r="AD36" s="1">
        <v>-1018866.52</v>
      </c>
      <c r="AE36" s="1">
        <v>-409263.09</v>
      </c>
      <c r="AF36" s="1">
        <v>-231952.66</v>
      </c>
      <c r="AG36" s="1">
        <v>-173672.14</v>
      </c>
      <c r="AH36" s="1">
        <v>-448193.12</v>
      </c>
      <c r="AI36" s="1">
        <v>-160978.53</v>
      </c>
      <c r="AJ36" s="1">
        <v>-190455.73</v>
      </c>
      <c r="AK36" s="1">
        <v>-5.46</v>
      </c>
      <c r="AL36" s="1"/>
      <c r="AM36" s="1"/>
      <c r="AN36" s="1"/>
      <c r="AO36" s="1"/>
      <c r="AP36" s="1"/>
      <c r="AQ36" s="1"/>
      <c r="AR36" s="1"/>
      <c r="AS36" s="1">
        <v>-5.46</v>
      </c>
      <c r="AT36" s="1"/>
      <c r="AU36" s="1"/>
      <c r="AV36" s="1"/>
      <c r="AW36" s="1"/>
      <c r="AX36" s="1"/>
      <c r="AY36" s="1"/>
      <c r="AZ36" s="1"/>
      <c r="BA36" s="1"/>
      <c r="BB36" s="1">
        <v>-3114634304.73</v>
      </c>
      <c r="BC36" s="1">
        <v>-3114634304.73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-3114634304.73</v>
      </c>
    </row>
    <row r="37" spans="1:68">
      <c r="A37" s="17" t="s">
        <v>986</v>
      </c>
      <c r="B37" s="10" t="s">
        <v>987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-3048634786.1500001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/>
      <c r="V38" s="1"/>
      <c r="W38" s="1"/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-3048634786.1500001</v>
      </c>
      <c r="BC38" s="1">
        <v>-3048634786.1500001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-3048634786.1500001</v>
      </c>
    </row>
    <row r="39" spans="1:68">
      <c r="A39" s="17" t="s">
        <v>990</v>
      </c>
      <c r="B39" s="10" t="s">
        <v>991</v>
      </c>
      <c r="C39" s="1">
        <v>21014.82</v>
      </c>
      <c r="D39" s="1">
        <v>0</v>
      </c>
      <c r="E39" s="1">
        <v>12960.91</v>
      </c>
      <c r="F39" s="1">
        <v>0</v>
      </c>
      <c r="G39" s="1">
        <v>0</v>
      </c>
      <c r="H39" s="1">
        <v>4.67</v>
      </c>
      <c r="I39" s="1">
        <v>0</v>
      </c>
      <c r="J39" s="1">
        <v>0</v>
      </c>
      <c r="K39" s="1">
        <v>0</v>
      </c>
      <c r="L39" s="1">
        <v>2363.8200000000002</v>
      </c>
      <c r="M39" s="1">
        <v>4487.12</v>
      </c>
      <c r="N39" s="1">
        <v>428.92</v>
      </c>
      <c r="O39" s="1">
        <v>0</v>
      </c>
      <c r="P39" s="1">
        <v>496.74</v>
      </c>
      <c r="Q39" s="1">
        <v>272.64</v>
      </c>
      <c r="R39" s="1">
        <v>0</v>
      </c>
      <c r="S39" s="1">
        <v>0</v>
      </c>
      <c r="T39" s="1">
        <v>21014.82</v>
      </c>
      <c r="U39" s="1"/>
      <c r="V39" s="1">
        <v>12960.91</v>
      </c>
      <c r="W39" s="1">
        <v>0</v>
      </c>
      <c r="X39" s="1"/>
      <c r="Y39" s="1">
        <v>4.67</v>
      </c>
      <c r="Z39" s="1"/>
      <c r="AA39" s="1"/>
      <c r="AB39" s="1">
        <v>0</v>
      </c>
      <c r="AC39" s="1">
        <v>2363.8200000000002</v>
      </c>
      <c r="AD39" s="1">
        <v>4487.12</v>
      </c>
      <c r="AE39" s="1">
        <v>428.92</v>
      </c>
      <c r="AF39" s="1">
        <v>0</v>
      </c>
      <c r="AG39" s="1">
        <v>496.74</v>
      </c>
      <c r="AH39" s="1">
        <v>272.64</v>
      </c>
      <c r="AI39" s="1">
        <v>0</v>
      </c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-11905075.51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-11905075.51</v>
      </c>
      <c r="BC40" s="1">
        <v>-11905075.51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-11905075.51</v>
      </c>
    </row>
    <row r="41" spans="1:68">
      <c r="A41" s="17" t="s">
        <v>994</v>
      </c>
      <c r="B41" s="10" t="s">
        <v>995</v>
      </c>
      <c r="C41" s="1">
        <v>-1604418.21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-1604418.21</v>
      </c>
      <c r="BC41" s="1">
        <v>-1604418.21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-1604418.21</v>
      </c>
    </row>
    <row r="42" spans="1:68">
      <c r="A42" s="17" t="s">
        <v>996</v>
      </c>
      <c r="B42" s="10" t="s">
        <v>997</v>
      </c>
      <c r="C42" s="1">
        <v>-153248.75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-153248.75</v>
      </c>
      <c r="BC42" s="1">
        <v>-153248.75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-153248.75</v>
      </c>
    </row>
    <row r="43" spans="1:68">
      <c r="A43" s="17" t="s">
        <v>998</v>
      </c>
      <c r="B43" s="10" t="s">
        <v>999</v>
      </c>
      <c r="C43" s="1"/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>
        <v>0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/>
    </row>
    <row r="44" spans="1:68">
      <c r="A44" s="17" t="s">
        <v>1000</v>
      </c>
      <c r="B44" s="10" t="s">
        <v>1001</v>
      </c>
      <c r="C44" s="1">
        <v>-52336776.109999999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-52336776.109999999</v>
      </c>
      <c r="BC44" s="1">
        <v>-52336776.109999999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-52336776.109999999</v>
      </c>
    </row>
    <row r="45" spans="1:68">
      <c r="A45" s="17" t="s">
        <v>1002</v>
      </c>
      <c r="B45" s="10" t="s">
        <v>1003</v>
      </c>
      <c r="C45" s="1">
        <v>-5581291.4800000004</v>
      </c>
      <c r="D45" s="1">
        <v>-128855.8</v>
      </c>
      <c r="E45" s="1">
        <v>-264672.33</v>
      </c>
      <c r="F45" s="1">
        <v>-457632.28</v>
      </c>
      <c r="G45" s="1">
        <v>-44134.99</v>
      </c>
      <c r="H45" s="1">
        <v>-1074587.56</v>
      </c>
      <c r="I45" s="1">
        <v>-347068.22</v>
      </c>
      <c r="J45" s="1">
        <v>-195479.03</v>
      </c>
      <c r="K45" s="1">
        <v>-66754.350000000006</v>
      </c>
      <c r="L45" s="1">
        <v>-547466.82999999996</v>
      </c>
      <c r="M45" s="1">
        <v>-880677.71</v>
      </c>
      <c r="N45" s="1">
        <v>-394076.47</v>
      </c>
      <c r="O45" s="1">
        <v>-229030.92</v>
      </c>
      <c r="P45" s="1">
        <v>-171366.26</v>
      </c>
      <c r="Q45" s="1">
        <v>-436330.16</v>
      </c>
      <c r="R45" s="1">
        <v>-157133.81</v>
      </c>
      <c r="S45" s="1">
        <v>-186024.76</v>
      </c>
      <c r="T45" s="1">
        <v>-5581286.0199999996</v>
      </c>
      <c r="U45" s="1">
        <v>-128855.8</v>
      </c>
      <c r="V45" s="1">
        <v>-264672.33</v>
      </c>
      <c r="W45" s="1">
        <v>-457632.28</v>
      </c>
      <c r="X45" s="1">
        <v>-44134.99</v>
      </c>
      <c r="Y45" s="1">
        <v>-1074587.56</v>
      </c>
      <c r="Z45" s="1">
        <v>-347068.22</v>
      </c>
      <c r="AA45" s="1">
        <v>-195479.03</v>
      </c>
      <c r="AB45" s="1">
        <v>-66748.89</v>
      </c>
      <c r="AC45" s="1">
        <v>-547466.82999999996</v>
      </c>
      <c r="AD45" s="1">
        <v>-880677.71</v>
      </c>
      <c r="AE45" s="1">
        <v>-394076.47</v>
      </c>
      <c r="AF45" s="1">
        <v>-229030.92</v>
      </c>
      <c r="AG45" s="1">
        <v>-171366.26</v>
      </c>
      <c r="AH45" s="1">
        <v>-436330.16</v>
      </c>
      <c r="AI45" s="1">
        <v>-157133.81</v>
      </c>
      <c r="AJ45" s="1">
        <v>-186024.76</v>
      </c>
      <c r="AK45" s="1">
        <v>-5.46</v>
      </c>
      <c r="AL45" s="1"/>
      <c r="AM45" s="1"/>
      <c r="AN45" s="1"/>
      <c r="AO45" s="1"/>
      <c r="AP45" s="1"/>
      <c r="AQ45" s="1"/>
      <c r="AR45" s="1"/>
      <c r="AS45" s="1">
        <v>-5.46</v>
      </c>
      <c r="AT45" s="1"/>
      <c r="AU45" s="1"/>
      <c r="AV45" s="1"/>
      <c r="AW45" s="1"/>
      <c r="AX45" s="1"/>
      <c r="AY45" s="1"/>
      <c r="AZ45" s="1"/>
      <c r="BA45" s="1"/>
      <c r="BB45" s="1"/>
      <c r="BC45" s="1"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-501576.07</v>
      </c>
      <c r="D46" s="1">
        <v>-5035.54</v>
      </c>
      <c r="E46" s="1">
        <v>-19425.439999999999</v>
      </c>
      <c r="F46" s="1">
        <v>-74671.17</v>
      </c>
      <c r="G46" s="1">
        <v>-2899.26</v>
      </c>
      <c r="H46" s="1">
        <v>-72044.639999999999</v>
      </c>
      <c r="I46" s="1">
        <v>-48723.79</v>
      </c>
      <c r="J46" s="1">
        <v>-16374.64</v>
      </c>
      <c r="K46" s="1">
        <v>-2483.66</v>
      </c>
      <c r="L46" s="1">
        <v>-76727.570000000007</v>
      </c>
      <c r="M46" s="1">
        <v>-142169.48000000001</v>
      </c>
      <c r="N46" s="1">
        <v>-15372.11</v>
      </c>
      <c r="O46" s="1">
        <v>-2921.74</v>
      </c>
      <c r="P46" s="1">
        <v>-2802.62</v>
      </c>
      <c r="Q46" s="1">
        <v>-11794.78</v>
      </c>
      <c r="R46" s="1">
        <v>-3747.35</v>
      </c>
      <c r="S46" s="1">
        <v>-4382.28</v>
      </c>
      <c r="T46" s="1">
        <v>-501576.07</v>
      </c>
      <c r="U46" s="1">
        <v>-5035.54</v>
      </c>
      <c r="V46" s="1">
        <v>-19425.439999999999</v>
      </c>
      <c r="W46" s="1">
        <v>-74671.17</v>
      </c>
      <c r="X46" s="1">
        <v>-2899.26</v>
      </c>
      <c r="Y46" s="1">
        <v>-72044.639999999999</v>
      </c>
      <c r="Z46" s="1">
        <v>-48723.79</v>
      </c>
      <c r="AA46" s="1">
        <v>-16374.64</v>
      </c>
      <c r="AB46" s="1">
        <v>-2483.66</v>
      </c>
      <c r="AC46" s="1">
        <v>-76727.570000000007</v>
      </c>
      <c r="AD46" s="1">
        <v>-142169.48000000001</v>
      </c>
      <c r="AE46" s="1">
        <v>-15372.11</v>
      </c>
      <c r="AF46" s="1">
        <v>-2921.74</v>
      </c>
      <c r="AG46" s="1">
        <v>-2802.62</v>
      </c>
      <c r="AH46" s="1">
        <v>-11794.78</v>
      </c>
      <c r="AI46" s="1">
        <v>-3747.35</v>
      </c>
      <c r="AJ46" s="1">
        <v>-4382.28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2022.72</v>
      </c>
      <c r="D47" s="1">
        <v>2022.72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2022.72</v>
      </c>
      <c r="U47" s="1">
        <v>2022.72</v>
      </c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-1667.92</v>
      </c>
      <c r="D48" s="1">
        <v>-48.69</v>
      </c>
      <c r="E48" s="1">
        <v>0</v>
      </c>
      <c r="F48" s="1">
        <v>-97.38</v>
      </c>
      <c r="G48" s="1">
        <v>0</v>
      </c>
      <c r="H48" s="1">
        <v>-246.89</v>
      </c>
      <c r="I48" s="1">
        <v>0</v>
      </c>
      <c r="J48" s="1">
        <v>0</v>
      </c>
      <c r="K48" s="1">
        <v>0</v>
      </c>
      <c r="L48" s="1">
        <v>-667.98</v>
      </c>
      <c r="M48" s="1">
        <v>-363.55</v>
      </c>
      <c r="N48" s="1">
        <v>-243.43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-1667.92</v>
      </c>
      <c r="U48" s="1">
        <v>-48.69</v>
      </c>
      <c r="V48" s="1"/>
      <c r="W48" s="1">
        <v>-97.38</v>
      </c>
      <c r="X48" s="1"/>
      <c r="Y48" s="1">
        <v>-246.89</v>
      </c>
      <c r="Z48" s="1"/>
      <c r="AA48" s="1">
        <v>0</v>
      </c>
      <c r="AB48" s="1"/>
      <c r="AC48" s="1">
        <v>-667.98</v>
      </c>
      <c r="AD48" s="1">
        <v>-363.55</v>
      </c>
      <c r="AE48" s="1">
        <v>-243.43</v>
      </c>
      <c r="AF48" s="1"/>
      <c r="AG48" s="1"/>
      <c r="AH48" s="1">
        <v>0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-2052.5500000000002</v>
      </c>
      <c r="D49" s="1">
        <v>0</v>
      </c>
      <c r="E49" s="1">
        <v>0</v>
      </c>
      <c r="F49" s="1">
        <v>-48.69</v>
      </c>
      <c r="G49" s="1">
        <v>0</v>
      </c>
      <c r="H49" s="1">
        <v>-10.9</v>
      </c>
      <c r="I49" s="1">
        <v>0</v>
      </c>
      <c r="J49" s="1">
        <v>0</v>
      </c>
      <c r="K49" s="1">
        <v>-1168.44</v>
      </c>
      <c r="L49" s="1">
        <v>-194.74</v>
      </c>
      <c r="M49" s="1">
        <v>-142.9</v>
      </c>
      <c r="N49" s="1">
        <v>0</v>
      </c>
      <c r="O49" s="1">
        <v>0</v>
      </c>
      <c r="P49" s="1">
        <v>0</v>
      </c>
      <c r="Q49" s="1">
        <v>-340.82</v>
      </c>
      <c r="R49" s="1">
        <v>-97.37</v>
      </c>
      <c r="S49" s="1">
        <v>-48.69</v>
      </c>
      <c r="T49" s="1">
        <v>-2052.5500000000002</v>
      </c>
      <c r="U49" s="1"/>
      <c r="V49" s="1"/>
      <c r="W49" s="1">
        <v>-48.69</v>
      </c>
      <c r="X49" s="1"/>
      <c r="Y49" s="1">
        <v>-10.9</v>
      </c>
      <c r="Z49" s="1">
        <v>0</v>
      </c>
      <c r="AA49" s="1"/>
      <c r="AB49" s="1">
        <v>-1168.44</v>
      </c>
      <c r="AC49" s="1">
        <v>-194.74</v>
      </c>
      <c r="AD49" s="1">
        <v>-142.9</v>
      </c>
      <c r="AE49" s="1"/>
      <c r="AF49" s="1"/>
      <c r="AG49" s="1"/>
      <c r="AH49" s="1">
        <v>-340.82</v>
      </c>
      <c r="AI49" s="1">
        <v>-97.37</v>
      </c>
      <c r="AJ49" s="1">
        <v>-48.69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/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>
        <v>0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/>
    </row>
    <row r="51" spans="1:68">
      <c r="A51" s="16" t="s">
        <v>98</v>
      </c>
      <c r="B51" s="9" t="s">
        <v>99</v>
      </c>
      <c r="C51" s="1">
        <v>-272334364.69</v>
      </c>
      <c r="D51" s="1">
        <v>-7506.31</v>
      </c>
      <c r="E51" s="1">
        <v>-24390.18</v>
      </c>
      <c r="F51" s="1">
        <v>-174887.27</v>
      </c>
      <c r="G51" s="1">
        <v>-1994.86</v>
      </c>
      <c r="H51" s="1">
        <v>-100355.63</v>
      </c>
      <c r="I51" s="1">
        <v>-202124.7</v>
      </c>
      <c r="J51" s="1">
        <v>-23878.68</v>
      </c>
      <c r="K51" s="1">
        <v>-19183.73</v>
      </c>
      <c r="L51" s="1">
        <v>-60302.96</v>
      </c>
      <c r="M51" s="1">
        <v>-128302.59</v>
      </c>
      <c r="N51" s="1">
        <v>-32444.46</v>
      </c>
      <c r="O51" s="1">
        <v>-15803.91</v>
      </c>
      <c r="P51" s="1">
        <v>-1169.18</v>
      </c>
      <c r="Q51" s="1">
        <v>-30086.99</v>
      </c>
      <c r="R51" s="1">
        <v>-525.69000000000005</v>
      </c>
      <c r="S51" s="1">
        <v>-117459.92</v>
      </c>
      <c r="T51" s="1">
        <v>-940417.06</v>
      </c>
      <c r="U51" s="1">
        <v>-7506.31</v>
      </c>
      <c r="V51" s="1">
        <v>-24390.18</v>
      </c>
      <c r="W51" s="1">
        <v>-174887.27</v>
      </c>
      <c r="X51" s="1">
        <v>-1994.86</v>
      </c>
      <c r="Y51" s="1">
        <v>-100355.63</v>
      </c>
      <c r="Z51" s="1">
        <v>-202124.7</v>
      </c>
      <c r="AA51" s="1">
        <v>-23878.68</v>
      </c>
      <c r="AB51" s="1">
        <v>-19183.73</v>
      </c>
      <c r="AC51" s="1">
        <v>-60302.96</v>
      </c>
      <c r="AD51" s="1">
        <v>-128302.59</v>
      </c>
      <c r="AE51" s="1">
        <v>-32444.46</v>
      </c>
      <c r="AF51" s="1">
        <v>-15803.91</v>
      </c>
      <c r="AG51" s="1">
        <v>-1169.18</v>
      </c>
      <c r="AH51" s="1">
        <v>-30086.99</v>
      </c>
      <c r="AI51" s="1">
        <v>-525.69000000000005</v>
      </c>
      <c r="AJ51" s="1">
        <v>-117459.92</v>
      </c>
      <c r="AK51" s="1">
        <v>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>
        <v>0</v>
      </c>
      <c r="AW51" s="1"/>
      <c r="AX51" s="1"/>
      <c r="AY51" s="1"/>
      <c r="AZ51" s="1"/>
      <c r="BA51" s="1">
        <v>0</v>
      </c>
      <c r="BB51" s="1">
        <v>-271393947.63</v>
      </c>
      <c r="BC51" s="1">
        <v>-271377047.63</v>
      </c>
      <c r="BD51" s="1">
        <v>0</v>
      </c>
      <c r="BE51" s="1"/>
      <c r="BF51" s="1">
        <v>0</v>
      </c>
      <c r="BG51" s="1"/>
      <c r="BH51" s="1">
        <v>-287664.3</v>
      </c>
      <c r="BI51" s="1"/>
      <c r="BJ51" s="1"/>
      <c r="BK51" s="1">
        <v>-16900</v>
      </c>
      <c r="BL51" s="1"/>
      <c r="BM51" s="1">
        <v>0</v>
      </c>
      <c r="BN51" s="1">
        <v>0</v>
      </c>
      <c r="BO51" s="1">
        <v>0</v>
      </c>
      <c r="BP51" s="4">
        <v>-271089383.32999998</v>
      </c>
    </row>
    <row r="52" spans="1:68">
      <c r="A52" s="17" t="s">
        <v>106</v>
      </c>
      <c r="B52" s="10" t="s">
        <v>107</v>
      </c>
      <c r="C52" s="1">
        <v>-228213680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-228213680</v>
      </c>
      <c r="BC52" s="1">
        <v>-228213680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-228213680</v>
      </c>
    </row>
    <row r="53" spans="1:68">
      <c r="A53" s="18" t="s">
        <v>1014</v>
      </c>
      <c r="B53" s="10" t="s">
        <v>1015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-228213680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-228213680</v>
      </c>
      <c r="BC54" s="1">
        <v>-228213680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-228213680</v>
      </c>
    </row>
    <row r="55" spans="1:68">
      <c r="A55" s="17" t="s">
        <v>108</v>
      </c>
      <c r="B55" s="10" t="s">
        <v>109</v>
      </c>
      <c r="C55" s="1">
        <v>-44120684.689999998</v>
      </c>
      <c r="D55" s="1">
        <v>-7506.31</v>
      </c>
      <c r="E55" s="1">
        <v>-24390.18</v>
      </c>
      <c r="F55" s="1">
        <v>-174887.27</v>
      </c>
      <c r="G55" s="1">
        <v>-1994.86</v>
      </c>
      <c r="H55" s="1">
        <v>-100355.63</v>
      </c>
      <c r="I55" s="1">
        <v>-202124.7</v>
      </c>
      <c r="J55" s="1">
        <v>-23878.68</v>
      </c>
      <c r="K55" s="1">
        <v>-19183.73</v>
      </c>
      <c r="L55" s="1">
        <v>-60302.96</v>
      </c>
      <c r="M55" s="1">
        <v>-128302.59</v>
      </c>
      <c r="N55" s="1">
        <v>-32444.46</v>
      </c>
      <c r="O55" s="1">
        <v>-15803.91</v>
      </c>
      <c r="P55" s="1">
        <v>-1169.18</v>
      </c>
      <c r="Q55" s="1">
        <v>-30086.99</v>
      </c>
      <c r="R55" s="1">
        <v>-525.69000000000005</v>
      </c>
      <c r="S55" s="1">
        <v>-117459.92</v>
      </c>
      <c r="T55" s="1">
        <v>-940417.06</v>
      </c>
      <c r="U55" s="1">
        <v>-7506.31</v>
      </c>
      <c r="V55" s="1">
        <v>-24390.18</v>
      </c>
      <c r="W55" s="1">
        <v>-174887.27</v>
      </c>
      <c r="X55" s="1">
        <v>-1994.86</v>
      </c>
      <c r="Y55" s="1">
        <v>-100355.63</v>
      </c>
      <c r="Z55" s="1">
        <v>-202124.7</v>
      </c>
      <c r="AA55" s="1">
        <v>-23878.68</v>
      </c>
      <c r="AB55" s="1">
        <v>-19183.73</v>
      </c>
      <c r="AC55" s="1">
        <v>-60302.96</v>
      </c>
      <c r="AD55" s="1">
        <v>-128302.59</v>
      </c>
      <c r="AE55" s="1">
        <v>-32444.46</v>
      </c>
      <c r="AF55" s="1">
        <v>-15803.91</v>
      </c>
      <c r="AG55" s="1">
        <v>-1169.18</v>
      </c>
      <c r="AH55" s="1">
        <v>-30086.99</v>
      </c>
      <c r="AI55" s="1">
        <v>-525.69000000000005</v>
      </c>
      <c r="AJ55" s="1">
        <v>-117459.92</v>
      </c>
      <c r="AK55" s="1">
        <v>0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>
        <v>0</v>
      </c>
      <c r="AW55" s="1"/>
      <c r="AX55" s="1"/>
      <c r="AY55" s="1"/>
      <c r="AZ55" s="1"/>
      <c r="BA55" s="1">
        <v>0</v>
      </c>
      <c r="BB55" s="1">
        <v>-43180267.630000003</v>
      </c>
      <c r="BC55" s="1">
        <v>-43163367.629999995</v>
      </c>
      <c r="BD55" s="1">
        <v>0</v>
      </c>
      <c r="BE55" s="1"/>
      <c r="BF55" s="1">
        <v>0</v>
      </c>
      <c r="BG55" s="1"/>
      <c r="BH55" s="1">
        <v>-287664.3</v>
      </c>
      <c r="BI55" s="1"/>
      <c r="BJ55" s="1"/>
      <c r="BK55" s="1">
        <v>-16900</v>
      </c>
      <c r="BL55" s="1"/>
      <c r="BM55" s="1">
        <v>0</v>
      </c>
      <c r="BN55" s="1">
        <v>0</v>
      </c>
      <c r="BO55" s="1">
        <v>0</v>
      </c>
      <c r="BP55" s="4">
        <v>-42875703.329999998</v>
      </c>
    </row>
    <row r="56" spans="1:68">
      <c r="A56" s="18" t="s">
        <v>110</v>
      </c>
      <c r="B56" s="10" t="s">
        <v>111</v>
      </c>
      <c r="C56" s="1">
        <v>-44059684.32</v>
      </c>
      <c r="D56" s="1">
        <v>-7506.31</v>
      </c>
      <c r="E56" s="1">
        <v>-24390.18</v>
      </c>
      <c r="F56" s="1">
        <v>-174887.27</v>
      </c>
      <c r="G56" s="1">
        <v>-1994.86</v>
      </c>
      <c r="H56" s="1">
        <v>-100355.63</v>
      </c>
      <c r="I56" s="1">
        <v>-202124.7</v>
      </c>
      <c r="J56" s="1">
        <v>-23878.68</v>
      </c>
      <c r="K56" s="1">
        <v>-19183.73</v>
      </c>
      <c r="L56" s="1">
        <v>-60302.96</v>
      </c>
      <c r="M56" s="1">
        <v>-128302.59</v>
      </c>
      <c r="N56" s="1">
        <v>-32444.46</v>
      </c>
      <c r="O56" s="1">
        <v>-15803.91</v>
      </c>
      <c r="P56" s="1">
        <v>-1169.18</v>
      </c>
      <c r="Q56" s="1">
        <v>-30086.99</v>
      </c>
      <c r="R56" s="1">
        <v>-525.69000000000005</v>
      </c>
      <c r="S56" s="1">
        <v>-117459.92</v>
      </c>
      <c r="T56" s="1">
        <v>-940417.06</v>
      </c>
      <c r="U56" s="1">
        <v>-7506.31</v>
      </c>
      <c r="V56" s="1">
        <v>-24390.18</v>
      </c>
      <c r="W56" s="1">
        <v>-174887.27</v>
      </c>
      <c r="X56" s="1">
        <v>-1994.86</v>
      </c>
      <c r="Y56" s="1">
        <v>-100355.63</v>
      </c>
      <c r="Z56" s="1">
        <v>-202124.7</v>
      </c>
      <c r="AA56" s="1">
        <v>-23878.68</v>
      </c>
      <c r="AB56" s="1">
        <v>-19183.73</v>
      </c>
      <c r="AC56" s="1">
        <v>-60302.96</v>
      </c>
      <c r="AD56" s="1">
        <v>-128302.59</v>
      </c>
      <c r="AE56" s="1">
        <v>-32444.46</v>
      </c>
      <c r="AF56" s="1">
        <v>-15803.91</v>
      </c>
      <c r="AG56" s="1">
        <v>-1169.18</v>
      </c>
      <c r="AH56" s="1">
        <v>-30086.99</v>
      </c>
      <c r="AI56" s="1">
        <v>-525.69000000000005</v>
      </c>
      <c r="AJ56" s="1">
        <v>-117459.92</v>
      </c>
      <c r="AK56" s="1">
        <v>0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>
        <v>0</v>
      </c>
      <c r="AW56" s="1"/>
      <c r="AX56" s="1"/>
      <c r="AY56" s="1"/>
      <c r="AZ56" s="1"/>
      <c r="BA56" s="1">
        <v>0</v>
      </c>
      <c r="BB56" s="1">
        <v>-43119267.259999998</v>
      </c>
      <c r="BC56" s="1">
        <v>-43102367.259999998</v>
      </c>
      <c r="BD56" s="1">
        <v>0</v>
      </c>
      <c r="BE56" s="1"/>
      <c r="BF56" s="1">
        <v>0</v>
      </c>
      <c r="BG56" s="1"/>
      <c r="BH56" s="1">
        <v>-287664.3</v>
      </c>
      <c r="BI56" s="1"/>
      <c r="BJ56" s="1"/>
      <c r="BK56" s="1">
        <v>-16900</v>
      </c>
      <c r="BL56" s="1"/>
      <c r="BM56" s="1">
        <v>0</v>
      </c>
      <c r="BN56" s="1">
        <v>0</v>
      </c>
      <c r="BO56" s="1">
        <v>0</v>
      </c>
      <c r="BP56" s="4">
        <v>-42814702.960000001</v>
      </c>
    </row>
    <row r="57" spans="1:68">
      <c r="A57" s="19" t="s">
        <v>1018</v>
      </c>
      <c r="B57" s="10" t="s">
        <v>1019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-40968016.149999999</v>
      </c>
      <c r="D58" s="1">
        <v>0</v>
      </c>
      <c r="E58" s="1">
        <v>0</v>
      </c>
      <c r="F58" s="1">
        <v>-1941.02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-5255.68</v>
      </c>
      <c r="M58" s="1">
        <v>-172.96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-7369.66</v>
      </c>
      <c r="U58" s="1">
        <v>0</v>
      </c>
      <c r="V58" s="1">
        <v>0</v>
      </c>
      <c r="W58" s="1">
        <v>-1941.02</v>
      </c>
      <c r="X58" s="1"/>
      <c r="Y58" s="1">
        <v>0</v>
      </c>
      <c r="Z58" s="1">
        <v>0</v>
      </c>
      <c r="AA58" s="1">
        <v>0</v>
      </c>
      <c r="AB58" s="1"/>
      <c r="AC58" s="1">
        <v>-5255.68</v>
      </c>
      <c r="AD58" s="1">
        <v>-172.96</v>
      </c>
      <c r="AE58" s="1">
        <v>0</v>
      </c>
      <c r="AF58" s="1">
        <v>0</v>
      </c>
      <c r="AG58" s="1">
        <v>0</v>
      </c>
      <c r="AH58" s="1">
        <v>0</v>
      </c>
      <c r="AI58" s="1"/>
      <c r="AJ58" s="1">
        <v>0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-40960646.490000002</v>
      </c>
      <c r="BC58" s="1">
        <v>-40960646.490000002</v>
      </c>
      <c r="BD58" s="1"/>
      <c r="BE58" s="1"/>
      <c r="BF58" s="1">
        <v>0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-40960646.490000002</v>
      </c>
    </row>
    <row r="59" spans="1:68">
      <c r="A59" s="19" t="s">
        <v>1022</v>
      </c>
      <c r="B59" s="10" t="s">
        <v>1023</v>
      </c>
      <c r="C59" s="1"/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>
        <v>0</v>
      </c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-1854000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-1854000</v>
      </c>
      <c r="BC60" s="1">
        <v>-1854000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4">
        <v>-1854000</v>
      </c>
    </row>
    <row r="61" spans="1:68">
      <c r="A61" s="19" t="s">
        <v>1026</v>
      </c>
      <c r="B61" s="10" t="s">
        <v>1027</v>
      </c>
      <c r="C61" s="1">
        <v>-790902.45</v>
      </c>
      <c r="D61" s="1">
        <v>-5208.3999999999996</v>
      </c>
      <c r="E61" s="1">
        <v>0</v>
      </c>
      <c r="F61" s="1">
        <v>-148593.06</v>
      </c>
      <c r="G61" s="1">
        <v>0</v>
      </c>
      <c r="H61" s="1">
        <v>-33876.06</v>
      </c>
      <c r="I61" s="1">
        <v>-3376.3</v>
      </c>
      <c r="J61" s="1">
        <v>-18151.13</v>
      </c>
      <c r="K61" s="1">
        <v>-17163.400000000001</v>
      </c>
      <c r="L61" s="1">
        <v>-39270.71</v>
      </c>
      <c r="M61" s="1">
        <v>-74417.45</v>
      </c>
      <c r="N61" s="1">
        <v>-10534.89</v>
      </c>
      <c r="O61" s="1">
        <v>0</v>
      </c>
      <c r="P61" s="1">
        <v>0</v>
      </c>
      <c r="Q61" s="1">
        <v>-22085.1</v>
      </c>
      <c r="R61" s="1">
        <v>0</v>
      </c>
      <c r="S61" s="1">
        <v>-113661.65</v>
      </c>
      <c r="T61" s="1">
        <v>-486338.15</v>
      </c>
      <c r="U61" s="1">
        <v>-5208.3999999999996</v>
      </c>
      <c r="V61" s="1">
        <v>0</v>
      </c>
      <c r="W61" s="1">
        <v>-148593.06</v>
      </c>
      <c r="X61" s="1"/>
      <c r="Y61" s="1">
        <v>-33876.06</v>
      </c>
      <c r="Z61" s="1">
        <v>-3376.3</v>
      </c>
      <c r="AA61" s="1">
        <v>-18151.13</v>
      </c>
      <c r="AB61" s="1">
        <v>-17163.400000000001</v>
      </c>
      <c r="AC61" s="1">
        <v>-39270.71</v>
      </c>
      <c r="AD61" s="1">
        <v>-74417.45</v>
      </c>
      <c r="AE61" s="1">
        <v>-10534.89</v>
      </c>
      <c r="AF61" s="1"/>
      <c r="AG61" s="1"/>
      <c r="AH61" s="1">
        <v>-22085.1</v>
      </c>
      <c r="AI61" s="1"/>
      <c r="AJ61" s="1">
        <v>-113661.65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>
        <v>-304564.3</v>
      </c>
      <c r="BC61" s="1">
        <v>-287664.3</v>
      </c>
      <c r="BD61" s="1"/>
      <c r="BE61" s="1"/>
      <c r="BF61" s="1"/>
      <c r="BG61" s="1"/>
      <c r="BH61" s="1">
        <v>-287664.3</v>
      </c>
      <c r="BI61" s="1"/>
      <c r="BJ61" s="1"/>
      <c r="BK61" s="1">
        <v>-16900</v>
      </c>
      <c r="BL61" s="1"/>
      <c r="BM61" s="1">
        <v>0</v>
      </c>
      <c r="BN61" s="1">
        <v>0</v>
      </c>
      <c r="BO61" s="1">
        <v>0</v>
      </c>
      <c r="BP61" s="4"/>
    </row>
    <row r="62" spans="1:68">
      <c r="A62" s="19" t="s">
        <v>1028</v>
      </c>
      <c r="B62" s="10" t="s">
        <v>1029</v>
      </c>
      <c r="C62" s="1">
        <v>-5829.44</v>
      </c>
      <c r="D62" s="1">
        <v>0</v>
      </c>
      <c r="E62" s="1">
        <v>0</v>
      </c>
      <c r="F62" s="1">
        <v>-34.89</v>
      </c>
      <c r="G62" s="1">
        <v>0</v>
      </c>
      <c r="H62" s="1">
        <v>-5019.47</v>
      </c>
      <c r="I62" s="1">
        <v>0</v>
      </c>
      <c r="J62" s="1">
        <v>-498.04</v>
      </c>
      <c r="K62" s="1">
        <v>0</v>
      </c>
      <c r="L62" s="1">
        <v>-277.04000000000002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-5829.44</v>
      </c>
      <c r="U62" s="1"/>
      <c r="V62" s="1"/>
      <c r="W62" s="1">
        <v>-34.89</v>
      </c>
      <c r="X62" s="1"/>
      <c r="Y62" s="1">
        <v>-5019.47</v>
      </c>
      <c r="Z62" s="1"/>
      <c r="AA62" s="1">
        <v>-498.04</v>
      </c>
      <c r="AB62" s="1"/>
      <c r="AC62" s="1">
        <v>-277.04000000000002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>
        <v>0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/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-440936.28</v>
      </c>
      <c r="D64" s="1">
        <v>-2297.91</v>
      </c>
      <c r="E64" s="1">
        <v>-24390.18</v>
      </c>
      <c r="F64" s="1">
        <v>-24318.3</v>
      </c>
      <c r="G64" s="1">
        <v>-1994.86</v>
      </c>
      <c r="H64" s="1">
        <v>-61460.1</v>
      </c>
      <c r="I64" s="1">
        <v>-198748.4</v>
      </c>
      <c r="J64" s="1">
        <v>-5229.51</v>
      </c>
      <c r="K64" s="1">
        <v>-2020.33</v>
      </c>
      <c r="L64" s="1">
        <v>-15499.53</v>
      </c>
      <c r="M64" s="1">
        <v>-53712.18</v>
      </c>
      <c r="N64" s="1">
        <v>-21909.57</v>
      </c>
      <c r="O64" s="1">
        <v>-15803.91</v>
      </c>
      <c r="P64" s="1">
        <v>-1169.18</v>
      </c>
      <c r="Q64" s="1">
        <v>-8001.89</v>
      </c>
      <c r="R64" s="1">
        <v>-525.69000000000005</v>
      </c>
      <c r="S64" s="1">
        <v>-3798.27</v>
      </c>
      <c r="T64" s="1">
        <v>-440879.81</v>
      </c>
      <c r="U64" s="1">
        <v>-2297.91</v>
      </c>
      <c r="V64" s="1">
        <v>-24390.18</v>
      </c>
      <c r="W64" s="1">
        <v>-24318.3</v>
      </c>
      <c r="X64" s="1">
        <v>-1994.86</v>
      </c>
      <c r="Y64" s="1">
        <v>-61460.1</v>
      </c>
      <c r="Z64" s="1">
        <v>-198748.4</v>
      </c>
      <c r="AA64" s="1">
        <v>-5229.51</v>
      </c>
      <c r="AB64" s="1">
        <v>-2020.33</v>
      </c>
      <c r="AC64" s="1">
        <v>-15499.53</v>
      </c>
      <c r="AD64" s="1">
        <v>-53712.18</v>
      </c>
      <c r="AE64" s="1">
        <v>-21909.57</v>
      </c>
      <c r="AF64" s="1">
        <v>-15803.91</v>
      </c>
      <c r="AG64" s="1">
        <v>-1169.18</v>
      </c>
      <c r="AH64" s="1">
        <v>-8001.89</v>
      </c>
      <c r="AI64" s="1">
        <v>-525.69000000000005</v>
      </c>
      <c r="AJ64" s="1">
        <v>-3798.27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>
        <v>-56.47</v>
      </c>
      <c r="BC64" s="1">
        <v>-56.47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>
        <v>-56.47</v>
      </c>
    </row>
    <row r="65" spans="1:68">
      <c r="A65" s="18" t="s">
        <v>112</v>
      </c>
      <c r="B65" s="10" t="s">
        <v>113</v>
      </c>
      <c r="C65" s="1">
        <v>-61000.37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-61000.37</v>
      </c>
      <c r="BC65" s="1">
        <v>-61000.37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-61000.37</v>
      </c>
    </row>
    <row r="66" spans="1:68">
      <c r="A66" s="19" t="s">
        <v>1034</v>
      </c>
      <c r="B66" s="10" t="s">
        <v>1035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-37450.81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-37450.81</v>
      </c>
      <c r="BC67" s="1">
        <v>-37450.81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-37450.81</v>
      </c>
    </row>
    <row r="68" spans="1:68">
      <c r="A68" s="19" t="s">
        <v>1038</v>
      </c>
      <c r="B68" s="10" t="s">
        <v>1039</v>
      </c>
      <c r="C68" s="1">
        <v>-752.67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-752.67</v>
      </c>
      <c r="BC68" s="1">
        <v>-752.67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-752.67</v>
      </c>
    </row>
    <row r="69" spans="1:68">
      <c r="A69" s="19" t="s">
        <v>1040</v>
      </c>
      <c r="B69" s="10" t="s">
        <v>1041</v>
      </c>
      <c r="C69" s="1">
        <v>-7503.65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-7503.65</v>
      </c>
      <c r="BC69" s="1">
        <v>-7503.65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-7503.65</v>
      </c>
    </row>
    <row r="70" spans="1:68">
      <c r="A70" s="19" t="s">
        <v>1042</v>
      </c>
      <c r="B70" s="10" t="s">
        <v>1043</v>
      </c>
      <c r="C70" s="1">
        <v>-12280.07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-12280.07</v>
      </c>
      <c r="BC70" s="1">
        <v>-12280.07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-12280.07</v>
      </c>
    </row>
    <row r="71" spans="1:68">
      <c r="A71" s="19" t="s">
        <v>1044</v>
      </c>
      <c r="B71" s="10" t="s">
        <v>1045</v>
      </c>
      <c r="C71" s="1">
        <v>-3013.17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-3013.17</v>
      </c>
      <c r="BC71" s="1">
        <v>-3013.17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-3013.17</v>
      </c>
    </row>
    <row r="72" spans="1:68">
      <c r="A72" s="16" t="s">
        <v>100</v>
      </c>
      <c r="B72" s="9" t="s">
        <v>101</v>
      </c>
      <c r="C72" s="1">
        <v>-30771020.789999999</v>
      </c>
      <c r="D72" s="1">
        <v>-67351.09</v>
      </c>
      <c r="E72" s="1">
        <v>-17568.45</v>
      </c>
      <c r="F72" s="1">
        <v>-187616.2</v>
      </c>
      <c r="G72" s="1">
        <v>-10619.97</v>
      </c>
      <c r="H72" s="1">
        <v>-409475.53</v>
      </c>
      <c r="I72" s="1">
        <v>-27623762.039999999</v>
      </c>
      <c r="J72" s="1">
        <v>-90254.94</v>
      </c>
      <c r="K72" s="1">
        <v>-32426.98</v>
      </c>
      <c r="L72" s="1">
        <v>-290490.45</v>
      </c>
      <c r="M72" s="1">
        <v>-306034.65999999997</v>
      </c>
      <c r="N72" s="1">
        <v>-32044.01</v>
      </c>
      <c r="O72" s="1">
        <v>-28639.79</v>
      </c>
      <c r="P72" s="1">
        <v>-65052.94</v>
      </c>
      <c r="Q72" s="1">
        <v>-67999.350000000006</v>
      </c>
      <c r="R72" s="1">
        <v>-32579.51</v>
      </c>
      <c r="S72" s="1">
        <v>-59695.88</v>
      </c>
      <c r="T72" s="1">
        <v>-29321611.789999999</v>
      </c>
      <c r="U72" s="1">
        <v>-67351.09</v>
      </c>
      <c r="V72" s="1">
        <v>-17568.45</v>
      </c>
      <c r="W72" s="1">
        <v>-187616.2</v>
      </c>
      <c r="X72" s="1">
        <v>-10619.97</v>
      </c>
      <c r="Y72" s="1">
        <v>-409475.53</v>
      </c>
      <c r="Z72" s="1">
        <v>-27623762.039999999</v>
      </c>
      <c r="AA72" s="1">
        <v>-90254.94</v>
      </c>
      <c r="AB72" s="1">
        <v>-32426.98</v>
      </c>
      <c r="AC72" s="1">
        <v>-290490.45</v>
      </c>
      <c r="AD72" s="1">
        <v>-306034.65999999997</v>
      </c>
      <c r="AE72" s="1">
        <v>-32044.01</v>
      </c>
      <c r="AF72" s="1">
        <v>-28639.79</v>
      </c>
      <c r="AG72" s="1">
        <v>-65052.94</v>
      </c>
      <c r="AH72" s="1">
        <v>-67999.350000000006</v>
      </c>
      <c r="AI72" s="1">
        <v>-32579.51</v>
      </c>
      <c r="AJ72" s="1">
        <v>-59695.88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-1449409</v>
      </c>
      <c r="BC72" s="1">
        <v>-1449151.83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-150.87</v>
      </c>
      <c r="BL72" s="1">
        <v>0</v>
      </c>
      <c r="BM72" s="1">
        <v>-106.3</v>
      </c>
      <c r="BN72" s="1">
        <v>0</v>
      </c>
      <c r="BO72" s="1">
        <v>0</v>
      </c>
      <c r="BP72" s="4">
        <v>-1449151.83</v>
      </c>
    </row>
    <row r="73" spans="1:68">
      <c r="A73" s="17" t="s">
        <v>1046</v>
      </c>
      <c r="B73" s="10" t="s">
        <v>1047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-1455596.12</v>
      </c>
      <c r="D74" s="1">
        <v>0</v>
      </c>
      <c r="E74" s="1">
        <v>-2058.87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-2058.87</v>
      </c>
      <c r="U74" s="1"/>
      <c r="V74" s="1">
        <v>-2058.87</v>
      </c>
      <c r="W74" s="1"/>
      <c r="X74" s="1"/>
      <c r="Y74" s="1">
        <v>0</v>
      </c>
      <c r="Z74" s="1">
        <v>0</v>
      </c>
      <c r="AA74" s="1"/>
      <c r="AB74" s="1"/>
      <c r="AC74" s="1">
        <v>0</v>
      </c>
      <c r="AD74" s="1">
        <v>0</v>
      </c>
      <c r="AE74" s="1"/>
      <c r="AF74" s="1"/>
      <c r="AG74" s="1"/>
      <c r="AH74" s="1">
        <v>0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-1453537.25</v>
      </c>
      <c r="BC74" s="1">
        <v>-1453537.25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-1453537.25</v>
      </c>
    </row>
    <row r="75" spans="1:68">
      <c r="A75" s="17" t="s">
        <v>525</v>
      </c>
      <c r="B75" s="10" t="s">
        <v>1050</v>
      </c>
      <c r="C75" s="1">
        <v>-21590079.43</v>
      </c>
      <c r="D75" s="1">
        <v>-58950.63</v>
      </c>
      <c r="E75" s="1">
        <v>-11875.3</v>
      </c>
      <c r="F75" s="1">
        <v>-153149</v>
      </c>
      <c r="G75" s="1">
        <v>-10283.280000000001</v>
      </c>
      <c r="H75" s="1">
        <v>-336061</v>
      </c>
      <c r="I75" s="1">
        <v>-20144195.23</v>
      </c>
      <c r="J75" s="1">
        <v>-80357.27</v>
      </c>
      <c r="K75" s="1">
        <v>-26940.38</v>
      </c>
      <c r="L75" s="1">
        <v>-264853.21999999997</v>
      </c>
      <c r="M75" s="1">
        <v>-277699.68</v>
      </c>
      <c r="N75" s="1">
        <v>-27094.54</v>
      </c>
      <c r="O75" s="1">
        <v>-26568.49</v>
      </c>
      <c r="P75" s="1">
        <v>-52471.62</v>
      </c>
      <c r="Q75" s="1">
        <v>-48366.400000000001</v>
      </c>
      <c r="R75" s="1">
        <v>-25532.959999999999</v>
      </c>
      <c r="S75" s="1">
        <v>-51343.27</v>
      </c>
      <c r="T75" s="1">
        <v>-21595742.27</v>
      </c>
      <c r="U75" s="1">
        <v>-58950.63</v>
      </c>
      <c r="V75" s="1">
        <v>-11875.3</v>
      </c>
      <c r="W75" s="1">
        <v>-153149</v>
      </c>
      <c r="X75" s="1">
        <v>-10283.280000000001</v>
      </c>
      <c r="Y75" s="1">
        <v>-336061</v>
      </c>
      <c r="Z75" s="1">
        <v>-20144195.23</v>
      </c>
      <c r="AA75" s="1">
        <v>-80357.27</v>
      </c>
      <c r="AB75" s="1">
        <v>-26940.38</v>
      </c>
      <c r="AC75" s="1">
        <v>-264853.21999999997</v>
      </c>
      <c r="AD75" s="1">
        <v>-277699.68</v>
      </c>
      <c r="AE75" s="1">
        <v>-27094.54</v>
      </c>
      <c r="AF75" s="1">
        <v>-26568.49</v>
      </c>
      <c r="AG75" s="1">
        <v>-52471.62</v>
      </c>
      <c r="AH75" s="1">
        <v>-48366.400000000001</v>
      </c>
      <c r="AI75" s="1">
        <v>-25532.959999999999</v>
      </c>
      <c r="AJ75" s="1">
        <v>-51343.27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5662.84</v>
      </c>
      <c r="BC75" s="1">
        <v>5920.01</v>
      </c>
      <c r="BD75" s="1"/>
      <c r="BE75" s="1"/>
      <c r="BF75" s="1"/>
      <c r="BG75" s="1"/>
      <c r="BH75" s="1"/>
      <c r="BI75" s="1"/>
      <c r="BJ75" s="1"/>
      <c r="BK75" s="1">
        <v>-150.87</v>
      </c>
      <c r="BL75" s="1">
        <v>0</v>
      </c>
      <c r="BM75" s="1">
        <v>-106.3</v>
      </c>
      <c r="BN75" s="1">
        <v>0</v>
      </c>
      <c r="BO75" s="1">
        <v>0</v>
      </c>
      <c r="BP75" s="4">
        <v>5920.01</v>
      </c>
    </row>
    <row r="76" spans="1:68">
      <c r="A76" s="17" t="s">
        <v>1051</v>
      </c>
      <c r="B76" s="10" t="s">
        <v>1052</v>
      </c>
      <c r="C76" s="1">
        <v>-4275621.58</v>
      </c>
      <c r="D76" s="1">
        <v>-6920.5</v>
      </c>
      <c r="E76" s="1">
        <v>-1294.33</v>
      </c>
      <c r="F76" s="1">
        <v>-20480.7</v>
      </c>
      <c r="G76" s="1">
        <v>-336.69</v>
      </c>
      <c r="H76" s="1">
        <v>-33207.9</v>
      </c>
      <c r="I76" s="1">
        <v>-4128391.86</v>
      </c>
      <c r="J76" s="1">
        <v>-8768.91</v>
      </c>
      <c r="K76" s="1">
        <v>-5377.11</v>
      </c>
      <c r="L76" s="1">
        <v>-8699.7099999999991</v>
      </c>
      <c r="M76" s="1">
        <v>-18872.18</v>
      </c>
      <c r="N76" s="1">
        <v>-4095.54</v>
      </c>
      <c r="O76" s="1">
        <v>-2071.3000000000002</v>
      </c>
      <c r="P76" s="1">
        <v>-9280.7800000000007</v>
      </c>
      <c r="Q76" s="1">
        <v>-14663.01</v>
      </c>
      <c r="R76" s="1">
        <v>-5478.75</v>
      </c>
      <c r="S76" s="1">
        <v>-4287.3599999999997</v>
      </c>
      <c r="T76" s="1">
        <v>-4272226.63</v>
      </c>
      <c r="U76" s="1">
        <v>-6920.5</v>
      </c>
      <c r="V76" s="1">
        <v>-1294.33</v>
      </c>
      <c r="W76" s="1">
        <v>-20480.7</v>
      </c>
      <c r="X76" s="1">
        <v>-336.69</v>
      </c>
      <c r="Y76" s="1">
        <v>-33207.9</v>
      </c>
      <c r="Z76" s="1">
        <v>-4128391.86</v>
      </c>
      <c r="AA76" s="1">
        <v>-8768.91</v>
      </c>
      <c r="AB76" s="1">
        <v>-5377.11</v>
      </c>
      <c r="AC76" s="1">
        <v>-8699.7099999999991</v>
      </c>
      <c r="AD76" s="1">
        <v>-18872.18</v>
      </c>
      <c r="AE76" s="1">
        <v>-4095.54</v>
      </c>
      <c r="AF76" s="1">
        <v>-2071.3000000000002</v>
      </c>
      <c r="AG76" s="1">
        <v>-9280.7800000000007</v>
      </c>
      <c r="AH76" s="1">
        <v>-14663.01</v>
      </c>
      <c r="AI76" s="1">
        <v>-5478.75</v>
      </c>
      <c r="AJ76" s="1">
        <v>-4287.3599999999997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-3394.95</v>
      </c>
      <c r="BC76" s="1">
        <v>-3394.95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-3394.95</v>
      </c>
    </row>
    <row r="77" spans="1:68">
      <c r="A77" s="17" t="s">
        <v>529</v>
      </c>
      <c r="B77" s="10" t="s">
        <v>1053</v>
      </c>
      <c r="C77" s="1">
        <v>-3449723.66</v>
      </c>
      <c r="D77" s="1">
        <v>-1479.96</v>
      </c>
      <c r="E77" s="1">
        <v>-2339.9499999999998</v>
      </c>
      <c r="F77" s="1">
        <v>-13986.5</v>
      </c>
      <c r="G77" s="1">
        <v>0</v>
      </c>
      <c r="H77" s="1">
        <v>-40206.629999999997</v>
      </c>
      <c r="I77" s="1">
        <v>-3351174.95</v>
      </c>
      <c r="J77" s="1">
        <v>-1128.76</v>
      </c>
      <c r="K77" s="1">
        <v>-109.49</v>
      </c>
      <c r="L77" s="1">
        <v>-16937.52</v>
      </c>
      <c r="M77" s="1">
        <v>-9462.7999999999993</v>
      </c>
      <c r="N77" s="1">
        <v>-853.93</v>
      </c>
      <c r="O77" s="1">
        <v>0</v>
      </c>
      <c r="P77" s="1">
        <v>-3300.54</v>
      </c>
      <c r="Q77" s="1">
        <v>-4969.9399999999996</v>
      </c>
      <c r="R77" s="1">
        <v>-1567.8</v>
      </c>
      <c r="S77" s="1">
        <v>-4065.25</v>
      </c>
      <c r="T77" s="1">
        <v>-3451584.02</v>
      </c>
      <c r="U77" s="1">
        <v>-1479.96</v>
      </c>
      <c r="V77" s="1">
        <v>-2339.9499999999998</v>
      </c>
      <c r="W77" s="1">
        <v>-13986.5</v>
      </c>
      <c r="X77" s="1"/>
      <c r="Y77" s="1">
        <v>-40206.629999999997</v>
      </c>
      <c r="Z77" s="1">
        <v>-3351174.95</v>
      </c>
      <c r="AA77" s="1">
        <v>-1128.76</v>
      </c>
      <c r="AB77" s="1">
        <v>-109.49</v>
      </c>
      <c r="AC77" s="1">
        <v>-16937.52</v>
      </c>
      <c r="AD77" s="1">
        <v>-9462.7999999999993</v>
      </c>
      <c r="AE77" s="1">
        <v>-853.93</v>
      </c>
      <c r="AF77" s="1"/>
      <c r="AG77" s="1">
        <v>-3300.54</v>
      </c>
      <c r="AH77" s="1">
        <v>-4969.9399999999996</v>
      </c>
      <c r="AI77" s="1">
        <v>-1567.8</v>
      </c>
      <c r="AJ77" s="1">
        <v>-4065.25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1860.36</v>
      </c>
      <c r="BC77" s="1">
        <v>1860.36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1860.36</v>
      </c>
    </row>
    <row r="78" spans="1:68">
      <c r="A78" s="16" t="s">
        <v>102</v>
      </c>
      <c r="B78" s="9" t="s">
        <v>103</v>
      </c>
      <c r="C78" s="1">
        <v>-134448806.61000001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>
        <v>-134448806.61000001</v>
      </c>
      <c r="BC78" s="1">
        <v>-134448806.61000001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-134448806.61000001</v>
      </c>
    </row>
    <row r="79" spans="1:68">
      <c r="A79" s="17" t="s">
        <v>1054</v>
      </c>
      <c r="B79" s="10" t="s">
        <v>1055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-134448806.61000001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>
        <v>-134448806.61000001</v>
      </c>
      <c r="BC80" s="1">
        <v>-134448806.61000001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-134448806.61000001</v>
      </c>
    </row>
    <row r="81" spans="1:68">
      <c r="A81" s="16" t="s">
        <v>104</v>
      </c>
      <c r="B81" s="9" t="s">
        <v>105</v>
      </c>
      <c r="C81" s="1">
        <v>-73333120.189999998</v>
      </c>
      <c r="D81" s="1">
        <v>-495822.73</v>
      </c>
      <c r="E81" s="1">
        <v>-254352.29</v>
      </c>
      <c r="F81" s="1">
        <v>-932665.22</v>
      </c>
      <c r="G81" s="1">
        <v>-176159.9</v>
      </c>
      <c r="H81" s="1">
        <v>-1441830.95</v>
      </c>
      <c r="I81" s="1">
        <v>-429086.95</v>
      </c>
      <c r="J81" s="1">
        <v>-213373.31</v>
      </c>
      <c r="K81" s="1">
        <v>-140688.20000000001</v>
      </c>
      <c r="L81" s="1">
        <v>-808489.07</v>
      </c>
      <c r="M81" s="1">
        <v>-1106881.1599999999</v>
      </c>
      <c r="N81" s="1">
        <v>-586528.56000000006</v>
      </c>
      <c r="O81" s="1">
        <v>-35034.230000000003</v>
      </c>
      <c r="P81" s="1">
        <v>-54276.99</v>
      </c>
      <c r="Q81" s="1">
        <v>-235870.5</v>
      </c>
      <c r="R81" s="1">
        <v>-916955.6</v>
      </c>
      <c r="S81" s="1">
        <v>-256761.64</v>
      </c>
      <c r="T81" s="1">
        <v>-8084763.6900000004</v>
      </c>
      <c r="U81" s="1">
        <v>-495822.73</v>
      </c>
      <c r="V81" s="1">
        <v>-254352.29</v>
      </c>
      <c r="W81" s="1">
        <v>-932661.61</v>
      </c>
      <c r="X81" s="1">
        <v>-176159.9</v>
      </c>
      <c r="Y81" s="1">
        <v>-1441830.95</v>
      </c>
      <c r="Z81" s="1">
        <v>-429086.95</v>
      </c>
      <c r="AA81" s="1">
        <v>-213373.31</v>
      </c>
      <c r="AB81" s="1">
        <v>-140688.20000000001</v>
      </c>
      <c r="AC81" s="1">
        <v>-808489.07</v>
      </c>
      <c r="AD81" s="1">
        <v>-1106881.1599999999</v>
      </c>
      <c r="AE81" s="1">
        <v>-586528.56000000006</v>
      </c>
      <c r="AF81" s="1">
        <v>-35024.230000000003</v>
      </c>
      <c r="AG81" s="1">
        <v>-54276.99</v>
      </c>
      <c r="AH81" s="1">
        <v>-235870.5</v>
      </c>
      <c r="AI81" s="1">
        <v>-916955.6</v>
      </c>
      <c r="AJ81" s="1">
        <v>-256761.64</v>
      </c>
      <c r="AK81" s="1">
        <v>-13.61</v>
      </c>
      <c r="AL81" s="1">
        <v>0</v>
      </c>
      <c r="AM81" s="1"/>
      <c r="AN81" s="1">
        <v>-3.61</v>
      </c>
      <c r="AO81" s="1"/>
      <c r="AP81" s="1"/>
      <c r="AQ81" s="1"/>
      <c r="AR81" s="1">
        <v>0</v>
      </c>
      <c r="AS81" s="1"/>
      <c r="AT81" s="1">
        <v>0</v>
      </c>
      <c r="AU81" s="1"/>
      <c r="AV81" s="1"/>
      <c r="AW81" s="1">
        <v>-10</v>
      </c>
      <c r="AX81" s="1"/>
      <c r="AY81" s="1"/>
      <c r="AZ81" s="1"/>
      <c r="BA81" s="1"/>
      <c r="BB81" s="1">
        <v>-65248342.890000001</v>
      </c>
      <c r="BC81" s="1">
        <v>-63861986.210000001</v>
      </c>
      <c r="BD81" s="1">
        <v>-349797.12</v>
      </c>
      <c r="BE81" s="1">
        <v>-99923.5</v>
      </c>
      <c r="BF81" s="1">
        <v>136947.34</v>
      </c>
      <c r="BG81" s="1">
        <v>0</v>
      </c>
      <c r="BH81" s="1">
        <v>-840.65</v>
      </c>
      <c r="BI81" s="1">
        <v>-108010.98</v>
      </c>
      <c r="BJ81" s="1">
        <v>-280338.84999999998</v>
      </c>
      <c r="BK81" s="1">
        <v>-330919.71999999997</v>
      </c>
      <c r="BL81" s="1">
        <v>-2737.68</v>
      </c>
      <c r="BM81" s="1">
        <v>-225580.26</v>
      </c>
      <c r="BN81" s="1">
        <v>13036.85</v>
      </c>
      <c r="BO81" s="1">
        <v>-840155.87</v>
      </c>
      <c r="BP81" s="4">
        <v>-63160022.450000003</v>
      </c>
    </row>
    <row r="82" spans="1:68">
      <c r="A82" s="17" t="s">
        <v>114</v>
      </c>
      <c r="B82" s="10" t="s">
        <v>115</v>
      </c>
      <c r="C82" s="1">
        <v>-59383723.009999998</v>
      </c>
      <c r="D82" s="1">
        <v>0</v>
      </c>
      <c r="E82" s="1">
        <v>-131468.07999999999</v>
      </c>
      <c r="F82" s="1">
        <v>0</v>
      </c>
      <c r="G82" s="1">
        <v>0</v>
      </c>
      <c r="H82" s="1">
        <v>0</v>
      </c>
      <c r="I82" s="1">
        <v>-210198.01</v>
      </c>
      <c r="J82" s="1">
        <v>0</v>
      </c>
      <c r="K82" s="1">
        <v>0</v>
      </c>
      <c r="L82" s="1">
        <v>0</v>
      </c>
      <c r="M82" s="1">
        <v>-76416.72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-418082.81</v>
      </c>
      <c r="U82" s="1"/>
      <c r="V82" s="1">
        <v>-131468.07999999999</v>
      </c>
      <c r="W82" s="1"/>
      <c r="X82" s="1"/>
      <c r="Y82" s="1">
        <v>0</v>
      </c>
      <c r="Z82" s="1">
        <v>-210198.01</v>
      </c>
      <c r="AA82" s="1"/>
      <c r="AB82" s="1"/>
      <c r="AC82" s="1">
        <v>0</v>
      </c>
      <c r="AD82" s="1">
        <v>-76416.72</v>
      </c>
      <c r="AE82" s="1"/>
      <c r="AF82" s="1"/>
      <c r="AG82" s="1"/>
      <c r="AH82" s="1">
        <v>0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-58965640.200000003</v>
      </c>
      <c r="BC82" s="1">
        <v>-58148634.839999996</v>
      </c>
      <c r="BD82" s="1">
        <v>0</v>
      </c>
      <c r="BE82" s="1"/>
      <c r="BF82" s="1">
        <v>136947.34</v>
      </c>
      <c r="BG82" s="1"/>
      <c r="BH82" s="1"/>
      <c r="BI82" s="1"/>
      <c r="BJ82" s="1"/>
      <c r="BK82" s="1">
        <v>-5.36</v>
      </c>
      <c r="BL82" s="1">
        <v>0</v>
      </c>
      <c r="BM82" s="1">
        <v>0</v>
      </c>
      <c r="BN82" s="1">
        <v>0</v>
      </c>
      <c r="BO82" s="1">
        <v>-817000</v>
      </c>
      <c r="BP82" s="4">
        <v>-58285582.18</v>
      </c>
    </row>
    <row r="83" spans="1:68">
      <c r="A83" s="18" t="s">
        <v>1058</v>
      </c>
      <c r="B83" s="10" t="s">
        <v>1059</v>
      </c>
      <c r="C83" s="1">
        <v>-58198334.859999999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-61557.96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-61557.96</v>
      </c>
      <c r="U83" s="1"/>
      <c r="V83" s="1"/>
      <c r="W83" s="1"/>
      <c r="X83" s="1"/>
      <c r="Y83" s="1"/>
      <c r="Z83" s="1">
        <v>-61557.96</v>
      </c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-58136776.899999999</v>
      </c>
      <c r="BC83" s="1">
        <v>-58136776.899999999</v>
      </c>
      <c r="BD83" s="1">
        <v>0</v>
      </c>
      <c r="BE83" s="1"/>
      <c r="BF83" s="1">
        <v>136947.34</v>
      </c>
      <c r="BG83" s="1"/>
      <c r="BH83" s="1"/>
      <c r="BI83" s="1"/>
      <c r="BJ83" s="1"/>
      <c r="BK83" s="1"/>
      <c r="BL83" s="1"/>
      <c r="BM83" s="1"/>
      <c r="BN83" s="1"/>
      <c r="BO83" s="1"/>
      <c r="BP83" s="4">
        <v>-58273724.240000002</v>
      </c>
    </row>
    <row r="84" spans="1:68">
      <c r="A84" s="19" t="s">
        <v>1060</v>
      </c>
      <c r="B84" s="10" t="s">
        <v>1061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-58300000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-58300000</v>
      </c>
      <c r="BC85" s="1">
        <v>-58300000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-58300000</v>
      </c>
    </row>
    <row r="86" spans="1:68">
      <c r="A86" s="19" t="s">
        <v>1064</v>
      </c>
      <c r="B86" s="10" t="s">
        <v>1065</v>
      </c>
      <c r="C86" s="1"/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>
        <v>0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/>
    </row>
    <row r="87" spans="1:68">
      <c r="A87" s="19" t="s">
        <v>1066</v>
      </c>
      <c r="B87" s="10" t="s">
        <v>1067</v>
      </c>
      <c r="C87" s="1">
        <v>75389.38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-61557.96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-61557.96</v>
      </c>
      <c r="U87" s="1"/>
      <c r="V87" s="1"/>
      <c r="W87" s="1"/>
      <c r="X87" s="1"/>
      <c r="Y87" s="1"/>
      <c r="Z87" s="1">
        <v>-61557.96</v>
      </c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136947.34</v>
      </c>
      <c r="BC87" s="1">
        <v>136947.34</v>
      </c>
      <c r="BD87" s="1"/>
      <c r="BE87" s="1"/>
      <c r="BF87" s="1">
        <v>136947.34</v>
      </c>
      <c r="BG87" s="1"/>
      <c r="BH87" s="1"/>
      <c r="BI87" s="1"/>
      <c r="BJ87" s="1"/>
      <c r="BK87" s="1"/>
      <c r="BL87" s="1"/>
      <c r="BM87" s="1"/>
      <c r="BN87" s="1"/>
      <c r="BO87" s="1"/>
      <c r="BP87" s="4"/>
    </row>
    <row r="88" spans="1:68">
      <c r="A88" s="19" t="s">
        <v>1068</v>
      </c>
      <c r="B88" s="10" t="s">
        <v>1069</v>
      </c>
      <c r="C88" s="1">
        <v>26275.759999999998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26275.759999999998</v>
      </c>
      <c r="BC88" s="1">
        <v>26275.759999999998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26275.759999999998</v>
      </c>
    </row>
    <row r="89" spans="1:68">
      <c r="A89" s="19" t="s">
        <v>865</v>
      </c>
      <c r="B89" s="10" t="s">
        <v>1070</v>
      </c>
      <c r="C89" s="1"/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-1185388.1499999999</v>
      </c>
      <c r="D91" s="1">
        <v>0</v>
      </c>
      <c r="E91" s="1">
        <v>-131468.07999999999</v>
      </c>
      <c r="F91" s="1">
        <v>0</v>
      </c>
      <c r="G91" s="1">
        <v>0</v>
      </c>
      <c r="H91" s="1">
        <v>0</v>
      </c>
      <c r="I91" s="1">
        <v>-148640.04999999999</v>
      </c>
      <c r="J91" s="1">
        <v>0</v>
      </c>
      <c r="K91" s="1">
        <v>0</v>
      </c>
      <c r="L91" s="1">
        <v>0</v>
      </c>
      <c r="M91" s="1">
        <v>-76416.72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-356524.85</v>
      </c>
      <c r="U91" s="1"/>
      <c r="V91" s="1">
        <v>-131468.07999999999</v>
      </c>
      <c r="W91" s="1"/>
      <c r="X91" s="1"/>
      <c r="Y91" s="1">
        <v>0</v>
      </c>
      <c r="Z91" s="1">
        <v>-148640.04999999999</v>
      </c>
      <c r="AA91" s="1"/>
      <c r="AB91" s="1"/>
      <c r="AC91" s="1">
        <v>0</v>
      </c>
      <c r="AD91" s="1">
        <v>-76416.72</v>
      </c>
      <c r="AE91" s="1"/>
      <c r="AF91" s="1"/>
      <c r="AG91" s="1"/>
      <c r="AH91" s="1">
        <v>0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-828863.3</v>
      </c>
      <c r="BC91" s="1">
        <v>-11857.94</v>
      </c>
      <c r="BD91" s="1">
        <v>0</v>
      </c>
      <c r="BE91" s="1"/>
      <c r="BF91" s="1"/>
      <c r="BG91" s="1"/>
      <c r="BH91" s="1"/>
      <c r="BI91" s="1"/>
      <c r="BJ91" s="1"/>
      <c r="BK91" s="1">
        <v>-5.36</v>
      </c>
      <c r="BL91" s="1">
        <v>0</v>
      </c>
      <c r="BM91" s="1">
        <v>0</v>
      </c>
      <c r="BN91" s="1">
        <v>0</v>
      </c>
      <c r="BO91" s="1">
        <v>-817000</v>
      </c>
      <c r="BP91" s="4">
        <v>-11857.94</v>
      </c>
    </row>
    <row r="92" spans="1:68">
      <c r="A92" s="19" t="s">
        <v>1075</v>
      </c>
      <c r="B92" s="10" t="s">
        <v>1076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-8043.35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3819.95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3819.95</v>
      </c>
      <c r="U93" s="1"/>
      <c r="V93" s="1"/>
      <c r="W93" s="1"/>
      <c r="X93" s="1"/>
      <c r="Y93" s="1">
        <v>0</v>
      </c>
      <c r="Z93" s="1">
        <v>3819.95</v>
      </c>
      <c r="AA93" s="1"/>
      <c r="AB93" s="1"/>
      <c r="AC93" s="1">
        <v>0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-11863.3</v>
      </c>
      <c r="BC93" s="1">
        <v>-11857.94</v>
      </c>
      <c r="BD93" s="1"/>
      <c r="BE93" s="1"/>
      <c r="BF93" s="1"/>
      <c r="BG93" s="1"/>
      <c r="BH93" s="1"/>
      <c r="BI93" s="1"/>
      <c r="BJ93" s="1"/>
      <c r="BK93" s="1">
        <v>-5.36</v>
      </c>
      <c r="BL93" s="1">
        <v>0</v>
      </c>
      <c r="BM93" s="1">
        <v>0</v>
      </c>
      <c r="BN93" s="1">
        <v>0</v>
      </c>
      <c r="BO93" s="1">
        <v>0</v>
      </c>
      <c r="BP93" s="4">
        <v>-11857.94</v>
      </c>
    </row>
    <row r="94" spans="1:68">
      <c r="A94" s="19" t="s">
        <v>1079</v>
      </c>
      <c r="B94" s="10" t="s">
        <v>1080</v>
      </c>
      <c r="C94" s="1"/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>
        <v>0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/>
    </row>
    <row r="95" spans="1:68">
      <c r="A95" s="19" t="s">
        <v>1081</v>
      </c>
      <c r="B95" s="10" t="s">
        <v>1082</v>
      </c>
      <c r="C95" s="1">
        <v>-131468.07999999999</v>
      </c>
      <c r="D95" s="1">
        <v>0</v>
      </c>
      <c r="E95" s="1">
        <v>-131468.07999999999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-131468.07999999999</v>
      </c>
      <c r="U95" s="1"/>
      <c r="V95" s="1">
        <v>-131468.07999999999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-1045876.72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-152460</v>
      </c>
      <c r="J96" s="1">
        <v>0</v>
      </c>
      <c r="K96" s="1">
        <v>0</v>
      </c>
      <c r="L96" s="1">
        <v>0</v>
      </c>
      <c r="M96" s="1">
        <v>-76416.72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-228876.72</v>
      </c>
      <c r="U96" s="1"/>
      <c r="V96" s="1"/>
      <c r="W96" s="1"/>
      <c r="X96" s="1"/>
      <c r="Y96" s="1"/>
      <c r="Z96" s="1">
        <v>-152460</v>
      </c>
      <c r="AA96" s="1"/>
      <c r="AB96" s="1"/>
      <c r="AC96" s="1"/>
      <c r="AD96" s="1">
        <v>-76416.72</v>
      </c>
      <c r="AE96" s="1"/>
      <c r="AF96" s="1"/>
      <c r="AG96" s="1"/>
      <c r="AH96" s="1">
        <v>0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-817000</v>
      </c>
      <c r="BC96" s="1"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-817000</v>
      </c>
      <c r="BP96" s="4"/>
    </row>
    <row r="97" spans="1:68">
      <c r="A97" s="17" t="s">
        <v>116</v>
      </c>
      <c r="B97" s="10" t="s">
        <v>117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>
        <v>0</v>
      </c>
      <c r="BC97" s="1">
        <v>0</v>
      </c>
      <c r="BD97" s="1">
        <v>0</v>
      </c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8" t="s">
        <v>1085</v>
      </c>
      <c r="B98" s="10" t="s">
        <v>1086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0</v>
      </c>
      <c r="BC98" s="1">
        <v>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/>
    </row>
    <row r="99" spans="1:68">
      <c r="A99" s="18" t="s">
        <v>1087</v>
      </c>
      <c r="B99" s="10" t="s">
        <v>1088</v>
      </c>
      <c r="C99" s="1"/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>
        <v>0</v>
      </c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7" t="s">
        <v>118</v>
      </c>
      <c r="B100" s="10" t="s">
        <v>119</v>
      </c>
      <c r="C100" s="1">
        <v>-5096060.21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-145.72999999999999</v>
      </c>
      <c r="J100" s="1">
        <v>0</v>
      </c>
      <c r="K100" s="1">
        <v>0</v>
      </c>
      <c r="L100" s="1">
        <v>-52.56</v>
      </c>
      <c r="M100" s="1">
        <v>-374.56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-572.85</v>
      </c>
      <c r="U100" s="1"/>
      <c r="V100" s="1"/>
      <c r="W100" s="1"/>
      <c r="X100" s="1"/>
      <c r="Y100" s="1"/>
      <c r="Z100" s="1">
        <v>-145.72999999999999</v>
      </c>
      <c r="AA100" s="1"/>
      <c r="AB100" s="1"/>
      <c r="AC100" s="1">
        <v>-52.56</v>
      </c>
      <c r="AD100" s="1">
        <v>-374.56</v>
      </c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-5095487.3600000003</v>
      </c>
      <c r="BC100" s="1">
        <v>-5093971.8199999994</v>
      </c>
      <c r="BD100" s="1">
        <v>-65659.72</v>
      </c>
      <c r="BE100" s="1"/>
      <c r="BF100" s="1"/>
      <c r="BG100" s="1"/>
      <c r="BH100" s="1"/>
      <c r="BI100" s="1"/>
      <c r="BJ100" s="1"/>
      <c r="BK100" s="1"/>
      <c r="BL100" s="1">
        <v>-1378.03</v>
      </c>
      <c r="BM100" s="1"/>
      <c r="BN100" s="1"/>
      <c r="BO100" s="1">
        <v>-137.51</v>
      </c>
      <c r="BP100" s="4">
        <v>-5028312.0999999996</v>
      </c>
    </row>
    <row r="101" spans="1:68">
      <c r="A101" s="18" t="s">
        <v>1089</v>
      </c>
      <c r="B101" s="10" t="s">
        <v>1090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0</v>
      </c>
      <c r="BC101" s="1">
        <v>0</v>
      </c>
      <c r="BD101" s="1">
        <v>0</v>
      </c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4"/>
    </row>
    <row r="102" spans="1:68">
      <c r="A102" s="18" t="s">
        <v>1091</v>
      </c>
      <c r="B102" s="10" t="s">
        <v>1092</v>
      </c>
      <c r="C102" s="1">
        <v>-710.36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-145.72999999999999</v>
      </c>
      <c r="J102" s="1">
        <v>0</v>
      </c>
      <c r="K102" s="1">
        <v>0</v>
      </c>
      <c r="L102" s="1">
        <v>-52.56</v>
      </c>
      <c r="M102" s="1">
        <v>-374.56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-572.85</v>
      </c>
      <c r="U102" s="1"/>
      <c r="V102" s="1"/>
      <c r="W102" s="1"/>
      <c r="X102" s="1"/>
      <c r="Y102" s="1"/>
      <c r="Z102" s="1">
        <v>-145.72999999999999</v>
      </c>
      <c r="AA102" s="1"/>
      <c r="AB102" s="1"/>
      <c r="AC102" s="1">
        <v>-52.56</v>
      </c>
      <c r="AD102" s="1">
        <v>-374.56</v>
      </c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>
        <v>-137.51</v>
      </c>
      <c r="BC102" s="1">
        <v>0</v>
      </c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>
        <v>-137.51</v>
      </c>
      <c r="BP102" s="4"/>
    </row>
    <row r="103" spans="1:68">
      <c r="A103" s="18" t="s">
        <v>1093</v>
      </c>
      <c r="B103" s="10" t="s">
        <v>1094</v>
      </c>
      <c r="C103" s="1">
        <v>-1378.03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-1378.03</v>
      </c>
      <c r="BC103" s="1"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-1378.03</v>
      </c>
      <c r="BM103" s="1"/>
      <c r="BN103" s="1"/>
      <c r="BO103" s="1"/>
      <c r="BP103" s="4"/>
    </row>
    <row r="104" spans="1:68">
      <c r="A104" s="18" t="s">
        <v>1095</v>
      </c>
      <c r="B104" s="10" t="s">
        <v>1096</v>
      </c>
      <c r="C104" s="1"/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>
        <v>0</v>
      </c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4"/>
    </row>
    <row r="105" spans="1:68">
      <c r="A105" s="18" t="s">
        <v>1097</v>
      </c>
      <c r="B105" s="10" t="s">
        <v>1098</v>
      </c>
      <c r="C105" s="1">
        <v>-6.42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-6.42</v>
      </c>
      <c r="BC105" s="1">
        <v>-6.42</v>
      </c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4">
        <v>-6.42</v>
      </c>
    </row>
    <row r="106" spans="1:68">
      <c r="A106" s="18" t="s">
        <v>1099</v>
      </c>
      <c r="B106" s="10" t="s">
        <v>1100</v>
      </c>
      <c r="C106" s="1">
        <v>-2452461.23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-2452461.23</v>
      </c>
      <c r="BC106" s="1">
        <v>-2452461.23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-2452461.23</v>
      </c>
    </row>
    <row r="107" spans="1:68">
      <c r="A107" s="18" t="s">
        <v>1101</v>
      </c>
      <c r="B107" s="10" t="s">
        <v>1102</v>
      </c>
      <c r="C107" s="1"/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>
        <v>0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/>
    </row>
    <row r="108" spans="1:68">
      <c r="A108" s="18" t="s">
        <v>1103</v>
      </c>
      <c r="B108" s="10" t="s">
        <v>1104</v>
      </c>
      <c r="C108" s="1">
        <v>-1398129.17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>
        <v>-1398129.17</v>
      </c>
      <c r="BC108" s="1">
        <v>-1398129.17</v>
      </c>
      <c r="BD108" s="1">
        <v>-65659.72</v>
      </c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>
        <v>-1332469.45</v>
      </c>
    </row>
    <row r="109" spans="1:68">
      <c r="A109" s="18" t="s">
        <v>1105</v>
      </c>
      <c r="B109" s="10" t="s">
        <v>1106</v>
      </c>
      <c r="C109" s="1">
        <v>-1243375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-1243375</v>
      </c>
      <c r="BC109" s="1">
        <v>-1243375</v>
      </c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-1243375</v>
      </c>
    </row>
    <row r="110" spans="1:68">
      <c r="A110" s="17" t="s">
        <v>120</v>
      </c>
      <c r="B110" s="10" t="s">
        <v>121</v>
      </c>
      <c r="C110" s="1">
        <v>-8853336.9700000007</v>
      </c>
      <c r="D110" s="1">
        <v>-495822.73</v>
      </c>
      <c r="E110" s="1">
        <v>-122884.21</v>
      </c>
      <c r="F110" s="1">
        <v>-932665.22</v>
      </c>
      <c r="G110" s="1">
        <v>-176159.9</v>
      </c>
      <c r="H110" s="1">
        <v>-1441830.95</v>
      </c>
      <c r="I110" s="1">
        <v>-218743.21</v>
      </c>
      <c r="J110" s="1">
        <v>-213373.31</v>
      </c>
      <c r="K110" s="1">
        <v>-140688.20000000001</v>
      </c>
      <c r="L110" s="1">
        <v>-808436.51</v>
      </c>
      <c r="M110" s="1">
        <v>-1030089.88</v>
      </c>
      <c r="N110" s="1">
        <v>-586528.56000000006</v>
      </c>
      <c r="O110" s="1">
        <v>-35034.230000000003</v>
      </c>
      <c r="P110" s="1">
        <v>-54276.99</v>
      </c>
      <c r="Q110" s="1">
        <v>-235870.5</v>
      </c>
      <c r="R110" s="1">
        <v>-916955.6</v>
      </c>
      <c r="S110" s="1">
        <v>-256761.64</v>
      </c>
      <c r="T110" s="1">
        <v>-7666108.0300000003</v>
      </c>
      <c r="U110" s="1">
        <v>-495822.73</v>
      </c>
      <c r="V110" s="1">
        <v>-122884.21</v>
      </c>
      <c r="W110" s="1">
        <v>-932661.61</v>
      </c>
      <c r="X110" s="1">
        <v>-176159.9</v>
      </c>
      <c r="Y110" s="1">
        <v>-1441830.95</v>
      </c>
      <c r="Z110" s="1">
        <v>-218743.21</v>
      </c>
      <c r="AA110" s="1">
        <v>-213373.31</v>
      </c>
      <c r="AB110" s="1">
        <v>-140688.20000000001</v>
      </c>
      <c r="AC110" s="1">
        <v>-808436.51</v>
      </c>
      <c r="AD110" s="1">
        <v>-1030089.88</v>
      </c>
      <c r="AE110" s="1">
        <v>-586528.56000000006</v>
      </c>
      <c r="AF110" s="1">
        <v>-35024.230000000003</v>
      </c>
      <c r="AG110" s="1">
        <v>-54276.99</v>
      </c>
      <c r="AH110" s="1">
        <v>-235870.5</v>
      </c>
      <c r="AI110" s="1">
        <v>-916955.6</v>
      </c>
      <c r="AJ110" s="1">
        <v>-256761.64</v>
      </c>
      <c r="AK110" s="1">
        <v>-13.61</v>
      </c>
      <c r="AL110" s="1">
        <v>0</v>
      </c>
      <c r="AM110" s="1"/>
      <c r="AN110" s="1">
        <v>-3.61</v>
      </c>
      <c r="AO110" s="1"/>
      <c r="AP110" s="1"/>
      <c r="AQ110" s="1"/>
      <c r="AR110" s="1">
        <v>0</v>
      </c>
      <c r="AS110" s="1"/>
      <c r="AT110" s="1">
        <v>0</v>
      </c>
      <c r="AU110" s="1"/>
      <c r="AV110" s="1"/>
      <c r="AW110" s="1">
        <v>-10</v>
      </c>
      <c r="AX110" s="1"/>
      <c r="AY110" s="1"/>
      <c r="AZ110" s="1"/>
      <c r="BA110" s="1"/>
      <c r="BB110" s="1">
        <v>-1187215.33</v>
      </c>
      <c r="BC110" s="1">
        <v>-619379.55000000005</v>
      </c>
      <c r="BD110" s="1">
        <v>-284137.40000000002</v>
      </c>
      <c r="BE110" s="1">
        <v>-99923.5</v>
      </c>
      <c r="BF110" s="1">
        <v>0</v>
      </c>
      <c r="BG110" s="1">
        <v>0</v>
      </c>
      <c r="BH110" s="1">
        <v>-840.65</v>
      </c>
      <c r="BI110" s="1">
        <v>-108010.98</v>
      </c>
      <c r="BJ110" s="1">
        <v>-280338.84999999998</v>
      </c>
      <c r="BK110" s="1">
        <v>-330914.36</v>
      </c>
      <c r="BL110" s="1">
        <v>-1359.65</v>
      </c>
      <c r="BM110" s="1">
        <v>-225580.26</v>
      </c>
      <c r="BN110" s="1">
        <v>13036.85</v>
      </c>
      <c r="BO110" s="1">
        <v>-23018.36</v>
      </c>
      <c r="BP110" s="4">
        <v>153871.82999999999</v>
      </c>
    </row>
    <row r="111" spans="1:68">
      <c r="A111" s="18" t="s">
        <v>1107</v>
      </c>
      <c r="B111" s="10" t="s">
        <v>1108</v>
      </c>
      <c r="C111" s="1">
        <v>-862612.25</v>
      </c>
      <c r="D111" s="1">
        <v>-236325.9</v>
      </c>
      <c r="E111" s="1">
        <v>0</v>
      </c>
      <c r="F111" s="1">
        <v>-10756.25</v>
      </c>
      <c r="G111" s="1">
        <v>0</v>
      </c>
      <c r="H111" s="1">
        <v>-277954.19</v>
      </c>
      <c r="I111" s="1">
        <v>-26.57</v>
      </c>
      <c r="J111" s="1">
        <v>-5</v>
      </c>
      <c r="K111" s="1">
        <v>0</v>
      </c>
      <c r="L111" s="1">
        <v>-3643.73</v>
      </c>
      <c r="M111" s="1">
        <v>-230688.06</v>
      </c>
      <c r="N111" s="1">
        <v>0</v>
      </c>
      <c r="O111" s="1">
        <v>0</v>
      </c>
      <c r="P111" s="1">
        <v>-5</v>
      </c>
      <c r="Q111" s="1">
        <v>-25.5</v>
      </c>
      <c r="R111" s="1">
        <v>0</v>
      </c>
      <c r="S111" s="1">
        <v>0</v>
      </c>
      <c r="T111" s="1">
        <v>-759430.2</v>
      </c>
      <c r="U111" s="1">
        <v>-236325.9</v>
      </c>
      <c r="V111" s="1">
        <v>0</v>
      </c>
      <c r="W111" s="1">
        <v>-10756.25</v>
      </c>
      <c r="X111" s="1">
        <v>0</v>
      </c>
      <c r="Y111" s="1">
        <v>-277954.19</v>
      </c>
      <c r="Z111" s="1">
        <v>-26.57</v>
      </c>
      <c r="AA111" s="1">
        <v>-5</v>
      </c>
      <c r="AB111" s="1">
        <v>0</v>
      </c>
      <c r="AC111" s="1">
        <v>-3643.73</v>
      </c>
      <c r="AD111" s="1">
        <v>-230688.06</v>
      </c>
      <c r="AE111" s="1">
        <v>0</v>
      </c>
      <c r="AF111" s="1">
        <v>0</v>
      </c>
      <c r="AG111" s="1">
        <v>-5</v>
      </c>
      <c r="AH111" s="1">
        <v>-25.5</v>
      </c>
      <c r="AI111" s="1">
        <v>0</v>
      </c>
      <c r="AJ111" s="1">
        <v>0</v>
      </c>
      <c r="AK111" s="1">
        <v>0</v>
      </c>
      <c r="AL111" s="1">
        <v>0</v>
      </c>
      <c r="AM111" s="1"/>
      <c r="AN111" s="1"/>
      <c r="AO111" s="1"/>
      <c r="AP111" s="1"/>
      <c r="AQ111" s="1"/>
      <c r="AR111" s="1"/>
      <c r="AS111" s="1"/>
      <c r="AT111" s="1">
        <v>0</v>
      </c>
      <c r="AU111" s="1"/>
      <c r="AV111" s="1"/>
      <c r="AW111" s="1">
        <v>0</v>
      </c>
      <c r="AX111" s="1"/>
      <c r="AY111" s="1"/>
      <c r="AZ111" s="1"/>
      <c r="BA111" s="1"/>
      <c r="BB111" s="1">
        <v>-103182.05</v>
      </c>
      <c r="BC111" s="1">
        <v>-102791.19</v>
      </c>
      <c r="BD111" s="1">
        <v>0</v>
      </c>
      <c r="BE111" s="1"/>
      <c r="BF111" s="1"/>
      <c r="BG111" s="1"/>
      <c r="BH111" s="1"/>
      <c r="BI111" s="1"/>
      <c r="BJ111" s="1">
        <v>-294230</v>
      </c>
      <c r="BK111" s="1">
        <v>-60.4</v>
      </c>
      <c r="BL111" s="1">
        <v>-47.54</v>
      </c>
      <c r="BM111" s="1">
        <v>-52.08</v>
      </c>
      <c r="BN111" s="1">
        <v>-130.03</v>
      </c>
      <c r="BO111" s="1">
        <v>-100.81</v>
      </c>
      <c r="BP111" s="4">
        <v>191438.81</v>
      </c>
    </row>
    <row r="112" spans="1:68">
      <c r="A112" s="19" t="s">
        <v>1109</v>
      </c>
      <c r="B112" s="10" t="s">
        <v>1110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>
        <v>0</v>
      </c>
      <c r="BC112" s="1">
        <v>0</v>
      </c>
      <c r="BD112" s="1">
        <v>0</v>
      </c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4"/>
    </row>
    <row r="113" spans="1:68">
      <c r="A113" s="19" t="s">
        <v>1111</v>
      </c>
      <c r="B113" s="10" t="s">
        <v>1112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/>
      <c r="AF113" s="1"/>
      <c r="AG113" s="1"/>
      <c r="AH113" s="1">
        <v>0</v>
      </c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v>0</v>
      </c>
      <c r="BD113" s="1"/>
      <c r="BE113" s="1"/>
      <c r="BF113" s="1"/>
      <c r="BG113" s="1"/>
      <c r="BH113" s="1"/>
      <c r="BI113" s="1"/>
      <c r="BJ113" s="1">
        <v>0</v>
      </c>
      <c r="BK113" s="1"/>
      <c r="BL113" s="1"/>
      <c r="BM113" s="1"/>
      <c r="BN113" s="1"/>
      <c r="BO113" s="1"/>
      <c r="BP113" s="4"/>
    </row>
    <row r="114" spans="1:68">
      <c r="A114" s="19" t="s">
        <v>1113</v>
      </c>
      <c r="B114" s="10" t="s">
        <v>1114</v>
      </c>
      <c r="C114" s="1">
        <v>-294230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/>
      <c r="V114" s="1"/>
      <c r="W114" s="1"/>
      <c r="X114" s="1"/>
      <c r="Y114" s="1"/>
      <c r="Z114" s="1"/>
      <c r="AA114" s="1"/>
      <c r="AB114" s="1"/>
      <c r="AC114" s="1">
        <v>0</v>
      </c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-294230</v>
      </c>
      <c r="BC114" s="1">
        <v>-294230</v>
      </c>
      <c r="BD114" s="1"/>
      <c r="BE114" s="1"/>
      <c r="BF114" s="1"/>
      <c r="BG114" s="1"/>
      <c r="BH114" s="1"/>
      <c r="BI114" s="1"/>
      <c r="BJ114" s="1">
        <v>-294230</v>
      </c>
      <c r="BK114" s="1"/>
      <c r="BL114" s="1"/>
      <c r="BM114" s="1"/>
      <c r="BN114" s="1"/>
      <c r="BO114" s="1"/>
      <c r="BP114" s="4"/>
    </row>
    <row r="115" spans="1:68">
      <c r="A115" s="19" t="s">
        <v>1115</v>
      </c>
      <c r="B115" s="10" t="s">
        <v>1116</v>
      </c>
      <c r="C115" s="1">
        <v>346171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346171</v>
      </c>
      <c r="BC115" s="1">
        <v>346171</v>
      </c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4">
        <v>346171</v>
      </c>
    </row>
    <row r="116" spans="1:68">
      <c r="A116" s="19" t="s">
        <v>1117</v>
      </c>
      <c r="B116" s="10" t="s">
        <v>1118</v>
      </c>
      <c r="C116" s="1">
        <v>-758996.8</v>
      </c>
      <c r="D116" s="1">
        <v>-236325.9</v>
      </c>
      <c r="E116" s="1">
        <v>0</v>
      </c>
      <c r="F116" s="1">
        <v>-10751.25</v>
      </c>
      <c r="G116" s="1">
        <v>0</v>
      </c>
      <c r="H116" s="1">
        <v>-277822.45</v>
      </c>
      <c r="I116" s="1">
        <v>0</v>
      </c>
      <c r="J116" s="1">
        <v>0</v>
      </c>
      <c r="K116" s="1">
        <v>0</v>
      </c>
      <c r="L116" s="1">
        <v>-3507</v>
      </c>
      <c r="M116" s="1">
        <v>-230590.2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-758996.8</v>
      </c>
      <c r="U116" s="1">
        <v>-236325.9</v>
      </c>
      <c r="V116" s="1"/>
      <c r="W116" s="1">
        <v>-10751.25</v>
      </c>
      <c r="X116" s="1"/>
      <c r="Y116" s="1">
        <v>-277822.45</v>
      </c>
      <c r="Z116" s="1"/>
      <c r="AA116" s="1"/>
      <c r="AB116" s="1"/>
      <c r="AC116" s="1">
        <v>-3507</v>
      </c>
      <c r="AD116" s="1">
        <v>-230590.2</v>
      </c>
      <c r="AE116" s="1">
        <v>0</v>
      </c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0</v>
      </c>
      <c r="BC116" s="1">
        <v>0</v>
      </c>
      <c r="BD116" s="1"/>
      <c r="BE116" s="1"/>
      <c r="BF116" s="1"/>
      <c r="BG116" s="1"/>
      <c r="BH116" s="1"/>
      <c r="BI116" s="1"/>
      <c r="BJ116" s="1"/>
      <c r="BK116" s="1">
        <v>0</v>
      </c>
      <c r="BL116" s="1"/>
      <c r="BM116" s="1"/>
      <c r="BN116" s="1"/>
      <c r="BO116" s="1">
        <v>0</v>
      </c>
      <c r="BP116" s="4"/>
    </row>
    <row r="117" spans="1:68">
      <c r="A117" s="19" t="s">
        <v>1119</v>
      </c>
      <c r="B117" s="10" t="s">
        <v>1120</v>
      </c>
      <c r="C117" s="1">
        <v>-155556.45000000001</v>
      </c>
      <c r="D117" s="1">
        <v>0</v>
      </c>
      <c r="E117" s="1">
        <v>0</v>
      </c>
      <c r="F117" s="1">
        <v>-5</v>
      </c>
      <c r="G117" s="1">
        <v>0</v>
      </c>
      <c r="H117" s="1">
        <v>-131.74</v>
      </c>
      <c r="I117" s="1">
        <v>-26.57</v>
      </c>
      <c r="J117" s="1">
        <v>-5</v>
      </c>
      <c r="K117" s="1">
        <v>0</v>
      </c>
      <c r="L117" s="1">
        <v>-136.72999999999999</v>
      </c>
      <c r="M117" s="1">
        <v>-97.86</v>
      </c>
      <c r="N117" s="1">
        <v>0</v>
      </c>
      <c r="O117" s="1">
        <v>0</v>
      </c>
      <c r="P117" s="1">
        <v>-5</v>
      </c>
      <c r="Q117" s="1">
        <v>-25.5</v>
      </c>
      <c r="R117" s="1">
        <v>0</v>
      </c>
      <c r="S117" s="1">
        <v>0</v>
      </c>
      <c r="T117" s="1">
        <v>-433.4</v>
      </c>
      <c r="U117" s="1">
        <v>0</v>
      </c>
      <c r="V117" s="1">
        <v>0</v>
      </c>
      <c r="W117" s="1">
        <v>-5</v>
      </c>
      <c r="X117" s="1">
        <v>0</v>
      </c>
      <c r="Y117" s="1">
        <v>-131.74</v>
      </c>
      <c r="Z117" s="1">
        <v>-26.57</v>
      </c>
      <c r="AA117" s="1">
        <v>-5</v>
      </c>
      <c r="AB117" s="1">
        <v>0</v>
      </c>
      <c r="AC117" s="1">
        <v>-136.72999999999999</v>
      </c>
      <c r="AD117" s="1">
        <v>-97.86</v>
      </c>
      <c r="AE117" s="1">
        <v>0</v>
      </c>
      <c r="AF117" s="1">
        <v>0</v>
      </c>
      <c r="AG117" s="1">
        <v>-5</v>
      </c>
      <c r="AH117" s="1">
        <v>-25.5</v>
      </c>
      <c r="AI117" s="1">
        <v>0</v>
      </c>
      <c r="AJ117" s="1">
        <v>0</v>
      </c>
      <c r="AK117" s="1">
        <v>0</v>
      </c>
      <c r="AL117" s="1">
        <v>0</v>
      </c>
      <c r="AM117" s="1"/>
      <c r="AN117" s="1"/>
      <c r="AO117" s="1"/>
      <c r="AP117" s="1"/>
      <c r="AQ117" s="1"/>
      <c r="AR117" s="1"/>
      <c r="AS117" s="1"/>
      <c r="AT117" s="1">
        <v>0</v>
      </c>
      <c r="AU117" s="1"/>
      <c r="AV117" s="1"/>
      <c r="AW117" s="1">
        <v>0</v>
      </c>
      <c r="AX117" s="1"/>
      <c r="AY117" s="1"/>
      <c r="AZ117" s="1"/>
      <c r="BA117" s="1"/>
      <c r="BB117" s="1">
        <v>-155123.04999999999</v>
      </c>
      <c r="BC117" s="1">
        <v>-154732.19</v>
      </c>
      <c r="BD117" s="1"/>
      <c r="BE117" s="1"/>
      <c r="BF117" s="1"/>
      <c r="BG117" s="1"/>
      <c r="BH117" s="1"/>
      <c r="BI117" s="1"/>
      <c r="BJ117" s="1"/>
      <c r="BK117" s="1">
        <v>-60.4</v>
      </c>
      <c r="BL117" s="1">
        <v>-47.54</v>
      </c>
      <c r="BM117" s="1">
        <v>-52.08</v>
      </c>
      <c r="BN117" s="1">
        <v>-130.03</v>
      </c>
      <c r="BO117" s="1">
        <v>-100.81</v>
      </c>
      <c r="BP117" s="4">
        <v>-154732.19</v>
      </c>
    </row>
    <row r="118" spans="1:68">
      <c r="A118" s="19" t="s">
        <v>1121</v>
      </c>
      <c r="B118" s="10" t="s">
        <v>1122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/>
      <c r="V118" s="1"/>
      <c r="W118" s="1"/>
      <c r="X118" s="1"/>
      <c r="Y118" s="1"/>
      <c r="Z118" s="1">
        <v>0</v>
      </c>
      <c r="AA118" s="1">
        <v>0</v>
      </c>
      <c r="AB118" s="1"/>
      <c r="AC118" s="1"/>
      <c r="AD118" s="1">
        <v>0</v>
      </c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>
        <v>0</v>
      </c>
      <c r="BC118" s="1">
        <v>0</v>
      </c>
      <c r="BD118" s="1">
        <v>0</v>
      </c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4"/>
    </row>
    <row r="119" spans="1:68">
      <c r="A119" s="18" t="s">
        <v>1123</v>
      </c>
      <c r="B119" s="10" t="s">
        <v>1124</v>
      </c>
      <c r="C119" s="1">
        <v>-571760.32999999996</v>
      </c>
      <c r="D119" s="1">
        <v>-22323.56</v>
      </c>
      <c r="E119" s="1">
        <v>-9495.1</v>
      </c>
      <c r="F119" s="1">
        <v>-64192.37</v>
      </c>
      <c r="G119" s="1">
        <v>-8640.25</v>
      </c>
      <c r="H119" s="1">
        <v>-83814.44</v>
      </c>
      <c r="I119" s="1">
        <v>-106301.63</v>
      </c>
      <c r="J119" s="1">
        <v>-32352.93</v>
      </c>
      <c r="K119" s="1">
        <v>-188.5</v>
      </c>
      <c r="L119" s="1">
        <v>-74154.759999999995</v>
      </c>
      <c r="M119" s="1">
        <v>-60534.23</v>
      </c>
      <c r="N119" s="1">
        <v>-37437.360000000001</v>
      </c>
      <c r="O119" s="1">
        <v>-11791.87</v>
      </c>
      <c r="P119" s="1">
        <v>-12325.81</v>
      </c>
      <c r="Q119" s="1">
        <v>-26021.01</v>
      </c>
      <c r="R119" s="1">
        <v>-5830.2</v>
      </c>
      <c r="S119" s="1">
        <v>-12858.75</v>
      </c>
      <c r="T119" s="1">
        <v>-568262.77</v>
      </c>
      <c r="U119" s="1">
        <v>-22323.56</v>
      </c>
      <c r="V119" s="1">
        <v>-9495.1</v>
      </c>
      <c r="W119" s="1">
        <v>-64192.37</v>
      </c>
      <c r="X119" s="1">
        <v>-8640.25</v>
      </c>
      <c r="Y119" s="1">
        <v>-83814.44</v>
      </c>
      <c r="Z119" s="1">
        <v>-106301.63</v>
      </c>
      <c r="AA119" s="1">
        <v>-32352.93</v>
      </c>
      <c r="AB119" s="1">
        <v>-188.5</v>
      </c>
      <c r="AC119" s="1">
        <v>-74154.759999999995</v>
      </c>
      <c r="AD119" s="1">
        <v>-60534.23</v>
      </c>
      <c r="AE119" s="1">
        <v>-37437.360000000001</v>
      </c>
      <c r="AF119" s="1">
        <v>-11791.87</v>
      </c>
      <c r="AG119" s="1">
        <v>-12325.81</v>
      </c>
      <c r="AH119" s="1">
        <v>-26021.01</v>
      </c>
      <c r="AI119" s="1">
        <v>-5830.2</v>
      </c>
      <c r="AJ119" s="1">
        <v>-12858.75</v>
      </c>
      <c r="AK119" s="1">
        <v>0</v>
      </c>
      <c r="AL119" s="1"/>
      <c r="AM119" s="1"/>
      <c r="AN119" s="1"/>
      <c r="AO119" s="1"/>
      <c r="AP119" s="1"/>
      <c r="AQ119" s="1"/>
      <c r="AR119" s="1">
        <v>0</v>
      </c>
      <c r="AS119" s="1"/>
      <c r="AT119" s="1">
        <v>0</v>
      </c>
      <c r="AU119" s="1"/>
      <c r="AV119" s="1"/>
      <c r="AW119" s="1"/>
      <c r="AX119" s="1"/>
      <c r="AY119" s="1"/>
      <c r="AZ119" s="1"/>
      <c r="BA119" s="1"/>
      <c r="BB119" s="1">
        <v>-3497.56</v>
      </c>
      <c r="BC119" s="1">
        <v>-3472</v>
      </c>
      <c r="BD119" s="1">
        <v>0</v>
      </c>
      <c r="BE119" s="1"/>
      <c r="BF119" s="1"/>
      <c r="BG119" s="1">
        <v>0</v>
      </c>
      <c r="BH119" s="1"/>
      <c r="BI119" s="1"/>
      <c r="BJ119" s="1">
        <v>-3472</v>
      </c>
      <c r="BK119" s="1"/>
      <c r="BL119" s="1">
        <v>0</v>
      </c>
      <c r="BM119" s="1">
        <v>-25.56</v>
      </c>
      <c r="BN119" s="1">
        <v>0</v>
      </c>
      <c r="BO119" s="1"/>
      <c r="BP119" s="4"/>
    </row>
    <row r="120" spans="1:68">
      <c r="A120" s="19" t="s">
        <v>1125</v>
      </c>
      <c r="B120" s="10" t="s">
        <v>1126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>
        <v>0</v>
      </c>
      <c r="BC120" s="1">
        <v>0</v>
      </c>
      <c r="BD120" s="1">
        <v>0</v>
      </c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4"/>
    </row>
    <row r="121" spans="1:68">
      <c r="A121" s="19" t="s">
        <v>1127</v>
      </c>
      <c r="B121" s="10" t="s">
        <v>1128</v>
      </c>
      <c r="C121" s="1">
        <v>-518360.56</v>
      </c>
      <c r="D121" s="1">
        <v>-19823.560000000001</v>
      </c>
      <c r="E121" s="1">
        <v>-8249.1</v>
      </c>
      <c r="F121" s="1">
        <v>-57830.83</v>
      </c>
      <c r="G121" s="1">
        <v>-7888.65</v>
      </c>
      <c r="H121" s="1">
        <v>-76457.919999999998</v>
      </c>
      <c r="I121" s="1">
        <v>-99198.88</v>
      </c>
      <c r="J121" s="1">
        <v>-28744.04</v>
      </c>
      <c r="K121" s="1">
        <v>-160</v>
      </c>
      <c r="L121" s="1">
        <v>-66931.64</v>
      </c>
      <c r="M121" s="1">
        <v>-53282.43</v>
      </c>
      <c r="N121" s="1">
        <v>-34345.72</v>
      </c>
      <c r="O121" s="1">
        <v>-10563.87</v>
      </c>
      <c r="P121" s="1">
        <v>-10997.95</v>
      </c>
      <c r="Q121" s="1">
        <v>-23405.01</v>
      </c>
      <c r="R121" s="1">
        <v>-5224.75</v>
      </c>
      <c r="S121" s="1">
        <v>-11956.65</v>
      </c>
      <c r="T121" s="1">
        <v>-515061</v>
      </c>
      <c r="U121" s="1">
        <v>-19823.560000000001</v>
      </c>
      <c r="V121" s="1">
        <v>-8249.1</v>
      </c>
      <c r="W121" s="1">
        <v>-57830.83</v>
      </c>
      <c r="X121" s="1">
        <v>-7888.65</v>
      </c>
      <c r="Y121" s="1">
        <v>-76457.919999999998</v>
      </c>
      <c r="Z121" s="1">
        <v>-99198.88</v>
      </c>
      <c r="AA121" s="1">
        <v>-28744.04</v>
      </c>
      <c r="AB121" s="1">
        <v>-160</v>
      </c>
      <c r="AC121" s="1">
        <v>-66931.64</v>
      </c>
      <c r="AD121" s="1">
        <v>-53282.43</v>
      </c>
      <c r="AE121" s="1">
        <v>-34345.72</v>
      </c>
      <c r="AF121" s="1">
        <v>-10563.87</v>
      </c>
      <c r="AG121" s="1">
        <v>-10997.95</v>
      </c>
      <c r="AH121" s="1">
        <v>-23405.01</v>
      </c>
      <c r="AI121" s="1">
        <v>-5224.75</v>
      </c>
      <c r="AJ121" s="1">
        <v>-11956.65</v>
      </c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-3299.56</v>
      </c>
      <c r="BC121" s="1">
        <v>-3274</v>
      </c>
      <c r="BD121" s="1">
        <v>0</v>
      </c>
      <c r="BE121" s="1"/>
      <c r="BF121" s="1"/>
      <c r="BG121" s="1">
        <v>0</v>
      </c>
      <c r="BH121" s="1"/>
      <c r="BI121" s="1"/>
      <c r="BJ121" s="1">
        <v>-3274</v>
      </c>
      <c r="BK121" s="1"/>
      <c r="BL121" s="1"/>
      <c r="BM121" s="1">
        <v>-25.56</v>
      </c>
      <c r="BN121" s="1">
        <v>0</v>
      </c>
      <c r="BO121" s="1"/>
      <c r="BP121" s="4"/>
    </row>
    <row r="122" spans="1:68">
      <c r="A122" s="19" t="s">
        <v>1129</v>
      </c>
      <c r="B122" s="10" t="s">
        <v>1130</v>
      </c>
      <c r="C122" s="1">
        <v>-1000</v>
      </c>
      <c r="D122" s="1">
        <v>0</v>
      </c>
      <c r="E122" s="1">
        <v>0</v>
      </c>
      <c r="F122" s="1">
        <v>-1000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-1000</v>
      </c>
      <c r="U122" s="1">
        <v>0</v>
      </c>
      <c r="V122" s="1"/>
      <c r="W122" s="1">
        <v>-1000</v>
      </c>
      <c r="X122" s="1">
        <v>0</v>
      </c>
      <c r="Y122" s="1"/>
      <c r="Z122" s="1">
        <v>0</v>
      </c>
      <c r="AA122" s="1">
        <v>0</v>
      </c>
      <c r="AB122" s="1"/>
      <c r="AC122" s="1">
        <v>0</v>
      </c>
      <c r="AD122" s="1">
        <v>0</v>
      </c>
      <c r="AE122" s="1">
        <v>0</v>
      </c>
      <c r="AF122" s="1">
        <v>0</v>
      </c>
      <c r="AG122" s="1"/>
      <c r="AH122" s="1"/>
      <c r="AI122" s="1"/>
      <c r="AJ122" s="1"/>
      <c r="AK122" s="1">
        <v>0</v>
      </c>
      <c r="AL122" s="1"/>
      <c r="AM122" s="1"/>
      <c r="AN122" s="1"/>
      <c r="AO122" s="1"/>
      <c r="AP122" s="1"/>
      <c r="AQ122" s="1"/>
      <c r="AR122" s="1">
        <v>0</v>
      </c>
      <c r="AS122" s="1"/>
      <c r="AT122" s="1">
        <v>0</v>
      </c>
      <c r="AU122" s="1"/>
      <c r="AV122" s="1"/>
      <c r="AW122" s="1"/>
      <c r="AX122" s="1"/>
      <c r="AY122" s="1"/>
      <c r="AZ122" s="1"/>
      <c r="BA122" s="1"/>
      <c r="BB122" s="1"/>
      <c r="BC122" s="1">
        <v>0</v>
      </c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4"/>
    </row>
    <row r="123" spans="1:68">
      <c r="A123" s="19" t="s">
        <v>1131</v>
      </c>
      <c r="B123" s="10" t="s">
        <v>1132</v>
      </c>
      <c r="C123" s="1">
        <v>-257.95</v>
      </c>
      <c r="D123" s="1">
        <v>0</v>
      </c>
      <c r="E123" s="1">
        <v>0</v>
      </c>
      <c r="F123" s="1">
        <v>0</v>
      </c>
      <c r="G123" s="1">
        <v>0</v>
      </c>
      <c r="H123" s="1">
        <v>-266</v>
      </c>
      <c r="I123" s="1">
        <v>0</v>
      </c>
      <c r="J123" s="1">
        <v>0</v>
      </c>
      <c r="K123" s="1">
        <v>0</v>
      </c>
      <c r="L123" s="1">
        <v>0</v>
      </c>
      <c r="M123" s="1">
        <v>27</v>
      </c>
      <c r="N123" s="1">
        <v>0</v>
      </c>
      <c r="O123" s="1">
        <v>0</v>
      </c>
      <c r="P123" s="1">
        <v>0</v>
      </c>
      <c r="Q123" s="1">
        <v>0</v>
      </c>
      <c r="R123" s="1">
        <v>-18.95</v>
      </c>
      <c r="S123" s="1">
        <v>0</v>
      </c>
      <c r="T123" s="1">
        <v>-257.95</v>
      </c>
      <c r="U123" s="1">
        <v>0</v>
      </c>
      <c r="V123" s="1">
        <v>0</v>
      </c>
      <c r="W123" s="1"/>
      <c r="X123" s="1"/>
      <c r="Y123" s="1">
        <v>-266</v>
      </c>
      <c r="Z123" s="1">
        <v>0</v>
      </c>
      <c r="AA123" s="1">
        <v>0</v>
      </c>
      <c r="AB123" s="1">
        <v>0</v>
      </c>
      <c r="AC123" s="1">
        <v>0</v>
      </c>
      <c r="AD123" s="1">
        <v>27</v>
      </c>
      <c r="AE123" s="1">
        <v>0</v>
      </c>
      <c r="AF123" s="1"/>
      <c r="AG123" s="1">
        <v>0</v>
      </c>
      <c r="AH123" s="1">
        <v>0</v>
      </c>
      <c r="AI123" s="1">
        <v>-18.95</v>
      </c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>
        <v>0</v>
      </c>
      <c r="BC123" s="1">
        <v>0</v>
      </c>
      <c r="BD123" s="1">
        <v>0</v>
      </c>
      <c r="BE123" s="1"/>
      <c r="BF123" s="1"/>
      <c r="BG123" s="1"/>
      <c r="BH123" s="1"/>
      <c r="BI123" s="1"/>
      <c r="BJ123" s="1"/>
      <c r="BK123" s="1"/>
      <c r="BL123" s="1">
        <v>0</v>
      </c>
      <c r="BM123" s="1"/>
      <c r="BN123" s="1">
        <v>0</v>
      </c>
      <c r="BO123" s="1"/>
      <c r="BP123" s="4"/>
    </row>
    <row r="124" spans="1:68">
      <c r="A124" s="19" t="s">
        <v>1133</v>
      </c>
      <c r="B124" s="10" t="s">
        <v>1134</v>
      </c>
      <c r="C124" s="1">
        <v>-52141.82</v>
      </c>
      <c r="D124" s="1">
        <v>-2500</v>
      </c>
      <c r="E124" s="1">
        <v>-1246</v>
      </c>
      <c r="F124" s="1">
        <v>-5361.54</v>
      </c>
      <c r="G124" s="1">
        <v>-751.6</v>
      </c>
      <c r="H124" s="1">
        <v>-7090.52</v>
      </c>
      <c r="I124" s="1">
        <v>-7102.75</v>
      </c>
      <c r="J124" s="1">
        <v>-3608.89</v>
      </c>
      <c r="K124" s="1">
        <v>-28.5</v>
      </c>
      <c r="L124" s="1">
        <v>-7223.12</v>
      </c>
      <c r="M124" s="1">
        <v>-7278.8</v>
      </c>
      <c r="N124" s="1">
        <v>-3091.64</v>
      </c>
      <c r="O124" s="1">
        <v>-1228</v>
      </c>
      <c r="P124" s="1">
        <v>-1327.86</v>
      </c>
      <c r="Q124" s="1">
        <v>-2616</v>
      </c>
      <c r="R124" s="1">
        <v>-586.5</v>
      </c>
      <c r="S124" s="1">
        <v>-902.1</v>
      </c>
      <c r="T124" s="1">
        <v>-51943.82</v>
      </c>
      <c r="U124" s="1">
        <v>-2500</v>
      </c>
      <c r="V124" s="1">
        <v>-1246</v>
      </c>
      <c r="W124" s="1">
        <v>-5361.54</v>
      </c>
      <c r="X124" s="1">
        <v>-751.6</v>
      </c>
      <c r="Y124" s="1">
        <v>-7090.52</v>
      </c>
      <c r="Z124" s="1">
        <v>-7102.75</v>
      </c>
      <c r="AA124" s="1">
        <v>-3608.89</v>
      </c>
      <c r="AB124" s="1">
        <v>-28.5</v>
      </c>
      <c r="AC124" s="1">
        <v>-7223.12</v>
      </c>
      <c r="AD124" s="1">
        <v>-7278.8</v>
      </c>
      <c r="AE124" s="1">
        <v>-3091.64</v>
      </c>
      <c r="AF124" s="1">
        <v>-1228</v>
      </c>
      <c r="AG124" s="1">
        <v>-1327.86</v>
      </c>
      <c r="AH124" s="1">
        <v>-2616</v>
      </c>
      <c r="AI124" s="1">
        <v>-586.5</v>
      </c>
      <c r="AJ124" s="1">
        <v>-902.1</v>
      </c>
      <c r="AK124" s="1">
        <v>0</v>
      </c>
      <c r="AL124" s="1"/>
      <c r="AM124" s="1"/>
      <c r="AN124" s="1"/>
      <c r="AO124" s="1"/>
      <c r="AP124" s="1"/>
      <c r="AQ124" s="1"/>
      <c r="AR124" s="1"/>
      <c r="AS124" s="1"/>
      <c r="AT124" s="1">
        <v>0</v>
      </c>
      <c r="AU124" s="1"/>
      <c r="AV124" s="1"/>
      <c r="AW124" s="1"/>
      <c r="AX124" s="1"/>
      <c r="AY124" s="1"/>
      <c r="AZ124" s="1"/>
      <c r="BA124" s="1"/>
      <c r="BB124" s="1">
        <v>-198</v>
      </c>
      <c r="BC124" s="1">
        <v>-198</v>
      </c>
      <c r="BD124" s="1">
        <v>0</v>
      </c>
      <c r="BE124" s="1"/>
      <c r="BF124" s="1"/>
      <c r="BG124" s="1"/>
      <c r="BH124" s="1"/>
      <c r="BI124" s="1"/>
      <c r="BJ124" s="1">
        <v>-198</v>
      </c>
      <c r="BK124" s="1"/>
      <c r="BL124" s="1"/>
      <c r="BM124" s="1"/>
      <c r="BN124" s="1">
        <v>0</v>
      </c>
      <c r="BO124" s="1"/>
      <c r="BP124" s="4"/>
    </row>
    <row r="125" spans="1:68">
      <c r="A125" s="18" t="s">
        <v>1135</v>
      </c>
      <c r="B125" s="10" t="s">
        <v>1136</v>
      </c>
      <c r="C125" s="1">
        <v>-37009.769999999997</v>
      </c>
      <c r="D125" s="1">
        <v>-192.11</v>
      </c>
      <c r="E125" s="1">
        <v>0</v>
      </c>
      <c r="F125" s="1">
        <v>-9981.11</v>
      </c>
      <c r="G125" s="1">
        <v>0</v>
      </c>
      <c r="H125" s="1">
        <v>-3006.59</v>
      </c>
      <c r="I125" s="1">
        <v>-2245.7399999999998</v>
      </c>
      <c r="J125" s="1">
        <v>0</v>
      </c>
      <c r="K125" s="1">
        <v>0</v>
      </c>
      <c r="L125" s="1">
        <v>0</v>
      </c>
      <c r="M125" s="1">
        <v>-3450.02</v>
      </c>
      <c r="N125" s="1">
        <v>-10641.4</v>
      </c>
      <c r="O125" s="1">
        <v>0</v>
      </c>
      <c r="P125" s="1">
        <v>0</v>
      </c>
      <c r="Q125" s="1">
        <v>-222.7</v>
      </c>
      <c r="R125" s="1">
        <v>0</v>
      </c>
      <c r="S125" s="1">
        <v>0</v>
      </c>
      <c r="T125" s="1">
        <v>-29739.67</v>
      </c>
      <c r="U125" s="1">
        <v>-192.11</v>
      </c>
      <c r="V125" s="1"/>
      <c r="W125" s="1">
        <v>-9981.11</v>
      </c>
      <c r="X125" s="1"/>
      <c r="Y125" s="1">
        <v>-3006.59</v>
      </c>
      <c r="Z125" s="1">
        <v>-2245.7399999999998</v>
      </c>
      <c r="AA125" s="1"/>
      <c r="AB125" s="1"/>
      <c r="AC125" s="1"/>
      <c r="AD125" s="1">
        <v>-3450.02</v>
      </c>
      <c r="AE125" s="1">
        <v>-10641.4</v>
      </c>
      <c r="AF125" s="1"/>
      <c r="AG125" s="1"/>
      <c r="AH125" s="1">
        <v>-222.7</v>
      </c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>
        <v>-7270.1</v>
      </c>
      <c r="BC125" s="1">
        <v>-7270.1</v>
      </c>
      <c r="BD125" s="1">
        <v>0</v>
      </c>
      <c r="BE125" s="1"/>
      <c r="BF125" s="1"/>
      <c r="BG125" s="1"/>
      <c r="BH125" s="1"/>
      <c r="BI125" s="1"/>
      <c r="BJ125" s="1">
        <v>0</v>
      </c>
      <c r="BK125" s="1"/>
      <c r="BL125" s="1"/>
      <c r="BM125" s="1"/>
      <c r="BN125" s="1"/>
      <c r="BO125" s="1"/>
      <c r="BP125" s="4">
        <v>-7270.1</v>
      </c>
    </row>
    <row r="126" spans="1:68">
      <c r="A126" s="19" t="s">
        <v>1137</v>
      </c>
      <c r="B126" s="10" t="s">
        <v>1138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0</v>
      </c>
      <c r="BC126" s="1">
        <v>0</v>
      </c>
      <c r="BD126" s="1">
        <v>0</v>
      </c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4"/>
    </row>
    <row r="127" spans="1:68">
      <c r="A127" s="19" t="s">
        <v>1139</v>
      </c>
      <c r="B127" s="10" t="s">
        <v>1140</v>
      </c>
      <c r="C127" s="1">
        <v>-36594.959999999999</v>
      </c>
      <c r="D127" s="1">
        <v>0</v>
      </c>
      <c r="E127" s="1">
        <v>0</v>
      </c>
      <c r="F127" s="1">
        <v>-9981.11</v>
      </c>
      <c r="G127" s="1">
        <v>0</v>
      </c>
      <c r="H127" s="1">
        <v>-3006.59</v>
      </c>
      <c r="I127" s="1">
        <v>-2245.7399999999998</v>
      </c>
      <c r="J127" s="1">
        <v>0</v>
      </c>
      <c r="K127" s="1">
        <v>0</v>
      </c>
      <c r="L127" s="1">
        <v>0</v>
      </c>
      <c r="M127" s="1">
        <v>-3450.02</v>
      </c>
      <c r="N127" s="1">
        <v>-10641.4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-29324.86</v>
      </c>
      <c r="U127" s="1"/>
      <c r="V127" s="1"/>
      <c r="W127" s="1">
        <v>-9981.11</v>
      </c>
      <c r="X127" s="1"/>
      <c r="Y127" s="1">
        <v>-3006.59</v>
      </c>
      <c r="Z127" s="1">
        <v>-2245.7399999999998</v>
      </c>
      <c r="AA127" s="1"/>
      <c r="AB127" s="1"/>
      <c r="AC127" s="1"/>
      <c r="AD127" s="1">
        <v>-3450.02</v>
      </c>
      <c r="AE127" s="1">
        <v>-10641.4</v>
      </c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-7270.1</v>
      </c>
      <c r="BC127" s="1">
        <v>-7270.1</v>
      </c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>
        <v>-7270.1</v>
      </c>
    </row>
    <row r="128" spans="1:68">
      <c r="A128" s="19" t="s">
        <v>1141</v>
      </c>
      <c r="B128" s="10" t="s">
        <v>1142</v>
      </c>
      <c r="C128" s="1">
        <v>-414.81</v>
      </c>
      <c r="D128" s="1">
        <v>-192.11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-222.7</v>
      </c>
      <c r="R128" s="1">
        <v>0</v>
      </c>
      <c r="S128" s="1">
        <v>0</v>
      </c>
      <c r="T128" s="1">
        <v>-414.81</v>
      </c>
      <c r="U128" s="1">
        <v>-192.11</v>
      </c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>
        <v>-222.7</v>
      </c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0</v>
      </c>
      <c r="BC128" s="1">
        <v>0</v>
      </c>
      <c r="BD128" s="1"/>
      <c r="BE128" s="1"/>
      <c r="BF128" s="1"/>
      <c r="BG128" s="1"/>
      <c r="BH128" s="1"/>
      <c r="BI128" s="1"/>
      <c r="BJ128" s="1">
        <v>0</v>
      </c>
      <c r="BK128" s="1"/>
      <c r="BL128" s="1"/>
      <c r="BM128" s="1"/>
      <c r="BN128" s="1"/>
      <c r="BO128" s="1"/>
      <c r="BP128" s="4"/>
    </row>
    <row r="129" spans="1:68">
      <c r="A129" s="18" t="s">
        <v>1143</v>
      </c>
      <c r="B129" s="10" t="s">
        <v>1144</v>
      </c>
      <c r="C129" s="1">
        <v>-215821.58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-215821.58</v>
      </c>
      <c r="BC129" s="1">
        <v>-215821.58000000002</v>
      </c>
      <c r="BD129" s="1">
        <v>0</v>
      </c>
      <c r="BE129" s="1">
        <v>-108360.6</v>
      </c>
      <c r="BF129" s="1"/>
      <c r="BG129" s="1"/>
      <c r="BH129" s="1"/>
      <c r="BI129" s="1">
        <v>-107460.98</v>
      </c>
      <c r="BJ129" s="1"/>
      <c r="BK129" s="1"/>
      <c r="BL129" s="1"/>
      <c r="BM129" s="1"/>
      <c r="BN129" s="1"/>
      <c r="BO129" s="1"/>
      <c r="BP129" s="4"/>
    </row>
    <row r="130" spans="1:68">
      <c r="A130" s="19" t="s">
        <v>1145</v>
      </c>
      <c r="B130" s="10" t="s">
        <v>1146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0</v>
      </c>
      <c r="BC130" s="1">
        <v>0</v>
      </c>
      <c r="BD130" s="1">
        <v>0</v>
      </c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4"/>
    </row>
    <row r="131" spans="1:68">
      <c r="A131" s="19" t="s">
        <v>1147</v>
      </c>
      <c r="B131" s="10" t="s">
        <v>1148</v>
      </c>
      <c r="C131" s="1">
        <v>-92391.98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-92391.98</v>
      </c>
      <c r="BC131" s="1">
        <v>-92391.98</v>
      </c>
      <c r="BD131" s="1"/>
      <c r="BE131" s="1">
        <v>15069</v>
      </c>
      <c r="BF131" s="1"/>
      <c r="BG131" s="1"/>
      <c r="BH131" s="1"/>
      <c r="BI131" s="1">
        <v>-107460.98</v>
      </c>
      <c r="BJ131" s="1"/>
      <c r="BK131" s="1"/>
      <c r="BL131" s="1"/>
      <c r="BM131" s="1"/>
      <c r="BN131" s="1"/>
      <c r="BO131" s="1"/>
      <c r="BP131" s="4"/>
    </row>
    <row r="132" spans="1:68">
      <c r="A132" s="19" t="s">
        <v>1149</v>
      </c>
      <c r="B132" s="10" t="s">
        <v>1150</v>
      </c>
      <c r="C132" s="1">
        <v>-123429.6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-123429.6</v>
      </c>
      <c r="BC132" s="1">
        <v>-123429.6</v>
      </c>
      <c r="BD132" s="1"/>
      <c r="BE132" s="1">
        <v>-123429.6</v>
      </c>
      <c r="BF132" s="1"/>
      <c r="BG132" s="1"/>
      <c r="BH132" s="1"/>
      <c r="BI132" s="1">
        <v>0</v>
      </c>
      <c r="BJ132" s="1"/>
      <c r="BK132" s="1"/>
      <c r="BL132" s="1"/>
      <c r="BM132" s="1"/>
      <c r="BN132" s="1"/>
      <c r="BO132" s="1"/>
      <c r="BP132" s="4"/>
    </row>
    <row r="133" spans="1:68">
      <c r="A133" s="18" t="s">
        <v>1151</v>
      </c>
      <c r="B133" s="10" t="s">
        <v>1152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0</v>
      </c>
      <c r="BC133" s="1">
        <v>0</v>
      </c>
      <c r="BD133" s="1">
        <v>0</v>
      </c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4"/>
    </row>
    <row r="134" spans="1:68">
      <c r="A134" s="19" t="s">
        <v>1153</v>
      </c>
      <c r="B134" s="10" t="s">
        <v>1154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0</v>
      </c>
      <c r="BC134" s="1">
        <v>0</v>
      </c>
      <c r="BD134" s="1">
        <v>0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1155</v>
      </c>
      <c r="B135" s="10" t="s">
        <v>1156</v>
      </c>
      <c r="C135" s="1"/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>
        <v>0</v>
      </c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8" t="s">
        <v>1157</v>
      </c>
      <c r="B136" s="10" t="s">
        <v>1158</v>
      </c>
      <c r="C136" s="1">
        <v>-43947.88</v>
      </c>
      <c r="D136" s="1">
        <v>-1803.47</v>
      </c>
      <c r="E136" s="1">
        <v>-1237.02</v>
      </c>
      <c r="F136" s="1">
        <v>-1288.93</v>
      </c>
      <c r="G136" s="1">
        <v>-63.53</v>
      </c>
      <c r="H136" s="1">
        <v>-8185.21</v>
      </c>
      <c r="I136" s="1">
        <v>-10696.43</v>
      </c>
      <c r="J136" s="1">
        <v>-1066.75</v>
      </c>
      <c r="K136" s="1">
        <v>-322.82</v>
      </c>
      <c r="L136" s="1">
        <v>-2963.59</v>
      </c>
      <c r="M136" s="1">
        <v>-1125.05</v>
      </c>
      <c r="N136" s="1">
        <v>-2120.21</v>
      </c>
      <c r="O136" s="1">
        <v>-1532.06</v>
      </c>
      <c r="P136" s="1">
        <v>-625.52</v>
      </c>
      <c r="Q136" s="1">
        <v>-2880.49</v>
      </c>
      <c r="R136" s="1">
        <v>-584.04</v>
      </c>
      <c r="S136" s="1">
        <v>-1121.49</v>
      </c>
      <c r="T136" s="1">
        <v>-37616.61</v>
      </c>
      <c r="U136" s="1">
        <v>-1803.47</v>
      </c>
      <c r="V136" s="1">
        <v>-1237.02</v>
      </c>
      <c r="W136" s="1">
        <v>-1288.93</v>
      </c>
      <c r="X136" s="1">
        <v>-63.53</v>
      </c>
      <c r="Y136" s="1">
        <v>-8185.21</v>
      </c>
      <c r="Z136" s="1">
        <v>-10696.43</v>
      </c>
      <c r="AA136" s="1">
        <v>-1066.75</v>
      </c>
      <c r="AB136" s="1">
        <v>-322.82</v>
      </c>
      <c r="AC136" s="1">
        <v>-2963.59</v>
      </c>
      <c r="AD136" s="1">
        <v>-1125.05</v>
      </c>
      <c r="AE136" s="1">
        <v>-2120.21</v>
      </c>
      <c r="AF136" s="1">
        <v>-1532.06</v>
      </c>
      <c r="AG136" s="1">
        <v>-625.52</v>
      </c>
      <c r="AH136" s="1">
        <v>-2880.49</v>
      </c>
      <c r="AI136" s="1">
        <v>-584.04</v>
      </c>
      <c r="AJ136" s="1">
        <v>-1121.49</v>
      </c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-6331.27</v>
      </c>
      <c r="BC136" s="1">
        <v>-5090.7699999999995</v>
      </c>
      <c r="BD136" s="1">
        <v>0</v>
      </c>
      <c r="BE136" s="1"/>
      <c r="BF136" s="1">
        <v>0</v>
      </c>
      <c r="BG136" s="1"/>
      <c r="BH136" s="1"/>
      <c r="BI136" s="1"/>
      <c r="BJ136" s="1">
        <v>8.67</v>
      </c>
      <c r="BK136" s="1">
        <v>-194.7</v>
      </c>
      <c r="BL136" s="1">
        <v>-355.12</v>
      </c>
      <c r="BM136" s="1">
        <v>-559.54</v>
      </c>
      <c r="BN136" s="1">
        <v>-101.14</v>
      </c>
      <c r="BO136" s="1">
        <v>-30</v>
      </c>
      <c r="BP136" s="4">
        <v>-5099.4399999999996</v>
      </c>
    </row>
    <row r="137" spans="1:68">
      <c r="A137" s="19" t="s">
        <v>1159</v>
      </c>
      <c r="B137" s="10" t="s">
        <v>1160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0</v>
      </c>
      <c r="BC137" s="1">
        <v>0</v>
      </c>
      <c r="BD137" s="1">
        <v>0</v>
      </c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4"/>
    </row>
    <row r="138" spans="1:68">
      <c r="A138" s="19" t="s">
        <v>1161</v>
      </c>
      <c r="B138" s="10" t="s">
        <v>1162</v>
      </c>
      <c r="C138" s="1">
        <v>-39840.53</v>
      </c>
      <c r="D138" s="1">
        <v>-1748.48</v>
      </c>
      <c r="E138" s="1">
        <v>-1055.3599999999999</v>
      </c>
      <c r="F138" s="1">
        <v>-1081.99</v>
      </c>
      <c r="G138" s="1">
        <v>-63.53</v>
      </c>
      <c r="H138" s="1">
        <v>-7439.43</v>
      </c>
      <c r="I138" s="1">
        <v>-10416.76</v>
      </c>
      <c r="J138" s="1">
        <v>-806.19</v>
      </c>
      <c r="K138" s="1">
        <v>-315.5</v>
      </c>
      <c r="L138" s="1">
        <v>-1944.02</v>
      </c>
      <c r="M138" s="1">
        <v>-947.26</v>
      </c>
      <c r="N138" s="1">
        <v>-2037.29</v>
      </c>
      <c r="O138" s="1">
        <v>-834.66</v>
      </c>
      <c r="P138" s="1">
        <v>-595.52</v>
      </c>
      <c r="Q138" s="1">
        <v>-2724.67</v>
      </c>
      <c r="R138" s="1">
        <v>-453.08</v>
      </c>
      <c r="S138" s="1">
        <v>-1045.52</v>
      </c>
      <c r="T138" s="1">
        <v>-33509.26</v>
      </c>
      <c r="U138" s="1">
        <v>-1748.48</v>
      </c>
      <c r="V138" s="1">
        <v>-1055.3599999999999</v>
      </c>
      <c r="W138" s="1">
        <v>-1081.99</v>
      </c>
      <c r="X138" s="1">
        <v>-63.53</v>
      </c>
      <c r="Y138" s="1">
        <v>-7439.43</v>
      </c>
      <c r="Z138" s="1">
        <v>-10416.76</v>
      </c>
      <c r="AA138" s="1">
        <v>-806.19</v>
      </c>
      <c r="AB138" s="1">
        <v>-315.5</v>
      </c>
      <c r="AC138" s="1">
        <v>-1944.02</v>
      </c>
      <c r="AD138" s="1">
        <v>-947.26</v>
      </c>
      <c r="AE138" s="1">
        <v>-2037.29</v>
      </c>
      <c r="AF138" s="1">
        <v>-834.66</v>
      </c>
      <c r="AG138" s="1">
        <v>-595.52</v>
      </c>
      <c r="AH138" s="1">
        <v>-2724.67</v>
      </c>
      <c r="AI138" s="1">
        <v>-453.08</v>
      </c>
      <c r="AJ138" s="1">
        <v>-1045.52</v>
      </c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-6331.27</v>
      </c>
      <c r="BC138" s="1">
        <v>-5090.7699999999995</v>
      </c>
      <c r="BD138" s="1">
        <v>0</v>
      </c>
      <c r="BE138" s="1"/>
      <c r="BF138" s="1">
        <v>0</v>
      </c>
      <c r="BG138" s="1"/>
      <c r="BH138" s="1"/>
      <c r="BI138" s="1"/>
      <c r="BJ138" s="1">
        <v>8.67</v>
      </c>
      <c r="BK138" s="1">
        <v>-194.7</v>
      </c>
      <c r="BL138" s="1">
        <v>-355.12</v>
      </c>
      <c r="BM138" s="1">
        <v>-559.54</v>
      </c>
      <c r="BN138" s="1">
        <v>-101.14</v>
      </c>
      <c r="BO138" s="1">
        <v>-30</v>
      </c>
      <c r="BP138" s="4">
        <v>-5099.4399999999996</v>
      </c>
    </row>
    <row r="139" spans="1:68">
      <c r="A139" s="19" t="s">
        <v>1163</v>
      </c>
      <c r="B139" s="10" t="s">
        <v>1164</v>
      </c>
      <c r="C139" s="1">
        <v>-3745.74</v>
      </c>
      <c r="D139" s="1">
        <v>-50.4</v>
      </c>
      <c r="E139" s="1">
        <v>-177.43</v>
      </c>
      <c r="F139" s="1">
        <v>-197.31</v>
      </c>
      <c r="G139" s="1">
        <v>0</v>
      </c>
      <c r="H139" s="1">
        <v>-715.08</v>
      </c>
      <c r="I139" s="1">
        <v>-270.94</v>
      </c>
      <c r="J139" s="1">
        <v>-256.07</v>
      </c>
      <c r="K139" s="1">
        <v>-7.32</v>
      </c>
      <c r="L139" s="1">
        <v>-901.16</v>
      </c>
      <c r="M139" s="1">
        <v>-145.80000000000001</v>
      </c>
      <c r="N139" s="1">
        <v>-67.84</v>
      </c>
      <c r="O139" s="1">
        <v>-583.36</v>
      </c>
      <c r="P139" s="1">
        <v>-30</v>
      </c>
      <c r="Q139" s="1">
        <v>-145.79</v>
      </c>
      <c r="R139" s="1">
        <v>-123.68</v>
      </c>
      <c r="S139" s="1">
        <v>-73.56</v>
      </c>
      <c r="T139" s="1">
        <v>-3745.74</v>
      </c>
      <c r="U139" s="1">
        <v>-50.4</v>
      </c>
      <c r="V139" s="1">
        <v>-177.43</v>
      </c>
      <c r="W139" s="1">
        <v>-197.31</v>
      </c>
      <c r="X139" s="1">
        <v>0</v>
      </c>
      <c r="Y139" s="1">
        <v>-715.08</v>
      </c>
      <c r="Z139" s="1">
        <v>-270.94</v>
      </c>
      <c r="AA139" s="1">
        <v>-256.07</v>
      </c>
      <c r="AB139" s="1">
        <v>-7.32</v>
      </c>
      <c r="AC139" s="1">
        <v>-901.16</v>
      </c>
      <c r="AD139" s="1">
        <v>-145.80000000000001</v>
      </c>
      <c r="AE139" s="1">
        <v>-67.84</v>
      </c>
      <c r="AF139" s="1">
        <v>-583.36</v>
      </c>
      <c r="AG139" s="1">
        <v>-30</v>
      </c>
      <c r="AH139" s="1">
        <v>-145.79</v>
      </c>
      <c r="AI139" s="1">
        <v>-123.68</v>
      </c>
      <c r="AJ139" s="1">
        <v>-73.56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>
        <v>0</v>
      </c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4"/>
    </row>
    <row r="140" spans="1:68">
      <c r="A140" s="19" t="s">
        <v>1165</v>
      </c>
      <c r="B140" s="10" t="s">
        <v>1166</v>
      </c>
      <c r="C140" s="1">
        <v>-361.61</v>
      </c>
      <c r="D140" s="1">
        <v>-4.59</v>
      </c>
      <c r="E140" s="1">
        <v>-4.2300000000000004</v>
      </c>
      <c r="F140" s="1">
        <v>-9.6300000000000008</v>
      </c>
      <c r="G140" s="1">
        <v>0</v>
      </c>
      <c r="H140" s="1">
        <v>-30.7</v>
      </c>
      <c r="I140" s="1">
        <v>-8.73</v>
      </c>
      <c r="J140" s="1">
        <v>-4.49</v>
      </c>
      <c r="K140" s="1">
        <v>0</v>
      </c>
      <c r="L140" s="1">
        <v>-118.41</v>
      </c>
      <c r="M140" s="1">
        <v>-31.99</v>
      </c>
      <c r="N140" s="1">
        <v>-15.08</v>
      </c>
      <c r="O140" s="1">
        <v>-114.04</v>
      </c>
      <c r="P140" s="1">
        <v>0</v>
      </c>
      <c r="Q140" s="1">
        <v>-10.029999999999999</v>
      </c>
      <c r="R140" s="1">
        <v>-7.28</v>
      </c>
      <c r="S140" s="1">
        <v>-2.41</v>
      </c>
      <c r="T140" s="1">
        <v>-361.61</v>
      </c>
      <c r="U140" s="1">
        <v>-4.59</v>
      </c>
      <c r="V140" s="1">
        <v>-4.2300000000000004</v>
      </c>
      <c r="W140" s="1">
        <v>-9.6300000000000008</v>
      </c>
      <c r="X140" s="1">
        <v>0</v>
      </c>
      <c r="Y140" s="1">
        <v>-30.7</v>
      </c>
      <c r="Z140" s="1">
        <v>-8.73</v>
      </c>
      <c r="AA140" s="1">
        <v>-4.49</v>
      </c>
      <c r="AB140" s="1">
        <v>0</v>
      </c>
      <c r="AC140" s="1">
        <v>-118.41</v>
      </c>
      <c r="AD140" s="1">
        <v>-31.99</v>
      </c>
      <c r="AE140" s="1">
        <v>-15.08</v>
      </c>
      <c r="AF140" s="1">
        <v>-114.04</v>
      </c>
      <c r="AG140" s="1">
        <v>0</v>
      </c>
      <c r="AH140" s="1">
        <v>-10.029999999999999</v>
      </c>
      <c r="AI140" s="1">
        <v>-7.28</v>
      </c>
      <c r="AJ140" s="1">
        <v>-2.41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8" t="s">
        <v>1167</v>
      </c>
      <c r="B141" s="10" t="s">
        <v>1168</v>
      </c>
      <c r="C141" s="1"/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9" t="s">
        <v>1169</v>
      </c>
      <c r="B142" s="10" t="s">
        <v>1170</v>
      </c>
      <c r="C142" s="1"/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/>
    </row>
    <row r="143" spans="1:68">
      <c r="A143" s="19" t="s">
        <v>1171</v>
      </c>
      <c r="B143" s="10" t="s">
        <v>1172</v>
      </c>
      <c r="C143" s="1"/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8" t="s">
        <v>1173</v>
      </c>
      <c r="B144" s="10" t="s">
        <v>1174</v>
      </c>
      <c r="C144" s="1">
        <v>-4968730.92</v>
      </c>
      <c r="D144" s="1">
        <v>-229592.22</v>
      </c>
      <c r="E144" s="1">
        <v>-110597.68</v>
      </c>
      <c r="F144" s="1">
        <v>-705762</v>
      </c>
      <c r="G144" s="1">
        <v>-167857.52</v>
      </c>
      <c r="H144" s="1">
        <v>-1056107.21</v>
      </c>
      <c r="I144" s="1">
        <v>-27576.880000000001</v>
      </c>
      <c r="J144" s="1">
        <v>-194629.34</v>
      </c>
      <c r="K144" s="1">
        <v>-141711.29999999999</v>
      </c>
      <c r="L144" s="1">
        <v>-648350.68999999994</v>
      </c>
      <c r="M144" s="1">
        <v>-578784.1</v>
      </c>
      <c r="N144" s="1">
        <v>-428229.03</v>
      </c>
      <c r="O144" s="1">
        <v>-52232.18</v>
      </c>
      <c r="P144" s="1">
        <v>-41430.199999999997</v>
      </c>
      <c r="Q144" s="1">
        <v>-195701.29</v>
      </c>
      <c r="R144" s="1">
        <v>-183485.62</v>
      </c>
      <c r="S144" s="1">
        <v>-172238.82</v>
      </c>
      <c r="T144" s="1">
        <v>-4934286.08</v>
      </c>
      <c r="U144" s="1">
        <v>-229592.22</v>
      </c>
      <c r="V144" s="1">
        <v>-110597.68</v>
      </c>
      <c r="W144" s="1">
        <v>-705762</v>
      </c>
      <c r="X144" s="1">
        <v>-167857.52</v>
      </c>
      <c r="Y144" s="1">
        <v>-1056107.21</v>
      </c>
      <c r="Z144" s="1">
        <v>-27576.880000000001</v>
      </c>
      <c r="AA144" s="1">
        <v>-194629.34</v>
      </c>
      <c r="AB144" s="1">
        <v>-141711.29999999999</v>
      </c>
      <c r="AC144" s="1">
        <v>-648350.68999999994</v>
      </c>
      <c r="AD144" s="1">
        <v>-578784.1</v>
      </c>
      <c r="AE144" s="1">
        <v>-428229.03</v>
      </c>
      <c r="AF144" s="1">
        <v>-52232.18</v>
      </c>
      <c r="AG144" s="1">
        <v>-41430.199999999997</v>
      </c>
      <c r="AH144" s="1">
        <v>-195701.29</v>
      </c>
      <c r="AI144" s="1">
        <v>-183485.62</v>
      </c>
      <c r="AJ144" s="1">
        <v>-172238.82</v>
      </c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-34444.839999999997</v>
      </c>
      <c r="BC144" s="1">
        <v>-28333.5</v>
      </c>
      <c r="BD144" s="1">
        <v>0</v>
      </c>
      <c r="BE144" s="1"/>
      <c r="BF144" s="1"/>
      <c r="BG144" s="1"/>
      <c r="BH144" s="1">
        <v>-840.65</v>
      </c>
      <c r="BI144" s="1">
        <v>-550</v>
      </c>
      <c r="BJ144" s="1">
        <v>-12098.66</v>
      </c>
      <c r="BK144" s="1">
        <v>-626.36</v>
      </c>
      <c r="BL144" s="1"/>
      <c r="BM144" s="1">
        <v>-380</v>
      </c>
      <c r="BN144" s="1"/>
      <c r="BO144" s="1">
        <v>-5104.9799999999996</v>
      </c>
      <c r="BP144" s="4">
        <v>-14844.19</v>
      </c>
    </row>
    <row r="145" spans="1:68">
      <c r="A145" s="19" t="s">
        <v>1175</v>
      </c>
      <c r="B145" s="10" t="s">
        <v>1176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0</v>
      </c>
      <c r="BC145" s="1">
        <v>0</v>
      </c>
      <c r="BD145" s="1">
        <v>0</v>
      </c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4"/>
    </row>
    <row r="146" spans="1:68">
      <c r="A146" s="19" t="s">
        <v>1177</v>
      </c>
      <c r="B146" s="10" t="s">
        <v>1178</v>
      </c>
      <c r="C146" s="1">
        <v>-5034.28</v>
      </c>
      <c r="D146" s="1">
        <v>0</v>
      </c>
      <c r="E146" s="1">
        <v>-777.47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-777.47</v>
      </c>
      <c r="U146" s="1"/>
      <c r="V146" s="1">
        <v>-777.47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-4256.8100000000004</v>
      </c>
      <c r="BC146" s="1">
        <v>-4256.8100000000004</v>
      </c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>
        <v>-4256.8100000000004</v>
      </c>
    </row>
    <row r="147" spans="1:68">
      <c r="A147" s="19" t="s">
        <v>1179</v>
      </c>
      <c r="B147" s="10" t="s">
        <v>1180</v>
      </c>
      <c r="C147" s="1">
        <v>-4963696.6399999997</v>
      </c>
      <c r="D147" s="1">
        <v>-229592.22</v>
      </c>
      <c r="E147" s="1">
        <v>-109820.21</v>
      </c>
      <c r="F147" s="1">
        <v>-705762</v>
      </c>
      <c r="G147" s="1">
        <v>-167857.52</v>
      </c>
      <c r="H147" s="1">
        <v>-1056107.21</v>
      </c>
      <c r="I147" s="1">
        <v>-27576.880000000001</v>
      </c>
      <c r="J147" s="1">
        <v>-194629.34</v>
      </c>
      <c r="K147" s="1">
        <v>-141711.29999999999</v>
      </c>
      <c r="L147" s="1">
        <v>-648350.68999999994</v>
      </c>
      <c r="M147" s="1">
        <v>-578784.1</v>
      </c>
      <c r="N147" s="1">
        <v>-428229.03</v>
      </c>
      <c r="O147" s="1">
        <v>-52232.18</v>
      </c>
      <c r="P147" s="1">
        <v>-41430.199999999997</v>
      </c>
      <c r="Q147" s="1">
        <v>-195701.29</v>
      </c>
      <c r="R147" s="1">
        <v>-183485.62</v>
      </c>
      <c r="S147" s="1">
        <v>-172238.82</v>
      </c>
      <c r="T147" s="1">
        <v>-4933508.6100000003</v>
      </c>
      <c r="U147" s="1">
        <v>-229592.22</v>
      </c>
      <c r="V147" s="1">
        <v>-109820.21</v>
      </c>
      <c r="W147" s="1">
        <v>-705762</v>
      </c>
      <c r="X147" s="1">
        <v>-167857.52</v>
      </c>
      <c r="Y147" s="1">
        <v>-1056107.21</v>
      </c>
      <c r="Z147" s="1">
        <v>-27576.880000000001</v>
      </c>
      <c r="AA147" s="1">
        <v>-194629.34</v>
      </c>
      <c r="AB147" s="1">
        <v>-141711.29999999999</v>
      </c>
      <c r="AC147" s="1">
        <v>-648350.68999999994</v>
      </c>
      <c r="AD147" s="1">
        <v>-578784.1</v>
      </c>
      <c r="AE147" s="1">
        <v>-428229.03</v>
      </c>
      <c r="AF147" s="1">
        <v>-52232.18</v>
      </c>
      <c r="AG147" s="1">
        <v>-41430.199999999997</v>
      </c>
      <c r="AH147" s="1">
        <v>-195701.29</v>
      </c>
      <c r="AI147" s="1">
        <v>-183485.62</v>
      </c>
      <c r="AJ147" s="1">
        <v>-172238.82</v>
      </c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-30188.03</v>
      </c>
      <c r="BC147" s="1">
        <v>-24076.69</v>
      </c>
      <c r="BD147" s="1"/>
      <c r="BE147" s="1"/>
      <c r="BF147" s="1"/>
      <c r="BG147" s="1"/>
      <c r="BH147" s="1">
        <v>-840.65</v>
      </c>
      <c r="BI147" s="1">
        <v>-550</v>
      </c>
      <c r="BJ147" s="1">
        <v>-12098.66</v>
      </c>
      <c r="BK147" s="1">
        <v>-626.36</v>
      </c>
      <c r="BL147" s="1"/>
      <c r="BM147" s="1">
        <v>-380</v>
      </c>
      <c r="BN147" s="1"/>
      <c r="BO147" s="1">
        <v>-5104.9799999999996</v>
      </c>
      <c r="BP147" s="4">
        <v>-10587.38</v>
      </c>
    </row>
    <row r="148" spans="1:68">
      <c r="A148" s="18" t="s">
        <v>1181</v>
      </c>
      <c r="B148" s="10" t="s">
        <v>1182</v>
      </c>
      <c r="C148" s="1">
        <v>-228043.72</v>
      </c>
      <c r="D148" s="1">
        <v>-608.74</v>
      </c>
      <c r="E148" s="1">
        <v>-591.41</v>
      </c>
      <c r="F148" s="1">
        <v>-65618.52</v>
      </c>
      <c r="G148" s="1">
        <v>411.4</v>
      </c>
      <c r="H148" s="1">
        <v>-8048.1</v>
      </c>
      <c r="I148" s="1">
        <v>-14147.25</v>
      </c>
      <c r="J148" s="1">
        <v>14926.27</v>
      </c>
      <c r="K148" s="1">
        <v>1534.42</v>
      </c>
      <c r="L148" s="1">
        <v>-12664.73</v>
      </c>
      <c r="M148" s="1">
        <v>-56076.21</v>
      </c>
      <c r="N148" s="1">
        <v>-107445.77</v>
      </c>
      <c r="O148" s="1">
        <v>30736.880000000001</v>
      </c>
      <c r="P148" s="1">
        <v>219.54</v>
      </c>
      <c r="Q148" s="1">
        <v>-310.43</v>
      </c>
      <c r="R148" s="1">
        <v>-4395.74</v>
      </c>
      <c r="S148" s="1">
        <v>-68366.649999999994</v>
      </c>
      <c r="T148" s="1">
        <v>-290445.03999999998</v>
      </c>
      <c r="U148" s="1">
        <v>-608.74</v>
      </c>
      <c r="V148" s="1">
        <v>-591.41</v>
      </c>
      <c r="W148" s="1">
        <v>-65618.52</v>
      </c>
      <c r="X148" s="1">
        <v>411.4</v>
      </c>
      <c r="Y148" s="1">
        <v>-8048.1</v>
      </c>
      <c r="Z148" s="1">
        <v>-14147.25</v>
      </c>
      <c r="AA148" s="1">
        <v>14926.27</v>
      </c>
      <c r="AB148" s="1">
        <v>1534.42</v>
      </c>
      <c r="AC148" s="1">
        <v>-12664.73</v>
      </c>
      <c r="AD148" s="1">
        <v>-56076.21</v>
      </c>
      <c r="AE148" s="1">
        <v>-107445.77</v>
      </c>
      <c r="AF148" s="1">
        <v>30736.880000000001</v>
      </c>
      <c r="AG148" s="1">
        <v>219.54</v>
      </c>
      <c r="AH148" s="1">
        <v>-310.43</v>
      </c>
      <c r="AI148" s="1">
        <v>-4395.74</v>
      </c>
      <c r="AJ148" s="1">
        <v>-68366.649999999994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62401.32</v>
      </c>
      <c r="BC148" s="1">
        <v>48633.3</v>
      </c>
      <c r="BD148" s="1">
        <v>20837.05</v>
      </c>
      <c r="BE148" s="1">
        <v>8437.1</v>
      </c>
      <c r="BF148" s="1"/>
      <c r="BG148" s="1"/>
      <c r="BH148" s="1"/>
      <c r="BI148" s="1"/>
      <c r="BJ148" s="1">
        <v>29453.14</v>
      </c>
      <c r="BK148" s="1"/>
      <c r="BL148" s="1"/>
      <c r="BM148" s="1"/>
      <c r="BN148" s="1">
        <v>13768.02</v>
      </c>
      <c r="BO148" s="1"/>
      <c r="BP148" s="4">
        <v>-10093.99</v>
      </c>
    </row>
    <row r="149" spans="1:68">
      <c r="A149" s="19" t="s">
        <v>1183</v>
      </c>
      <c r="B149" s="10" t="s">
        <v>1184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0</v>
      </c>
      <c r="BC149" s="1">
        <v>0</v>
      </c>
      <c r="BD149" s="1">
        <v>0</v>
      </c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4"/>
    </row>
    <row r="150" spans="1:68">
      <c r="A150" s="19" t="s">
        <v>1185</v>
      </c>
      <c r="B150" s="10" t="s">
        <v>1186</v>
      </c>
      <c r="C150" s="1">
        <v>50304.37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50304.37</v>
      </c>
      <c r="BC150" s="1">
        <v>50304.37</v>
      </c>
      <c r="BD150" s="1">
        <v>50304.37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1187</v>
      </c>
      <c r="B151" s="10" t="s">
        <v>1188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/>
      <c r="V151" s="1"/>
      <c r="W151" s="1"/>
      <c r="X151" s="1"/>
      <c r="Y151" s="1"/>
      <c r="Z151" s="1"/>
      <c r="AA151" s="1"/>
      <c r="AB151" s="1"/>
      <c r="AC151" s="1">
        <v>0</v>
      </c>
      <c r="AD151" s="1">
        <v>0</v>
      </c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0</v>
      </c>
      <c r="BC151" s="1">
        <v>0</v>
      </c>
      <c r="BD151" s="1"/>
      <c r="BE151" s="1">
        <v>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1189</v>
      </c>
      <c r="B152" s="10" t="s">
        <v>1190</v>
      </c>
      <c r="C152" s="1">
        <v>-110.38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-110.38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-110.38</v>
      </c>
      <c r="U152" s="1"/>
      <c r="V152" s="1"/>
      <c r="W152" s="1"/>
      <c r="X152" s="1"/>
      <c r="Y152" s="1"/>
      <c r="Z152" s="1"/>
      <c r="AA152" s="1"/>
      <c r="AB152" s="1"/>
      <c r="AC152" s="1"/>
      <c r="AD152" s="1">
        <v>-110.38</v>
      </c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>
        <v>0</v>
      </c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1191</v>
      </c>
      <c r="B153" s="10" t="s">
        <v>1192</v>
      </c>
      <c r="C153" s="1">
        <v>-46161.3</v>
      </c>
      <c r="D153" s="1">
        <v>76.260000000000005</v>
      </c>
      <c r="E153" s="1">
        <v>-1118.3</v>
      </c>
      <c r="F153" s="1">
        <v>794.25</v>
      </c>
      <c r="G153" s="1">
        <v>411.4</v>
      </c>
      <c r="H153" s="1">
        <v>-3384.15</v>
      </c>
      <c r="I153" s="1">
        <v>-14147.25</v>
      </c>
      <c r="J153" s="1">
        <v>1047.27</v>
      </c>
      <c r="K153" s="1">
        <v>1534.42</v>
      </c>
      <c r="L153" s="1">
        <v>-13467.04</v>
      </c>
      <c r="M153" s="1">
        <v>-10744.23</v>
      </c>
      <c r="N153" s="1">
        <v>-7344.96</v>
      </c>
      <c r="O153" s="1">
        <v>-638.73</v>
      </c>
      <c r="P153" s="1">
        <v>0</v>
      </c>
      <c r="Q153" s="1">
        <v>211.76</v>
      </c>
      <c r="R153" s="1">
        <v>608</v>
      </c>
      <c r="S153" s="1">
        <v>0</v>
      </c>
      <c r="T153" s="1">
        <v>-46161.3</v>
      </c>
      <c r="U153" s="1">
        <v>76.260000000000005</v>
      </c>
      <c r="V153" s="1">
        <v>-1118.3</v>
      </c>
      <c r="W153" s="1">
        <v>794.25</v>
      </c>
      <c r="X153" s="1">
        <v>411.4</v>
      </c>
      <c r="Y153" s="1">
        <v>-3384.15</v>
      </c>
      <c r="Z153" s="1">
        <v>-14147.25</v>
      </c>
      <c r="AA153" s="1">
        <v>1047.27</v>
      </c>
      <c r="AB153" s="1">
        <v>1534.42</v>
      </c>
      <c r="AC153" s="1">
        <v>-13467.04</v>
      </c>
      <c r="AD153" s="1">
        <v>-10744.23</v>
      </c>
      <c r="AE153" s="1">
        <v>-7344.96</v>
      </c>
      <c r="AF153" s="1">
        <v>-638.73</v>
      </c>
      <c r="AG153" s="1"/>
      <c r="AH153" s="1">
        <v>211.76</v>
      </c>
      <c r="AI153" s="1">
        <v>608</v>
      </c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1193</v>
      </c>
      <c r="B154" s="10" t="s">
        <v>1194</v>
      </c>
      <c r="C154" s="1">
        <v>-231391.41</v>
      </c>
      <c r="D154" s="1">
        <v>0</v>
      </c>
      <c r="E154" s="1">
        <v>526.89</v>
      </c>
      <c r="F154" s="1">
        <v>-66412.77</v>
      </c>
      <c r="G154" s="1">
        <v>0</v>
      </c>
      <c r="H154" s="1">
        <v>-4663.95</v>
      </c>
      <c r="I154" s="1">
        <v>0</v>
      </c>
      <c r="J154" s="1">
        <v>13879</v>
      </c>
      <c r="K154" s="1">
        <v>0</v>
      </c>
      <c r="L154" s="1">
        <v>802.31</v>
      </c>
      <c r="M154" s="1">
        <v>-45221.599999999999</v>
      </c>
      <c r="N154" s="1">
        <v>-100100.81</v>
      </c>
      <c r="O154" s="1">
        <v>31375.61</v>
      </c>
      <c r="P154" s="1">
        <v>219.54</v>
      </c>
      <c r="Q154" s="1">
        <v>-522.19000000000005</v>
      </c>
      <c r="R154" s="1">
        <v>-5003.74</v>
      </c>
      <c r="S154" s="1">
        <v>-68366.649999999994</v>
      </c>
      <c r="T154" s="1">
        <v>-243488.36</v>
      </c>
      <c r="U154" s="1"/>
      <c r="V154" s="1">
        <v>526.89</v>
      </c>
      <c r="W154" s="1">
        <v>-66412.77</v>
      </c>
      <c r="X154" s="1"/>
      <c r="Y154" s="1">
        <v>-4663.95</v>
      </c>
      <c r="Z154" s="1"/>
      <c r="AA154" s="1">
        <v>13879</v>
      </c>
      <c r="AB154" s="1"/>
      <c r="AC154" s="1">
        <v>802.31</v>
      </c>
      <c r="AD154" s="1">
        <v>-45221.599999999999</v>
      </c>
      <c r="AE154" s="1">
        <v>-100100.81</v>
      </c>
      <c r="AF154" s="1">
        <v>31375.61</v>
      </c>
      <c r="AG154" s="1">
        <v>219.54</v>
      </c>
      <c r="AH154" s="1">
        <v>-522.19000000000005</v>
      </c>
      <c r="AI154" s="1">
        <v>-5003.74</v>
      </c>
      <c r="AJ154" s="1">
        <v>-68366.649999999994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>
        <v>12096.95</v>
      </c>
      <c r="BC154" s="1">
        <v>-1671.0700000000015</v>
      </c>
      <c r="BD154" s="1">
        <v>-29467.32</v>
      </c>
      <c r="BE154" s="1">
        <v>8437.1</v>
      </c>
      <c r="BF154" s="1"/>
      <c r="BG154" s="1"/>
      <c r="BH154" s="1"/>
      <c r="BI154" s="1"/>
      <c r="BJ154" s="1">
        <v>29453.14</v>
      </c>
      <c r="BK154" s="1"/>
      <c r="BL154" s="1"/>
      <c r="BM154" s="1"/>
      <c r="BN154" s="1">
        <v>13768.02</v>
      </c>
      <c r="BO154" s="1"/>
      <c r="BP154" s="4">
        <v>-10093.99</v>
      </c>
    </row>
    <row r="155" spans="1:68">
      <c r="A155" s="19" t="s">
        <v>1195</v>
      </c>
      <c r="B155" s="10" t="s">
        <v>1196</v>
      </c>
      <c r="C155" s="1">
        <v>-685</v>
      </c>
      <c r="D155" s="1">
        <v>-685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-685</v>
      </c>
      <c r="U155" s="1">
        <v>-685</v>
      </c>
      <c r="V155" s="1"/>
      <c r="W155" s="1"/>
      <c r="X155" s="1"/>
      <c r="Y155" s="1">
        <v>0</v>
      </c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>
        <v>0</v>
      </c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4"/>
    </row>
    <row r="156" spans="1:68">
      <c r="A156" s="18" t="s">
        <v>1197</v>
      </c>
      <c r="B156" s="10" t="s">
        <v>1198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0</v>
      </c>
      <c r="BC156" s="1">
        <v>0</v>
      </c>
      <c r="BD156" s="1">
        <v>0</v>
      </c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4">
        <v>0</v>
      </c>
    </row>
    <row r="157" spans="1:68">
      <c r="A157" s="19" t="s">
        <v>1199</v>
      </c>
      <c r="B157" s="10" t="s">
        <v>1200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0</v>
      </c>
      <c r="BC157" s="1">
        <v>0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/>
    </row>
    <row r="158" spans="1:68">
      <c r="A158" s="19" t="s">
        <v>1201</v>
      </c>
      <c r="B158" s="10" t="s">
        <v>1202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0</v>
      </c>
      <c r="BC158" s="1">
        <v>0</v>
      </c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>
        <v>0</v>
      </c>
    </row>
    <row r="159" spans="1:68">
      <c r="A159" s="18" t="s">
        <v>1203</v>
      </c>
      <c r="B159" s="10" t="s">
        <v>1204</v>
      </c>
      <c r="C159" s="1">
        <v>-640.54999999999995</v>
      </c>
      <c r="D159" s="1">
        <v>0</v>
      </c>
      <c r="E159" s="1">
        <v>0</v>
      </c>
      <c r="F159" s="1">
        <v>-122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-352.87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-474.87</v>
      </c>
      <c r="U159" s="1">
        <v>0</v>
      </c>
      <c r="V159" s="1"/>
      <c r="W159" s="1">
        <v>-122</v>
      </c>
      <c r="X159" s="1"/>
      <c r="Y159" s="1">
        <v>0</v>
      </c>
      <c r="Z159" s="1"/>
      <c r="AA159" s="1"/>
      <c r="AB159" s="1"/>
      <c r="AC159" s="1">
        <v>0</v>
      </c>
      <c r="AD159" s="1">
        <v>-352.87</v>
      </c>
      <c r="AE159" s="1"/>
      <c r="AF159" s="1"/>
      <c r="AG159" s="1"/>
      <c r="AH159" s="1"/>
      <c r="AI159" s="1">
        <v>0</v>
      </c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-165.68</v>
      </c>
      <c r="BC159" s="1">
        <v>-165.68</v>
      </c>
      <c r="BD159" s="1">
        <v>0</v>
      </c>
      <c r="BE159" s="1"/>
      <c r="BF159" s="1">
        <v>0</v>
      </c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-165.68</v>
      </c>
    </row>
    <row r="160" spans="1:68">
      <c r="A160" s="19" t="s">
        <v>1205</v>
      </c>
      <c r="B160" s="10" t="s">
        <v>1206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0</v>
      </c>
      <c r="BC160" s="1">
        <v>0</v>
      </c>
      <c r="BD160" s="1">
        <v>0</v>
      </c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4"/>
    </row>
    <row r="161" spans="1:68">
      <c r="A161" s="19" t="s">
        <v>1207</v>
      </c>
      <c r="B161" s="10" t="s">
        <v>1208</v>
      </c>
      <c r="C161" s="1">
        <v>-640.54999999999995</v>
      </c>
      <c r="D161" s="1">
        <v>0</v>
      </c>
      <c r="E161" s="1">
        <v>0</v>
      </c>
      <c r="F161" s="1">
        <v>-122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-352.87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-474.87</v>
      </c>
      <c r="U161" s="1">
        <v>0</v>
      </c>
      <c r="V161" s="1"/>
      <c r="W161" s="1">
        <v>-122</v>
      </c>
      <c r="X161" s="1"/>
      <c r="Y161" s="1">
        <v>0</v>
      </c>
      <c r="Z161" s="1"/>
      <c r="AA161" s="1"/>
      <c r="AB161" s="1"/>
      <c r="AC161" s="1">
        <v>0</v>
      </c>
      <c r="AD161" s="1">
        <v>-352.87</v>
      </c>
      <c r="AE161" s="1"/>
      <c r="AF161" s="1"/>
      <c r="AG161" s="1"/>
      <c r="AH161" s="1"/>
      <c r="AI161" s="1">
        <v>0</v>
      </c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-165.68</v>
      </c>
      <c r="BC161" s="1">
        <v>-165.68</v>
      </c>
      <c r="BD161" s="1"/>
      <c r="BE161" s="1"/>
      <c r="BF161" s="1">
        <v>0</v>
      </c>
      <c r="BG161" s="1"/>
      <c r="BH161" s="1"/>
      <c r="BI161" s="1"/>
      <c r="BJ161" s="1"/>
      <c r="BK161" s="1"/>
      <c r="BL161" s="1"/>
      <c r="BM161" s="1"/>
      <c r="BN161" s="1"/>
      <c r="BO161" s="1"/>
      <c r="BP161" s="4">
        <v>-165.68</v>
      </c>
    </row>
    <row r="162" spans="1:68">
      <c r="A162" s="18" t="s">
        <v>1209</v>
      </c>
      <c r="B162" s="10" t="s">
        <v>1210</v>
      </c>
      <c r="C162" s="1">
        <v>-279358.15000000002</v>
      </c>
      <c r="D162" s="1">
        <v>-45</v>
      </c>
      <c r="E162" s="1">
        <v>-150</v>
      </c>
      <c r="F162" s="1">
        <v>-1420.54</v>
      </c>
      <c r="G162" s="1">
        <v>-10</v>
      </c>
      <c r="H162" s="1">
        <v>-2404.6799999999998</v>
      </c>
      <c r="I162" s="1">
        <v>-238.88</v>
      </c>
      <c r="J162" s="1">
        <v>-245.56</v>
      </c>
      <c r="K162" s="1">
        <v>0</v>
      </c>
      <c r="L162" s="1">
        <v>-9744.02</v>
      </c>
      <c r="M162" s="1">
        <v>-11200.55</v>
      </c>
      <c r="N162" s="1">
        <v>-151.13</v>
      </c>
      <c r="O162" s="1">
        <v>-15</v>
      </c>
      <c r="P162" s="1">
        <v>-110</v>
      </c>
      <c r="Q162" s="1">
        <v>-10384.23</v>
      </c>
      <c r="R162" s="1">
        <v>-50</v>
      </c>
      <c r="S162" s="1">
        <v>-175</v>
      </c>
      <c r="T162" s="1">
        <v>-36334.589999999997</v>
      </c>
      <c r="U162" s="1">
        <v>-45</v>
      </c>
      <c r="V162" s="1">
        <v>-150</v>
      </c>
      <c r="W162" s="1">
        <v>-1420.54</v>
      </c>
      <c r="X162" s="1">
        <v>-10</v>
      </c>
      <c r="Y162" s="1">
        <v>-2404.6799999999998</v>
      </c>
      <c r="Z162" s="1">
        <v>-238.88</v>
      </c>
      <c r="AA162" s="1">
        <v>-245.56</v>
      </c>
      <c r="AB162" s="1">
        <v>0</v>
      </c>
      <c r="AC162" s="1">
        <v>-9744.02</v>
      </c>
      <c r="AD162" s="1">
        <v>-11200.55</v>
      </c>
      <c r="AE162" s="1">
        <v>-151.13</v>
      </c>
      <c r="AF162" s="1">
        <v>-5</v>
      </c>
      <c r="AG162" s="1">
        <v>-110</v>
      </c>
      <c r="AH162" s="1">
        <v>-10384.23</v>
      </c>
      <c r="AI162" s="1">
        <v>-50</v>
      </c>
      <c r="AJ162" s="1">
        <v>-175</v>
      </c>
      <c r="AK162" s="1">
        <v>-10</v>
      </c>
      <c r="AL162" s="1"/>
      <c r="AM162" s="1"/>
      <c r="AN162" s="1"/>
      <c r="AO162" s="1"/>
      <c r="AP162" s="1"/>
      <c r="AQ162" s="1"/>
      <c r="AR162" s="1"/>
      <c r="AS162" s="1"/>
      <c r="AT162" s="1">
        <v>0</v>
      </c>
      <c r="AU162" s="1"/>
      <c r="AV162" s="1"/>
      <c r="AW162" s="1">
        <v>-10</v>
      </c>
      <c r="AX162" s="1"/>
      <c r="AY162" s="1"/>
      <c r="AZ162" s="1"/>
      <c r="BA162" s="1"/>
      <c r="BB162" s="1">
        <v>-243013.56</v>
      </c>
      <c r="BC162" s="1">
        <v>-93.58</v>
      </c>
      <c r="BD162" s="1">
        <v>0</v>
      </c>
      <c r="BE162" s="1"/>
      <c r="BF162" s="1"/>
      <c r="BG162" s="1"/>
      <c r="BH162" s="1"/>
      <c r="BI162" s="1"/>
      <c r="BJ162" s="1"/>
      <c r="BK162" s="1">
        <v>0</v>
      </c>
      <c r="BL162" s="1">
        <v>-874.33</v>
      </c>
      <c r="BM162" s="1">
        <v>-224263.08</v>
      </c>
      <c r="BN162" s="1">
        <v>0</v>
      </c>
      <c r="BO162" s="1">
        <v>-17782.57</v>
      </c>
      <c r="BP162" s="4">
        <v>-93.58</v>
      </c>
    </row>
    <row r="163" spans="1:68">
      <c r="A163" s="19" t="s">
        <v>1211</v>
      </c>
      <c r="B163" s="10" t="s">
        <v>1212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>
        <v>0</v>
      </c>
      <c r="BC163" s="1">
        <v>0</v>
      </c>
      <c r="BD163" s="1">
        <v>0</v>
      </c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4"/>
    </row>
    <row r="164" spans="1:68">
      <c r="A164" s="19" t="s">
        <v>1213</v>
      </c>
      <c r="B164" s="10" t="s">
        <v>1214</v>
      </c>
      <c r="C164" s="1">
        <v>-1778.71</v>
      </c>
      <c r="D164" s="1">
        <v>-20</v>
      </c>
      <c r="E164" s="1">
        <v>-150</v>
      </c>
      <c r="F164" s="1">
        <v>-105</v>
      </c>
      <c r="G164" s="1">
        <v>-10</v>
      </c>
      <c r="H164" s="1">
        <v>-454.4</v>
      </c>
      <c r="I164" s="1">
        <v>-379.61</v>
      </c>
      <c r="J164" s="1">
        <v>-125.56</v>
      </c>
      <c r="K164" s="1">
        <v>0</v>
      </c>
      <c r="L164" s="1">
        <v>-256.89</v>
      </c>
      <c r="M164" s="1">
        <v>-226.12</v>
      </c>
      <c r="N164" s="1">
        <v>-51.13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-1778.71</v>
      </c>
      <c r="U164" s="1">
        <v>-20</v>
      </c>
      <c r="V164" s="1">
        <v>-150</v>
      </c>
      <c r="W164" s="1">
        <v>-105</v>
      </c>
      <c r="X164" s="1">
        <v>-10</v>
      </c>
      <c r="Y164" s="1">
        <v>-454.4</v>
      </c>
      <c r="Z164" s="1">
        <v>-379.61</v>
      </c>
      <c r="AA164" s="1">
        <v>-125.56</v>
      </c>
      <c r="AB164" s="1"/>
      <c r="AC164" s="1">
        <v>-256.89</v>
      </c>
      <c r="AD164" s="1">
        <v>-226.12</v>
      </c>
      <c r="AE164" s="1">
        <v>-51.13</v>
      </c>
      <c r="AF164" s="1"/>
      <c r="AG164" s="1"/>
      <c r="AH164" s="1"/>
      <c r="AI164" s="1"/>
      <c r="AJ164" s="1">
        <v>0</v>
      </c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>
        <v>0</v>
      </c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1215</v>
      </c>
      <c r="B165" s="10" t="s">
        <v>1216</v>
      </c>
      <c r="C165" s="1">
        <v>-276335.69</v>
      </c>
      <c r="D165" s="1">
        <v>0</v>
      </c>
      <c r="E165" s="1">
        <v>0</v>
      </c>
      <c r="F165" s="1">
        <v>0</v>
      </c>
      <c r="G165" s="1">
        <v>0</v>
      </c>
      <c r="H165" s="1">
        <v>-1735.28</v>
      </c>
      <c r="I165" s="1">
        <v>145.72999999999999</v>
      </c>
      <c r="J165" s="1">
        <v>0</v>
      </c>
      <c r="K165" s="1">
        <v>0</v>
      </c>
      <c r="L165" s="1">
        <v>-9452.1299999999992</v>
      </c>
      <c r="M165" s="1">
        <v>-10899.43</v>
      </c>
      <c r="N165" s="1">
        <v>0</v>
      </c>
      <c r="O165" s="1">
        <v>0</v>
      </c>
      <c r="P165" s="1">
        <v>0</v>
      </c>
      <c r="Q165" s="1">
        <v>-10189.23</v>
      </c>
      <c r="R165" s="1">
        <v>0</v>
      </c>
      <c r="S165" s="1">
        <v>0</v>
      </c>
      <c r="T165" s="1">
        <v>-32130.34</v>
      </c>
      <c r="U165" s="1"/>
      <c r="V165" s="1"/>
      <c r="W165" s="1"/>
      <c r="X165" s="1"/>
      <c r="Y165" s="1">
        <v>-1735.28</v>
      </c>
      <c r="Z165" s="1">
        <v>145.72999999999999</v>
      </c>
      <c r="AA165" s="1"/>
      <c r="AB165" s="1"/>
      <c r="AC165" s="1">
        <v>-9452.1299999999992</v>
      </c>
      <c r="AD165" s="1">
        <v>-10899.43</v>
      </c>
      <c r="AE165" s="1"/>
      <c r="AF165" s="1"/>
      <c r="AG165" s="1"/>
      <c r="AH165" s="1">
        <v>-10189.23</v>
      </c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>
        <v>-244205.35</v>
      </c>
      <c r="BC165" s="1">
        <v>0</v>
      </c>
      <c r="BD165" s="1"/>
      <c r="BE165" s="1"/>
      <c r="BF165" s="1"/>
      <c r="BG165" s="1"/>
      <c r="BH165" s="1"/>
      <c r="BI165" s="1"/>
      <c r="BJ165" s="1"/>
      <c r="BK165" s="1"/>
      <c r="BL165" s="1">
        <v>-2159.6999999999998</v>
      </c>
      <c r="BM165" s="1">
        <v>-224263.08</v>
      </c>
      <c r="BN165" s="1"/>
      <c r="BO165" s="1">
        <v>-17782.57</v>
      </c>
      <c r="BP165" s="4"/>
    </row>
    <row r="166" spans="1:68">
      <c r="A166" s="19" t="s">
        <v>1217</v>
      </c>
      <c r="B166" s="10" t="s">
        <v>1218</v>
      </c>
      <c r="C166" s="1">
        <v>-720</v>
      </c>
      <c r="D166" s="1">
        <v>0</v>
      </c>
      <c r="E166" s="1">
        <v>0</v>
      </c>
      <c r="F166" s="1">
        <v>-100</v>
      </c>
      <c r="G166" s="1">
        <v>0</v>
      </c>
      <c r="H166" s="1">
        <v>-140</v>
      </c>
      <c r="I166" s="1">
        <v>-5</v>
      </c>
      <c r="J166" s="1">
        <v>-120</v>
      </c>
      <c r="K166" s="1">
        <v>0</v>
      </c>
      <c r="L166" s="1">
        <v>-35</v>
      </c>
      <c r="M166" s="1">
        <v>-75</v>
      </c>
      <c r="N166" s="1">
        <v>-100</v>
      </c>
      <c r="O166" s="1">
        <v>-15</v>
      </c>
      <c r="P166" s="1">
        <v>-10</v>
      </c>
      <c r="Q166" s="1">
        <v>-45</v>
      </c>
      <c r="R166" s="1">
        <v>-50</v>
      </c>
      <c r="S166" s="1">
        <v>-25</v>
      </c>
      <c r="T166" s="1">
        <v>-710</v>
      </c>
      <c r="U166" s="1">
        <v>0</v>
      </c>
      <c r="V166" s="1">
        <v>0</v>
      </c>
      <c r="W166" s="1">
        <v>-100</v>
      </c>
      <c r="X166" s="1">
        <v>0</v>
      </c>
      <c r="Y166" s="1">
        <v>-140</v>
      </c>
      <c r="Z166" s="1">
        <v>-5</v>
      </c>
      <c r="AA166" s="1">
        <v>-120</v>
      </c>
      <c r="AB166" s="1">
        <v>0</v>
      </c>
      <c r="AC166" s="1">
        <v>-35</v>
      </c>
      <c r="AD166" s="1">
        <v>-75</v>
      </c>
      <c r="AE166" s="1">
        <v>-100</v>
      </c>
      <c r="AF166" s="1">
        <v>-5</v>
      </c>
      <c r="AG166" s="1">
        <v>-10</v>
      </c>
      <c r="AH166" s="1">
        <v>-45</v>
      </c>
      <c r="AI166" s="1">
        <v>-50</v>
      </c>
      <c r="AJ166" s="1">
        <v>-25</v>
      </c>
      <c r="AK166" s="1">
        <v>-10</v>
      </c>
      <c r="AL166" s="1"/>
      <c r="AM166" s="1"/>
      <c r="AN166" s="1"/>
      <c r="AO166" s="1"/>
      <c r="AP166" s="1"/>
      <c r="AQ166" s="1"/>
      <c r="AR166" s="1"/>
      <c r="AS166" s="1"/>
      <c r="AT166" s="1">
        <v>0</v>
      </c>
      <c r="AU166" s="1"/>
      <c r="AV166" s="1"/>
      <c r="AW166" s="1">
        <v>-10</v>
      </c>
      <c r="AX166" s="1"/>
      <c r="AY166" s="1"/>
      <c r="AZ166" s="1"/>
      <c r="BA166" s="1"/>
      <c r="BB166" s="1"/>
      <c r="BC166" s="1">
        <v>0</v>
      </c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4"/>
    </row>
    <row r="167" spans="1:68">
      <c r="A167" s="19" t="s">
        <v>1219</v>
      </c>
      <c r="B167" s="10" t="s">
        <v>1220</v>
      </c>
      <c r="C167" s="1">
        <v>301.57</v>
      </c>
      <c r="D167" s="1">
        <v>0</v>
      </c>
      <c r="E167" s="1">
        <v>0</v>
      </c>
      <c r="F167" s="1">
        <v>-926.46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-150</v>
      </c>
      <c r="R167" s="1">
        <v>0</v>
      </c>
      <c r="S167" s="1">
        <v>0</v>
      </c>
      <c r="T167" s="1">
        <v>-1076.46</v>
      </c>
      <c r="U167" s="1"/>
      <c r="V167" s="1"/>
      <c r="W167" s="1">
        <v>-926.46</v>
      </c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>
        <v>-150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>
        <v>1378.03</v>
      </c>
      <c r="BC167" s="1">
        <v>0</v>
      </c>
      <c r="BD167" s="1"/>
      <c r="BE167" s="1"/>
      <c r="BF167" s="1"/>
      <c r="BG167" s="1"/>
      <c r="BH167" s="1"/>
      <c r="BI167" s="1"/>
      <c r="BJ167" s="1"/>
      <c r="BK167" s="1"/>
      <c r="BL167" s="1">
        <v>1378.03</v>
      </c>
      <c r="BM167" s="1"/>
      <c r="BN167" s="1"/>
      <c r="BO167" s="1"/>
      <c r="BP167" s="4"/>
    </row>
    <row r="168" spans="1:68">
      <c r="A168" s="19" t="s">
        <v>1221</v>
      </c>
      <c r="B168" s="10" t="s">
        <v>1222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0</v>
      </c>
      <c r="BC168" s="1">
        <v>0</v>
      </c>
      <c r="BD168" s="1"/>
      <c r="BE168" s="1"/>
      <c r="BF168" s="1"/>
      <c r="BG168" s="1"/>
      <c r="BH168" s="1"/>
      <c r="BI168" s="1"/>
      <c r="BJ168" s="1"/>
      <c r="BK168" s="1">
        <v>0</v>
      </c>
      <c r="BL168" s="1"/>
      <c r="BM168" s="1"/>
      <c r="BN168" s="1"/>
      <c r="BO168" s="1"/>
      <c r="BP168" s="4"/>
    </row>
    <row r="169" spans="1:68">
      <c r="A169" s="19" t="s">
        <v>1223</v>
      </c>
      <c r="B169" s="10" t="s">
        <v>1224</v>
      </c>
      <c r="C169" s="1">
        <v>-186.24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/>
      <c r="V169" s="1"/>
      <c r="W169" s="1"/>
      <c r="X169" s="1"/>
      <c r="Y169" s="1"/>
      <c r="Z169" s="1">
        <v>0</v>
      </c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-186.24</v>
      </c>
      <c r="BC169" s="1">
        <v>-93.58</v>
      </c>
      <c r="BD169" s="1"/>
      <c r="BE169" s="1"/>
      <c r="BF169" s="1"/>
      <c r="BG169" s="1"/>
      <c r="BH169" s="1"/>
      <c r="BI169" s="1"/>
      <c r="BJ169" s="1"/>
      <c r="BK169" s="1"/>
      <c r="BL169" s="1">
        <v>-92.66</v>
      </c>
      <c r="BM169" s="1">
        <v>0</v>
      </c>
      <c r="BN169" s="1">
        <v>0</v>
      </c>
      <c r="BO169" s="1"/>
      <c r="BP169" s="4">
        <v>-93.58</v>
      </c>
    </row>
    <row r="170" spans="1:68">
      <c r="A170" s="19" t="s">
        <v>1225</v>
      </c>
      <c r="B170" s="10" t="s">
        <v>1226</v>
      </c>
      <c r="C170" s="1">
        <v>-639.08000000000004</v>
      </c>
      <c r="D170" s="1">
        <v>-25</v>
      </c>
      <c r="E170" s="1">
        <v>0</v>
      </c>
      <c r="F170" s="1">
        <v>-289.08</v>
      </c>
      <c r="G170" s="1">
        <v>0</v>
      </c>
      <c r="H170" s="1">
        <v>-75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-100</v>
      </c>
      <c r="Q170" s="1">
        <v>0</v>
      </c>
      <c r="R170" s="1">
        <v>0</v>
      </c>
      <c r="S170" s="1">
        <v>-150</v>
      </c>
      <c r="T170" s="1">
        <v>-639.08000000000004</v>
      </c>
      <c r="U170" s="1">
        <v>-25</v>
      </c>
      <c r="V170" s="1">
        <v>0</v>
      </c>
      <c r="W170" s="1">
        <v>-289.08</v>
      </c>
      <c r="X170" s="1">
        <v>0</v>
      </c>
      <c r="Y170" s="1">
        <v>-75</v>
      </c>
      <c r="Z170" s="1">
        <v>0</v>
      </c>
      <c r="AA170" s="1">
        <v>0</v>
      </c>
      <c r="AB170" s="1"/>
      <c r="AC170" s="1">
        <v>0</v>
      </c>
      <c r="AD170" s="1">
        <v>0</v>
      </c>
      <c r="AE170" s="1"/>
      <c r="AF170" s="1">
        <v>0</v>
      </c>
      <c r="AG170" s="1">
        <v>-100</v>
      </c>
      <c r="AH170" s="1">
        <v>0</v>
      </c>
      <c r="AI170" s="1">
        <v>0</v>
      </c>
      <c r="AJ170" s="1">
        <v>-150</v>
      </c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>
        <v>0</v>
      </c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4"/>
    </row>
    <row r="171" spans="1:68">
      <c r="A171" s="19" t="s">
        <v>1227</v>
      </c>
      <c r="B171" s="10" t="s">
        <v>1228</v>
      </c>
      <c r="C171" s="1"/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8" t="s">
        <v>1229</v>
      </c>
      <c r="B172" s="10" t="s">
        <v>1230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>
        <v>0</v>
      </c>
      <c r="BC172" s="1">
        <v>0</v>
      </c>
      <c r="BD172" s="1">
        <v>0</v>
      </c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4"/>
    </row>
    <row r="173" spans="1:68">
      <c r="A173" s="19" t="s">
        <v>1231</v>
      </c>
      <c r="B173" s="10" t="s">
        <v>1232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>
        <v>0</v>
      </c>
      <c r="BC173" s="1">
        <v>0</v>
      </c>
      <c r="BD173" s="1">
        <v>0</v>
      </c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4"/>
    </row>
    <row r="174" spans="1:68">
      <c r="A174" s="19" t="s">
        <v>1233</v>
      </c>
      <c r="B174" s="10" t="s">
        <v>1234</v>
      </c>
      <c r="C174" s="1"/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>
        <v>0</v>
      </c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1235</v>
      </c>
      <c r="B175" s="10" t="s">
        <v>1236</v>
      </c>
      <c r="C175" s="1"/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>
        <v>0</v>
      </c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917</v>
      </c>
      <c r="B176" s="10" t="s">
        <v>1237</v>
      </c>
      <c r="C176" s="1"/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>
        <v>0</v>
      </c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4"/>
    </row>
    <row r="177" spans="1:68">
      <c r="A177" s="20" t="s">
        <v>1238</v>
      </c>
      <c r="B177" s="10" t="s">
        <v>1239</v>
      </c>
      <c r="C177" s="1"/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>
        <v>0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/>
    </row>
    <row r="178" spans="1:68">
      <c r="A178" s="20" t="s">
        <v>1240</v>
      </c>
      <c r="B178" s="10" t="s">
        <v>1241</v>
      </c>
      <c r="C178" s="1"/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>
        <v>0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/>
    </row>
    <row r="179" spans="1:68">
      <c r="A179" s="18" t="s">
        <v>1242</v>
      </c>
      <c r="B179" s="10" t="s">
        <v>1243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>
        <v>0</v>
      </c>
      <c r="BC179" s="1">
        <v>0</v>
      </c>
      <c r="BD179" s="1">
        <v>0</v>
      </c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9" t="s">
        <v>1244</v>
      </c>
      <c r="B180" s="10" t="s">
        <v>1245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>
        <v>0</v>
      </c>
      <c r="BC180" s="1">
        <v>0</v>
      </c>
      <c r="BD180" s="1">
        <v>0</v>
      </c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1246</v>
      </c>
      <c r="B181" s="10" t="s">
        <v>1247</v>
      </c>
      <c r="C181" s="1"/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>
        <v>0</v>
      </c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8" t="s">
        <v>1248</v>
      </c>
      <c r="B182" s="10" t="s">
        <v>1249</v>
      </c>
      <c r="C182" s="1">
        <v>10559.9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10559.9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10559.9</v>
      </c>
      <c r="U182" s="1"/>
      <c r="V182" s="1"/>
      <c r="W182" s="1"/>
      <c r="X182" s="1"/>
      <c r="Y182" s="1"/>
      <c r="Z182" s="1"/>
      <c r="AA182" s="1"/>
      <c r="AB182" s="1"/>
      <c r="AC182" s="1">
        <v>10559.9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>
        <v>0</v>
      </c>
      <c r="BC182" s="1">
        <v>0</v>
      </c>
      <c r="BD182" s="1">
        <v>0</v>
      </c>
      <c r="BE182" s="1"/>
      <c r="BF182" s="1"/>
      <c r="BG182" s="1"/>
      <c r="BH182" s="1"/>
      <c r="BI182" s="1">
        <v>0</v>
      </c>
      <c r="BJ182" s="1"/>
      <c r="BK182" s="1"/>
      <c r="BL182" s="1"/>
      <c r="BM182" s="1"/>
      <c r="BN182" s="1"/>
      <c r="BO182" s="1"/>
      <c r="BP182" s="4"/>
    </row>
    <row r="183" spans="1:68">
      <c r="A183" s="19" t="s">
        <v>1250</v>
      </c>
      <c r="B183" s="10" t="s">
        <v>1251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0</v>
      </c>
      <c r="BC183" s="1">
        <v>0</v>
      </c>
      <c r="BD183" s="1">
        <v>0</v>
      </c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4"/>
    </row>
    <row r="184" spans="1:68">
      <c r="A184" s="19" t="s">
        <v>1252</v>
      </c>
      <c r="B184" s="10" t="s">
        <v>1253</v>
      </c>
      <c r="C184" s="1"/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>
        <v>0</v>
      </c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4"/>
    </row>
    <row r="185" spans="1:68">
      <c r="A185" s="19" t="s">
        <v>1254</v>
      </c>
      <c r="B185" s="10" t="s">
        <v>1255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0</v>
      </c>
      <c r="BC185" s="1">
        <v>0</v>
      </c>
      <c r="BD185" s="1"/>
      <c r="BE185" s="1"/>
      <c r="BF185" s="1"/>
      <c r="BG185" s="1"/>
      <c r="BH185" s="1"/>
      <c r="BI185" s="1">
        <v>0</v>
      </c>
      <c r="BJ185" s="1"/>
      <c r="BK185" s="1"/>
      <c r="BL185" s="1"/>
      <c r="BM185" s="1"/>
      <c r="BN185" s="1"/>
      <c r="BO185" s="1"/>
      <c r="BP185" s="4"/>
    </row>
    <row r="186" spans="1:68">
      <c r="A186" s="19" t="s">
        <v>1256</v>
      </c>
      <c r="B186" s="10" t="s">
        <v>1257</v>
      </c>
      <c r="C186" s="1">
        <v>10559.9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10559.9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10559.9</v>
      </c>
      <c r="U186" s="1"/>
      <c r="V186" s="1"/>
      <c r="W186" s="1"/>
      <c r="X186" s="1"/>
      <c r="Y186" s="1"/>
      <c r="Z186" s="1"/>
      <c r="AA186" s="1"/>
      <c r="AB186" s="1"/>
      <c r="AC186" s="1">
        <v>10559.9</v>
      </c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>
        <v>0</v>
      </c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4"/>
    </row>
    <row r="187" spans="1:68">
      <c r="A187" s="19" t="s">
        <v>1258</v>
      </c>
      <c r="B187" s="10" t="s">
        <v>1259</v>
      </c>
      <c r="C187" s="1"/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>
        <v>0</v>
      </c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4"/>
    </row>
    <row r="188" spans="1:68">
      <c r="A188" s="18" t="s">
        <v>1260</v>
      </c>
      <c r="B188" s="10" t="s">
        <v>1261</v>
      </c>
      <c r="C188" s="1">
        <v>-1655971.72</v>
      </c>
      <c r="D188" s="1">
        <v>-4931.7299999999996</v>
      </c>
      <c r="E188" s="1">
        <v>-813</v>
      </c>
      <c r="F188" s="1">
        <v>-73523.5</v>
      </c>
      <c r="G188" s="1">
        <v>0</v>
      </c>
      <c r="H188" s="1">
        <v>-2310.5300000000002</v>
      </c>
      <c r="I188" s="1">
        <v>-57509.83</v>
      </c>
      <c r="J188" s="1">
        <v>0</v>
      </c>
      <c r="K188" s="1">
        <v>0</v>
      </c>
      <c r="L188" s="1">
        <v>-67474.89</v>
      </c>
      <c r="M188" s="1">
        <v>-87878.79</v>
      </c>
      <c r="N188" s="1">
        <v>-503.66</v>
      </c>
      <c r="O188" s="1">
        <v>-200</v>
      </c>
      <c r="P188" s="1">
        <v>0</v>
      </c>
      <c r="Q188" s="1">
        <v>-324.85000000000002</v>
      </c>
      <c r="R188" s="1">
        <v>-722610</v>
      </c>
      <c r="S188" s="1">
        <v>-2000.93</v>
      </c>
      <c r="T188" s="1">
        <v>-1020078.1</v>
      </c>
      <c r="U188" s="1">
        <v>-4931.7299999999996</v>
      </c>
      <c r="V188" s="1">
        <v>-813</v>
      </c>
      <c r="W188" s="1">
        <v>-73519.89</v>
      </c>
      <c r="X188" s="1">
        <v>0</v>
      </c>
      <c r="Y188" s="1">
        <v>-2310.5300000000002</v>
      </c>
      <c r="Z188" s="1">
        <v>-57509.83</v>
      </c>
      <c r="AA188" s="1">
        <v>0</v>
      </c>
      <c r="AB188" s="1">
        <v>0</v>
      </c>
      <c r="AC188" s="1">
        <v>-67474.89</v>
      </c>
      <c r="AD188" s="1">
        <v>-87878.79</v>
      </c>
      <c r="AE188" s="1">
        <v>-503.66</v>
      </c>
      <c r="AF188" s="1">
        <v>-200</v>
      </c>
      <c r="AG188" s="1">
        <v>0</v>
      </c>
      <c r="AH188" s="1">
        <v>-324.85000000000002</v>
      </c>
      <c r="AI188" s="1">
        <v>-722610</v>
      </c>
      <c r="AJ188" s="1">
        <v>-2000.93</v>
      </c>
      <c r="AK188" s="1">
        <v>-3.61</v>
      </c>
      <c r="AL188" s="1"/>
      <c r="AM188" s="1"/>
      <c r="AN188" s="1">
        <v>-3.61</v>
      </c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>
        <v>-635890.01</v>
      </c>
      <c r="BC188" s="1">
        <v>-304974.45</v>
      </c>
      <c r="BD188" s="1">
        <v>-304974.45</v>
      </c>
      <c r="BE188" s="1"/>
      <c r="BF188" s="1"/>
      <c r="BG188" s="1"/>
      <c r="BH188" s="1"/>
      <c r="BI188" s="1"/>
      <c r="BJ188" s="1"/>
      <c r="BK188" s="1">
        <v>-330032.90000000002</v>
      </c>
      <c r="BL188" s="1">
        <v>-82.66</v>
      </c>
      <c r="BM188" s="1">
        <v>-300</v>
      </c>
      <c r="BN188" s="1">
        <v>-500</v>
      </c>
      <c r="BO188" s="1">
        <v>0</v>
      </c>
      <c r="BP188" s="4">
        <v>0</v>
      </c>
    </row>
    <row r="189" spans="1:68">
      <c r="A189" s="19" t="s">
        <v>1262</v>
      </c>
      <c r="B189" s="10" t="s">
        <v>1263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0</v>
      </c>
      <c r="BC189" s="1">
        <v>0</v>
      </c>
      <c r="BD189" s="1">
        <v>0</v>
      </c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4"/>
    </row>
    <row r="190" spans="1:68">
      <c r="A190" s="19" t="s">
        <v>1264</v>
      </c>
      <c r="B190" s="10" t="s">
        <v>1265</v>
      </c>
      <c r="C190" s="1">
        <v>-17.66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/>
      <c r="V190" s="1">
        <v>0</v>
      </c>
      <c r="W190" s="1">
        <v>0</v>
      </c>
      <c r="X190" s="1"/>
      <c r="Y190" s="1">
        <v>0</v>
      </c>
      <c r="Z190" s="1"/>
      <c r="AA190" s="1"/>
      <c r="AB190" s="1">
        <v>0</v>
      </c>
      <c r="AC190" s="1">
        <v>0</v>
      </c>
      <c r="AD190" s="1">
        <v>0</v>
      </c>
      <c r="AE190" s="1">
        <v>0</v>
      </c>
      <c r="AF190" s="1"/>
      <c r="AG190" s="1"/>
      <c r="AH190" s="1"/>
      <c r="AI190" s="1">
        <v>0</v>
      </c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-17.66</v>
      </c>
      <c r="BC190" s="1">
        <v>0</v>
      </c>
      <c r="BD190" s="1"/>
      <c r="BE190" s="1"/>
      <c r="BF190" s="1"/>
      <c r="BG190" s="1"/>
      <c r="BH190" s="1"/>
      <c r="BI190" s="1"/>
      <c r="BJ190" s="1"/>
      <c r="BK190" s="1"/>
      <c r="BL190" s="1">
        <v>-17.66</v>
      </c>
      <c r="BM190" s="1"/>
      <c r="BN190" s="1"/>
      <c r="BO190" s="1"/>
      <c r="BP190" s="4"/>
    </row>
    <row r="191" spans="1:68">
      <c r="A191" s="19" t="s">
        <v>1266</v>
      </c>
      <c r="B191" s="10" t="s">
        <v>1267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0</v>
      </c>
      <c r="BC191" s="1">
        <v>0</v>
      </c>
      <c r="BD191" s="1">
        <v>0</v>
      </c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4"/>
    </row>
    <row r="192" spans="1:68">
      <c r="A192" s="19" t="s">
        <v>1268</v>
      </c>
      <c r="B192" s="10" t="s">
        <v>1269</v>
      </c>
      <c r="C192" s="1">
        <v>-172840.19</v>
      </c>
      <c r="D192" s="1">
        <v>0</v>
      </c>
      <c r="E192" s="1">
        <v>0</v>
      </c>
      <c r="F192" s="1">
        <v>-28051.57</v>
      </c>
      <c r="G192" s="1">
        <v>0</v>
      </c>
      <c r="H192" s="1">
        <v>0</v>
      </c>
      <c r="I192" s="1">
        <v>-57509.83</v>
      </c>
      <c r="J192" s="1">
        <v>0</v>
      </c>
      <c r="K192" s="1">
        <v>0</v>
      </c>
      <c r="L192" s="1">
        <v>0</v>
      </c>
      <c r="M192" s="1">
        <v>-87278.79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-172840.19</v>
      </c>
      <c r="U192" s="1">
        <v>0</v>
      </c>
      <c r="V192" s="1">
        <v>0</v>
      </c>
      <c r="W192" s="1">
        <v>-28051.57</v>
      </c>
      <c r="X192" s="1">
        <v>0</v>
      </c>
      <c r="Y192" s="1">
        <v>0</v>
      </c>
      <c r="Z192" s="1">
        <v>-57509.83</v>
      </c>
      <c r="AA192" s="1">
        <v>0</v>
      </c>
      <c r="AB192" s="1">
        <v>0</v>
      </c>
      <c r="AC192" s="1">
        <v>0</v>
      </c>
      <c r="AD192" s="1">
        <v>-87278.79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>
        <v>0</v>
      </c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1270</v>
      </c>
      <c r="B193" s="10" t="s">
        <v>1271</v>
      </c>
      <c r="C193" s="1">
        <v>-65625.13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-65625.13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-65625.13</v>
      </c>
      <c r="U193" s="1"/>
      <c r="V193" s="1"/>
      <c r="W193" s="1">
        <v>0</v>
      </c>
      <c r="X193" s="1"/>
      <c r="Y193" s="1">
        <v>0</v>
      </c>
      <c r="Z193" s="1"/>
      <c r="AA193" s="1"/>
      <c r="AB193" s="1">
        <v>0</v>
      </c>
      <c r="AC193" s="1">
        <v>-65625.13</v>
      </c>
      <c r="AD193" s="1"/>
      <c r="AE193" s="1"/>
      <c r="AF193" s="1"/>
      <c r="AG193" s="1"/>
      <c r="AH193" s="1">
        <v>0</v>
      </c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1272</v>
      </c>
      <c r="B194" s="10" t="s">
        <v>1273</v>
      </c>
      <c r="C194" s="1">
        <v>-149979.69</v>
      </c>
      <c r="D194" s="1">
        <v>0</v>
      </c>
      <c r="E194" s="1">
        <v>0</v>
      </c>
      <c r="F194" s="1">
        <v>-3.61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-20</v>
      </c>
      <c r="M194" s="1">
        <v>-600</v>
      </c>
      <c r="N194" s="1">
        <v>0</v>
      </c>
      <c r="O194" s="1">
        <v>0</v>
      </c>
      <c r="P194" s="1">
        <v>0</v>
      </c>
      <c r="Q194" s="1">
        <v>-160</v>
      </c>
      <c r="R194" s="1">
        <v>-148298.18</v>
      </c>
      <c r="S194" s="1">
        <v>0</v>
      </c>
      <c r="T194" s="1">
        <v>-149078.18</v>
      </c>
      <c r="U194" s="1"/>
      <c r="V194" s="1"/>
      <c r="W194" s="1"/>
      <c r="X194" s="1"/>
      <c r="Y194" s="1">
        <v>0</v>
      </c>
      <c r="Z194" s="1">
        <v>0</v>
      </c>
      <c r="AA194" s="1"/>
      <c r="AB194" s="1"/>
      <c r="AC194" s="1">
        <v>-20</v>
      </c>
      <c r="AD194" s="1">
        <v>-600</v>
      </c>
      <c r="AE194" s="1"/>
      <c r="AF194" s="1"/>
      <c r="AG194" s="1"/>
      <c r="AH194" s="1">
        <v>-160</v>
      </c>
      <c r="AI194" s="1">
        <v>-148298.18</v>
      </c>
      <c r="AJ194" s="1">
        <v>0</v>
      </c>
      <c r="AK194" s="1">
        <v>-3.61</v>
      </c>
      <c r="AL194" s="1"/>
      <c r="AM194" s="1"/>
      <c r="AN194" s="1">
        <v>-3.61</v>
      </c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>
        <v>-897.9</v>
      </c>
      <c r="BC194" s="1">
        <v>0</v>
      </c>
      <c r="BD194" s="1"/>
      <c r="BE194" s="1"/>
      <c r="BF194" s="1"/>
      <c r="BG194" s="1"/>
      <c r="BH194" s="1"/>
      <c r="BI194" s="1"/>
      <c r="BJ194" s="1"/>
      <c r="BK194" s="1">
        <v>-32.9</v>
      </c>
      <c r="BL194" s="1">
        <v>-65</v>
      </c>
      <c r="BM194" s="1">
        <v>-300</v>
      </c>
      <c r="BN194" s="1">
        <v>-500</v>
      </c>
      <c r="BO194" s="1">
        <v>0</v>
      </c>
      <c r="BP194" s="4"/>
    </row>
    <row r="195" spans="1:68">
      <c r="A195" s="19" t="s">
        <v>1274</v>
      </c>
      <c r="B195" s="10" t="s">
        <v>1275</v>
      </c>
      <c r="C195" s="1">
        <v>-304649.45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-304649.45</v>
      </c>
      <c r="BC195" s="1">
        <v>-304649.45</v>
      </c>
      <c r="BD195" s="1">
        <v>-304649.45</v>
      </c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4">
        <v>0</v>
      </c>
    </row>
    <row r="196" spans="1:68">
      <c r="A196" s="19" t="s">
        <v>1276</v>
      </c>
      <c r="B196" s="10" t="s">
        <v>1277</v>
      </c>
      <c r="C196" s="1">
        <v>-325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>
        <v>0</v>
      </c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-325</v>
      </c>
      <c r="BC196" s="1">
        <v>-325</v>
      </c>
      <c r="BD196" s="1">
        <v>-325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/>
    </row>
    <row r="197" spans="1:68">
      <c r="A197" s="19" t="s">
        <v>1278</v>
      </c>
      <c r="B197" s="10" t="s">
        <v>1279</v>
      </c>
      <c r="C197" s="1">
        <v>-576452.11</v>
      </c>
      <c r="D197" s="1">
        <v>0</v>
      </c>
      <c r="E197" s="1">
        <v>0</v>
      </c>
      <c r="F197" s="1">
        <v>0</v>
      </c>
      <c r="G197" s="1">
        <v>0</v>
      </c>
      <c r="H197" s="1">
        <v>-310.52999999999997</v>
      </c>
      <c r="I197" s="1">
        <v>0</v>
      </c>
      <c r="J197" s="1">
        <v>0</v>
      </c>
      <c r="K197" s="1">
        <v>0</v>
      </c>
      <c r="L197" s="1">
        <v>-1829.76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-574311.81999999995</v>
      </c>
      <c r="S197" s="1">
        <v>0</v>
      </c>
      <c r="T197" s="1">
        <v>-576452.11</v>
      </c>
      <c r="U197" s="1"/>
      <c r="V197" s="1"/>
      <c r="W197" s="1"/>
      <c r="X197" s="1"/>
      <c r="Y197" s="1">
        <v>-310.52999999999997</v>
      </c>
      <c r="Z197" s="1">
        <v>0</v>
      </c>
      <c r="AA197" s="1"/>
      <c r="AB197" s="1"/>
      <c r="AC197" s="1">
        <v>-1829.76</v>
      </c>
      <c r="AD197" s="1">
        <v>0</v>
      </c>
      <c r="AE197" s="1">
        <v>0</v>
      </c>
      <c r="AF197" s="1">
        <v>0</v>
      </c>
      <c r="AG197" s="1"/>
      <c r="AH197" s="1">
        <v>0</v>
      </c>
      <c r="AI197" s="1">
        <v>-574311.81999999995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>
        <v>0</v>
      </c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1280</v>
      </c>
      <c r="B198" s="10" t="s">
        <v>1281</v>
      </c>
      <c r="C198" s="1">
        <v>-56082.49</v>
      </c>
      <c r="D198" s="1">
        <v>-4931.7299999999996</v>
      </c>
      <c r="E198" s="1">
        <v>-813</v>
      </c>
      <c r="F198" s="1">
        <v>-45468.32</v>
      </c>
      <c r="G198" s="1">
        <v>0</v>
      </c>
      <c r="H198" s="1">
        <v>-2000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-503.66</v>
      </c>
      <c r="O198" s="1">
        <v>-200</v>
      </c>
      <c r="P198" s="1">
        <v>0</v>
      </c>
      <c r="Q198" s="1">
        <v>-164.85</v>
      </c>
      <c r="R198" s="1">
        <v>0</v>
      </c>
      <c r="S198" s="1">
        <v>-2000.93</v>
      </c>
      <c r="T198" s="1">
        <v>-56082.49</v>
      </c>
      <c r="U198" s="1">
        <v>-4931.7299999999996</v>
      </c>
      <c r="V198" s="1">
        <v>-813</v>
      </c>
      <c r="W198" s="1">
        <v>-45468.32</v>
      </c>
      <c r="X198" s="1">
        <v>0</v>
      </c>
      <c r="Y198" s="1">
        <v>-2000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-503.66</v>
      </c>
      <c r="AF198" s="1">
        <v>-200</v>
      </c>
      <c r="AG198" s="1">
        <v>0</v>
      </c>
      <c r="AH198" s="1">
        <v>-164.85</v>
      </c>
      <c r="AI198" s="1">
        <v>0</v>
      </c>
      <c r="AJ198" s="1">
        <v>-2000.93</v>
      </c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865</v>
      </c>
      <c r="B199" s="10" t="s">
        <v>1282</v>
      </c>
      <c r="C199" s="1">
        <v>-330000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>
        <v>-330000</v>
      </c>
      <c r="BC199" s="1">
        <v>0</v>
      </c>
      <c r="BD199" s="1"/>
      <c r="BE199" s="1"/>
      <c r="BF199" s="1"/>
      <c r="BG199" s="1"/>
      <c r="BH199" s="1"/>
      <c r="BI199" s="1"/>
      <c r="BJ199" s="1"/>
      <c r="BK199" s="1">
        <v>-330000</v>
      </c>
      <c r="BL199" s="1"/>
      <c r="BM199" s="1"/>
      <c r="BN199" s="1"/>
      <c r="BO199" s="1"/>
      <c r="BP199" s="4"/>
    </row>
    <row r="200" spans="1:68">
      <c r="A200" s="20" t="s">
        <v>1283</v>
      </c>
      <c r="B200" s="10" t="s">
        <v>1284</v>
      </c>
      <c r="C200" s="1">
        <v>-330000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>
        <v>-330000</v>
      </c>
      <c r="BC200" s="1">
        <v>0</v>
      </c>
      <c r="BD200" s="1"/>
      <c r="BE200" s="1"/>
      <c r="BF200" s="1"/>
      <c r="BG200" s="1"/>
      <c r="BH200" s="1"/>
      <c r="BI200" s="1"/>
      <c r="BJ200" s="1"/>
      <c r="BK200" s="1">
        <v>-330000</v>
      </c>
      <c r="BL200" s="1"/>
      <c r="BM200" s="1"/>
      <c r="BN200" s="1"/>
      <c r="BO200" s="1"/>
      <c r="BP200" s="4"/>
    </row>
    <row r="201" spans="1:68">
      <c r="A201" s="18" t="s">
        <v>1285</v>
      </c>
      <c r="B201" s="10" t="s">
        <v>1286</v>
      </c>
      <c r="C201" s="1"/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>
        <v>0</v>
      </c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4"/>
    </row>
    <row r="202" spans="1:68">
      <c r="A202" s="19" t="s">
        <v>1287</v>
      </c>
      <c r="B202" s="10" t="s">
        <v>1288</v>
      </c>
      <c r="C202" s="1"/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1289</v>
      </c>
      <c r="B203" s="10" t="s">
        <v>1290</v>
      </c>
      <c r="C203" s="1"/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7" t="s">
        <v>917</v>
      </c>
      <c r="B204" s="10" t="s">
        <v>918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>
        <v>0</v>
      </c>
      <c r="BC204" s="1">
        <v>0</v>
      </c>
      <c r="BD204" s="1">
        <v>0</v>
      </c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8" t="s">
        <v>1291</v>
      </c>
      <c r="B205" s="10" t="s">
        <v>1292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>
        <v>0</v>
      </c>
      <c r="BC205" s="1">
        <v>0</v>
      </c>
      <c r="BD205" s="1">
        <v>0</v>
      </c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9" t="s">
        <v>1293</v>
      </c>
      <c r="B206" s="10" t="s">
        <v>1294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>
        <v>0</v>
      </c>
      <c r="BC206" s="1">
        <v>0</v>
      </c>
      <c r="BD206" s="1">
        <v>0</v>
      </c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1295</v>
      </c>
      <c r="B207" s="10" t="s">
        <v>1296</v>
      </c>
      <c r="C207" s="1"/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>
        <v>0</v>
      </c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1297</v>
      </c>
      <c r="B208" s="10" t="s">
        <v>1298</v>
      </c>
      <c r="C208" s="1"/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1299</v>
      </c>
      <c r="B209" s="10" t="s">
        <v>1300</v>
      </c>
      <c r="C209" s="1"/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1301</v>
      </c>
      <c r="B210" s="10" t="s">
        <v>1302</v>
      </c>
      <c r="C210" s="1"/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5" t="s">
        <v>18</v>
      </c>
      <c r="B211" s="8" t="s">
        <v>95</v>
      </c>
      <c r="C211" s="1">
        <v>4495175846.9499998</v>
      </c>
      <c r="D211" s="1">
        <v>131891604.57000001</v>
      </c>
      <c r="E211" s="1">
        <v>105649979.58999999</v>
      </c>
      <c r="F211" s="1">
        <v>333219671.72000003</v>
      </c>
      <c r="G211" s="1">
        <v>40215251.059999995</v>
      </c>
      <c r="H211" s="1">
        <v>848438431.49000001</v>
      </c>
      <c r="I211" s="1">
        <v>251104533.93000001</v>
      </c>
      <c r="J211" s="1">
        <v>169154078.94</v>
      </c>
      <c r="K211" s="1">
        <v>43910005.240000002</v>
      </c>
      <c r="L211" s="1">
        <v>472562913.56999999</v>
      </c>
      <c r="M211" s="1">
        <v>561106577.19000006</v>
      </c>
      <c r="N211" s="1">
        <v>227884720.12</v>
      </c>
      <c r="O211" s="1">
        <v>102041631</v>
      </c>
      <c r="P211" s="1">
        <v>78124412.469999999</v>
      </c>
      <c r="Q211" s="1">
        <v>167867249.09999999</v>
      </c>
      <c r="R211" s="1">
        <v>94177839.929999992</v>
      </c>
      <c r="S211" s="1">
        <v>94185551.870000005</v>
      </c>
      <c r="T211" s="1">
        <v>3479826461.9499998</v>
      </c>
      <c r="U211" s="1">
        <v>121317696.87</v>
      </c>
      <c r="V211" s="1">
        <v>96451349.959999993</v>
      </c>
      <c r="W211" s="1">
        <v>309079732.22000003</v>
      </c>
      <c r="X211" s="1">
        <v>35464854.479999997</v>
      </c>
      <c r="Y211" s="1">
        <v>790337650.57000005</v>
      </c>
      <c r="Z211" s="1">
        <v>241901123.25</v>
      </c>
      <c r="AA211" s="1">
        <v>156848464.59</v>
      </c>
      <c r="AB211" s="1">
        <v>41387035.68</v>
      </c>
      <c r="AC211" s="1">
        <v>453088798.75999999</v>
      </c>
      <c r="AD211" s="1">
        <v>537933334.49000001</v>
      </c>
      <c r="AE211" s="1">
        <v>198462227.15000001</v>
      </c>
      <c r="AF211" s="1">
        <v>95389350.760000005</v>
      </c>
      <c r="AG211" s="1">
        <v>70595706.659999996</v>
      </c>
      <c r="AH211" s="1">
        <v>157575494.22999999</v>
      </c>
      <c r="AI211" s="1">
        <v>87508190.409999996</v>
      </c>
      <c r="AJ211" s="1">
        <v>86485451.870000005</v>
      </c>
      <c r="AK211" s="1">
        <v>241707989.84</v>
      </c>
      <c r="AL211" s="1">
        <v>10573907.699999999</v>
      </c>
      <c r="AM211" s="1">
        <v>9198629.6300000008</v>
      </c>
      <c r="AN211" s="1">
        <v>24139939.5</v>
      </c>
      <c r="AO211" s="1">
        <v>4750396.58</v>
      </c>
      <c r="AP211" s="1">
        <v>58100780.920000002</v>
      </c>
      <c r="AQ211" s="1">
        <v>9203410.6799999997</v>
      </c>
      <c r="AR211" s="1">
        <v>12305614.35</v>
      </c>
      <c r="AS211" s="1">
        <v>2522969.56</v>
      </c>
      <c r="AT211" s="1">
        <v>19474114.809999999</v>
      </c>
      <c r="AU211" s="1">
        <v>23173242.699999999</v>
      </c>
      <c r="AV211" s="1">
        <v>29422492.969999999</v>
      </c>
      <c r="AW211" s="1">
        <v>6652280.2400000002</v>
      </c>
      <c r="AX211" s="1">
        <v>7528705.8099999996</v>
      </c>
      <c r="AY211" s="1">
        <v>10291754.869999999</v>
      </c>
      <c r="AZ211" s="1">
        <v>6669649.5199999996</v>
      </c>
      <c r="BA211" s="1">
        <v>7700100</v>
      </c>
      <c r="BB211" s="1">
        <v>773641395.15999997</v>
      </c>
      <c r="BC211" s="1">
        <v>769551590.92000008</v>
      </c>
      <c r="BD211" s="1">
        <v>16931591.870000001</v>
      </c>
      <c r="BE211" s="1">
        <v>2652402.9900000002</v>
      </c>
      <c r="BF211" s="1">
        <v>84906115.489999995</v>
      </c>
      <c r="BG211" s="1">
        <v>1537593.5</v>
      </c>
      <c r="BH211" s="1">
        <v>925234.82</v>
      </c>
      <c r="BI211" s="1">
        <v>1685291.4</v>
      </c>
      <c r="BJ211" s="1">
        <v>5950460.5199999996</v>
      </c>
      <c r="BK211" s="1">
        <v>778816.63</v>
      </c>
      <c r="BL211" s="1">
        <v>1115447.99</v>
      </c>
      <c r="BM211" s="1">
        <v>743388.21</v>
      </c>
      <c r="BN211" s="1">
        <v>720107.98</v>
      </c>
      <c r="BO211" s="1">
        <v>732043.43</v>
      </c>
      <c r="BP211" s="4">
        <v>654962900.33000004</v>
      </c>
    </row>
    <row r="212" spans="1:68">
      <c r="A212" s="16" t="s">
        <v>122</v>
      </c>
      <c r="B212" s="9" t="s">
        <v>123</v>
      </c>
      <c r="C212" s="1">
        <v>287104319.19999999</v>
      </c>
      <c r="D212" s="1">
        <v>8371311.6200000001</v>
      </c>
      <c r="E212" s="1">
        <v>7703174.0999999996</v>
      </c>
      <c r="F212" s="1">
        <v>22895534.059999999</v>
      </c>
      <c r="G212" s="1">
        <v>3180736.57</v>
      </c>
      <c r="H212" s="1">
        <v>63232494.93</v>
      </c>
      <c r="I212" s="1">
        <v>18639598.190000001</v>
      </c>
      <c r="J212" s="1">
        <v>12879648.33</v>
      </c>
      <c r="K212" s="1">
        <v>3374164.93</v>
      </c>
      <c r="L212" s="1">
        <v>36522414.030000001</v>
      </c>
      <c r="M212" s="1">
        <v>53026758.100000001</v>
      </c>
      <c r="N212" s="1">
        <v>13931068.689999999</v>
      </c>
      <c r="O212" s="1">
        <v>7743183.6600000001</v>
      </c>
      <c r="P212" s="1">
        <v>6597371.7000000002</v>
      </c>
      <c r="Q212" s="1">
        <v>15789969.210000001</v>
      </c>
      <c r="R212" s="1">
        <v>6520411.0700000003</v>
      </c>
      <c r="S212" s="1">
        <v>6640854.6600000001</v>
      </c>
      <c r="T212" s="1">
        <v>287048693.85000002</v>
      </c>
      <c r="U212" s="1">
        <v>8371311.6200000001</v>
      </c>
      <c r="V212" s="1">
        <v>7703174.0999999996</v>
      </c>
      <c r="W212" s="1">
        <v>22895534.059999999</v>
      </c>
      <c r="X212" s="1">
        <v>3180736.57</v>
      </c>
      <c r="Y212" s="1">
        <v>63232494.93</v>
      </c>
      <c r="Z212" s="1">
        <v>18639598.190000001</v>
      </c>
      <c r="AA212" s="1">
        <v>12879648.33</v>
      </c>
      <c r="AB212" s="1">
        <v>3374164.93</v>
      </c>
      <c r="AC212" s="1">
        <v>36522414.030000001</v>
      </c>
      <c r="AD212" s="1">
        <v>53026758.100000001</v>
      </c>
      <c r="AE212" s="1">
        <v>13931068.689999999</v>
      </c>
      <c r="AF212" s="1">
        <v>7743183.6600000001</v>
      </c>
      <c r="AG212" s="1">
        <v>6597371.7000000002</v>
      </c>
      <c r="AH212" s="1">
        <v>15789969.210000001</v>
      </c>
      <c r="AI212" s="1">
        <v>6520411.0700000003</v>
      </c>
      <c r="AJ212" s="1">
        <v>6640854.6600000001</v>
      </c>
      <c r="AK212" s="1">
        <v>0</v>
      </c>
      <c r="AL212" s="1"/>
      <c r="AM212" s="1"/>
      <c r="AN212" s="1"/>
      <c r="AO212" s="1"/>
      <c r="AP212" s="1"/>
      <c r="AQ212" s="1"/>
      <c r="AR212" s="1"/>
      <c r="AS212" s="1"/>
      <c r="AT212" s="1">
        <v>0</v>
      </c>
      <c r="AU212" s="1"/>
      <c r="AV212" s="1"/>
      <c r="AW212" s="1"/>
      <c r="AX212" s="1"/>
      <c r="AY212" s="1"/>
      <c r="AZ212" s="1"/>
      <c r="BA212" s="1"/>
      <c r="BB212" s="1">
        <v>55625.35</v>
      </c>
      <c r="BC212" s="1">
        <v>55625.35</v>
      </c>
      <c r="BD212" s="1">
        <v>0</v>
      </c>
      <c r="BE212" s="1"/>
      <c r="BF212" s="1"/>
      <c r="BG212" s="1"/>
      <c r="BH212" s="1"/>
      <c r="BI212" s="1"/>
      <c r="BJ212" s="1">
        <v>55625.35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4"/>
    </row>
    <row r="213" spans="1:68">
      <c r="A213" s="17" t="s">
        <v>132</v>
      </c>
      <c r="B213" s="10" t="s">
        <v>133</v>
      </c>
      <c r="C213" s="1">
        <v>287102891.39999998</v>
      </c>
      <c r="D213" s="1">
        <v>8371311.6200000001</v>
      </c>
      <c r="E213" s="1">
        <v>7703174.0999999996</v>
      </c>
      <c r="F213" s="1">
        <v>22895534.059999999</v>
      </c>
      <c r="G213" s="1">
        <v>3180736.57</v>
      </c>
      <c r="H213" s="1">
        <v>63232494.93</v>
      </c>
      <c r="I213" s="1">
        <v>18639598.190000001</v>
      </c>
      <c r="J213" s="1">
        <v>12878220.529999999</v>
      </c>
      <c r="K213" s="1">
        <v>3374164.93</v>
      </c>
      <c r="L213" s="1">
        <v>36522414.030000001</v>
      </c>
      <c r="M213" s="1">
        <v>53026758.100000001</v>
      </c>
      <c r="N213" s="1">
        <v>13931068.689999999</v>
      </c>
      <c r="O213" s="1">
        <v>7743183.6600000001</v>
      </c>
      <c r="P213" s="1">
        <v>6597371.7000000002</v>
      </c>
      <c r="Q213" s="1">
        <v>15789969.210000001</v>
      </c>
      <c r="R213" s="1">
        <v>6520411.0700000003</v>
      </c>
      <c r="S213" s="1">
        <v>6640854.6600000001</v>
      </c>
      <c r="T213" s="1">
        <v>287047266.05000001</v>
      </c>
      <c r="U213" s="1">
        <v>8371311.6200000001</v>
      </c>
      <c r="V213" s="1">
        <v>7703174.0999999996</v>
      </c>
      <c r="W213" s="1">
        <v>22895534.059999999</v>
      </c>
      <c r="X213" s="1">
        <v>3180736.57</v>
      </c>
      <c r="Y213" s="1">
        <v>63232494.93</v>
      </c>
      <c r="Z213" s="1">
        <v>18639598.190000001</v>
      </c>
      <c r="AA213" s="1">
        <v>12878220.529999999</v>
      </c>
      <c r="AB213" s="1">
        <v>3374164.93</v>
      </c>
      <c r="AC213" s="1">
        <v>36522414.030000001</v>
      </c>
      <c r="AD213" s="1">
        <v>53026758.100000001</v>
      </c>
      <c r="AE213" s="1">
        <v>13931068.689999999</v>
      </c>
      <c r="AF213" s="1">
        <v>7743183.6600000001</v>
      </c>
      <c r="AG213" s="1">
        <v>6597371.7000000002</v>
      </c>
      <c r="AH213" s="1">
        <v>15789969.210000001</v>
      </c>
      <c r="AI213" s="1">
        <v>6520411.0700000003</v>
      </c>
      <c r="AJ213" s="1">
        <v>6640854.6600000001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55625.35</v>
      </c>
      <c r="BC213" s="1">
        <v>55625.35</v>
      </c>
      <c r="BD213" s="1">
        <v>0</v>
      </c>
      <c r="BE213" s="1"/>
      <c r="BF213" s="1"/>
      <c r="BG213" s="1"/>
      <c r="BH213" s="1"/>
      <c r="BI213" s="1"/>
      <c r="BJ213" s="1">
        <v>55625.35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8" t="s">
        <v>142</v>
      </c>
      <c r="B214" s="10" t="s">
        <v>143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>
        <v>0</v>
      </c>
      <c r="BC214" s="1">
        <v>0</v>
      </c>
      <c r="BD214" s="1">
        <v>0</v>
      </c>
      <c r="BE214" s="1"/>
      <c r="BF214" s="1"/>
      <c r="BG214" s="1"/>
      <c r="BH214" s="1"/>
      <c r="BI214" s="1"/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144</v>
      </c>
      <c r="B215" s="10" t="s">
        <v>145</v>
      </c>
      <c r="C215" s="1">
        <v>238613232.21000001</v>
      </c>
      <c r="D215" s="1">
        <v>7157452.0199999996</v>
      </c>
      <c r="E215" s="1">
        <v>6278603.0999999996</v>
      </c>
      <c r="F215" s="1">
        <v>19083576.34</v>
      </c>
      <c r="G215" s="1">
        <v>2705254.73</v>
      </c>
      <c r="H215" s="1">
        <v>51788152.310000002</v>
      </c>
      <c r="I215" s="1">
        <v>15673086.82</v>
      </c>
      <c r="J215" s="1">
        <v>10908859.43</v>
      </c>
      <c r="K215" s="1">
        <v>3001475.68</v>
      </c>
      <c r="L215" s="1">
        <v>31727102.77</v>
      </c>
      <c r="M215" s="1">
        <v>42954378.039999999</v>
      </c>
      <c r="N215" s="1">
        <v>11501520.41</v>
      </c>
      <c r="O215" s="1">
        <v>6439224.0099999998</v>
      </c>
      <c r="P215" s="1">
        <v>5717715.6799999997</v>
      </c>
      <c r="Q215" s="1">
        <v>12812967.98</v>
      </c>
      <c r="R215" s="1">
        <v>5442718.3499999996</v>
      </c>
      <c r="S215" s="1">
        <v>5365519.1900000004</v>
      </c>
      <c r="T215" s="1">
        <v>238557606.86000001</v>
      </c>
      <c r="U215" s="1">
        <v>7157452.0199999996</v>
      </c>
      <c r="V215" s="1">
        <v>6278603.0999999996</v>
      </c>
      <c r="W215" s="1">
        <v>19083576.34</v>
      </c>
      <c r="X215" s="1">
        <v>2705254.73</v>
      </c>
      <c r="Y215" s="1">
        <v>51788152.310000002</v>
      </c>
      <c r="Z215" s="1">
        <v>15673086.82</v>
      </c>
      <c r="AA215" s="1">
        <v>10908859.43</v>
      </c>
      <c r="AB215" s="1">
        <v>3001475.68</v>
      </c>
      <c r="AC215" s="1">
        <v>31727102.77</v>
      </c>
      <c r="AD215" s="1">
        <v>42954378.039999999</v>
      </c>
      <c r="AE215" s="1">
        <v>11501520.41</v>
      </c>
      <c r="AF215" s="1">
        <v>6439224.0099999998</v>
      </c>
      <c r="AG215" s="1">
        <v>5717715.6799999997</v>
      </c>
      <c r="AH215" s="1">
        <v>12812967.98</v>
      </c>
      <c r="AI215" s="1">
        <v>5442718.3499999996</v>
      </c>
      <c r="AJ215" s="1">
        <v>5365519.1900000004</v>
      </c>
      <c r="AK215" s="1">
        <v>0</v>
      </c>
      <c r="AL215" s="1"/>
      <c r="AM215" s="1"/>
      <c r="AN215" s="1"/>
      <c r="AO215" s="1"/>
      <c r="AP215" s="1"/>
      <c r="AQ215" s="1"/>
      <c r="AR215" s="1"/>
      <c r="AS215" s="1"/>
      <c r="AT215" s="1">
        <v>0</v>
      </c>
      <c r="AU215" s="1"/>
      <c r="AV215" s="1"/>
      <c r="AW215" s="1"/>
      <c r="AX215" s="1"/>
      <c r="AY215" s="1"/>
      <c r="AZ215" s="1"/>
      <c r="BA215" s="1"/>
      <c r="BB215" s="1">
        <v>55625.35</v>
      </c>
      <c r="BC215" s="1">
        <v>55625.35</v>
      </c>
      <c r="BD215" s="1"/>
      <c r="BE215" s="1"/>
      <c r="BF215" s="1"/>
      <c r="BG215" s="1"/>
      <c r="BH215" s="1"/>
      <c r="BI215" s="1"/>
      <c r="BJ215" s="1">
        <v>55625.35</v>
      </c>
      <c r="BK215" s="1"/>
      <c r="BL215" s="1"/>
      <c r="BM215" s="1"/>
      <c r="BN215" s="1"/>
      <c r="BO215" s="1"/>
      <c r="BP215" s="4"/>
    </row>
    <row r="216" spans="1:68">
      <c r="A216" s="19" t="s">
        <v>154</v>
      </c>
      <c r="B216" s="10" t="s">
        <v>155</v>
      </c>
      <c r="C216" s="1">
        <v>2189940.23</v>
      </c>
      <c r="D216" s="1">
        <v>157884.79</v>
      </c>
      <c r="E216" s="1">
        <v>49247.94</v>
      </c>
      <c r="F216" s="1">
        <v>279314.71999999997</v>
      </c>
      <c r="G216" s="1">
        <v>25158.32</v>
      </c>
      <c r="H216" s="1">
        <v>377830.26</v>
      </c>
      <c r="I216" s="1">
        <v>123929.38</v>
      </c>
      <c r="J216" s="1">
        <v>149290.04</v>
      </c>
      <c r="K216" s="1">
        <v>30801.74</v>
      </c>
      <c r="L216" s="1">
        <v>166818.12</v>
      </c>
      <c r="M216" s="1">
        <v>220535.89</v>
      </c>
      <c r="N216" s="1">
        <v>72070.41</v>
      </c>
      <c r="O216" s="1">
        <v>99963.4</v>
      </c>
      <c r="P216" s="1">
        <v>110595.23</v>
      </c>
      <c r="Q216" s="1">
        <v>140213.96</v>
      </c>
      <c r="R216" s="1">
        <v>87331.77</v>
      </c>
      <c r="S216" s="1">
        <v>80748.91</v>
      </c>
      <c r="T216" s="1">
        <v>2171734.88</v>
      </c>
      <c r="U216" s="1">
        <v>157884.79</v>
      </c>
      <c r="V216" s="1">
        <v>49247.94</v>
      </c>
      <c r="W216" s="1">
        <v>279314.71999999997</v>
      </c>
      <c r="X216" s="1">
        <v>25158.32</v>
      </c>
      <c r="Y216" s="1">
        <v>377830.26</v>
      </c>
      <c r="Z216" s="1">
        <v>123929.38</v>
      </c>
      <c r="AA216" s="1">
        <v>149290.04</v>
      </c>
      <c r="AB216" s="1">
        <v>30801.74</v>
      </c>
      <c r="AC216" s="1">
        <v>166818.12</v>
      </c>
      <c r="AD216" s="1">
        <v>220535.89</v>
      </c>
      <c r="AE216" s="1">
        <v>72070.41</v>
      </c>
      <c r="AF216" s="1">
        <v>99963.4</v>
      </c>
      <c r="AG216" s="1">
        <v>110595.23</v>
      </c>
      <c r="AH216" s="1">
        <v>140213.96</v>
      </c>
      <c r="AI216" s="1">
        <v>87331.77</v>
      </c>
      <c r="AJ216" s="1">
        <v>80748.91</v>
      </c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>
        <v>18205.349999999999</v>
      </c>
      <c r="BC216" s="1">
        <v>18205.349999999999</v>
      </c>
      <c r="BD216" s="1"/>
      <c r="BE216" s="1"/>
      <c r="BF216" s="1"/>
      <c r="BG216" s="1"/>
      <c r="BH216" s="1"/>
      <c r="BI216" s="1"/>
      <c r="BJ216" s="1">
        <v>18205.349999999999</v>
      </c>
      <c r="BK216" s="1"/>
      <c r="BL216" s="1"/>
      <c r="BM216" s="1"/>
      <c r="BN216" s="1"/>
      <c r="BO216" s="1"/>
      <c r="BP216" s="4"/>
    </row>
    <row r="217" spans="1:68">
      <c r="A217" s="20" t="s">
        <v>1303</v>
      </c>
      <c r="B217" s="10" t="s">
        <v>1304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0</v>
      </c>
      <c r="BC217" s="1">
        <v>0</v>
      </c>
      <c r="BD217" s="1"/>
      <c r="BE217" s="1"/>
      <c r="BF217" s="1"/>
      <c r="BG217" s="1"/>
      <c r="BH217" s="1"/>
      <c r="BI217" s="1"/>
      <c r="BJ217" s="1">
        <v>0</v>
      </c>
      <c r="BK217" s="1"/>
      <c r="BL217" s="1"/>
      <c r="BM217" s="1"/>
      <c r="BN217" s="1"/>
      <c r="BO217" s="1"/>
      <c r="BP217" s="4"/>
    </row>
    <row r="218" spans="1:68">
      <c r="A218" s="20" t="s">
        <v>1305</v>
      </c>
      <c r="B218" s="10" t="s">
        <v>1306</v>
      </c>
      <c r="C218" s="1">
        <v>1000454.4</v>
      </c>
      <c r="D218" s="1">
        <v>62786.95</v>
      </c>
      <c r="E218" s="1">
        <v>32903</v>
      </c>
      <c r="F218" s="1">
        <v>113183.5</v>
      </c>
      <c r="G218" s="1">
        <v>17364.79</v>
      </c>
      <c r="H218" s="1">
        <v>191360.33</v>
      </c>
      <c r="I218" s="1">
        <v>61077.47</v>
      </c>
      <c r="J218" s="1">
        <v>63814.53</v>
      </c>
      <c r="K218" s="1">
        <v>14432.57</v>
      </c>
      <c r="L218" s="1">
        <v>100890.43</v>
      </c>
      <c r="M218" s="1">
        <v>115790.67</v>
      </c>
      <c r="N218" s="1">
        <v>40102.800000000003</v>
      </c>
      <c r="O218" s="1">
        <v>27395.67</v>
      </c>
      <c r="P218" s="1">
        <v>36005.769999999997</v>
      </c>
      <c r="Q218" s="1">
        <v>45077.55</v>
      </c>
      <c r="R218" s="1">
        <v>23114.13</v>
      </c>
      <c r="S218" s="1">
        <v>36948.89</v>
      </c>
      <c r="T218" s="1">
        <v>982249.05</v>
      </c>
      <c r="U218" s="1">
        <v>62786.95</v>
      </c>
      <c r="V218" s="1">
        <v>32903</v>
      </c>
      <c r="W218" s="1">
        <v>113183.5</v>
      </c>
      <c r="X218" s="1">
        <v>17364.79</v>
      </c>
      <c r="Y218" s="1">
        <v>191360.33</v>
      </c>
      <c r="Z218" s="1">
        <v>61077.47</v>
      </c>
      <c r="AA218" s="1">
        <v>63814.53</v>
      </c>
      <c r="AB218" s="1">
        <v>14432.57</v>
      </c>
      <c r="AC218" s="1">
        <v>100890.43</v>
      </c>
      <c r="AD218" s="1">
        <v>115790.67</v>
      </c>
      <c r="AE218" s="1">
        <v>40102.800000000003</v>
      </c>
      <c r="AF218" s="1">
        <v>27395.67</v>
      </c>
      <c r="AG218" s="1">
        <v>36005.769999999997</v>
      </c>
      <c r="AH218" s="1">
        <v>45077.55</v>
      </c>
      <c r="AI218" s="1">
        <v>23114.13</v>
      </c>
      <c r="AJ218" s="1">
        <v>36948.89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18205.349999999999</v>
      </c>
      <c r="BC218" s="1">
        <v>18205.349999999999</v>
      </c>
      <c r="BD218" s="1"/>
      <c r="BE218" s="1"/>
      <c r="BF218" s="1"/>
      <c r="BG218" s="1"/>
      <c r="BH218" s="1"/>
      <c r="BI218" s="1"/>
      <c r="BJ218" s="1">
        <v>18205.349999999999</v>
      </c>
      <c r="BK218" s="1"/>
      <c r="BL218" s="1"/>
      <c r="BM218" s="1"/>
      <c r="BN218" s="1"/>
      <c r="BO218" s="1"/>
      <c r="BP218" s="4"/>
    </row>
    <row r="219" spans="1:68">
      <c r="A219" s="20" t="s">
        <v>1307</v>
      </c>
      <c r="B219" s="10" t="s">
        <v>1308</v>
      </c>
      <c r="C219" s="1">
        <v>1189485.83</v>
      </c>
      <c r="D219" s="1">
        <v>95097.84</v>
      </c>
      <c r="E219" s="1">
        <v>16344.94</v>
      </c>
      <c r="F219" s="1">
        <v>166131.22</v>
      </c>
      <c r="G219" s="1">
        <v>7793.53</v>
      </c>
      <c r="H219" s="1">
        <v>186469.93</v>
      </c>
      <c r="I219" s="1">
        <v>62851.91</v>
      </c>
      <c r="J219" s="1">
        <v>85475.51</v>
      </c>
      <c r="K219" s="1">
        <v>16369.17</v>
      </c>
      <c r="L219" s="1">
        <v>65927.69</v>
      </c>
      <c r="M219" s="1">
        <v>104745.22</v>
      </c>
      <c r="N219" s="1">
        <v>31967.61</v>
      </c>
      <c r="O219" s="1">
        <v>72567.73</v>
      </c>
      <c r="P219" s="1">
        <v>74589.460000000006</v>
      </c>
      <c r="Q219" s="1">
        <v>95136.41</v>
      </c>
      <c r="R219" s="1">
        <v>64217.64</v>
      </c>
      <c r="S219" s="1">
        <v>43800.02</v>
      </c>
      <c r="T219" s="1">
        <v>1189485.83</v>
      </c>
      <c r="U219" s="1">
        <v>95097.84</v>
      </c>
      <c r="V219" s="1">
        <v>16344.94</v>
      </c>
      <c r="W219" s="1">
        <v>166131.22</v>
      </c>
      <c r="X219" s="1">
        <v>7793.53</v>
      </c>
      <c r="Y219" s="1">
        <v>186469.93</v>
      </c>
      <c r="Z219" s="1">
        <v>62851.91</v>
      </c>
      <c r="AA219" s="1">
        <v>85475.51</v>
      </c>
      <c r="AB219" s="1">
        <v>16369.17</v>
      </c>
      <c r="AC219" s="1">
        <v>65927.69</v>
      </c>
      <c r="AD219" s="1">
        <v>104745.22</v>
      </c>
      <c r="AE219" s="1">
        <v>31967.61</v>
      </c>
      <c r="AF219" s="1">
        <v>72567.73</v>
      </c>
      <c r="AG219" s="1">
        <v>74589.460000000006</v>
      </c>
      <c r="AH219" s="1">
        <v>95136.41</v>
      </c>
      <c r="AI219" s="1">
        <v>64217.64</v>
      </c>
      <c r="AJ219" s="1">
        <v>43800.02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>
        <v>0</v>
      </c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4"/>
    </row>
    <row r="220" spans="1:68">
      <c r="A220" s="19" t="s">
        <v>156</v>
      </c>
      <c r="B220" s="10" t="s">
        <v>157</v>
      </c>
      <c r="C220" s="1">
        <v>28818627.829999998</v>
      </c>
      <c r="D220" s="1">
        <v>802038.84</v>
      </c>
      <c r="E220" s="1">
        <v>469757.7</v>
      </c>
      <c r="F220" s="1">
        <v>2938578.11</v>
      </c>
      <c r="G220" s="1">
        <v>240365.78</v>
      </c>
      <c r="H220" s="1">
        <v>5651450.2999999998</v>
      </c>
      <c r="I220" s="1">
        <v>3152860.48</v>
      </c>
      <c r="J220" s="1">
        <v>1436989.01</v>
      </c>
      <c r="K220" s="1">
        <v>184497.82</v>
      </c>
      <c r="L220" s="1">
        <v>3011283.8</v>
      </c>
      <c r="M220" s="1">
        <v>5573337.8099999996</v>
      </c>
      <c r="N220" s="1">
        <v>979021.5</v>
      </c>
      <c r="O220" s="1">
        <v>873145.81</v>
      </c>
      <c r="P220" s="1">
        <v>541227.01</v>
      </c>
      <c r="Q220" s="1">
        <v>1455860.04</v>
      </c>
      <c r="R220" s="1">
        <v>777448.25</v>
      </c>
      <c r="S220" s="1">
        <v>692065.57</v>
      </c>
      <c r="T220" s="1">
        <v>28779927.829999998</v>
      </c>
      <c r="U220" s="1">
        <v>802038.84</v>
      </c>
      <c r="V220" s="1">
        <v>469757.7</v>
      </c>
      <c r="W220" s="1">
        <v>2938578.11</v>
      </c>
      <c r="X220" s="1">
        <v>240365.78</v>
      </c>
      <c r="Y220" s="1">
        <v>5651450.2999999998</v>
      </c>
      <c r="Z220" s="1">
        <v>3152860.48</v>
      </c>
      <c r="AA220" s="1">
        <v>1436989.01</v>
      </c>
      <c r="AB220" s="1">
        <v>184497.82</v>
      </c>
      <c r="AC220" s="1">
        <v>3011283.8</v>
      </c>
      <c r="AD220" s="1">
        <v>5573337.8099999996</v>
      </c>
      <c r="AE220" s="1">
        <v>979021.5</v>
      </c>
      <c r="AF220" s="1">
        <v>873145.81</v>
      </c>
      <c r="AG220" s="1">
        <v>541227.01</v>
      </c>
      <c r="AH220" s="1">
        <v>1455860.04</v>
      </c>
      <c r="AI220" s="1">
        <v>777448.25</v>
      </c>
      <c r="AJ220" s="1">
        <v>692065.57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>
        <v>38700</v>
      </c>
      <c r="BC220" s="1">
        <v>38700</v>
      </c>
      <c r="BD220" s="1"/>
      <c r="BE220" s="1"/>
      <c r="BF220" s="1"/>
      <c r="BG220" s="1"/>
      <c r="BH220" s="1"/>
      <c r="BI220" s="1"/>
      <c r="BJ220" s="1">
        <v>38700</v>
      </c>
      <c r="BK220" s="1"/>
      <c r="BL220" s="1"/>
      <c r="BM220" s="1"/>
      <c r="BN220" s="1"/>
      <c r="BO220" s="1"/>
      <c r="BP220" s="4"/>
    </row>
    <row r="221" spans="1:68">
      <c r="A221" s="20" t="s">
        <v>1309</v>
      </c>
      <c r="B221" s="10" t="s">
        <v>1310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0</v>
      </c>
      <c r="BC221" s="1">
        <v>0</v>
      </c>
      <c r="BD221" s="1"/>
      <c r="BE221" s="1"/>
      <c r="BF221" s="1"/>
      <c r="BG221" s="1"/>
      <c r="BH221" s="1"/>
      <c r="BI221" s="1"/>
      <c r="BJ221" s="1">
        <v>0</v>
      </c>
      <c r="BK221" s="1"/>
      <c r="BL221" s="1"/>
      <c r="BM221" s="1"/>
      <c r="BN221" s="1"/>
      <c r="BO221" s="1"/>
      <c r="BP221" s="4"/>
    </row>
    <row r="222" spans="1:68">
      <c r="A222" s="20" t="s">
        <v>1311</v>
      </c>
      <c r="B222" s="10" t="s">
        <v>1312</v>
      </c>
      <c r="C222" s="1">
        <v>14496118.210000001</v>
      </c>
      <c r="D222" s="1">
        <v>150502.57</v>
      </c>
      <c r="E222" s="1">
        <v>144900.49</v>
      </c>
      <c r="F222" s="1">
        <v>907271.89</v>
      </c>
      <c r="G222" s="1">
        <v>118776.15</v>
      </c>
      <c r="H222" s="1">
        <v>2646587.65</v>
      </c>
      <c r="I222" s="1">
        <v>2374296.19</v>
      </c>
      <c r="J222" s="1">
        <v>616735.91</v>
      </c>
      <c r="K222" s="1">
        <v>79206.960000000006</v>
      </c>
      <c r="L222" s="1">
        <v>1688992.2</v>
      </c>
      <c r="M222" s="1">
        <v>3494640.53</v>
      </c>
      <c r="N222" s="1">
        <v>437041.26</v>
      </c>
      <c r="O222" s="1">
        <v>435374.84</v>
      </c>
      <c r="P222" s="1">
        <v>186649.21</v>
      </c>
      <c r="Q222" s="1">
        <v>614997.42000000004</v>
      </c>
      <c r="R222" s="1">
        <v>294378.27</v>
      </c>
      <c r="S222" s="1">
        <v>267066.67</v>
      </c>
      <c r="T222" s="1">
        <v>14457418.210000001</v>
      </c>
      <c r="U222" s="1">
        <v>150502.57</v>
      </c>
      <c r="V222" s="1">
        <v>144900.49</v>
      </c>
      <c r="W222" s="1">
        <v>907271.89</v>
      </c>
      <c r="X222" s="1">
        <v>118776.15</v>
      </c>
      <c r="Y222" s="1">
        <v>2646587.65</v>
      </c>
      <c r="Z222" s="1">
        <v>2374296.19</v>
      </c>
      <c r="AA222" s="1">
        <v>616735.91</v>
      </c>
      <c r="AB222" s="1">
        <v>79206.960000000006</v>
      </c>
      <c r="AC222" s="1">
        <v>1688992.2</v>
      </c>
      <c r="AD222" s="1">
        <v>3494640.53</v>
      </c>
      <c r="AE222" s="1">
        <v>437041.26</v>
      </c>
      <c r="AF222" s="1">
        <v>435374.84</v>
      </c>
      <c r="AG222" s="1">
        <v>186649.21</v>
      </c>
      <c r="AH222" s="1">
        <v>614997.42000000004</v>
      </c>
      <c r="AI222" s="1">
        <v>294378.27</v>
      </c>
      <c r="AJ222" s="1">
        <v>267066.67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38700</v>
      </c>
      <c r="BC222" s="1">
        <v>38700</v>
      </c>
      <c r="BD222" s="1"/>
      <c r="BE222" s="1"/>
      <c r="BF222" s="1"/>
      <c r="BG222" s="1"/>
      <c r="BH222" s="1"/>
      <c r="BI222" s="1"/>
      <c r="BJ222" s="1">
        <v>38700</v>
      </c>
      <c r="BK222" s="1"/>
      <c r="BL222" s="1"/>
      <c r="BM222" s="1"/>
      <c r="BN222" s="1"/>
      <c r="BO222" s="1"/>
      <c r="BP222" s="4"/>
    </row>
    <row r="223" spans="1:68">
      <c r="A223" s="20" t="s">
        <v>1313</v>
      </c>
      <c r="B223" s="10" t="s">
        <v>1314</v>
      </c>
      <c r="C223" s="1">
        <v>104657.97</v>
      </c>
      <c r="D223" s="1">
        <v>4293.0200000000004</v>
      </c>
      <c r="E223" s="1">
        <v>2666.69</v>
      </c>
      <c r="F223" s="1">
        <v>13814.58</v>
      </c>
      <c r="G223" s="1">
        <v>1775.4</v>
      </c>
      <c r="H223" s="1">
        <v>20727.48</v>
      </c>
      <c r="I223" s="1">
        <v>6748.73</v>
      </c>
      <c r="J223" s="1">
        <v>4364.78</v>
      </c>
      <c r="K223" s="1">
        <v>858.18</v>
      </c>
      <c r="L223" s="1">
        <v>9511.23</v>
      </c>
      <c r="M223" s="1">
        <v>9649.68</v>
      </c>
      <c r="N223" s="1">
        <v>1796.7</v>
      </c>
      <c r="O223" s="1">
        <v>3236.04</v>
      </c>
      <c r="P223" s="1">
        <v>5589.59</v>
      </c>
      <c r="Q223" s="1">
        <v>8263.5300000000007</v>
      </c>
      <c r="R223" s="1">
        <v>4706.92</v>
      </c>
      <c r="S223" s="1">
        <v>6655.42</v>
      </c>
      <c r="T223" s="1">
        <v>104657.97</v>
      </c>
      <c r="U223" s="1">
        <v>4293.0200000000004</v>
      </c>
      <c r="V223" s="1">
        <v>2666.69</v>
      </c>
      <c r="W223" s="1">
        <v>13814.58</v>
      </c>
      <c r="X223" s="1">
        <v>1775.4</v>
      </c>
      <c r="Y223" s="1">
        <v>20727.48</v>
      </c>
      <c r="Z223" s="1">
        <v>6748.73</v>
      </c>
      <c r="AA223" s="1">
        <v>4364.78</v>
      </c>
      <c r="AB223" s="1">
        <v>858.18</v>
      </c>
      <c r="AC223" s="1">
        <v>9511.23</v>
      </c>
      <c r="AD223" s="1">
        <v>9649.68</v>
      </c>
      <c r="AE223" s="1">
        <v>1796.7</v>
      </c>
      <c r="AF223" s="1">
        <v>3236.04</v>
      </c>
      <c r="AG223" s="1">
        <v>5589.59</v>
      </c>
      <c r="AH223" s="1">
        <v>8263.5300000000007</v>
      </c>
      <c r="AI223" s="1">
        <v>4706.92</v>
      </c>
      <c r="AJ223" s="1">
        <v>6655.42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>
        <v>0</v>
      </c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4"/>
    </row>
    <row r="224" spans="1:68">
      <c r="A224" s="20" t="s">
        <v>1315</v>
      </c>
      <c r="B224" s="10" t="s">
        <v>1316</v>
      </c>
      <c r="C224" s="1">
        <v>14187601.65</v>
      </c>
      <c r="D224" s="1">
        <v>644743.25</v>
      </c>
      <c r="E224" s="1">
        <v>320940.52</v>
      </c>
      <c r="F224" s="1">
        <v>2017491.64</v>
      </c>
      <c r="G224" s="1">
        <v>119814.23</v>
      </c>
      <c r="H224" s="1">
        <v>2977885.17</v>
      </c>
      <c r="I224" s="1">
        <v>771815.56</v>
      </c>
      <c r="J224" s="1">
        <v>814638.32</v>
      </c>
      <c r="K224" s="1">
        <v>104432.68</v>
      </c>
      <c r="L224" s="1">
        <v>1312780.3700000001</v>
      </c>
      <c r="M224" s="1">
        <v>2065297.6</v>
      </c>
      <c r="N224" s="1">
        <v>536433.54</v>
      </c>
      <c r="O224" s="1">
        <v>430784.93</v>
      </c>
      <c r="P224" s="1">
        <v>348988.21</v>
      </c>
      <c r="Q224" s="1">
        <v>828849.09</v>
      </c>
      <c r="R224" s="1">
        <v>474613.06</v>
      </c>
      <c r="S224" s="1">
        <v>418093.48</v>
      </c>
      <c r="T224" s="1">
        <v>14187601.65</v>
      </c>
      <c r="U224" s="1">
        <v>644743.25</v>
      </c>
      <c r="V224" s="1">
        <v>320940.52</v>
      </c>
      <c r="W224" s="1">
        <v>2017491.64</v>
      </c>
      <c r="X224" s="1">
        <v>119814.23</v>
      </c>
      <c r="Y224" s="1">
        <v>2977885.17</v>
      </c>
      <c r="Z224" s="1">
        <v>771815.56</v>
      </c>
      <c r="AA224" s="1">
        <v>814638.32</v>
      </c>
      <c r="AB224" s="1">
        <v>104432.68</v>
      </c>
      <c r="AC224" s="1">
        <v>1312780.3700000001</v>
      </c>
      <c r="AD224" s="1">
        <v>2065297.6</v>
      </c>
      <c r="AE224" s="1">
        <v>536433.54</v>
      </c>
      <c r="AF224" s="1">
        <v>430784.93</v>
      </c>
      <c r="AG224" s="1">
        <v>348988.21</v>
      </c>
      <c r="AH224" s="1">
        <v>828849.09</v>
      </c>
      <c r="AI224" s="1">
        <v>474613.06</v>
      </c>
      <c r="AJ224" s="1">
        <v>418093.48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1317</v>
      </c>
      <c r="B225" s="10" t="s">
        <v>1318</v>
      </c>
      <c r="C225" s="1">
        <v>30250</v>
      </c>
      <c r="D225" s="1">
        <v>2500</v>
      </c>
      <c r="E225" s="1">
        <v>1250</v>
      </c>
      <c r="F225" s="1">
        <v>0</v>
      </c>
      <c r="G225" s="1">
        <v>0</v>
      </c>
      <c r="H225" s="1">
        <v>6250</v>
      </c>
      <c r="I225" s="1">
        <v>0</v>
      </c>
      <c r="J225" s="1">
        <v>1250</v>
      </c>
      <c r="K225" s="1">
        <v>0</v>
      </c>
      <c r="L225" s="1">
        <v>0</v>
      </c>
      <c r="M225" s="1">
        <v>3750</v>
      </c>
      <c r="N225" s="1">
        <v>3750</v>
      </c>
      <c r="O225" s="1">
        <v>3750</v>
      </c>
      <c r="P225" s="1">
        <v>0</v>
      </c>
      <c r="Q225" s="1">
        <v>3750</v>
      </c>
      <c r="R225" s="1">
        <v>3750</v>
      </c>
      <c r="S225" s="1">
        <v>250</v>
      </c>
      <c r="T225" s="1">
        <v>30250</v>
      </c>
      <c r="U225" s="1">
        <v>2500</v>
      </c>
      <c r="V225" s="1">
        <v>1250</v>
      </c>
      <c r="W225" s="1">
        <v>0</v>
      </c>
      <c r="X225" s="1"/>
      <c r="Y225" s="1">
        <v>6250</v>
      </c>
      <c r="Z225" s="1"/>
      <c r="AA225" s="1">
        <v>1250</v>
      </c>
      <c r="AB225" s="1"/>
      <c r="AC225" s="1"/>
      <c r="AD225" s="1">
        <v>3750</v>
      </c>
      <c r="AE225" s="1">
        <v>3750</v>
      </c>
      <c r="AF225" s="1">
        <v>3750</v>
      </c>
      <c r="AG225" s="1"/>
      <c r="AH225" s="1">
        <v>3750</v>
      </c>
      <c r="AI225" s="1">
        <v>3750</v>
      </c>
      <c r="AJ225" s="1">
        <v>250</v>
      </c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19" t="s">
        <v>158</v>
      </c>
      <c r="B226" s="10" t="s">
        <v>159</v>
      </c>
      <c r="C226" s="1">
        <v>54305.59</v>
      </c>
      <c r="D226" s="1">
        <v>1357.03</v>
      </c>
      <c r="E226" s="1">
        <v>98.43</v>
      </c>
      <c r="F226" s="1">
        <v>5901.63</v>
      </c>
      <c r="G226" s="1">
        <v>76</v>
      </c>
      <c r="H226" s="1">
        <v>4981.6000000000004</v>
      </c>
      <c r="I226" s="1">
        <v>2568.86</v>
      </c>
      <c r="J226" s="1">
        <v>3803.92</v>
      </c>
      <c r="K226" s="1">
        <v>264.38</v>
      </c>
      <c r="L226" s="1">
        <v>6497.39</v>
      </c>
      <c r="M226" s="1">
        <v>7338.19</v>
      </c>
      <c r="N226" s="1">
        <v>21.6</v>
      </c>
      <c r="O226" s="1">
        <v>4058.47</v>
      </c>
      <c r="P226" s="1">
        <v>6627.01</v>
      </c>
      <c r="Q226" s="1">
        <v>4237.33</v>
      </c>
      <c r="R226" s="1">
        <v>2591.64</v>
      </c>
      <c r="S226" s="1">
        <v>3882.11</v>
      </c>
      <c r="T226" s="1">
        <v>54305.59</v>
      </c>
      <c r="U226" s="1">
        <v>1357.03</v>
      </c>
      <c r="V226" s="1">
        <v>98.43</v>
      </c>
      <c r="W226" s="1">
        <v>5901.63</v>
      </c>
      <c r="X226" s="1">
        <v>76</v>
      </c>
      <c r="Y226" s="1">
        <v>4981.6000000000004</v>
      </c>
      <c r="Z226" s="1">
        <v>2568.86</v>
      </c>
      <c r="AA226" s="1">
        <v>3803.92</v>
      </c>
      <c r="AB226" s="1">
        <v>264.38</v>
      </c>
      <c r="AC226" s="1">
        <v>6497.39</v>
      </c>
      <c r="AD226" s="1">
        <v>7338.19</v>
      </c>
      <c r="AE226" s="1">
        <v>21.6</v>
      </c>
      <c r="AF226" s="1">
        <v>4058.47</v>
      </c>
      <c r="AG226" s="1">
        <v>6627.01</v>
      </c>
      <c r="AH226" s="1">
        <v>4237.33</v>
      </c>
      <c r="AI226" s="1">
        <v>2591.64</v>
      </c>
      <c r="AJ226" s="1">
        <v>3882.11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20" t="s">
        <v>1319</v>
      </c>
      <c r="B227" s="10" t="s">
        <v>1320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1321</v>
      </c>
      <c r="B228" s="10" t="s">
        <v>1322</v>
      </c>
      <c r="C228" s="1">
        <v>54305.59</v>
      </c>
      <c r="D228" s="1">
        <v>1357.03</v>
      </c>
      <c r="E228" s="1">
        <v>98.43</v>
      </c>
      <c r="F228" s="1">
        <v>5901.63</v>
      </c>
      <c r="G228" s="1">
        <v>76</v>
      </c>
      <c r="H228" s="1">
        <v>4981.6000000000004</v>
      </c>
      <c r="I228" s="1">
        <v>2568.86</v>
      </c>
      <c r="J228" s="1">
        <v>3803.92</v>
      </c>
      <c r="K228" s="1">
        <v>264.38</v>
      </c>
      <c r="L228" s="1">
        <v>6497.39</v>
      </c>
      <c r="M228" s="1">
        <v>7338.19</v>
      </c>
      <c r="N228" s="1">
        <v>21.6</v>
      </c>
      <c r="O228" s="1">
        <v>4058.47</v>
      </c>
      <c r="P228" s="1">
        <v>6627.01</v>
      </c>
      <c r="Q228" s="1">
        <v>4237.33</v>
      </c>
      <c r="R228" s="1">
        <v>2591.64</v>
      </c>
      <c r="S228" s="1">
        <v>3882.11</v>
      </c>
      <c r="T228" s="1">
        <v>54305.59</v>
      </c>
      <c r="U228" s="1">
        <v>1357.03</v>
      </c>
      <c r="V228" s="1">
        <v>98.43</v>
      </c>
      <c r="W228" s="1">
        <v>5901.63</v>
      </c>
      <c r="X228" s="1">
        <v>76</v>
      </c>
      <c r="Y228" s="1">
        <v>4981.6000000000004</v>
      </c>
      <c r="Z228" s="1">
        <v>2568.86</v>
      </c>
      <c r="AA228" s="1">
        <v>3803.92</v>
      </c>
      <c r="AB228" s="1">
        <v>264.38</v>
      </c>
      <c r="AC228" s="1">
        <v>6497.39</v>
      </c>
      <c r="AD228" s="1">
        <v>7338.19</v>
      </c>
      <c r="AE228" s="1">
        <v>21.6</v>
      </c>
      <c r="AF228" s="1">
        <v>4058.47</v>
      </c>
      <c r="AG228" s="1">
        <v>6627.01</v>
      </c>
      <c r="AH228" s="1">
        <v>4237.33</v>
      </c>
      <c r="AI228" s="1">
        <v>2591.64</v>
      </c>
      <c r="AJ228" s="1">
        <v>3882.11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19" t="s">
        <v>160</v>
      </c>
      <c r="B229" s="10" t="s">
        <v>161</v>
      </c>
      <c r="C229" s="1">
        <v>18479336.780000001</v>
      </c>
      <c r="D229" s="1">
        <v>418072.11</v>
      </c>
      <c r="E229" s="1">
        <v>185939.14</v>
      </c>
      <c r="F229" s="1">
        <v>1582363.54</v>
      </c>
      <c r="G229" s="1">
        <v>122105</v>
      </c>
      <c r="H229" s="1">
        <v>3960351.39</v>
      </c>
      <c r="I229" s="1">
        <v>984685.93</v>
      </c>
      <c r="J229" s="1">
        <v>561349.72</v>
      </c>
      <c r="K229" s="1">
        <v>191591.86</v>
      </c>
      <c r="L229" s="1">
        <v>1629314.54</v>
      </c>
      <c r="M229" s="1">
        <v>2656923</v>
      </c>
      <c r="N229" s="1">
        <v>496831.13</v>
      </c>
      <c r="O229" s="1">
        <v>913678.18</v>
      </c>
      <c r="P229" s="1">
        <v>838406.05</v>
      </c>
      <c r="Q229" s="1">
        <v>1951822.39</v>
      </c>
      <c r="R229" s="1">
        <v>1150424.69</v>
      </c>
      <c r="S229" s="1">
        <v>836758.11</v>
      </c>
      <c r="T229" s="1">
        <v>18480616.780000001</v>
      </c>
      <c r="U229" s="1">
        <v>418072.11</v>
      </c>
      <c r="V229" s="1">
        <v>185939.14</v>
      </c>
      <c r="W229" s="1">
        <v>1582363.54</v>
      </c>
      <c r="X229" s="1">
        <v>122105</v>
      </c>
      <c r="Y229" s="1">
        <v>3960351.39</v>
      </c>
      <c r="Z229" s="1">
        <v>984685.93</v>
      </c>
      <c r="AA229" s="1">
        <v>561349.72</v>
      </c>
      <c r="AB229" s="1">
        <v>191591.86</v>
      </c>
      <c r="AC229" s="1">
        <v>1629314.54</v>
      </c>
      <c r="AD229" s="1">
        <v>2656923</v>
      </c>
      <c r="AE229" s="1">
        <v>496831.13</v>
      </c>
      <c r="AF229" s="1">
        <v>913678.18</v>
      </c>
      <c r="AG229" s="1">
        <v>838406.05</v>
      </c>
      <c r="AH229" s="1">
        <v>1951822.39</v>
      </c>
      <c r="AI229" s="1">
        <v>1150424.69</v>
      </c>
      <c r="AJ229" s="1">
        <v>836758.11</v>
      </c>
      <c r="AK229" s="1">
        <v>0</v>
      </c>
      <c r="AL229" s="1"/>
      <c r="AM229" s="1"/>
      <c r="AN229" s="1"/>
      <c r="AO229" s="1"/>
      <c r="AP229" s="1"/>
      <c r="AQ229" s="1"/>
      <c r="AR229" s="1"/>
      <c r="AS229" s="1"/>
      <c r="AT229" s="1">
        <v>0</v>
      </c>
      <c r="AU229" s="1"/>
      <c r="AV229" s="1"/>
      <c r="AW229" s="1"/>
      <c r="AX229" s="1"/>
      <c r="AY229" s="1"/>
      <c r="AZ229" s="1"/>
      <c r="BA229" s="1"/>
      <c r="BB229" s="1">
        <v>-1280</v>
      </c>
      <c r="BC229" s="1">
        <v>-1280</v>
      </c>
      <c r="BD229" s="1"/>
      <c r="BE229" s="1"/>
      <c r="BF229" s="1"/>
      <c r="BG229" s="1"/>
      <c r="BH229" s="1"/>
      <c r="BI229" s="1"/>
      <c r="BJ229" s="1">
        <v>-1280</v>
      </c>
      <c r="BK229" s="1"/>
      <c r="BL229" s="1"/>
      <c r="BM229" s="1"/>
      <c r="BN229" s="1"/>
      <c r="BO229" s="1"/>
      <c r="BP229" s="4"/>
    </row>
    <row r="230" spans="1:68">
      <c r="A230" s="20" t="s">
        <v>1323</v>
      </c>
      <c r="B230" s="10" t="s">
        <v>1324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>
        <v>0</v>
      </c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4"/>
    </row>
    <row r="231" spans="1:68">
      <c r="A231" s="20" t="s">
        <v>1325</v>
      </c>
      <c r="B231" s="10" t="s">
        <v>1326</v>
      </c>
      <c r="C231" s="1">
        <v>15036841.810000001</v>
      </c>
      <c r="D231" s="1">
        <v>332740.67</v>
      </c>
      <c r="E231" s="1">
        <v>159727.97</v>
      </c>
      <c r="F231" s="1">
        <v>1227595.68</v>
      </c>
      <c r="G231" s="1">
        <v>94410.66</v>
      </c>
      <c r="H231" s="1">
        <v>3144200.92</v>
      </c>
      <c r="I231" s="1">
        <v>848210.75</v>
      </c>
      <c r="J231" s="1">
        <v>469703.76</v>
      </c>
      <c r="K231" s="1">
        <v>159378.71</v>
      </c>
      <c r="L231" s="1">
        <v>1301087.32</v>
      </c>
      <c r="M231" s="1">
        <v>2181513.06</v>
      </c>
      <c r="N231" s="1">
        <v>423792.46</v>
      </c>
      <c r="O231" s="1">
        <v>761386.65</v>
      </c>
      <c r="P231" s="1">
        <v>714553.25</v>
      </c>
      <c r="Q231" s="1">
        <v>1596625.91</v>
      </c>
      <c r="R231" s="1">
        <v>909327.41</v>
      </c>
      <c r="S231" s="1">
        <v>712586.63</v>
      </c>
      <c r="T231" s="1">
        <v>15036841.810000001</v>
      </c>
      <c r="U231" s="1">
        <v>332740.67</v>
      </c>
      <c r="V231" s="1">
        <v>159727.97</v>
      </c>
      <c r="W231" s="1">
        <v>1227595.68</v>
      </c>
      <c r="X231" s="1">
        <v>94410.66</v>
      </c>
      <c r="Y231" s="1">
        <v>3144200.92</v>
      </c>
      <c r="Z231" s="1">
        <v>848210.75</v>
      </c>
      <c r="AA231" s="1">
        <v>469703.76</v>
      </c>
      <c r="AB231" s="1">
        <v>159378.71</v>
      </c>
      <c r="AC231" s="1">
        <v>1301087.32</v>
      </c>
      <c r="AD231" s="1">
        <v>2181513.06</v>
      </c>
      <c r="AE231" s="1">
        <v>423792.46</v>
      </c>
      <c r="AF231" s="1">
        <v>761386.65</v>
      </c>
      <c r="AG231" s="1">
        <v>714553.25</v>
      </c>
      <c r="AH231" s="1">
        <v>1596625.91</v>
      </c>
      <c r="AI231" s="1">
        <v>909327.41</v>
      </c>
      <c r="AJ231" s="1">
        <v>712586.63</v>
      </c>
      <c r="AK231" s="1">
        <v>0</v>
      </c>
      <c r="AL231" s="1"/>
      <c r="AM231" s="1"/>
      <c r="AN231" s="1"/>
      <c r="AO231" s="1"/>
      <c r="AP231" s="1"/>
      <c r="AQ231" s="1"/>
      <c r="AR231" s="1"/>
      <c r="AS231" s="1"/>
      <c r="AT231" s="1">
        <v>0</v>
      </c>
      <c r="AU231" s="1"/>
      <c r="AV231" s="1"/>
      <c r="AW231" s="1"/>
      <c r="AX231" s="1"/>
      <c r="AY231" s="1"/>
      <c r="AZ231" s="1"/>
      <c r="BA231" s="1"/>
      <c r="BB231" s="1"/>
      <c r="BC231" s="1">
        <v>0</v>
      </c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4"/>
    </row>
    <row r="232" spans="1:68">
      <c r="A232" s="20" t="s">
        <v>1327</v>
      </c>
      <c r="B232" s="10" t="s">
        <v>1328</v>
      </c>
      <c r="C232" s="1">
        <v>3280248.34</v>
      </c>
      <c r="D232" s="1">
        <v>83531.44</v>
      </c>
      <c r="E232" s="1">
        <v>26211.17</v>
      </c>
      <c r="F232" s="1">
        <v>339866.33</v>
      </c>
      <c r="G232" s="1">
        <v>27694.34</v>
      </c>
      <c r="H232" s="1">
        <v>755914.46</v>
      </c>
      <c r="I232" s="1">
        <v>129297.99</v>
      </c>
      <c r="J232" s="1">
        <v>77478.33</v>
      </c>
      <c r="K232" s="1">
        <v>29945.15</v>
      </c>
      <c r="L232" s="1">
        <v>310292.89</v>
      </c>
      <c r="M232" s="1">
        <v>464151.1</v>
      </c>
      <c r="N232" s="1">
        <v>70806.429999999993</v>
      </c>
      <c r="O232" s="1">
        <v>151599.96</v>
      </c>
      <c r="P232" s="1">
        <v>120924.8</v>
      </c>
      <c r="Q232" s="1">
        <v>343531.02</v>
      </c>
      <c r="R232" s="1">
        <v>237701.68</v>
      </c>
      <c r="S232" s="1">
        <v>112581.25</v>
      </c>
      <c r="T232" s="1">
        <v>3281528.34</v>
      </c>
      <c r="U232" s="1">
        <v>83531.44</v>
      </c>
      <c r="V232" s="1">
        <v>26211.17</v>
      </c>
      <c r="W232" s="1">
        <v>339866.33</v>
      </c>
      <c r="X232" s="1">
        <v>27694.34</v>
      </c>
      <c r="Y232" s="1">
        <v>755914.46</v>
      </c>
      <c r="Z232" s="1">
        <v>129297.99</v>
      </c>
      <c r="AA232" s="1">
        <v>77478.33</v>
      </c>
      <c r="AB232" s="1">
        <v>29945.15</v>
      </c>
      <c r="AC232" s="1">
        <v>310292.89</v>
      </c>
      <c r="AD232" s="1">
        <v>464151.1</v>
      </c>
      <c r="AE232" s="1">
        <v>70806.429999999993</v>
      </c>
      <c r="AF232" s="1">
        <v>151599.96</v>
      </c>
      <c r="AG232" s="1">
        <v>120924.8</v>
      </c>
      <c r="AH232" s="1">
        <v>343531.02</v>
      </c>
      <c r="AI232" s="1">
        <v>237701.68</v>
      </c>
      <c r="AJ232" s="1">
        <v>112581.25</v>
      </c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>
        <v>-1280</v>
      </c>
      <c r="BC232" s="1">
        <v>-1280</v>
      </c>
      <c r="BD232" s="1"/>
      <c r="BE232" s="1"/>
      <c r="BF232" s="1"/>
      <c r="BG232" s="1"/>
      <c r="BH232" s="1"/>
      <c r="BI232" s="1"/>
      <c r="BJ232" s="1">
        <v>-1280</v>
      </c>
      <c r="BK232" s="1"/>
      <c r="BL232" s="1"/>
      <c r="BM232" s="1"/>
      <c r="BN232" s="1"/>
      <c r="BO232" s="1"/>
      <c r="BP232" s="4"/>
    </row>
    <row r="233" spans="1:68">
      <c r="A233" s="20" t="s">
        <v>1329</v>
      </c>
      <c r="B233" s="10" t="s">
        <v>1330</v>
      </c>
      <c r="C233" s="1">
        <v>-844.63</v>
      </c>
      <c r="D233" s="1">
        <v>0</v>
      </c>
      <c r="E233" s="1">
        <v>0</v>
      </c>
      <c r="F233" s="1">
        <v>-100</v>
      </c>
      <c r="G233" s="1">
        <v>0</v>
      </c>
      <c r="H233" s="1">
        <v>-342.13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-140.88</v>
      </c>
      <c r="O233" s="1">
        <v>-251.62</v>
      </c>
      <c r="P233" s="1">
        <v>0</v>
      </c>
      <c r="Q233" s="1">
        <v>0</v>
      </c>
      <c r="R233" s="1">
        <v>-10</v>
      </c>
      <c r="S233" s="1">
        <v>0</v>
      </c>
      <c r="T233" s="1">
        <v>-844.63</v>
      </c>
      <c r="U233" s="1">
        <v>0</v>
      </c>
      <c r="V233" s="1">
        <v>0</v>
      </c>
      <c r="W233" s="1">
        <v>-100</v>
      </c>
      <c r="X233" s="1">
        <v>0</v>
      </c>
      <c r="Y233" s="1">
        <v>-342.13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-140.88</v>
      </c>
      <c r="AF233" s="1">
        <v>-251.62</v>
      </c>
      <c r="AG233" s="1">
        <v>0</v>
      </c>
      <c r="AH233" s="1">
        <v>0</v>
      </c>
      <c r="AI233" s="1">
        <v>-10</v>
      </c>
      <c r="AJ233" s="1">
        <v>0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>
        <v>0</v>
      </c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4"/>
    </row>
    <row r="234" spans="1:68">
      <c r="A234" s="20" t="s">
        <v>1331</v>
      </c>
      <c r="B234" s="10" t="s">
        <v>1332</v>
      </c>
      <c r="C234" s="1">
        <v>163091.26</v>
      </c>
      <c r="D234" s="1">
        <v>1800</v>
      </c>
      <c r="E234" s="1">
        <v>0</v>
      </c>
      <c r="F234" s="1">
        <v>15001.53</v>
      </c>
      <c r="G234" s="1">
        <v>0</v>
      </c>
      <c r="H234" s="1">
        <v>60578.14</v>
      </c>
      <c r="I234" s="1">
        <v>7177.19</v>
      </c>
      <c r="J234" s="1">
        <v>14167.63</v>
      </c>
      <c r="K234" s="1">
        <v>2268</v>
      </c>
      <c r="L234" s="1">
        <v>17934.330000000002</v>
      </c>
      <c r="M234" s="1">
        <v>11258.84</v>
      </c>
      <c r="N234" s="1">
        <v>2373.12</v>
      </c>
      <c r="O234" s="1">
        <v>943.19</v>
      </c>
      <c r="P234" s="1">
        <v>2928</v>
      </c>
      <c r="Q234" s="1">
        <v>11665.46</v>
      </c>
      <c r="R234" s="1">
        <v>3405.6</v>
      </c>
      <c r="S234" s="1">
        <v>11590.23</v>
      </c>
      <c r="T234" s="1">
        <v>163091.26</v>
      </c>
      <c r="U234" s="1">
        <v>1800</v>
      </c>
      <c r="V234" s="1"/>
      <c r="W234" s="1">
        <v>15001.53</v>
      </c>
      <c r="X234" s="1"/>
      <c r="Y234" s="1">
        <v>60578.14</v>
      </c>
      <c r="Z234" s="1">
        <v>7177.19</v>
      </c>
      <c r="AA234" s="1">
        <v>14167.63</v>
      </c>
      <c r="AB234" s="1">
        <v>2268</v>
      </c>
      <c r="AC234" s="1">
        <v>17934.330000000002</v>
      </c>
      <c r="AD234" s="1">
        <v>11258.84</v>
      </c>
      <c r="AE234" s="1">
        <v>2373.12</v>
      </c>
      <c r="AF234" s="1">
        <v>943.19</v>
      </c>
      <c r="AG234" s="1">
        <v>2928</v>
      </c>
      <c r="AH234" s="1">
        <v>11665.46</v>
      </c>
      <c r="AI234" s="1">
        <v>3405.6</v>
      </c>
      <c r="AJ234" s="1">
        <v>11590.23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19" t="s">
        <v>162</v>
      </c>
      <c r="B235" s="10" t="s">
        <v>163</v>
      </c>
      <c r="C235" s="1">
        <v>189071323.65000001</v>
      </c>
      <c r="D235" s="1">
        <v>5778099.25</v>
      </c>
      <c r="E235" s="1">
        <v>5573559.8899999997</v>
      </c>
      <c r="F235" s="1">
        <v>14277448.34</v>
      </c>
      <c r="G235" s="1">
        <v>2317549.63</v>
      </c>
      <c r="H235" s="1">
        <v>41793538.759999998</v>
      </c>
      <c r="I235" s="1">
        <v>11409042.17</v>
      </c>
      <c r="J235" s="1">
        <v>8757426.7400000002</v>
      </c>
      <c r="K235" s="1">
        <v>2594319.88</v>
      </c>
      <c r="L235" s="1">
        <v>26913218.920000002</v>
      </c>
      <c r="M235" s="1">
        <v>34496263.149999999</v>
      </c>
      <c r="N235" s="1">
        <v>9953575.7699999996</v>
      </c>
      <c r="O235" s="1">
        <v>4548588.1500000004</v>
      </c>
      <c r="P235" s="1">
        <v>4220872.25</v>
      </c>
      <c r="Q235" s="1">
        <v>9260834.2599999998</v>
      </c>
      <c r="R235" s="1">
        <v>3424922</v>
      </c>
      <c r="S235" s="1">
        <v>3752064.49</v>
      </c>
      <c r="T235" s="1">
        <v>189071323.65000001</v>
      </c>
      <c r="U235" s="1">
        <v>5778099.25</v>
      </c>
      <c r="V235" s="1">
        <v>5573559.8899999997</v>
      </c>
      <c r="W235" s="1">
        <v>14277448.34</v>
      </c>
      <c r="X235" s="1">
        <v>2317549.63</v>
      </c>
      <c r="Y235" s="1">
        <v>41793538.759999998</v>
      </c>
      <c r="Z235" s="1">
        <v>11409042.17</v>
      </c>
      <c r="AA235" s="1">
        <v>8757426.7400000002</v>
      </c>
      <c r="AB235" s="1">
        <v>2594319.88</v>
      </c>
      <c r="AC235" s="1">
        <v>26913218.920000002</v>
      </c>
      <c r="AD235" s="1">
        <v>34496263.149999999</v>
      </c>
      <c r="AE235" s="1">
        <v>9953575.7699999996</v>
      </c>
      <c r="AF235" s="1">
        <v>4548588.1500000004</v>
      </c>
      <c r="AG235" s="1">
        <v>4220872.25</v>
      </c>
      <c r="AH235" s="1">
        <v>9260834.2599999998</v>
      </c>
      <c r="AI235" s="1">
        <v>3424922</v>
      </c>
      <c r="AJ235" s="1">
        <v>3752064.49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20" t="s">
        <v>1333</v>
      </c>
      <c r="B236" s="10" t="s">
        <v>1334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>
        <v>0</v>
      </c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4"/>
    </row>
    <row r="237" spans="1:68">
      <c r="A237" s="20" t="s">
        <v>69</v>
      </c>
      <c r="B237" s="10" t="s">
        <v>1335</v>
      </c>
      <c r="C237" s="1">
        <v>87088460.099999994</v>
      </c>
      <c r="D237" s="1">
        <v>3256402.26</v>
      </c>
      <c r="E237" s="1">
        <v>3318666.83</v>
      </c>
      <c r="F237" s="1">
        <v>7165670.0800000001</v>
      </c>
      <c r="G237" s="1">
        <v>1173219.1100000001</v>
      </c>
      <c r="H237" s="1">
        <v>19686438.120000001</v>
      </c>
      <c r="I237" s="1">
        <v>5376096.8399999999</v>
      </c>
      <c r="J237" s="1">
        <v>4467491.59</v>
      </c>
      <c r="K237" s="1">
        <v>971642.5</v>
      </c>
      <c r="L237" s="1">
        <v>10506600.369999999</v>
      </c>
      <c r="M237" s="1">
        <v>10490967.98</v>
      </c>
      <c r="N237" s="1">
        <v>7391177.2400000002</v>
      </c>
      <c r="O237" s="1">
        <v>2911746.96</v>
      </c>
      <c r="P237" s="1">
        <v>1964149.05</v>
      </c>
      <c r="Q237" s="1">
        <v>4549090.63</v>
      </c>
      <c r="R237" s="1">
        <v>1870538.85</v>
      </c>
      <c r="S237" s="1">
        <v>1988561.69</v>
      </c>
      <c r="T237" s="1">
        <v>87088460.099999994</v>
      </c>
      <c r="U237" s="1">
        <v>3256402.26</v>
      </c>
      <c r="V237" s="1">
        <v>3318666.83</v>
      </c>
      <c r="W237" s="1">
        <v>7165670.0800000001</v>
      </c>
      <c r="X237" s="1">
        <v>1173219.1100000001</v>
      </c>
      <c r="Y237" s="1">
        <v>19686438.120000001</v>
      </c>
      <c r="Z237" s="1">
        <v>5376096.8399999999</v>
      </c>
      <c r="AA237" s="1">
        <v>4467491.59</v>
      </c>
      <c r="AB237" s="1">
        <v>971642.5</v>
      </c>
      <c r="AC237" s="1">
        <v>10506600.369999999</v>
      </c>
      <c r="AD237" s="1">
        <v>10490967.98</v>
      </c>
      <c r="AE237" s="1">
        <v>7391177.2400000002</v>
      </c>
      <c r="AF237" s="1">
        <v>2911746.96</v>
      </c>
      <c r="AG237" s="1">
        <v>1964149.05</v>
      </c>
      <c r="AH237" s="1">
        <v>4549090.63</v>
      </c>
      <c r="AI237" s="1">
        <v>1870538.85</v>
      </c>
      <c r="AJ237" s="1">
        <v>1988561.69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1336</v>
      </c>
      <c r="B238" s="10" t="s">
        <v>1337</v>
      </c>
      <c r="C238" s="1">
        <v>16930377.5</v>
      </c>
      <c r="D238" s="1">
        <v>451618.42</v>
      </c>
      <c r="E238" s="1">
        <v>342071.4</v>
      </c>
      <c r="F238" s="1">
        <v>1503889.96</v>
      </c>
      <c r="G238" s="1">
        <v>65159.67</v>
      </c>
      <c r="H238" s="1">
        <v>3311574.21</v>
      </c>
      <c r="I238" s="1">
        <v>1052457.1299999999</v>
      </c>
      <c r="J238" s="1">
        <v>718796.6</v>
      </c>
      <c r="K238" s="1">
        <v>177450.57</v>
      </c>
      <c r="L238" s="1">
        <v>2264933.89</v>
      </c>
      <c r="M238" s="1">
        <v>3308848.87</v>
      </c>
      <c r="N238" s="1">
        <v>682936.63</v>
      </c>
      <c r="O238" s="1">
        <v>506760.21</v>
      </c>
      <c r="P238" s="1">
        <v>450914.02</v>
      </c>
      <c r="Q238" s="1">
        <v>1235602.32</v>
      </c>
      <c r="R238" s="1">
        <v>447258.24</v>
      </c>
      <c r="S238" s="1">
        <v>410105.36</v>
      </c>
      <c r="T238" s="1">
        <v>16930377.5</v>
      </c>
      <c r="U238" s="1">
        <v>451618.42</v>
      </c>
      <c r="V238" s="1">
        <v>342071.4</v>
      </c>
      <c r="W238" s="1">
        <v>1503889.96</v>
      </c>
      <c r="X238" s="1">
        <v>65159.67</v>
      </c>
      <c r="Y238" s="1">
        <v>3311574.21</v>
      </c>
      <c r="Z238" s="1">
        <v>1052457.1299999999</v>
      </c>
      <c r="AA238" s="1">
        <v>718796.6</v>
      </c>
      <c r="AB238" s="1">
        <v>177450.57</v>
      </c>
      <c r="AC238" s="1">
        <v>2264933.89</v>
      </c>
      <c r="AD238" s="1">
        <v>3308848.87</v>
      </c>
      <c r="AE238" s="1">
        <v>682936.63</v>
      </c>
      <c r="AF238" s="1">
        <v>506760.21</v>
      </c>
      <c r="AG238" s="1">
        <v>450914.02</v>
      </c>
      <c r="AH238" s="1">
        <v>1235602.32</v>
      </c>
      <c r="AI238" s="1">
        <v>447258.24</v>
      </c>
      <c r="AJ238" s="1">
        <v>410105.36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1338</v>
      </c>
      <c r="B239" s="10" t="s">
        <v>1339</v>
      </c>
      <c r="C239" s="1">
        <v>83070779.150000006</v>
      </c>
      <c r="D239" s="1">
        <v>2021040.57</v>
      </c>
      <c r="E239" s="1">
        <v>1848038.06</v>
      </c>
      <c r="F239" s="1">
        <v>5468963.9299999997</v>
      </c>
      <c r="G239" s="1">
        <v>1073170.8500000001</v>
      </c>
      <c r="H239" s="1">
        <v>18264322.890000001</v>
      </c>
      <c r="I239" s="1">
        <v>4660907.47</v>
      </c>
      <c r="J239" s="1">
        <v>3483721.93</v>
      </c>
      <c r="K239" s="1">
        <v>1417268.45</v>
      </c>
      <c r="L239" s="1">
        <v>13832782</v>
      </c>
      <c r="M239" s="1">
        <v>20523554.73</v>
      </c>
      <c r="N239" s="1">
        <v>1826461.9</v>
      </c>
      <c r="O239" s="1">
        <v>1095580.98</v>
      </c>
      <c r="P239" s="1">
        <v>1773808.79</v>
      </c>
      <c r="Q239" s="1">
        <v>3416264.71</v>
      </c>
      <c r="R239" s="1">
        <v>1078624.9099999999</v>
      </c>
      <c r="S239" s="1">
        <v>1286266.98</v>
      </c>
      <c r="T239" s="1">
        <v>83070779.150000006</v>
      </c>
      <c r="U239" s="1">
        <v>2021040.57</v>
      </c>
      <c r="V239" s="1">
        <v>1848038.06</v>
      </c>
      <c r="W239" s="1">
        <v>5468963.9299999997</v>
      </c>
      <c r="X239" s="1">
        <v>1073170.8500000001</v>
      </c>
      <c r="Y239" s="1">
        <v>18264322.890000001</v>
      </c>
      <c r="Z239" s="1">
        <v>4660907.47</v>
      </c>
      <c r="AA239" s="1">
        <v>3483721.93</v>
      </c>
      <c r="AB239" s="1">
        <v>1417268.45</v>
      </c>
      <c r="AC239" s="1">
        <v>13832782</v>
      </c>
      <c r="AD239" s="1">
        <v>20523554.73</v>
      </c>
      <c r="AE239" s="1">
        <v>1826461.9</v>
      </c>
      <c r="AF239" s="1">
        <v>1095580.98</v>
      </c>
      <c r="AG239" s="1">
        <v>1773808.79</v>
      </c>
      <c r="AH239" s="1">
        <v>3416264.71</v>
      </c>
      <c r="AI239" s="1">
        <v>1078624.9099999999</v>
      </c>
      <c r="AJ239" s="1">
        <v>1286266.98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1340</v>
      </c>
      <c r="B240" s="10" t="s">
        <v>1341</v>
      </c>
      <c r="C240" s="1">
        <v>1737480</v>
      </c>
      <c r="D240" s="1">
        <v>47830</v>
      </c>
      <c r="E240" s="1">
        <v>56000</v>
      </c>
      <c r="F240" s="1">
        <v>135480</v>
      </c>
      <c r="G240" s="1">
        <v>6000</v>
      </c>
      <c r="H240" s="1">
        <v>459940</v>
      </c>
      <c r="I240" s="1">
        <v>282000</v>
      </c>
      <c r="J240" s="1">
        <v>85230</v>
      </c>
      <c r="K240" s="1">
        <v>23500</v>
      </c>
      <c r="L240" s="1">
        <v>250500</v>
      </c>
      <c r="M240" s="1">
        <v>147000</v>
      </c>
      <c r="N240" s="1">
        <v>53000</v>
      </c>
      <c r="O240" s="1">
        <v>34500</v>
      </c>
      <c r="P240" s="1">
        <v>31000</v>
      </c>
      <c r="Q240" s="1">
        <v>48000</v>
      </c>
      <c r="R240" s="1">
        <v>28500</v>
      </c>
      <c r="S240" s="1">
        <v>49000</v>
      </c>
      <c r="T240" s="1">
        <v>1737480</v>
      </c>
      <c r="U240" s="1">
        <v>47830</v>
      </c>
      <c r="V240" s="1">
        <v>56000</v>
      </c>
      <c r="W240" s="1">
        <v>135480</v>
      </c>
      <c r="X240" s="1">
        <v>6000</v>
      </c>
      <c r="Y240" s="1">
        <v>459940</v>
      </c>
      <c r="Z240" s="1">
        <v>282000</v>
      </c>
      <c r="AA240" s="1">
        <v>85230</v>
      </c>
      <c r="AB240" s="1">
        <v>23500</v>
      </c>
      <c r="AC240" s="1">
        <v>250500</v>
      </c>
      <c r="AD240" s="1">
        <v>147000</v>
      </c>
      <c r="AE240" s="1">
        <v>53000</v>
      </c>
      <c r="AF240" s="1">
        <v>34500</v>
      </c>
      <c r="AG240" s="1">
        <v>31000</v>
      </c>
      <c r="AH240" s="1">
        <v>48000</v>
      </c>
      <c r="AI240" s="1">
        <v>28500</v>
      </c>
      <c r="AJ240" s="1">
        <v>49000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>
        <v>0</v>
      </c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4"/>
    </row>
    <row r="241" spans="1:68">
      <c r="A241" s="20" t="s">
        <v>1342</v>
      </c>
      <c r="B241" s="10" t="s">
        <v>1343</v>
      </c>
      <c r="C241" s="1">
        <v>217218.14</v>
      </c>
      <c r="D241" s="1">
        <v>1208</v>
      </c>
      <c r="E241" s="1">
        <v>8783.6</v>
      </c>
      <c r="F241" s="1">
        <v>3444.37</v>
      </c>
      <c r="G241" s="1">
        <v>0</v>
      </c>
      <c r="H241" s="1">
        <v>71263.539999999994</v>
      </c>
      <c r="I241" s="1">
        <v>10571.97</v>
      </c>
      <c r="J241" s="1">
        <v>2186.62</v>
      </c>
      <c r="K241" s="1">
        <v>4458.3599999999997</v>
      </c>
      <c r="L241" s="1">
        <v>58402.66</v>
      </c>
      <c r="M241" s="1">
        <v>25891.57</v>
      </c>
      <c r="N241" s="1">
        <v>0</v>
      </c>
      <c r="O241" s="1">
        <v>0</v>
      </c>
      <c r="P241" s="1">
        <v>1000.39</v>
      </c>
      <c r="Q241" s="1">
        <v>11876.6</v>
      </c>
      <c r="R241" s="1">
        <v>0</v>
      </c>
      <c r="S241" s="1">
        <v>18130.46</v>
      </c>
      <c r="T241" s="1">
        <v>217218.14</v>
      </c>
      <c r="U241" s="1">
        <v>1208</v>
      </c>
      <c r="V241" s="1">
        <v>8783.6</v>
      </c>
      <c r="W241" s="1">
        <v>3444.37</v>
      </c>
      <c r="X241" s="1"/>
      <c r="Y241" s="1">
        <v>71263.539999999994</v>
      </c>
      <c r="Z241" s="1">
        <v>10571.97</v>
      </c>
      <c r="AA241" s="1">
        <v>2186.62</v>
      </c>
      <c r="AB241" s="1">
        <v>4458.3599999999997</v>
      </c>
      <c r="AC241" s="1">
        <v>58402.66</v>
      </c>
      <c r="AD241" s="1">
        <v>25891.57</v>
      </c>
      <c r="AE241" s="1"/>
      <c r="AF241" s="1">
        <v>0</v>
      </c>
      <c r="AG241" s="1">
        <v>1000.39</v>
      </c>
      <c r="AH241" s="1">
        <v>11876.6</v>
      </c>
      <c r="AI241" s="1"/>
      <c r="AJ241" s="1">
        <v>18130.46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1344</v>
      </c>
      <c r="B242" s="10" t="s">
        <v>1345</v>
      </c>
      <c r="C242" s="1">
        <v>27008.76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27008.76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27008.76</v>
      </c>
      <c r="U242" s="1"/>
      <c r="V242" s="1">
        <v>0</v>
      </c>
      <c r="W242" s="1"/>
      <c r="X242" s="1"/>
      <c r="Y242" s="1"/>
      <c r="Z242" s="1">
        <v>27008.76</v>
      </c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19" t="s">
        <v>164</v>
      </c>
      <c r="B243" s="10" t="s">
        <v>165</v>
      </c>
      <c r="C243" s="1">
        <v>-301.87</v>
      </c>
      <c r="D243" s="1">
        <v>0</v>
      </c>
      <c r="E243" s="1">
        <v>0</v>
      </c>
      <c r="F243" s="1">
        <v>-30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-30</v>
      </c>
      <c r="M243" s="1">
        <v>-20</v>
      </c>
      <c r="N243" s="1">
        <v>0</v>
      </c>
      <c r="O243" s="1">
        <v>-210</v>
      </c>
      <c r="P243" s="1">
        <v>-11.87</v>
      </c>
      <c r="Q243" s="1">
        <v>0</v>
      </c>
      <c r="R243" s="1">
        <v>0</v>
      </c>
      <c r="S243" s="1">
        <v>0</v>
      </c>
      <c r="T243" s="1">
        <v>-301.87</v>
      </c>
      <c r="U243" s="1">
        <v>0</v>
      </c>
      <c r="V243" s="1">
        <v>0</v>
      </c>
      <c r="W243" s="1">
        <v>-30</v>
      </c>
      <c r="X243" s="1"/>
      <c r="Y243" s="1">
        <v>0</v>
      </c>
      <c r="Z243" s="1">
        <v>0</v>
      </c>
      <c r="AA243" s="1">
        <v>0</v>
      </c>
      <c r="AB243" s="1"/>
      <c r="AC243" s="1">
        <v>-30</v>
      </c>
      <c r="AD243" s="1">
        <v>-20</v>
      </c>
      <c r="AE243" s="1">
        <v>0</v>
      </c>
      <c r="AF243" s="1">
        <v>-210</v>
      </c>
      <c r="AG243" s="1">
        <v>-11.87</v>
      </c>
      <c r="AH243" s="1">
        <v>0</v>
      </c>
      <c r="AI243" s="1">
        <v>0</v>
      </c>
      <c r="AJ243" s="1">
        <v>0</v>
      </c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20" t="s">
        <v>1346</v>
      </c>
      <c r="B244" s="10" t="s">
        <v>1347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/>
      <c r="V244" s="1"/>
      <c r="W244" s="1">
        <v>0</v>
      </c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1348</v>
      </c>
      <c r="B245" s="10" t="s">
        <v>1349</v>
      </c>
      <c r="C245" s="1">
        <v>-301.87</v>
      </c>
      <c r="D245" s="1">
        <v>0</v>
      </c>
      <c r="E245" s="1">
        <v>0</v>
      </c>
      <c r="F245" s="1">
        <v>-30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-30</v>
      </c>
      <c r="M245" s="1">
        <v>-20</v>
      </c>
      <c r="N245" s="1">
        <v>0</v>
      </c>
      <c r="O245" s="1">
        <v>-210</v>
      </c>
      <c r="P245" s="1">
        <v>-11.87</v>
      </c>
      <c r="Q245" s="1">
        <v>0</v>
      </c>
      <c r="R245" s="1">
        <v>0</v>
      </c>
      <c r="S245" s="1">
        <v>0</v>
      </c>
      <c r="T245" s="1">
        <v>-301.87</v>
      </c>
      <c r="U245" s="1">
        <v>0</v>
      </c>
      <c r="V245" s="1">
        <v>0</v>
      </c>
      <c r="W245" s="1">
        <v>-30</v>
      </c>
      <c r="X245" s="1"/>
      <c r="Y245" s="1">
        <v>0</v>
      </c>
      <c r="Z245" s="1">
        <v>0</v>
      </c>
      <c r="AA245" s="1">
        <v>0</v>
      </c>
      <c r="AB245" s="1"/>
      <c r="AC245" s="1">
        <v>-30</v>
      </c>
      <c r="AD245" s="1">
        <v>-20</v>
      </c>
      <c r="AE245" s="1">
        <v>0</v>
      </c>
      <c r="AF245" s="1">
        <v>-210</v>
      </c>
      <c r="AG245" s="1">
        <v>-11.87</v>
      </c>
      <c r="AH245" s="1">
        <v>0</v>
      </c>
      <c r="AI245" s="1">
        <v>0</v>
      </c>
      <c r="AJ245" s="1">
        <v>0</v>
      </c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18" t="s">
        <v>146</v>
      </c>
      <c r="B246" s="10" t="s">
        <v>147</v>
      </c>
      <c r="C246" s="1">
        <v>17229189.32</v>
      </c>
      <c r="D246" s="1">
        <v>366735.03</v>
      </c>
      <c r="E246" s="1">
        <v>233470.41</v>
      </c>
      <c r="F246" s="1">
        <v>1667968.07</v>
      </c>
      <c r="G246" s="1">
        <v>172152.94</v>
      </c>
      <c r="H246" s="1">
        <v>5067023.83</v>
      </c>
      <c r="I246" s="1">
        <v>976826.61</v>
      </c>
      <c r="J246" s="1">
        <v>840413.17</v>
      </c>
      <c r="K246" s="1">
        <v>148251.29</v>
      </c>
      <c r="L246" s="1">
        <v>1731545.7</v>
      </c>
      <c r="M246" s="1">
        <v>3115946.4</v>
      </c>
      <c r="N246" s="1">
        <v>161974.54999999999</v>
      </c>
      <c r="O246" s="1">
        <v>628292.85</v>
      </c>
      <c r="P246" s="1">
        <v>489375.35</v>
      </c>
      <c r="Q246" s="1">
        <v>682346.32</v>
      </c>
      <c r="R246" s="1">
        <v>591187.97</v>
      </c>
      <c r="S246" s="1">
        <v>355678.83</v>
      </c>
      <c r="T246" s="1">
        <v>17229189.32</v>
      </c>
      <c r="U246" s="1">
        <v>366735.03</v>
      </c>
      <c r="V246" s="1">
        <v>233470.41</v>
      </c>
      <c r="W246" s="1">
        <v>1667968.07</v>
      </c>
      <c r="X246" s="1">
        <v>172152.94</v>
      </c>
      <c r="Y246" s="1">
        <v>5067023.83</v>
      </c>
      <c r="Z246" s="1">
        <v>976826.61</v>
      </c>
      <c r="AA246" s="1">
        <v>840413.17</v>
      </c>
      <c r="AB246" s="1">
        <v>148251.29</v>
      </c>
      <c r="AC246" s="1">
        <v>1731545.7</v>
      </c>
      <c r="AD246" s="1">
        <v>3115946.4</v>
      </c>
      <c r="AE246" s="1">
        <v>161974.54999999999</v>
      </c>
      <c r="AF246" s="1">
        <v>628292.85</v>
      </c>
      <c r="AG246" s="1">
        <v>489375.35</v>
      </c>
      <c r="AH246" s="1">
        <v>682346.32</v>
      </c>
      <c r="AI246" s="1">
        <v>591187.97</v>
      </c>
      <c r="AJ246" s="1">
        <v>355678.83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9" t="s">
        <v>166</v>
      </c>
      <c r="B247" s="10" t="s">
        <v>167</v>
      </c>
      <c r="C247" s="1">
        <v>5937434.21</v>
      </c>
      <c r="D247" s="1">
        <v>130055.33</v>
      </c>
      <c r="E247" s="1">
        <v>143549.71</v>
      </c>
      <c r="F247" s="1">
        <v>852768.65</v>
      </c>
      <c r="G247" s="1">
        <v>77061.929999999993</v>
      </c>
      <c r="H247" s="1">
        <v>1686023.19</v>
      </c>
      <c r="I247" s="1">
        <v>387246.63</v>
      </c>
      <c r="J247" s="1">
        <v>339725.93</v>
      </c>
      <c r="K247" s="1">
        <v>65120.79</v>
      </c>
      <c r="L247" s="1">
        <v>557484.85</v>
      </c>
      <c r="M247" s="1">
        <v>465146.95</v>
      </c>
      <c r="N247" s="1">
        <v>60743.64</v>
      </c>
      <c r="O247" s="1">
        <v>149936.41</v>
      </c>
      <c r="P247" s="1">
        <v>106575.51</v>
      </c>
      <c r="Q247" s="1">
        <v>385528.59</v>
      </c>
      <c r="R247" s="1">
        <v>367067.83</v>
      </c>
      <c r="S247" s="1">
        <v>163398.26999999999</v>
      </c>
      <c r="T247" s="1">
        <v>5937434.21</v>
      </c>
      <c r="U247" s="1">
        <v>130055.33</v>
      </c>
      <c r="V247" s="1">
        <v>143549.71</v>
      </c>
      <c r="W247" s="1">
        <v>852768.65</v>
      </c>
      <c r="X247" s="1">
        <v>77061.929999999993</v>
      </c>
      <c r="Y247" s="1">
        <v>1686023.19</v>
      </c>
      <c r="Z247" s="1">
        <v>387246.63</v>
      </c>
      <c r="AA247" s="1">
        <v>339725.93</v>
      </c>
      <c r="AB247" s="1">
        <v>65120.79</v>
      </c>
      <c r="AC247" s="1">
        <v>557484.85</v>
      </c>
      <c r="AD247" s="1">
        <v>465146.95</v>
      </c>
      <c r="AE247" s="1">
        <v>60743.64</v>
      </c>
      <c r="AF247" s="1">
        <v>149936.41</v>
      </c>
      <c r="AG247" s="1">
        <v>106575.51</v>
      </c>
      <c r="AH247" s="1">
        <v>385528.59</v>
      </c>
      <c r="AI247" s="1">
        <v>367067.83</v>
      </c>
      <c r="AJ247" s="1">
        <v>163398.26999999999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20" t="s">
        <v>1350</v>
      </c>
      <c r="B248" s="10" t="s">
        <v>1351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1352</v>
      </c>
      <c r="B249" s="10" t="s">
        <v>1353</v>
      </c>
      <c r="C249" s="1">
        <v>783149.64</v>
      </c>
      <c r="D249" s="1">
        <v>16852.98</v>
      </c>
      <c r="E249" s="1">
        <v>63404.02</v>
      </c>
      <c r="F249" s="1">
        <v>123200.52</v>
      </c>
      <c r="G249" s="1">
        <v>27396.23</v>
      </c>
      <c r="H249" s="1">
        <v>198149.87</v>
      </c>
      <c r="I249" s="1">
        <v>43793.32</v>
      </c>
      <c r="J249" s="1">
        <v>92973.39</v>
      </c>
      <c r="K249" s="1">
        <v>1949.94</v>
      </c>
      <c r="L249" s="1">
        <v>111727.15</v>
      </c>
      <c r="M249" s="1">
        <v>53985.440000000002</v>
      </c>
      <c r="N249" s="1">
        <v>0</v>
      </c>
      <c r="O249" s="1">
        <v>0</v>
      </c>
      <c r="P249" s="1">
        <v>10923.29</v>
      </c>
      <c r="Q249" s="1">
        <v>990.71</v>
      </c>
      <c r="R249" s="1">
        <v>0</v>
      </c>
      <c r="S249" s="1">
        <v>37802.78</v>
      </c>
      <c r="T249" s="1">
        <v>783149.64</v>
      </c>
      <c r="U249" s="1">
        <v>16852.98</v>
      </c>
      <c r="V249" s="1">
        <v>63404.02</v>
      </c>
      <c r="W249" s="1">
        <v>123200.52</v>
      </c>
      <c r="X249" s="1">
        <v>27396.23</v>
      </c>
      <c r="Y249" s="1">
        <v>198149.87</v>
      </c>
      <c r="Z249" s="1">
        <v>43793.32</v>
      </c>
      <c r="AA249" s="1">
        <v>92973.39</v>
      </c>
      <c r="AB249" s="1">
        <v>1949.94</v>
      </c>
      <c r="AC249" s="1">
        <v>111727.15</v>
      </c>
      <c r="AD249" s="1">
        <v>53985.440000000002</v>
      </c>
      <c r="AE249" s="1">
        <v>0</v>
      </c>
      <c r="AF249" s="1">
        <v>0</v>
      </c>
      <c r="AG249" s="1">
        <v>10923.29</v>
      </c>
      <c r="AH249" s="1">
        <v>990.71</v>
      </c>
      <c r="AI249" s="1"/>
      <c r="AJ249" s="1">
        <v>37802.78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1354</v>
      </c>
      <c r="B250" s="10" t="s">
        <v>1355</v>
      </c>
      <c r="C250" s="1">
        <v>2024902.59</v>
      </c>
      <c r="D250" s="1">
        <v>41883.58</v>
      </c>
      <c r="E250" s="1">
        <v>5762.12</v>
      </c>
      <c r="F250" s="1">
        <v>277889.14</v>
      </c>
      <c r="G250" s="1">
        <v>12928.8</v>
      </c>
      <c r="H250" s="1">
        <v>618607.12</v>
      </c>
      <c r="I250" s="1">
        <v>127937.60000000001</v>
      </c>
      <c r="J250" s="1">
        <v>90000.68</v>
      </c>
      <c r="K250" s="1">
        <v>20582.61</v>
      </c>
      <c r="L250" s="1">
        <v>154997.57</v>
      </c>
      <c r="M250" s="1">
        <v>170325.46</v>
      </c>
      <c r="N250" s="1">
        <v>16170.76</v>
      </c>
      <c r="O250" s="1">
        <v>73994.11</v>
      </c>
      <c r="P250" s="1">
        <v>37973.71</v>
      </c>
      <c r="Q250" s="1">
        <v>151303.60999999999</v>
      </c>
      <c r="R250" s="1">
        <v>186465.73</v>
      </c>
      <c r="S250" s="1">
        <v>38079.99</v>
      </c>
      <c r="T250" s="1">
        <v>2024902.59</v>
      </c>
      <c r="U250" s="1">
        <v>41883.58</v>
      </c>
      <c r="V250" s="1">
        <v>5762.12</v>
      </c>
      <c r="W250" s="1">
        <v>277889.14</v>
      </c>
      <c r="X250" s="1">
        <v>12928.8</v>
      </c>
      <c r="Y250" s="1">
        <v>618607.12</v>
      </c>
      <c r="Z250" s="1">
        <v>127937.60000000001</v>
      </c>
      <c r="AA250" s="1">
        <v>90000.68</v>
      </c>
      <c r="AB250" s="1">
        <v>20582.61</v>
      </c>
      <c r="AC250" s="1">
        <v>154997.57</v>
      </c>
      <c r="AD250" s="1">
        <v>170325.46</v>
      </c>
      <c r="AE250" s="1">
        <v>16170.76</v>
      </c>
      <c r="AF250" s="1">
        <v>73994.11</v>
      </c>
      <c r="AG250" s="1">
        <v>37973.71</v>
      </c>
      <c r="AH250" s="1">
        <v>151303.60999999999</v>
      </c>
      <c r="AI250" s="1">
        <v>186465.73</v>
      </c>
      <c r="AJ250" s="1">
        <v>38079.99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1356</v>
      </c>
      <c r="B251" s="10" t="s">
        <v>1357</v>
      </c>
      <c r="C251" s="1">
        <v>3077181.98</v>
      </c>
      <c r="D251" s="1">
        <v>71318.77</v>
      </c>
      <c r="E251" s="1">
        <v>74383.570000000007</v>
      </c>
      <c r="F251" s="1">
        <v>446618.99</v>
      </c>
      <c r="G251" s="1">
        <v>36736.9</v>
      </c>
      <c r="H251" s="1">
        <v>849266.2</v>
      </c>
      <c r="I251" s="1">
        <v>199375.71</v>
      </c>
      <c r="J251" s="1">
        <v>154751.85999999999</v>
      </c>
      <c r="K251" s="1">
        <v>42588.24</v>
      </c>
      <c r="L251" s="1">
        <v>290760.13</v>
      </c>
      <c r="M251" s="1">
        <v>240836.05</v>
      </c>
      <c r="N251" s="1">
        <v>44572.88</v>
      </c>
      <c r="O251" s="1">
        <v>75942.3</v>
      </c>
      <c r="P251" s="1">
        <v>54678.51</v>
      </c>
      <c r="Q251" s="1">
        <v>233234.27</v>
      </c>
      <c r="R251" s="1">
        <v>174602.1</v>
      </c>
      <c r="S251" s="1">
        <v>87515.5</v>
      </c>
      <c r="T251" s="1">
        <v>3077181.98</v>
      </c>
      <c r="U251" s="1">
        <v>71318.77</v>
      </c>
      <c r="V251" s="1">
        <v>74383.570000000007</v>
      </c>
      <c r="W251" s="1">
        <v>446618.99</v>
      </c>
      <c r="X251" s="1">
        <v>36736.9</v>
      </c>
      <c r="Y251" s="1">
        <v>849266.2</v>
      </c>
      <c r="Z251" s="1">
        <v>199375.71</v>
      </c>
      <c r="AA251" s="1">
        <v>154751.85999999999</v>
      </c>
      <c r="AB251" s="1">
        <v>42588.24</v>
      </c>
      <c r="AC251" s="1">
        <v>290760.13</v>
      </c>
      <c r="AD251" s="1">
        <v>240836.05</v>
      </c>
      <c r="AE251" s="1">
        <v>44572.88</v>
      </c>
      <c r="AF251" s="1">
        <v>75942.3</v>
      </c>
      <c r="AG251" s="1">
        <v>54678.51</v>
      </c>
      <c r="AH251" s="1">
        <v>233234.27</v>
      </c>
      <c r="AI251" s="1">
        <v>174602.1</v>
      </c>
      <c r="AJ251" s="1">
        <v>87515.5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1358</v>
      </c>
      <c r="B252" s="10" t="s">
        <v>1359</v>
      </c>
      <c r="C252" s="1">
        <v>52200</v>
      </c>
      <c r="D252" s="1">
        <v>0</v>
      </c>
      <c r="E252" s="1">
        <v>0</v>
      </c>
      <c r="F252" s="1">
        <v>5060</v>
      </c>
      <c r="G252" s="1">
        <v>0</v>
      </c>
      <c r="H252" s="1">
        <v>20000</v>
      </c>
      <c r="I252" s="1">
        <v>16140</v>
      </c>
      <c r="J252" s="1">
        <v>2000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3000</v>
      </c>
      <c r="Q252" s="1">
        <v>0</v>
      </c>
      <c r="R252" s="1">
        <v>6000</v>
      </c>
      <c r="S252" s="1">
        <v>0</v>
      </c>
      <c r="T252" s="1">
        <v>52200</v>
      </c>
      <c r="U252" s="1">
        <v>0</v>
      </c>
      <c r="V252" s="1">
        <v>0</v>
      </c>
      <c r="W252" s="1">
        <v>5060</v>
      </c>
      <c r="X252" s="1">
        <v>0</v>
      </c>
      <c r="Y252" s="1">
        <v>20000</v>
      </c>
      <c r="Z252" s="1">
        <v>16140</v>
      </c>
      <c r="AA252" s="1">
        <v>2000</v>
      </c>
      <c r="AB252" s="1">
        <v>0</v>
      </c>
      <c r="AC252" s="1">
        <v>0</v>
      </c>
      <c r="AD252" s="1">
        <v>0</v>
      </c>
      <c r="AE252" s="1"/>
      <c r="AF252" s="1">
        <v>0</v>
      </c>
      <c r="AG252" s="1">
        <v>3000</v>
      </c>
      <c r="AH252" s="1">
        <v>0</v>
      </c>
      <c r="AI252" s="1">
        <v>6000</v>
      </c>
      <c r="AJ252" s="1">
        <v>0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1360</v>
      </c>
      <c r="B253" s="10" t="s">
        <v>1361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/>
      <c r="V253" s="1"/>
      <c r="W253" s="1"/>
      <c r="X253" s="1"/>
      <c r="Y253" s="1"/>
      <c r="Z253" s="1"/>
      <c r="AA253" s="1"/>
      <c r="AB253" s="1"/>
      <c r="AC253" s="1"/>
      <c r="AD253" s="1">
        <v>0</v>
      </c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19" t="s">
        <v>168</v>
      </c>
      <c r="B254" s="10" t="s">
        <v>169</v>
      </c>
      <c r="C254" s="1">
        <v>6562137.0599999996</v>
      </c>
      <c r="D254" s="1">
        <v>172184.06</v>
      </c>
      <c r="E254" s="1">
        <v>52448.7</v>
      </c>
      <c r="F254" s="1">
        <v>581093.77</v>
      </c>
      <c r="G254" s="1">
        <v>73470.59</v>
      </c>
      <c r="H254" s="1">
        <v>1285364.52</v>
      </c>
      <c r="I254" s="1">
        <v>471729.34</v>
      </c>
      <c r="J254" s="1">
        <v>398979.93</v>
      </c>
      <c r="K254" s="1">
        <v>67523.570000000007</v>
      </c>
      <c r="L254" s="1">
        <v>871839.85</v>
      </c>
      <c r="M254" s="1">
        <v>1689262.25</v>
      </c>
      <c r="N254" s="1">
        <v>79325.679999999993</v>
      </c>
      <c r="O254" s="1">
        <v>215687.88</v>
      </c>
      <c r="P254" s="1">
        <v>94664.08</v>
      </c>
      <c r="Q254" s="1">
        <v>193106.7</v>
      </c>
      <c r="R254" s="1">
        <v>139961.56</v>
      </c>
      <c r="S254" s="1">
        <v>175494.58</v>
      </c>
      <c r="T254" s="1">
        <v>6562137.0599999996</v>
      </c>
      <c r="U254" s="1">
        <v>172184.06</v>
      </c>
      <c r="V254" s="1">
        <v>52448.7</v>
      </c>
      <c r="W254" s="1">
        <v>581093.77</v>
      </c>
      <c r="X254" s="1">
        <v>73470.59</v>
      </c>
      <c r="Y254" s="1">
        <v>1285364.52</v>
      </c>
      <c r="Z254" s="1">
        <v>471729.34</v>
      </c>
      <c r="AA254" s="1">
        <v>398979.93</v>
      </c>
      <c r="AB254" s="1">
        <v>67523.570000000007</v>
      </c>
      <c r="AC254" s="1">
        <v>871839.85</v>
      </c>
      <c r="AD254" s="1">
        <v>1689262.25</v>
      </c>
      <c r="AE254" s="1">
        <v>79325.679999999993</v>
      </c>
      <c r="AF254" s="1">
        <v>215687.88</v>
      </c>
      <c r="AG254" s="1">
        <v>94664.08</v>
      </c>
      <c r="AH254" s="1">
        <v>193106.7</v>
      </c>
      <c r="AI254" s="1">
        <v>139961.56</v>
      </c>
      <c r="AJ254" s="1">
        <v>175494.58</v>
      </c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20" t="s">
        <v>1362</v>
      </c>
      <c r="B255" s="10" t="s">
        <v>1363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1364</v>
      </c>
      <c r="B256" s="10" t="s">
        <v>1365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/>
      <c r="V256" s="1"/>
      <c r="W256" s="1"/>
      <c r="X256" s="1"/>
      <c r="Y256" s="1">
        <v>0</v>
      </c>
      <c r="Z256" s="1">
        <v>0</v>
      </c>
      <c r="AA256" s="1"/>
      <c r="AB256" s="1"/>
      <c r="AC256" s="1"/>
      <c r="AD256" s="1"/>
      <c r="AE256" s="1"/>
      <c r="AF256" s="1"/>
      <c r="AG256" s="1"/>
      <c r="AH256" s="1"/>
      <c r="AI256" s="1">
        <v>0</v>
      </c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1366</v>
      </c>
      <c r="B257" s="10" t="s">
        <v>1367</v>
      </c>
      <c r="C257" s="1">
        <v>6562137.0599999996</v>
      </c>
      <c r="D257" s="1">
        <v>172184.06</v>
      </c>
      <c r="E257" s="1">
        <v>52448.7</v>
      </c>
      <c r="F257" s="1">
        <v>581093.77</v>
      </c>
      <c r="G257" s="1">
        <v>73470.59</v>
      </c>
      <c r="H257" s="1">
        <v>1285364.52</v>
      </c>
      <c r="I257" s="1">
        <v>471729.34</v>
      </c>
      <c r="J257" s="1">
        <v>398979.93</v>
      </c>
      <c r="K257" s="1">
        <v>67523.570000000007</v>
      </c>
      <c r="L257" s="1">
        <v>871839.85</v>
      </c>
      <c r="M257" s="1">
        <v>1689262.25</v>
      </c>
      <c r="N257" s="1">
        <v>79325.679999999993</v>
      </c>
      <c r="O257" s="1">
        <v>215687.88</v>
      </c>
      <c r="P257" s="1">
        <v>94664.08</v>
      </c>
      <c r="Q257" s="1">
        <v>193106.7</v>
      </c>
      <c r="R257" s="1">
        <v>139961.56</v>
      </c>
      <c r="S257" s="1">
        <v>175494.58</v>
      </c>
      <c r="T257" s="1">
        <v>6562137.0599999996</v>
      </c>
      <c r="U257" s="1">
        <v>172184.06</v>
      </c>
      <c r="V257" s="1">
        <v>52448.7</v>
      </c>
      <c r="W257" s="1">
        <v>581093.77</v>
      </c>
      <c r="X257" s="1">
        <v>73470.59</v>
      </c>
      <c r="Y257" s="1">
        <v>1285364.52</v>
      </c>
      <c r="Z257" s="1">
        <v>471729.34</v>
      </c>
      <c r="AA257" s="1">
        <v>398979.93</v>
      </c>
      <c r="AB257" s="1">
        <v>67523.570000000007</v>
      </c>
      <c r="AC257" s="1">
        <v>871839.85</v>
      </c>
      <c r="AD257" s="1">
        <v>1689262.25</v>
      </c>
      <c r="AE257" s="1">
        <v>79325.679999999993</v>
      </c>
      <c r="AF257" s="1">
        <v>215687.88</v>
      </c>
      <c r="AG257" s="1">
        <v>94664.08</v>
      </c>
      <c r="AH257" s="1">
        <v>193106.7</v>
      </c>
      <c r="AI257" s="1">
        <v>139961.56</v>
      </c>
      <c r="AJ257" s="1">
        <v>175494.58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19" t="s">
        <v>170</v>
      </c>
      <c r="B258" s="10" t="s">
        <v>171</v>
      </c>
      <c r="C258" s="1">
        <v>1396358.02</v>
      </c>
      <c r="D258" s="1">
        <v>63504.97</v>
      </c>
      <c r="E258" s="1">
        <v>14805.38</v>
      </c>
      <c r="F258" s="1">
        <v>102009.23</v>
      </c>
      <c r="G258" s="1">
        <v>19541.55</v>
      </c>
      <c r="H258" s="1">
        <v>363416.29</v>
      </c>
      <c r="I258" s="1">
        <v>76598.19</v>
      </c>
      <c r="J258" s="1">
        <v>100253.51</v>
      </c>
      <c r="K258" s="1">
        <v>15362.53</v>
      </c>
      <c r="L258" s="1">
        <v>100969.86</v>
      </c>
      <c r="M258" s="1">
        <v>214293.69</v>
      </c>
      <c r="N258" s="1">
        <v>21558.61</v>
      </c>
      <c r="O258" s="1">
        <v>56643.08</v>
      </c>
      <c r="P258" s="1">
        <v>70782.52</v>
      </c>
      <c r="Q258" s="1">
        <v>101697.86</v>
      </c>
      <c r="R258" s="1">
        <v>59817.73</v>
      </c>
      <c r="S258" s="1">
        <v>15103.02</v>
      </c>
      <c r="T258" s="1">
        <v>1396358.02</v>
      </c>
      <c r="U258" s="1">
        <v>63504.97</v>
      </c>
      <c r="V258" s="1">
        <v>14805.38</v>
      </c>
      <c r="W258" s="1">
        <v>102009.23</v>
      </c>
      <c r="X258" s="1">
        <v>19541.55</v>
      </c>
      <c r="Y258" s="1">
        <v>363416.29</v>
      </c>
      <c r="Z258" s="1">
        <v>76598.19</v>
      </c>
      <c r="AA258" s="1">
        <v>100253.51</v>
      </c>
      <c r="AB258" s="1">
        <v>15362.53</v>
      </c>
      <c r="AC258" s="1">
        <v>100969.86</v>
      </c>
      <c r="AD258" s="1">
        <v>214293.69</v>
      </c>
      <c r="AE258" s="1">
        <v>21558.61</v>
      </c>
      <c r="AF258" s="1">
        <v>56643.08</v>
      </c>
      <c r="AG258" s="1">
        <v>70782.52</v>
      </c>
      <c r="AH258" s="1">
        <v>101697.86</v>
      </c>
      <c r="AI258" s="1">
        <v>59817.73</v>
      </c>
      <c r="AJ258" s="1">
        <v>15103.02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20" t="s">
        <v>1368</v>
      </c>
      <c r="B259" s="10" t="s">
        <v>1369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1370</v>
      </c>
      <c r="B260" s="10" t="s">
        <v>1371</v>
      </c>
      <c r="C260" s="1">
        <v>516742.08</v>
      </c>
      <c r="D260" s="1">
        <v>17035.169999999998</v>
      </c>
      <c r="E260" s="1">
        <v>4986.38</v>
      </c>
      <c r="F260" s="1">
        <v>31388.880000000001</v>
      </c>
      <c r="G260" s="1">
        <v>6695</v>
      </c>
      <c r="H260" s="1">
        <v>113155.86</v>
      </c>
      <c r="I260" s="1">
        <v>28184.63</v>
      </c>
      <c r="J260" s="1">
        <v>26291.33</v>
      </c>
      <c r="K260" s="1">
        <v>3323</v>
      </c>
      <c r="L260" s="1">
        <v>49485.05</v>
      </c>
      <c r="M260" s="1">
        <v>108319.49</v>
      </c>
      <c r="N260" s="1">
        <v>6167.01</v>
      </c>
      <c r="O260" s="1">
        <v>26696.75</v>
      </c>
      <c r="P260" s="1">
        <v>18934.86</v>
      </c>
      <c r="Q260" s="1">
        <v>39746.269999999997</v>
      </c>
      <c r="R260" s="1">
        <v>29668.87</v>
      </c>
      <c r="S260" s="1">
        <v>6663.53</v>
      </c>
      <c r="T260" s="1">
        <v>516742.08</v>
      </c>
      <c r="U260" s="1">
        <v>17035.169999999998</v>
      </c>
      <c r="V260" s="1">
        <v>4986.38</v>
      </c>
      <c r="W260" s="1">
        <v>31388.880000000001</v>
      </c>
      <c r="X260" s="1">
        <v>6695</v>
      </c>
      <c r="Y260" s="1">
        <v>113155.86</v>
      </c>
      <c r="Z260" s="1">
        <v>28184.63</v>
      </c>
      <c r="AA260" s="1">
        <v>26291.33</v>
      </c>
      <c r="AB260" s="1">
        <v>3323</v>
      </c>
      <c r="AC260" s="1">
        <v>49485.05</v>
      </c>
      <c r="AD260" s="1">
        <v>108319.49</v>
      </c>
      <c r="AE260" s="1">
        <v>6167.01</v>
      </c>
      <c r="AF260" s="1">
        <v>26696.75</v>
      </c>
      <c r="AG260" s="1">
        <v>18934.86</v>
      </c>
      <c r="AH260" s="1">
        <v>39746.269999999997</v>
      </c>
      <c r="AI260" s="1">
        <v>29668.87</v>
      </c>
      <c r="AJ260" s="1">
        <v>6663.53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1372</v>
      </c>
      <c r="B261" s="10" t="s">
        <v>1373</v>
      </c>
      <c r="C261" s="1">
        <v>580707.05000000005</v>
      </c>
      <c r="D261" s="1">
        <v>28422.03</v>
      </c>
      <c r="E261" s="1">
        <v>7524</v>
      </c>
      <c r="F261" s="1">
        <v>44031.93</v>
      </c>
      <c r="G261" s="1">
        <v>6909.8</v>
      </c>
      <c r="H261" s="1">
        <v>165751.38</v>
      </c>
      <c r="I261" s="1">
        <v>38163.26</v>
      </c>
      <c r="J261" s="1">
        <v>59142.32</v>
      </c>
      <c r="K261" s="1">
        <v>6107.9</v>
      </c>
      <c r="L261" s="1">
        <v>35959.1</v>
      </c>
      <c r="M261" s="1">
        <v>75402.38</v>
      </c>
      <c r="N261" s="1">
        <v>7971.6</v>
      </c>
      <c r="O261" s="1">
        <v>15165.59</v>
      </c>
      <c r="P261" s="1">
        <v>28855.83</v>
      </c>
      <c r="Q261" s="1">
        <v>42494.97</v>
      </c>
      <c r="R261" s="1">
        <v>16531.73</v>
      </c>
      <c r="S261" s="1">
        <v>2273.23</v>
      </c>
      <c r="T261" s="1">
        <v>580707.05000000005</v>
      </c>
      <c r="U261" s="1">
        <v>28422.03</v>
      </c>
      <c r="V261" s="1">
        <v>7524</v>
      </c>
      <c r="W261" s="1">
        <v>44031.93</v>
      </c>
      <c r="X261" s="1">
        <v>6909.8</v>
      </c>
      <c r="Y261" s="1">
        <v>165751.38</v>
      </c>
      <c r="Z261" s="1">
        <v>38163.26</v>
      </c>
      <c r="AA261" s="1">
        <v>59142.32</v>
      </c>
      <c r="AB261" s="1">
        <v>6107.9</v>
      </c>
      <c r="AC261" s="1">
        <v>35959.1</v>
      </c>
      <c r="AD261" s="1">
        <v>75402.38</v>
      </c>
      <c r="AE261" s="1">
        <v>7971.6</v>
      </c>
      <c r="AF261" s="1">
        <v>15165.59</v>
      </c>
      <c r="AG261" s="1">
        <v>28855.83</v>
      </c>
      <c r="AH261" s="1">
        <v>42494.97</v>
      </c>
      <c r="AI261" s="1">
        <v>16531.73</v>
      </c>
      <c r="AJ261" s="1">
        <v>2273.23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1374</v>
      </c>
      <c r="B262" s="10" t="s">
        <v>1375</v>
      </c>
      <c r="C262" s="1">
        <v>39848.86</v>
      </c>
      <c r="D262" s="1">
        <v>3762</v>
      </c>
      <c r="E262" s="1">
        <v>836</v>
      </c>
      <c r="F262" s="1">
        <v>4598</v>
      </c>
      <c r="G262" s="1">
        <v>1275</v>
      </c>
      <c r="H262" s="1">
        <v>11022.57</v>
      </c>
      <c r="I262" s="1">
        <v>2396.89</v>
      </c>
      <c r="J262" s="1">
        <v>1254</v>
      </c>
      <c r="K262" s="1">
        <v>1672</v>
      </c>
      <c r="L262" s="1">
        <v>2665.8</v>
      </c>
      <c r="M262" s="1">
        <v>4472.6000000000004</v>
      </c>
      <c r="N262" s="1">
        <v>1672</v>
      </c>
      <c r="O262" s="1">
        <v>1672</v>
      </c>
      <c r="P262" s="1">
        <v>878</v>
      </c>
      <c r="Q262" s="1">
        <v>418</v>
      </c>
      <c r="R262" s="1">
        <v>0</v>
      </c>
      <c r="S262" s="1">
        <v>1254</v>
      </c>
      <c r="T262" s="1">
        <v>39848.86</v>
      </c>
      <c r="U262" s="1">
        <v>3762</v>
      </c>
      <c r="V262" s="1">
        <v>836</v>
      </c>
      <c r="W262" s="1">
        <v>4598</v>
      </c>
      <c r="X262" s="1">
        <v>1275</v>
      </c>
      <c r="Y262" s="1">
        <v>11022.57</v>
      </c>
      <c r="Z262" s="1">
        <v>2396.89</v>
      </c>
      <c r="AA262" s="1">
        <v>1254</v>
      </c>
      <c r="AB262" s="1">
        <v>1672</v>
      </c>
      <c r="AC262" s="1">
        <v>2665.8</v>
      </c>
      <c r="AD262" s="1">
        <v>4472.6000000000004</v>
      </c>
      <c r="AE262" s="1">
        <v>1672</v>
      </c>
      <c r="AF262" s="1">
        <v>1672</v>
      </c>
      <c r="AG262" s="1">
        <v>878</v>
      </c>
      <c r="AH262" s="1">
        <v>418</v>
      </c>
      <c r="AI262" s="1">
        <v>0</v>
      </c>
      <c r="AJ262" s="1">
        <v>1254</v>
      </c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1376</v>
      </c>
      <c r="B263" s="10" t="s">
        <v>1377</v>
      </c>
      <c r="C263" s="1">
        <v>18219.03</v>
      </c>
      <c r="D263" s="1">
        <v>2034.07</v>
      </c>
      <c r="E263" s="1">
        <v>0</v>
      </c>
      <c r="F263" s="1">
        <v>418</v>
      </c>
      <c r="G263" s="1">
        <v>2508</v>
      </c>
      <c r="H263" s="1">
        <v>4507</v>
      </c>
      <c r="I263" s="1">
        <v>836</v>
      </c>
      <c r="J263" s="1">
        <v>418</v>
      </c>
      <c r="K263" s="1">
        <v>0</v>
      </c>
      <c r="L263" s="1">
        <v>2508</v>
      </c>
      <c r="M263" s="1">
        <v>0</v>
      </c>
      <c r="N263" s="1">
        <v>1254</v>
      </c>
      <c r="O263" s="1">
        <v>412.96</v>
      </c>
      <c r="P263" s="1">
        <v>0</v>
      </c>
      <c r="Q263" s="1">
        <v>836</v>
      </c>
      <c r="R263" s="1">
        <v>2069</v>
      </c>
      <c r="S263" s="1">
        <v>418</v>
      </c>
      <c r="T263" s="1">
        <v>18219.03</v>
      </c>
      <c r="U263" s="1">
        <v>2034.07</v>
      </c>
      <c r="V263" s="1"/>
      <c r="W263" s="1">
        <v>418</v>
      </c>
      <c r="X263" s="1">
        <v>2508</v>
      </c>
      <c r="Y263" s="1">
        <v>4507</v>
      </c>
      <c r="Z263" s="1">
        <v>836</v>
      </c>
      <c r="AA263" s="1">
        <v>418</v>
      </c>
      <c r="AB263" s="1"/>
      <c r="AC263" s="1">
        <v>2508</v>
      </c>
      <c r="AD263" s="1"/>
      <c r="AE263" s="1">
        <v>1254</v>
      </c>
      <c r="AF263" s="1">
        <v>412.96</v>
      </c>
      <c r="AG263" s="1"/>
      <c r="AH263" s="1">
        <v>836</v>
      </c>
      <c r="AI263" s="1">
        <v>2069</v>
      </c>
      <c r="AJ263" s="1">
        <v>418</v>
      </c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1378</v>
      </c>
      <c r="B264" s="10" t="s">
        <v>1379</v>
      </c>
      <c r="C264" s="1">
        <v>139816.76</v>
      </c>
      <c r="D264" s="1">
        <v>7303.73</v>
      </c>
      <c r="E264" s="1">
        <v>1254</v>
      </c>
      <c r="F264" s="1">
        <v>12693.13</v>
      </c>
      <c r="G264" s="1">
        <v>541.6</v>
      </c>
      <c r="H264" s="1">
        <v>39558.36</v>
      </c>
      <c r="I264" s="1">
        <v>5294.67</v>
      </c>
      <c r="J264" s="1">
        <v>4180</v>
      </c>
      <c r="K264" s="1">
        <v>3281</v>
      </c>
      <c r="L264" s="1">
        <v>5122.3</v>
      </c>
      <c r="M264" s="1">
        <v>12741.93</v>
      </c>
      <c r="N264" s="1">
        <v>3762</v>
      </c>
      <c r="O264" s="1">
        <v>9547.4699999999993</v>
      </c>
      <c r="P264" s="1">
        <v>12859.8</v>
      </c>
      <c r="Q264" s="1">
        <v>9779.2999999999993</v>
      </c>
      <c r="R264" s="1">
        <v>7801.07</v>
      </c>
      <c r="S264" s="1">
        <v>4096.3999999999996</v>
      </c>
      <c r="T264" s="1">
        <v>139816.76</v>
      </c>
      <c r="U264" s="1">
        <v>7303.73</v>
      </c>
      <c r="V264" s="1">
        <v>1254</v>
      </c>
      <c r="W264" s="1">
        <v>12693.13</v>
      </c>
      <c r="X264" s="1">
        <v>541.6</v>
      </c>
      <c r="Y264" s="1">
        <v>39558.36</v>
      </c>
      <c r="Z264" s="1">
        <v>5294.67</v>
      </c>
      <c r="AA264" s="1">
        <v>4180</v>
      </c>
      <c r="AB264" s="1">
        <v>3281</v>
      </c>
      <c r="AC264" s="1">
        <v>5122.3</v>
      </c>
      <c r="AD264" s="1">
        <v>12741.93</v>
      </c>
      <c r="AE264" s="1">
        <v>3762</v>
      </c>
      <c r="AF264" s="1">
        <v>9547.4699999999993</v>
      </c>
      <c r="AG264" s="1">
        <v>12859.8</v>
      </c>
      <c r="AH264" s="1">
        <v>9779.2999999999993</v>
      </c>
      <c r="AI264" s="1">
        <v>7801.07</v>
      </c>
      <c r="AJ264" s="1">
        <v>4096.3999999999996</v>
      </c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1380</v>
      </c>
      <c r="B265" s="10" t="s">
        <v>1381</v>
      </c>
      <c r="C265" s="1">
        <v>101024.24</v>
      </c>
      <c r="D265" s="1">
        <v>4947.97</v>
      </c>
      <c r="E265" s="1">
        <v>205</v>
      </c>
      <c r="F265" s="1">
        <v>8879.2900000000009</v>
      </c>
      <c r="G265" s="1">
        <v>1612.15</v>
      </c>
      <c r="H265" s="1">
        <v>29421.119999999999</v>
      </c>
      <c r="I265" s="1">
        <v>1722.74</v>
      </c>
      <c r="J265" s="1">
        <v>8967.86</v>
      </c>
      <c r="K265" s="1">
        <v>978.63</v>
      </c>
      <c r="L265" s="1">
        <v>5229.6099999999997</v>
      </c>
      <c r="M265" s="1">
        <v>13357.29</v>
      </c>
      <c r="N265" s="1">
        <v>732</v>
      </c>
      <c r="O265" s="1">
        <v>3148.31</v>
      </c>
      <c r="P265" s="1">
        <v>9254.0300000000007</v>
      </c>
      <c r="Q265" s="1">
        <v>8423.32</v>
      </c>
      <c r="R265" s="1">
        <v>3747.06</v>
      </c>
      <c r="S265" s="1">
        <v>397.86</v>
      </c>
      <c r="T265" s="1">
        <v>101024.24</v>
      </c>
      <c r="U265" s="1">
        <v>4947.97</v>
      </c>
      <c r="V265" s="1">
        <v>205</v>
      </c>
      <c r="W265" s="1">
        <v>8879.2900000000009</v>
      </c>
      <c r="X265" s="1">
        <v>1612.15</v>
      </c>
      <c r="Y265" s="1">
        <v>29421.119999999999</v>
      </c>
      <c r="Z265" s="1">
        <v>1722.74</v>
      </c>
      <c r="AA265" s="1">
        <v>8967.86</v>
      </c>
      <c r="AB265" s="1">
        <v>978.63</v>
      </c>
      <c r="AC265" s="1">
        <v>5229.6099999999997</v>
      </c>
      <c r="AD265" s="1">
        <v>13357.29</v>
      </c>
      <c r="AE265" s="1">
        <v>732</v>
      </c>
      <c r="AF265" s="1">
        <v>3148.31</v>
      </c>
      <c r="AG265" s="1">
        <v>9254.0300000000007</v>
      </c>
      <c r="AH265" s="1">
        <v>8423.32</v>
      </c>
      <c r="AI265" s="1">
        <v>3747.06</v>
      </c>
      <c r="AJ265" s="1">
        <v>397.86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19" t="s">
        <v>876</v>
      </c>
      <c r="B266" s="10" t="s">
        <v>172</v>
      </c>
      <c r="C266" s="1">
        <v>3298045</v>
      </c>
      <c r="D266" s="1">
        <v>471.47</v>
      </c>
      <c r="E266" s="1">
        <v>22054.02</v>
      </c>
      <c r="F266" s="1">
        <v>128120.06</v>
      </c>
      <c r="G266" s="1">
        <v>1716.87</v>
      </c>
      <c r="H266" s="1">
        <v>1726608.23</v>
      </c>
      <c r="I266" s="1">
        <v>38554.25</v>
      </c>
      <c r="J266" s="1">
        <v>498.8</v>
      </c>
      <c r="K266" s="1">
        <v>186</v>
      </c>
      <c r="L266" s="1">
        <v>199570.48</v>
      </c>
      <c r="M266" s="1">
        <v>742111.6</v>
      </c>
      <c r="N266" s="1">
        <v>28.98</v>
      </c>
      <c r="O266" s="1">
        <v>202791.92</v>
      </c>
      <c r="P266" s="1">
        <v>213127.56</v>
      </c>
      <c r="Q266" s="1">
        <v>-1262.19</v>
      </c>
      <c r="R266" s="1">
        <v>23357.95</v>
      </c>
      <c r="S266" s="1">
        <v>109</v>
      </c>
      <c r="T266" s="1">
        <v>3298045</v>
      </c>
      <c r="U266" s="1">
        <v>471.47</v>
      </c>
      <c r="V266" s="1">
        <v>22054.02</v>
      </c>
      <c r="W266" s="1">
        <v>128120.06</v>
      </c>
      <c r="X266" s="1">
        <v>1716.87</v>
      </c>
      <c r="Y266" s="1">
        <v>1726608.23</v>
      </c>
      <c r="Z266" s="1">
        <v>38554.25</v>
      </c>
      <c r="AA266" s="1">
        <v>498.8</v>
      </c>
      <c r="AB266" s="1">
        <v>186</v>
      </c>
      <c r="AC266" s="1">
        <v>199570.48</v>
      </c>
      <c r="AD266" s="1">
        <v>742111.6</v>
      </c>
      <c r="AE266" s="1">
        <v>28.98</v>
      </c>
      <c r="AF266" s="1">
        <v>202791.92</v>
      </c>
      <c r="AG266" s="1">
        <v>213127.56</v>
      </c>
      <c r="AH266" s="1">
        <v>-1262.19</v>
      </c>
      <c r="AI266" s="1">
        <v>23357.95</v>
      </c>
      <c r="AJ266" s="1">
        <v>109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20" t="s">
        <v>1382</v>
      </c>
      <c r="B267" s="10" t="s">
        <v>1383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1384</v>
      </c>
      <c r="B268" s="10" t="s">
        <v>1385</v>
      </c>
      <c r="C268" s="1">
        <v>3292517.3</v>
      </c>
      <c r="D268" s="1">
        <v>0</v>
      </c>
      <c r="E268" s="1">
        <v>22054.02</v>
      </c>
      <c r="F268" s="1">
        <v>125662.68</v>
      </c>
      <c r="G268" s="1">
        <v>1686.87</v>
      </c>
      <c r="H268" s="1">
        <v>1726350.31</v>
      </c>
      <c r="I268" s="1">
        <v>38426.85</v>
      </c>
      <c r="J268" s="1">
        <v>0</v>
      </c>
      <c r="K268" s="1">
        <v>0</v>
      </c>
      <c r="L268" s="1">
        <v>199095.08</v>
      </c>
      <c r="M268" s="1">
        <v>742049.6</v>
      </c>
      <c r="N268" s="1">
        <v>0</v>
      </c>
      <c r="O268" s="1">
        <v>202401.87</v>
      </c>
      <c r="P268" s="1">
        <v>212792.26</v>
      </c>
      <c r="Q268" s="1">
        <v>-1311.19</v>
      </c>
      <c r="R268" s="1">
        <v>23308.95</v>
      </c>
      <c r="S268" s="1">
        <v>0</v>
      </c>
      <c r="T268" s="1">
        <v>3292517.3</v>
      </c>
      <c r="U268" s="1">
        <v>0</v>
      </c>
      <c r="V268" s="1">
        <v>22054.02</v>
      </c>
      <c r="W268" s="1">
        <v>125662.68</v>
      </c>
      <c r="X268" s="1">
        <v>1686.87</v>
      </c>
      <c r="Y268" s="1">
        <v>1726350.31</v>
      </c>
      <c r="Z268" s="1">
        <v>38426.85</v>
      </c>
      <c r="AA268" s="1">
        <v>0</v>
      </c>
      <c r="AB268" s="1">
        <v>0</v>
      </c>
      <c r="AC268" s="1">
        <v>199095.08</v>
      </c>
      <c r="AD268" s="1">
        <v>742049.6</v>
      </c>
      <c r="AE268" s="1">
        <v>0</v>
      </c>
      <c r="AF268" s="1">
        <v>202401.87</v>
      </c>
      <c r="AG268" s="1">
        <v>212792.26</v>
      </c>
      <c r="AH268" s="1">
        <v>-1311.19</v>
      </c>
      <c r="AI268" s="1">
        <v>23308.95</v>
      </c>
      <c r="AJ268" s="1">
        <v>0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1386</v>
      </c>
      <c r="B269" s="10" t="s">
        <v>1387</v>
      </c>
      <c r="C269" s="1">
        <v>5527.7</v>
      </c>
      <c r="D269" s="1">
        <v>471.47</v>
      </c>
      <c r="E269" s="1">
        <v>0</v>
      </c>
      <c r="F269" s="1">
        <v>2457.38</v>
      </c>
      <c r="G269" s="1">
        <v>30</v>
      </c>
      <c r="H269" s="1">
        <v>257.92</v>
      </c>
      <c r="I269" s="1">
        <v>127.4</v>
      </c>
      <c r="J269" s="1">
        <v>498.8</v>
      </c>
      <c r="K269" s="1">
        <v>186</v>
      </c>
      <c r="L269" s="1">
        <v>475.4</v>
      </c>
      <c r="M269" s="1">
        <v>62</v>
      </c>
      <c r="N269" s="1">
        <v>28.98</v>
      </c>
      <c r="O269" s="1">
        <v>390.05</v>
      </c>
      <c r="P269" s="1">
        <v>335.3</v>
      </c>
      <c r="Q269" s="1">
        <v>49</v>
      </c>
      <c r="R269" s="1">
        <v>49</v>
      </c>
      <c r="S269" s="1">
        <v>109</v>
      </c>
      <c r="T269" s="1">
        <v>5527.7</v>
      </c>
      <c r="U269" s="1">
        <v>471.47</v>
      </c>
      <c r="V269" s="1"/>
      <c r="W269" s="1">
        <v>2457.38</v>
      </c>
      <c r="X269" s="1">
        <v>30</v>
      </c>
      <c r="Y269" s="1">
        <v>257.92</v>
      </c>
      <c r="Z269" s="1">
        <v>127.4</v>
      </c>
      <c r="AA269" s="1">
        <v>498.8</v>
      </c>
      <c r="AB269" s="1">
        <v>186</v>
      </c>
      <c r="AC269" s="1">
        <v>475.4</v>
      </c>
      <c r="AD269" s="1">
        <v>62</v>
      </c>
      <c r="AE269" s="1">
        <v>28.98</v>
      </c>
      <c r="AF269" s="1">
        <v>390.05</v>
      </c>
      <c r="AG269" s="1">
        <v>335.3</v>
      </c>
      <c r="AH269" s="1">
        <v>49</v>
      </c>
      <c r="AI269" s="1">
        <v>49</v>
      </c>
      <c r="AJ269" s="1">
        <v>109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19" t="s">
        <v>866</v>
      </c>
      <c r="B270" s="10" t="s">
        <v>867</v>
      </c>
      <c r="C270" s="1">
        <v>35215.03</v>
      </c>
      <c r="D270" s="1">
        <v>519.20000000000005</v>
      </c>
      <c r="E270" s="1">
        <v>612.6</v>
      </c>
      <c r="F270" s="1">
        <v>3976.36</v>
      </c>
      <c r="G270" s="1">
        <v>362</v>
      </c>
      <c r="H270" s="1">
        <v>5611.6</v>
      </c>
      <c r="I270" s="1">
        <v>2698.2</v>
      </c>
      <c r="J270" s="1">
        <v>955</v>
      </c>
      <c r="K270" s="1">
        <v>58.4</v>
      </c>
      <c r="L270" s="1">
        <v>1680.66</v>
      </c>
      <c r="M270" s="1">
        <v>5131.91</v>
      </c>
      <c r="N270" s="1">
        <v>317.64</v>
      </c>
      <c r="O270" s="1">
        <v>3233.56</v>
      </c>
      <c r="P270" s="1">
        <v>4225.68</v>
      </c>
      <c r="Q270" s="1">
        <v>3275.36</v>
      </c>
      <c r="R270" s="1">
        <v>982.9</v>
      </c>
      <c r="S270" s="1">
        <v>1573.96</v>
      </c>
      <c r="T270" s="1">
        <v>35215.03</v>
      </c>
      <c r="U270" s="1">
        <v>519.20000000000005</v>
      </c>
      <c r="V270" s="1">
        <v>612.6</v>
      </c>
      <c r="W270" s="1">
        <v>3976.36</v>
      </c>
      <c r="X270" s="1">
        <v>362</v>
      </c>
      <c r="Y270" s="1">
        <v>5611.6</v>
      </c>
      <c r="Z270" s="1">
        <v>2698.2</v>
      </c>
      <c r="AA270" s="1">
        <v>955</v>
      </c>
      <c r="AB270" s="1">
        <v>58.4</v>
      </c>
      <c r="AC270" s="1">
        <v>1680.66</v>
      </c>
      <c r="AD270" s="1">
        <v>5131.91</v>
      </c>
      <c r="AE270" s="1">
        <v>317.64</v>
      </c>
      <c r="AF270" s="1">
        <v>3233.56</v>
      </c>
      <c r="AG270" s="1">
        <v>4225.68</v>
      </c>
      <c r="AH270" s="1">
        <v>3275.36</v>
      </c>
      <c r="AI270" s="1">
        <v>982.9</v>
      </c>
      <c r="AJ270" s="1">
        <v>1573.96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20" t="s">
        <v>1388</v>
      </c>
      <c r="B271" s="10" t="s">
        <v>1389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866</v>
      </c>
      <c r="B272" s="10" t="s">
        <v>1390</v>
      </c>
      <c r="C272" s="1">
        <v>35215.03</v>
      </c>
      <c r="D272" s="1">
        <v>519.20000000000005</v>
      </c>
      <c r="E272" s="1">
        <v>612.6</v>
      </c>
      <c r="F272" s="1">
        <v>3976.36</v>
      </c>
      <c r="G272" s="1">
        <v>362</v>
      </c>
      <c r="H272" s="1">
        <v>5611.6</v>
      </c>
      <c r="I272" s="1">
        <v>2698.2</v>
      </c>
      <c r="J272" s="1">
        <v>955</v>
      </c>
      <c r="K272" s="1">
        <v>58.4</v>
      </c>
      <c r="L272" s="1">
        <v>1680.66</v>
      </c>
      <c r="M272" s="1">
        <v>5131.91</v>
      </c>
      <c r="N272" s="1">
        <v>317.64</v>
      </c>
      <c r="O272" s="1">
        <v>3233.56</v>
      </c>
      <c r="P272" s="1">
        <v>4225.68</v>
      </c>
      <c r="Q272" s="1">
        <v>3275.36</v>
      </c>
      <c r="R272" s="1">
        <v>982.9</v>
      </c>
      <c r="S272" s="1">
        <v>1573.96</v>
      </c>
      <c r="T272" s="1">
        <v>35215.03</v>
      </c>
      <c r="U272" s="1">
        <v>519.20000000000005</v>
      </c>
      <c r="V272" s="1">
        <v>612.6</v>
      </c>
      <c r="W272" s="1">
        <v>3976.36</v>
      </c>
      <c r="X272" s="1">
        <v>362</v>
      </c>
      <c r="Y272" s="1">
        <v>5611.6</v>
      </c>
      <c r="Z272" s="1">
        <v>2698.2</v>
      </c>
      <c r="AA272" s="1">
        <v>955</v>
      </c>
      <c r="AB272" s="1">
        <v>58.4</v>
      </c>
      <c r="AC272" s="1">
        <v>1680.66</v>
      </c>
      <c r="AD272" s="1">
        <v>5131.91</v>
      </c>
      <c r="AE272" s="1">
        <v>317.64</v>
      </c>
      <c r="AF272" s="1">
        <v>3233.56</v>
      </c>
      <c r="AG272" s="1">
        <v>4225.68</v>
      </c>
      <c r="AH272" s="1">
        <v>3275.36</v>
      </c>
      <c r="AI272" s="1">
        <v>982.9</v>
      </c>
      <c r="AJ272" s="1">
        <v>1573.96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18" t="s">
        <v>148</v>
      </c>
      <c r="B273" s="10" t="s">
        <v>149</v>
      </c>
      <c r="C273" s="1">
        <v>5394917.7400000002</v>
      </c>
      <c r="D273" s="1">
        <v>0</v>
      </c>
      <c r="E273" s="1">
        <v>213127.84</v>
      </c>
      <c r="F273" s="1">
        <v>82269.47</v>
      </c>
      <c r="G273" s="1">
        <v>0</v>
      </c>
      <c r="H273" s="1">
        <v>1242320.22</v>
      </c>
      <c r="I273" s="1">
        <v>19800</v>
      </c>
      <c r="J273" s="1">
        <v>0</v>
      </c>
      <c r="K273" s="1">
        <v>0</v>
      </c>
      <c r="L273" s="1">
        <v>86561.19</v>
      </c>
      <c r="M273" s="1">
        <v>2006090.41</v>
      </c>
      <c r="N273" s="1">
        <v>0</v>
      </c>
      <c r="O273" s="1">
        <v>0</v>
      </c>
      <c r="P273" s="1">
        <v>0</v>
      </c>
      <c r="Q273" s="1">
        <v>1243958.8700000001</v>
      </c>
      <c r="R273" s="1">
        <v>0</v>
      </c>
      <c r="S273" s="1">
        <v>500789.74</v>
      </c>
      <c r="T273" s="1">
        <v>5394917.7400000002</v>
      </c>
      <c r="U273" s="1"/>
      <c r="V273" s="1">
        <v>213127.84</v>
      </c>
      <c r="W273" s="1">
        <v>82269.47</v>
      </c>
      <c r="X273" s="1"/>
      <c r="Y273" s="1">
        <v>1242320.22</v>
      </c>
      <c r="Z273" s="1">
        <v>19800</v>
      </c>
      <c r="AA273" s="1"/>
      <c r="AB273" s="1"/>
      <c r="AC273" s="1">
        <v>86561.19</v>
      </c>
      <c r="AD273" s="1">
        <v>2006090.41</v>
      </c>
      <c r="AE273" s="1"/>
      <c r="AF273" s="1"/>
      <c r="AG273" s="1"/>
      <c r="AH273" s="1">
        <v>1243958.8700000001</v>
      </c>
      <c r="AI273" s="1"/>
      <c r="AJ273" s="1">
        <v>500789.74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9" t="s">
        <v>1391</v>
      </c>
      <c r="B274" s="10" t="s">
        <v>1392</v>
      </c>
      <c r="C274" s="1">
        <v>215303.34</v>
      </c>
      <c r="D274" s="1">
        <v>0</v>
      </c>
      <c r="E274" s="1">
        <v>0</v>
      </c>
      <c r="F274" s="1">
        <v>82269.47</v>
      </c>
      <c r="G274" s="1">
        <v>0</v>
      </c>
      <c r="H274" s="1">
        <v>26672.68</v>
      </c>
      <c r="I274" s="1">
        <v>19800</v>
      </c>
      <c r="J274" s="1">
        <v>0</v>
      </c>
      <c r="K274" s="1">
        <v>0</v>
      </c>
      <c r="L274" s="1">
        <v>86561.19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215303.34</v>
      </c>
      <c r="U274" s="1"/>
      <c r="V274" s="1"/>
      <c r="W274" s="1">
        <v>82269.47</v>
      </c>
      <c r="X274" s="1"/>
      <c r="Y274" s="1">
        <v>26672.68</v>
      </c>
      <c r="Z274" s="1">
        <v>19800</v>
      </c>
      <c r="AA274" s="1"/>
      <c r="AB274" s="1"/>
      <c r="AC274" s="1">
        <v>86561.19</v>
      </c>
      <c r="AD274" s="1">
        <v>0</v>
      </c>
      <c r="AE274" s="1"/>
      <c r="AF274" s="1"/>
      <c r="AG274" s="1"/>
      <c r="AH274" s="1">
        <v>0</v>
      </c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20" t="s">
        <v>1393</v>
      </c>
      <c r="B275" s="10" t="s">
        <v>1394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/>
      <c r="V275" s="1"/>
      <c r="W275" s="1">
        <v>0</v>
      </c>
      <c r="X275" s="1"/>
      <c r="Y275" s="1">
        <v>0</v>
      </c>
      <c r="Z275" s="1">
        <v>0</v>
      </c>
      <c r="AA275" s="1"/>
      <c r="AB275" s="1"/>
      <c r="AC275" s="1">
        <v>0</v>
      </c>
      <c r="AD275" s="1">
        <v>0</v>
      </c>
      <c r="AE275" s="1"/>
      <c r="AF275" s="1"/>
      <c r="AG275" s="1"/>
      <c r="AH275" s="1">
        <v>0</v>
      </c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1395</v>
      </c>
      <c r="B276" s="10" t="s">
        <v>1396</v>
      </c>
      <c r="C276" s="1">
        <v>215303.34</v>
      </c>
      <c r="D276" s="1">
        <v>0</v>
      </c>
      <c r="E276" s="1">
        <v>0</v>
      </c>
      <c r="F276" s="1">
        <v>82269.47</v>
      </c>
      <c r="G276" s="1">
        <v>0</v>
      </c>
      <c r="H276" s="1">
        <v>26672.68</v>
      </c>
      <c r="I276" s="1">
        <v>19800</v>
      </c>
      <c r="J276" s="1">
        <v>0</v>
      </c>
      <c r="K276" s="1">
        <v>0</v>
      </c>
      <c r="L276" s="1">
        <v>86561.19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215303.34</v>
      </c>
      <c r="U276" s="1"/>
      <c r="V276" s="1"/>
      <c r="W276" s="1">
        <v>82269.47</v>
      </c>
      <c r="X276" s="1"/>
      <c r="Y276" s="1">
        <v>26672.68</v>
      </c>
      <c r="Z276" s="1">
        <v>19800</v>
      </c>
      <c r="AA276" s="1"/>
      <c r="AB276" s="1"/>
      <c r="AC276" s="1">
        <v>86561.19</v>
      </c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19" t="s">
        <v>1397</v>
      </c>
      <c r="B277" s="10" t="s">
        <v>1398</v>
      </c>
      <c r="C277" s="1">
        <v>5179614.4000000004</v>
      </c>
      <c r="D277" s="1">
        <v>0</v>
      </c>
      <c r="E277" s="1">
        <v>213127.84</v>
      </c>
      <c r="F277" s="1">
        <v>0</v>
      </c>
      <c r="G277" s="1">
        <v>0</v>
      </c>
      <c r="H277" s="1">
        <v>1215647.54</v>
      </c>
      <c r="I277" s="1">
        <v>0</v>
      </c>
      <c r="J277" s="1">
        <v>0</v>
      </c>
      <c r="K277" s="1">
        <v>0</v>
      </c>
      <c r="L277" s="1">
        <v>0</v>
      </c>
      <c r="M277" s="1">
        <v>2006090.41</v>
      </c>
      <c r="N277" s="1">
        <v>0</v>
      </c>
      <c r="O277" s="1">
        <v>0</v>
      </c>
      <c r="P277" s="1">
        <v>0</v>
      </c>
      <c r="Q277" s="1">
        <v>1243958.8700000001</v>
      </c>
      <c r="R277" s="1">
        <v>0</v>
      </c>
      <c r="S277" s="1">
        <v>500789.74</v>
      </c>
      <c r="T277" s="1">
        <v>5179614.4000000004</v>
      </c>
      <c r="U277" s="1"/>
      <c r="V277" s="1">
        <v>213127.84</v>
      </c>
      <c r="W277" s="1"/>
      <c r="X277" s="1"/>
      <c r="Y277" s="1">
        <v>1215647.54</v>
      </c>
      <c r="Z277" s="1"/>
      <c r="AA277" s="1"/>
      <c r="AB277" s="1"/>
      <c r="AC277" s="1"/>
      <c r="AD277" s="1">
        <v>2006090.41</v>
      </c>
      <c r="AE277" s="1"/>
      <c r="AF277" s="1"/>
      <c r="AG277" s="1"/>
      <c r="AH277" s="1">
        <v>1243958.8700000001</v>
      </c>
      <c r="AI277" s="1"/>
      <c r="AJ277" s="1">
        <v>500789.74</v>
      </c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20" t="s">
        <v>1399</v>
      </c>
      <c r="B278" s="10" t="s">
        <v>1400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/>
      <c r="V278" s="1">
        <v>0</v>
      </c>
      <c r="W278" s="1"/>
      <c r="X278" s="1"/>
      <c r="Y278" s="1">
        <v>0</v>
      </c>
      <c r="Z278" s="1"/>
      <c r="AA278" s="1"/>
      <c r="AB278" s="1"/>
      <c r="AC278" s="1"/>
      <c r="AD278" s="1">
        <v>0</v>
      </c>
      <c r="AE278" s="1"/>
      <c r="AF278" s="1"/>
      <c r="AG278" s="1"/>
      <c r="AH278" s="1">
        <v>0</v>
      </c>
      <c r="AI278" s="1"/>
      <c r="AJ278" s="1">
        <v>0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1401</v>
      </c>
      <c r="B279" s="10" t="s">
        <v>1402</v>
      </c>
      <c r="C279" s="1">
        <v>5179614.4000000004</v>
      </c>
      <c r="D279" s="1">
        <v>0</v>
      </c>
      <c r="E279" s="1">
        <v>213127.84</v>
      </c>
      <c r="F279" s="1">
        <v>0</v>
      </c>
      <c r="G279" s="1">
        <v>0</v>
      </c>
      <c r="H279" s="1">
        <v>1215647.54</v>
      </c>
      <c r="I279" s="1">
        <v>0</v>
      </c>
      <c r="J279" s="1">
        <v>0</v>
      </c>
      <c r="K279" s="1">
        <v>0</v>
      </c>
      <c r="L279" s="1">
        <v>0</v>
      </c>
      <c r="M279" s="1">
        <v>2006090.41</v>
      </c>
      <c r="N279" s="1">
        <v>0</v>
      </c>
      <c r="O279" s="1">
        <v>0</v>
      </c>
      <c r="P279" s="1">
        <v>0</v>
      </c>
      <c r="Q279" s="1">
        <v>1243958.8700000001</v>
      </c>
      <c r="R279" s="1">
        <v>0</v>
      </c>
      <c r="S279" s="1">
        <v>500789.74</v>
      </c>
      <c r="T279" s="1">
        <v>5179614.4000000004</v>
      </c>
      <c r="U279" s="1"/>
      <c r="V279" s="1">
        <v>213127.84</v>
      </c>
      <c r="W279" s="1"/>
      <c r="X279" s="1"/>
      <c r="Y279" s="1">
        <v>1215647.54</v>
      </c>
      <c r="Z279" s="1"/>
      <c r="AA279" s="1"/>
      <c r="AB279" s="1"/>
      <c r="AC279" s="1"/>
      <c r="AD279" s="1">
        <v>2006090.41</v>
      </c>
      <c r="AE279" s="1"/>
      <c r="AF279" s="1"/>
      <c r="AG279" s="1"/>
      <c r="AH279" s="1">
        <v>1243958.8700000001</v>
      </c>
      <c r="AI279" s="1"/>
      <c r="AJ279" s="1">
        <v>500789.74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18" t="s">
        <v>150</v>
      </c>
      <c r="B280" s="10" t="s">
        <v>151</v>
      </c>
      <c r="C280" s="1">
        <v>25865802.129999999</v>
      </c>
      <c r="D280" s="1">
        <v>847124.57</v>
      </c>
      <c r="E280" s="1">
        <v>977972.75</v>
      </c>
      <c r="F280" s="1">
        <v>2061720.18</v>
      </c>
      <c r="G280" s="1">
        <v>303328.90000000002</v>
      </c>
      <c r="H280" s="1">
        <v>5134998.57</v>
      </c>
      <c r="I280" s="1">
        <v>1969884.76</v>
      </c>
      <c r="J280" s="1">
        <v>1128947.93</v>
      </c>
      <c r="K280" s="1">
        <v>224437.96</v>
      </c>
      <c r="L280" s="1">
        <v>2977204.37</v>
      </c>
      <c r="M280" s="1">
        <v>4950343.25</v>
      </c>
      <c r="N280" s="1">
        <v>2267573.73</v>
      </c>
      <c r="O280" s="1">
        <v>675766.8</v>
      </c>
      <c r="P280" s="1">
        <v>390280.67</v>
      </c>
      <c r="Q280" s="1">
        <v>1050846.04</v>
      </c>
      <c r="R280" s="1">
        <v>486504.75</v>
      </c>
      <c r="S280" s="1">
        <v>418866.9</v>
      </c>
      <c r="T280" s="1">
        <v>25865802.129999999</v>
      </c>
      <c r="U280" s="1">
        <v>847124.57</v>
      </c>
      <c r="V280" s="1">
        <v>977972.75</v>
      </c>
      <c r="W280" s="1">
        <v>2061720.18</v>
      </c>
      <c r="X280" s="1">
        <v>303328.90000000002</v>
      </c>
      <c r="Y280" s="1">
        <v>5134998.57</v>
      </c>
      <c r="Z280" s="1">
        <v>1969884.76</v>
      </c>
      <c r="AA280" s="1">
        <v>1128947.93</v>
      </c>
      <c r="AB280" s="1">
        <v>224437.96</v>
      </c>
      <c r="AC280" s="1">
        <v>2977204.37</v>
      </c>
      <c r="AD280" s="1">
        <v>4950343.25</v>
      </c>
      <c r="AE280" s="1">
        <v>2267573.73</v>
      </c>
      <c r="AF280" s="1">
        <v>675766.8</v>
      </c>
      <c r="AG280" s="1">
        <v>390280.67</v>
      </c>
      <c r="AH280" s="1">
        <v>1050846.04</v>
      </c>
      <c r="AI280" s="1">
        <v>486504.75</v>
      </c>
      <c r="AJ280" s="1">
        <v>418866.9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9" t="s">
        <v>1403</v>
      </c>
      <c r="B281" s="10" t="s">
        <v>1404</v>
      </c>
      <c r="C281" s="1">
        <v>23892972.079999998</v>
      </c>
      <c r="D281" s="1">
        <v>773864.57</v>
      </c>
      <c r="E281" s="1">
        <v>910002.75</v>
      </c>
      <c r="F281" s="1">
        <v>1872530.18</v>
      </c>
      <c r="G281" s="1">
        <v>275128.90000000002</v>
      </c>
      <c r="H281" s="1">
        <v>4761231.57</v>
      </c>
      <c r="I281" s="1">
        <v>1844784.76</v>
      </c>
      <c r="J281" s="1">
        <v>1030227.93</v>
      </c>
      <c r="K281" s="1">
        <v>203737.96</v>
      </c>
      <c r="L281" s="1">
        <v>2749264.37</v>
      </c>
      <c r="M281" s="1">
        <v>4642540.2</v>
      </c>
      <c r="N281" s="1">
        <v>2112173.73</v>
      </c>
      <c r="O281" s="1">
        <v>611376.80000000005</v>
      </c>
      <c r="P281" s="1">
        <v>339380.67</v>
      </c>
      <c r="Q281" s="1">
        <v>955121.04</v>
      </c>
      <c r="R281" s="1">
        <v>446379.75</v>
      </c>
      <c r="S281" s="1">
        <v>365226.9</v>
      </c>
      <c r="T281" s="1">
        <v>23892972.079999998</v>
      </c>
      <c r="U281" s="1">
        <v>773864.57</v>
      </c>
      <c r="V281" s="1">
        <v>910002.75</v>
      </c>
      <c r="W281" s="1">
        <v>1872530.18</v>
      </c>
      <c r="X281" s="1">
        <v>275128.90000000002</v>
      </c>
      <c r="Y281" s="1">
        <v>4761231.57</v>
      </c>
      <c r="Z281" s="1">
        <v>1844784.76</v>
      </c>
      <c r="AA281" s="1">
        <v>1030227.93</v>
      </c>
      <c r="AB281" s="1">
        <v>203737.96</v>
      </c>
      <c r="AC281" s="1">
        <v>2749264.37</v>
      </c>
      <c r="AD281" s="1">
        <v>4642540.2</v>
      </c>
      <c r="AE281" s="1">
        <v>2112173.73</v>
      </c>
      <c r="AF281" s="1">
        <v>611376.80000000005</v>
      </c>
      <c r="AG281" s="1">
        <v>339380.67</v>
      </c>
      <c r="AH281" s="1">
        <v>955121.04</v>
      </c>
      <c r="AI281" s="1">
        <v>446379.75</v>
      </c>
      <c r="AJ281" s="1">
        <v>365226.9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20" t="s">
        <v>1405</v>
      </c>
      <c r="B282" s="10" t="s">
        <v>1406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1407</v>
      </c>
      <c r="B283" s="10" t="s">
        <v>1408</v>
      </c>
      <c r="C283" s="1">
        <v>23892972.079999998</v>
      </c>
      <c r="D283" s="1">
        <v>773864.57</v>
      </c>
      <c r="E283" s="1">
        <v>910002.75</v>
      </c>
      <c r="F283" s="1">
        <v>1872530.18</v>
      </c>
      <c r="G283" s="1">
        <v>275128.90000000002</v>
      </c>
      <c r="H283" s="1">
        <v>4761231.57</v>
      </c>
      <c r="I283" s="1">
        <v>1844784.76</v>
      </c>
      <c r="J283" s="1">
        <v>1030227.93</v>
      </c>
      <c r="K283" s="1">
        <v>203737.96</v>
      </c>
      <c r="L283" s="1">
        <v>2749264.37</v>
      </c>
      <c r="M283" s="1">
        <v>4642540.2</v>
      </c>
      <c r="N283" s="1">
        <v>2112173.73</v>
      </c>
      <c r="O283" s="1">
        <v>611376.80000000005</v>
      </c>
      <c r="P283" s="1">
        <v>339380.67</v>
      </c>
      <c r="Q283" s="1">
        <v>955121.04</v>
      </c>
      <c r="R283" s="1">
        <v>446379.75</v>
      </c>
      <c r="S283" s="1">
        <v>365226.9</v>
      </c>
      <c r="T283" s="1">
        <v>23892972.079999998</v>
      </c>
      <c r="U283" s="1">
        <v>773864.57</v>
      </c>
      <c r="V283" s="1">
        <v>910002.75</v>
      </c>
      <c r="W283" s="1">
        <v>1872530.18</v>
      </c>
      <c r="X283" s="1">
        <v>275128.90000000002</v>
      </c>
      <c r="Y283" s="1">
        <v>4761231.57</v>
      </c>
      <c r="Z283" s="1">
        <v>1844784.76</v>
      </c>
      <c r="AA283" s="1">
        <v>1030227.93</v>
      </c>
      <c r="AB283" s="1">
        <v>203737.96</v>
      </c>
      <c r="AC283" s="1">
        <v>2749264.37</v>
      </c>
      <c r="AD283" s="1">
        <v>4642540.2</v>
      </c>
      <c r="AE283" s="1">
        <v>2112173.73</v>
      </c>
      <c r="AF283" s="1">
        <v>611376.80000000005</v>
      </c>
      <c r="AG283" s="1">
        <v>339380.67</v>
      </c>
      <c r="AH283" s="1">
        <v>955121.04</v>
      </c>
      <c r="AI283" s="1">
        <v>446379.75</v>
      </c>
      <c r="AJ283" s="1">
        <v>365226.9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19" t="s">
        <v>1409</v>
      </c>
      <c r="B284" s="10" t="s">
        <v>1410</v>
      </c>
      <c r="C284" s="1">
        <v>1972830.05</v>
      </c>
      <c r="D284" s="1">
        <v>73260</v>
      </c>
      <c r="E284" s="1">
        <v>67970</v>
      </c>
      <c r="F284" s="1">
        <v>189190</v>
      </c>
      <c r="G284" s="1">
        <v>28200</v>
      </c>
      <c r="H284" s="1">
        <v>373767</v>
      </c>
      <c r="I284" s="1">
        <v>125100</v>
      </c>
      <c r="J284" s="1">
        <v>98720</v>
      </c>
      <c r="K284" s="1">
        <v>20700</v>
      </c>
      <c r="L284" s="1">
        <v>227940</v>
      </c>
      <c r="M284" s="1">
        <v>307803.05</v>
      </c>
      <c r="N284" s="1">
        <v>155400</v>
      </c>
      <c r="O284" s="1">
        <v>64390</v>
      </c>
      <c r="P284" s="1">
        <v>50900</v>
      </c>
      <c r="Q284" s="1">
        <v>95725</v>
      </c>
      <c r="R284" s="1">
        <v>40125</v>
      </c>
      <c r="S284" s="1">
        <v>53640</v>
      </c>
      <c r="T284" s="1">
        <v>1972830.05</v>
      </c>
      <c r="U284" s="1">
        <v>73260</v>
      </c>
      <c r="V284" s="1">
        <v>67970</v>
      </c>
      <c r="W284" s="1">
        <v>189190</v>
      </c>
      <c r="X284" s="1">
        <v>28200</v>
      </c>
      <c r="Y284" s="1">
        <v>373767</v>
      </c>
      <c r="Z284" s="1">
        <v>125100</v>
      </c>
      <c r="AA284" s="1">
        <v>98720</v>
      </c>
      <c r="AB284" s="1">
        <v>20700</v>
      </c>
      <c r="AC284" s="1">
        <v>227940</v>
      </c>
      <c r="AD284" s="1">
        <v>307803.05</v>
      </c>
      <c r="AE284" s="1">
        <v>155400</v>
      </c>
      <c r="AF284" s="1">
        <v>64390</v>
      </c>
      <c r="AG284" s="1">
        <v>50900</v>
      </c>
      <c r="AH284" s="1">
        <v>95725</v>
      </c>
      <c r="AI284" s="1">
        <v>40125</v>
      </c>
      <c r="AJ284" s="1">
        <v>53640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20" t="s">
        <v>1411</v>
      </c>
      <c r="B285" s="10" t="s">
        <v>1412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1413</v>
      </c>
      <c r="B286" s="10" t="s">
        <v>1414</v>
      </c>
      <c r="C286" s="1">
        <v>1972830.05</v>
      </c>
      <c r="D286" s="1">
        <v>73260</v>
      </c>
      <c r="E286" s="1">
        <v>67970</v>
      </c>
      <c r="F286" s="1">
        <v>189190</v>
      </c>
      <c r="G286" s="1">
        <v>28200</v>
      </c>
      <c r="H286" s="1">
        <v>373767</v>
      </c>
      <c r="I286" s="1">
        <v>125100</v>
      </c>
      <c r="J286" s="1">
        <v>98720</v>
      </c>
      <c r="K286" s="1">
        <v>20700</v>
      </c>
      <c r="L286" s="1">
        <v>227940</v>
      </c>
      <c r="M286" s="1">
        <v>307803.05</v>
      </c>
      <c r="N286" s="1">
        <v>155400</v>
      </c>
      <c r="O286" s="1">
        <v>64390</v>
      </c>
      <c r="P286" s="1">
        <v>50900</v>
      </c>
      <c r="Q286" s="1">
        <v>95725</v>
      </c>
      <c r="R286" s="1">
        <v>40125</v>
      </c>
      <c r="S286" s="1">
        <v>53640</v>
      </c>
      <c r="T286" s="1">
        <v>1972830.05</v>
      </c>
      <c r="U286" s="1">
        <v>73260</v>
      </c>
      <c r="V286" s="1">
        <v>67970</v>
      </c>
      <c r="W286" s="1">
        <v>189190</v>
      </c>
      <c r="X286" s="1">
        <v>28200</v>
      </c>
      <c r="Y286" s="1">
        <v>373767</v>
      </c>
      <c r="Z286" s="1">
        <v>125100</v>
      </c>
      <c r="AA286" s="1">
        <v>98720</v>
      </c>
      <c r="AB286" s="1">
        <v>20700</v>
      </c>
      <c r="AC286" s="1">
        <v>227940</v>
      </c>
      <c r="AD286" s="1">
        <v>307803.05</v>
      </c>
      <c r="AE286" s="1">
        <v>155400</v>
      </c>
      <c r="AF286" s="1">
        <v>64390</v>
      </c>
      <c r="AG286" s="1">
        <v>50900</v>
      </c>
      <c r="AH286" s="1">
        <v>95725</v>
      </c>
      <c r="AI286" s="1">
        <v>40125</v>
      </c>
      <c r="AJ286" s="1">
        <v>53640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18" t="s">
        <v>152</v>
      </c>
      <c r="B287" s="10" t="s">
        <v>153</v>
      </c>
      <c r="C287" s="1">
        <v>-250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-100</v>
      </c>
      <c r="P287" s="1">
        <v>0</v>
      </c>
      <c r="Q287" s="1">
        <v>-150</v>
      </c>
      <c r="R287" s="1">
        <v>0</v>
      </c>
      <c r="S287" s="1">
        <v>0</v>
      </c>
      <c r="T287" s="1">
        <v>-250</v>
      </c>
      <c r="U287" s="1">
        <v>0</v>
      </c>
      <c r="V287" s="1"/>
      <c r="W287" s="1"/>
      <c r="X287" s="1">
        <v>0</v>
      </c>
      <c r="Y287" s="1">
        <v>0</v>
      </c>
      <c r="Z287" s="1">
        <v>0</v>
      </c>
      <c r="AA287" s="1"/>
      <c r="AB287" s="1"/>
      <c r="AC287" s="1"/>
      <c r="AD287" s="1"/>
      <c r="AE287" s="1">
        <v>0</v>
      </c>
      <c r="AF287" s="1">
        <v>-100</v>
      </c>
      <c r="AG287" s="1">
        <v>0</v>
      </c>
      <c r="AH287" s="1">
        <v>-150</v>
      </c>
      <c r="AI287" s="1">
        <v>0</v>
      </c>
      <c r="AJ287" s="1">
        <v>0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9" t="s">
        <v>1415</v>
      </c>
      <c r="B288" s="10" t="s">
        <v>1416</v>
      </c>
      <c r="C288" s="1"/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1417</v>
      </c>
      <c r="B289" s="10" t="s">
        <v>1418</v>
      </c>
      <c r="C289" s="1">
        <v>-250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-100</v>
      </c>
      <c r="P289" s="1">
        <v>0</v>
      </c>
      <c r="Q289" s="1">
        <v>-150</v>
      </c>
      <c r="R289" s="1">
        <v>0</v>
      </c>
      <c r="S289" s="1">
        <v>0</v>
      </c>
      <c r="T289" s="1">
        <v>-250</v>
      </c>
      <c r="U289" s="1">
        <v>0</v>
      </c>
      <c r="V289" s="1"/>
      <c r="W289" s="1"/>
      <c r="X289" s="1">
        <v>0</v>
      </c>
      <c r="Y289" s="1">
        <v>0</v>
      </c>
      <c r="Z289" s="1">
        <v>0</v>
      </c>
      <c r="AA289" s="1"/>
      <c r="AB289" s="1"/>
      <c r="AC289" s="1"/>
      <c r="AD289" s="1"/>
      <c r="AE289" s="1">
        <v>0</v>
      </c>
      <c r="AF289" s="1">
        <v>-100</v>
      </c>
      <c r="AG289" s="1">
        <v>0</v>
      </c>
      <c r="AH289" s="1">
        <v>-150</v>
      </c>
      <c r="AI289" s="1">
        <v>0</v>
      </c>
      <c r="AJ289" s="1">
        <v>0</v>
      </c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7" t="s">
        <v>134</v>
      </c>
      <c r="B290" s="10" t="s">
        <v>135</v>
      </c>
      <c r="C290" s="1">
        <v>1427.8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1427.8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1427.8</v>
      </c>
      <c r="U290" s="1"/>
      <c r="V290" s="1"/>
      <c r="W290" s="1"/>
      <c r="X290" s="1"/>
      <c r="Y290" s="1"/>
      <c r="Z290" s="1">
        <v>0</v>
      </c>
      <c r="AA290" s="1">
        <v>1427.8</v>
      </c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>
        <v>0</v>
      </c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8" t="s">
        <v>1419</v>
      </c>
      <c r="B291" s="10" t="s">
        <v>1420</v>
      </c>
      <c r="C291" s="1"/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>
        <v>0</v>
      </c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1421</v>
      </c>
      <c r="B292" s="10" t="s">
        <v>1422</v>
      </c>
      <c r="C292" s="1">
        <v>1427.8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1427.8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1427.8</v>
      </c>
      <c r="U292" s="1"/>
      <c r="V292" s="1"/>
      <c r="W292" s="1"/>
      <c r="X292" s="1"/>
      <c r="Y292" s="1"/>
      <c r="Z292" s="1">
        <v>0</v>
      </c>
      <c r="AA292" s="1">
        <v>1427.8</v>
      </c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>
        <v>0</v>
      </c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7" t="s">
        <v>136</v>
      </c>
      <c r="B293" s="10" t="s">
        <v>137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/>
      <c r="V293" s="1"/>
      <c r="W293" s="1"/>
      <c r="X293" s="1"/>
      <c r="Y293" s="1">
        <v>0</v>
      </c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>
        <v>0</v>
      </c>
      <c r="BC293" s="1">
        <v>0</v>
      </c>
      <c r="BD293" s="1">
        <v>0</v>
      </c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8" t="s">
        <v>1423</v>
      </c>
      <c r="B294" s="10" t="s">
        <v>1424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/>
      <c r="V294" s="1"/>
      <c r="W294" s="1"/>
      <c r="X294" s="1"/>
      <c r="Y294" s="1">
        <v>0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1425</v>
      </c>
      <c r="B295" s="10" t="s">
        <v>1426</v>
      </c>
      <c r="C295" s="1"/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>
        <v>0</v>
      </c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1427</v>
      </c>
      <c r="B296" s="10" t="s">
        <v>1428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/>
      <c r="V296" s="1"/>
      <c r="W296" s="1"/>
      <c r="X296" s="1"/>
      <c r="Y296" s="1">
        <v>0</v>
      </c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7" t="s">
        <v>138</v>
      </c>
      <c r="B297" s="10" t="s">
        <v>139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/>
      <c r="V297" s="1"/>
      <c r="W297" s="1"/>
      <c r="X297" s="1"/>
      <c r="Y297" s="1">
        <v>0</v>
      </c>
      <c r="Z297" s="1"/>
      <c r="AA297" s="1"/>
      <c r="AB297" s="1"/>
      <c r="AC297" s="1"/>
      <c r="AD297" s="1"/>
      <c r="AE297" s="1">
        <v>0</v>
      </c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8" t="s">
        <v>1429</v>
      </c>
      <c r="B298" s="10" t="s">
        <v>1430</v>
      </c>
      <c r="C298" s="1"/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1431</v>
      </c>
      <c r="B299" s="10" t="s">
        <v>1432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/>
      <c r="V299" s="1"/>
      <c r="W299" s="1"/>
      <c r="X299" s="1"/>
      <c r="Y299" s="1">
        <v>0</v>
      </c>
      <c r="Z299" s="1"/>
      <c r="AA299" s="1"/>
      <c r="AB299" s="1"/>
      <c r="AC299" s="1"/>
      <c r="AD299" s="1"/>
      <c r="AE299" s="1">
        <v>0</v>
      </c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7" t="s">
        <v>140</v>
      </c>
      <c r="B300" s="10" t="s">
        <v>141</v>
      </c>
      <c r="C300" s="1"/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8" t="s">
        <v>1433</v>
      </c>
      <c r="B301" s="10" t="s">
        <v>1434</v>
      </c>
      <c r="C301" s="1"/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1435</v>
      </c>
      <c r="B302" s="10" t="s">
        <v>1436</v>
      </c>
      <c r="C302" s="1"/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6" t="s">
        <v>124</v>
      </c>
      <c r="B303" s="9" t="s">
        <v>125</v>
      </c>
      <c r="C303" s="1">
        <v>632217735.38999999</v>
      </c>
      <c r="D303" s="1">
        <v>22150837.699999999</v>
      </c>
      <c r="E303" s="1">
        <v>12574002.4</v>
      </c>
      <c r="F303" s="1">
        <v>57662049.82</v>
      </c>
      <c r="G303" s="1">
        <v>7097396.4199999999</v>
      </c>
      <c r="H303" s="1">
        <v>151540939.16999999</v>
      </c>
      <c r="I303" s="1">
        <v>43871839.909999996</v>
      </c>
      <c r="J303" s="1">
        <v>27695052.030000001</v>
      </c>
      <c r="K303" s="1">
        <v>8834268.3800000008</v>
      </c>
      <c r="L303" s="1">
        <v>91943881.230000004</v>
      </c>
      <c r="M303" s="1">
        <v>89990462.180000007</v>
      </c>
      <c r="N303" s="1">
        <v>21171452.41</v>
      </c>
      <c r="O303" s="1">
        <v>17409560.289999999</v>
      </c>
      <c r="P303" s="1">
        <v>13312281.75</v>
      </c>
      <c r="Q303" s="1">
        <v>32121069.77</v>
      </c>
      <c r="R303" s="1">
        <v>16192377.890000001</v>
      </c>
      <c r="S303" s="1">
        <v>18342346.43</v>
      </c>
      <c r="T303" s="1">
        <v>631909817.77999997</v>
      </c>
      <c r="U303" s="1">
        <v>22150837.699999999</v>
      </c>
      <c r="V303" s="1">
        <v>12574002.4</v>
      </c>
      <c r="W303" s="1">
        <v>57662049.82</v>
      </c>
      <c r="X303" s="1">
        <v>7097396.4199999999</v>
      </c>
      <c r="Y303" s="1">
        <v>151540939.16999999</v>
      </c>
      <c r="Z303" s="1">
        <v>43871839.909999996</v>
      </c>
      <c r="AA303" s="1">
        <v>27695052.030000001</v>
      </c>
      <c r="AB303" s="1">
        <v>8834268.3800000008</v>
      </c>
      <c r="AC303" s="1">
        <v>91943881.230000004</v>
      </c>
      <c r="AD303" s="1">
        <v>89990462.180000007</v>
      </c>
      <c r="AE303" s="1">
        <v>21171452.41</v>
      </c>
      <c r="AF303" s="1">
        <v>17409560.289999999</v>
      </c>
      <c r="AG303" s="1">
        <v>13312281.75</v>
      </c>
      <c r="AH303" s="1">
        <v>32121069.77</v>
      </c>
      <c r="AI303" s="1">
        <v>16192377.890000001</v>
      </c>
      <c r="AJ303" s="1">
        <v>18342346.43</v>
      </c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>
        <v>307917.61</v>
      </c>
      <c r="BC303" s="1">
        <v>307917.61</v>
      </c>
      <c r="BD303" s="1">
        <v>0</v>
      </c>
      <c r="BE303" s="1"/>
      <c r="BF303" s="1"/>
      <c r="BG303" s="1"/>
      <c r="BH303" s="1"/>
      <c r="BI303" s="1"/>
      <c r="BJ303" s="1">
        <v>307917.61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4">
        <v>0</v>
      </c>
    </row>
    <row r="304" spans="1:68">
      <c r="A304" s="17" t="s">
        <v>173</v>
      </c>
      <c r="B304" s="10" t="s">
        <v>174</v>
      </c>
      <c r="C304" s="1">
        <v>41987625.090000004</v>
      </c>
      <c r="D304" s="1">
        <v>1802463.18</v>
      </c>
      <c r="E304" s="1">
        <v>741054.22</v>
      </c>
      <c r="F304" s="1">
        <v>4571728.7300000004</v>
      </c>
      <c r="G304" s="1">
        <v>575818.03</v>
      </c>
      <c r="H304" s="1">
        <v>11967893.619999999</v>
      </c>
      <c r="I304" s="1">
        <v>3088705.29</v>
      </c>
      <c r="J304" s="1">
        <v>2494715.4300000002</v>
      </c>
      <c r="K304" s="1">
        <v>461656.49</v>
      </c>
      <c r="L304" s="1">
        <v>3715779.9</v>
      </c>
      <c r="M304" s="1">
        <v>4124488.4</v>
      </c>
      <c r="N304" s="1">
        <v>1274253.1299999999</v>
      </c>
      <c r="O304" s="1">
        <v>1646405.88</v>
      </c>
      <c r="P304" s="1">
        <v>1247236.6499999999</v>
      </c>
      <c r="Q304" s="1">
        <v>2052297.19</v>
      </c>
      <c r="R304" s="1">
        <v>1172924.82</v>
      </c>
      <c r="S304" s="1">
        <v>1050204.1299999999</v>
      </c>
      <c r="T304" s="1">
        <v>41987625.090000004</v>
      </c>
      <c r="U304" s="1">
        <v>1802463.18</v>
      </c>
      <c r="V304" s="1">
        <v>741054.22</v>
      </c>
      <c r="W304" s="1">
        <v>4571728.7300000004</v>
      </c>
      <c r="X304" s="1">
        <v>575818.03</v>
      </c>
      <c r="Y304" s="1">
        <v>11967893.619999999</v>
      </c>
      <c r="Z304" s="1">
        <v>3088705.29</v>
      </c>
      <c r="AA304" s="1">
        <v>2494715.4300000002</v>
      </c>
      <c r="AB304" s="1">
        <v>461656.49</v>
      </c>
      <c r="AC304" s="1">
        <v>3715779.9</v>
      </c>
      <c r="AD304" s="1">
        <v>4124488.4</v>
      </c>
      <c r="AE304" s="1">
        <v>1274253.1299999999</v>
      </c>
      <c r="AF304" s="1">
        <v>1646405.88</v>
      </c>
      <c r="AG304" s="1">
        <v>1247236.6499999999</v>
      </c>
      <c r="AH304" s="1">
        <v>2052297.19</v>
      </c>
      <c r="AI304" s="1">
        <v>1172924.82</v>
      </c>
      <c r="AJ304" s="1">
        <v>1050204.1299999999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0</v>
      </c>
      <c r="BC304" s="1">
        <v>0</v>
      </c>
      <c r="BD304" s="1">
        <v>0</v>
      </c>
      <c r="BE304" s="1"/>
      <c r="BF304" s="1"/>
      <c r="BG304" s="1"/>
      <c r="BH304" s="1"/>
      <c r="BI304" s="1"/>
      <c r="BJ304" s="1"/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4"/>
    </row>
    <row r="305" spans="1:68">
      <c r="A305" s="18" t="s">
        <v>195</v>
      </c>
      <c r="B305" s="10" t="s">
        <v>196</v>
      </c>
      <c r="C305" s="1">
        <v>18935782.239999998</v>
      </c>
      <c r="D305" s="1">
        <v>843754.89</v>
      </c>
      <c r="E305" s="1">
        <v>579575.79</v>
      </c>
      <c r="F305" s="1">
        <v>2103391.9</v>
      </c>
      <c r="G305" s="1">
        <v>253237.19</v>
      </c>
      <c r="H305" s="1">
        <v>5539765.1299999999</v>
      </c>
      <c r="I305" s="1">
        <v>1243506.3899999999</v>
      </c>
      <c r="J305" s="1">
        <v>952231.56</v>
      </c>
      <c r="K305" s="1">
        <v>215649.4</v>
      </c>
      <c r="L305" s="1">
        <v>1479827.48</v>
      </c>
      <c r="M305" s="1">
        <v>1735743.96</v>
      </c>
      <c r="N305" s="1">
        <v>649265.35</v>
      </c>
      <c r="O305" s="1">
        <v>666247.46</v>
      </c>
      <c r="P305" s="1">
        <v>664112.29</v>
      </c>
      <c r="Q305" s="1">
        <v>970501.22</v>
      </c>
      <c r="R305" s="1">
        <v>563056.13</v>
      </c>
      <c r="S305" s="1">
        <v>475916.1</v>
      </c>
      <c r="T305" s="1">
        <v>18935782.239999998</v>
      </c>
      <c r="U305" s="1">
        <v>843754.89</v>
      </c>
      <c r="V305" s="1">
        <v>579575.79</v>
      </c>
      <c r="W305" s="1">
        <v>2103391.9</v>
      </c>
      <c r="X305" s="1">
        <v>253237.19</v>
      </c>
      <c r="Y305" s="1">
        <v>5539765.1299999999</v>
      </c>
      <c r="Z305" s="1">
        <v>1243506.3899999999</v>
      </c>
      <c r="AA305" s="1">
        <v>952231.56</v>
      </c>
      <c r="AB305" s="1">
        <v>215649.4</v>
      </c>
      <c r="AC305" s="1">
        <v>1479827.48</v>
      </c>
      <c r="AD305" s="1">
        <v>1735743.96</v>
      </c>
      <c r="AE305" s="1">
        <v>649265.35</v>
      </c>
      <c r="AF305" s="1">
        <v>666247.46</v>
      </c>
      <c r="AG305" s="1">
        <v>664112.29</v>
      </c>
      <c r="AH305" s="1">
        <v>970501.22</v>
      </c>
      <c r="AI305" s="1">
        <v>563056.13</v>
      </c>
      <c r="AJ305" s="1">
        <v>475916.1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v>0</v>
      </c>
      <c r="BD305" s="1">
        <v>0</v>
      </c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4"/>
    </row>
    <row r="306" spans="1:68">
      <c r="A306" s="19" t="s">
        <v>259</v>
      </c>
      <c r="B306" s="10" t="s">
        <v>260</v>
      </c>
      <c r="C306" s="1">
        <v>18612015.84</v>
      </c>
      <c r="D306" s="1">
        <v>827059.89</v>
      </c>
      <c r="E306" s="1">
        <v>570924.79</v>
      </c>
      <c r="F306" s="1">
        <v>2071872.62</v>
      </c>
      <c r="G306" s="1">
        <v>249718.19</v>
      </c>
      <c r="H306" s="1">
        <v>5408788.0800000001</v>
      </c>
      <c r="I306" s="1">
        <v>1217956.78</v>
      </c>
      <c r="J306" s="1">
        <v>936751.89</v>
      </c>
      <c r="K306" s="1">
        <v>211746.4</v>
      </c>
      <c r="L306" s="1">
        <v>1459486.41</v>
      </c>
      <c r="M306" s="1">
        <v>1708184.96</v>
      </c>
      <c r="N306" s="1">
        <v>630113.48</v>
      </c>
      <c r="O306" s="1">
        <v>662447.73</v>
      </c>
      <c r="P306" s="1">
        <v>661001.06999999995</v>
      </c>
      <c r="Q306" s="1">
        <v>961966.05</v>
      </c>
      <c r="R306" s="1">
        <v>560782.13</v>
      </c>
      <c r="S306" s="1">
        <v>473215.37</v>
      </c>
      <c r="T306" s="1">
        <v>18612015.84</v>
      </c>
      <c r="U306" s="1">
        <v>827059.89</v>
      </c>
      <c r="V306" s="1">
        <v>570924.79</v>
      </c>
      <c r="W306" s="1">
        <v>2071872.62</v>
      </c>
      <c r="X306" s="1">
        <v>249718.19</v>
      </c>
      <c r="Y306" s="1">
        <v>5408788.0800000001</v>
      </c>
      <c r="Z306" s="1">
        <v>1217956.78</v>
      </c>
      <c r="AA306" s="1">
        <v>936751.89</v>
      </c>
      <c r="AB306" s="1">
        <v>211746.4</v>
      </c>
      <c r="AC306" s="1">
        <v>1459486.41</v>
      </c>
      <c r="AD306" s="1">
        <v>1708184.96</v>
      </c>
      <c r="AE306" s="1">
        <v>630113.48</v>
      </c>
      <c r="AF306" s="1">
        <v>662447.73</v>
      </c>
      <c r="AG306" s="1">
        <v>661001.06999999995</v>
      </c>
      <c r="AH306" s="1">
        <v>961966.05</v>
      </c>
      <c r="AI306" s="1">
        <v>560782.13</v>
      </c>
      <c r="AJ306" s="1">
        <v>473215.37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20" t="s">
        <v>261</v>
      </c>
      <c r="B307" s="10" t="s">
        <v>262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/>
      <c r="V307" s="1"/>
      <c r="W307" s="1"/>
      <c r="X307" s="1"/>
      <c r="Y307" s="1">
        <v>0</v>
      </c>
      <c r="Z307" s="1"/>
      <c r="AA307" s="1"/>
      <c r="AB307" s="1"/>
      <c r="AC307" s="1">
        <v>0</v>
      </c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263</v>
      </c>
      <c r="B308" s="10" t="s">
        <v>264</v>
      </c>
      <c r="C308" s="1">
        <v>11774066.99</v>
      </c>
      <c r="D308" s="1">
        <v>521649.04</v>
      </c>
      <c r="E308" s="1">
        <v>537461.18000000005</v>
      </c>
      <c r="F308" s="1">
        <v>1320830</v>
      </c>
      <c r="G308" s="1">
        <v>173524.69</v>
      </c>
      <c r="H308" s="1">
        <v>3294643.01</v>
      </c>
      <c r="I308" s="1">
        <v>638218.47</v>
      </c>
      <c r="J308" s="1">
        <v>522609.57</v>
      </c>
      <c r="K308" s="1">
        <v>139651.35</v>
      </c>
      <c r="L308" s="1">
        <v>892078.77</v>
      </c>
      <c r="M308" s="1">
        <v>1104042.55</v>
      </c>
      <c r="N308" s="1">
        <v>485229.32</v>
      </c>
      <c r="O308" s="1">
        <v>395083.53</v>
      </c>
      <c r="P308" s="1">
        <v>500354.77</v>
      </c>
      <c r="Q308" s="1">
        <v>643040.81000000006</v>
      </c>
      <c r="R308" s="1">
        <v>326131.09999999998</v>
      </c>
      <c r="S308" s="1">
        <v>279518.83</v>
      </c>
      <c r="T308" s="1">
        <v>11774066.99</v>
      </c>
      <c r="U308" s="1">
        <v>521649.04</v>
      </c>
      <c r="V308" s="1">
        <v>537461.18000000005</v>
      </c>
      <c r="W308" s="1">
        <v>1320830</v>
      </c>
      <c r="X308" s="1">
        <v>173524.69</v>
      </c>
      <c r="Y308" s="1">
        <v>3294643.01</v>
      </c>
      <c r="Z308" s="1">
        <v>638218.47</v>
      </c>
      <c r="AA308" s="1">
        <v>522609.57</v>
      </c>
      <c r="AB308" s="1">
        <v>139651.35</v>
      </c>
      <c r="AC308" s="1">
        <v>892078.77</v>
      </c>
      <c r="AD308" s="1">
        <v>1104042.55</v>
      </c>
      <c r="AE308" s="1">
        <v>485229.32</v>
      </c>
      <c r="AF308" s="1">
        <v>395083.53</v>
      </c>
      <c r="AG308" s="1">
        <v>500354.77</v>
      </c>
      <c r="AH308" s="1">
        <v>643040.81000000006</v>
      </c>
      <c r="AI308" s="1">
        <v>326131.09999999998</v>
      </c>
      <c r="AJ308" s="1">
        <v>279518.83</v>
      </c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>
        <v>0</v>
      </c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265</v>
      </c>
      <c r="B309" s="10" t="s">
        <v>266</v>
      </c>
      <c r="C309" s="1">
        <v>6837948.8499999996</v>
      </c>
      <c r="D309" s="1">
        <v>305410.84999999998</v>
      </c>
      <c r="E309" s="1">
        <v>33463.61</v>
      </c>
      <c r="F309" s="1">
        <v>751042.62</v>
      </c>
      <c r="G309" s="1">
        <v>76193.5</v>
      </c>
      <c r="H309" s="1">
        <v>2114145.0699999998</v>
      </c>
      <c r="I309" s="1">
        <v>579738.31000000006</v>
      </c>
      <c r="J309" s="1">
        <v>414142.32</v>
      </c>
      <c r="K309" s="1">
        <v>72095.05</v>
      </c>
      <c r="L309" s="1">
        <v>567407.64</v>
      </c>
      <c r="M309" s="1">
        <v>604142.41</v>
      </c>
      <c r="N309" s="1">
        <v>144884.16</v>
      </c>
      <c r="O309" s="1">
        <v>267364.2</v>
      </c>
      <c r="P309" s="1">
        <v>160646.29999999999</v>
      </c>
      <c r="Q309" s="1">
        <v>318925.24</v>
      </c>
      <c r="R309" s="1">
        <v>234651.03</v>
      </c>
      <c r="S309" s="1">
        <v>193696.54</v>
      </c>
      <c r="T309" s="1">
        <v>6837948.8499999996</v>
      </c>
      <c r="U309" s="1">
        <v>305410.84999999998</v>
      </c>
      <c r="V309" s="1">
        <v>33463.61</v>
      </c>
      <c r="W309" s="1">
        <v>751042.62</v>
      </c>
      <c r="X309" s="1">
        <v>76193.5</v>
      </c>
      <c r="Y309" s="1">
        <v>2114145.0699999998</v>
      </c>
      <c r="Z309" s="1">
        <v>579738.31000000006</v>
      </c>
      <c r="AA309" s="1">
        <v>414142.32</v>
      </c>
      <c r="AB309" s="1">
        <v>72095.05</v>
      </c>
      <c r="AC309" s="1">
        <v>567407.64</v>
      </c>
      <c r="AD309" s="1">
        <v>604142.41</v>
      </c>
      <c r="AE309" s="1">
        <v>144884.16</v>
      </c>
      <c r="AF309" s="1">
        <v>267364.2</v>
      </c>
      <c r="AG309" s="1">
        <v>160646.29999999999</v>
      </c>
      <c r="AH309" s="1">
        <v>318925.24</v>
      </c>
      <c r="AI309" s="1">
        <v>234651.03</v>
      </c>
      <c r="AJ309" s="1">
        <v>193696.54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19" t="s">
        <v>267</v>
      </c>
      <c r="B310" s="10" t="s">
        <v>268</v>
      </c>
      <c r="C310" s="1">
        <v>323766.40000000002</v>
      </c>
      <c r="D310" s="1">
        <v>16695</v>
      </c>
      <c r="E310" s="1">
        <v>8651</v>
      </c>
      <c r="F310" s="1">
        <v>31519.279999999999</v>
      </c>
      <c r="G310" s="1">
        <v>3519</v>
      </c>
      <c r="H310" s="1">
        <v>130977.05</v>
      </c>
      <c r="I310" s="1">
        <v>25549.61</v>
      </c>
      <c r="J310" s="1">
        <v>15479.67</v>
      </c>
      <c r="K310" s="1">
        <v>3903</v>
      </c>
      <c r="L310" s="1">
        <v>20341.07</v>
      </c>
      <c r="M310" s="1">
        <v>27559</v>
      </c>
      <c r="N310" s="1">
        <v>19151.87</v>
      </c>
      <c r="O310" s="1">
        <v>3799.73</v>
      </c>
      <c r="P310" s="1">
        <v>3111.22</v>
      </c>
      <c r="Q310" s="1">
        <v>8535.17</v>
      </c>
      <c r="R310" s="1">
        <v>2274</v>
      </c>
      <c r="S310" s="1">
        <v>2700.73</v>
      </c>
      <c r="T310" s="1">
        <v>323766.40000000002</v>
      </c>
      <c r="U310" s="1">
        <v>16695</v>
      </c>
      <c r="V310" s="1">
        <v>8651</v>
      </c>
      <c r="W310" s="1">
        <v>31519.279999999999</v>
      </c>
      <c r="X310" s="1">
        <v>3519</v>
      </c>
      <c r="Y310" s="1">
        <v>130977.05</v>
      </c>
      <c r="Z310" s="1">
        <v>25549.61</v>
      </c>
      <c r="AA310" s="1">
        <v>15479.67</v>
      </c>
      <c r="AB310" s="1">
        <v>3903</v>
      </c>
      <c r="AC310" s="1">
        <v>20341.07</v>
      </c>
      <c r="AD310" s="1">
        <v>27559</v>
      </c>
      <c r="AE310" s="1">
        <v>19151.87</v>
      </c>
      <c r="AF310" s="1">
        <v>3799.73</v>
      </c>
      <c r="AG310" s="1">
        <v>3111.22</v>
      </c>
      <c r="AH310" s="1">
        <v>8535.17</v>
      </c>
      <c r="AI310" s="1">
        <v>2274</v>
      </c>
      <c r="AJ310" s="1">
        <v>2700.73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>
        <v>0</v>
      </c>
      <c r="BC310" s="1">
        <v>0</v>
      </c>
      <c r="BD310" s="1">
        <v>0</v>
      </c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20" t="s">
        <v>269</v>
      </c>
      <c r="B311" s="10" t="s">
        <v>270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271</v>
      </c>
      <c r="B312" s="10" t="s">
        <v>272</v>
      </c>
      <c r="C312" s="1">
        <v>323766.40000000002</v>
      </c>
      <c r="D312" s="1">
        <v>16695</v>
      </c>
      <c r="E312" s="1">
        <v>8651</v>
      </c>
      <c r="F312" s="1">
        <v>31519.279999999999</v>
      </c>
      <c r="G312" s="1">
        <v>3519</v>
      </c>
      <c r="H312" s="1">
        <v>130977.05</v>
      </c>
      <c r="I312" s="1">
        <v>25549.61</v>
      </c>
      <c r="J312" s="1">
        <v>15479.67</v>
      </c>
      <c r="K312" s="1">
        <v>3903</v>
      </c>
      <c r="L312" s="1">
        <v>20341.07</v>
      </c>
      <c r="M312" s="1">
        <v>27559</v>
      </c>
      <c r="N312" s="1">
        <v>19151.87</v>
      </c>
      <c r="O312" s="1">
        <v>3799.73</v>
      </c>
      <c r="P312" s="1">
        <v>3111.22</v>
      </c>
      <c r="Q312" s="1">
        <v>8535.17</v>
      </c>
      <c r="R312" s="1">
        <v>2274</v>
      </c>
      <c r="S312" s="1">
        <v>2700.73</v>
      </c>
      <c r="T312" s="1">
        <v>323766.40000000002</v>
      </c>
      <c r="U312" s="1">
        <v>16695</v>
      </c>
      <c r="V312" s="1">
        <v>8651</v>
      </c>
      <c r="W312" s="1">
        <v>31519.279999999999</v>
      </c>
      <c r="X312" s="1">
        <v>3519</v>
      </c>
      <c r="Y312" s="1">
        <v>130977.05</v>
      </c>
      <c r="Z312" s="1">
        <v>25549.61</v>
      </c>
      <c r="AA312" s="1">
        <v>15479.67</v>
      </c>
      <c r="AB312" s="1">
        <v>3903</v>
      </c>
      <c r="AC312" s="1">
        <v>20341.07</v>
      </c>
      <c r="AD312" s="1">
        <v>27559</v>
      </c>
      <c r="AE312" s="1">
        <v>19151.87</v>
      </c>
      <c r="AF312" s="1">
        <v>3799.73</v>
      </c>
      <c r="AG312" s="1">
        <v>3111.22</v>
      </c>
      <c r="AH312" s="1">
        <v>8535.17</v>
      </c>
      <c r="AI312" s="1">
        <v>2274</v>
      </c>
      <c r="AJ312" s="1">
        <v>2700.73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>
        <v>0</v>
      </c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18" t="s">
        <v>197</v>
      </c>
      <c r="B313" s="10" t="s">
        <v>198</v>
      </c>
      <c r="C313" s="1">
        <v>19265556.800000001</v>
      </c>
      <c r="D313" s="1">
        <v>887030.61</v>
      </c>
      <c r="E313" s="1">
        <v>69755</v>
      </c>
      <c r="F313" s="1">
        <v>2041115.06</v>
      </c>
      <c r="G313" s="1">
        <v>212710.24</v>
      </c>
      <c r="H313" s="1">
        <v>5420169.5199999996</v>
      </c>
      <c r="I313" s="1">
        <v>1542855.69</v>
      </c>
      <c r="J313" s="1">
        <v>1226893.6000000001</v>
      </c>
      <c r="K313" s="1">
        <v>191495</v>
      </c>
      <c r="L313" s="1">
        <v>1724692.27</v>
      </c>
      <c r="M313" s="1">
        <v>2121394.66</v>
      </c>
      <c r="N313" s="1">
        <v>536910.42000000004</v>
      </c>
      <c r="O313" s="1">
        <v>800640.49</v>
      </c>
      <c r="P313" s="1">
        <v>510540.62</v>
      </c>
      <c r="Q313" s="1">
        <v>858364.8</v>
      </c>
      <c r="R313" s="1">
        <v>609868.68999999994</v>
      </c>
      <c r="S313" s="1">
        <v>511120.13</v>
      </c>
      <c r="T313" s="1">
        <v>19265556.800000001</v>
      </c>
      <c r="U313" s="1">
        <v>887030.61</v>
      </c>
      <c r="V313" s="1">
        <v>69755</v>
      </c>
      <c r="W313" s="1">
        <v>2041115.06</v>
      </c>
      <c r="X313" s="1">
        <v>212710.24</v>
      </c>
      <c r="Y313" s="1">
        <v>5420169.5199999996</v>
      </c>
      <c r="Z313" s="1">
        <v>1542855.69</v>
      </c>
      <c r="AA313" s="1">
        <v>1226893.6000000001</v>
      </c>
      <c r="AB313" s="1">
        <v>191495</v>
      </c>
      <c r="AC313" s="1">
        <v>1724692.27</v>
      </c>
      <c r="AD313" s="1">
        <v>2121394.66</v>
      </c>
      <c r="AE313" s="1">
        <v>536910.42000000004</v>
      </c>
      <c r="AF313" s="1">
        <v>800640.49</v>
      </c>
      <c r="AG313" s="1">
        <v>510540.62</v>
      </c>
      <c r="AH313" s="1">
        <v>858364.8</v>
      </c>
      <c r="AI313" s="1">
        <v>609868.68999999994</v>
      </c>
      <c r="AJ313" s="1">
        <v>511120.13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>
        <v>0</v>
      </c>
      <c r="BC313" s="1">
        <v>0</v>
      </c>
      <c r="BD313" s="1">
        <v>0</v>
      </c>
      <c r="BE313" s="1"/>
      <c r="BF313" s="1"/>
      <c r="BG313" s="1"/>
      <c r="BH313" s="1"/>
      <c r="BI313" s="1"/>
      <c r="BJ313" s="1"/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4"/>
    </row>
    <row r="314" spans="1:68">
      <c r="A314" s="19" t="s">
        <v>273</v>
      </c>
      <c r="B314" s="10" t="s">
        <v>274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275</v>
      </c>
      <c r="B315" s="10" t="s">
        <v>276</v>
      </c>
      <c r="C315" s="1">
        <v>19013654.809999999</v>
      </c>
      <c r="D315" s="1">
        <v>885030.61</v>
      </c>
      <c r="E315" s="1">
        <v>69755</v>
      </c>
      <c r="F315" s="1">
        <v>2026415.89</v>
      </c>
      <c r="G315" s="1">
        <v>212210.24</v>
      </c>
      <c r="H315" s="1">
        <v>5272483.8399999999</v>
      </c>
      <c r="I315" s="1">
        <v>1525855.69</v>
      </c>
      <c r="J315" s="1">
        <v>1219893.6000000001</v>
      </c>
      <c r="K315" s="1">
        <v>190495</v>
      </c>
      <c r="L315" s="1">
        <v>1724192.27</v>
      </c>
      <c r="M315" s="1">
        <v>2099010.34</v>
      </c>
      <c r="N315" s="1">
        <v>536910.42000000004</v>
      </c>
      <c r="O315" s="1">
        <v>793640.49</v>
      </c>
      <c r="P315" s="1">
        <v>492407.8</v>
      </c>
      <c r="Q315" s="1">
        <v>855364.8</v>
      </c>
      <c r="R315" s="1">
        <v>602868.68999999994</v>
      </c>
      <c r="S315" s="1">
        <v>507120.13</v>
      </c>
      <c r="T315" s="1">
        <v>19013654.809999999</v>
      </c>
      <c r="U315" s="1">
        <v>885030.61</v>
      </c>
      <c r="V315" s="1">
        <v>69755</v>
      </c>
      <c r="W315" s="1">
        <v>2026415.89</v>
      </c>
      <c r="X315" s="1">
        <v>212210.24</v>
      </c>
      <c r="Y315" s="1">
        <v>5272483.8399999999</v>
      </c>
      <c r="Z315" s="1">
        <v>1525855.69</v>
      </c>
      <c r="AA315" s="1">
        <v>1219893.6000000001</v>
      </c>
      <c r="AB315" s="1">
        <v>190495</v>
      </c>
      <c r="AC315" s="1">
        <v>1724192.27</v>
      </c>
      <c r="AD315" s="1">
        <v>2099010.34</v>
      </c>
      <c r="AE315" s="1">
        <v>536910.42000000004</v>
      </c>
      <c r="AF315" s="1">
        <v>793640.49</v>
      </c>
      <c r="AG315" s="1">
        <v>492407.8</v>
      </c>
      <c r="AH315" s="1">
        <v>855364.8</v>
      </c>
      <c r="AI315" s="1">
        <v>602868.68999999994</v>
      </c>
      <c r="AJ315" s="1">
        <v>507120.13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>
        <v>0</v>
      </c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4"/>
    </row>
    <row r="316" spans="1:68">
      <c r="A316" s="19" t="s">
        <v>277</v>
      </c>
      <c r="B316" s="10" t="s">
        <v>278</v>
      </c>
      <c r="C316" s="1">
        <v>76000</v>
      </c>
      <c r="D316" s="1">
        <v>2000</v>
      </c>
      <c r="E316" s="1">
        <v>0</v>
      </c>
      <c r="F316" s="1">
        <v>8000</v>
      </c>
      <c r="G316" s="1">
        <v>500</v>
      </c>
      <c r="H316" s="1">
        <v>16000</v>
      </c>
      <c r="I316" s="1">
        <v>17000</v>
      </c>
      <c r="J316" s="1">
        <v>7000</v>
      </c>
      <c r="K316" s="1">
        <v>1000</v>
      </c>
      <c r="L316" s="1">
        <v>500</v>
      </c>
      <c r="M316" s="1">
        <v>1500</v>
      </c>
      <c r="N316" s="1">
        <v>0</v>
      </c>
      <c r="O316" s="1">
        <v>7000</v>
      </c>
      <c r="P316" s="1">
        <v>1500</v>
      </c>
      <c r="Q316" s="1">
        <v>3000</v>
      </c>
      <c r="R316" s="1">
        <v>7000</v>
      </c>
      <c r="S316" s="1">
        <v>4000</v>
      </c>
      <c r="T316" s="1">
        <v>76000</v>
      </c>
      <c r="U316" s="1">
        <v>2000</v>
      </c>
      <c r="V316" s="1">
        <v>0</v>
      </c>
      <c r="W316" s="1">
        <v>8000</v>
      </c>
      <c r="X316" s="1">
        <v>500</v>
      </c>
      <c r="Y316" s="1">
        <v>16000</v>
      </c>
      <c r="Z316" s="1">
        <v>17000</v>
      </c>
      <c r="AA316" s="1">
        <v>7000</v>
      </c>
      <c r="AB316" s="1">
        <v>1000</v>
      </c>
      <c r="AC316" s="1">
        <v>500</v>
      </c>
      <c r="AD316" s="1">
        <v>1500</v>
      </c>
      <c r="AE316" s="1"/>
      <c r="AF316" s="1">
        <v>7000</v>
      </c>
      <c r="AG316" s="1">
        <v>1500</v>
      </c>
      <c r="AH316" s="1">
        <v>3000</v>
      </c>
      <c r="AI316" s="1">
        <v>7000</v>
      </c>
      <c r="AJ316" s="1">
        <v>4000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279</v>
      </c>
      <c r="B317" s="10" t="s">
        <v>280</v>
      </c>
      <c r="C317" s="1">
        <v>175151.99</v>
      </c>
      <c r="D317" s="1">
        <v>0</v>
      </c>
      <c r="E317" s="1">
        <v>0</v>
      </c>
      <c r="F317" s="1">
        <v>6449.17</v>
      </c>
      <c r="G317" s="1">
        <v>0</v>
      </c>
      <c r="H317" s="1">
        <v>131185.68</v>
      </c>
      <c r="I317" s="1">
        <v>0</v>
      </c>
      <c r="J317" s="1">
        <v>0</v>
      </c>
      <c r="K317" s="1">
        <v>0</v>
      </c>
      <c r="L317" s="1">
        <v>0</v>
      </c>
      <c r="M317" s="1">
        <v>20884.32</v>
      </c>
      <c r="N317" s="1">
        <v>0</v>
      </c>
      <c r="O317" s="1">
        <v>0</v>
      </c>
      <c r="P317" s="1">
        <v>16632.82</v>
      </c>
      <c r="Q317" s="1">
        <v>0</v>
      </c>
      <c r="R317" s="1">
        <v>0</v>
      </c>
      <c r="S317" s="1">
        <v>0</v>
      </c>
      <c r="T317" s="1">
        <v>175151.99</v>
      </c>
      <c r="U317" s="1"/>
      <c r="V317" s="1"/>
      <c r="W317" s="1">
        <v>6449.17</v>
      </c>
      <c r="X317" s="1"/>
      <c r="Y317" s="1">
        <v>131185.68</v>
      </c>
      <c r="Z317" s="1"/>
      <c r="AA317" s="1"/>
      <c r="AB317" s="1"/>
      <c r="AC317" s="1"/>
      <c r="AD317" s="1">
        <v>20884.32</v>
      </c>
      <c r="AE317" s="1"/>
      <c r="AF317" s="1"/>
      <c r="AG317" s="1">
        <v>16632.82</v>
      </c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281</v>
      </c>
      <c r="B318" s="10" t="s">
        <v>282</v>
      </c>
      <c r="C318" s="1">
        <v>750</v>
      </c>
      <c r="D318" s="1">
        <v>0</v>
      </c>
      <c r="E318" s="1">
        <v>0</v>
      </c>
      <c r="F318" s="1">
        <v>250</v>
      </c>
      <c r="G318" s="1">
        <v>0</v>
      </c>
      <c r="H318" s="1">
        <v>500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750</v>
      </c>
      <c r="U318" s="1"/>
      <c r="V318" s="1"/>
      <c r="W318" s="1">
        <v>250</v>
      </c>
      <c r="X318" s="1"/>
      <c r="Y318" s="1">
        <v>500</v>
      </c>
      <c r="Z318" s="1"/>
      <c r="AA318" s="1"/>
      <c r="AB318" s="1"/>
      <c r="AC318" s="1"/>
      <c r="AD318" s="1"/>
      <c r="AE318" s="1"/>
      <c r="AF318" s="1"/>
      <c r="AG318" s="1"/>
      <c r="AH318" s="1">
        <v>0</v>
      </c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8" t="s">
        <v>877</v>
      </c>
      <c r="B319" s="10" t="s">
        <v>878</v>
      </c>
      <c r="C319" s="1">
        <v>3786286.05</v>
      </c>
      <c r="D319" s="1">
        <v>71677.679999999993</v>
      </c>
      <c r="E319" s="1">
        <v>91723.43</v>
      </c>
      <c r="F319" s="1">
        <v>427221.77</v>
      </c>
      <c r="G319" s="1">
        <v>109870.6</v>
      </c>
      <c r="H319" s="1">
        <v>1007958.97</v>
      </c>
      <c r="I319" s="1">
        <v>302343.21000000002</v>
      </c>
      <c r="J319" s="1">
        <v>315590.27</v>
      </c>
      <c r="K319" s="1">
        <v>54512.09</v>
      </c>
      <c r="L319" s="1">
        <v>511260.15</v>
      </c>
      <c r="M319" s="1">
        <v>267349.78000000003</v>
      </c>
      <c r="N319" s="1">
        <v>88077.36</v>
      </c>
      <c r="O319" s="1">
        <v>179517.93</v>
      </c>
      <c r="P319" s="1">
        <v>72583.740000000005</v>
      </c>
      <c r="Q319" s="1">
        <v>223431.17</v>
      </c>
      <c r="R319" s="1">
        <v>0</v>
      </c>
      <c r="S319" s="1">
        <v>63167.9</v>
      </c>
      <c r="T319" s="1">
        <v>3786286.05</v>
      </c>
      <c r="U319" s="1">
        <v>71677.679999999993</v>
      </c>
      <c r="V319" s="1">
        <v>91723.43</v>
      </c>
      <c r="W319" s="1">
        <v>427221.77</v>
      </c>
      <c r="X319" s="1">
        <v>109870.6</v>
      </c>
      <c r="Y319" s="1">
        <v>1007958.97</v>
      </c>
      <c r="Z319" s="1">
        <v>302343.21000000002</v>
      </c>
      <c r="AA319" s="1">
        <v>315590.27</v>
      </c>
      <c r="AB319" s="1">
        <v>54512.09</v>
      </c>
      <c r="AC319" s="1">
        <v>511260.15</v>
      </c>
      <c r="AD319" s="1">
        <v>267349.78000000003</v>
      </c>
      <c r="AE319" s="1">
        <v>88077.36</v>
      </c>
      <c r="AF319" s="1">
        <v>179517.93</v>
      </c>
      <c r="AG319" s="1">
        <v>72583.740000000005</v>
      </c>
      <c r="AH319" s="1">
        <v>223431.17</v>
      </c>
      <c r="AI319" s="1">
        <v>0</v>
      </c>
      <c r="AJ319" s="1">
        <v>63167.9</v>
      </c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>
        <v>0</v>
      </c>
      <c r="BC319" s="1">
        <v>0</v>
      </c>
      <c r="BD319" s="1">
        <v>0</v>
      </c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9" t="s">
        <v>879</v>
      </c>
      <c r="B320" s="10" t="s">
        <v>880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881</v>
      </c>
      <c r="B321" s="10" t="s">
        <v>882</v>
      </c>
      <c r="C321" s="1">
        <v>528982.53</v>
      </c>
      <c r="D321" s="1">
        <v>0</v>
      </c>
      <c r="E321" s="1">
        <v>45456</v>
      </c>
      <c r="F321" s="1">
        <v>67900.5</v>
      </c>
      <c r="G321" s="1">
        <v>49497.599999999999</v>
      </c>
      <c r="H321" s="1">
        <v>97060.67</v>
      </c>
      <c r="I321" s="1">
        <v>44593.31</v>
      </c>
      <c r="J321" s="1">
        <v>53187.69</v>
      </c>
      <c r="K321" s="1">
        <v>7150</v>
      </c>
      <c r="L321" s="1">
        <v>73814</v>
      </c>
      <c r="M321" s="1">
        <v>57010.33</v>
      </c>
      <c r="N321" s="1">
        <v>12580.08</v>
      </c>
      <c r="O321" s="1">
        <v>0</v>
      </c>
      <c r="P321" s="1">
        <v>0</v>
      </c>
      <c r="Q321" s="1">
        <v>3447</v>
      </c>
      <c r="R321" s="1">
        <v>0</v>
      </c>
      <c r="S321" s="1">
        <v>17285.349999999999</v>
      </c>
      <c r="T321" s="1">
        <v>528982.53</v>
      </c>
      <c r="U321" s="1"/>
      <c r="V321" s="1">
        <v>45456</v>
      </c>
      <c r="W321" s="1">
        <v>67900.5</v>
      </c>
      <c r="X321" s="1">
        <v>49497.599999999999</v>
      </c>
      <c r="Y321" s="1">
        <v>97060.67</v>
      </c>
      <c r="Z321" s="1">
        <v>44593.31</v>
      </c>
      <c r="AA321" s="1">
        <v>53187.69</v>
      </c>
      <c r="AB321" s="1">
        <v>7150</v>
      </c>
      <c r="AC321" s="1">
        <v>73814</v>
      </c>
      <c r="AD321" s="1">
        <v>57010.33</v>
      </c>
      <c r="AE321" s="1">
        <v>12580.08</v>
      </c>
      <c r="AF321" s="1"/>
      <c r="AG321" s="1"/>
      <c r="AH321" s="1">
        <v>3447</v>
      </c>
      <c r="AI321" s="1"/>
      <c r="AJ321" s="1">
        <v>17285.349999999999</v>
      </c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>
        <v>0</v>
      </c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883</v>
      </c>
      <c r="B322" s="10" t="s">
        <v>884</v>
      </c>
      <c r="C322" s="1">
        <v>1639103.57</v>
      </c>
      <c r="D322" s="1">
        <v>45790.53</v>
      </c>
      <c r="E322" s="1">
        <v>4655</v>
      </c>
      <c r="F322" s="1">
        <v>201260.64</v>
      </c>
      <c r="G322" s="1">
        <v>25822</v>
      </c>
      <c r="H322" s="1">
        <v>479409.89</v>
      </c>
      <c r="I322" s="1">
        <v>124054.32</v>
      </c>
      <c r="J322" s="1">
        <v>112586.78</v>
      </c>
      <c r="K322" s="1">
        <v>19974.18</v>
      </c>
      <c r="L322" s="1">
        <v>193788.47</v>
      </c>
      <c r="M322" s="1">
        <v>124177.54</v>
      </c>
      <c r="N322" s="1">
        <v>41404.239999999998</v>
      </c>
      <c r="O322" s="1">
        <v>103129.19</v>
      </c>
      <c r="P322" s="1">
        <v>35466.58</v>
      </c>
      <c r="Q322" s="1">
        <v>104515.51</v>
      </c>
      <c r="R322" s="1">
        <v>0</v>
      </c>
      <c r="S322" s="1">
        <v>23068.7</v>
      </c>
      <c r="T322" s="1">
        <v>1639103.57</v>
      </c>
      <c r="U322" s="1">
        <v>45790.53</v>
      </c>
      <c r="V322" s="1">
        <v>4655</v>
      </c>
      <c r="W322" s="1">
        <v>201260.64</v>
      </c>
      <c r="X322" s="1">
        <v>25822</v>
      </c>
      <c r="Y322" s="1">
        <v>479409.89</v>
      </c>
      <c r="Z322" s="1">
        <v>124054.32</v>
      </c>
      <c r="AA322" s="1">
        <v>112586.78</v>
      </c>
      <c r="AB322" s="1">
        <v>19974.18</v>
      </c>
      <c r="AC322" s="1">
        <v>193788.47</v>
      </c>
      <c r="AD322" s="1">
        <v>124177.54</v>
      </c>
      <c r="AE322" s="1">
        <v>41404.239999999998</v>
      </c>
      <c r="AF322" s="1">
        <v>103129.19</v>
      </c>
      <c r="AG322" s="1">
        <v>35466.58</v>
      </c>
      <c r="AH322" s="1">
        <v>104515.51</v>
      </c>
      <c r="AI322" s="1">
        <v>0</v>
      </c>
      <c r="AJ322" s="1">
        <v>23068.7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885</v>
      </c>
      <c r="B323" s="10" t="s">
        <v>886</v>
      </c>
      <c r="C323" s="1">
        <v>1617533.87</v>
      </c>
      <c r="D323" s="1">
        <v>25887.15</v>
      </c>
      <c r="E323" s="1">
        <v>41612.43</v>
      </c>
      <c r="F323" s="1">
        <v>158060.63</v>
      </c>
      <c r="G323" s="1">
        <v>34551</v>
      </c>
      <c r="H323" s="1">
        <v>430822.33</v>
      </c>
      <c r="I323" s="1">
        <v>133695.57999999999</v>
      </c>
      <c r="J323" s="1">
        <v>149815.79999999999</v>
      </c>
      <c r="K323" s="1">
        <v>27387.91</v>
      </c>
      <c r="L323" s="1">
        <v>243657.68</v>
      </c>
      <c r="M323" s="1">
        <v>86161.91</v>
      </c>
      <c r="N323" s="1">
        <v>34093.040000000001</v>
      </c>
      <c r="O323" s="1">
        <v>76388.740000000005</v>
      </c>
      <c r="P323" s="1">
        <v>37117.160000000003</v>
      </c>
      <c r="Q323" s="1">
        <v>115468.66</v>
      </c>
      <c r="R323" s="1">
        <v>0</v>
      </c>
      <c r="S323" s="1">
        <v>22813.85</v>
      </c>
      <c r="T323" s="1">
        <v>1617533.87</v>
      </c>
      <c r="U323" s="1">
        <v>25887.15</v>
      </c>
      <c r="V323" s="1">
        <v>41612.43</v>
      </c>
      <c r="W323" s="1">
        <v>158060.63</v>
      </c>
      <c r="X323" s="1">
        <v>34551</v>
      </c>
      <c r="Y323" s="1">
        <v>430822.33</v>
      </c>
      <c r="Z323" s="1">
        <v>133695.57999999999</v>
      </c>
      <c r="AA323" s="1">
        <v>149815.79999999999</v>
      </c>
      <c r="AB323" s="1">
        <v>27387.91</v>
      </c>
      <c r="AC323" s="1">
        <v>243657.68</v>
      </c>
      <c r="AD323" s="1">
        <v>86161.91</v>
      </c>
      <c r="AE323" s="1">
        <v>34093.040000000001</v>
      </c>
      <c r="AF323" s="1">
        <v>76388.740000000005</v>
      </c>
      <c r="AG323" s="1">
        <v>37117.160000000003</v>
      </c>
      <c r="AH323" s="1">
        <v>115468.66</v>
      </c>
      <c r="AI323" s="1"/>
      <c r="AJ323" s="1">
        <v>22813.85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887</v>
      </c>
      <c r="B324" s="10" t="s">
        <v>888</v>
      </c>
      <c r="C324" s="1">
        <v>666.08</v>
      </c>
      <c r="D324" s="1">
        <v>0</v>
      </c>
      <c r="E324" s="1">
        <v>0</v>
      </c>
      <c r="F324" s="1">
        <v>0</v>
      </c>
      <c r="G324" s="1">
        <v>0</v>
      </c>
      <c r="H324" s="1">
        <v>666.08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666.08</v>
      </c>
      <c r="U324" s="1"/>
      <c r="V324" s="1"/>
      <c r="W324" s="1"/>
      <c r="X324" s="1"/>
      <c r="Y324" s="1">
        <v>666.08</v>
      </c>
      <c r="Z324" s="1"/>
      <c r="AA324" s="1"/>
      <c r="AB324" s="1"/>
      <c r="AC324" s="1"/>
      <c r="AD324" s="1">
        <v>0</v>
      </c>
      <c r="AE324" s="1"/>
      <c r="AF324" s="1"/>
      <c r="AG324" s="1"/>
      <c r="AH324" s="1"/>
      <c r="AI324" s="1">
        <v>0</v>
      </c>
      <c r="AJ324" s="1">
        <v>0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7" t="s">
        <v>175</v>
      </c>
      <c r="B325" s="10" t="s">
        <v>176</v>
      </c>
      <c r="C325" s="1">
        <v>254112887.75999999</v>
      </c>
      <c r="D325" s="1">
        <v>10462804.82</v>
      </c>
      <c r="E325" s="1">
        <v>3945393</v>
      </c>
      <c r="F325" s="1">
        <v>24583356.789999999</v>
      </c>
      <c r="G325" s="1">
        <v>2584767.79</v>
      </c>
      <c r="H325" s="1">
        <v>55523582.490000002</v>
      </c>
      <c r="I325" s="1">
        <v>17768135.289999999</v>
      </c>
      <c r="J325" s="1">
        <v>12567563.66</v>
      </c>
      <c r="K325" s="1">
        <v>3129382.13</v>
      </c>
      <c r="L325" s="1">
        <v>32194902.890000001</v>
      </c>
      <c r="M325" s="1">
        <v>33370203.010000002</v>
      </c>
      <c r="N325" s="1">
        <v>8150091.9199999999</v>
      </c>
      <c r="O325" s="1">
        <v>9402502.1600000001</v>
      </c>
      <c r="P325" s="1">
        <v>6287571.2199999997</v>
      </c>
      <c r="Q325" s="1">
        <v>15565253.91</v>
      </c>
      <c r="R325" s="1">
        <v>8766302.5199999996</v>
      </c>
      <c r="S325" s="1">
        <v>9811074.1600000001</v>
      </c>
      <c r="T325" s="1">
        <v>254112887.75999999</v>
      </c>
      <c r="U325" s="1">
        <v>10462804.82</v>
      </c>
      <c r="V325" s="1">
        <v>3945393</v>
      </c>
      <c r="W325" s="1">
        <v>24583356.789999999</v>
      </c>
      <c r="X325" s="1">
        <v>2584767.79</v>
      </c>
      <c r="Y325" s="1">
        <v>55523582.490000002</v>
      </c>
      <c r="Z325" s="1">
        <v>17768135.289999999</v>
      </c>
      <c r="AA325" s="1">
        <v>12567563.66</v>
      </c>
      <c r="AB325" s="1">
        <v>3129382.13</v>
      </c>
      <c r="AC325" s="1">
        <v>32194902.890000001</v>
      </c>
      <c r="AD325" s="1">
        <v>33370203.010000002</v>
      </c>
      <c r="AE325" s="1">
        <v>8150091.9199999999</v>
      </c>
      <c r="AF325" s="1">
        <v>9402502.1600000001</v>
      </c>
      <c r="AG325" s="1">
        <v>6287571.2199999997</v>
      </c>
      <c r="AH325" s="1">
        <v>15565253.91</v>
      </c>
      <c r="AI325" s="1">
        <v>8766302.5199999996</v>
      </c>
      <c r="AJ325" s="1">
        <v>9811074.1600000001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>
        <v>0</v>
      </c>
      <c r="BC325" s="1">
        <v>0</v>
      </c>
      <c r="BD325" s="1">
        <v>0</v>
      </c>
      <c r="BE325" s="1"/>
      <c r="BF325" s="1"/>
      <c r="BG325" s="1"/>
      <c r="BH325" s="1"/>
      <c r="BI325" s="1"/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4">
        <v>0</v>
      </c>
    </row>
    <row r="326" spans="1:68">
      <c r="A326" s="18" t="s">
        <v>199</v>
      </c>
      <c r="B326" s="10" t="s">
        <v>200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0</v>
      </c>
      <c r="BC326" s="1">
        <v>0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/>
    </row>
    <row r="327" spans="1:68">
      <c r="A327" s="18" t="s">
        <v>201</v>
      </c>
      <c r="B327" s="10" t="s">
        <v>202</v>
      </c>
      <c r="C327" s="1">
        <v>243789716.41</v>
      </c>
      <c r="D327" s="1">
        <v>10097271.949999999</v>
      </c>
      <c r="E327" s="1">
        <v>3703896.57</v>
      </c>
      <c r="F327" s="1">
        <v>23594643.18</v>
      </c>
      <c r="G327" s="1">
        <v>2525034.52</v>
      </c>
      <c r="H327" s="1">
        <v>53013534.359999999</v>
      </c>
      <c r="I327" s="1">
        <v>17027071.41</v>
      </c>
      <c r="J327" s="1">
        <v>11909444.23</v>
      </c>
      <c r="K327" s="1">
        <v>3067087.27</v>
      </c>
      <c r="L327" s="1">
        <v>31086347.210000001</v>
      </c>
      <c r="M327" s="1">
        <v>32369638.440000001</v>
      </c>
      <c r="N327" s="1">
        <v>7738347</v>
      </c>
      <c r="O327" s="1">
        <v>9208032.5199999996</v>
      </c>
      <c r="P327" s="1">
        <v>5845078.5999999996</v>
      </c>
      <c r="Q327" s="1">
        <v>14490548.189999999</v>
      </c>
      <c r="R327" s="1">
        <v>8616962.7400000002</v>
      </c>
      <c r="S327" s="1">
        <v>9496778.2200000007</v>
      </c>
      <c r="T327" s="1">
        <v>243789716.41</v>
      </c>
      <c r="U327" s="1">
        <v>10097271.949999999</v>
      </c>
      <c r="V327" s="1">
        <v>3703896.57</v>
      </c>
      <c r="W327" s="1">
        <v>23594643.18</v>
      </c>
      <c r="X327" s="1">
        <v>2525034.52</v>
      </c>
      <c r="Y327" s="1">
        <v>53013534.359999999</v>
      </c>
      <c r="Z327" s="1">
        <v>17027071.41</v>
      </c>
      <c r="AA327" s="1">
        <v>11909444.23</v>
      </c>
      <c r="AB327" s="1">
        <v>3067087.27</v>
      </c>
      <c r="AC327" s="1">
        <v>31086347.210000001</v>
      </c>
      <c r="AD327" s="1">
        <v>32369638.440000001</v>
      </c>
      <c r="AE327" s="1">
        <v>7738347</v>
      </c>
      <c r="AF327" s="1">
        <v>9208032.5199999996</v>
      </c>
      <c r="AG327" s="1">
        <v>5845078.5999999996</v>
      </c>
      <c r="AH327" s="1">
        <v>14490548.189999999</v>
      </c>
      <c r="AI327" s="1">
        <v>8616962.7400000002</v>
      </c>
      <c r="AJ327" s="1">
        <v>9496778.2200000007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0</v>
      </c>
      <c r="BC327" s="1">
        <v>0</v>
      </c>
      <c r="BD327" s="1">
        <v>0</v>
      </c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4">
        <v>0</v>
      </c>
    </row>
    <row r="328" spans="1:68">
      <c r="A328" s="19" t="s">
        <v>207</v>
      </c>
      <c r="B328" s="10" t="s">
        <v>208</v>
      </c>
      <c r="C328" s="1">
        <v>6370642.6200000001</v>
      </c>
      <c r="D328" s="1">
        <v>183458.48</v>
      </c>
      <c r="E328" s="1">
        <v>151140.39000000001</v>
      </c>
      <c r="F328" s="1">
        <v>537297.28</v>
      </c>
      <c r="G328" s="1">
        <v>55060.55</v>
      </c>
      <c r="H328" s="1">
        <v>1811214.49</v>
      </c>
      <c r="I328" s="1">
        <v>331764.65000000002</v>
      </c>
      <c r="J328" s="1">
        <v>236542.61</v>
      </c>
      <c r="K328" s="1">
        <v>74717.990000000005</v>
      </c>
      <c r="L328" s="1">
        <v>793228.86</v>
      </c>
      <c r="M328" s="1">
        <v>766763.93</v>
      </c>
      <c r="N328" s="1">
        <v>382792.08</v>
      </c>
      <c r="O328" s="1">
        <v>57759.27</v>
      </c>
      <c r="P328" s="1">
        <v>217568.72</v>
      </c>
      <c r="Q328" s="1">
        <v>522531.37</v>
      </c>
      <c r="R328" s="1">
        <v>95969.31</v>
      </c>
      <c r="S328" s="1">
        <v>152832.64000000001</v>
      </c>
      <c r="T328" s="1">
        <v>6370642.6200000001</v>
      </c>
      <c r="U328" s="1">
        <v>183458.48</v>
      </c>
      <c r="V328" s="1">
        <v>151140.39000000001</v>
      </c>
      <c r="W328" s="1">
        <v>537297.28</v>
      </c>
      <c r="X328" s="1">
        <v>55060.55</v>
      </c>
      <c r="Y328" s="1">
        <v>1811214.49</v>
      </c>
      <c r="Z328" s="1">
        <v>331764.65000000002</v>
      </c>
      <c r="AA328" s="1">
        <v>236542.61</v>
      </c>
      <c r="AB328" s="1">
        <v>74717.990000000005</v>
      </c>
      <c r="AC328" s="1">
        <v>793228.86</v>
      </c>
      <c r="AD328" s="1">
        <v>766763.93</v>
      </c>
      <c r="AE328" s="1">
        <v>382792.08</v>
      </c>
      <c r="AF328" s="1">
        <v>57759.27</v>
      </c>
      <c r="AG328" s="1">
        <v>217568.72</v>
      </c>
      <c r="AH328" s="1">
        <v>522531.37</v>
      </c>
      <c r="AI328" s="1">
        <v>95969.31</v>
      </c>
      <c r="AJ328" s="1">
        <v>152832.64000000001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0</v>
      </c>
      <c r="BC328" s="1">
        <v>0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/>
    </row>
    <row r="329" spans="1:68">
      <c r="A329" s="20" t="s">
        <v>283</v>
      </c>
      <c r="B329" s="10" t="s">
        <v>284</v>
      </c>
      <c r="C329" s="1">
        <v>17846.88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16033.9</v>
      </c>
      <c r="J329" s="1">
        <v>1812.98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17846.88</v>
      </c>
      <c r="U329" s="1"/>
      <c r="V329" s="1"/>
      <c r="W329" s="1"/>
      <c r="X329" s="1"/>
      <c r="Y329" s="1"/>
      <c r="Z329" s="1">
        <v>16033.9</v>
      </c>
      <c r="AA329" s="1">
        <v>1812.98</v>
      </c>
      <c r="AB329" s="1"/>
      <c r="AC329" s="1"/>
      <c r="AD329" s="1"/>
      <c r="AE329" s="1"/>
      <c r="AF329" s="1"/>
      <c r="AG329" s="1"/>
      <c r="AH329" s="1">
        <v>0</v>
      </c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1" t="s">
        <v>285</v>
      </c>
      <c r="B330" s="10" t="s">
        <v>286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>
        <v>0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287</v>
      </c>
      <c r="B331" s="10" t="s">
        <v>288</v>
      </c>
      <c r="C331" s="1">
        <v>17846.88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16033.9</v>
      </c>
      <c r="J331" s="1">
        <v>1812.98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17846.88</v>
      </c>
      <c r="U331" s="1"/>
      <c r="V331" s="1"/>
      <c r="W331" s="1"/>
      <c r="X331" s="1"/>
      <c r="Y331" s="1"/>
      <c r="Z331" s="1">
        <v>16033.9</v>
      </c>
      <c r="AA331" s="1">
        <v>1812.98</v>
      </c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>
        <v>0</v>
      </c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0" t="s">
        <v>289</v>
      </c>
      <c r="B332" s="10" t="s">
        <v>290</v>
      </c>
      <c r="C332" s="1">
        <v>955846.6</v>
      </c>
      <c r="D332" s="1">
        <v>15491.08</v>
      </c>
      <c r="E332" s="1">
        <v>97</v>
      </c>
      <c r="F332" s="1">
        <v>89376.36</v>
      </c>
      <c r="G332" s="1">
        <v>596</v>
      </c>
      <c r="H332" s="1">
        <v>382750.17</v>
      </c>
      <c r="I332" s="1">
        <v>22936.82</v>
      </c>
      <c r="J332" s="1">
        <v>38845.42</v>
      </c>
      <c r="K332" s="1">
        <v>1974.33</v>
      </c>
      <c r="L332" s="1">
        <v>59487.39</v>
      </c>
      <c r="M332" s="1">
        <v>18939.009999999998</v>
      </c>
      <c r="N332" s="1">
        <v>2354.9299999999998</v>
      </c>
      <c r="O332" s="1">
        <v>16443.22</v>
      </c>
      <c r="P332" s="1">
        <v>76215.199999999997</v>
      </c>
      <c r="Q332" s="1">
        <v>197717.66</v>
      </c>
      <c r="R332" s="1">
        <v>15541.02</v>
      </c>
      <c r="S332" s="1">
        <v>17080.990000000002</v>
      </c>
      <c r="T332" s="1">
        <v>955846.6</v>
      </c>
      <c r="U332" s="1">
        <v>15491.08</v>
      </c>
      <c r="V332" s="1">
        <v>97</v>
      </c>
      <c r="W332" s="1">
        <v>89376.36</v>
      </c>
      <c r="X332" s="1">
        <v>596</v>
      </c>
      <c r="Y332" s="1">
        <v>382750.17</v>
      </c>
      <c r="Z332" s="1">
        <v>22936.82</v>
      </c>
      <c r="AA332" s="1">
        <v>38845.42</v>
      </c>
      <c r="AB332" s="1">
        <v>1974.33</v>
      </c>
      <c r="AC332" s="1">
        <v>59487.39</v>
      </c>
      <c r="AD332" s="1">
        <v>18939.009999999998</v>
      </c>
      <c r="AE332" s="1">
        <v>2354.9299999999998</v>
      </c>
      <c r="AF332" s="1">
        <v>16443.22</v>
      </c>
      <c r="AG332" s="1">
        <v>76215.199999999997</v>
      </c>
      <c r="AH332" s="1">
        <v>197717.66</v>
      </c>
      <c r="AI332" s="1">
        <v>15541.02</v>
      </c>
      <c r="AJ332" s="1">
        <v>17080.990000000002</v>
      </c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>
        <v>0</v>
      </c>
      <c r="BC332" s="1">
        <v>0</v>
      </c>
      <c r="BD332" s="1">
        <v>0</v>
      </c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1" t="s">
        <v>291</v>
      </c>
      <c r="B333" s="10" t="s">
        <v>292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/>
      <c r="V333" s="1"/>
      <c r="W333" s="1"/>
      <c r="X333" s="1"/>
      <c r="Y333" s="1"/>
      <c r="Z333" s="1">
        <v>0</v>
      </c>
      <c r="AA333" s="1"/>
      <c r="AB333" s="1"/>
      <c r="AC333" s="1"/>
      <c r="AD333" s="1"/>
      <c r="AE333" s="1"/>
      <c r="AF333" s="1"/>
      <c r="AG333" s="1"/>
      <c r="AH333" s="1">
        <v>0</v>
      </c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293</v>
      </c>
      <c r="B334" s="10" t="s">
        <v>294</v>
      </c>
      <c r="C334" s="1">
        <v>139788.66</v>
      </c>
      <c r="D334" s="1">
        <v>6498</v>
      </c>
      <c r="E334" s="1">
        <v>107</v>
      </c>
      <c r="F334" s="1">
        <v>12881.06</v>
      </c>
      <c r="G334" s="1">
        <v>596</v>
      </c>
      <c r="H334" s="1">
        <v>27569</v>
      </c>
      <c r="I334" s="1">
        <v>1634</v>
      </c>
      <c r="J334" s="1">
        <v>3123</v>
      </c>
      <c r="K334" s="1">
        <v>1204.33</v>
      </c>
      <c r="L334" s="1">
        <v>4834.2299999999996</v>
      </c>
      <c r="M334" s="1">
        <v>4349.66</v>
      </c>
      <c r="N334" s="1">
        <v>2097.33</v>
      </c>
      <c r="O334" s="1">
        <v>3092.9</v>
      </c>
      <c r="P334" s="1">
        <v>23009.42</v>
      </c>
      <c r="Q334" s="1">
        <v>46625.3</v>
      </c>
      <c r="R334" s="1">
        <v>2245.4299999999998</v>
      </c>
      <c r="S334" s="1">
        <v>-78</v>
      </c>
      <c r="T334" s="1">
        <v>139788.66</v>
      </c>
      <c r="U334" s="1">
        <v>6498</v>
      </c>
      <c r="V334" s="1">
        <v>107</v>
      </c>
      <c r="W334" s="1">
        <v>12881.06</v>
      </c>
      <c r="X334" s="1">
        <v>596</v>
      </c>
      <c r="Y334" s="1">
        <v>27569</v>
      </c>
      <c r="Z334" s="1">
        <v>1634</v>
      </c>
      <c r="AA334" s="1">
        <v>3123</v>
      </c>
      <c r="AB334" s="1">
        <v>1204.33</v>
      </c>
      <c r="AC334" s="1">
        <v>4834.2299999999996</v>
      </c>
      <c r="AD334" s="1">
        <v>4349.66</v>
      </c>
      <c r="AE334" s="1">
        <v>2097.33</v>
      </c>
      <c r="AF334" s="1">
        <v>3092.9</v>
      </c>
      <c r="AG334" s="1">
        <v>23009.42</v>
      </c>
      <c r="AH334" s="1">
        <v>46625.3</v>
      </c>
      <c r="AI334" s="1">
        <v>2245.4299999999998</v>
      </c>
      <c r="AJ334" s="1">
        <v>-78</v>
      </c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>
        <v>0</v>
      </c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295</v>
      </c>
      <c r="B335" s="10" t="s">
        <v>296</v>
      </c>
      <c r="C335" s="1">
        <v>567042.15</v>
      </c>
      <c r="D335" s="1">
        <v>4301.97</v>
      </c>
      <c r="E335" s="1">
        <v>-10</v>
      </c>
      <c r="F335" s="1">
        <v>58842.9</v>
      </c>
      <c r="G335" s="1">
        <v>0</v>
      </c>
      <c r="H335" s="1">
        <v>260332.21</v>
      </c>
      <c r="I335" s="1">
        <v>16522.87</v>
      </c>
      <c r="J335" s="1">
        <v>28312.61</v>
      </c>
      <c r="K335" s="1">
        <v>770</v>
      </c>
      <c r="L335" s="1">
        <v>40126.730000000003</v>
      </c>
      <c r="M335" s="1">
        <v>10105.67</v>
      </c>
      <c r="N335" s="1">
        <v>257.60000000000002</v>
      </c>
      <c r="O335" s="1">
        <v>9829</v>
      </c>
      <c r="P335" s="1">
        <v>29618.639999999999</v>
      </c>
      <c r="Q335" s="1">
        <v>86544.13</v>
      </c>
      <c r="R335" s="1">
        <v>8808.61</v>
      </c>
      <c r="S335" s="1">
        <v>12679.21</v>
      </c>
      <c r="T335" s="1">
        <v>567042.15</v>
      </c>
      <c r="U335" s="1">
        <v>4301.97</v>
      </c>
      <c r="V335" s="1">
        <v>-10</v>
      </c>
      <c r="W335" s="1">
        <v>58842.9</v>
      </c>
      <c r="X335" s="1">
        <v>0</v>
      </c>
      <c r="Y335" s="1">
        <v>260332.21</v>
      </c>
      <c r="Z335" s="1">
        <v>16522.87</v>
      </c>
      <c r="AA335" s="1">
        <v>28312.61</v>
      </c>
      <c r="AB335" s="1">
        <v>770</v>
      </c>
      <c r="AC335" s="1">
        <v>40126.730000000003</v>
      </c>
      <c r="AD335" s="1">
        <v>10105.67</v>
      </c>
      <c r="AE335" s="1">
        <v>257.60000000000002</v>
      </c>
      <c r="AF335" s="1">
        <v>9829</v>
      </c>
      <c r="AG335" s="1">
        <v>29618.639999999999</v>
      </c>
      <c r="AH335" s="1">
        <v>86544.13</v>
      </c>
      <c r="AI335" s="1">
        <v>8808.61</v>
      </c>
      <c r="AJ335" s="1">
        <v>12679.21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297</v>
      </c>
      <c r="B336" s="10" t="s">
        <v>298</v>
      </c>
      <c r="C336" s="1">
        <v>249015.79</v>
      </c>
      <c r="D336" s="1">
        <v>4691.1099999999997</v>
      </c>
      <c r="E336" s="1">
        <v>0</v>
      </c>
      <c r="F336" s="1">
        <v>17652.400000000001</v>
      </c>
      <c r="G336" s="1">
        <v>0</v>
      </c>
      <c r="H336" s="1">
        <v>94848.960000000006</v>
      </c>
      <c r="I336" s="1">
        <v>4779.95</v>
      </c>
      <c r="J336" s="1">
        <v>7409.81</v>
      </c>
      <c r="K336" s="1">
        <v>0</v>
      </c>
      <c r="L336" s="1">
        <v>14526.43</v>
      </c>
      <c r="M336" s="1">
        <v>4483.68</v>
      </c>
      <c r="N336" s="1">
        <v>0</v>
      </c>
      <c r="O336" s="1">
        <v>3521.32</v>
      </c>
      <c r="P336" s="1">
        <v>23587.14</v>
      </c>
      <c r="Q336" s="1">
        <v>64548.23</v>
      </c>
      <c r="R336" s="1">
        <v>4486.9799999999996</v>
      </c>
      <c r="S336" s="1">
        <v>4479.78</v>
      </c>
      <c r="T336" s="1">
        <v>249015.79</v>
      </c>
      <c r="U336" s="1">
        <v>4691.1099999999997</v>
      </c>
      <c r="V336" s="1"/>
      <c r="W336" s="1">
        <v>17652.400000000001</v>
      </c>
      <c r="X336" s="1"/>
      <c r="Y336" s="1">
        <v>94848.960000000006</v>
      </c>
      <c r="Z336" s="1">
        <v>4779.95</v>
      </c>
      <c r="AA336" s="1">
        <v>7409.81</v>
      </c>
      <c r="AB336" s="1"/>
      <c r="AC336" s="1">
        <v>14526.43</v>
      </c>
      <c r="AD336" s="1">
        <v>4483.68</v>
      </c>
      <c r="AE336" s="1"/>
      <c r="AF336" s="1">
        <v>3521.32</v>
      </c>
      <c r="AG336" s="1">
        <v>23587.14</v>
      </c>
      <c r="AH336" s="1">
        <v>64548.23</v>
      </c>
      <c r="AI336" s="1">
        <v>4486.9799999999996</v>
      </c>
      <c r="AJ336" s="1">
        <v>4479.78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0" t="s">
        <v>299</v>
      </c>
      <c r="B337" s="10" t="s">
        <v>300</v>
      </c>
      <c r="C337" s="1">
        <v>3848722.88</v>
      </c>
      <c r="D337" s="1">
        <v>108141.93</v>
      </c>
      <c r="E337" s="1">
        <v>103443.27</v>
      </c>
      <c r="F337" s="1">
        <v>338156.37</v>
      </c>
      <c r="G337" s="1">
        <v>37629.22</v>
      </c>
      <c r="H337" s="1">
        <v>1027637.56</v>
      </c>
      <c r="I337" s="1">
        <v>212119.61</v>
      </c>
      <c r="J337" s="1">
        <v>135227.47</v>
      </c>
      <c r="K337" s="1">
        <v>61111.08</v>
      </c>
      <c r="L337" s="1">
        <v>542316.80000000005</v>
      </c>
      <c r="M337" s="1">
        <v>557335.14</v>
      </c>
      <c r="N337" s="1">
        <v>347102.4</v>
      </c>
      <c r="O337" s="1">
        <v>33696.050000000003</v>
      </c>
      <c r="P337" s="1">
        <v>79187.56</v>
      </c>
      <c r="Q337" s="1">
        <v>104194.77</v>
      </c>
      <c r="R337" s="1">
        <v>53900.99</v>
      </c>
      <c r="S337" s="1">
        <v>107522.66</v>
      </c>
      <c r="T337" s="1">
        <v>3848722.88</v>
      </c>
      <c r="U337" s="1">
        <v>108141.93</v>
      </c>
      <c r="V337" s="1">
        <v>103443.27</v>
      </c>
      <c r="W337" s="1">
        <v>338156.37</v>
      </c>
      <c r="X337" s="1">
        <v>37629.22</v>
      </c>
      <c r="Y337" s="1">
        <v>1027637.56</v>
      </c>
      <c r="Z337" s="1">
        <v>212119.61</v>
      </c>
      <c r="AA337" s="1">
        <v>135227.47</v>
      </c>
      <c r="AB337" s="1">
        <v>61111.08</v>
      </c>
      <c r="AC337" s="1">
        <v>542316.80000000005</v>
      </c>
      <c r="AD337" s="1">
        <v>557335.14</v>
      </c>
      <c r="AE337" s="1">
        <v>347102.4</v>
      </c>
      <c r="AF337" s="1">
        <v>33696.050000000003</v>
      </c>
      <c r="AG337" s="1">
        <v>79187.56</v>
      </c>
      <c r="AH337" s="1">
        <v>104194.77</v>
      </c>
      <c r="AI337" s="1">
        <v>53900.99</v>
      </c>
      <c r="AJ337" s="1">
        <v>107522.66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>
        <v>0</v>
      </c>
      <c r="BC337" s="1">
        <v>0</v>
      </c>
      <c r="BD337" s="1">
        <v>0</v>
      </c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1" t="s">
        <v>301</v>
      </c>
      <c r="B338" s="10" t="s">
        <v>302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/>
      <c r="V338" s="1"/>
      <c r="W338" s="1"/>
      <c r="X338" s="1"/>
      <c r="Y338" s="1"/>
      <c r="Z338" s="1">
        <v>0</v>
      </c>
      <c r="AA338" s="1"/>
      <c r="AB338" s="1"/>
      <c r="AC338" s="1"/>
      <c r="AD338" s="1"/>
      <c r="AE338" s="1"/>
      <c r="AF338" s="1"/>
      <c r="AG338" s="1"/>
      <c r="AH338" s="1">
        <v>0</v>
      </c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303</v>
      </c>
      <c r="B339" s="10" t="s">
        <v>304</v>
      </c>
      <c r="C339" s="1">
        <v>2236938.9300000002</v>
      </c>
      <c r="D339" s="1">
        <v>61993.62</v>
      </c>
      <c r="E339" s="1">
        <v>60819.56</v>
      </c>
      <c r="F339" s="1">
        <v>202412.7</v>
      </c>
      <c r="G339" s="1">
        <v>22322.880000000001</v>
      </c>
      <c r="H339" s="1">
        <v>584415.17000000004</v>
      </c>
      <c r="I339" s="1">
        <v>129372.35</v>
      </c>
      <c r="J339" s="1">
        <v>79919.81</v>
      </c>
      <c r="K339" s="1">
        <v>36954.75</v>
      </c>
      <c r="L339" s="1">
        <v>319842.28000000003</v>
      </c>
      <c r="M339" s="1">
        <v>326302.90999999997</v>
      </c>
      <c r="N339" s="1">
        <v>184426.92</v>
      </c>
      <c r="O339" s="1">
        <v>20077.07</v>
      </c>
      <c r="P339" s="1">
        <v>46423.14</v>
      </c>
      <c r="Q339" s="1">
        <v>64106.11</v>
      </c>
      <c r="R339" s="1">
        <v>31944.39</v>
      </c>
      <c r="S339" s="1">
        <v>65605.27</v>
      </c>
      <c r="T339" s="1">
        <v>2236938.9300000002</v>
      </c>
      <c r="U339" s="1">
        <v>61993.62</v>
      </c>
      <c r="V339" s="1">
        <v>60819.56</v>
      </c>
      <c r="W339" s="1">
        <v>202412.7</v>
      </c>
      <c r="X339" s="1">
        <v>22322.880000000001</v>
      </c>
      <c r="Y339" s="1">
        <v>584415.17000000004</v>
      </c>
      <c r="Z339" s="1">
        <v>129372.35</v>
      </c>
      <c r="AA339" s="1">
        <v>79919.81</v>
      </c>
      <c r="AB339" s="1">
        <v>36954.75</v>
      </c>
      <c r="AC339" s="1">
        <v>319842.28000000003</v>
      </c>
      <c r="AD339" s="1">
        <v>326302.90999999997</v>
      </c>
      <c r="AE339" s="1">
        <v>184426.92</v>
      </c>
      <c r="AF339" s="1">
        <v>20077.07</v>
      </c>
      <c r="AG339" s="1">
        <v>46423.14</v>
      </c>
      <c r="AH339" s="1">
        <v>64106.11</v>
      </c>
      <c r="AI339" s="1">
        <v>31944.39</v>
      </c>
      <c r="AJ339" s="1">
        <v>65605.27</v>
      </c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>
        <v>0</v>
      </c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305</v>
      </c>
      <c r="B340" s="10" t="s">
        <v>306</v>
      </c>
      <c r="C340" s="1">
        <v>686003.24</v>
      </c>
      <c r="D340" s="1">
        <v>19809.73</v>
      </c>
      <c r="E340" s="1">
        <v>18048.509999999998</v>
      </c>
      <c r="F340" s="1">
        <v>57721.45</v>
      </c>
      <c r="G340" s="1">
        <v>6482.41</v>
      </c>
      <c r="H340" s="1">
        <v>189764.18</v>
      </c>
      <c r="I340" s="1">
        <v>35296.82</v>
      </c>
      <c r="J340" s="1">
        <v>23575.14</v>
      </c>
      <c r="K340" s="1">
        <v>10378.85</v>
      </c>
      <c r="L340" s="1">
        <v>94633.25</v>
      </c>
      <c r="M340" s="1">
        <v>98083.34</v>
      </c>
      <c r="N340" s="1">
        <v>67999.02</v>
      </c>
      <c r="O340" s="1">
        <v>5838.3</v>
      </c>
      <c r="P340" s="1">
        <v>14023.95</v>
      </c>
      <c r="Q340" s="1">
        <v>17074.48</v>
      </c>
      <c r="R340" s="1">
        <v>9363.3799999999992</v>
      </c>
      <c r="S340" s="1">
        <v>17910.43</v>
      </c>
      <c r="T340" s="1">
        <v>686003.24</v>
      </c>
      <c r="U340" s="1">
        <v>19809.73</v>
      </c>
      <c r="V340" s="1">
        <v>18048.509999999998</v>
      </c>
      <c r="W340" s="1">
        <v>57721.45</v>
      </c>
      <c r="X340" s="1">
        <v>6482.41</v>
      </c>
      <c r="Y340" s="1">
        <v>189764.18</v>
      </c>
      <c r="Z340" s="1">
        <v>35296.82</v>
      </c>
      <c r="AA340" s="1">
        <v>23575.14</v>
      </c>
      <c r="AB340" s="1">
        <v>10378.85</v>
      </c>
      <c r="AC340" s="1">
        <v>94633.25</v>
      </c>
      <c r="AD340" s="1">
        <v>98083.34</v>
      </c>
      <c r="AE340" s="1">
        <v>67999.02</v>
      </c>
      <c r="AF340" s="1">
        <v>5838.3</v>
      </c>
      <c r="AG340" s="1">
        <v>14023.95</v>
      </c>
      <c r="AH340" s="1">
        <v>17074.48</v>
      </c>
      <c r="AI340" s="1">
        <v>9363.3799999999992</v>
      </c>
      <c r="AJ340" s="1">
        <v>17910.43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307</v>
      </c>
      <c r="B341" s="10" t="s">
        <v>308</v>
      </c>
      <c r="C341" s="1">
        <v>783674.32</v>
      </c>
      <c r="D341" s="1">
        <v>22268.05</v>
      </c>
      <c r="E341" s="1">
        <v>20793.009999999998</v>
      </c>
      <c r="F341" s="1">
        <v>65944.179999999993</v>
      </c>
      <c r="G341" s="1">
        <v>7474.59</v>
      </c>
      <c r="H341" s="1">
        <v>214471.29</v>
      </c>
      <c r="I341" s="1">
        <v>40117.160000000003</v>
      </c>
      <c r="J341" s="1">
        <v>26828.37</v>
      </c>
      <c r="K341" s="1">
        <v>11648.23</v>
      </c>
      <c r="L341" s="1">
        <v>108219.75</v>
      </c>
      <c r="M341" s="1">
        <v>112509.63</v>
      </c>
      <c r="N341" s="1">
        <v>80541.72</v>
      </c>
      <c r="O341" s="1">
        <v>6601.77</v>
      </c>
      <c r="P341" s="1">
        <v>15844.19</v>
      </c>
      <c r="Q341" s="1">
        <v>19467.189999999999</v>
      </c>
      <c r="R341" s="1">
        <v>10648.38</v>
      </c>
      <c r="S341" s="1">
        <v>20296.810000000001</v>
      </c>
      <c r="T341" s="1">
        <v>783674.32</v>
      </c>
      <c r="U341" s="1">
        <v>22268.05</v>
      </c>
      <c r="V341" s="1">
        <v>20793.009999999998</v>
      </c>
      <c r="W341" s="1">
        <v>65944.179999999993</v>
      </c>
      <c r="X341" s="1">
        <v>7474.59</v>
      </c>
      <c r="Y341" s="1">
        <v>214471.29</v>
      </c>
      <c r="Z341" s="1">
        <v>40117.160000000003</v>
      </c>
      <c r="AA341" s="1">
        <v>26828.37</v>
      </c>
      <c r="AB341" s="1">
        <v>11648.23</v>
      </c>
      <c r="AC341" s="1">
        <v>108219.75</v>
      </c>
      <c r="AD341" s="1">
        <v>112509.63</v>
      </c>
      <c r="AE341" s="1">
        <v>80541.72</v>
      </c>
      <c r="AF341" s="1">
        <v>6601.77</v>
      </c>
      <c r="AG341" s="1">
        <v>15844.19</v>
      </c>
      <c r="AH341" s="1">
        <v>19467.189999999999</v>
      </c>
      <c r="AI341" s="1">
        <v>10648.38</v>
      </c>
      <c r="AJ341" s="1">
        <v>20296.810000000001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309</v>
      </c>
      <c r="B342" s="10" t="s">
        <v>310</v>
      </c>
      <c r="C342" s="1">
        <v>142106.39000000001</v>
      </c>
      <c r="D342" s="1">
        <v>4070.53</v>
      </c>
      <c r="E342" s="1">
        <v>3782.19</v>
      </c>
      <c r="F342" s="1">
        <v>12078.04</v>
      </c>
      <c r="G342" s="1">
        <v>1349.34</v>
      </c>
      <c r="H342" s="1">
        <v>38986.92</v>
      </c>
      <c r="I342" s="1">
        <v>7333.28</v>
      </c>
      <c r="J342" s="1">
        <v>4904.1499999999996</v>
      </c>
      <c r="K342" s="1">
        <v>2129.25</v>
      </c>
      <c r="L342" s="1">
        <v>19621.52</v>
      </c>
      <c r="M342" s="1">
        <v>20439.259999999998</v>
      </c>
      <c r="N342" s="1">
        <v>14134.74</v>
      </c>
      <c r="O342" s="1">
        <v>1178.9100000000001</v>
      </c>
      <c r="P342" s="1">
        <v>2896.28</v>
      </c>
      <c r="Q342" s="1">
        <v>3546.99</v>
      </c>
      <c r="R342" s="1">
        <v>1944.84</v>
      </c>
      <c r="S342" s="1">
        <v>3710.15</v>
      </c>
      <c r="T342" s="1">
        <v>142106.39000000001</v>
      </c>
      <c r="U342" s="1">
        <v>4070.53</v>
      </c>
      <c r="V342" s="1">
        <v>3782.19</v>
      </c>
      <c r="W342" s="1">
        <v>12078.04</v>
      </c>
      <c r="X342" s="1">
        <v>1349.34</v>
      </c>
      <c r="Y342" s="1">
        <v>38986.92</v>
      </c>
      <c r="Z342" s="1">
        <v>7333.28</v>
      </c>
      <c r="AA342" s="1">
        <v>4904.1499999999996</v>
      </c>
      <c r="AB342" s="1">
        <v>2129.25</v>
      </c>
      <c r="AC342" s="1">
        <v>19621.52</v>
      </c>
      <c r="AD342" s="1">
        <v>20439.259999999998</v>
      </c>
      <c r="AE342" s="1">
        <v>14134.74</v>
      </c>
      <c r="AF342" s="1">
        <v>1178.9100000000001</v>
      </c>
      <c r="AG342" s="1">
        <v>2896.28</v>
      </c>
      <c r="AH342" s="1">
        <v>3546.99</v>
      </c>
      <c r="AI342" s="1">
        <v>1944.84</v>
      </c>
      <c r="AJ342" s="1">
        <v>3710.15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0" t="s">
        <v>311</v>
      </c>
      <c r="B343" s="10" t="s">
        <v>312</v>
      </c>
      <c r="C343" s="1">
        <v>1178574.81</v>
      </c>
      <c r="D343" s="1">
        <v>31669.93</v>
      </c>
      <c r="E343" s="1">
        <v>47600.12</v>
      </c>
      <c r="F343" s="1">
        <v>97119.98</v>
      </c>
      <c r="G343" s="1">
        <v>16835.330000000002</v>
      </c>
      <c r="H343" s="1">
        <v>368617.07</v>
      </c>
      <c r="I343" s="1">
        <v>77625.48</v>
      </c>
      <c r="J343" s="1">
        <v>46008.6</v>
      </c>
      <c r="K343" s="1">
        <v>10452.42</v>
      </c>
      <c r="L343" s="1">
        <v>165695.09</v>
      </c>
      <c r="M343" s="1">
        <v>188503.18</v>
      </c>
      <c r="N343" s="1">
        <v>33334.75</v>
      </c>
      <c r="O343" s="1">
        <v>7620</v>
      </c>
      <c r="P343" s="1">
        <v>16738.09</v>
      </c>
      <c r="Q343" s="1">
        <v>32587.3</v>
      </c>
      <c r="R343" s="1">
        <v>17144.3</v>
      </c>
      <c r="S343" s="1">
        <v>21023.17</v>
      </c>
      <c r="T343" s="1">
        <v>1178574.81</v>
      </c>
      <c r="U343" s="1">
        <v>31669.93</v>
      </c>
      <c r="V343" s="1">
        <v>47600.12</v>
      </c>
      <c r="W343" s="1">
        <v>97119.98</v>
      </c>
      <c r="X343" s="1">
        <v>16835.330000000002</v>
      </c>
      <c r="Y343" s="1">
        <v>368617.07</v>
      </c>
      <c r="Z343" s="1">
        <v>77625.48</v>
      </c>
      <c r="AA343" s="1">
        <v>46008.6</v>
      </c>
      <c r="AB343" s="1">
        <v>10452.42</v>
      </c>
      <c r="AC343" s="1">
        <v>165695.09</v>
      </c>
      <c r="AD343" s="1">
        <v>188503.18</v>
      </c>
      <c r="AE343" s="1">
        <v>33334.75</v>
      </c>
      <c r="AF343" s="1">
        <v>7620</v>
      </c>
      <c r="AG343" s="1">
        <v>16738.09</v>
      </c>
      <c r="AH343" s="1">
        <v>32587.3</v>
      </c>
      <c r="AI343" s="1">
        <v>17144.3</v>
      </c>
      <c r="AJ343" s="1">
        <v>21023.17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>
        <v>0</v>
      </c>
      <c r="BC343" s="1">
        <v>0</v>
      </c>
      <c r="BD343" s="1">
        <v>0</v>
      </c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1" t="s">
        <v>313</v>
      </c>
      <c r="B344" s="10" t="s">
        <v>314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/>
      <c r="V344" s="1"/>
      <c r="W344" s="1"/>
      <c r="X344" s="1"/>
      <c r="Y344" s="1"/>
      <c r="Z344" s="1">
        <v>0</v>
      </c>
      <c r="AA344" s="1"/>
      <c r="AB344" s="1"/>
      <c r="AC344" s="1"/>
      <c r="AD344" s="1"/>
      <c r="AE344" s="1">
        <v>0</v>
      </c>
      <c r="AF344" s="1"/>
      <c r="AG344" s="1"/>
      <c r="AH344" s="1">
        <v>0</v>
      </c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315</v>
      </c>
      <c r="B345" s="10" t="s">
        <v>316</v>
      </c>
      <c r="C345" s="1">
        <v>539244.81000000006</v>
      </c>
      <c r="D345" s="1">
        <v>14809.93</v>
      </c>
      <c r="E345" s="1">
        <v>24170.12</v>
      </c>
      <c r="F345" s="1">
        <v>42929.98</v>
      </c>
      <c r="G345" s="1">
        <v>10195.33</v>
      </c>
      <c r="H345" s="1">
        <v>209217.07</v>
      </c>
      <c r="I345" s="1">
        <v>36940.480000000003</v>
      </c>
      <c r="J345" s="1">
        <v>17128.599999999999</v>
      </c>
      <c r="K345" s="1">
        <v>4177.42</v>
      </c>
      <c r="L345" s="1">
        <v>97985.09</v>
      </c>
      <c r="M345" s="1">
        <v>46508.18</v>
      </c>
      <c r="N345" s="1">
        <v>8389.75</v>
      </c>
      <c r="O345" s="1">
        <v>0</v>
      </c>
      <c r="P345" s="1">
        <v>4423.09</v>
      </c>
      <c r="Q345" s="1">
        <v>8772.2999999999993</v>
      </c>
      <c r="R345" s="1">
        <v>7929.3</v>
      </c>
      <c r="S345" s="1">
        <v>5668.17</v>
      </c>
      <c r="T345" s="1">
        <v>539244.81000000006</v>
      </c>
      <c r="U345" s="1">
        <v>14809.93</v>
      </c>
      <c r="V345" s="1">
        <v>24170.12</v>
      </c>
      <c r="W345" s="1">
        <v>42929.98</v>
      </c>
      <c r="X345" s="1">
        <v>10195.33</v>
      </c>
      <c r="Y345" s="1">
        <v>209217.07</v>
      </c>
      <c r="Z345" s="1">
        <v>36940.480000000003</v>
      </c>
      <c r="AA345" s="1">
        <v>17128.599999999999</v>
      </c>
      <c r="AB345" s="1">
        <v>4177.42</v>
      </c>
      <c r="AC345" s="1">
        <v>97985.09</v>
      </c>
      <c r="AD345" s="1">
        <v>46508.18</v>
      </c>
      <c r="AE345" s="1">
        <v>8389.75</v>
      </c>
      <c r="AF345" s="1"/>
      <c r="AG345" s="1">
        <v>4423.09</v>
      </c>
      <c r="AH345" s="1">
        <v>8772.2999999999993</v>
      </c>
      <c r="AI345" s="1">
        <v>7929.3</v>
      </c>
      <c r="AJ345" s="1">
        <v>5668.17</v>
      </c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>
        <v>0</v>
      </c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317</v>
      </c>
      <c r="B346" s="10" t="s">
        <v>318</v>
      </c>
      <c r="C346" s="1">
        <v>60500</v>
      </c>
      <c r="D346" s="1">
        <v>3500</v>
      </c>
      <c r="E346" s="1">
        <v>6500</v>
      </c>
      <c r="F346" s="1">
        <v>5000</v>
      </c>
      <c r="G346" s="1">
        <v>1000</v>
      </c>
      <c r="H346" s="1">
        <v>9500</v>
      </c>
      <c r="I346" s="1">
        <v>5500</v>
      </c>
      <c r="J346" s="1">
        <v>3500</v>
      </c>
      <c r="K346" s="1">
        <v>0</v>
      </c>
      <c r="L346" s="1">
        <v>7000</v>
      </c>
      <c r="M346" s="1">
        <v>12000</v>
      </c>
      <c r="N346" s="1">
        <v>2500</v>
      </c>
      <c r="O346" s="1">
        <v>0</v>
      </c>
      <c r="P346" s="1">
        <v>0</v>
      </c>
      <c r="Q346" s="1">
        <v>1500</v>
      </c>
      <c r="R346" s="1">
        <v>0</v>
      </c>
      <c r="S346" s="1">
        <v>3000</v>
      </c>
      <c r="T346" s="1">
        <v>60500</v>
      </c>
      <c r="U346" s="1">
        <v>3500</v>
      </c>
      <c r="V346" s="1">
        <v>6500</v>
      </c>
      <c r="W346" s="1">
        <v>5000</v>
      </c>
      <c r="X346" s="1">
        <v>1000</v>
      </c>
      <c r="Y346" s="1">
        <v>9500</v>
      </c>
      <c r="Z346" s="1">
        <v>5500</v>
      </c>
      <c r="AA346" s="1">
        <v>3500</v>
      </c>
      <c r="AB346" s="1">
        <v>0</v>
      </c>
      <c r="AC346" s="1">
        <v>7000</v>
      </c>
      <c r="AD346" s="1">
        <v>12000</v>
      </c>
      <c r="AE346" s="1">
        <v>2500</v>
      </c>
      <c r="AF346" s="1">
        <v>0</v>
      </c>
      <c r="AG346" s="1"/>
      <c r="AH346" s="1">
        <v>1500</v>
      </c>
      <c r="AI346" s="1"/>
      <c r="AJ346" s="1">
        <v>3000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319</v>
      </c>
      <c r="B347" s="10" t="s">
        <v>320</v>
      </c>
      <c r="C347" s="1">
        <v>578830</v>
      </c>
      <c r="D347" s="1">
        <v>13360</v>
      </c>
      <c r="E347" s="1">
        <v>16930</v>
      </c>
      <c r="F347" s="1">
        <v>49190</v>
      </c>
      <c r="G347" s="1">
        <v>5640</v>
      </c>
      <c r="H347" s="1">
        <v>149900</v>
      </c>
      <c r="I347" s="1">
        <v>35185</v>
      </c>
      <c r="J347" s="1">
        <v>25380</v>
      </c>
      <c r="K347" s="1">
        <v>6275</v>
      </c>
      <c r="L347" s="1">
        <v>60710</v>
      </c>
      <c r="M347" s="1">
        <v>129995</v>
      </c>
      <c r="N347" s="1">
        <v>22445</v>
      </c>
      <c r="O347" s="1">
        <v>7620</v>
      </c>
      <c r="P347" s="1">
        <v>12315</v>
      </c>
      <c r="Q347" s="1">
        <v>22315</v>
      </c>
      <c r="R347" s="1">
        <v>9215</v>
      </c>
      <c r="S347" s="1">
        <v>12355</v>
      </c>
      <c r="T347" s="1">
        <v>578830</v>
      </c>
      <c r="U347" s="1">
        <v>13360</v>
      </c>
      <c r="V347" s="1">
        <v>16930</v>
      </c>
      <c r="W347" s="1">
        <v>49190</v>
      </c>
      <c r="X347" s="1">
        <v>5640</v>
      </c>
      <c r="Y347" s="1">
        <v>149900</v>
      </c>
      <c r="Z347" s="1">
        <v>35185</v>
      </c>
      <c r="AA347" s="1">
        <v>25380</v>
      </c>
      <c r="AB347" s="1">
        <v>6275</v>
      </c>
      <c r="AC347" s="1">
        <v>60710</v>
      </c>
      <c r="AD347" s="1">
        <v>129995</v>
      </c>
      <c r="AE347" s="1">
        <v>22445</v>
      </c>
      <c r="AF347" s="1">
        <v>7620</v>
      </c>
      <c r="AG347" s="1">
        <v>12315</v>
      </c>
      <c r="AH347" s="1">
        <v>22315</v>
      </c>
      <c r="AI347" s="1">
        <v>9215</v>
      </c>
      <c r="AJ347" s="1">
        <v>12355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0" t="s">
        <v>889</v>
      </c>
      <c r="B348" s="10" t="s">
        <v>890</v>
      </c>
      <c r="C348" s="1">
        <v>369651.45</v>
      </c>
      <c r="D348" s="1">
        <v>28155.54</v>
      </c>
      <c r="E348" s="1">
        <v>0</v>
      </c>
      <c r="F348" s="1">
        <v>12644.57</v>
      </c>
      <c r="G348" s="1">
        <v>0</v>
      </c>
      <c r="H348" s="1">
        <v>32209.69</v>
      </c>
      <c r="I348" s="1">
        <v>3048.84</v>
      </c>
      <c r="J348" s="1">
        <v>14648.14</v>
      </c>
      <c r="K348" s="1">
        <v>1180.1600000000001</v>
      </c>
      <c r="L348" s="1">
        <v>25729.58</v>
      </c>
      <c r="M348" s="1">
        <v>1986.6</v>
      </c>
      <c r="N348" s="1">
        <v>0</v>
      </c>
      <c r="O348" s="1">
        <v>0</v>
      </c>
      <c r="P348" s="1">
        <v>45427.87</v>
      </c>
      <c r="Q348" s="1">
        <v>188031.64</v>
      </c>
      <c r="R348" s="1">
        <v>9383</v>
      </c>
      <c r="S348" s="1">
        <v>7205.82</v>
      </c>
      <c r="T348" s="1">
        <v>369651.45</v>
      </c>
      <c r="U348" s="1">
        <v>28155.54</v>
      </c>
      <c r="V348" s="1"/>
      <c r="W348" s="1">
        <v>12644.57</v>
      </c>
      <c r="X348" s="1"/>
      <c r="Y348" s="1">
        <v>32209.69</v>
      </c>
      <c r="Z348" s="1">
        <v>3048.84</v>
      </c>
      <c r="AA348" s="1">
        <v>14648.14</v>
      </c>
      <c r="AB348" s="1">
        <v>1180.1600000000001</v>
      </c>
      <c r="AC348" s="1">
        <v>25729.58</v>
      </c>
      <c r="AD348" s="1">
        <v>1986.6</v>
      </c>
      <c r="AE348" s="1"/>
      <c r="AF348" s="1"/>
      <c r="AG348" s="1">
        <v>45427.87</v>
      </c>
      <c r="AH348" s="1">
        <v>188031.64</v>
      </c>
      <c r="AI348" s="1">
        <v>9383</v>
      </c>
      <c r="AJ348" s="1">
        <v>7205.82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>
        <v>0</v>
      </c>
      <c r="BC348" s="1">
        <v>0</v>
      </c>
      <c r="BD348" s="1">
        <v>0</v>
      </c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1" t="s">
        <v>891</v>
      </c>
      <c r="B349" s="10" t="s">
        <v>892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893</v>
      </c>
      <c r="B350" s="10" t="s">
        <v>894</v>
      </c>
      <c r="C350" s="1">
        <v>148158.56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6129.48</v>
      </c>
      <c r="K350" s="1">
        <v>0</v>
      </c>
      <c r="L350" s="1">
        <v>14235</v>
      </c>
      <c r="M350" s="1">
        <v>1055</v>
      </c>
      <c r="N350" s="1">
        <v>0</v>
      </c>
      <c r="O350" s="1">
        <v>0</v>
      </c>
      <c r="P350" s="1">
        <v>32614.720000000001</v>
      </c>
      <c r="Q350" s="1">
        <v>90050.94</v>
      </c>
      <c r="R350" s="1">
        <v>0</v>
      </c>
      <c r="S350" s="1">
        <v>4073.42</v>
      </c>
      <c r="T350" s="1">
        <v>148158.56</v>
      </c>
      <c r="U350" s="1"/>
      <c r="V350" s="1"/>
      <c r="W350" s="1"/>
      <c r="X350" s="1"/>
      <c r="Y350" s="1">
        <v>0</v>
      </c>
      <c r="Z350" s="1"/>
      <c r="AA350" s="1">
        <v>6129.48</v>
      </c>
      <c r="AB350" s="1"/>
      <c r="AC350" s="1">
        <v>14235</v>
      </c>
      <c r="AD350" s="1">
        <v>1055</v>
      </c>
      <c r="AE350" s="1"/>
      <c r="AF350" s="1"/>
      <c r="AG350" s="1">
        <v>32614.720000000001</v>
      </c>
      <c r="AH350" s="1">
        <v>90050.94</v>
      </c>
      <c r="AI350" s="1"/>
      <c r="AJ350" s="1">
        <v>4073.42</v>
      </c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>
        <v>0</v>
      </c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895</v>
      </c>
      <c r="B351" s="10" t="s">
        <v>896</v>
      </c>
      <c r="C351" s="1">
        <v>77392.25</v>
      </c>
      <c r="D351" s="1">
        <v>14071.14</v>
      </c>
      <c r="E351" s="1">
        <v>0</v>
      </c>
      <c r="F351" s="1">
        <v>4852.22</v>
      </c>
      <c r="G351" s="1">
        <v>0</v>
      </c>
      <c r="H351" s="1">
        <v>18174.55</v>
      </c>
      <c r="I351" s="1">
        <v>2259</v>
      </c>
      <c r="J351" s="1">
        <v>3017</v>
      </c>
      <c r="K351" s="1">
        <v>589</v>
      </c>
      <c r="L351" s="1">
        <v>4293.67</v>
      </c>
      <c r="M351" s="1">
        <v>0</v>
      </c>
      <c r="N351" s="1">
        <v>0</v>
      </c>
      <c r="O351" s="1">
        <v>0</v>
      </c>
      <c r="P351" s="1">
        <v>631.29</v>
      </c>
      <c r="Q351" s="1">
        <v>26916.5</v>
      </c>
      <c r="R351" s="1">
        <v>2587.88</v>
      </c>
      <c r="S351" s="1">
        <v>0</v>
      </c>
      <c r="T351" s="1">
        <v>77392.25</v>
      </c>
      <c r="U351" s="1">
        <v>14071.14</v>
      </c>
      <c r="V351" s="1"/>
      <c r="W351" s="1">
        <v>4852.22</v>
      </c>
      <c r="X351" s="1"/>
      <c r="Y351" s="1">
        <v>18174.55</v>
      </c>
      <c r="Z351" s="1">
        <v>2259</v>
      </c>
      <c r="AA351" s="1">
        <v>3017</v>
      </c>
      <c r="AB351" s="1">
        <v>589</v>
      </c>
      <c r="AC351" s="1">
        <v>4293.67</v>
      </c>
      <c r="AD351" s="1"/>
      <c r="AE351" s="1"/>
      <c r="AF351" s="1"/>
      <c r="AG351" s="1">
        <v>631.29</v>
      </c>
      <c r="AH351" s="1">
        <v>26916.5</v>
      </c>
      <c r="AI351" s="1">
        <v>2587.88</v>
      </c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897</v>
      </c>
      <c r="B352" s="10" t="s">
        <v>898</v>
      </c>
      <c r="C352" s="1">
        <v>144100.64000000001</v>
      </c>
      <c r="D352" s="1">
        <v>14084.4</v>
      </c>
      <c r="E352" s="1">
        <v>0</v>
      </c>
      <c r="F352" s="1">
        <v>7792.35</v>
      </c>
      <c r="G352" s="1">
        <v>0</v>
      </c>
      <c r="H352" s="1">
        <v>14035.14</v>
      </c>
      <c r="I352" s="1">
        <v>789.84</v>
      </c>
      <c r="J352" s="1">
        <v>5501.66</v>
      </c>
      <c r="K352" s="1">
        <v>591.16</v>
      </c>
      <c r="L352" s="1">
        <v>7200.91</v>
      </c>
      <c r="M352" s="1">
        <v>931.6</v>
      </c>
      <c r="N352" s="1">
        <v>0</v>
      </c>
      <c r="O352" s="1">
        <v>0</v>
      </c>
      <c r="P352" s="1">
        <v>12181.86</v>
      </c>
      <c r="Q352" s="1">
        <v>71064.2</v>
      </c>
      <c r="R352" s="1">
        <v>6795.12</v>
      </c>
      <c r="S352" s="1">
        <v>3132.4</v>
      </c>
      <c r="T352" s="1">
        <v>144100.64000000001</v>
      </c>
      <c r="U352" s="1">
        <v>14084.4</v>
      </c>
      <c r="V352" s="1"/>
      <c r="W352" s="1">
        <v>7792.35</v>
      </c>
      <c r="X352" s="1"/>
      <c r="Y352" s="1">
        <v>14035.14</v>
      </c>
      <c r="Z352" s="1">
        <v>789.84</v>
      </c>
      <c r="AA352" s="1">
        <v>5501.66</v>
      </c>
      <c r="AB352" s="1">
        <v>591.16</v>
      </c>
      <c r="AC352" s="1">
        <v>7200.91</v>
      </c>
      <c r="AD352" s="1">
        <v>931.6</v>
      </c>
      <c r="AE352" s="1"/>
      <c r="AF352" s="1"/>
      <c r="AG352" s="1">
        <v>12181.86</v>
      </c>
      <c r="AH352" s="1">
        <v>71064.2</v>
      </c>
      <c r="AI352" s="1">
        <v>6795.12</v>
      </c>
      <c r="AJ352" s="1">
        <v>3132.4</v>
      </c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899</v>
      </c>
      <c r="B353" s="10" t="s">
        <v>900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>
        <v>0</v>
      </c>
      <c r="AJ353" s="1">
        <v>0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19" t="s">
        <v>209</v>
      </c>
      <c r="B354" s="10" t="s">
        <v>210</v>
      </c>
      <c r="C354" s="1">
        <v>237419073.78999999</v>
      </c>
      <c r="D354" s="1">
        <v>9913813.4700000007</v>
      </c>
      <c r="E354" s="1">
        <v>3552756.18</v>
      </c>
      <c r="F354" s="1">
        <v>23057345.899999999</v>
      </c>
      <c r="G354" s="1">
        <v>2469973.9700000002</v>
      </c>
      <c r="H354" s="1">
        <v>51202319.869999997</v>
      </c>
      <c r="I354" s="1">
        <v>16695306.76</v>
      </c>
      <c r="J354" s="1">
        <v>11672901.619999999</v>
      </c>
      <c r="K354" s="1">
        <v>2992369.28</v>
      </c>
      <c r="L354" s="1">
        <v>30293118.350000001</v>
      </c>
      <c r="M354" s="1">
        <v>31602874.510000002</v>
      </c>
      <c r="N354" s="1">
        <v>7355554.9199999999</v>
      </c>
      <c r="O354" s="1">
        <v>9150273.25</v>
      </c>
      <c r="P354" s="1">
        <v>5627509.8799999999</v>
      </c>
      <c r="Q354" s="1">
        <v>13968016.82</v>
      </c>
      <c r="R354" s="1">
        <v>8520993.4299999997</v>
      </c>
      <c r="S354" s="1">
        <v>9343945.5800000001</v>
      </c>
      <c r="T354" s="1">
        <v>237419073.78999999</v>
      </c>
      <c r="U354" s="1">
        <v>9913813.4700000007</v>
      </c>
      <c r="V354" s="1">
        <v>3552756.18</v>
      </c>
      <c r="W354" s="1">
        <v>23057345.899999999</v>
      </c>
      <c r="X354" s="1">
        <v>2469973.9700000002</v>
      </c>
      <c r="Y354" s="1">
        <v>51202319.869999997</v>
      </c>
      <c r="Z354" s="1">
        <v>16695306.76</v>
      </c>
      <c r="AA354" s="1">
        <v>11672901.619999999</v>
      </c>
      <c r="AB354" s="1">
        <v>2992369.28</v>
      </c>
      <c r="AC354" s="1">
        <v>30293118.350000001</v>
      </c>
      <c r="AD354" s="1">
        <v>31602874.510000002</v>
      </c>
      <c r="AE354" s="1">
        <v>7355554.9199999999</v>
      </c>
      <c r="AF354" s="1">
        <v>9150273.25</v>
      </c>
      <c r="AG354" s="1">
        <v>5627509.8799999999</v>
      </c>
      <c r="AH354" s="1">
        <v>13968016.82</v>
      </c>
      <c r="AI354" s="1">
        <v>8520993.4299999997</v>
      </c>
      <c r="AJ354" s="1">
        <v>9343945.5800000001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>
        <v>0</v>
      </c>
      <c r="BC354" s="1">
        <v>0</v>
      </c>
      <c r="BD354" s="1">
        <v>0</v>
      </c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>
        <v>0</v>
      </c>
    </row>
    <row r="355" spans="1:68">
      <c r="A355" s="20" t="s">
        <v>321</v>
      </c>
      <c r="B355" s="10" t="s">
        <v>322</v>
      </c>
      <c r="C355" s="1">
        <v>175080.33</v>
      </c>
      <c r="D355" s="1">
        <v>0</v>
      </c>
      <c r="E355" s="1">
        <v>0</v>
      </c>
      <c r="F355" s="1">
        <v>0</v>
      </c>
      <c r="G355" s="1">
        <v>0</v>
      </c>
      <c r="H355" s="1">
        <v>640.99</v>
      </c>
      <c r="I355" s="1">
        <v>0</v>
      </c>
      <c r="J355" s="1">
        <v>0</v>
      </c>
      <c r="K355" s="1">
        <v>0</v>
      </c>
      <c r="L355" s="1">
        <v>284.20999999999998</v>
      </c>
      <c r="M355" s="1">
        <v>170338.52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3816.61</v>
      </c>
      <c r="T355" s="1">
        <v>175080.33</v>
      </c>
      <c r="U355" s="1">
        <v>0</v>
      </c>
      <c r="V355" s="1"/>
      <c r="W355" s="1">
        <v>0</v>
      </c>
      <c r="X355" s="1">
        <v>0</v>
      </c>
      <c r="Y355" s="1">
        <v>640.99</v>
      </c>
      <c r="Z355" s="1">
        <v>0</v>
      </c>
      <c r="AA355" s="1">
        <v>0</v>
      </c>
      <c r="AB355" s="1">
        <v>0</v>
      </c>
      <c r="AC355" s="1">
        <v>284.20999999999998</v>
      </c>
      <c r="AD355" s="1">
        <v>170338.52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3816.61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0</v>
      </c>
      <c r="BC355" s="1">
        <v>0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/>
    </row>
    <row r="356" spans="1:68">
      <c r="A356" s="21" t="s">
        <v>323</v>
      </c>
      <c r="B356" s="10" t="s">
        <v>324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/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325</v>
      </c>
      <c r="B357" s="10" t="s">
        <v>326</v>
      </c>
      <c r="C357" s="1">
        <v>175080.33</v>
      </c>
      <c r="D357" s="1">
        <v>0</v>
      </c>
      <c r="E357" s="1">
        <v>0</v>
      </c>
      <c r="F357" s="1">
        <v>0</v>
      </c>
      <c r="G357" s="1">
        <v>0</v>
      </c>
      <c r="H357" s="1">
        <v>640.99</v>
      </c>
      <c r="I357" s="1">
        <v>0</v>
      </c>
      <c r="J357" s="1">
        <v>0</v>
      </c>
      <c r="K357" s="1">
        <v>0</v>
      </c>
      <c r="L357" s="1">
        <v>284.20999999999998</v>
      </c>
      <c r="M357" s="1">
        <v>170338.52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3816.61</v>
      </c>
      <c r="T357" s="1">
        <v>175080.33</v>
      </c>
      <c r="U357" s="1"/>
      <c r="V357" s="1"/>
      <c r="W357" s="1">
        <v>0</v>
      </c>
      <c r="X357" s="1"/>
      <c r="Y357" s="1">
        <v>640.99</v>
      </c>
      <c r="Z357" s="1">
        <v>0</v>
      </c>
      <c r="AA357" s="1">
        <v>0</v>
      </c>
      <c r="AB357" s="1">
        <v>0</v>
      </c>
      <c r="AC357" s="1">
        <v>284.20999999999998</v>
      </c>
      <c r="AD357" s="1">
        <v>170338.52</v>
      </c>
      <c r="AE357" s="1"/>
      <c r="AF357" s="1">
        <v>0</v>
      </c>
      <c r="AG357" s="1">
        <v>0</v>
      </c>
      <c r="AH357" s="1">
        <v>0</v>
      </c>
      <c r="AI357" s="1"/>
      <c r="AJ357" s="1">
        <v>3816.61</v>
      </c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>
        <v>0</v>
      </c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0" t="s">
        <v>327</v>
      </c>
      <c r="B358" s="10" t="s">
        <v>328</v>
      </c>
      <c r="C358" s="1">
        <v>4254730.1900000004</v>
      </c>
      <c r="D358" s="1">
        <v>210273.57</v>
      </c>
      <c r="E358" s="1">
        <v>171845.49</v>
      </c>
      <c r="F358" s="1">
        <v>335043.55</v>
      </c>
      <c r="G358" s="1">
        <v>31773.62</v>
      </c>
      <c r="H358" s="1">
        <v>1096492.6200000001</v>
      </c>
      <c r="I358" s="1">
        <v>271323.03000000003</v>
      </c>
      <c r="J358" s="1">
        <v>128937.29</v>
      </c>
      <c r="K358" s="1">
        <v>29788.47</v>
      </c>
      <c r="L358" s="1">
        <v>498364.12</v>
      </c>
      <c r="M358" s="1">
        <v>548545.72</v>
      </c>
      <c r="N358" s="1">
        <v>358217.43</v>
      </c>
      <c r="O358" s="1">
        <v>279519.05</v>
      </c>
      <c r="P358" s="1">
        <v>23939.16</v>
      </c>
      <c r="Q358" s="1">
        <v>146891.62</v>
      </c>
      <c r="R358" s="1">
        <v>54196.55</v>
      </c>
      <c r="S358" s="1">
        <v>69578.899999999994</v>
      </c>
      <c r="T358" s="1">
        <v>4254730.1900000004</v>
      </c>
      <c r="U358" s="1">
        <v>210273.57</v>
      </c>
      <c r="V358" s="1">
        <v>171845.49</v>
      </c>
      <c r="W358" s="1">
        <v>335043.55</v>
      </c>
      <c r="X358" s="1">
        <v>31773.62</v>
      </c>
      <c r="Y358" s="1">
        <v>1096492.6200000001</v>
      </c>
      <c r="Z358" s="1">
        <v>271323.03000000003</v>
      </c>
      <c r="AA358" s="1">
        <v>128937.29</v>
      </c>
      <c r="AB358" s="1">
        <v>29788.47</v>
      </c>
      <c r="AC358" s="1">
        <v>498364.12</v>
      </c>
      <c r="AD358" s="1">
        <v>548545.72</v>
      </c>
      <c r="AE358" s="1">
        <v>358217.43</v>
      </c>
      <c r="AF358" s="1">
        <v>279519.05</v>
      </c>
      <c r="AG358" s="1">
        <v>23939.16</v>
      </c>
      <c r="AH358" s="1">
        <v>146891.62</v>
      </c>
      <c r="AI358" s="1">
        <v>54196.55</v>
      </c>
      <c r="AJ358" s="1">
        <v>69578.899999999994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>
        <v>0</v>
      </c>
      <c r="BC358" s="1">
        <v>0</v>
      </c>
      <c r="BD358" s="1">
        <v>0</v>
      </c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1" t="s">
        <v>329</v>
      </c>
      <c r="B359" s="10" t="s">
        <v>330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331</v>
      </c>
      <c r="B360" s="10" t="s">
        <v>332</v>
      </c>
      <c r="C360" s="1">
        <v>1880734.6</v>
      </c>
      <c r="D360" s="1">
        <v>21182.82</v>
      </c>
      <c r="E360" s="1">
        <v>49903.14</v>
      </c>
      <c r="F360" s="1">
        <v>237666.34</v>
      </c>
      <c r="G360" s="1">
        <v>1443.18</v>
      </c>
      <c r="H360" s="1">
        <v>532118.87</v>
      </c>
      <c r="I360" s="1">
        <v>133087.34</v>
      </c>
      <c r="J360" s="1">
        <v>75956.5</v>
      </c>
      <c r="K360" s="1">
        <v>20415.419999999998</v>
      </c>
      <c r="L360" s="1">
        <v>272699.56</v>
      </c>
      <c r="M360" s="1">
        <v>280589.96000000002</v>
      </c>
      <c r="N360" s="1">
        <v>48081.15</v>
      </c>
      <c r="O360" s="1">
        <v>25044.44</v>
      </c>
      <c r="P360" s="1">
        <v>14631.79</v>
      </c>
      <c r="Q360" s="1">
        <v>102039.95</v>
      </c>
      <c r="R360" s="1">
        <v>39825.35</v>
      </c>
      <c r="S360" s="1">
        <v>26048.79</v>
      </c>
      <c r="T360" s="1">
        <v>1880734.6</v>
      </c>
      <c r="U360" s="1">
        <v>21182.82</v>
      </c>
      <c r="V360" s="1">
        <v>49903.14</v>
      </c>
      <c r="W360" s="1">
        <v>237666.34</v>
      </c>
      <c r="X360" s="1">
        <v>1443.18</v>
      </c>
      <c r="Y360" s="1">
        <v>532118.87</v>
      </c>
      <c r="Z360" s="1">
        <v>133087.34</v>
      </c>
      <c r="AA360" s="1">
        <v>75956.5</v>
      </c>
      <c r="AB360" s="1">
        <v>20415.419999999998</v>
      </c>
      <c r="AC360" s="1">
        <v>272699.56</v>
      </c>
      <c r="AD360" s="1">
        <v>280589.96000000002</v>
      </c>
      <c r="AE360" s="1">
        <v>48081.15</v>
      </c>
      <c r="AF360" s="1">
        <v>25044.44</v>
      </c>
      <c r="AG360" s="1">
        <v>14631.79</v>
      </c>
      <c r="AH360" s="1">
        <v>102039.95</v>
      </c>
      <c r="AI360" s="1">
        <v>39825.35</v>
      </c>
      <c r="AJ360" s="1">
        <v>26048.79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>
        <v>0</v>
      </c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333</v>
      </c>
      <c r="B361" s="10" t="s">
        <v>334</v>
      </c>
      <c r="C361" s="1">
        <v>198850.08</v>
      </c>
      <c r="D361" s="1">
        <v>2006.4</v>
      </c>
      <c r="E361" s="1">
        <v>31680</v>
      </c>
      <c r="F361" s="1">
        <v>14678.68</v>
      </c>
      <c r="G361" s="1">
        <v>20592</v>
      </c>
      <c r="H361" s="1">
        <v>56501</v>
      </c>
      <c r="I361" s="1">
        <v>5280</v>
      </c>
      <c r="J361" s="1">
        <v>14256</v>
      </c>
      <c r="K361" s="1">
        <v>0</v>
      </c>
      <c r="L361" s="1">
        <v>0</v>
      </c>
      <c r="M361" s="1">
        <v>53328</v>
      </c>
      <c r="N361" s="1">
        <v>528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198850.08</v>
      </c>
      <c r="U361" s="1">
        <v>2006.4</v>
      </c>
      <c r="V361" s="1">
        <v>31680</v>
      </c>
      <c r="W361" s="1">
        <v>14678.68</v>
      </c>
      <c r="X361" s="1">
        <v>20592</v>
      </c>
      <c r="Y361" s="1">
        <v>56501</v>
      </c>
      <c r="Z361" s="1">
        <v>5280</v>
      </c>
      <c r="AA361" s="1">
        <v>14256</v>
      </c>
      <c r="AB361" s="1"/>
      <c r="AC361" s="1"/>
      <c r="AD361" s="1">
        <v>53328</v>
      </c>
      <c r="AE361" s="1">
        <v>528</v>
      </c>
      <c r="AF361" s="1"/>
      <c r="AG361" s="1">
        <v>0</v>
      </c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335</v>
      </c>
      <c r="B362" s="10" t="s">
        <v>336</v>
      </c>
      <c r="C362" s="1">
        <v>2175145.5099999998</v>
      </c>
      <c r="D362" s="1">
        <v>187084.35</v>
      </c>
      <c r="E362" s="1">
        <v>90262.35</v>
      </c>
      <c r="F362" s="1">
        <v>82698.53</v>
      </c>
      <c r="G362" s="1">
        <v>9738.44</v>
      </c>
      <c r="H362" s="1">
        <v>507872.75</v>
      </c>
      <c r="I362" s="1">
        <v>132955.69</v>
      </c>
      <c r="J362" s="1">
        <v>38724.79</v>
      </c>
      <c r="K362" s="1">
        <v>9373.0499999999993</v>
      </c>
      <c r="L362" s="1">
        <v>225664.56</v>
      </c>
      <c r="M362" s="1">
        <v>214627.76</v>
      </c>
      <c r="N362" s="1">
        <v>309608.28000000003</v>
      </c>
      <c r="O362" s="1">
        <v>254474.61</v>
      </c>
      <c r="P362" s="1">
        <v>9307.3700000000008</v>
      </c>
      <c r="Q362" s="1">
        <v>44851.67</v>
      </c>
      <c r="R362" s="1">
        <v>14371.2</v>
      </c>
      <c r="S362" s="1">
        <v>43530.11</v>
      </c>
      <c r="T362" s="1">
        <v>2175145.5099999998</v>
      </c>
      <c r="U362" s="1">
        <v>187084.35</v>
      </c>
      <c r="V362" s="1">
        <v>90262.35</v>
      </c>
      <c r="W362" s="1">
        <v>82698.53</v>
      </c>
      <c r="X362" s="1">
        <v>9738.44</v>
      </c>
      <c r="Y362" s="1">
        <v>507872.75</v>
      </c>
      <c r="Z362" s="1">
        <v>132955.69</v>
      </c>
      <c r="AA362" s="1">
        <v>38724.79</v>
      </c>
      <c r="AB362" s="1">
        <v>9373.0499999999993</v>
      </c>
      <c r="AC362" s="1">
        <v>225664.56</v>
      </c>
      <c r="AD362" s="1">
        <v>214627.76</v>
      </c>
      <c r="AE362" s="1">
        <v>309608.28000000003</v>
      </c>
      <c r="AF362" s="1">
        <v>254474.61</v>
      </c>
      <c r="AG362" s="1">
        <v>9307.3700000000008</v>
      </c>
      <c r="AH362" s="1">
        <v>44851.67</v>
      </c>
      <c r="AI362" s="1">
        <v>14371.2</v>
      </c>
      <c r="AJ362" s="1">
        <v>43530.11</v>
      </c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0" t="s">
        <v>337</v>
      </c>
      <c r="B363" s="10" t="s">
        <v>338</v>
      </c>
      <c r="C363" s="1">
        <v>176533858.61000001</v>
      </c>
      <c r="D363" s="1">
        <v>7459204.3799999999</v>
      </c>
      <c r="E363" s="1">
        <v>2377475.37</v>
      </c>
      <c r="F363" s="1">
        <v>17306200.57</v>
      </c>
      <c r="G363" s="1">
        <v>1796042.17</v>
      </c>
      <c r="H363" s="1">
        <v>37481750.93</v>
      </c>
      <c r="I363" s="1">
        <v>12665217.869999999</v>
      </c>
      <c r="J363" s="1">
        <v>9168967.0800000001</v>
      </c>
      <c r="K363" s="1">
        <v>2271220.27</v>
      </c>
      <c r="L363" s="1">
        <v>22829910.41</v>
      </c>
      <c r="M363" s="1">
        <v>23129443.210000001</v>
      </c>
      <c r="N363" s="1">
        <v>5051340.7</v>
      </c>
      <c r="O363" s="1">
        <v>6819124.4900000002</v>
      </c>
      <c r="P363" s="1">
        <v>4288064.7699999996</v>
      </c>
      <c r="Q363" s="1">
        <v>10521595.529999999</v>
      </c>
      <c r="R363" s="1">
        <v>6392242.0800000001</v>
      </c>
      <c r="S363" s="1">
        <v>6976058.7800000003</v>
      </c>
      <c r="T363" s="1">
        <v>176533858.61000001</v>
      </c>
      <c r="U363" s="1">
        <v>7459204.3799999999</v>
      </c>
      <c r="V363" s="1">
        <v>2377475.37</v>
      </c>
      <c r="W363" s="1">
        <v>17306200.57</v>
      </c>
      <c r="X363" s="1">
        <v>1796042.17</v>
      </c>
      <c r="Y363" s="1">
        <v>37481750.93</v>
      </c>
      <c r="Z363" s="1">
        <v>12665217.869999999</v>
      </c>
      <c r="AA363" s="1">
        <v>9168967.0800000001</v>
      </c>
      <c r="AB363" s="1">
        <v>2271220.27</v>
      </c>
      <c r="AC363" s="1">
        <v>22829910.41</v>
      </c>
      <c r="AD363" s="1">
        <v>23129443.210000001</v>
      </c>
      <c r="AE363" s="1">
        <v>5051340.7</v>
      </c>
      <c r="AF363" s="1">
        <v>6819124.4900000002</v>
      </c>
      <c r="AG363" s="1">
        <v>4288064.7699999996</v>
      </c>
      <c r="AH363" s="1">
        <v>10521595.529999999</v>
      </c>
      <c r="AI363" s="1">
        <v>6392242.0800000001</v>
      </c>
      <c r="AJ363" s="1">
        <v>6976058.7800000003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>
        <v>0</v>
      </c>
      <c r="BC363" s="1">
        <v>0</v>
      </c>
      <c r="BD363" s="1">
        <v>0</v>
      </c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1" t="s">
        <v>339</v>
      </c>
      <c r="B364" s="10" t="s">
        <v>340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341</v>
      </c>
      <c r="B365" s="10" t="s">
        <v>342</v>
      </c>
      <c r="C365" s="1">
        <v>673134.95</v>
      </c>
      <c r="D365" s="1">
        <v>0</v>
      </c>
      <c r="E365" s="1">
        <v>17494.48</v>
      </c>
      <c r="F365" s="1">
        <v>43668.92</v>
      </c>
      <c r="G365" s="1">
        <v>9712.89</v>
      </c>
      <c r="H365" s="1">
        <v>75591.47</v>
      </c>
      <c r="I365" s="1">
        <v>83524.509999999995</v>
      </c>
      <c r="J365" s="1">
        <v>19637.28</v>
      </c>
      <c r="K365" s="1">
        <v>31369.5</v>
      </c>
      <c r="L365" s="1">
        <v>41130.43</v>
      </c>
      <c r="M365" s="1">
        <v>72234.62</v>
      </c>
      <c r="N365" s="1">
        <v>38737.29</v>
      </c>
      <c r="O365" s="1">
        <v>69332.83</v>
      </c>
      <c r="P365" s="1">
        <v>0</v>
      </c>
      <c r="Q365" s="1">
        <v>75888.34</v>
      </c>
      <c r="R365" s="1">
        <v>64456.53</v>
      </c>
      <c r="S365" s="1">
        <v>30355.86</v>
      </c>
      <c r="T365" s="1">
        <v>673134.95</v>
      </c>
      <c r="U365" s="1">
        <v>0</v>
      </c>
      <c r="V365" s="1">
        <v>17494.48</v>
      </c>
      <c r="W365" s="1">
        <v>43668.92</v>
      </c>
      <c r="X365" s="1">
        <v>9712.89</v>
      </c>
      <c r="Y365" s="1">
        <v>75591.47</v>
      </c>
      <c r="Z365" s="1">
        <v>83524.509999999995</v>
      </c>
      <c r="AA365" s="1">
        <v>19637.28</v>
      </c>
      <c r="AB365" s="1">
        <v>31369.5</v>
      </c>
      <c r="AC365" s="1">
        <v>41130.43</v>
      </c>
      <c r="AD365" s="1">
        <v>72234.62</v>
      </c>
      <c r="AE365" s="1">
        <v>38737.29</v>
      </c>
      <c r="AF365" s="1">
        <v>69332.83</v>
      </c>
      <c r="AG365" s="1"/>
      <c r="AH365" s="1">
        <v>75888.34</v>
      </c>
      <c r="AI365" s="1">
        <v>64456.53</v>
      </c>
      <c r="AJ365" s="1">
        <v>30355.86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>
        <v>0</v>
      </c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343</v>
      </c>
      <c r="B366" s="10" t="s">
        <v>344</v>
      </c>
      <c r="C366" s="1">
        <v>65693555.539999999</v>
      </c>
      <c r="D366" s="1">
        <v>3297878.01</v>
      </c>
      <c r="E366" s="1">
        <v>790725.04</v>
      </c>
      <c r="F366" s="1">
        <v>5988903.3600000003</v>
      </c>
      <c r="G366" s="1">
        <v>909588.7</v>
      </c>
      <c r="H366" s="1">
        <v>11403692.640000001</v>
      </c>
      <c r="I366" s="1">
        <v>5490255.8899999997</v>
      </c>
      <c r="J366" s="1">
        <v>4170831.52</v>
      </c>
      <c r="K366" s="1">
        <v>991402.35</v>
      </c>
      <c r="L366" s="1">
        <v>8801004.1999999993</v>
      </c>
      <c r="M366" s="1">
        <v>9606112.2400000002</v>
      </c>
      <c r="N366" s="1">
        <v>1873699.46</v>
      </c>
      <c r="O366" s="1">
        <v>3112440.5</v>
      </c>
      <c r="P366" s="1">
        <v>1635011.01</v>
      </c>
      <c r="Q366" s="1">
        <v>3555656.3</v>
      </c>
      <c r="R366" s="1">
        <v>2136409.44</v>
      </c>
      <c r="S366" s="1">
        <v>1929944.88</v>
      </c>
      <c r="T366" s="1">
        <v>65693555.539999999</v>
      </c>
      <c r="U366" s="1">
        <v>3297878.01</v>
      </c>
      <c r="V366" s="1">
        <v>790725.04</v>
      </c>
      <c r="W366" s="1">
        <v>5988903.3600000003</v>
      </c>
      <c r="X366" s="1">
        <v>909588.7</v>
      </c>
      <c r="Y366" s="1">
        <v>11403692.640000001</v>
      </c>
      <c r="Z366" s="1">
        <v>5490255.8899999997</v>
      </c>
      <c r="AA366" s="1">
        <v>4170831.52</v>
      </c>
      <c r="AB366" s="1">
        <v>991402.35</v>
      </c>
      <c r="AC366" s="1">
        <v>8801004.1999999993</v>
      </c>
      <c r="AD366" s="1">
        <v>9606112.2400000002</v>
      </c>
      <c r="AE366" s="1">
        <v>1873699.46</v>
      </c>
      <c r="AF366" s="1">
        <v>3112440.5</v>
      </c>
      <c r="AG366" s="1">
        <v>1635011.01</v>
      </c>
      <c r="AH366" s="1">
        <v>3555656.3</v>
      </c>
      <c r="AI366" s="1">
        <v>2136409.44</v>
      </c>
      <c r="AJ366" s="1">
        <v>1929944.88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345</v>
      </c>
      <c r="B367" s="10" t="s">
        <v>346</v>
      </c>
      <c r="C367" s="1">
        <v>6392374.3899999997</v>
      </c>
      <c r="D367" s="1">
        <v>42387.06</v>
      </c>
      <c r="E367" s="1">
        <v>108540.26</v>
      </c>
      <c r="F367" s="1">
        <v>516495.49</v>
      </c>
      <c r="G367" s="1">
        <v>131770.48000000001</v>
      </c>
      <c r="H367" s="1">
        <v>1644996.64</v>
      </c>
      <c r="I367" s="1">
        <v>613186.44999999995</v>
      </c>
      <c r="J367" s="1">
        <v>269694.52</v>
      </c>
      <c r="K367" s="1">
        <v>37774.14</v>
      </c>
      <c r="L367" s="1">
        <v>774782.53</v>
      </c>
      <c r="M367" s="1">
        <v>1060711.0900000001</v>
      </c>
      <c r="N367" s="1">
        <v>274631.14</v>
      </c>
      <c r="O367" s="1">
        <v>141595.81</v>
      </c>
      <c r="P367" s="1">
        <v>144990.69</v>
      </c>
      <c r="Q367" s="1">
        <v>395319.53</v>
      </c>
      <c r="R367" s="1">
        <v>101464.72</v>
      </c>
      <c r="S367" s="1">
        <v>134033.84</v>
      </c>
      <c r="T367" s="1">
        <v>6392374.3899999997</v>
      </c>
      <c r="U367" s="1">
        <v>42387.06</v>
      </c>
      <c r="V367" s="1">
        <v>108540.26</v>
      </c>
      <c r="W367" s="1">
        <v>516495.49</v>
      </c>
      <c r="X367" s="1">
        <v>131770.48000000001</v>
      </c>
      <c r="Y367" s="1">
        <v>1644996.64</v>
      </c>
      <c r="Z367" s="1">
        <v>613186.44999999995</v>
      </c>
      <c r="AA367" s="1">
        <v>269694.52</v>
      </c>
      <c r="AB367" s="1">
        <v>37774.14</v>
      </c>
      <c r="AC367" s="1">
        <v>774782.53</v>
      </c>
      <c r="AD367" s="1">
        <v>1060711.0900000001</v>
      </c>
      <c r="AE367" s="1">
        <v>274631.14</v>
      </c>
      <c r="AF367" s="1">
        <v>141595.81</v>
      </c>
      <c r="AG367" s="1">
        <v>144990.69</v>
      </c>
      <c r="AH367" s="1">
        <v>395319.53</v>
      </c>
      <c r="AI367" s="1">
        <v>101464.72</v>
      </c>
      <c r="AJ367" s="1">
        <v>134033.84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347</v>
      </c>
      <c r="B368" s="10" t="s">
        <v>348</v>
      </c>
      <c r="C368" s="1">
        <v>22949579.73</v>
      </c>
      <c r="D368" s="1">
        <v>175636.13</v>
      </c>
      <c r="E368" s="1">
        <v>290612.67</v>
      </c>
      <c r="F368" s="1">
        <v>2627472.39</v>
      </c>
      <c r="G368" s="1">
        <v>6036.2</v>
      </c>
      <c r="H368" s="1">
        <v>1198992.01</v>
      </c>
      <c r="I368" s="1">
        <v>718975.44</v>
      </c>
      <c r="J368" s="1">
        <v>797888.07</v>
      </c>
      <c r="K368" s="1">
        <v>0</v>
      </c>
      <c r="L368" s="1">
        <v>4517516.95</v>
      </c>
      <c r="M368" s="1">
        <v>3714804.91</v>
      </c>
      <c r="N368" s="1">
        <v>958239.81</v>
      </c>
      <c r="O368" s="1">
        <v>583118.82999999996</v>
      </c>
      <c r="P368" s="1">
        <v>479111.74</v>
      </c>
      <c r="Q368" s="1">
        <v>2193148.0499999998</v>
      </c>
      <c r="R368" s="1">
        <v>2076373.42</v>
      </c>
      <c r="S368" s="1">
        <v>2611653.11</v>
      </c>
      <c r="T368" s="1">
        <v>22949579.73</v>
      </c>
      <c r="U368" s="1">
        <v>175636.13</v>
      </c>
      <c r="V368" s="1">
        <v>290612.67</v>
      </c>
      <c r="W368" s="1">
        <v>2627472.39</v>
      </c>
      <c r="X368" s="1">
        <v>6036.2</v>
      </c>
      <c r="Y368" s="1">
        <v>1198992.01</v>
      </c>
      <c r="Z368" s="1">
        <v>718975.44</v>
      </c>
      <c r="AA368" s="1">
        <v>797888.07</v>
      </c>
      <c r="AB368" s="1">
        <v>0</v>
      </c>
      <c r="AC368" s="1">
        <v>4517516.95</v>
      </c>
      <c r="AD368" s="1">
        <v>3714804.91</v>
      </c>
      <c r="AE368" s="1">
        <v>958239.81</v>
      </c>
      <c r="AF368" s="1">
        <v>583118.82999999996</v>
      </c>
      <c r="AG368" s="1">
        <v>479111.74</v>
      </c>
      <c r="AH368" s="1">
        <v>2193148.0499999998</v>
      </c>
      <c r="AI368" s="1">
        <v>2076373.42</v>
      </c>
      <c r="AJ368" s="1">
        <v>2611653.11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349</v>
      </c>
      <c r="B369" s="10" t="s">
        <v>350</v>
      </c>
      <c r="C369" s="1">
        <v>22654274.789999999</v>
      </c>
      <c r="D369" s="1">
        <v>1383438.3</v>
      </c>
      <c r="E369" s="1">
        <v>271611.69</v>
      </c>
      <c r="F369" s="1">
        <v>2094280.12</v>
      </c>
      <c r="G369" s="1">
        <v>299886.68</v>
      </c>
      <c r="H369" s="1">
        <v>6191160.0800000001</v>
      </c>
      <c r="I369" s="1">
        <v>1572245.59</v>
      </c>
      <c r="J369" s="1">
        <v>824463.43</v>
      </c>
      <c r="K369" s="1">
        <v>378073.74</v>
      </c>
      <c r="L369" s="1">
        <v>2307860.9300000002</v>
      </c>
      <c r="M369" s="1">
        <v>2246804.88</v>
      </c>
      <c r="N369" s="1">
        <v>245425.09</v>
      </c>
      <c r="O369" s="1">
        <v>1128010.44</v>
      </c>
      <c r="P369" s="1">
        <v>648809.48</v>
      </c>
      <c r="Q369" s="1">
        <v>1984911.02</v>
      </c>
      <c r="R369" s="1">
        <v>502224.63</v>
      </c>
      <c r="S369" s="1">
        <v>575068.68999999994</v>
      </c>
      <c r="T369" s="1">
        <v>22654274.789999999</v>
      </c>
      <c r="U369" s="1">
        <v>1383438.3</v>
      </c>
      <c r="V369" s="1">
        <v>271611.69</v>
      </c>
      <c r="W369" s="1">
        <v>2094280.12</v>
      </c>
      <c r="X369" s="1">
        <v>299886.68</v>
      </c>
      <c r="Y369" s="1">
        <v>6191160.0800000001</v>
      </c>
      <c r="Z369" s="1">
        <v>1572245.59</v>
      </c>
      <c r="AA369" s="1">
        <v>824463.43</v>
      </c>
      <c r="AB369" s="1">
        <v>378073.74</v>
      </c>
      <c r="AC369" s="1">
        <v>2307860.9300000002</v>
      </c>
      <c r="AD369" s="1">
        <v>2246804.88</v>
      </c>
      <c r="AE369" s="1">
        <v>245425.09</v>
      </c>
      <c r="AF369" s="1">
        <v>1128010.44</v>
      </c>
      <c r="AG369" s="1">
        <v>648809.48</v>
      </c>
      <c r="AH369" s="1">
        <v>1984911.02</v>
      </c>
      <c r="AI369" s="1">
        <v>502224.63</v>
      </c>
      <c r="AJ369" s="1">
        <v>575068.68999999994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351</v>
      </c>
      <c r="B370" s="10" t="s">
        <v>352</v>
      </c>
      <c r="C370" s="1">
        <v>1766041.33</v>
      </c>
      <c r="D370" s="1">
        <v>13029.44</v>
      </c>
      <c r="E370" s="1">
        <v>2895.6</v>
      </c>
      <c r="F370" s="1">
        <v>172613.19</v>
      </c>
      <c r="G370" s="1">
        <v>6529.35</v>
      </c>
      <c r="H370" s="1">
        <v>410872.06</v>
      </c>
      <c r="I370" s="1">
        <v>13077.23</v>
      </c>
      <c r="J370" s="1">
        <v>168522.56</v>
      </c>
      <c r="K370" s="1">
        <v>7116.18</v>
      </c>
      <c r="L370" s="1">
        <v>333913.15999999997</v>
      </c>
      <c r="M370" s="1">
        <v>180754.86</v>
      </c>
      <c r="N370" s="1">
        <v>2160.9</v>
      </c>
      <c r="O370" s="1">
        <v>55988.14</v>
      </c>
      <c r="P370" s="1">
        <v>104884.63</v>
      </c>
      <c r="Q370" s="1">
        <v>153093.49</v>
      </c>
      <c r="R370" s="1">
        <v>31231.93</v>
      </c>
      <c r="S370" s="1">
        <v>109358.61</v>
      </c>
      <c r="T370" s="1">
        <v>1766041.33</v>
      </c>
      <c r="U370" s="1">
        <v>13029.44</v>
      </c>
      <c r="V370" s="1">
        <v>2895.6</v>
      </c>
      <c r="W370" s="1">
        <v>172613.19</v>
      </c>
      <c r="X370" s="1">
        <v>6529.35</v>
      </c>
      <c r="Y370" s="1">
        <v>410872.06</v>
      </c>
      <c r="Z370" s="1">
        <v>13077.23</v>
      </c>
      <c r="AA370" s="1">
        <v>168522.56</v>
      </c>
      <c r="AB370" s="1">
        <v>7116.18</v>
      </c>
      <c r="AC370" s="1">
        <v>333913.15999999997</v>
      </c>
      <c r="AD370" s="1">
        <v>180754.86</v>
      </c>
      <c r="AE370" s="1">
        <v>2160.9</v>
      </c>
      <c r="AF370" s="1">
        <v>55988.14</v>
      </c>
      <c r="AG370" s="1">
        <v>104884.63</v>
      </c>
      <c r="AH370" s="1">
        <v>153093.49</v>
      </c>
      <c r="AI370" s="1">
        <v>31231.93</v>
      </c>
      <c r="AJ370" s="1">
        <v>109358.61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353</v>
      </c>
      <c r="B371" s="10" t="s">
        <v>354</v>
      </c>
      <c r="C371" s="1">
        <v>50246894.490000002</v>
      </c>
      <c r="D371" s="1">
        <v>2355448.66</v>
      </c>
      <c r="E371" s="1">
        <v>752572.17</v>
      </c>
      <c r="F371" s="1">
        <v>5083421.9000000004</v>
      </c>
      <c r="G371" s="1">
        <v>329320.81</v>
      </c>
      <c r="H371" s="1">
        <v>15170912.560000001</v>
      </c>
      <c r="I371" s="1">
        <v>3823379.65</v>
      </c>
      <c r="J371" s="1">
        <v>2703476.54</v>
      </c>
      <c r="K371" s="1">
        <v>758532.38</v>
      </c>
      <c r="L371" s="1">
        <v>5481665.54</v>
      </c>
      <c r="M371" s="1">
        <v>5435357.9000000004</v>
      </c>
      <c r="N371" s="1">
        <v>1466514.84</v>
      </c>
      <c r="O371" s="1">
        <v>1514894.48</v>
      </c>
      <c r="P371" s="1">
        <v>998864.12</v>
      </c>
      <c r="Q371" s="1">
        <v>1789695.95</v>
      </c>
      <c r="R371" s="1">
        <v>1299032</v>
      </c>
      <c r="S371" s="1">
        <v>1283804.99</v>
      </c>
      <c r="T371" s="1">
        <v>50246894.490000002</v>
      </c>
      <c r="U371" s="1">
        <v>2355448.66</v>
      </c>
      <c r="V371" s="1">
        <v>752572.17</v>
      </c>
      <c r="W371" s="1">
        <v>5083421.9000000004</v>
      </c>
      <c r="X371" s="1">
        <v>329320.81</v>
      </c>
      <c r="Y371" s="1">
        <v>15170912.560000001</v>
      </c>
      <c r="Z371" s="1">
        <v>3823379.65</v>
      </c>
      <c r="AA371" s="1">
        <v>2703476.54</v>
      </c>
      <c r="AB371" s="1">
        <v>758532.38</v>
      </c>
      <c r="AC371" s="1">
        <v>5481665.54</v>
      </c>
      <c r="AD371" s="1">
        <v>5435357.9000000004</v>
      </c>
      <c r="AE371" s="1">
        <v>1466514.84</v>
      </c>
      <c r="AF371" s="1">
        <v>1514894.48</v>
      </c>
      <c r="AG371" s="1">
        <v>998864.12</v>
      </c>
      <c r="AH371" s="1">
        <v>1789695.95</v>
      </c>
      <c r="AI371" s="1">
        <v>1299032</v>
      </c>
      <c r="AJ371" s="1">
        <v>1283804.99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355</v>
      </c>
      <c r="B372" s="10" t="s">
        <v>356</v>
      </c>
      <c r="C372" s="1">
        <v>5152064.88</v>
      </c>
      <c r="D372" s="1">
        <v>161819.15</v>
      </c>
      <c r="E372" s="1">
        <v>98896.46</v>
      </c>
      <c r="F372" s="1">
        <v>459654.21</v>
      </c>
      <c r="G372" s="1">
        <v>67639.320000000007</v>
      </c>
      <c r="H372" s="1">
        <v>1231890.6100000001</v>
      </c>
      <c r="I372" s="1">
        <v>344992.81</v>
      </c>
      <c r="J372" s="1">
        <v>171583.51</v>
      </c>
      <c r="K372" s="1">
        <v>53447.66</v>
      </c>
      <c r="L372" s="1">
        <v>508490.04</v>
      </c>
      <c r="M372" s="1">
        <v>753619.89</v>
      </c>
      <c r="N372" s="1">
        <v>168887.33</v>
      </c>
      <c r="O372" s="1">
        <v>182250.23999999999</v>
      </c>
      <c r="P372" s="1">
        <v>274326.3</v>
      </c>
      <c r="Q372" s="1">
        <v>288977.84000000003</v>
      </c>
      <c r="R372" s="1">
        <v>166650.69</v>
      </c>
      <c r="S372" s="1">
        <v>218938.82</v>
      </c>
      <c r="T372" s="1">
        <v>5152064.88</v>
      </c>
      <c r="U372" s="1">
        <v>161819.15</v>
      </c>
      <c r="V372" s="1">
        <v>98896.46</v>
      </c>
      <c r="W372" s="1">
        <v>459654.21</v>
      </c>
      <c r="X372" s="1">
        <v>67639.320000000007</v>
      </c>
      <c r="Y372" s="1">
        <v>1231890.6100000001</v>
      </c>
      <c r="Z372" s="1">
        <v>344992.81</v>
      </c>
      <c r="AA372" s="1">
        <v>171583.51</v>
      </c>
      <c r="AB372" s="1">
        <v>53447.66</v>
      </c>
      <c r="AC372" s="1">
        <v>508490.04</v>
      </c>
      <c r="AD372" s="1">
        <v>753619.89</v>
      </c>
      <c r="AE372" s="1">
        <v>168887.33</v>
      </c>
      <c r="AF372" s="1">
        <v>182250.23999999999</v>
      </c>
      <c r="AG372" s="1">
        <v>274326.3</v>
      </c>
      <c r="AH372" s="1">
        <v>288977.84000000003</v>
      </c>
      <c r="AI372" s="1">
        <v>166650.69</v>
      </c>
      <c r="AJ372" s="1">
        <v>218938.82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357</v>
      </c>
      <c r="B373" s="10" t="s">
        <v>358</v>
      </c>
      <c r="C373" s="1">
        <v>1005938.51</v>
      </c>
      <c r="D373" s="1">
        <v>29567.63</v>
      </c>
      <c r="E373" s="1">
        <v>44127</v>
      </c>
      <c r="F373" s="1">
        <v>319690.99</v>
      </c>
      <c r="G373" s="1">
        <v>35557.74</v>
      </c>
      <c r="H373" s="1">
        <v>153642.85999999999</v>
      </c>
      <c r="I373" s="1">
        <v>5580.3</v>
      </c>
      <c r="J373" s="1">
        <v>42869.65</v>
      </c>
      <c r="K373" s="1">
        <v>13504.32</v>
      </c>
      <c r="L373" s="1">
        <v>63546.63</v>
      </c>
      <c r="M373" s="1">
        <v>59042.82</v>
      </c>
      <c r="N373" s="1">
        <v>23044.84</v>
      </c>
      <c r="O373" s="1">
        <v>31493.22</v>
      </c>
      <c r="P373" s="1">
        <v>2066.8000000000002</v>
      </c>
      <c r="Q373" s="1">
        <v>84905.01</v>
      </c>
      <c r="R373" s="1">
        <v>14398.72</v>
      </c>
      <c r="S373" s="1">
        <v>82899.98</v>
      </c>
      <c r="T373" s="1">
        <v>1005938.51</v>
      </c>
      <c r="U373" s="1">
        <v>29567.63</v>
      </c>
      <c r="V373" s="1">
        <v>44127</v>
      </c>
      <c r="W373" s="1">
        <v>319690.99</v>
      </c>
      <c r="X373" s="1">
        <v>35557.74</v>
      </c>
      <c r="Y373" s="1">
        <v>153642.85999999999</v>
      </c>
      <c r="Z373" s="1">
        <v>5580.3</v>
      </c>
      <c r="AA373" s="1">
        <v>42869.65</v>
      </c>
      <c r="AB373" s="1">
        <v>13504.32</v>
      </c>
      <c r="AC373" s="1">
        <v>63546.63</v>
      </c>
      <c r="AD373" s="1">
        <v>59042.82</v>
      </c>
      <c r="AE373" s="1">
        <v>23044.84</v>
      </c>
      <c r="AF373" s="1">
        <v>31493.22</v>
      </c>
      <c r="AG373" s="1">
        <v>2066.8000000000002</v>
      </c>
      <c r="AH373" s="1">
        <v>84905.01</v>
      </c>
      <c r="AI373" s="1">
        <v>14398.72</v>
      </c>
      <c r="AJ373" s="1">
        <v>82899.98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0" t="s">
        <v>359</v>
      </c>
      <c r="B374" s="10" t="s">
        <v>360</v>
      </c>
      <c r="C374" s="1">
        <v>23918682.149999999</v>
      </c>
      <c r="D374" s="1">
        <v>1069936.42</v>
      </c>
      <c r="E374" s="1">
        <v>325140.12</v>
      </c>
      <c r="F374" s="1">
        <v>2481097.9500000002</v>
      </c>
      <c r="G374" s="1">
        <v>224043.15</v>
      </c>
      <c r="H374" s="1">
        <v>5926622.8300000001</v>
      </c>
      <c r="I374" s="1">
        <v>1650985.45</v>
      </c>
      <c r="J374" s="1">
        <v>1062661.4099999999</v>
      </c>
      <c r="K374" s="1">
        <v>354245.67</v>
      </c>
      <c r="L374" s="1">
        <v>2777762.5</v>
      </c>
      <c r="M374" s="1">
        <v>2685906.53</v>
      </c>
      <c r="N374" s="1">
        <v>769385.03</v>
      </c>
      <c r="O374" s="1">
        <v>963590.84</v>
      </c>
      <c r="P374" s="1">
        <v>605949.6</v>
      </c>
      <c r="Q374" s="1">
        <v>1304213.28</v>
      </c>
      <c r="R374" s="1">
        <v>874393.05</v>
      </c>
      <c r="S374" s="1">
        <v>842748.32</v>
      </c>
      <c r="T374" s="1">
        <v>23918682.149999999</v>
      </c>
      <c r="U374" s="1">
        <v>1069936.42</v>
      </c>
      <c r="V374" s="1">
        <v>325140.12</v>
      </c>
      <c r="W374" s="1">
        <v>2481097.9500000002</v>
      </c>
      <c r="X374" s="1">
        <v>224043.15</v>
      </c>
      <c r="Y374" s="1">
        <v>5926622.8300000001</v>
      </c>
      <c r="Z374" s="1">
        <v>1650985.45</v>
      </c>
      <c r="AA374" s="1">
        <v>1062661.4099999999</v>
      </c>
      <c r="AB374" s="1">
        <v>354245.67</v>
      </c>
      <c r="AC374" s="1">
        <v>2777762.5</v>
      </c>
      <c r="AD374" s="1">
        <v>2685906.53</v>
      </c>
      <c r="AE374" s="1">
        <v>769385.03</v>
      </c>
      <c r="AF374" s="1">
        <v>963590.84</v>
      </c>
      <c r="AG374" s="1">
        <v>605949.6</v>
      </c>
      <c r="AH374" s="1">
        <v>1304213.28</v>
      </c>
      <c r="AI374" s="1">
        <v>874393.05</v>
      </c>
      <c r="AJ374" s="1">
        <v>842748.32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>
        <v>0</v>
      </c>
      <c r="BC374" s="1">
        <v>0</v>
      </c>
      <c r="BD374" s="1">
        <v>0</v>
      </c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1" t="s">
        <v>361</v>
      </c>
      <c r="B375" s="10" t="s">
        <v>362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/>
      <c r="V375" s="1"/>
      <c r="W375" s="1"/>
      <c r="X375" s="1"/>
      <c r="Y375" s="1"/>
      <c r="Z375" s="1">
        <v>0</v>
      </c>
      <c r="AA375" s="1"/>
      <c r="AB375" s="1"/>
      <c r="AC375" s="1"/>
      <c r="AD375" s="1"/>
      <c r="AE375" s="1"/>
      <c r="AF375" s="1"/>
      <c r="AG375" s="1"/>
      <c r="AH375" s="1">
        <v>0</v>
      </c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363</v>
      </c>
      <c r="B376" s="10" t="s">
        <v>364</v>
      </c>
      <c r="C376" s="1">
        <v>9987615.1899999995</v>
      </c>
      <c r="D376" s="1">
        <v>429294.64</v>
      </c>
      <c r="E376" s="1">
        <v>115174.91</v>
      </c>
      <c r="F376" s="1">
        <v>897037.97</v>
      </c>
      <c r="G376" s="1">
        <v>113501</v>
      </c>
      <c r="H376" s="1">
        <v>1946993.64</v>
      </c>
      <c r="I376" s="1">
        <v>692335.19</v>
      </c>
      <c r="J376" s="1">
        <v>405372.59</v>
      </c>
      <c r="K376" s="1">
        <v>108714.67</v>
      </c>
      <c r="L376" s="1">
        <v>1339312.3400000001</v>
      </c>
      <c r="M376" s="1">
        <v>1295323</v>
      </c>
      <c r="N376" s="1">
        <v>284126.98</v>
      </c>
      <c r="O376" s="1">
        <v>474379.86</v>
      </c>
      <c r="P376" s="1">
        <v>268801.89</v>
      </c>
      <c r="Q376" s="1">
        <v>713904.34</v>
      </c>
      <c r="R376" s="1">
        <v>454957.35</v>
      </c>
      <c r="S376" s="1">
        <v>448384.82</v>
      </c>
      <c r="T376" s="1">
        <v>9987615.1899999995</v>
      </c>
      <c r="U376" s="1">
        <v>429294.64</v>
      </c>
      <c r="V376" s="1">
        <v>115174.91</v>
      </c>
      <c r="W376" s="1">
        <v>897037.97</v>
      </c>
      <c r="X376" s="1">
        <v>113501</v>
      </c>
      <c r="Y376" s="1">
        <v>1946993.64</v>
      </c>
      <c r="Z376" s="1">
        <v>692335.19</v>
      </c>
      <c r="AA376" s="1">
        <v>405372.59</v>
      </c>
      <c r="AB376" s="1">
        <v>108714.67</v>
      </c>
      <c r="AC376" s="1">
        <v>1339312.3400000001</v>
      </c>
      <c r="AD376" s="1">
        <v>1295323</v>
      </c>
      <c r="AE376" s="1">
        <v>284126.98</v>
      </c>
      <c r="AF376" s="1">
        <v>474379.86</v>
      </c>
      <c r="AG376" s="1">
        <v>268801.89</v>
      </c>
      <c r="AH376" s="1">
        <v>713904.34</v>
      </c>
      <c r="AI376" s="1">
        <v>454957.35</v>
      </c>
      <c r="AJ376" s="1">
        <v>448384.82</v>
      </c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>
        <v>0</v>
      </c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365</v>
      </c>
      <c r="B377" s="10" t="s">
        <v>366</v>
      </c>
      <c r="C377" s="1">
        <v>13664049.92</v>
      </c>
      <c r="D377" s="1">
        <v>635353.38</v>
      </c>
      <c r="E377" s="1">
        <v>199267.52</v>
      </c>
      <c r="F377" s="1">
        <v>1492157.78</v>
      </c>
      <c r="G377" s="1">
        <v>99446.56</v>
      </c>
      <c r="H377" s="1">
        <v>3943913.99</v>
      </c>
      <c r="I377" s="1">
        <v>957328.16</v>
      </c>
      <c r="J377" s="1">
        <v>646715.5</v>
      </c>
      <c r="K377" s="1">
        <v>243682.9</v>
      </c>
      <c r="L377" s="1">
        <v>1425034.33</v>
      </c>
      <c r="M377" s="1">
        <v>1378108.23</v>
      </c>
      <c r="N377" s="1">
        <v>479969.66</v>
      </c>
      <c r="O377" s="1">
        <v>480785.71</v>
      </c>
      <c r="P377" s="1">
        <v>336583.79</v>
      </c>
      <c r="Q377" s="1">
        <v>562234.59</v>
      </c>
      <c r="R377" s="1">
        <v>414777.72</v>
      </c>
      <c r="S377" s="1">
        <v>368690.1</v>
      </c>
      <c r="T377" s="1">
        <v>13664049.92</v>
      </c>
      <c r="U377" s="1">
        <v>635353.38</v>
      </c>
      <c r="V377" s="1">
        <v>199267.52</v>
      </c>
      <c r="W377" s="1">
        <v>1492157.78</v>
      </c>
      <c r="X377" s="1">
        <v>99446.56</v>
      </c>
      <c r="Y377" s="1">
        <v>3943913.99</v>
      </c>
      <c r="Z377" s="1">
        <v>957328.16</v>
      </c>
      <c r="AA377" s="1">
        <v>646715.5</v>
      </c>
      <c r="AB377" s="1">
        <v>243682.9</v>
      </c>
      <c r="AC377" s="1">
        <v>1425034.33</v>
      </c>
      <c r="AD377" s="1">
        <v>1378108.23</v>
      </c>
      <c r="AE377" s="1">
        <v>479969.66</v>
      </c>
      <c r="AF377" s="1">
        <v>480785.71</v>
      </c>
      <c r="AG377" s="1">
        <v>336583.79</v>
      </c>
      <c r="AH377" s="1">
        <v>562234.59</v>
      </c>
      <c r="AI377" s="1">
        <v>414777.72</v>
      </c>
      <c r="AJ377" s="1">
        <v>368690.1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367</v>
      </c>
      <c r="B378" s="10" t="s">
        <v>368</v>
      </c>
      <c r="C378" s="1">
        <v>267017.03999999998</v>
      </c>
      <c r="D378" s="1">
        <v>5288.4</v>
      </c>
      <c r="E378" s="1">
        <v>10697.69</v>
      </c>
      <c r="F378" s="1">
        <v>91902.2</v>
      </c>
      <c r="G378" s="1">
        <v>11095.59</v>
      </c>
      <c r="H378" s="1">
        <v>35715.199999999997</v>
      </c>
      <c r="I378" s="1">
        <v>1322.1</v>
      </c>
      <c r="J378" s="1">
        <v>10573.32</v>
      </c>
      <c r="K378" s="1">
        <v>1848.1</v>
      </c>
      <c r="L378" s="1">
        <v>13415.83</v>
      </c>
      <c r="M378" s="1">
        <v>12475.3</v>
      </c>
      <c r="N378" s="1">
        <v>5288.39</v>
      </c>
      <c r="O378" s="1">
        <v>8425.27</v>
      </c>
      <c r="P378" s="1">
        <v>563.91999999999996</v>
      </c>
      <c r="Q378" s="1">
        <v>28074.35</v>
      </c>
      <c r="R378" s="1">
        <v>4657.9799999999996</v>
      </c>
      <c r="S378" s="1">
        <v>25673.4</v>
      </c>
      <c r="T378" s="1">
        <v>267017.03999999998</v>
      </c>
      <c r="U378" s="1">
        <v>5288.4</v>
      </c>
      <c r="V378" s="1">
        <v>10697.69</v>
      </c>
      <c r="W378" s="1">
        <v>91902.2</v>
      </c>
      <c r="X378" s="1">
        <v>11095.59</v>
      </c>
      <c r="Y378" s="1">
        <v>35715.199999999997</v>
      </c>
      <c r="Z378" s="1">
        <v>1322.1</v>
      </c>
      <c r="AA378" s="1">
        <v>10573.32</v>
      </c>
      <c r="AB378" s="1">
        <v>1848.1</v>
      </c>
      <c r="AC378" s="1">
        <v>13415.83</v>
      </c>
      <c r="AD378" s="1">
        <v>12475.3</v>
      </c>
      <c r="AE378" s="1">
        <v>5288.39</v>
      </c>
      <c r="AF378" s="1">
        <v>8425.27</v>
      </c>
      <c r="AG378" s="1">
        <v>563.91999999999996</v>
      </c>
      <c r="AH378" s="1">
        <v>28074.35</v>
      </c>
      <c r="AI378" s="1">
        <v>4657.9799999999996</v>
      </c>
      <c r="AJ378" s="1">
        <v>25673.4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0" t="s">
        <v>369</v>
      </c>
      <c r="B379" s="10" t="s">
        <v>370</v>
      </c>
      <c r="C379" s="1">
        <v>19677088.059999999</v>
      </c>
      <c r="D379" s="1">
        <v>771223.33</v>
      </c>
      <c r="E379" s="1">
        <v>314488.40999999997</v>
      </c>
      <c r="F379" s="1">
        <v>1857402.98</v>
      </c>
      <c r="G379" s="1">
        <v>247556.15</v>
      </c>
      <c r="H379" s="1">
        <v>4100966.13</v>
      </c>
      <c r="I379" s="1">
        <v>1260119.8899999999</v>
      </c>
      <c r="J379" s="1">
        <v>742506.92</v>
      </c>
      <c r="K379" s="1">
        <v>198258.44</v>
      </c>
      <c r="L379" s="1">
        <v>2449619.39</v>
      </c>
      <c r="M379" s="1">
        <v>2341616.88</v>
      </c>
      <c r="N379" s="1">
        <v>771381.24</v>
      </c>
      <c r="O379" s="1">
        <v>855314.01</v>
      </c>
      <c r="P379" s="1">
        <v>513780.87</v>
      </c>
      <c r="Q379" s="1">
        <v>1353701.13</v>
      </c>
      <c r="R379" s="1">
        <v>920138.73</v>
      </c>
      <c r="S379" s="1">
        <v>979013.56</v>
      </c>
      <c r="T379" s="1">
        <v>19677088.059999999</v>
      </c>
      <c r="U379" s="1">
        <v>771223.33</v>
      </c>
      <c r="V379" s="1">
        <v>314488.40999999997</v>
      </c>
      <c r="W379" s="1">
        <v>1857402.98</v>
      </c>
      <c r="X379" s="1">
        <v>247556.15</v>
      </c>
      <c r="Y379" s="1">
        <v>4100966.13</v>
      </c>
      <c r="Z379" s="1">
        <v>1260119.8899999999</v>
      </c>
      <c r="AA379" s="1">
        <v>742506.92</v>
      </c>
      <c r="AB379" s="1">
        <v>198258.44</v>
      </c>
      <c r="AC379" s="1">
        <v>2449619.39</v>
      </c>
      <c r="AD379" s="1">
        <v>2341616.88</v>
      </c>
      <c r="AE379" s="1">
        <v>771381.24</v>
      </c>
      <c r="AF379" s="1">
        <v>855314.01</v>
      </c>
      <c r="AG379" s="1">
        <v>513780.87</v>
      </c>
      <c r="AH379" s="1">
        <v>1353701.13</v>
      </c>
      <c r="AI379" s="1">
        <v>920138.73</v>
      </c>
      <c r="AJ379" s="1">
        <v>979013.56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>
        <v>0</v>
      </c>
      <c r="BC379" s="1">
        <v>0</v>
      </c>
      <c r="BD379" s="1">
        <v>0</v>
      </c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1" t="s">
        <v>371</v>
      </c>
      <c r="B380" s="10" t="s">
        <v>372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/>
      <c r="V380" s="1"/>
      <c r="W380" s="1"/>
      <c r="X380" s="1"/>
      <c r="Y380" s="1"/>
      <c r="Z380" s="1">
        <v>0</v>
      </c>
      <c r="AA380" s="1"/>
      <c r="AB380" s="1"/>
      <c r="AC380" s="1"/>
      <c r="AD380" s="1"/>
      <c r="AE380" s="1"/>
      <c r="AF380" s="1"/>
      <c r="AG380" s="1"/>
      <c r="AH380" s="1">
        <v>0</v>
      </c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0</v>
      </c>
      <c r="BC380" s="1">
        <v>0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/>
    </row>
    <row r="381" spans="1:68">
      <c r="A381" s="21" t="s">
        <v>373</v>
      </c>
      <c r="B381" s="10" t="s">
        <v>374</v>
      </c>
      <c r="C381" s="1">
        <v>18790835.469999999</v>
      </c>
      <c r="D381" s="1">
        <v>729575.9</v>
      </c>
      <c r="E381" s="1">
        <v>297166.45</v>
      </c>
      <c r="F381" s="1">
        <v>1775384.26</v>
      </c>
      <c r="G381" s="1">
        <v>238260.53</v>
      </c>
      <c r="H381" s="1">
        <v>3920295.33</v>
      </c>
      <c r="I381" s="1">
        <v>1188263.76</v>
      </c>
      <c r="J381" s="1">
        <v>690271.01</v>
      </c>
      <c r="K381" s="1">
        <v>191256.86</v>
      </c>
      <c r="L381" s="1">
        <v>2401755.7999999998</v>
      </c>
      <c r="M381" s="1">
        <v>2206608.09</v>
      </c>
      <c r="N381" s="1">
        <v>730300.4</v>
      </c>
      <c r="O381" s="1">
        <v>820493.79</v>
      </c>
      <c r="P381" s="1">
        <v>465886.82</v>
      </c>
      <c r="Q381" s="1">
        <v>1296635.46</v>
      </c>
      <c r="R381" s="1">
        <v>891239.86</v>
      </c>
      <c r="S381" s="1">
        <v>947441.15</v>
      </c>
      <c r="T381" s="1">
        <v>18790835.469999999</v>
      </c>
      <c r="U381" s="1">
        <v>729575.9</v>
      </c>
      <c r="V381" s="1">
        <v>297166.45</v>
      </c>
      <c r="W381" s="1">
        <v>1775384.26</v>
      </c>
      <c r="X381" s="1">
        <v>238260.53</v>
      </c>
      <c r="Y381" s="1">
        <v>3920295.33</v>
      </c>
      <c r="Z381" s="1">
        <v>1188263.76</v>
      </c>
      <c r="AA381" s="1">
        <v>690271.01</v>
      </c>
      <c r="AB381" s="1">
        <v>191256.86</v>
      </c>
      <c r="AC381" s="1">
        <v>2401755.7999999998</v>
      </c>
      <c r="AD381" s="1">
        <v>2206608.09</v>
      </c>
      <c r="AE381" s="1">
        <v>730300.4</v>
      </c>
      <c r="AF381" s="1">
        <v>820493.79</v>
      </c>
      <c r="AG381" s="1">
        <v>465886.82</v>
      </c>
      <c r="AH381" s="1">
        <v>1296635.46</v>
      </c>
      <c r="AI381" s="1">
        <v>891239.86</v>
      </c>
      <c r="AJ381" s="1">
        <v>947441.15</v>
      </c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>
        <v>0</v>
      </c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375</v>
      </c>
      <c r="B382" s="10" t="s">
        <v>376</v>
      </c>
      <c r="C382" s="1">
        <v>364022.86</v>
      </c>
      <c r="D382" s="1">
        <v>16733.3</v>
      </c>
      <c r="E382" s="1">
        <v>6637.35</v>
      </c>
      <c r="F382" s="1">
        <v>34162.92</v>
      </c>
      <c r="G382" s="1">
        <v>3888.7</v>
      </c>
      <c r="H382" s="1">
        <v>77311.289999999994</v>
      </c>
      <c r="I382" s="1">
        <v>26642.49</v>
      </c>
      <c r="J382" s="1">
        <v>21288.07</v>
      </c>
      <c r="K382" s="1">
        <v>2948.09</v>
      </c>
      <c r="L382" s="1">
        <v>18296.62</v>
      </c>
      <c r="M382" s="1">
        <v>56616.160000000003</v>
      </c>
      <c r="N382" s="1">
        <v>17057.09</v>
      </c>
      <c r="O382" s="1">
        <v>14307.97</v>
      </c>
      <c r="P382" s="1">
        <v>20024.39</v>
      </c>
      <c r="Q382" s="1">
        <v>22241.75</v>
      </c>
      <c r="R382" s="1">
        <v>12017.58</v>
      </c>
      <c r="S382" s="1">
        <v>13849.09</v>
      </c>
      <c r="T382" s="1">
        <v>364022.86</v>
      </c>
      <c r="U382" s="1">
        <v>16733.3</v>
      </c>
      <c r="V382" s="1">
        <v>6637.35</v>
      </c>
      <c r="W382" s="1">
        <v>34162.92</v>
      </c>
      <c r="X382" s="1">
        <v>3888.7</v>
      </c>
      <c r="Y382" s="1">
        <v>77311.289999999994</v>
      </c>
      <c r="Z382" s="1">
        <v>26642.49</v>
      </c>
      <c r="AA382" s="1">
        <v>21288.07</v>
      </c>
      <c r="AB382" s="1">
        <v>2948.09</v>
      </c>
      <c r="AC382" s="1">
        <v>18296.62</v>
      </c>
      <c r="AD382" s="1">
        <v>56616.160000000003</v>
      </c>
      <c r="AE382" s="1">
        <v>17057.09</v>
      </c>
      <c r="AF382" s="1">
        <v>14307.97</v>
      </c>
      <c r="AG382" s="1">
        <v>20024.39</v>
      </c>
      <c r="AH382" s="1">
        <v>22241.75</v>
      </c>
      <c r="AI382" s="1">
        <v>12017.58</v>
      </c>
      <c r="AJ382" s="1">
        <v>13849.09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377</v>
      </c>
      <c r="B383" s="10" t="s">
        <v>378</v>
      </c>
      <c r="C383" s="1">
        <v>445752</v>
      </c>
      <c r="D383" s="1">
        <v>21385.7</v>
      </c>
      <c r="E383" s="1">
        <v>9277.86</v>
      </c>
      <c r="F383" s="1">
        <v>40459.58</v>
      </c>
      <c r="G383" s="1">
        <v>4564.7299999999996</v>
      </c>
      <c r="H383" s="1">
        <v>87139.96</v>
      </c>
      <c r="I383" s="1">
        <v>39573.120000000003</v>
      </c>
      <c r="J383" s="1">
        <v>26416.400000000001</v>
      </c>
      <c r="K383" s="1">
        <v>3428.45</v>
      </c>
      <c r="L383" s="1">
        <v>25816.71</v>
      </c>
      <c r="M383" s="1">
        <v>67132.289999999994</v>
      </c>
      <c r="N383" s="1">
        <v>20413.78</v>
      </c>
      <c r="O383" s="1">
        <v>17450.98</v>
      </c>
      <c r="P383" s="1">
        <v>23532.87</v>
      </c>
      <c r="Q383" s="1">
        <v>30157.03</v>
      </c>
      <c r="R383" s="1">
        <v>14278.59</v>
      </c>
      <c r="S383" s="1">
        <v>14723.95</v>
      </c>
      <c r="T383" s="1">
        <v>445752</v>
      </c>
      <c r="U383" s="1">
        <v>21385.7</v>
      </c>
      <c r="V383" s="1">
        <v>9277.86</v>
      </c>
      <c r="W383" s="1">
        <v>40459.58</v>
      </c>
      <c r="X383" s="1">
        <v>4564.7299999999996</v>
      </c>
      <c r="Y383" s="1">
        <v>87139.96</v>
      </c>
      <c r="Z383" s="1">
        <v>39573.120000000003</v>
      </c>
      <c r="AA383" s="1">
        <v>26416.400000000001</v>
      </c>
      <c r="AB383" s="1">
        <v>3428.45</v>
      </c>
      <c r="AC383" s="1">
        <v>25816.71</v>
      </c>
      <c r="AD383" s="1">
        <v>67132.289999999994</v>
      </c>
      <c r="AE383" s="1">
        <v>20413.78</v>
      </c>
      <c r="AF383" s="1">
        <v>17450.98</v>
      </c>
      <c r="AG383" s="1">
        <v>23532.87</v>
      </c>
      <c r="AH383" s="1">
        <v>30157.03</v>
      </c>
      <c r="AI383" s="1">
        <v>14278.59</v>
      </c>
      <c r="AJ383" s="1">
        <v>14723.95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>
        <v>0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/>
    </row>
    <row r="384" spans="1:68">
      <c r="A384" s="21" t="s">
        <v>379</v>
      </c>
      <c r="B384" s="10" t="s">
        <v>380</v>
      </c>
      <c r="C384" s="1">
        <v>76477.73</v>
      </c>
      <c r="D384" s="1">
        <v>3528.43</v>
      </c>
      <c r="E384" s="1">
        <v>1406.75</v>
      </c>
      <c r="F384" s="1">
        <v>7396.22</v>
      </c>
      <c r="G384" s="1">
        <v>842.19</v>
      </c>
      <c r="H384" s="1">
        <v>16219.55</v>
      </c>
      <c r="I384" s="1">
        <v>5640.52</v>
      </c>
      <c r="J384" s="1">
        <v>4531.4399999999996</v>
      </c>
      <c r="K384" s="1">
        <v>625.04</v>
      </c>
      <c r="L384" s="1">
        <v>3750.26</v>
      </c>
      <c r="M384" s="1">
        <v>11260.34</v>
      </c>
      <c r="N384" s="1">
        <v>3609.97</v>
      </c>
      <c r="O384" s="1">
        <v>3061.27</v>
      </c>
      <c r="P384" s="1">
        <v>4336.79</v>
      </c>
      <c r="Q384" s="1">
        <v>4666.8900000000003</v>
      </c>
      <c r="R384" s="1">
        <v>2602.6999999999998</v>
      </c>
      <c r="S384" s="1">
        <v>2999.37</v>
      </c>
      <c r="T384" s="1">
        <v>76477.73</v>
      </c>
      <c r="U384" s="1">
        <v>3528.43</v>
      </c>
      <c r="V384" s="1">
        <v>1406.75</v>
      </c>
      <c r="W384" s="1">
        <v>7396.22</v>
      </c>
      <c r="X384" s="1">
        <v>842.19</v>
      </c>
      <c r="Y384" s="1">
        <v>16219.55</v>
      </c>
      <c r="Z384" s="1">
        <v>5640.52</v>
      </c>
      <c r="AA384" s="1">
        <v>4531.4399999999996</v>
      </c>
      <c r="AB384" s="1">
        <v>625.04</v>
      </c>
      <c r="AC384" s="1">
        <v>3750.26</v>
      </c>
      <c r="AD384" s="1">
        <v>11260.34</v>
      </c>
      <c r="AE384" s="1">
        <v>3609.97</v>
      </c>
      <c r="AF384" s="1">
        <v>3061.27</v>
      </c>
      <c r="AG384" s="1">
        <v>4336.79</v>
      </c>
      <c r="AH384" s="1">
        <v>4666.8900000000003</v>
      </c>
      <c r="AI384" s="1">
        <v>2602.6999999999998</v>
      </c>
      <c r="AJ384" s="1">
        <v>2999.37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0" t="s">
        <v>381</v>
      </c>
      <c r="B385" s="10" t="s">
        <v>382</v>
      </c>
      <c r="C385" s="1">
        <v>12637338.65</v>
      </c>
      <c r="D385" s="1">
        <v>396189.19</v>
      </c>
      <c r="E385" s="1">
        <v>344735.16</v>
      </c>
      <c r="F385" s="1">
        <v>1045599.46</v>
      </c>
      <c r="G385" s="1">
        <v>170558.88</v>
      </c>
      <c r="H385" s="1">
        <v>2532896.42</v>
      </c>
      <c r="I385" s="1">
        <v>793729.53</v>
      </c>
      <c r="J385" s="1">
        <v>543854.9</v>
      </c>
      <c r="K385" s="1">
        <v>138856.43</v>
      </c>
      <c r="L385" s="1">
        <v>1737664.7</v>
      </c>
      <c r="M385" s="1">
        <v>2707973.67</v>
      </c>
      <c r="N385" s="1">
        <v>402412.28</v>
      </c>
      <c r="O385" s="1">
        <v>232724.86</v>
      </c>
      <c r="P385" s="1">
        <v>195775.48</v>
      </c>
      <c r="Q385" s="1">
        <v>641615.26</v>
      </c>
      <c r="R385" s="1">
        <v>280023.02</v>
      </c>
      <c r="S385" s="1">
        <v>472729.41</v>
      </c>
      <c r="T385" s="1">
        <v>12637338.65</v>
      </c>
      <c r="U385" s="1">
        <v>396189.19</v>
      </c>
      <c r="V385" s="1">
        <v>344735.16</v>
      </c>
      <c r="W385" s="1">
        <v>1045599.46</v>
      </c>
      <c r="X385" s="1">
        <v>170558.88</v>
      </c>
      <c r="Y385" s="1">
        <v>2532896.42</v>
      </c>
      <c r="Z385" s="1">
        <v>793729.53</v>
      </c>
      <c r="AA385" s="1">
        <v>543854.9</v>
      </c>
      <c r="AB385" s="1">
        <v>138856.43</v>
      </c>
      <c r="AC385" s="1">
        <v>1737664.7</v>
      </c>
      <c r="AD385" s="1">
        <v>2707973.67</v>
      </c>
      <c r="AE385" s="1">
        <v>402412.28</v>
      </c>
      <c r="AF385" s="1">
        <v>232724.86</v>
      </c>
      <c r="AG385" s="1">
        <v>195775.48</v>
      </c>
      <c r="AH385" s="1">
        <v>641615.26</v>
      </c>
      <c r="AI385" s="1">
        <v>280023.02</v>
      </c>
      <c r="AJ385" s="1">
        <v>472729.41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>
        <v>0</v>
      </c>
      <c r="BC385" s="1">
        <v>0</v>
      </c>
      <c r="BD385" s="1">
        <v>0</v>
      </c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>
        <v>0</v>
      </c>
    </row>
    <row r="386" spans="1:68">
      <c r="A386" s="21" t="s">
        <v>383</v>
      </c>
      <c r="B386" s="10" t="s">
        <v>384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/>
      <c r="V386" s="1"/>
      <c r="W386" s="1"/>
      <c r="X386" s="1"/>
      <c r="Y386" s="1"/>
      <c r="Z386" s="1">
        <v>0</v>
      </c>
      <c r="AA386" s="1"/>
      <c r="AB386" s="1"/>
      <c r="AC386" s="1"/>
      <c r="AD386" s="1"/>
      <c r="AE386" s="1"/>
      <c r="AF386" s="1"/>
      <c r="AG386" s="1"/>
      <c r="AH386" s="1">
        <v>0</v>
      </c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0</v>
      </c>
      <c r="BC386" s="1">
        <v>0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/>
    </row>
    <row r="387" spans="1:68">
      <c r="A387" s="21" t="s">
        <v>385</v>
      </c>
      <c r="B387" s="10" t="s">
        <v>386</v>
      </c>
      <c r="C387" s="1">
        <v>7811203.8799999999</v>
      </c>
      <c r="D387" s="1">
        <v>242181.56</v>
      </c>
      <c r="E387" s="1">
        <v>212451.35</v>
      </c>
      <c r="F387" s="1">
        <v>647575.87</v>
      </c>
      <c r="G387" s="1">
        <v>104643.16</v>
      </c>
      <c r="H387" s="1">
        <v>1567860.71</v>
      </c>
      <c r="I387" s="1">
        <v>494038.39</v>
      </c>
      <c r="J387" s="1">
        <v>342767.77</v>
      </c>
      <c r="K387" s="1">
        <v>89495.78</v>
      </c>
      <c r="L387" s="1">
        <v>1081049.3799999999</v>
      </c>
      <c r="M387" s="1">
        <v>1652866.86</v>
      </c>
      <c r="N387" s="1">
        <v>243646.4</v>
      </c>
      <c r="O387" s="1">
        <v>144217.29999999999</v>
      </c>
      <c r="P387" s="1">
        <v>119324.68</v>
      </c>
      <c r="Q387" s="1">
        <v>399738.29</v>
      </c>
      <c r="R387" s="1">
        <v>173965.64</v>
      </c>
      <c r="S387" s="1">
        <v>295380.74</v>
      </c>
      <c r="T387" s="1">
        <v>7811203.8799999999</v>
      </c>
      <c r="U387" s="1">
        <v>242181.56</v>
      </c>
      <c r="V387" s="1">
        <v>212451.35</v>
      </c>
      <c r="W387" s="1">
        <v>647575.87</v>
      </c>
      <c r="X387" s="1">
        <v>104643.16</v>
      </c>
      <c r="Y387" s="1">
        <v>1567860.71</v>
      </c>
      <c r="Z387" s="1">
        <v>494038.39</v>
      </c>
      <c r="AA387" s="1">
        <v>342767.77</v>
      </c>
      <c r="AB387" s="1">
        <v>89495.78</v>
      </c>
      <c r="AC387" s="1">
        <v>1081049.3799999999</v>
      </c>
      <c r="AD387" s="1">
        <v>1652866.86</v>
      </c>
      <c r="AE387" s="1">
        <v>243646.4</v>
      </c>
      <c r="AF387" s="1">
        <v>144217.29999999999</v>
      </c>
      <c r="AG387" s="1">
        <v>119324.68</v>
      </c>
      <c r="AH387" s="1">
        <v>399738.29</v>
      </c>
      <c r="AI387" s="1">
        <v>173965.64</v>
      </c>
      <c r="AJ387" s="1">
        <v>295380.74</v>
      </c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>
        <v>0</v>
      </c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387</v>
      </c>
      <c r="B388" s="10" t="s">
        <v>388</v>
      </c>
      <c r="C388" s="1">
        <v>2238142.2999999998</v>
      </c>
      <c r="D388" s="1">
        <v>74064.070000000007</v>
      </c>
      <c r="E388" s="1">
        <v>59161.03</v>
      </c>
      <c r="F388" s="1">
        <v>184912.13</v>
      </c>
      <c r="G388" s="1">
        <v>30196.14</v>
      </c>
      <c r="H388" s="1">
        <v>455511.79</v>
      </c>
      <c r="I388" s="1">
        <v>133760.71</v>
      </c>
      <c r="J388" s="1">
        <v>97767.61</v>
      </c>
      <c r="K388" s="1">
        <v>24643.49</v>
      </c>
      <c r="L388" s="1">
        <v>308408.67</v>
      </c>
      <c r="M388" s="1">
        <v>479396.68</v>
      </c>
      <c r="N388" s="1">
        <v>70066.47</v>
      </c>
      <c r="O388" s="1">
        <v>40737.75</v>
      </c>
      <c r="P388" s="1">
        <v>35458.639999999999</v>
      </c>
      <c r="Q388" s="1">
        <v>110304.23</v>
      </c>
      <c r="R388" s="1">
        <v>47704.41</v>
      </c>
      <c r="S388" s="1">
        <v>86048.48</v>
      </c>
      <c r="T388" s="1">
        <v>2238142.2999999998</v>
      </c>
      <c r="U388" s="1">
        <v>74064.070000000007</v>
      </c>
      <c r="V388" s="1">
        <v>59161.03</v>
      </c>
      <c r="W388" s="1">
        <v>184912.13</v>
      </c>
      <c r="X388" s="1">
        <v>30196.14</v>
      </c>
      <c r="Y388" s="1">
        <v>455511.79</v>
      </c>
      <c r="Z388" s="1">
        <v>133760.71</v>
      </c>
      <c r="AA388" s="1">
        <v>97767.61</v>
      </c>
      <c r="AB388" s="1">
        <v>24643.49</v>
      </c>
      <c r="AC388" s="1">
        <v>308408.67</v>
      </c>
      <c r="AD388" s="1">
        <v>479396.68</v>
      </c>
      <c r="AE388" s="1">
        <v>70066.47</v>
      </c>
      <c r="AF388" s="1">
        <v>40737.75</v>
      </c>
      <c r="AG388" s="1">
        <v>35458.639999999999</v>
      </c>
      <c r="AH388" s="1">
        <v>110304.23</v>
      </c>
      <c r="AI388" s="1">
        <v>47704.41</v>
      </c>
      <c r="AJ388" s="1">
        <v>86048.48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>
        <v>0</v>
      </c>
      <c r="BC388" s="1"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>
        <v>0</v>
      </c>
    </row>
    <row r="389" spans="1:68">
      <c r="A389" s="21" t="s">
        <v>389</v>
      </c>
      <c r="B389" s="10" t="s">
        <v>390</v>
      </c>
      <c r="C389" s="1">
        <v>2121176.02</v>
      </c>
      <c r="D389" s="1">
        <v>64492.53</v>
      </c>
      <c r="E389" s="1">
        <v>60782.46</v>
      </c>
      <c r="F389" s="1">
        <v>174536.24</v>
      </c>
      <c r="G389" s="1">
        <v>29420.959999999999</v>
      </c>
      <c r="H389" s="1">
        <v>414449.35</v>
      </c>
      <c r="I389" s="1">
        <v>138025.1</v>
      </c>
      <c r="J389" s="1">
        <v>82926.45</v>
      </c>
      <c r="K389" s="1">
        <v>19576.759999999998</v>
      </c>
      <c r="L389" s="1">
        <v>283872.84000000003</v>
      </c>
      <c r="M389" s="1">
        <v>475764.49</v>
      </c>
      <c r="N389" s="1">
        <v>74084.17</v>
      </c>
      <c r="O389" s="1">
        <v>39275.67</v>
      </c>
      <c r="P389" s="1">
        <v>33595.760000000002</v>
      </c>
      <c r="Q389" s="1">
        <v>108563.85</v>
      </c>
      <c r="R389" s="1">
        <v>48459.94</v>
      </c>
      <c r="S389" s="1">
        <v>73349.45</v>
      </c>
      <c r="T389" s="1">
        <v>2121176.02</v>
      </c>
      <c r="U389" s="1">
        <v>64492.53</v>
      </c>
      <c r="V389" s="1">
        <v>60782.46</v>
      </c>
      <c r="W389" s="1">
        <v>174536.24</v>
      </c>
      <c r="X389" s="1">
        <v>29420.959999999999</v>
      </c>
      <c r="Y389" s="1">
        <v>414449.35</v>
      </c>
      <c r="Z389" s="1">
        <v>138025.1</v>
      </c>
      <c r="AA389" s="1">
        <v>82926.45</v>
      </c>
      <c r="AB389" s="1">
        <v>19576.759999999998</v>
      </c>
      <c r="AC389" s="1">
        <v>283872.84000000003</v>
      </c>
      <c r="AD389" s="1">
        <v>475764.49</v>
      </c>
      <c r="AE389" s="1">
        <v>74084.17</v>
      </c>
      <c r="AF389" s="1">
        <v>39275.67</v>
      </c>
      <c r="AG389" s="1">
        <v>33595.760000000002</v>
      </c>
      <c r="AH389" s="1">
        <v>108563.85</v>
      </c>
      <c r="AI389" s="1">
        <v>48459.94</v>
      </c>
      <c r="AJ389" s="1">
        <v>73349.45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>
        <v>0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/>
    </row>
    <row r="390" spans="1:68">
      <c r="A390" s="21" t="s">
        <v>391</v>
      </c>
      <c r="B390" s="10" t="s">
        <v>392</v>
      </c>
      <c r="C390" s="1">
        <v>466816.45</v>
      </c>
      <c r="D390" s="1">
        <v>15451.03</v>
      </c>
      <c r="E390" s="1">
        <v>12340.32</v>
      </c>
      <c r="F390" s="1">
        <v>38575.22</v>
      </c>
      <c r="G390" s="1">
        <v>6298.62</v>
      </c>
      <c r="H390" s="1">
        <v>95074.57</v>
      </c>
      <c r="I390" s="1">
        <v>27905.33</v>
      </c>
      <c r="J390" s="1">
        <v>20393.07</v>
      </c>
      <c r="K390" s="1">
        <v>5140.3999999999996</v>
      </c>
      <c r="L390" s="1">
        <v>64333.81</v>
      </c>
      <c r="M390" s="1">
        <v>99945.64</v>
      </c>
      <c r="N390" s="1">
        <v>14615.24</v>
      </c>
      <c r="O390" s="1">
        <v>8494.14</v>
      </c>
      <c r="P390" s="1">
        <v>7396.4</v>
      </c>
      <c r="Q390" s="1">
        <v>23008.89</v>
      </c>
      <c r="R390" s="1">
        <v>9893.0300000000007</v>
      </c>
      <c r="S390" s="1">
        <v>17950.740000000002</v>
      </c>
      <c r="T390" s="1">
        <v>466816.45</v>
      </c>
      <c r="U390" s="1">
        <v>15451.03</v>
      </c>
      <c r="V390" s="1">
        <v>12340.32</v>
      </c>
      <c r="W390" s="1">
        <v>38575.22</v>
      </c>
      <c r="X390" s="1">
        <v>6298.62</v>
      </c>
      <c r="Y390" s="1">
        <v>95074.57</v>
      </c>
      <c r="Z390" s="1">
        <v>27905.33</v>
      </c>
      <c r="AA390" s="1">
        <v>20393.07</v>
      </c>
      <c r="AB390" s="1">
        <v>5140.3999999999996</v>
      </c>
      <c r="AC390" s="1">
        <v>64333.81</v>
      </c>
      <c r="AD390" s="1">
        <v>99945.64</v>
      </c>
      <c r="AE390" s="1">
        <v>14615.24</v>
      </c>
      <c r="AF390" s="1">
        <v>8494.14</v>
      </c>
      <c r="AG390" s="1">
        <v>7396.4</v>
      </c>
      <c r="AH390" s="1">
        <v>23008.89</v>
      </c>
      <c r="AI390" s="1">
        <v>9893.0300000000007</v>
      </c>
      <c r="AJ390" s="1">
        <v>17950.740000000002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>
        <v>0</v>
      </c>
      <c r="BC390" s="1"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>
        <v>0</v>
      </c>
    </row>
    <row r="391" spans="1:68">
      <c r="A391" s="20" t="s">
        <v>393</v>
      </c>
      <c r="B391" s="10" t="s">
        <v>394</v>
      </c>
      <c r="C391" s="1">
        <v>-851.59</v>
      </c>
      <c r="D391" s="1">
        <v>0</v>
      </c>
      <c r="E391" s="1">
        <v>0</v>
      </c>
      <c r="F391" s="1">
        <v>0</v>
      </c>
      <c r="G391" s="1">
        <v>0</v>
      </c>
      <c r="H391" s="1">
        <v>-118.26</v>
      </c>
      <c r="I391" s="1">
        <v>0</v>
      </c>
      <c r="J391" s="1">
        <v>0</v>
      </c>
      <c r="K391" s="1">
        <v>0</v>
      </c>
      <c r="L391" s="1">
        <v>-733.33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-851.59</v>
      </c>
      <c r="U391" s="1"/>
      <c r="V391" s="1">
        <v>0</v>
      </c>
      <c r="W391" s="1">
        <v>0</v>
      </c>
      <c r="X391" s="1"/>
      <c r="Y391" s="1">
        <v>-118.26</v>
      </c>
      <c r="Z391" s="1"/>
      <c r="AA391" s="1">
        <v>0</v>
      </c>
      <c r="AB391" s="1"/>
      <c r="AC391" s="1">
        <v>-733.33</v>
      </c>
      <c r="AD391" s="1">
        <v>0</v>
      </c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>
        <v>0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/>
    </row>
    <row r="392" spans="1:68">
      <c r="A392" s="21" t="s">
        <v>395</v>
      </c>
      <c r="B392" s="10" t="s">
        <v>396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/>
      <c r="V392" s="1"/>
      <c r="W392" s="1">
        <v>0</v>
      </c>
      <c r="X392" s="1"/>
      <c r="Y392" s="1">
        <v>0</v>
      </c>
      <c r="Z392" s="1"/>
      <c r="AA392" s="1">
        <v>0</v>
      </c>
      <c r="AB392" s="1"/>
      <c r="AC392" s="1">
        <v>0</v>
      </c>
      <c r="AD392" s="1">
        <v>0</v>
      </c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397</v>
      </c>
      <c r="B393" s="10" t="s">
        <v>398</v>
      </c>
      <c r="C393" s="1">
        <v>-851.59</v>
      </c>
      <c r="D393" s="1">
        <v>0</v>
      </c>
      <c r="E393" s="1">
        <v>0</v>
      </c>
      <c r="F393" s="1">
        <v>0</v>
      </c>
      <c r="G393" s="1">
        <v>0</v>
      </c>
      <c r="H393" s="1">
        <v>-118.26</v>
      </c>
      <c r="I393" s="1">
        <v>0</v>
      </c>
      <c r="J393" s="1">
        <v>0</v>
      </c>
      <c r="K393" s="1">
        <v>0</v>
      </c>
      <c r="L393" s="1">
        <v>-733.33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-851.59</v>
      </c>
      <c r="U393" s="1"/>
      <c r="V393" s="1">
        <v>0</v>
      </c>
      <c r="W393" s="1"/>
      <c r="X393" s="1"/>
      <c r="Y393" s="1">
        <v>-118.26</v>
      </c>
      <c r="Z393" s="1"/>
      <c r="AA393" s="1"/>
      <c r="AB393" s="1"/>
      <c r="AC393" s="1">
        <v>-733.33</v>
      </c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0" t="s">
        <v>399</v>
      </c>
      <c r="B394" s="10" t="s">
        <v>400</v>
      </c>
      <c r="C394" s="1">
        <v>223147.39</v>
      </c>
      <c r="D394" s="1">
        <v>6986.58</v>
      </c>
      <c r="E394" s="1">
        <v>19071.63</v>
      </c>
      <c r="F394" s="1">
        <v>32001.39</v>
      </c>
      <c r="G394" s="1">
        <v>0</v>
      </c>
      <c r="H394" s="1">
        <v>63068.21</v>
      </c>
      <c r="I394" s="1">
        <v>53930.99</v>
      </c>
      <c r="J394" s="1">
        <v>25974.02</v>
      </c>
      <c r="K394" s="1">
        <v>0</v>
      </c>
      <c r="L394" s="1">
        <v>246.35</v>
      </c>
      <c r="M394" s="1">
        <v>19049.98</v>
      </c>
      <c r="N394" s="1">
        <v>2818.24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223147.39</v>
      </c>
      <c r="U394" s="1">
        <v>6986.58</v>
      </c>
      <c r="V394" s="1">
        <v>19071.63</v>
      </c>
      <c r="W394" s="1">
        <v>32001.39</v>
      </c>
      <c r="X394" s="1">
        <v>0</v>
      </c>
      <c r="Y394" s="1">
        <v>63068.21</v>
      </c>
      <c r="Z394" s="1">
        <v>53930.99</v>
      </c>
      <c r="AA394" s="1">
        <v>25974.02</v>
      </c>
      <c r="AB394" s="1"/>
      <c r="AC394" s="1">
        <v>246.35</v>
      </c>
      <c r="AD394" s="1">
        <v>19049.98</v>
      </c>
      <c r="AE394" s="1">
        <v>2818.24</v>
      </c>
      <c r="AF394" s="1"/>
      <c r="AG394" s="1"/>
      <c r="AH394" s="1">
        <v>0</v>
      </c>
      <c r="AI394" s="1">
        <v>0</v>
      </c>
      <c r="AJ394" s="1">
        <v>0</v>
      </c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>
        <v>0</v>
      </c>
      <c r="BC394" s="1">
        <v>0</v>
      </c>
      <c r="BD394" s="1">
        <v>0</v>
      </c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1" t="s">
        <v>401</v>
      </c>
      <c r="B395" s="10" t="s">
        <v>402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/>
      <c r="AC395" s="1">
        <v>0</v>
      </c>
      <c r="AD395" s="1">
        <v>0</v>
      </c>
      <c r="AE395" s="1">
        <v>0</v>
      </c>
      <c r="AF395" s="1"/>
      <c r="AG395" s="1"/>
      <c r="AH395" s="1">
        <v>0</v>
      </c>
      <c r="AI395" s="1">
        <v>0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403</v>
      </c>
      <c r="B396" s="10" t="s">
        <v>404</v>
      </c>
      <c r="C396" s="1">
        <v>223147.39</v>
      </c>
      <c r="D396" s="1">
        <v>6986.58</v>
      </c>
      <c r="E396" s="1">
        <v>19071.63</v>
      </c>
      <c r="F396" s="1">
        <v>32001.39</v>
      </c>
      <c r="G396" s="1">
        <v>0</v>
      </c>
      <c r="H396" s="1">
        <v>63068.21</v>
      </c>
      <c r="I396" s="1">
        <v>53930.99</v>
      </c>
      <c r="J396" s="1">
        <v>25974.02</v>
      </c>
      <c r="K396" s="1">
        <v>0</v>
      </c>
      <c r="L396" s="1">
        <v>246.35</v>
      </c>
      <c r="M396" s="1">
        <v>19049.98</v>
      </c>
      <c r="N396" s="1">
        <v>2818.24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223147.39</v>
      </c>
      <c r="U396" s="1">
        <v>6986.58</v>
      </c>
      <c r="V396" s="1">
        <v>19071.63</v>
      </c>
      <c r="W396" s="1">
        <v>32001.39</v>
      </c>
      <c r="X396" s="1"/>
      <c r="Y396" s="1">
        <v>63068.21</v>
      </c>
      <c r="Z396" s="1">
        <v>53930.99</v>
      </c>
      <c r="AA396" s="1">
        <v>25974.02</v>
      </c>
      <c r="AB396" s="1"/>
      <c r="AC396" s="1">
        <v>246.35</v>
      </c>
      <c r="AD396" s="1">
        <v>19049.98</v>
      </c>
      <c r="AE396" s="1">
        <v>2818.24</v>
      </c>
      <c r="AF396" s="1"/>
      <c r="AG396" s="1"/>
      <c r="AH396" s="1">
        <v>0</v>
      </c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>
        <v>0</v>
      </c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18" t="s">
        <v>203</v>
      </c>
      <c r="B397" s="10" t="s">
        <v>204</v>
      </c>
      <c r="C397" s="1">
        <v>8759213.9399999995</v>
      </c>
      <c r="D397" s="1">
        <v>247395.32</v>
      </c>
      <c r="E397" s="1">
        <v>183175.71</v>
      </c>
      <c r="F397" s="1">
        <v>786501.18</v>
      </c>
      <c r="G397" s="1">
        <v>42640.61</v>
      </c>
      <c r="H397" s="1">
        <v>2387431.09</v>
      </c>
      <c r="I397" s="1">
        <v>561161.31000000006</v>
      </c>
      <c r="J397" s="1">
        <v>367642.89</v>
      </c>
      <c r="K397" s="1">
        <v>56554.34</v>
      </c>
      <c r="L397" s="1">
        <v>873778.51</v>
      </c>
      <c r="M397" s="1">
        <v>932321.04</v>
      </c>
      <c r="N397" s="1">
        <v>278573.11</v>
      </c>
      <c r="O397" s="1">
        <v>183690.94</v>
      </c>
      <c r="P397" s="1">
        <v>442492.62</v>
      </c>
      <c r="Q397" s="1">
        <v>975250.41</v>
      </c>
      <c r="R397" s="1">
        <v>144071.62</v>
      </c>
      <c r="S397" s="1">
        <v>296533.24</v>
      </c>
      <c r="T397" s="1">
        <v>8759213.9399999995</v>
      </c>
      <c r="U397" s="1">
        <v>247395.32</v>
      </c>
      <c r="V397" s="1">
        <v>183175.71</v>
      </c>
      <c r="W397" s="1">
        <v>786501.18</v>
      </c>
      <c r="X397" s="1">
        <v>42640.61</v>
      </c>
      <c r="Y397" s="1">
        <v>2387431.09</v>
      </c>
      <c r="Z397" s="1">
        <v>561161.31000000006</v>
      </c>
      <c r="AA397" s="1">
        <v>367642.89</v>
      </c>
      <c r="AB397" s="1">
        <v>56554.34</v>
      </c>
      <c r="AC397" s="1">
        <v>873778.51</v>
      </c>
      <c r="AD397" s="1">
        <v>932321.04</v>
      </c>
      <c r="AE397" s="1">
        <v>278573.11</v>
      </c>
      <c r="AF397" s="1">
        <v>183690.94</v>
      </c>
      <c r="AG397" s="1">
        <v>442492.62</v>
      </c>
      <c r="AH397" s="1">
        <v>975250.41</v>
      </c>
      <c r="AI397" s="1">
        <v>144071.62</v>
      </c>
      <c r="AJ397" s="1">
        <v>296533.24</v>
      </c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>
        <v>0</v>
      </c>
      <c r="BC397" s="1">
        <v>0</v>
      </c>
      <c r="BD397" s="1">
        <v>0</v>
      </c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9" t="s">
        <v>405</v>
      </c>
      <c r="B398" s="10" t="s">
        <v>406</v>
      </c>
      <c r="C398" s="1">
        <v>633731.93000000005</v>
      </c>
      <c r="D398" s="1">
        <v>9265.2099999999991</v>
      </c>
      <c r="E398" s="1">
        <v>19078.150000000001</v>
      </c>
      <c r="F398" s="1">
        <v>85576.06</v>
      </c>
      <c r="G398" s="1">
        <v>0</v>
      </c>
      <c r="H398" s="1">
        <v>111973.56</v>
      </c>
      <c r="I398" s="1">
        <v>21498.01</v>
      </c>
      <c r="J398" s="1">
        <v>25507.200000000001</v>
      </c>
      <c r="K398" s="1">
        <v>5938.12</v>
      </c>
      <c r="L398" s="1">
        <v>50407.06</v>
      </c>
      <c r="M398" s="1">
        <v>88922.39</v>
      </c>
      <c r="N398" s="1">
        <v>71291.7</v>
      </c>
      <c r="O398" s="1">
        <v>28636.03</v>
      </c>
      <c r="P398" s="1">
        <v>19062.61</v>
      </c>
      <c r="Q398" s="1">
        <v>22887.68</v>
      </c>
      <c r="R398" s="1">
        <v>33752.959999999999</v>
      </c>
      <c r="S398" s="1">
        <v>39935.19</v>
      </c>
      <c r="T398" s="1">
        <v>633731.93000000005</v>
      </c>
      <c r="U398" s="1">
        <v>9265.2099999999991</v>
      </c>
      <c r="V398" s="1">
        <v>19078.150000000001</v>
      </c>
      <c r="W398" s="1">
        <v>85576.06</v>
      </c>
      <c r="X398" s="1">
        <v>0</v>
      </c>
      <c r="Y398" s="1">
        <v>111973.56</v>
      </c>
      <c r="Z398" s="1">
        <v>21498.01</v>
      </c>
      <c r="AA398" s="1">
        <v>25507.200000000001</v>
      </c>
      <c r="AB398" s="1">
        <v>5938.12</v>
      </c>
      <c r="AC398" s="1">
        <v>50407.06</v>
      </c>
      <c r="AD398" s="1">
        <v>88922.39</v>
      </c>
      <c r="AE398" s="1">
        <v>71291.7</v>
      </c>
      <c r="AF398" s="1">
        <v>28636.03</v>
      </c>
      <c r="AG398" s="1">
        <v>19062.61</v>
      </c>
      <c r="AH398" s="1">
        <v>22887.68</v>
      </c>
      <c r="AI398" s="1">
        <v>33752.959999999999</v>
      </c>
      <c r="AJ398" s="1">
        <v>39935.19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20" t="s">
        <v>407</v>
      </c>
      <c r="B399" s="10" t="s">
        <v>408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409</v>
      </c>
      <c r="B400" s="10" t="s">
        <v>410</v>
      </c>
      <c r="C400" s="1">
        <v>28926.83</v>
      </c>
      <c r="D400" s="1">
        <v>2487.9499999999998</v>
      </c>
      <c r="E400" s="1">
        <v>0</v>
      </c>
      <c r="F400" s="1">
        <v>4715.09</v>
      </c>
      <c r="G400" s="1">
        <v>0</v>
      </c>
      <c r="H400" s="1">
        <v>11751.12</v>
      </c>
      <c r="I400" s="1">
        <v>1196.18</v>
      </c>
      <c r="J400" s="1">
        <v>944.92</v>
      </c>
      <c r="K400" s="1">
        <v>15.34</v>
      </c>
      <c r="L400" s="1">
        <v>2080.5100000000002</v>
      </c>
      <c r="M400" s="1">
        <v>2014.27</v>
      </c>
      <c r="N400" s="1">
        <v>30</v>
      </c>
      <c r="O400" s="1">
        <v>287.24</v>
      </c>
      <c r="P400" s="1">
        <v>1368</v>
      </c>
      <c r="Q400" s="1">
        <v>57.89</v>
      </c>
      <c r="R400" s="1">
        <v>1044.4000000000001</v>
      </c>
      <c r="S400" s="1">
        <v>933.92</v>
      </c>
      <c r="T400" s="1">
        <v>28926.83</v>
      </c>
      <c r="U400" s="1">
        <v>2487.9499999999998</v>
      </c>
      <c r="V400" s="1"/>
      <c r="W400" s="1">
        <v>4715.09</v>
      </c>
      <c r="X400" s="1"/>
      <c r="Y400" s="1">
        <v>11751.12</v>
      </c>
      <c r="Z400" s="1">
        <v>1196.18</v>
      </c>
      <c r="AA400" s="1">
        <v>944.92</v>
      </c>
      <c r="AB400" s="1">
        <v>15.34</v>
      </c>
      <c r="AC400" s="1">
        <v>2080.5100000000002</v>
      </c>
      <c r="AD400" s="1">
        <v>2014.27</v>
      </c>
      <c r="AE400" s="1">
        <v>30</v>
      </c>
      <c r="AF400" s="1">
        <v>287.24</v>
      </c>
      <c r="AG400" s="1">
        <v>1368</v>
      </c>
      <c r="AH400" s="1">
        <v>57.89</v>
      </c>
      <c r="AI400" s="1">
        <v>1044.4000000000001</v>
      </c>
      <c r="AJ400" s="1">
        <v>933.92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>
        <v>0</v>
      </c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411</v>
      </c>
      <c r="B401" s="10" t="s">
        <v>412</v>
      </c>
      <c r="C401" s="1">
        <v>547280.44999999995</v>
      </c>
      <c r="D401" s="1">
        <v>6177.26</v>
      </c>
      <c r="E401" s="1">
        <v>14648.65</v>
      </c>
      <c r="F401" s="1">
        <v>76810.97</v>
      </c>
      <c r="G401" s="1">
        <v>0</v>
      </c>
      <c r="H401" s="1">
        <v>89426.04</v>
      </c>
      <c r="I401" s="1">
        <v>19751.830000000002</v>
      </c>
      <c r="J401" s="1">
        <v>22866.38</v>
      </c>
      <c r="K401" s="1">
        <v>4221.78</v>
      </c>
      <c r="L401" s="1">
        <v>44322.15</v>
      </c>
      <c r="M401" s="1">
        <v>76874.92</v>
      </c>
      <c r="N401" s="1">
        <v>63786.9</v>
      </c>
      <c r="O401" s="1">
        <v>28626.44</v>
      </c>
      <c r="P401" s="1">
        <v>16693.810000000001</v>
      </c>
      <c r="Q401" s="1">
        <v>18375.39</v>
      </c>
      <c r="R401" s="1">
        <v>26425.66</v>
      </c>
      <c r="S401" s="1">
        <v>38272.269999999997</v>
      </c>
      <c r="T401" s="1">
        <v>547280.44999999995</v>
      </c>
      <c r="U401" s="1">
        <v>6177.26</v>
      </c>
      <c r="V401" s="1">
        <v>14648.65</v>
      </c>
      <c r="W401" s="1">
        <v>76810.97</v>
      </c>
      <c r="X401" s="1"/>
      <c r="Y401" s="1">
        <v>89426.04</v>
      </c>
      <c r="Z401" s="1">
        <v>19751.830000000002</v>
      </c>
      <c r="AA401" s="1">
        <v>22866.38</v>
      </c>
      <c r="AB401" s="1">
        <v>4221.78</v>
      </c>
      <c r="AC401" s="1">
        <v>44322.15</v>
      </c>
      <c r="AD401" s="1">
        <v>76874.92</v>
      </c>
      <c r="AE401" s="1">
        <v>63786.9</v>
      </c>
      <c r="AF401" s="1">
        <v>28626.44</v>
      </c>
      <c r="AG401" s="1">
        <v>16693.810000000001</v>
      </c>
      <c r="AH401" s="1">
        <v>18375.39</v>
      </c>
      <c r="AI401" s="1">
        <v>26425.66</v>
      </c>
      <c r="AJ401" s="1">
        <v>38272.269999999997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413</v>
      </c>
      <c r="B402" s="10" t="s">
        <v>414</v>
      </c>
      <c r="C402" s="1">
        <v>6850</v>
      </c>
      <c r="D402" s="1">
        <v>600</v>
      </c>
      <c r="E402" s="1">
        <v>300</v>
      </c>
      <c r="F402" s="1">
        <v>0</v>
      </c>
      <c r="G402" s="1">
        <v>0</v>
      </c>
      <c r="H402" s="1">
        <v>2100</v>
      </c>
      <c r="I402" s="1">
        <v>550</v>
      </c>
      <c r="J402" s="1">
        <v>300</v>
      </c>
      <c r="K402" s="1">
        <v>0</v>
      </c>
      <c r="L402" s="1">
        <v>600</v>
      </c>
      <c r="M402" s="1">
        <v>300</v>
      </c>
      <c r="N402" s="1">
        <v>1800</v>
      </c>
      <c r="O402" s="1">
        <v>300</v>
      </c>
      <c r="P402" s="1">
        <v>0</v>
      </c>
      <c r="Q402" s="1">
        <v>0</v>
      </c>
      <c r="R402" s="1">
        <v>0</v>
      </c>
      <c r="S402" s="1">
        <v>0</v>
      </c>
      <c r="T402" s="1">
        <v>6850</v>
      </c>
      <c r="U402" s="1">
        <v>600</v>
      </c>
      <c r="V402" s="1">
        <v>300</v>
      </c>
      <c r="W402" s="1">
        <v>0</v>
      </c>
      <c r="X402" s="1"/>
      <c r="Y402" s="1">
        <v>2100</v>
      </c>
      <c r="Z402" s="1">
        <v>550</v>
      </c>
      <c r="AA402" s="1">
        <v>300</v>
      </c>
      <c r="AB402" s="1"/>
      <c r="AC402" s="1">
        <v>600</v>
      </c>
      <c r="AD402" s="1">
        <v>300</v>
      </c>
      <c r="AE402" s="1">
        <v>1800</v>
      </c>
      <c r="AF402" s="1">
        <v>300</v>
      </c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415</v>
      </c>
      <c r="B403" s="10" t="s">
        <v>416</v>
      </c>
      <c r="C403" s="1">
        <v>50674.65</v>
      </c>
      <c r="D403" s="1">
        <v>0</v>
      </c>
      <c r="E403" s="1">
        <v>4129.5</v>
      </c>
      <c r="F403" s="1">
        <v>4050</v>
      </c>
      <c r="G403" s="1">
        <v>0</v>
      </c>
      <c r="H403" s="1">
        <v>8696.4</v>
      </c>
      <c r="I403" s="1">
        <v>0</v>
      </c>
      <c r="J403" s="1">
        <v>1395.9</v>
      </c>
      <c r="K403" s="1">
        <v>1701</v>
      </c>
      <c r="L403" s="1">
        <v>3404.4</v>
      </c>
      <c r="M403" s="1">
        <v>9733.2000000000007</v>
      </c>
      <c r="N403" s="1">
        <v>5674.8</v>
      </c>
      <c r="O403" s="1">
        <v>-577.65</v>
      </c>
      <c r="P403" s="1">
        <v>1000.8</v>
      </c>
      <c r="Q403" s="1">
        <v>4454.3999999999996</v>
      </c>
      <c r="R403" s="1">
        <v>6282.9</v>
      </c>
      <c r="S403" s="1">
        <v>729</v>
      </c>
      <c r="T403" s="1">
        <v>50674.65</v>
      </c>
      <c r="U403" s="1">
        <v>0</v>
      </c>
      <c r="V403" s="1">
        <v>4129.5</v>
      </c>
      <c r="W403" s="1">
        <v>4050</v>
      </c>
      <c r="X403" s="1"/>
      <c r="Y403" s="1">
        <v>8696.4</v>
      </c>
      <c r="Z403" s="1">
        <v>0</v>
      </c>
      <c r="AA403" s="1">
        <v>1395.9</v>
      </c>
      <c r="AB403" s="1">
        <v>1701</v>
      </c>
      <c r="AC403" s="1">
        <v>3404.4</v>
      </c>
      <c r="AD403" s="1">
        <v>9733.2000000000007</v>
      </c>
      <c r="AE403" s="1">
        <v>5674.8</v>
      </c>
      <c r="AF403" s="1">
        <v>-577.65</v>
      </c>
      <c r="AG403" s="1">
        <v>1000.8</v>
      </c>
      <c r="AH403" s="1">
        <v>4454.3999999999996</v>
      </c>
      <c r="AI403" s="1">
        <v>6282.9</v>
      </c>
      <c r="AJ403" s="1">
        <v>729</v>
      </c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19" t="s">
        <v>417</v>
      </c>
      <c r="B404" s="10" t="s">
        <v>418</v>
      </c>
      <c r="C404" s="1">
        <v>13256</v>
      </c>
      <c r="D404" s="1">
        <v>0</v>
      </c>
      <c r="E404" s="1">
        <v>0</v>
      </c>
      <c r="F404" s="1">
        <v>2107</v>
      </c>
      <c r="G404" s="1">
        <v>0</v>
      </c>
      <c r="H404" s="1">
        <v>8413</v>
      </c>
      <c r="I404" s="1">
        <v>157</v>
      </c>
      <c r="J404" s="1">
        <v>0</v>
      </c>
      <c r="K404" s="1">
        <v>0</v>
      </c>
      <c r="L404" s="1">
        <v>670</v>
      </c>
      <c r="M404" s="1">
        <v>149</v>
      </c>
      <c r="N404" s="1">
        <v>0</v>
      </c>
      <c r="O404" s="1">
        <v>0</v>
      </c>
      <c r="P404" s="1">
        <v>611</v>
      </c>
      <c r="Q404" s="1">
        <v>363</v>
      </c>
      <c r="R404" s="1">
        <v>786</v>
      </c>
      <c r="S404" s="1">
        <v>0</v>
      </c>
      <c r="T404" s="1">
        <v>13256</v>
      </c>
      <c r="U404" s="1"/>
      <c r="V404" s="1"/>
      <c r="W404" s="1">
        <v>2107</v>
      </c>
      <c r="X404" s="1">
        <v>0</v>
      </c>
      <c r="Y404" s="1">
        <v>8413</v>
      </c>
      <c r="Z404" s="1">
        <v>157</v>
      </c>
      <c r="AA404" s="1">
        <v>0</v>
      </c>
      <c r="AB404" s="1"/>
      <c r="AC404" s="1">
        <v>670</v>
      </c>
      <c r="AD404" s="1">
        <v>149</v>
      </c>
      <c r="AE404" s="1">
        <v>0</v>
      </c>
      <c r="AF404" s="1">
        <v>0</v>
      </c>
      <c r="AG404" s="1">
        <v>611</v>
      </c>
      <c r="AH404" s="1">
        <v>363</v>
      </c>
      <c r="AI404" s="1">
        <v>786</v>
      </c>
      <c r="AJ404" s="1">
        <v>0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>
        <v>0</v>
      </c>
      <c r="BC404" s="1">
        <v>0</v>
      </c>
      <c r="BD404" s="1">
        <v>0</v>
      </c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20" t="s">
        <v>419</v>
      </c>
      <c r="B405" s="10" t="s">
        <v>420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/>
      <c r="V405" s="1"/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/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421</v>
      </c>
      <c r="B406" s="10" t="s">
        <v>422</v>
      </c>
      <c r="C406" s="1">
        <v>13256</v>
      </c>
      <c r="D406" s="1">
        <v>0</v>
      </c>
      <c r="E406" s="1">
        <v>0</v>
      </c>
      <c r="F406" s="1">
        <v>2107</v>
      </c>
      <c r="G406" s="1">
        <v>0</v>
      </c>
      <c r="H406" s="1">
        <v>8413</v>
      </c>
      <c r="I406" s="1">
        <v>157</v>
      </c>
      <c r="J406" s="1">
        <v>0</v>
      </c>
      <c r="K406" s="1">
        <v>0</v>
      </c>
      <c r="L406" s="1">
        <v>670</v>
      </c>
      <c r="M406" s="1">
        <v>149</v>
      </c>
      <c r="N406" s="1">
        <v>0</v>
      </c>
      <c r="O406" s="1">
        <v>0</v>
      </c>
      <c r="P406" s="1">
        <v>611</v>
      </c>
      <c r="Q406" s="1">
        <v>363</v>
      </c>
      <c r="R406" s="1">
        <v>786</v>
      </c>
      <c r="S406" s="1">
        <v>0</v>
      </c>
      <c r="T406" s="1">
        <v>13256</v>
      </c>
      <c r="U406" s="1"/>
      <c r="V406" s="1"/>
      <c r="W406" s="1">
        <v>2107</v>
      </c>
      <c r="X406" s="1"/>
      <c r="Y406" s="1">
        <v>8413</v>
      </c>
      <c r="Z406" s="1">
        <v>157</v>
      </c>
      <c r="AA406" s="1"/>
      <c r="AB406" s="1"/>
      <c r="AC406" s="1">
        <v>670</v>
      </c>
      <c r="AD406" s="1">
        <v>149</v>
      </c>
      <c r="AE406" s="1"/>
      <c r="AF406" s="1">
        <v>0</v>
      </c>
      <c r="AG406" s="1">
        <v>611</v>
      </c>
      <c r="AH406" s="1">
        <v>363</v>
      </c>
      <c r="AI406" s="1">
        <v>786</v>
      </c>
      <c r="AJ406" s="1">
        <v>0</v>
      </c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>
        <v>0</v>
      </c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423</v>
      </c>
      <c r="B407" s="10" t="s">
        <v>424</v>
      </c>
      <c r="C407" s="1"/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19" t="s">
        <v>425</v>
      </c>
      <c r="B408" s="10" t="s">
        <v>426</v>
      </c>
      <c r="C408" s="1">
        <v>3659402.66</v>
      </c>
      <c r="D408" s="1">
        <v>90298.76</v>
      </c>
      <c r="E408" s="1">
        <v>132818.53</v>
      </c>
      <c r="F408" s="1">
        <v>302926.56</v>
      </c>
      <c r="G408" s="1">
        <v>39652.230000000003</v>
      </c>
      <c r="H408" s="1">
        <v>1077202.68</v>
      </c>
      <c r="I408" s="1">
        <v>240637.88</v>
      </c>
      <c r="J408" s="1">
        <v>154223.29999999999</v>
      </c>
      <c r="K408" s="1">
        <v>38997.67</v>
      </c>
      <c r="L408" s="1">
        <v>423684.36</v>
      </c>
      <c r="M408" s="1">
        <v>544728.06000000006</v>
      </c>
      <c r="N408" s="1">
        <v>181979.38</v>
      </c>
      <c r="O408" s="1">
        <v>49445.87</v>
      </c>
      <c r="P408" s="1">
        <v>80417.710000000006</v>
      </c>
      <c r="Q408" s="1">
        <v>110319.33</v>
      </c>
      <c r="R408" s="1">
        <v>58856.6</v>
      </c>
      <c r="S408" s="1">
        <v>133213.74</v>
      </c>
      <c r="T408" s="1">
        <v>3659402.66</v>
      </c>
      <c r="U408" s="1">
        <v>90298.76</v>
      </c>
      <c r="V408" s="1">
        <v>132818.53</v>
      </c>
      <c r="W408" s="1">
        <v>302926.56</v>
      </c>
      <c r="X408" s="1">
        <v>39652.230000000003</v>
      </c>
      <c r="Y408" s="1">
        <v>1077202.68</v>
      </c>
      <c r="Z408" s="1">
        <v>240637.88</v>
      </c>
      <c r="AA408" s="1">
        <v>154223.29999999999</v>
      </c>
      <c r="AB408" s="1">
        <v>38997.67</v>
      </c>
      <c r="AC408" s="1">
        <v>423684.36</v>
      </c>
      <c r="AD408" s="1">
        <v>544728.06000000006</v>
      </c>
      <c r="AE408" s="1">
        <v>181979.38</v>
      </c>
      <c r="AF408" s="1">
        <v>49445.87</v>
      </c>
      <c r="AG408" s="1">
        <v>80417.710000000006</v>
      </c>
      <c r="AH408" s="1">
        <v>110319.33</v>
      </c>
      <c r="AI408" s="1">
        <v>58856.6</v>
      </c>
      <c r="AJ408" s="1">
        <v>133213.74</v>
      </c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>
        <v>0</v>
      </c>
      <c r="BC408" s="1">
        <v>0</v>
      </c>
      <c r="BD408" s="1">
        <v>0</v>
      </c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20" t="s">
        <v>427</v>
      </c>
      <c r="B409" s="10" t="s">
        <v>428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429</v>
      </c>
      <c r="B410" s="10" t="s">
        <v>430</v>
      </c>
      <c r="C410" s="1">
        <v>3474232.66</v>
      </c>
      <c r="D410" s="1">
        <v>87298.76</v>
      </c>
      <c r="E410" s="1">
        <v>126318.53</v>
      </c>
      <c r="F410" s="1">
        <v>289426.56</v>
      </c>
      <c r="G410" s="1">
        <v>38152.230000000003</v>
      </c>
      <c r="H410" s="1">
        <v>1032202.68</v>
      </c>
      <c r="I410" s="1">
        <v>222137.88</v>
      </c>
      <c r="J410" s="1">
        <v>140723.29999999999</v>
      </c>
      <c r="K410" s="1">
        <v>31497.67</v>
      </c>
      <c r="L410" s="1">
        <v>409014.36</v>
      </c>
      <c r="M410" s="1">
        <v>518228.06</v>
      </c>
      <c r="N410" s="1">
        <v>172479.38</v>
      </c>
      <c r="O410" s="1">
        <v>44445.87</v>
      </c>
      <c r="P410" s="1">
        <v>75917.710000000006</v>
      </c>
      <c r="Q410" s="1">
        <v>105319.33</v>
      </c>
      <c r="R410" s="1">
        <v>57356.6</v>
      </c>
      <c r="S410" s="1">
        <v>123713.74</v>
      </c>
      <c r="T410" s="1">
        <v>3474232.66</v>
      </c>
      <c r="U410" s="1">
        <v>87298.76</v>
      </c>
      <c r="V410" s="1">
        <v>126318.53</v>
      </c>
      <c r="W410" s="1">
        <v>289426.56</v>
      </c>
      <c r="X410" s="1">
        <v>38152.230000000003</v>
      </c>
      <c r="Y410" s="1">
        <v>1032202.68</v>
      </c>
      <c r="Z410" s="1">
        <v>222137.88</v>
      </c>
      <c r="AA410" s="1">
        <v>140723.29999999999</v>
      </c>
      <c r="AB410" s="1">
        <v>31497.67</v>
      </c>
      <c r="AC410" s="1">
        <v>409014.36</v>
      </c>
      <c r="AD410" s="1">
        <v>518228.06</v>
      </c>
      <c r="AE410" s="1">
        <v>172479.38</v>
      </c>
      <c r="AF410" s="1">
        <v>44445.87</v>
      </c>
      <c r="AG410" s="1">
        <v>75917.710000000006</v>
      </c>
      <c r="AH410" s="1">
        <v>105319.33</v>
      </c>
      <c r="AI410" s="1">
        <v>57356.6</v>
      </c>
      <c r="AJ410" s="1">
        <v>123713.74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>
        <v>0</v>
      </c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431</v>
      </c>
      <c r="B411" s="10" t="s">
        <v>432</v>
      </c>
      <c r="C411" s="1">
        <v>185170</v>
      </c>
      <c r="D411" s="1">
        <v>3000</v>
      </c>
      <c r="E411" s="1">
        <v>6500</v>
      </c>
      <c r="F411" s="1">
        <v>13500</v>
      </c>
      <c r="G411" s="1">
        <v>1500</v>
      </c>
      <c r="H411" s="1">
        <v>45000</v>
      </c>
      <c r="I411" s="1">
        <v>18500</v>
      </c>
      <c r="J411" s="1">
        <v>13500</v>
      </c>
      <c r="K411" s="1">
        <v>7500</v>
      </c>
      <c r="L411" s="1">
        <v>14670</v>
      </c>
      <c r="M411" s="1">
        <v>26500</v>
      </c>
      <c r="N411" s="1">
        <v>9500</v>
      </c>
      <c r="O411" s="1">
        <v>5000</v>
      </c>
      <c r="P411" s="1">
        <v>4500</v>
      </c>
      <c r="Q411" s="1">
        <v>5000</v>
      </c>
      <c r="R411" s="1">
        <v>1500</v>
      </c>
      <c r="S411" s="1">
        <v>9500</v>
      </c>
      <c r="T411" s="1">
        <v>185170</v>
      </c>
      <c r="U411" s="1">
        <v>3000</v>
      </c>
      <c r="V411" s="1">
        <v>6500</v>
      </c>
      <c r="W411" s="1">
        <v>13500</v>
      </c>
      <c r="X411" s="1">
        <v>1500</v>
      </c>
      <c r="Y411" s="1">
        <v>45000</v>
      </c>
      <c r="Z411" s="1">
        <v>18500</v>
      </c>
      <c r="AA411" s="1">
        <v>13500</v>
      </c>
      <c r="AB411" s="1">
        <v>7500</v>
      </c>
      <c r="AC411" s="1">
        <v>14670</v>
      </c>
      <c r="AD411" s="1">
        <v>26500</v>
      </c>
      <c r="AE411" s="1">
        <v>9500</v>
      </c>
      <c r="AF411" s="1">
        <v>5000</v>
      </c>
      <c r="AG411" s="1">
        <v>4500</v>
      </c>
      <c r="AH411" s="1">
        <v>5000</v>
      </c>
      <c r="AI411" s="1">
        <v>1500</v>
      </c>
      <c r="AJ411" s="1">
        <v>9500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19" t="s">
        <v>433</v>
      </c>
      <c r="B412" s="10" t="s">
        <v>434</v>
      </c>
      <c r="C412" s="1">
        <v>1721241.86</v>
      </c>
      <c r="D412" s="1">
        <v>61163.42</v>
      </c>
      <c r="E412" s="1">
        <v>31279.03</v>
      </c>
      <c r="F412" s="1">
        <v>160711.57</v>
      </c>
      <c r="G412" s="1">
        <v>2988.38</v>
      </c>
      <c r="H412" s="1">
        <v>508810</v>
      </c>
      <c r="I412" s="1">
        <v>72480.17</v>
      </c>
      <c r="J412" s="1">
        <v>72485.039999999994</v>
      </c>
      <c r="K412" s="1">
        <v>10224.209999999999</v>
      </c>
      <c r="L412" s="1">
        <v>216049.3</v>
      </c>
      <c r="M412" s="1">
        <v>155428.85</v>
      </c>
      <c r="N412" s="1">
        <v>25302.03</v>
      </c>
      <c r="O412" s="1">
        <v>69012.94</v>
      </c>
      <c r="P412" s="1">
        <v>52274.35</v>
      </c>
      <c r="Q412" s="1">
        <v>180894.04</v>
      </c>
      <c r="R412" s="1">
        <v>24383.03</v>
      </c>
      <c r="S412" s="1">
        <v>77755.5</v>
      </c>
      <c r="T412" s="1">
        <v>1721241.86</v>
      </c>
      <c r="U412" s="1">
        <v>61163.42</v>
      </c>
      <c r="V412" s="1">
        <v>31279.03</v>
      </c>
      <c r="W412" s="1">
        <v>160711.57</v>
      </c>
      <c r="X412" s="1">
        <v>2988.38</v>
      </c>
      <c r="Y412" s="1">
        <v>508810</v>
      </c>
      <c r="Z412" s="1">
        <v>72480.17</v>
      </c>
      <c r="AA412" s="1">
        <v>72485.039999999994</v>
      </c>
      <c r="AB412" s="1">
        <v>10224.209999999999</v>
      </c>
      <c r="AC412" s="1">
        <v>216049.3</v>
      </c>
      <c r="AD412" s="1">
        <v>155428.85</v>
      </c>
      <c r="AE412" s="1">
        <v>25302.03</v>
      </c>
      <c r="AF412" s="1">
        <v>69012.94</v>
      </c>
      <c r="AG412" s="1">
        <v>52274.35</v>
      </c>
      <c r="AH412" s="1">
        <v>180894.04</v>
      </c>
      <c r="AI412" s="1">
        <v>24383.03</v>
      </c>
      <c r="AJ412" s="1">
        <v>77755.5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>
        <v>0</v>
      </c>
      <c r="BC412" s="1">
        <v>0</v>
      </c>
      <c r="BD412" s="1">
        <v>0</v>
      </c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20" t="s">
        <v>435</v>
      </c>
      <c r="B413" s="10" t="s">
        <v>436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437</v>
      </c>
      <c r="B414" s="10" t="s">
        <v>438</v>
      </c>
      <c r="C414" s="1">
        <v>1360396.96</v>
      </c>
      <c r="D414" s="1">
        <v>58846.91</v>
      </c>
      <c r="E414" s="1">
        <v>31279.03</v>
      </c>
      <c r="F414" s="1">
        <v>129072.65</v>
      </c>
      <c r="G414" s="1">
        <v>2988.38</v>
      </c>
      <c r="H414" s="1">
        <v>343700.17</v>
      </c>
      <c r="I414" s="1">
        <v>57677.69</v>
      </c>
      <c r="J414" s="1">
        <v>72485.039999999994</v>
      </c>
      <c r="K414" s="1">
        <v>2936.36</v>
      </c>
      <c r="L414" s="1">
        <v>168064.7</v>
      </c>
      <c r="M414" s="1">
        <v>142031.92000000001</v>
      </c>
      <c r="N414" s="1">
        <v>17186.400000000001</v>
      </c>
      <c r="O414" s="1">
        <v>48868.04</v>
      </c>
      <c r="P414" s="1">
        <v>41495.58</v>
      </c>
      <c r="Q414" s="1">
        <v>164367.25</v>
      </c>
      <c r="R414" s="1">
        <v>20152.88</v>
      </c>
      <c r="S414" s="1">
        <v>59243.96</v>
      </c>
      <c r="T414" s="1">
        <v>1360396.96</v>
      </c>
      <c r="U414" s="1">
        <v>58846.91</v>
      </c>
      <c r="V414" s="1">
        <v>31279.03</v>
      </c>
      <c r="W414" s="1">
        <v>129072.65</v>
      </c>
      <c r="X414" s="1">
        <v>2988.38</v>
      </c>
      <c r="Y414" s="1">
        <v>343700.17</v>
      </c>
      <c r="Z414" s="1">
        <v>57677.69</v>
      </c>
      <c r="AA414" s="1">
        <v>72485.039999999994</v>
      </c>
      <c r="AB414" s="1">
        <v>2936.36</v>
      </c>
      <c r="AC414" s="1">
        <v>168064.7</v>
      </c>
      <c r="AD414" s="1">
        <v>142031.92000000001</v>
      </c>
      <c r="AE414" s="1">
        <v>17186.400000000001</v>
      </c>
      <c r="AF414" s="1">
        <v>48868.04</v>
      </c>
      <c r="AG414" s="1">
        <v>41495.58</v>
      </c>
      <c r="AH414" s="1">
        <v>164367.25</v>
      </c>
      <c r="AI414" s="1">
        <v>20152.88</v>
      </c>
      <c r="AJ414" s="1">
        <v>59243.96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>
        <v>0</v>
      </c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439</v>
      </c>
      <c r="B415" s="10" t="s">
        <v>440</v>
      </c>
      <c r="C415" s="1">
        <v>63622.9</v>
      </c>
      <c r="D415" s="1">
        <v>0</v>
      </c>
      <c r="E415" s="1">
        <v>0</v>
      </c>
      <c r="F415" s="1">
        <v>9900</v>
      </c>
      <c r="G415" s="1">
        <v>0</v>
      </c>
      <c r="H415" s="1">
        <v>27019.72</v>
      </c>
      <c r="I415" s="1">
        <v>0</v>
      </c>
      <c r="J415" s="1">
        <v>0</v>
      </c>
      <c r="K415" s="1">
        <v>0</v>
      </c>
      <c r="L415" s="1">
        <v>25122.98</v>
      </c>
      <c r="M415" s="1">
        <v>1580.2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63622.9</v>
      </c>
      <c r="U415" s="1">
        <v>0</v>
      </c>
      <c r="V415" s="1">
        <v>0</v>
      </c>
      <c r="W415" s="1">
        <v>9900</v>
      </c>
      <c r="X415" s="1"/>
      <c r="Y415" s="1">
        <v>27019.72</v>
      </c>
      <c r="Z415" s="1">
        <v>0</v>
      </c>
      <c r="AA415" s="1">
        <v>0</v>
      </c>
      <c r="AB415" s="1">
        <v>0</v>
      </c>
      <c r="AC415" s="1">
        <v>25122.98</v>
      </c>
      <c r="AD415" s="1">
        <v>1580.2</v>
      </c>
      <c r="AE415" s="1">
        <v>0</v>
      </c>
      <c r="AF415" s="1">
        <v>0</v>
      </c>
      <c r="AG415" s="1">
        <v>0</v>
      </c>
      <c r="AH415" s="1">
        <v>0</v>
      </c>
      <c r="AI415" s="1"/>
      <c r="AJ415" s="1">
        <v>0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441</v>
      </c>
      <c r="B416" s="10" t="s">
        <v>442</v>
      </c>
      <c r="C416" s="1">
        <v>297222</v>
      </c>
      <c r="D416" s="1">
        <v>2316.5100000000002</v>
      </c>
      <c r="E416" s="1">
        <v>0</v>
      </c>
      <c r="F416" s="1">
        <v>21738.92</v>
      </c>
      <c r="G416" s="1">
        <v>0</v>
      </c>
      <c r="H416" s="1">
        <v>138090.10999999999</v>
      </c>
      <c r="I416" s="1">
        <v>14802.48</v>
      </c>
      <c r="J416" s="1">
        <v>0</v>
      </c>
      <c r="K416" s="1">
        <v>7287.85</v>
      </c>
      <c r="L416" s="1">
        <v>22861.62</v>
      </c>
      <c r="M416" s="1">
        <v>11816.73</v>
      </c>
      <c r="N416" s="1">
        <v>8115.63</v>
      </c>
      <c r="O416" s="1">
        <v>20144.900000000001</v>
      </c>
      <c r="P416" s="1">
        <v>10778.77</v>
      </c>
      <c r="Q416" s="1">
        <v>16526.79</v>
      </c>
      <c r="R416" s="1">
        <v>4230.1499999999996</v>
      </c>
      <c r="S416" s="1">
        <v>18511.54</v>
      </c>
      <c r="T416" s="1">
        <v>297222</v>
      </c>
      <c r="U416" s="1">
        <v>2316.5100000000002</v>
      </c>
      <c r="V416" s="1"/>
      <c r="W416" s="1">
        <v>21738.92</v>
      </c>
      <c r="X416" s="1">
        <v>0</v>
      </c>
      <c r="Y416" s="1">
        <v>138090.10999999999</v>
      </c>
      <c r="Z416" s="1">
        <v>14802.48</v>
      </c>
      <c r="AA416" s="1"/>
      <c r="AB416" s="1">
        <v>7287.85</v>
      </c>
      <c r="AC416" s="1">
        <v>22861.62</v>
      </c>
      <c r="AD416" s="1">
        <v>11816.73</v>
      </c>
      <c r="AE416" s="1">
        <v>8115.63</v>
      </c>
      <c r="AF416" s="1">
        <v>20144.900000000001</v>
      </c>
      <c r="AG416" s="1">
        <v>10778.77</v>
      </c>
      <c r="AH416" s="1">
        <v>16526.79</v>
      </c>
      <c r="AI416" s="1">
        <v>4230.1499999999996</v>
      </c>
      <c r="AJ416" s="1">
        <v>18511.54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19" t="s">
        <v>443</v>
      </c>
      <c r="B417" s="10" t="s">
        <v>444</v>
      </c>
      <c r="C417" s="1">
        <v>835975.06</v>
      </c>
      <c r="D417" s="1">
        <v>59706.12</v>
      </c>
      <c r="E417" s="1">
        <v>0</v>
      </c>
      <c r="F417" s="1">
        <v>32485.15</v>
      </c>
      <c r="G417" s="1">
        <v>0</v>
      </c>
      <c r="H417" s="1">
        <v>63834.6</v>
      </c>
      <c r="I417" s="1">
        <v>2493.25</v>
      </c>
      <c r="J417" s="1">
        <v>19965.39</v>
      </c>
      <c r="K417" s="1">
        <v>1394.34</v>
      </c>
      <c r="L417" s="1">
        <v>35382.04</v>
      </c>
      <c r="M417" s="1">
        <v>14347.19</v>
      </c>
      <c r="N417" s="1">
        <v>0</v>
      </c>
      <c r="O417" s="1">
        <v>629.26</v>
      </c>
      <c r="P417" s="1">
        <v>200970.07</v>
      </c>
      <c r="Q417" s="1">
        <v>397365.94</v>
      </c>
      <c r="R417" s="1">
        <v>2538.46</v>
      </c>
      <c r="S417" s="1">
        <v>4863.25</v>
      </c>
      <c r="T417" s="1">
        <v>835975.06</v>
      </c>
      <c r="U417" s="1">
        <v>59706.12</v>
      </c>
      <c r="V417" s="1"/>
      <c r="W417" s="1">
        <v>32485.15</v>
      </c>
      <c r="X417" s="1">
        <v>0</v>
      </c>
      <c r="Y417" s="1">
        <v>63834.6</v>
      </c>
      <c r="Z417" s="1">
        <v>2493.25</v>
      </c>
      <c r="AA417" s="1">
        <v>19965.39</v>
      </c>
      <c r="AB417" s="1">
        <v>1394.34</v>
      </c>
      <c r="AC417" s="1">
        <v>35382.04</v>
      </c>
      <c r="AD417" s="1">
        <v>14347.19</v>
      </c>
      <c r="AE417" s="1">
        <v>0</v>
      </c>
      <c r="AF417" s="1">
        <v>629.26</v>
      </c>
      <c r="AG417" s="1">
        <v>200970.07</v>
      </c>
      <c r="AH417" s="1">
        <v>397365.94</v>
      </c>
      <c r="AI417" s="1">
        <v>2538.46</v>
      </c>
      <c r="AJ417" s="1">
        <v>4863.25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>
        <v>0</v>
      </c>
      <c r="BC417" s="1">
        <v>0</v>
      </c>
      <c r="BD417" s="1">
        <v>0</v>
      </c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20" t="s">
        <v>445</v>
      </c>
      <c r="B418" s="10" t="s">
        <v>446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/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447</v>
      </c>
      <c r="B419" s="10" t="s">
        <v>448</v>
      </c>
      <c r="C419" s="1">
        <v>355054.52</v>
      </c>
      <c r="D419" s="1">
        <v>5406.56</v>
      </c>
      <c r="E419" s="1">
        <v>0</v>
      </c>
      <c r="F419" s="1">
        <v>14403.54</v>
      </c>
      <c r="G419" s="1">
        <v>0</v>
      </c>
      <c r="H419" s="1">
        <v>8104.73</v>
      </c>
      <c r="I419" s="1">
        <v>0</v>
      </c>
      <c r="J419" s="1">
        <v>11006.08</v>
      </c>
      <c r="K419" s="1">
        <v>0</v>
      </c>
      <c r="L419" s="1">
        <v>20276.46</v>
      </c>
      <c r="M419" s="1">
        <v>3912.51</v>
      </c>
      <c r="N419" s="1">
        <v>0</v>
      </c>
      <c r="O419" s="1">
        <v>0</v>
      </c>
      <c r="P419" s="1">
        <v>120158.05</v>
      </c>
      <c r="Q419" s="1">
        <v>167870.65</v>
      </c>
      <c r="R419" s="1">
        <v>0</v>
      </c>
      <c r="S419" s="1">
        <v>3915.94</v>
      </c>
      <c r="T419" s="1">
        <v>355054.52</v>
      </c>
      <c r="U419" s="1">
        <v>5406.56</v>
      </c>
      <c r="V419" s="1"/>
      <c r="W419" s="1">
        <v>14403.54</v>
      </c>
      <c r="X419" s="1"/>
      <c r="Y419" s="1">
        <v>8104.73</v>
      </c>
      <c r="Z419" s="1">
        <v>0</v>
      </c>
      <c r="AA419" s="1">
        <v>11006.08</v>
      </c>
      <c r="AB419" s="1"/>
      <c r="AC419" s="1">
        <v>20276.46</v>
      </c>
      <c r="AD419" s="1">
        <v>3912.51</v>
      </c>
      <c r="AE419" s="1"/>
      <c r="AF419" s="1"/>
      <c r="AG419" s="1">
        <v>120158.05</v>
      </c>
      <c r="AH419" s="1">
        <v>167870.65</v>
      </c>
      <c r="AI419" s="1"/>
      <c r="AJ419" s="1">
        <v>3915.94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>
        <v>0</v>
      </c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449</v>
      </c>
      <c r="B420" s="10" t="s">
        <v>450</v>
      </c>
      <c r="C420" s="1">
        <v>105441.89</v>
      </c>
      <c r="D420" s="1">
        <v>27387.95</v>
      </c>
      <c r="E420" s="1">
        <v>0</v>
      </c>
      <c r="F420" s="1">
        <v>4862.33</v>
      </c>
      <c r="G420" s="1">
        <v>0</v>
      </c>
      <c r="H420" s="1">
        <v>23091.99</v>
      </c>
      <c r="I420" s="1">
        <v>1376.67</v>
      </c>
      <c r="J420" s="1">
        <v>1486.16</v>
      </c>
      <c r="K420" s="1">
        <v>624.29999999999995</v>
      </c>
      <c r="L420" s="1">
        <v>2429</v>
      </c>
      <c r="M420" s="1">
        <v>3052.68</v>
      </c>
      <c r="N420" s="1">
        <v>0</v>
      </c>
      <c r="O420" s="1">
        <v>629.26</v>
      </c>
      <c r="P420" s="1">
        <v>644.80999999999995</v>
      </c>
      <c r="Q420" s="1">
        <v>39207.74</v>
      </c>
      <c r="R420" s="1">
        <v>649</v>
      </c>
      <c r="S420" s="1">
        <v>0</v>
      </c>
      <c r="T420" s="1">
        <v>105441.89</v>
      </c>
      <c r="U420" s="1">
        <v>27387.95</v>
      </c>
      <c r="V420" s="1"/>
      <c r="W420" s="1">
        <v>4862.33</v>
      </c>
      <c r="X420" s="1"/>
      <c r="Y420" s="1">
        <v>23091.99</v>
      </c>
      <c r="Z420" s="1">
        <v>1376.67</v>
      </c>
      <c r="AA420" s="1">
        <v>1486.16</v>
      </c>
      <c r="AB420" s="1">
        <v>624.29999999999995</v>
      </c>
      <c r="AC420" s="1">
        <v>2429</v>
      </c>
      <c r="AD420" s="1">
        <v>3052.68</v>
      </c>
      <c r="AE420" s="1"/>
      <c r="AF420" s="1">
        <v>629.26</v>
      </c>
      <c r="AG420" s="1">
        <v>644.80999999999995</v>
      </c>
      <c r="AH420" s="1">
        <v>39207.74</v>
      </c>
      <c r="AI420" s="1">
        <v>649</v>
      </c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451</v>
      </c>
      <c r="B421" s="10" t="s">
        <v>452</v>
      </c>
      <c r="C421" s="1">
        <v>374570.65</v>
      </c>
      <c r="D421" s="1">
        <v>26911.61</v>
      </c>
      <c r="E421" s="1">
        <v>0</v>
      </c>
      <c r="F421" s="1">
        <v>13219.28</v>
      </c>
      <c r="G421" s="1">
        <v>0</v>
      </c>
      <c r="H421" s="1">
        <v>32637.88</v>
      </c>
      <c r="I421" s="1">
        <v>1116.58</v>
      </c>
      <c r="J421" s="1">
        <v>7473.15</v>
      </c>
      <c r="K421" s="1">
        <v>770.04</v>
      </c>
      <c r="L421" s="1">
        <v>12676.58</v>
      </c>
      <c r="M421" s="1">
        <v>7382</v>
      </c>
      <c r="N421" s="1">
        <v>0</v>
      </c>
      <c r="O421" s="1">
        <v>0</v>
      </c>
      <c r="P421" s="1">
        <v>80167.210000000006</v>
      </c>
      <c r="Q421" s="1">
        <v>189379.55</v>
      </c>
      <c r="R421" s="1">
        <v>1889.46</v>
      </c>
      <c r="S421" s="1">
        <v>947.31</v>
      </c>
      <c r="T421" s="1">
        <v>374570.65</v>
      </c>
      <c r="U421" s="1">
        <v>26911.61</v>
      </c>
      <c r="V421" s="1"/>
      <c r="W421" s="1">
        <v>13219.28</v>
      </c>
      <c r="X421" s="1"/>
      <c r="Y421" s="1">
        <v>32637.88</v>
      </c>
      <c r="Z421" s="1">
        <v>1116.58</v>
      </c>
      <c r="AA421" s="1">
        <v>7473.15</v>
      </c>
      <c r="AB421" s="1">
        <v>770.04</v>
      </c>
      <c r="AC421" s="1">
        <v>12676.58</v>
      </c>
      <c r="AD421" s="1">
        <v>7382</v>
      </c>
      <c r="AE421" s="1"/>
      <c r="AF421" s="1">
        <v>0</v>
      </c>
      <c r="AG421" s="1">
        <v>80167.210000000006</v>
      </c>
      <c r="AH421" s="1">
        <v>189379.55</v>
      </c>
      <c r="AI421" s="1">
        <v>1889.46</v>
      </c>
      <c r="AJ421" s="1">
        <v>947.31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453</v>
      </c>
      <c r="B422" s="10" t="s">
        <v>454</v>
      </c>
      <c r="C422" s="1">
        <v>908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908</v>
      </c>
      <c r="R422" s="1">
        <v>0</v>
      </c>
      <c r="S422" s="1">
        <v>0</v>
      </c>
      <c r="T422" s="1">
        <v>908</v>
      </c>
      <c r="U422" s="1">
        <v>0</v>
      </c>
      <c r="V422" s="1"/>
      <c r="W422" s="1">
        <v>0</v>
      </c>
      <c r="X422" s="1"/>
      <c r="Y422" s="1"/>
      <c r="Z422" s="1">
        <v>0</v>
      </c>
      <c r="AA422" s="1"/>
      <c r="AB422" s="1"/>
      <c r="AC422" s="1">
        <v>0</v>
      </c>
      <c r="AD422" s="1"/>
      <c r="AE422" s="1"/>
      <c r="AF422" s="1"/>
      <c r="AG422" s="1">
        <v>0</v>
      </c>
      <c r="AH422" s="1">
        <v>908</v>
      </c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901</v>
      </c>
      <c r="B423" s="10" t="s">
        <v>902</v>
      </c>
      <c r="C423" s="1"/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19" t="s">
        <v>455</v>
      </c>
      <c r="B424" s="10" t="s">
        <v>456</v>
      </c>
      <c r="C424" s="1">
        <v>1758519.59</v>
      </c>
      <c r="D424" s="1">
        <v>18273</v>
      </c>
      <c r="E424" s="1">
        <v>0</v>
      </c>
      <c r="F424" s="1">
        <v>193541.37</v>
      </c>
      <c r="G424" s="1">
        <v>0</v>
      </c>
      <c r="H424" s="1">
        <v>609100.18999999994</v>
      </c>
      <c r="I424" s="1">
        <v>218404.89</v>
      </c>
      <c r="J424" s="1">
        <v>83047.8</v>
      </c>
      <c r="K424" s="1">
        <v>0</v>
      </c>
      <c r="L424" s="1">
        <v>132126.23000000001</v>
      </c>
      <c r="M424" s="1">
        <v>57709.24</v>
      </c>
      <c r="N424" s="1">
        <v>0</v>
      </c>
      <c r="O424" s="1">
        <v>35966.839999999997</v>
      </c>
      <c r="P424" s="1">
        <v>89156.88</v>
      </c>
      <c r="Q424" s="1">
        <v>257409.59</v>
      </c>
      <c r="R424" s="1">
        <v>23018</v>
      </c>
      <c r="S424" s="1">
        <v>40765.56</v>
      </c>
      <c r="T424" s="1">
        <v>1758519.59</v>
      </c>
      <c r="U424" s="1">
        <v>18273</v>
      </c>
      <c r="V424" s="1"/>
      <c r="W424" s="1">
        <v>193541.37</v>
      </c>
      <c r="X424" s="1">
        <v>0</v>
      </c>
      <c r="Y424" s="1">
        <v>609100.18999999994</v>
      </c>
      <c r="Z424" s="1">
        <v>218404.89</v>
      </c>
      <c r="AA424" s="1">
        <v>83047.8</v>
      </c>
      <c r="AB424" s="1"/>
      <c r="AC424" s="1">
        <v>132126.23000000001</v>
      </c>
      <c r="AD424" s="1">
        <v>57709.24</v>
      </c>
      <c r="AE424" s="1">
        <v>0</v>
      </c>
      <c r="AF424" s="1">
        <v>35966.839999999997</v>
      </c>
      <c r="AG424" s="1">
        <v>89156.88</v>
      </c>
      <c r="AH424" s="1">
        <v>257409.59</v>
      </c>
      <c r="AI424" s="1">
        <v>23018</v>
      </c>
      <c r="AJ424" s="1">
        <v>40765.56</v>
      </c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>
        <v>0</v>
      </c>
      <c r="BC424" s="1">
        <v>0</v>
      </c>
      <c r="BD424" s="1">
        <v>0</v>
      </c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20" t="s">
        <v>457</v>
      </c>
      <c r="B425" s="10" t="s">
        <v>458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/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/>
      <c r="AC425" s="1">
        <v>0</v>
      </c>
      <c r="AD425" s="1">
        <v>0</v>
      </c>
      <c r="AE425" s="1"/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459</v>
      </c>
      <c r="B426" s="10" t="s">
        <v>460</v>
      </c>
      <c r="C426" s="1">
        <v>1753419.59</v>
      </c>
      <c r="D426" s="1">
        <v>18273</v>
      </c>
      <c r="E426" s="1">
        <v>0</v>
      </c>
      <c r="F426" s="1">
        <v>193541.37</v>
      </c>
      <c r="G426" s="1">
        <v>0</v>
      </c>
      <c r="H426" s="1">
        <v>604000.18999999994</v>
      </c>
      <c r="I426" s="1">
        <v>218404.89</v>
      </c>
      <c r="J426" s="1">
        <v>83047.8</v>
      </c>
      <c r="K426" s="1">
        <v>0</v>
      </c>
      <c r="L426" s="1">
        <v>132126.23000000001</v>
      </c>
      <c r="M426" s="1">
        <v>57709.24</v>
      </c>
      <c r="N426" s="1">
        <v>0</v>
      </c>
      <c r="O426" s="1">
        <v>35966.839999999997</v>
      </c>
      <c r="P426" s="1">
        <v>89156.88</v>
      </c>
      <c r="Q426" s="1">
        <v>257409.59</v>
      </c>
      <c r="R426" s="1">
        <v>23018</v>
      </c>
      <c r="S426" s="1">
        <v>40765.56</v>
      </c>
      <c r="T426" s="1">
        <v>1753419.59</v>
      </c>
      <c r="U426" s="1">
        <v>18273</v>
      </c>
      <c r="V426" s="1"/>
      <c r="W426" s="1">
        <v>193541.37</v>
      </c>
      <c r="X426" s="1"/>
      <c r="Y426" s="1">
        <v>604000.18999999994</v>
      </c>
      <c r="Z426" s="1">
        <v>218404.89</v>
      </c>
      <c r="AA426" s="1">
        <v>83047.8</v>
      </c>
      <c r="AB426" s="1"/>
      <c r="AC426" s="1">
        <v>132126.23000000001</v>
      </c>
      <c r="AD426" s="1">
        <v>57709.24</v>
      </c>
      <c r="AE426" s="1">
        <v>0</v>
      </c>
      <c r="AF426" s="1">
        <v>35966.839999999997</v>
      </c>
      <c r="AG426" s="1">
        <v>89156.88</v>
      </c>
      <c r="AH426" s="1">
        <v>257409.59</v>
      </c>
      <c r="AI426" s="1">
        <v>23018</v>
      </c>
      <c r="AJ426" s="1">
        <v>40765.56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>
        <v>0</v>
      </c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461</v>
      </c>
      <c r="B427" s="10" t="s">
        <v>462</v>
      </c>
      <c r="C427" s="1">
        <v>5100</v>
      </c>
      <c r="D427" s="1">
        <v>0</v>
      </c>
      <c r="E427" s="1">
        <v>0</v>
      </c>
      <c r="F427" s="1">
        <v>0</v>
      </c>
      <c r="G427" s="1">
        <v>0</v>
      </c>
      <c r="H427" s="1">
        <v>5100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5100</v>
      </c>
      <c r="U427" s="1"/>
      <c r="V427" s="1"/>
      <c r="W427" s="1"/>
      <c r="X427" s="1"/>
      <c r="Y427" s="1">
        <v>5100</v>
      </c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19" t="s">
        <v>463</v>
      </c>
      <c r="B428" s="10" t="s">
        <v>464</v>
      </c>
      <c r="C428" s="1">
        <v>136848.04</v>
      </c>
      <c r="D428" s="1">
        <v>8688.81</v>
      </c>
      <c r="E428" s="1">
        <v>0</v>
      </c>
      <c r="F428" s="1">
        <v>8978.67</v>
      </c>
      <c r="G428" s="1">
        <v>0</v>
      </c>
      <c r="H428" s="1">
        <v>8033.06</v>
      </c>
      <c r="I428" s="1">
        <v>5490.11</v>
      </c>
      <c r="J428" s="1">
        <v>12414.16</v>
      </c>
      <c r="K428" s="1">
        <v>0</v>
      </c>
      <c r="L428" s="1">
        <v>15459.52</v>
      </c>
      <c r="M428" s="1">
        <v>71036.31</v>
      </c>
      <c r="N428" s="1">
        <v>0</v>
      </c>
      <c r="O428" s="1">
        <v>0</v>
      </c>
      <c r="P428" s="1">
        <v>0</v>
      </c>
      <c r="Q428" s="1">
        <v>6010.83</v>
      </c>
      <c r="R428" s="1">
        <v>736.57</v>
      </c>
      <c r="S428" s="1">
        <v>0</v>
      </c>
      <c r="T428" s="1">
        <v>136848.04</v>
      </c>
      <c r="U428" s="1">
        <v>8688.81</v>
      </c>
      <c r="V428" s="1"/>
      <c r="W428" s="1">
        <v>8978.67</v>
      </c>
      <c r="X428" s="1">
        <v>0</v>
      </c>
      <c r="Y428" s="1">
        <v>8033.06</v>
      </c>
      <c r="Z428" s="1">
        <v>5490.11</v>
      </c>
      <c r="AA428" s="1">
        <v>12414.16</v>
      </c>
      <c r="AB428" s="1"/>
      <c r="AC428" s="1">
        <v>15459.52</v>
      </c>
      <c r="AD428" s="1">
        <v>71036.31</v>
      </c>
      <c r="AE428" s="1"/>
      <c r="AF428" s="1">
        <v>0</v>
      </c>
      <c r="AG428" s="1">
        <v>0</v>
      </c>
      <c r="AH428" s="1">
        <v>6010.83</v>
      </c>
      <c r="AI428" s="1">
        <v>736.57</v>
      </c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>
        <v>0</v>
      </c>
      <c r="BC428" s="1">
        <v>0</v>
      </c>
      <c r="BD428" s="1">
        <v>0</v>
      </c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20" t="s">
        <v>465</v>
      </c>
      <c r="B429" s="10" t="s">
        <v>466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/>
      <c r="AC429" s="1">
        <v>0</v>
      </c>
      <c r="AD429" s="1">
        <v>0</v>
      </c>
      <c r="AE429" s="1"/>
      <c r="AF429" s="1">
        <v>0</v>
      </c>
      <c r="AG429" s="1">
        <v>0</v>
      </c>
      <c r="AH429" s="1">
        <v>0</v>
      </c>
      <c r="AI429" s="1">
        <v>0</v>
      </c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467</v>
      </c>
      <c r="B430" s="10" t="s">
        <v>468</v>
      </c>
      <c r="C430" s="1">
        <v>1138.6199999999999</v>
      </c>
      <c r="D430" s="1">
        <v>0</v>
      </c>
      <c r="E430" s="1">
        <v>0</v>
      </c>
      <c r="F430" s="1">
        <v>0</v>
      </c>
      <c r="G430" s="1">
        <v>0</v>
      </c>
      <c r="H430" s="1">
        <v>1138.6199999999999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1138.6199999999999</v>
      </c>
      <c r="U430" s="1"/>
      <c r="V430" s="1"/>
      <c r="W430" s="1"/>
      <c r="X430" s="1"/>
      <c r="Y430" s="1">
        <v>1138.6199999999999</v>
      </c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>
        <v>0</v>
      </c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469</v>
      </c>
      <c r="B431" s="10" t="s">
        <v>470</v>
      </c>
      <c r="C431" s="1">
        <v>135709.42000000001</v>
      </c>
      <c r="D431" s="1">
        <v>8688.81</v>
      </c>
      <c r="E431" s="1">
        <v>0</v>
      </c>
      <c r="F431" s="1">
        <v>8978.67</v>
      </c>
      <c r="G431" s="1">
        <v>0</v>
      </c>
      <c r="H431" s="1">
        <v>6894.44</v>
      </c>
      <c r="I431" s="1">
        <v>5490.11</v>
      </c>
      <c r="J431" s="1">
        <v>12414.16</v>
      </c>
      <c r="K431" s="1">
        <v>0</v>
      </c>
      <c r="L431" s="1">
        <v>15459.52</v>
      </c>
      <c r="M431" s="1">
        <v>71036.31</v>
      </c>
      <c r="N431" s="1">
        <v>0</v>
      </c>
      <c r="O431" s="1">
        <v>0</v>
      </c>
      <c r="P431" s="1">
        <v>0</v>
      </c>
      <c r="Q431" s="1">
        <v>6010.83</v>
      </c>
      <c r="R431" s="1">
        <v>736.57</v>
      </c>
      <c r="S431" s="1">
        <v>0</v>
      </c>
      <c r="T431" s="1">
        <v>135709.42000000001</v>
      </c>
      <c r="U431" s="1">
        <v>8688.81</v>
      </c>
      <c r="V431" s="1"/>
      <c r="W431" s="1">
        <v>8978.67</v>
      </c>
      <c r="X431" s="1"/>
      <c r="Y431" s="1">
        <v>6894.44</v>
      </c>
      <c r="Z431" s="1">
        <v>5490.11</v>
      </c>
      <c r="AA431" s="1">
        <v>12414.16</v>
      </c>
      <c r="AB431" s="1"/>
      <c r="AC431" s="1">
        <v>15459.52</v>
      </c>
      <c r="AD431" s="1">
        <v>71036.31</v>
      </c>
      <c r="AE431" s="1"/>
      <c r="AF431" s="1"/>
      <c r="AG431" s="1"/>
      <c r="AH431" s="1">
        <v>6010.83</v>
      </c>
      <c r="AI431" s="1">
        <v>736.57</v>
      </c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19" t="s">
        <v>868</v>
      </c>
      <c r="B432" s="10" t="s">
        <v>869</v>
      </c>
      <c r="C432" s="1">
        <v>238.8</v>
      </c>
      <c r="D432" s="1">
        <v>0</v>
      </c>
      <c r="E432" s="1">
        <v>0</v>
      </c>
      <c r="F432" s="1">
        <v>174.8</v>
      </c>
      <c r="G432" s="1">
        <v>0</v>
      </c>
      <c r="H432" s="1">
        <v>64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238.8</v>
      </c>
      <c r="U432" s="1">
        <v>0</v>
      </c>
      <c r="V432" s="1"/>
      <c r="W432" s="1">
        <v>174.8</v>
      </c>
      <c r="X432" s="1">
        <v>0</v>
      </c>
      <c r="Y432" s="1">
        <v>64</v>
      </c>
      <c r="Z432" s="1">
        <v>0</v>
      </c>
      <c r="AA432" s="1">
        <v>0</v>
      </c>
      <c r="AB432" s="1"/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>
        <v>0</v>
      </c>
      <c r="BC432" s="1">
        <v>0</v>
      </c>
      <c r="BD432" s="1">
        <v>0</v>
      </c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20" t="s">
        <v>870</v>
      </c>
      <c r="B433" s="10" t="s">
        <v>871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/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/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872</v>
      </c>
      <c r="B434" s="10" t="s">
        <v>873</v>
      </c>
      <c r="C434" s="1">
        <v>238.8</v>
      </c>
      <c r="D434" s="1">
        <v>0</v>
      </c>
      <c r="E434" s="1">
        <v>0</v>
      </c>
      <c r="F434" s="1">
        <v>174.8</v>
      </c>
      <c r="G434" s="1">
        <v>0</v>
      </c>
      <c r="H434" s="1">
        <v>64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238.8</v>
      </c>
      <c r="U434" s="1"/>
      <c r="V434" s="1"/>
      <c r="W434" s="1">
        <v>174.8</v>
      </c>
      <c r="X434" s="1"/>
      <c r="Y434" s="1">
        <v>64</v>
      </c>
      <c r="Z434" s="1"/>
      <c r="AA434" s="1"/>
      <c r="AB434" s="1"/>
      <c r="AC434" s="1"/>
      <c r="AD434" s="1"/>
      <c r="AE434" s="1"/>
      <c r="AF434" s="1"/>
      <c r="AG434" s="1">
        <v>0</v>
      </c>
      <c r="AH434" s="1"/>
      <c r="AI434" s="1"/>
      <c r="AJ434" s="1">
        <v>0</v>
      </c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>
        <v>0</v>
      </c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874</v>
      </c>
      <c r="B435" s="10" t="s">
        <v>875</v>
      </c>
      <c r="C435" s="1"/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18" t="s">
        <v>205</v>
      </c>
      <c r="B436" s="10" t="s">
        <v>206</v>
      </c>
      <c r="C436" s="1">
        <v>1563957.41</v>
      </c>
      <c r="D436" s="1">
        <v>118137.55</v>
      </c>
      <c r="E436" s="1">
        <v>58320.72</v>
      </c>
      <c r="F436" s="1">
        <v>202212.43</v>
      </c>
      <c r="G436" s="1">
        <v>17092.66</v>
      </c>
      <c r="H436" s="1">
        <v>122617.04</v>
      </c>
      <c r="I436" s="1">
        <v>179902.57</v>
      </c>
      <c r="J436" s="1">
        <v>290476.53999999998</v>
      </c>
      <c r="K436" s="1">
        <v>5740.52</v>
      </c>
      <c r="L436" s="1">
        <v>234777.17</v>
      </c>
      <c r="M436" s="1">
        <v>68243.53</v>
      </c>
      <c r="N436" s="1">
        <v>133171.81</v>
      </c>
      <c r="O436" s="1">
        <v>10778.7</v>
      </c>
      <c r="P436" s="1">
        <v>0</v>
      </c>
      <c r="Q436" s="1">
        <v>99455.31</v>
      </c>
      <c r="R436" s="1">
        <v>5268.16</v>
      </c>
      <c r="S436" s="1">
        <v>17762.7</v>
      </c>
      <c r="T436" s="1">
        <v>1563957.41</v>
      </c>
      <c r="U436" s="1">
        <v>118137.55</v>
      </c>
      <c r="V436" s="1">
        <v>58320.72</v>
      </c>
      <c r="W436" s="1">
        <v>202212.43</v>
      </c>
      <c r="X436" s="1">
        <v>17092.66</v>
      </c>
      <c r="Y436" s="1">
        <v>122617.04</v>
      </c>
      <c r="Z436" s="1">
        <v>179902.57</v>
      </c>
      <c r="AA436" s="1">
        <v>290476.53999999998</v>
      </c>
      <c r="AB436" s="1">
        <v>5740.52</v>
      </c>
      <c r="AC436" s="1">
        <v>234777.17</v>
      </c>
      <c r="AD436" s="1">
        <v>68243.53</v>
      </c>
      <c r="AE436" s="1">
        <v>133171.81</v>
      </c>
      <c r="AF436" s="1">
        <v>10778.7</v>
      </c>
      <c r="AG436" s="1"/>
      <c r="AH436" s="1">
        <v>99455.31</v>
      </c>
      <c r="AI436" s="1">
        <v>5268.16</v>
      </c>
      <c r="AJ436" s="1">
        <v>17762.7</v>
      </c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9" t="s">
        <v>471</v>
      </c>
      <c r="B437" s="10" t="s">
        <v>472</v>
      </c>
      <c r="C437" s="1">
        <v>1460877.49</v>
      </c>
      <c r="D437" s="1">
        <v>118137.55</v>
      </c>
      <c r="E437" s="1">
        <v>58320.72</v>
      </c>
      <c r="F437" s="1">
        <v>202212.43</v>
      </c>
      <c r="G437" s="1">
        <v>17092.66</v>
      </c>
      <c r="H437" s="1">
        <v>97894.48</v>
      </c>
      <c r="I437" s="1">
        <v>179902.57</v>
      </c>
      <c r="J437" s="1">
        <v>290476.53999999998</v>
      </c>
      <c r="K437" s="1">
        <v>5740.52</v>
      </c>
      <c r="L437" s="1">
        <v>156419.81</v>
      </c>
      <c r="M437" s="1">
        <v>68243.53</v>
      </c>
      <c r="N437" s="1">
        <v>133171.81</v>
      </c>
      <c r="O437" s="1">
        <v>10778.7</v>
      </c>
      <c r="P437" s="1">
        <v>0</v>
      </c>
      <c r="Q437" s="1">
        <v>99455.31</v>
      </c>
      <c r="R437" s="1">
        <v>5268.16</v>
      </c>
      <c r="S437" s="1">
        <v>17762.7</v>
      </c>
      <c r="T437" s="1">
        <v>1460877.49</v>
      </c>
      <c r="U437" s="1">
        <v>118137.55</v>
      </c>
      <c r="V437" s="1">
        <v>58320.72</v>
      </c>
      <c r="W437" s="1">
        <v>202212.43</v>
      </c>
      <c r="X437" s="1">
        <v>17092.66</v>
      </c>
      <c r="Y437" s="1">
        <v>97894.48</v>
      </c>
      <c r="Z437" s="1">
        <v>179902.57</v>
      </c>
      <c r="AA437" s="1">
        <v>290476.53999999998</v>
      </c>
      <c r="AB437" s="1">
        <v>5740.52</v>
      </c>
      <c r="AC437" s="1">
        <v>156419.81</v>
      </c>
      <c r="AD437" s="1">
        <v>68243.53</v>
      </c>
      <c r="AE437" s="1">
        <v>133171.81</v>
      </c>
      <c r="AF437" s="1">
        <v>10778.7</v>
      </c>
      <c r="AG437" s="1"/>
      <c r="AH437" s="1">
        <v>99455.31</v>
      </c>
      <c r="AI437" s="1">
        <v>5268.16</v>
      </c>
      <c r="AJ437" s="1">
        <v>17762.7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20" t="s">
        <v>473</v>
      </c>
      <c r="B438" s="10" t="s">
        <v>474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/>
      <c r="AH438" s="1">
        <v>0</v>
      </c>
      <c r="AI438" s="1">
        <v>0</v>
      </c>
      <c r="AJ438" s="1">
        <v>0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475</v>
      </c>
      <c r="B439" s="10" t="s">
        <v>476</v>
      </c>
      <c r="C439" s="1">
        <v>1420875.23</v>
      </c>
      <c r="D439" s="1">
        <v>118137.55</v>
      </c>
      <c r="E439" s="1">
        <v>58320.72</v>
      </c>
      <c r="F439" s="1">
        <v>202212.43</v>
      </c>
      <c r="G439" s="1">
        <v>16856.72</v>
      </c>
      <c r="H439" s="1">
        <v>97894.48</v>
      </c>
      <c r="I439" s="1">
        <v>175173.88</v>
      </c>
      <c r="J439" s="1">
        <v>290476.53999999998</v>
      </c>
      <c r="K439" s="1">
        <v>5740.52</v>
      </c>
      <c r="L439" s="1">
        <v>156419.81</v>
      </c>
      <c r="M439" s="1">
        <v>68243.53</v>
      </c>
      <c r="N439" s="1">
        <v>133171.81</v>
      </c>
      <c r="O439" s="1">
        <v>10778.7</v>
      </c>
      <c r="P439" s="1">
        <v>0</v>
      </c>
      <c r="Q439" s="1">
        <v>80830.66</v>
      </c>
      <c r="R439" s="1">
        <v>5268.16</v>
      </c>
      <c r="S439" s="1">
        <v>1349.72</v>
      </c>
      <c r="T439" s="1">
        <v>1420875.23</v>
      </c>
      <c r="U439" s="1">
        <v>118137.55</v>
      </c>
      <c r="V439" s="1">
        <v>58320.72</v>
      </c>
      <c r="W439" s="1">
        <v>202212.43</v>
      </c>
      <c r="X439" s="1">
        <v>16856.72</v>
      </c>
      <c r="Y439" s="1">
        <v>97894.48</v>
      </c>
      <c r="Z439" s="1">
        <v>175173.88</v>
      </c>
      <c r="AA439" s="1">
        <v>290476.53999999998</v>
      </c>
      <c r="AB439" s="1">
        <v>5740.52</v>
      </c>
      <c r="AC439" s="1">
        <v>156419.81</v>
      </c>
      <c r="AD439" s="1">
        <v>68243.53</v>
      </c>
      <c r="AE439" s="1">
        <v>133171.81</v>
      </c>
      <c r="AF439" s="1">
        <v>10778.7</v>
      </c>
      <c r="AG439" s="1"/>
      <c r="AH439" s="1">
        <v>80830.66</v>
      </c>
      <c r="AI439" s="1">
        <v>5268.16</v>
      </c>
      <c r="AJ439" s="1">
        <v>1349.72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477</v>
      </c>
      <c r="B440" s="10" t="s">
        <v>478</v>
      </c>
      <c r="C440" s="1">
        <v>20175.96</v>
      </c>
      <c r="D440" s="1">
        <v>0</v>
      </c>
      <c r="E440" s="1">
        <v>0</v>
      </c>
      <c r="F440" s="1">
        <v>0</v>
      </c>
      <c r="G440" s="1">
        <v>235.94</v>
      </c>
      <c r="H440" s="1">
        <v>0</v>
      </c>
      <c r="I440" s="1">
        <v>637.63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18624.650000000001</v>
      </c>
      <c r="R440" s="1">
        <v>0</v>
      </c>
      <c r="S440" s="1">
        <v>677.74</v>
      </c>
      <c r="T440" s="1">
        <v>20175.96</v>
      </c>
      <c r="U440" s="1"/>
      <c r="V440" s="1">
        <v>0</v>
      </c>
      <c r="W440" s="1"/>
      <c r="X440" s="1">
        <v>235.94</v>
      </c>
      <c r="Y440" s="1"/>
      <c r="Z440" s="1">
        <v>637.63</v>
      </c>
      <c r="AA440" s="1"/>
      <c r="AB440" s="1"/>
      <c r="AC440" s="1">
        <v>0</v>
      </c>
      <c r="AD440" s="1">
        <v>0</v>
      </c>
      <c r="AE440" s="1"/>
      <c r="AF440" s="1"/>
      <c r="AG440" s="1"/>
      <c r="AH440" s="1">
        <v>18624.650000000001</v>
      </c>
      <c r="AI440" s="1"/>
      <c r="AJ440" s="1">
        <v>677.74</v>
      </c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479</v>
      </c>
      <c r="B441" s="10" t="s">
        <v>480</v>
      </c>
      <c r="C441" s="1">
        <v>19826.3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4091.06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15735.24</v>
      </c>
      <c r="T441" s="1">
        <v>19826.3</v>
      </c>
      <c r="U441" s="1"/>
      <c r="V441" s="1"/>
      <c r="W441" s="1"/>
      <c r="X441" s="1"/>
      <c r="Y441" s="1"/>
      <c r="Z441" s="1">
        <v>4091.06</v>
      </c>
      <c r="AA441" s="1"/>
      <c r="AB441" s="1"/>
      <c r="AC441" s="1"/>
      <c r="AD441" s="1">
        <v>0</v>
      </c>
      <c r="AE441" s="1"/>
      <c r="AF441" s="1"/>
      <c r="AG441" s="1"/>
      <c r="AH441" s="1"/>
      <c r="AI441" s="1"/>
      <c r="AJ441" s="1">
        <v>15735.24</v>
      </c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19" t="s">
        <v>481</v>
      </c>
      <c r="B442" s="10" t="s">
        <v>482</v>
      </c>
      <c r="C442" s="1">
        <v>103079.92</v>
      </c>
      <c r="D442" s="1">
        <v>0</v>
      </c>
      <c r="E442" s="1">
        <v>0</v>
      </c>
      <c r="F442" s="1">
        <v>0</v>
      </c>
      <c r="G442" s="1">
        <v>0</v>
      </c>
      <c r="H442" s="1">
        <v>24722.560000000001</v>
      </c>
      <c r="I442" s="1">
        <v>0</v>
      </c>
      <c r="J442" s="1">
        <v>0</v>
      </c>
      <c r="K442" s="1">
        <v>0</v>
      </c>
      <c r="L442" s="1">
        <v>78357.36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103079.92</v>
      </c>
      <c r="U442" s="1"/>
      <c r="V442" s="1"/>
      <c r="W442" s="1">
        <v>0</v>
      </c>
      <c r="X442" s="1"/>
      <c r="Y442" s="1">
        <v>24722.560000000001</v>
      </c>
      <c r="Z442" s="1"/>
      <c r="AA442" s="1">
        <v>0</v>
      </c>
      <c r="AB442" s="1"/>
      <c r="AC442" s="1">
        <v>78357.36</v>
      </c>
      <c r="AD442" s="1">
        <v>0</v>
      </c>
      <c r="AE442" s="1"/>
      <c r="AF442" s="1"/>
      <c r="AG442" s="1"/>
      <c r="AH442" s="1">
        <v>0</v>
      </c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20" t="s">
        <v>483</v>
      </c>
      <c r="B443" s="10" t="s">
        <v>484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/>
      <c r="V443" s="1"/>
      <c r="W443" s="1">
        <v>0</v>
      </c>
      <c r="X443" s="1"/>
      <c r="Y443" s="1">
        <v>0</v>
      </c>
      <c r="Z443" s="1"/>
      <c r="AA443" s="1">
        <v>0</v>
      </c>
      <c r="AB443" s="1"/>
      <c r="AC443" s="1">
        <v>0</v>
      </c>
      <c r="AD443" s="1">
        <v>0</v>
      </c>
      <c r="AE443" s="1"/>
      <c r="AF443" s="1"/>
      <c r="AG443" s="1"/>
      <c r="AH443" s="1">
        <v>0</v>
      </c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485</v>
      </c>
      <c r="B444" s="10" t="s">
        <v>486</v>
      </c>
      <c r="C444" s="1">
        <v>103079.92</v>
      </c>
      <c r="D444" s="1">
        <v>0</v>
      </c>
      <c r="E444" s="1">
        <v>0</v>
      </c>
      <c r="F444" s="1">
        <v>0</v>
      </c>
      <c r="G444" s="1">
        <v>0</v>
      </c>
      <c r="H444" s="1">
        <v>24722.560000000001</v>
      </c>
      <c r="I444" s="1">
        <v>0</v>
      </c>
      <c r="J444" s="1">
        <v>0</v>
      </c>
      <c r="K444" s="1">
        <v>0</v>
      </c>
      <c r="L444" s="1">
        <v>78357.36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103079.92</v>
      </c>
      <c r="U444" s="1"/>
      <c r="V444" s="1"/>
      <c r="W444" s="1"/>
      <c r="X444" s="1"/>
      <c r="Y444" s="1">
        <v>24722.560000000001</v>
      </c>
      <c r="Z444" s="1"/>
      <c r="AA444" s="1"/>
      <c r="AB444" s="1"/>
      <c r="AC444" s="1">
        <v>78357.36</v>
      </c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487</v>
      </c>
      <c r="B445" s="10" t="s">
        <v>488</v>
      </c>
      <c r="C445" s="1"/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17" t="s">
        <v>177</v>
      </c>
      <c r="B446" s="10" t="s">
        <v>178</v>
      </c>
      <c r="C446" s="1">
        <v>136176546.08000001</v>
      </c>
      <c r="D446" s="1">
        <v>4611806.76</v>
      </c>
      <c r="E446" s="1">
        <v>4923241.58</v>
      </c>
      <c r="F446" s="1">
        <v>11268495.4</v>
      </c>
      <c r="G446" s="1">
        <v>1749092.04</v>
      </c>
      <c r="H446" s="1">
        <v>34566128.130000003</v>
      </c>
      <c r="I446" s="1">
        <v>9363536.9700000007</v>
      </c>
      <c r="J446" s="1">
        <v>5797763.6600000001</v>
      </c>
      <c r="K446" s="1">
        <v>1803704.43</v>
      </c>
      <c r="L446" s="1">
        <v>18315537.989999998</v>
      </c>
      <c r="M446" s="1">
        <v>18088629.800000001</v>
      </c>
      <c r="N446" s="1">
        <v>8495543.0099999998</v>
      </c>
      <c r="O446" s="1">
        <v>3602120.94</v>
      </c>
      <c r="P446" s="1">
        <v>2683921.4500000002</v>
      </c>
      <c r="Q446" s="1">
        <v>5808869.8799999999</v>
      </c>
      <c r="R446" s="1">
        <v>2631865.63</v>
      </c>
      <c r="S446" s="1">
        <v>2466288.41</v>
      </c>
      <c r="T446" s="1">
        <v>136176546.08000001</v>
      </c>
      <c r="U446" s="1">
        <v>4611806.76</v>
      </c>
      <c r="V446" s="1">
        <v>4923241.58</v>
      </c>
      <c r="W446" s="1">
        <v>11268495.4</v>
      </c>
      <c r="X446" s="1">
        <v>1749092.04</v>
      </c>
      <c r="Y446" s="1">
        <v>34566128.130000003</v>
      </c>
      <c r="Z446" s="1">
        <v>9363536.9700000007</v>
      </c>
      <c r="AA446" s="1">
        <v>5797763.6600000001</v>
      </c>
      <c r="AB446" s="1">
        <v>1803704.43</v>
      </c>
      <c r="AC446" s="1">
        <v>18315537.989999998</v>
      </c>
      <c r="AD446" s="1">
        <v>18088629.800000001</v>
      </c>
      <c r="AE446" s="1">
        <v>8495543.0099999998</v>
      </c>
      <c r="AF446" s="1">
        <v>3602120.94</v>
      </c>
      <c r="AG446" s="1">
        <v>2683921.4500000002</v>
      </c>
      <c r="AH446" s="1">
        <v>5808869.8799999999</v>
      </c>
      <c r="AI446" s="1">
        <v>2631865.63</v>
      </c>
      <c r="AJ446" s="1">
        <v>2466288.41</v>
      </c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>
        <v>0</v>
      </c>
      <c r="BC446" s="1">
        <v>0</v>
      </c>
      <c r="BD446" s="1">
        <v>0</v>
      </c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8" t="s">
        <v>489</v>
      </c>
      <c r="B447" s="10" t="s">
        <v>490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0</v>
      </c>
      <c r="BC447" s="1">
        <v>0</v>
      </c>
      <c r="BD447" s="1">
        <v>0</v>
      </c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4"/>
    </row>
    <row r="448" spans="1:68">
      <c r="A448" s="18" t="s">
        <v>491</v>
      </c>
      <c r="B448" s="10" t="s">
        <v>492</v>
      </c>
      <c r="C448" s="1">
        <v>80927382.659999996</v>
      </c>
      <c r="D448" s="1">
        <v>2744581.95</v>
      </c>
      <c r="E448" s="1">
        <v>2921477.01</v>
      </c>
      <c r="F448" s="1">
        <v>6789170.8099999996</v>
      </c>
      <c r="G448" s="1">
        <v>1051492.97</v>
      </c>
      <c r="H448" s="1">
        <v>20553486.699999999</v>
      </c>
      <c r="I448" s="1">
        <v>5587040.9800000004</v>
      </c>
      <c r="J448" s="1">
        <v>3449948.28</v>
      </c>
      <c r="K448" s="1">
        <v>1078456.24</v>
      </c>
      <c r="L448" s="1">
        <v>10822746.470000001</v>
      </c>
      <c r="M448" s="1">
        <v>10667863.51</v>
      </c>
      <c r="N448" s="1">
        <v>4993124.78</v>
      </c>
      <c r="O448" s="1">
        <v>2168712.59</v>
      </c>
      <c r="P448" s="1">
        <v>1586338.96</v>
      </c>
      <c r="Q448" s="1">
        <v>3469893.98</v>
      </c>
      <c r="R448" s="1">
        <v>1567148.89</v>
      </c>
      <c r="S448" s="1">
        <v>1475898.54</v>
      </c>
      <c r="T448" s="1">
        <v>80927382.659999996</v>
      </c>
      <c r="U448" s="1">
        <v>2744581.95</v>
      </c>
      <c r="V448" s="1">
        <v>2921477.01</v>
      </c>
      <c r="W448" s="1">
        <v>6789170.8099999996</v>
      </c>
      <c r="X448" s="1">
        <v>1051492.97</v>
      </c>
      <c r="Y448" s="1">
        <v>20553486.699999999</v>
      </c>
      <c r="Z448" s="1">
        <v>5587040.9800000004</v>
      </c>
      <c r="AA448" s="1">
        <v>3449948.28</v>
      </c>
      <c r="AB448" s="1">
        <v>1078456.24</v>
      </c>
      <c r="AC448" s="1">
        <v>10822746.470000001</v>
      </c>
      <c r="AD448" s="1">
        <v>10667863.51</v>
      </c>
      <c r="AE448" s="1">
        <v>4993124.78</v>
      </c>
      <c r="AF448" s="1">
        <v>2168712.59</v>
      </c>
      <c r="AG448" s="1">
        <v>1586338.96</v>
      </c>
      <c r="AH448" s="1">
        <v>3469893.98</v>
      </c>
      <c r="AI448" s="1">
        <v>1567148.89</v>
      </c>
      <c r="AJ448" s="1">
        <v>1475898.54</v>
      </c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>
        <v>0</v>
      </c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493</v>
      </c>
      <c r="B449" s="10" t="s">
        <v>494</v>
      </c>
      <c r="C449" s="1">
        <v>23326724.190000001</v>
      </c>
      <c r="D449" s="1">
        <v>791784.86</v>
      </c>
      <c r="E449" s="1">
        <v>834856.55</v>
      </c>
      <c r="F449" s="1">
        <v>1878026.67</v>
      </c>
      <c r="G449" s="1">
        <v>291518.67</v>
      </c>
      <c r="H449" s="1">
        <v>5970896.7999999998</v>
      </c>
      <c r="I449" s="1">
        <v>1591206.78</v>
      </c>
      <c r="J449" s="1">
        <v>994891.24</v>
      </c>
      <c r="K449" s="1">
        <v>310112.34999999998</v>
      </c>
      <c r="L449" s="1">
        <v>3147922.28</v>
      </c>
      <c r="M449" s="1">
        <v>3096845.66</v>
      </c>
      <c r="N449" s="1">
        <v>1469276.29</v>
      </c>
      <c r="O449" s="1">
        <v>608218.27</v>
      </c>
      <c r="P449" s="1">
        <v>470916.53</v>
      </c>
      <c r="Q449" s="1">
        <v>994016.38</v>
      </c>
      <c r="R449" s="1">
        <v>455272.04</v>
      </c>
      <c r="S449" s="1">
        <v>420962.82</v>
      </c>
      <c r="T449" s="1">
        <v>23326724.190000001</v>
      </c>
      <c r="U449" s="1">
        <v>791784.86</v>
      </c>
      <c r="V449" s="1">
        <v>834856.55</v>
      </c>
      <c r="W449" s="1">
        <v>1878026.67</v>
      </c>
      <c r="X449" s="1">
        <v>291518.67</v>
      </c>
      <c r="Y449" s="1">
        <v>5970896.7999999998</v>
      </c>
      <c r="Z449" s="1">
        <v>1591206.78</v>
      </c>
      <c r="AA449" s="1">
        <v>994891.24</v>
      </c>
      <c r="AB449" s="1">
        <v>310112.34999999998</v>
      </c>
      <c r="AC449" s="1">
        <v>3147922.28</v>
      </c>
      <c r="AD449" s="1">
        <v>3096845.66</v>
      </c>
      <c r="AE449" s="1">
        <v>1469276.29</v>
      </c>
      <c r="AF449" s="1">
        <v>608218.27</v>
      </c>
      <c r="AG449" s="1">
        <v>470916.53</v>
      </c>
      <c r="AH449" s="1">
        <v>994016.38</v>
      </c>
      <c r="AI449" s="1">
        <v>455272.04</v>
      </c>
      <c r="AJ449" s="1">
        <v>420962.82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495</v>
      </c>
      <c r="B450" s="10" t="s">
        <v>496</v>
      </c>
      <c r="C450" s="1">
        <v>27096233.989999998</v>
      </c>
      <c r="D450" s="1">
        <v>912139.1</v>
      </c>
      <c r="E450" s="1">
        <v>992818.24</v>
      </c>
      <c r="F450" s="1">
        <v>2208415.69</v>
      </c>
      <c r="G450" s="1">
        <v>344507.72</v>
      </c>
      <c r="H450" s="1">
        <v>6818154.8700000001</v>
      </c>
      <c r="I450" s="1">
        <v>1855079.02</v>
      </c>
      <c r="J450" s="1">
        <v>1147397.8</v>
      </c>
      <c r="K450" s="1">
        <v>351142.58</v>
      </c>
      <c r="L450" s="1">
        <v>3689902.98</v>
      </c>
      <c r="M450" s="1">
        <v>3678842.8799999999</v>
      </c>
      <c r="N450" s="1">
        <v>1728516.09</v>
      </c>
      <c r="O450" s="1">
        <v>700913.68</v>
      </c>
      <c r="P450" s="1">
        <v>531052.84</v>
      </c>
      <c r="Q450" s="1">
        <v>1139489.05</v>
      </c>
      <c r="R450" s="1">
        <v>515203.84000000003</v>
      </c>
      <c r="S450" s="1">
        <v>482657.61</v>
      </c>
      <c r="T450" s="1">
        <v>27096233.989999998</v>
      </c>
      <c r="U450" s="1">
        <v>912139.1</v>
      </c>
      <c r="V450" s="1">
        <v>992818.24</v>
      </c>
      <c r="W450" s="1">
        <v>2208415.69</v>
      </c>
      <c r="X450" s="1">
        <v>344507.72</v>
      </c>
      <c r="Y450" s="1">
        <v>6818154.8700000001</v>
      </c>
      <c r="Z450" s="1">
        <v>1855079.02</v>
      </c>
      <c r="AA450" s="1">
        <v>1147397.8</v>
      </c>
      <c r="AB450" s="1">
        <v>351142.58</v>
      </c>
      <c r="AC450" s="1">
        <v>3689902.98</v>
      </c>
      <c r="AD450" s="1">
        <v>3678842.8799999999</v>
      </c>
      <c r="AE450" s="1">
        <v>1728516.09</v>
      </c>
      <c r="AF450" s="1">
        <v>700913.68</v>
      </c>
      <c r="AG450" s="1">
        <v>531052.84</v>
      </c>
      <c r="AH450" s="1">
        <v>1139489.05</v>
      </c>
      <c r="AI450" s="1">
        <v>515203.84000000003</v>
      </c>
      <c r="AJ450" s="1">
        <v>482657.61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497</v>
      </c>
      <c r="B451" s="10" t="s">
        <v>498</v>
      </c>
      <c r="C451" s="1">
        <v>4826205.24</v>
      </c>
      <c r="D451" s="1">
        <v>163300.85</v>
      </c>
      <c r="E451" s="1">
        <v>174089.78</v>
      </c>
      <c r="F451" s="1">
        <v>392882.23</v>
      </c>
      <c r="G451" s="1">
        <v>61572.68</v>
      </c>
      <c r="H451" s="1">
        <v>1223589.76</v>
      </c>
      <c r="I451" s="1">
        <v>330210.19</v>
      </c>
      <c r="J451" s="1">
        <v>205526.34</v>
      </c>
      <c r="K451" s="1">
        <v>63993.26</v>
      </c>
      <c r="L451" s="1">
        <v>654966.26</v>
      </c>
      <c r="M451" s="1">
        <v>645077.75</v>
      </c>
      <c r="N451" s="1">
        <v>304625.84999999998</v>
      </c>
      <c r="O451" s="1">
        <v>124276.4</v>
      </c>
      <c r="P451" s="1">
        <v>95613.119999999995</v>
      </c>
      <c r="Q451" s="1">
        <v>205470.47</v>
      </c>
      <c r="R451" s="1">
        <v>94240.86</v>
      </c>
      <c r="S451" s="1">
        <v>86769.44</v>
      </c>
      <c r="T451" s="1">
        <v>4826205.24</v>
      </c>
      <c r="U451" s="1">
        <v>163300.85</v>
      </c>
      <c r="V451" s="1">
        <v>174089.78</v>
      </c>
      <c r="W451" s="1">
        <v>392882.23</v>
      </c>
      <c r="X451" s="1">
        <v>61572.68</v>
      </c>
      <c r="Y451" s="1">
        <v>1223589.76</v>
      </c>
      <c r="Z451" s="1">
        <v>330210.19</v>
      </c>
      <c r="AA451" s="1">
        <v>205526.34</v>
      </c>
      <c r="AB451" s="1">
        <v>63993.26</v>
      </c>
      <c r="AC451" s="1">
        <v>654966.26</v>
      </c>
      <c r="AD451" s="1">
        <v>645077.75</v>
      </c>
      <c r="AE451" s="1">
        <v>304625.84999999998</v>
      </c>
      <c r="AF451" s="1">
        <v>124276.4</v>
      </c>
      <c r="AG451" s="1">
        <v>95613.119999999995</v>
      </c>
      <c r="AH451" s="1">
        <v>205470.47</v>
      </c>
      <c r="AI451" s="1">
        <v>94240.86</v>
      </c>
      <c r="AJ451" s="1">
        <v>86769.44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>
        <v>0</v>
      </c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4"/>
    </row>
    <row r="452" spans="1:68">
      <c r="A452" s="17" t="s">
        <v>179</v>
      </c>
      <c r="B452" s="10" t="s">
        <v>180</v>
      </c>
      <c r="C452" s="1">
        <v>54464497.32</v>
      </c>
      <c r="D452" s="1">
        <v>1657258.98</v>
      </c>
      <c r="E452" s="1">
        <v>1647526.01</v>
      </c>
      <c r="F452" s="1">
        <v>4275938.18</v>
      </c>
      <c r="G452" s="1">
        <v>907487.37</v>
      </c>
      <c r="H452" s="1">
        <v>17494030.140000001</v>
      </c>
      <c r="I452" s="1">
        <v>4146874.57</v>
      </c>
      <c r="J452" s="1">
        <v>1445667.73</v>
      </c>
      <c r="K452" s="1">
        <v>1197003.8400000001</v>
      </c>
      <c r="L452" s="1">
        <v>7838751.7000000002</v>
      </c>
      <c r="M452" s="1">
        <v>8343690.9699999997</v>
      </c>
      <c r="N452" s="1">
        <v>721818.98</v>
      </c>
      <c r="O452" s="1">
        <v>464683.13</v>
      </c>
      <c r="P452" s="1">
        <v>1067723.8999999999</v>
      </c>
      <c r="Q452" s="1">
        <v>1788557.04</v>
      </c>
      <c r="R452" s="1">
        <v>824150.53</v>
      </c>
      <c r="S452" s="1">
        <v>643334.25</v>
      </c>
      <c r="T452" s="1">
        <v>54464497.32</v>
      </c>
      <c r="U452" s="1">
        <v>1657258.98</v>
      </c>
      <c r="V452" s="1">
        <v>1647526.01</v>
      </c>
      <c r="W452" s="1">
        <v>4275938.18</v>
      </c>
      <c r="X452" s="1">
        <v>907487.37</v>
      </c>
      <c r="Y452" s="1">
        <v>17494030.140000001</v>
      </c>
      <c r="Z452" s="1">
        <v>4146874.57</v>
      </c>
      <c r="AA452" s="1">
        <v>1445667.73</v>
      </c>
      <c r="AB452" s="1">
        <v>1197003.8400000001</v>
      </c>
      <c r="AC452" s="1">
        <v>7838751.7000000002</v>
      </c>
      <c r="AD452" s="1">
        <v>8343690.9699999997</v>
      </c>
      <c r="AE452" s="1">
        <v>721818.98</v>
      </c>
      <c r="AF452" s="1">
        <v>464683.13</v>
      </c>
      <c r="AG452" s="1">
        <v>1067723.8999999999</v>
      </c>
      <c r="AH452" s="1">
        <v>1788557.04</v>
      </c>
      <c r="AI452" s="1">
        <v>824150.53</v>
      </c>
      <c r="AJ452" s="1">
        <v>643334.25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>
        <v>0</v>
      </c>
      <c r="BC452" s="1">
        <v>0</v>
      </c>
      <c r="BD452" s="1">
        <v>0</v>
      </c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8" t="s">
        <v>499</v>
      </c>
      <c r="B453" s="10" t="s">
        <v>500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501</v>
      </c>
      <c r="B454" s="10" t="s">
        <v>502</v>
      </c>
      <c r="C454" s="1">
        <v>28475940.559999999</v>
      </c>
      <c r="D454" s="1">
        <v>802166.44</v>
      </c>
      <c r="E454" s="1">
        <v>989933.05</v>
      </c>
      <c r="F454" s="1">
        <v>2286826.7400000002</v>
      </c>
      <c r="G454" s="1">
        <v>493941.35</v>
      </c>
      <c r="H454" s="1">
        <v>11219541.210000001</v>
      </c>
      <c r="I454" s="1">
        <v>2241746.69</v>
      </c>
      <c r="J454" s="1">
        <v>514587.36</v>
      </c>
      <c r="K454" s="1">
        <v>545117.29</v>
      </c>
      <c r="L454" s="1">
        <v>4508299.22</v>
      </c>
      <c r="M454" s="1">
        <v>2934529.57</v>
      </c>
      <c r="N454" s="1">
        <v>242856.17</v>
      </c>
      <c r="O454" s="1">
        <v>182055.16</v>
      </c>
      <c r="P454" s="1">
        <v>311586.25</v>
      </c>
      <c r="Q454" s="1">
        <v>642479.09</v>
      </c>
      <c r="R454" s="1">
        <v>342085.28</v>
      </c>
      <c r="S454" s="1">
        <v>218189.69</v>
      </c>
      <c r="T454" s="1">
        <v>28475940.559999999</v>
      </c>
      <c r="U454" s="1">
        <v>802166.44</v>
      </c>
      <c r="V454" s="1">
        <v>989933.05</v>
      </c>
      <c r="W454" s="1">
        <v>2286826.7400000002</v>
      </c>
      <c r="X454" s="1">
        <v>493941.35</v>
      </c>
      <c r="Y454" s="1">
        <v>11219541.210000001</v>
      </c>
      <c r="Z454" s="1">
        <v>2241746.69</v>
      </c>
      <c r="AA454" s="1">
        <v>514587.36</v>
      </c>
      <c r="AB454" s="1">
        <v>545117.29</v>
      </c>
      <c r="AC454" s="1">
        <v>4508299.22</v>
      </c>
      <c r="AD454" s="1">
        <v>2934529.57</v>
      </c>
      <c r="AE454" s="1">
        <v>242856.17</v>
      </c>
      <c r="AF454" s="1">
        <v>182055.16</v>
      </c>
      <c r="AG454" s="1">
        <v>311586.25</v>
      </c>
      <c r="AH454" s="1">
        <v>642479.09</v>
      </c>
      <c r="AI454" s="1">
        <v>342085.28</v>
      </c>
      <c r="AJ454" s="1">
        <v>218189.69</v>
      </c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>
        <v>0</v>
      </c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503</v>
      </c>
      <c r="B455" s="10" t="s">
        <v>504</v>
      </c>
      <c r="C455" s="1">
        <v>20347178.050000001</v>
      </c>
      <c r="D455" s="1">
        <v>689258.84</v>
      </c>
      <c r="E455" s="1">
        <v>449407.96</v>
      </c>
      <c r="F455" s="1">
        <v>1517339.17</v>
      </c>
      <c r="G455" s="1">
        <v>316381.02</v>
      </c>
      <c r="H455" s="1">
        <v>4556426.92</v>
      </c>
      <c r="I455" s="1">
        <v>1479347.88</v>
      </c>
      <c r="J455" s="1">
        <v>709760.37</v>
      </c>
      <c r="K455" s="1">
        <v>553992.55000000005</v>
      </c>
      <c r="L455" s="1">
        <v>2524501.96</v>
      </c>
      <c r="M455" s="1">
        <v>4695460.6500000004</v>
      </c>
      <c r="N455" s="1">
        <v>305397.81</v>
      </c>
      <c r="O455" s="1">
        <v>193592.97</v>
      </c>
      <c r="P455" s="1">
        <v>656710.56999999995</v>
      </c>
      <c r="Q455" s="1">
        <v>969202.95</v>
      </c>
      <c r="R455" s="1">
        <v>390731.87</v>
      </c>
      <c r="S455" s="1">
        <v>339664.56</v>
      </c>
      <c r="T455" s="1">
        <v>20347178.050000001</v>
      </c>
      <c r="U455" s="1">
        <v>689258.84</v>
      </c>
      <c r="V455" s="1">
        <v>449407.96</v>
      </c>
      <c r="W455" s="1">
        <v>1517339.17</v>
      </c>
      <c r="X455" s="1">
        <v>316381.02</v>
      </c>
      <c r="Y455" s="1">
        <v>4556426.92</v>
      </c>
      <c r="Z455" s="1">
        <v>1479347.88</v>
      </c>
      <c r="AA455" s="1">
        <v>709760.37</v>
      </c>
      <c r="AB455" s="1">
        <v>553992.55000000005</v>
      </c>
      <c r="AC455" s="1">
        <v>2524501.96</v>
      </c>
      <c r="AD455" s="1">
        <v>4695460.6500000004</v>
      </c>
      <c r="AE455" s="1">
        <v>305397.81</v>
      </c>
      <c r="AF455" s="1">
        <v>193592.97</v>
      </c>
      <c r="AG455" s="1">
        <v>656710.56999999995</v>
      </c>
      <c r="AH455" s="1">
        <v>969202.95</v>
      </c>
      <c r="AI455" s="1">
        <v>390731.87</v>
      </c>
      <c r="AJ455" s="1">
        <v>339664.56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505</v>
      </c>
      <c r="B456" s="10" t="s">
        <v>506</v>
      </c>
      <c r="C456" s="1">
        <v>681800</v>
      </c>
      <c r="D456" s="1">
        <v>13000</v>
      </c>
      <c r="E456" s="1">
        <v>46000</v>
      </c>
      <c r="F456" s="1">
        <v>66000</v>
      </c>
      <c r="G456" s="1">
        <v>10500</v>
      </c>
      <c r="H456" s="1">
        <v>130300</v>
      </c>
      <c r="I456" s="1">
        <v>36000</v>
      </c>
      <c r="J456" s="1">
        <v>15500</v>
      </c>
      <c r="K456" s="1">
        <v>16500</v>
      </c>
      <c r="L456" s="1">
        <v>157500</v>
      </c>
      <c r="M456" s="1">
        <v>111500</v>
      </c>
      <c r="N456" s="1">
        <v>17000</v>
      </c>
      <c r="O456" s="1">
        <v>10500</v>
      </c>
      <c r="P456" s="1">
        <v>21000</v>
      </c>
      <c r="Q456" s="1">
        <v>7000</v>
      </c>
      <c r="R456" s="1">
        <v>6000</v>
      </c>
      <c r="S456" s="1">
        <v>17500</v>
      </c>
      <c r="T456" s="1">
        <v>681800</v>
      </c>
      <c r="U456" s="1">
        <v>13000</v>
      </c>
      <c r="V456" s="1">
        <v>46000</v>
      </c>
      <c r="W456" s="1">
        <v>66000</v>
      </c>
      <c r="X456" s="1">
        <v>10500</v>
      </c>
      <c r="Y456" s="1">
        <v>130300</v>
      </c>
      <c r="Z456" s="1">
        <v>36000</v>
      </c>
      <c r="AA456" s="1">
        <v>15500</v>
      </c>
      <c r="AB456" s="1">
        <v>16500</v>
      </c>
      <c r="AC456" s="1">
        <v>157500</v>
      </c>
      <c r="AD456" s="1">
        <v>111500</v>
      </c>
      <c r="AE456" s="1">
        <v>17000</v>
      </c>
      <c r="AF456" s="1">
        <v>10500</v>
      </c>
      <c r="AG456" s="1">
        <v>21000</v>
      </c>
      <c r="AH456" s="1">
        <v>7000</v>
      </c>
      <c r="AI456" s="1">
        <v>6000</v>
      </c>
      <c r="AJ456" s="1">
        <v>17500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507</v>
      </c>
      <c r="B457" s="10" t="s">
        <v>508</v>
      </c>
      <c r="C457" s="1">
        <v>4959578.71</v>
      </c>
      <c r="D457" s="1">
        <v>152833.70000000001</v>
      </c>
      <c r="E457" s="1">
        <v>162185</v>
      </c>
      <c r="F457" s="1">
        <v>405772.27</v>
      </c>
      <c r="G457" s="1">
        <v>86665</v>
      </c>
      <c r="H457" s="1">
        <v>1587762.01</v>
      </c>
      <c r="I457" s="1">
        <v>389780</v>
      </c>
      <c r="J457" s="1">
        <v>205820</v>
      </c>
      <c r="K457" s="1">
        <v>81394</v>
      </c>
      <c r="L457" s="1">
        <v>648450.52</v>
      </c>
      <c r="M457" s="1">
        <v>602200.75</v>
      </c>
      <c r="N457" s="1">
        <v>156565</v>
      </c>
      <c r="O457" s="1">
        <v>78535</v>
      </c>
      <c r="P457" s="1">
        <v>78427.08</v>
      </c>
      <c r="Q457" s="1">
        <v>169875</v>
      </c>
      <c r="R457" s="1">
        <v>85333.38</v>
      </c>
      <c r="S457" s="1">
        <v>67980</v>
      </c>
      <c r="T457" s="1">
        <v>4959578.71</v>
      </c>
      <c r="U457" s="1">
        <v>152833.70000000001</v>
      </c>
      <c r="V457" s="1">
        <v>162185</v>
      </c>
      <c r="W457" s="1">
        <v>405772.27</v>
      </c>
      <c r="X457" s="1">
        <v>86665</v>
      </c>
      <c r="Y457" s="1">
        <v>1587762.01</v>
      </c>
      <c r="Z457" s="1">
        <v>389780</v>
      </c>
      <c r="AA457" s="1">
        <v>205820</v>
      </c>
      <c r="AB457" s="1">
        <v>81394</v>
      </c>
      <c r="AC457" s="1">
        <v>648450.52</v>
      </c>
      <c r="AD457" s="1">
        <v>602200.75</v>
      </c>
      <c r="AE457" s="1">
        <v>156565</v>
      </c>
      <c r="AF457" s="1">
        <v>78535</v>
      </c>
      <c r="AG457" s="1">
        <v>78427.08</v>
      </c>
      <c r="AH457" s="1">
        <v>169875</v>
      </c>
      <c r="AI457" s="1">
        <v>85333.38</v>
      </c>
      <c r="AJ457" s="1">
        <v>67980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7" t="s">
        <v>181</v>
      </c>
      <c r="B458" s="10" t="s">
        <v>182</v>
      </c>
      <c r="C458" s="1">
        <v>62523774.289999999</v>
      </c>
      <c r="D458" s="1">
        <v>594258.14</v>
      </c>
      <c r="E458" s="1">
        <v>403169.31</v>
      </c>
      <c r="F458" s="1">
        <v>4222083.4400000004</v>
      </c>
      <c r="G458" s="1">
        <v>216457.42</v>
      </c>
      <c r="H458" s="1">
        <v>14805644.23</v>
      </c>
      <c r="I458" s="1">
        <v>3590309.73</v>
      </c>
      <c r="J458" s="1">
        <v>2187605.2400000002</v>
      </c>
      <c r="K458" s="1">
        <v>1046616.7</v>
      </c>
      <c r="L458" s="1">
        <v>18604269.899999999</v>
      </c>
      <c r="M458" s="1">
        <v>10405972.76</v>
      </c>
      <c r="N458" s="1">
        <v>490194.87</v>
      </c>
      <c r="O458" s="1">
        <v>365429.34</v>
      </c>
      <c r="P458" s="1">
        <v>195146.15</v>
      </c>
      <c r="Q458" s="1">
        <v>2692911.81</v>
      </c>
      <c r="R458" s="1">
        <v>804569.87</v>
      </c>
      <c r="S458" s="1">
        <v>1899135.38</v>
      </c>
      <c r="T458" s="1">
        <v>62523774.289999999</v>
      </c>
      <c r="U458" s="1">
        <v>594258.14</v>
      </c>
      <c r="V458" s="1">
        <v>403169.31</v>
      </c>
      <c r="W458" s="1">
        <v>4222083.4400000004</v>
      </c>
      <c r="X458" s="1">
        <v>216457.42</v>
      </c>
      <c r="Y458" s="1">
        <v>14805644.23</v>
      </c>
      <c r="Z458" s="1">
        <v>3590309.73</v>
      </c>
      <c r="AA458" s="1">
        <v>2187605.2400000002</v>
      </c>
      <c r="AB458" s="1">
        <v>1046616.7</v>
      </c>
      <c r="AC458" s="1">
        <v>18604269.899999999</v>
      </c>
      <c r="AD458" s="1">
        <v>10405972.76</v>
      </c>
      <c r="AE458" s="1">
        <v>490194.87</v>
      </c>
      <c r="AF458" s="1">
        <v>365429.34</v>
      </c>
      <c r="AG458" s="1">
        <v>195146.15</v>
      </c>
      <c r="AH458" s="1">
        <v>2692911.81</v>
      </c>
      <c r="AI458" s="1">
        <v>804569.87</v>
      </c>
      <c r="AJ458" s="1">
        <v>1899135.38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>
        <v>0</v>
      </c>
      <c r="BC458" s="1">
        <v>0</v>
      </c>
      <c r="BD458" s="1">
        <v>0</v>
      </c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8" t="s">
        <v>211</v>
      </c>
      <c r="B459" s="10" t="s">
        <v>212</v>
      </c>
      <c r="C459" s="1">
        <v>63222013.119999997</v>
      </c>
      <c r="D459" s="1">
        <v>612689.55000000005</v>
      </c>
      <c r="E459" s="1">
        <v>469684.53</v>
      </c>
      <c r="F459" s="1">
        <v>4265182.2699999996</v>
      </c>
      <c r="G459" s="1">
        <v>217683.42</v>
      </c>
      <c r="H459" s="1">
        <v>15011321.67</v>
      </c>
      <c r="I459" s="1">
        <v>3731463.64</v>
      </c>
      <c r="J459" s="1">
        <v>2199260.7999999998</v>
      </c>
      <c r="K459" s="1">
        <v>1063526.83</v>
      </c>
      <c r="L459" s="1">
        <v>18719022.84</v>
      </c>
      <c r="M459" s="1">
        <v>10416544.83</v>
      </c>
      <c r="N459" s="1">
        <v>516724.44</v>
      </c>
      <c r="O459" s="1">
        <v>372384.46</v>
      </c>
      <c r="P459" s="1">
        <v>204907.21</v>
      </c>
      <c r="Q459" s="1">
        <v>2704882.35</v>
      </c>
      <c r="R459" s="1">
        <v>813608.46</v>
      </c>
      <c r="S459" s="1">
        <v>1903125.82</v>
      </c>
      <c r="T459" s="1">
        <v>63222013.119999997</v>
      </c>
      <c r="U459" s="1">
        <v>612689.55000000005</v>
      </c>
      <c r="V459" s="1">
        <v>469684.53</v>
      </c>
      <c r="W459" s="1">
        <v>4265182.2699999996</v>
      </c>
      <c r="X459" s="1">
        <v>217683.42</v>
      </c>
      <c r="Y459" s="1">
        <v>15011321.67</v>
      </c>
      <c r="Z459" s="1">
        <v>3731463.64</v>
      </c>
      <c r="AA459" s="1">
        <v>2199260.7999999998</v>
      </c>
      <c r="AB459" s="1">
        <v>1063526.83</v>
      </c>
      <c r="AC459" s="1">
        <v>18719022.84</v>
      </c>
      <c r="AD459" s="1">
        <v>10416544.83</v>
      </c>
      <c r="AE459" s="1">
        <v>516724.44</v>
      </c>
      <c r="AF459" s="1">
        <v>372384.46</v>
      </c>
      <c r="AG459" s="1">
        <v>204907.21</v>
      </c>
      <c r="AH459" s="1">
        <v>2704882.35</v>
      </c>
      <c r="AI459" s="1">
        <v>813608.46</v>
      </c>
      <c r="AJ459" s="1">
        <v>1903125.82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9" t="s">
        <v>509</v>
      </c>
      <c r="B460" s="10" t="s">
        <v>510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511</v>
      </c>
      <c r="B461" s="10" t="s">
        <v>512</v>
      </c>
      <c r="C461" s="1">
        <v>63222013.119999997</v>
      </c>
      <c r="D461" s="1">
        <v>612689.55000000005</v>
      </c>
      <c r="E461" s="1">
        <v>469684.53</v>
      </c>
      <c r="F461" s="1">
        <v>4265182.2699999996</v>
      </c>
      <c r="G461" s="1">
        <v>217683.42</v>
      </c>
      <c r="H461" s="1">
        <v>15011321.67</v>
      </c>
      <c r="I461" s="1">
        <v>3731463.64</v>
      </c>
      <c r="J461" s="1">
        <v>2199260.7999999998</v>
      </c>
      <c r="K461" s="1">
        <v>1063526.83</v>
      </c>
      <c r="L461" s="1">
        <v>18719022.84</v>
      </c>
      <c r="M461" s="1">
        <v>10416544.83</v>
      </c>
      <c r="N461" s="1">
        <v>516724.44</v>
      </c>
      <c r="O461" s="1">
        <v>372384.46</v>
      </c>
      <c r="P461" s="1">
        <v>204907.21</v>
      </c>
      <c r="Q461" s="1">
        <v>2704882.35</v>
      </c>
      <c r="R461" s="1">
        <v>813608.46</v>
      </c>
      <c r="S461" s="1">
        <v>1903125.82</v>
      </c>
      <c r="T461" s="1">
        <v>63222013.119999997</v>
      </c>
      <c r="U461" s="1">
        <v>612689.55000000005</v>
      </c>
      <c r="V461" s="1">
        <v>469684.53</v>
      </c>
      <c r="W461" s="1">
        <v>4265182.2699999996</v>
      </c>
      <c r="X461" s="1">
        <v>217683.42</v>
      </c>
      <c r="Y461" s="1">
        <v>15011321.67</v>
      </c>
      <c r="Z461" s="1">
        <v>3731463.64</v>
      </c>
      <c r="AA461" s="1">
        <v>2199260.7999999998</v>
      </c>
      <c r="AB461" s="1">
        <v>1063526.83</v>
      </c>
      <c r="AC461" s="1">
        <v>18719022.84</v>
      </c>
      <c r="AD461" s="1">
        <v>10416544.83</v>
      </c>
      <c r="AE461" s="1">
        <v>516724.44</v>
      </c>
      <c r="AF461" s="1">
        <v>372384.46</v>
      </c>
      <c r="AG461" s="1">
        <v>204907.21</v>
      </c>
      <c r="AH461" s="1">
        <v>2704882.35</v>
      </c>
      <c r="AI461" s="1">
        <v>813608.46</v>
      </c>
      <c r="AJ461" s="1">
        <v>1903125.82</v>
      </c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>
        <v>0</v>
      </c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8" t="s">
        <v>213</v>
      </c>
      <c r="B462" s="10" t="s">
        <v>214</v>
      </c>
      <c r="C462" s="1">
        <v>-698238.83</v>
      </c>
      <c r="D462" s="1">
        <v>-18431.41</v>
      </c>
      <c r="E462" s="1">
        <v>-66515.22</v>
      </c>
      <c r="F462" s="1">
        <v>-43098.83</v>
      </c>
      <c r="G462" s="1">
        <v>-1226</v>
      </c>
      <c r="H462" s="1">
        <v>-205677.44</v>
      </c>
      <c r="I462" s="1">
        <v>-141153.91</v>
      </c>
      <c r="J462" s="1">
        <v>-11655.56</v>
      </c>
      <c r="K462" s="1">
        <v>-16910.13</v>
      </c>
      <c r="L462" s="1">
        <v>-114752.94</v>
      </c>
      <c r="M462" s="1">
        <v>-10572.07</v>
      </c>
      <c r="N462" s="1">
        <v>-26529.57</v>
      </c>
      <c r="O462" s="1">
        <v>-6955.12</v>
      </c>
      <c r="P462" s="1">
        <v>-9761.06</v>
      </c>
      <c r="Q462" s="1">
        <v>-11970.54</v>
      </c>
      <c r="R462" s="1">
        <v>-9038.59</v>
      </c>
      <c r="S462" s="1">
        <v>-3990.44</v>
      </c>
      <c r="T462" s="1">
        <v>-698238.83</v>
      </c>
      <c r="U462" s="1">
        <v>-18431.41</v>
      </c>
      <c r="V462" s="1">
        <v>-66515.22</v>
      </c>
      <c r="W462" s="1">
        <v>-43098.83</v>
      </c>
      <c r="X462" s="1">
        <v>-1226</v>
      </c>
      <c r="Y462" s="1">
        <v>-205677.44</v>
      </c>
      <c r="Z462" s="1">
        <v>-141153.91</v>
      </c>
      <c r="AA462" s="1">
        <v>-11655.56</v>
      </c>
      <c r="AB462" s="1">
        <v>-16910.13</v>
      </c>
      <c r="AC462" s="1">
        <v>-114752.94</v>
      </c>
      <c r="AD462" s="1">
        <v>-10572.07</v>
      </c>
      <c r="AE462" s="1">
        <v>-26529.57</v>
      </c>
      <c r="AF462" s="1">
        <v>-6955.12</v>
      </c>
      <c r="AG462" s="1">
        <v>-9761.06</v>
      </c>
      <c r="AH462" s="1">
        <v>-11970.54</v>
      </c>
      <c r="AI462" s="1">
        <v>-9038.59</v>
      </c>
      <c r="AJ462" s="1">
        <v>-3990.44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9" t="s">
        <v>513</v>
      </c>
      <c r="B463" s="10" t="s">
        <v>514</v>
      </c>
      <c r="C463" s="1"/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515</v>
      </c>
      <c r="B464" s="10" t="s">
        <v>516</v>
      </c>
      <c r="C464" s="1">
        <v>1429.48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-216.25</v>
      </c>
      <c r="M464" s="1">
        <v>1645.73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1429.48</v>
      </c>
      <c r="U464" s="1">
        <v>0</v>
      </c>
      <c r="V464" s="1">
        <v>0</v>
      </c>
      <c r="W464" s="1"/>
      <c r="X464" s="1"/>
      <c r="Y464" s="1">
        <v>0</v>
      </c>
      <c r="Z464" s="1">
        <v>0</v>
      </c>
      <c r="AA464" s="1"/>
      <c r="AB464" s="1"/>
      <c r="AC464" s="1">
        <v>-216.25</v>
      </c>
      <c r="AD464" s="1">
        <v>1645.73</v>
      </c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517</v>
      </c>
      <c r="B465" s="10" t="s">
        <v>518</v>
      </c>
      <c r="C465" s="1">
        <v>-699668.31</v>
      </c>
      <c r="D465" s="1">
        <v>-18431.41</v>
      </c>
      <c r="E465" s="1">
        <v>-66515.22</v>
      </c>
      <c r="F465" s="1">
        <v>-43098.83</v>
      </c>
      <c r="G465" s="1">
        <v>-1226</v>
      </c>
      <c r="H465" s="1">
        <v>-205677.44</v>
      </c>
      <c r="I465" s="1">
        <v>-141153.91</v>
      </c>
      <c r="J465" s="1">
        <v>-11655.56</v>
      </c>
      <c r="K465" s="1">
        <v>-16910.13</v>
      </c>
      <c r="L465" s="1">
        <v>-114536.69</v>
      </c>
      <c r="M465" s="1">
        <v>-12217.8</v>
      </c>
      <c r="N465" s="1">
        <v>-26529.57</v>
      </c>
      <c r="O465" s="1">
        <v>-6955.12</v>
      </c>
      <c r="P465" s="1">
        <v>-9761.06</v>
      </c>
      <c r="Q465" s="1">
        <v>-11970.54</v>
      </c>
      <c r="R465" s="1">
        <v>-9038.59</v>
      </c>
      <c r="S465" s="1">
        <v>-3990.44</v>
      </c>
      <c r="T465" s="1">
        <v>-699668.31</v>
      </c>
      <c r="U465" s="1">
        <v>-18431.41</v>
      </c>
      <c r="V465" s="1">
        <v>-66515.22</v>
      </c>
      <c r="W465" s="1">
        <v>-43098.83</v>
      </c>
      <c r="X465" s="1">
        <v>-1226</v>
      </c>
      <c r="Y465" s="1">
        <v>-205677.44</v>
      </c>
      <c r="Z465" s="1">
        <v>-141153.91</v>
      </c>
      <c r="AA465" s="1">
        <v>-11655.56</v>
      </c>
      <c r="AB465" s="1">
        <v>-16910.13</v>
      </c>
      <c r="AC465" s="1">
        <v>-114536.69</v>
      </c>
      <c r="AD465" s="1">
        <v>-12217.8</v>
      </c>
      <c r="AE465" s="1">
        <v>-26529.57</v>
      </c>
      <c r="AF465" s="1">
        <v>-6955.12</v>
      </c>
      <c r="AG465" s="1">
        <v>-9761.06</v>
      </c>
      <c r="AH465" s="1">
        <v>-11970.54</v>
      </c>
      <c r="AI465" s="1">
        <v>-9038.59</v>
      </c>
      <c r="AJ465" s="1">
        <v>-3990.44</v>
      </c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7" t="s">
        <v>183</v>
      </c>
      <c r="B466" s="10" t="s">
        <v>184</v>
      </c>
      <c r="C466" s="1">
        <v>5792.01</v>
      </c>
      <c r="D466" s="1">
        <v>0</v>
      </c>
      <c r="E466" s="1">
        <v>0</v>
      </c>
      <c r="F466" s="1">
        <v>0</v>
      </c>
      <c r="G466" s="1">
        <v>0</v>
      </c>
      <c r="H466" s="1">
        <v>5792.01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5792.01</v>
      </c>
      <c r="U466" s="1"/>
      <c r="V466" s="1"/>
      <c r="W466" s="1">
        <v>0</v>
      </c>
      <c r="X466" s="1"/>
      <c r="Y466" s="1">
        <v>5792.01</v>
      </c>
      <c r="Z466" s="1"/>
      <c r="AA466" s="1">
        <v>0</v>
      </c>
      <c r="AB466" s="1"/>
      <c r="AC466" s="1"/>
      <c r="AD466" s="1">
        <v>0</v>
      </c>
      <c r="AE466" s="1"/>
      <c r="AF466" s="1"/>
      <c r="AG466" s="1"/>
      <c r="AH466" s="1">
        <v>0</v>
      </c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>
        <v>0</v>
      </c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8" t="s">
        <v>519</v>
      </c>
      <c r="B467" s="10" t="s">
        <v>520</v>
      </c>
      <c r="C467" s="1"/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>
        <v>0</v>
      </c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521</v>
      </c>
      <c r="B468" s="10" t="s">
        <v>522</v>
      </c>
      <c r="C468" s="1">
        <v>5792.01</v>
      </c>
      <c r="D468" s="1">
        <v>0</v>
      </c>
      <c r="E468" s="1">
        <v>0</v>
      </c>
      <c r="F468" s="1">
        <v>0</v>
      </c>
      <c r="G468" s="1">
        <v>0</v>
      </c>
      <c r="H468" s="1">
        <v>5792.01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5792.01</v>
      </c>
      <c r="U468" s="1"/>
      <c r="V468" s="1"/>
      <c r="W468" s="1">
        <v>0</v>
      </c>
      <c r="X468" s="1"/>
      <c r="Y468" s="1">
        <v>5792.01</v>
      </c>
      <c r="Z468" s="1"/>
      <c r="AA468" s="1">
        <v>0</v>
      </c>
      <c r="AB468" s="1"/>
      <c r="AC468" s="1"/>
      <c r="AD468" s="1">
        <v>0</v>
      </c>
      <c r="AE468" s="1"/>
      <c r="AF468" s="1"/>
      <c r="AG468" s="1"/>
      <c r="AH468" s="1">
        <v>0</v>
      </c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>
        <v>0</v>
      </c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7" t="s">
        <v>185</v>
      </c>
      <c r="B469" s="10" t="s">
        <v>186</v>
      </c>
      <c r="C469" s="1">
        <v>26883647.870000001</v>
      </c>
      <c r="D469" s="1">
        <v>1193149.47</v>
      </c>
      <c r="E469" s="1">
        <v>292570.57</v>
      </c>
      <c r="F469" s="1">
        <v>3572378.41</v>
      </c>
      <c r="G469" s="1">
        <v>257912.43</v>
      </c>
      <c r="H469" s="1">
        <v>4507354.9800000004</v>
      </c>
      <c r="I469" s="1">
        <v>2174265.2799999998</v>
      </c>
      <c r="J469" s="1">
        <v>1310913.54</v>
      </c>
      <c r="K469" s="1">
        <v>288227.53000000003</v>
      </c>
      <c r="L469" s="1">
        <v>2067042.15</v>
      </c>
      <c r="M469" s="1">
        <v>6118336.9199999999</v>
      </c>
      <c r="N469" s="1">
        <v>363831.84</v>
      </c>
      <c r="O469" s="1">
        <v>739995.49</v>
      </c>
      <c r="P469" s="1">
        <v>699814.96</v>
      </c>
      <c r="Q469" s="1">
        <v>1617575.27</v>
      </c>
      <c r="R469" s="1">
        <v>651942.97</v>
      </c>
      <c r="S469" s="1">
        <v>1028336.06</v>
      </c>
      <c r="T469" s="1">
        <v>26883647.870000001</v>
      </c>
      <c r="U469" s="1">
        <v>1193149.47</v>
      </c>
      <c r="V469" s="1">
        <v>292570.57</v>
      </c>
      <c r="W469" s="1">
        <v>3572378.41</v>
      </c>
      <c r="X469" s="1">
        <v>257912.43</v>
      </c>
      <c r="Y469" s="1">
        <v>4507354.9800000004</v>
      </c>
      <c r="Z469" s="1">
        <v>2174265.2799999998</v>
      </c>
      <c r="AA469" s="1">
        <v>1310913.54</v>
      </c>
      <c r="AB469" s="1">
        <v>288227.53000000003</v>
      </c>
      <c r="AC469" s="1">
        <v>2067042.15</v>
      </c>
      <c r="AD469" s="1">
        <v>6118336.9199999999</v>
      </c>
      <c r="AE469" s="1">
        <v>363831.84</v>
      </c>
      <c r="AF469" s="1">
        <v>739995.49</v>
      </c>
      <c r="AG469" s="1">
        <v>699814.96</v>
      </c>
      <c r="AH469" s="1">
        <v>1617575.27</v>
      </c>
      <c r="AI469" s="1">
        <v>651942.97</v>
      </c>
      <c r="AJ469" s="1">
        <v>1028336.06</v>
      </c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>
        <v>0</v>
      </c>
      <c r="BC469" s="1">
        <v>0</v>
      </c>
      <c r="BD469" s="1">
        <v>0</v>
      </c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8" t="s">
        <v>523</v>
      </c>
      <c r="B470" s="10" t="s">
        <v>524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525</v>
      </c>
      <c r="B471" s="10" t="s">
        <v>526</v>
      </c>
      <c r="C471" s="1">
        <v>21820983.649999999</v>
      </c>
      <c r="D471" s="1">
        <v>974557.74</v>
      </c>
      <c r="E471" s="1">
        <v>221331.18</v>
      </c>
      <c r="F471" s="1">
        <v>2966037.99</v>
      </c>
      <c r="G471" s="1">
        <v>216173.49</v>
      </c>
      <c r="H471" s="1">
        <v>3426467.47</v>
      </c>
      <c r="I471" s="1">
        <v>1796437.23</v>
      </c>
      <c r="J471" s="1">
        <v>1072406.69</v>
      </c>
      <c r="K471" s="1">
        <v>213613.51</v>
      </c>
      <c r="L471" s="1">
        <v>1726948.18</v>
      </c>
      <c r="M471" s="1">
        <v>5462545.4000000004</v>
      </c>
      <c r="N471" s="1">
        <v>286256.56</v>
      </c>
      <c r="O471" s="1">
        <v>535475.29</v>
      </c>
      <c r="P471" s="1">
        <v>492971.68</v>
      </c>
      <c r="Q471" s="1">
        <v>1132509.3600000001</v>
      </c>
      <c r="R471" s="1">
        <v>517494.42</v>
      </c>
      <c r="S471" s="1">
        <v>779757.46</v>
      </c>
      <c r="T471" s="1">
        <v>21820983.649999999</v>
      </c>
      <c r="U471" s="1">
        <v>974557.74</v>
      </c>
      <c r="V471" s="1">
        <v>221331.18</v>
      </c>
      <c r="W471" s="1">
        <v>2966037.99</v>
      </c>
      <c r="X471" s="1">
        <v>216173.49</v>
      </c>
      <c r="Y471" s="1">
        <v>3426467.47</v>
      </c>
      <c r="Z471" s="1">
        <v>1796437.23</v>
      </c>
      <c r="AA471" s="1">
        <v>1072406.69</v>
      </c>
      <c r="AB471" s="1">
        <v>213613.51</v>
      </c>
      <c r="AC471" s="1">
        <v>1726948.18</v>
      </c>
      <c r="AD471" s="1">
        <v>5462545.4000000004</v>
      </c>
      <c r="AE471" s="1">
        <v>286256.56</v>
      </c>
      <c r="AF471" s="1">
        <v>535475.29</v>
      </c>
      <c r="AG471" s="1">
        <v>492971.68</v>
      </c>
      <c r="AH471" s="1">
        <v>1132509.3600000001</v>
      </c>
      <c r="AI471" s="1">
        <v>517494.42</v>
      </c>
      <c r="AJ471" s="1">
        <v>779757.46</v>
      </c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>
        <v>0</v>
      </c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527</v>
      </c>
      <c r="B472" s="10" t="s">
        <v>528</v>
      </c>
      <c r="C472" s="1">
        <v>2791815.57</v>
      </c>
      <c r="D472" s="1">
        <v>144943.01999999999</v>
      </c>
      <c r="E472" s="1">
        <v>45024.86</v>
      </c>
      <c r="F472" s="1">
        <v>366631.08</v>
      </c>
      <c r="G472" s="1">
        <v>24611.86</v>
      </c>
      <c r="H472" s="1">
        <v>625527.66</v>
      </c>
      <c r="I472" s="1">
        <v>133213.6</v>
      </c>
      <c r="J472" s="1">
        <v>145567.19</v>
      </c>
      <c r="K472" s="1">
        <v>39140.61</v>
      </c>
      <c r="L472" s="1">
        <v>132125.76000000001</v>
      </c>
      <c r="M472" s="1">
        <v>209873.97</v>
      </c>
      <c r="N472" s="1">
        <v>49569.51</v>
      </c>
      <c r="O472" s="1">
        <v>127125.56</v>
      </c>
      <c r="P472" s="1">
        <v>141867.31</v>
      </c>
      <c r="Q472" s="1">
        <v>348161.46</v>
      </c>
      <c r="R472" s="1">
        <v>107022.37</v>
      </c>
      <c r="S472" s="1">
        <v>151409.75</v>
      </c>
      <c r="T472" s="1">
        <v>2791815.57</v>
      </c>
      <c r="U472" s="1">
        <v>144943.01999999999</v>
      </c>
      <c r="V472" s="1">
        <v>45024.86</v>
      </c>
      <c r="W472" s="1">
        <v>366631.08</v>
      </c>
      <c r="X472" s="1">
        <v>24611.86</v>
      </c>
      <c r="Y472" s="1">
        <v>625527.66</v>
      </c>
      <c r="Z472" s="1">
        <v>133213.6</v>
      </c>
      <c r="AA472" s="1">
        <v>145567.19</v>
      </c>
      <c r="AB472" s="1">
        <v>39140.61</v>
      </c>
      <c r="AC472" s="1">
        <v>132125.76000000001</v>
      </c>
      <c r="AD472" s="1">
        <v>209873.97</v>
      </c>
      <c r="AE472" s="1">
        <v>49569.51</v>
      </c>
      <c r="AF472" s="1">
        <v>127125.56</v>
      </c>
      <c r="AG472" s="1">
        <v>141867.31</v>
      </c>
      <c r="AH472" s="1">
        <v>348161.46</v>
      </c>
      <c r="AI472" s="1">
        <v>107022.37</v>
      </c>
      <c r="AJ472" s="1">
        <v>151409.75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529</v>
      </c>
      <c r="B473" s="10" t="s">
        <v>530</v>
      </c>
      <c r="C473" s="1">
        <v>1763287.13</v>
      </c>
      <c r="D473" s="1">
        <v>65307.29</v>
      </c>
      <c r="E473" s="1">
        <v>23329.77</v>
      </c>
      <c r="F473" s="1">
        <v>200393.84</v>
      </c>
      <c r="G473" s="1">
        <v>16868.490000000002</v>
      </c>
      <c r="H473" s="1">
        <v>294336</v>
      </c>
      <c r="I473" s="1">
        <v>212110.5</v>
      </c>
      <c r="J473" s="1">
        <v>64076.81</v>
      </c>
      <c r="K473" s="1">
        <v>21288.58</v>
      </c>
      <c r="L473" s="1">
        <v>172807.26</v>
      </c>
      <c r="M473" s="1">
        <v>384938.25</v>
      </c>
      <c r="N473" s="1">
        <v>28318.34</v>
      </c>
      <c r="O473" s="1">
        <v>41730.949999999997</v>
      </c>
      <c r="P473" s="1">
        <v>50030.79</v>
      </c>
      <c r="Q473" s="1">
        <v>90394.52</v>
      </c>
      <c r="R473" s="1">
        <v>19497.64</v>
      </c>
      <c r="S473" s="1">
        <v>77858.100000000006</v>
      </c>
      <c r="T473" s="1">
        <v>1763287.13</v>
      </c>
      <c r="U473" s="1">
        <v>65307.29</v>
      </c>
      <c r="V473" s="1">
        <v>23329.77</v>
      </c>
      <c r="W473" s="1">
        <v>200393.84</v>
      </c>
      <c r="X473" s="1">
        <v>16868.490000000002</v>
      </c>
      <c r="Y473" s="1">
        <v>294336</v>
      </c>
      <c r="Z473" s="1">
        <v>212110.5</v>
      </c>
      <c r="AA473" s="1">
        <v>64076.81</v>
      </c>
      <c r="AB473" s="1">
        <v>21288.58</v>
      </c>
      <c r="AC473" s="1">
        <v>172807.26</v>
      </c>
      <c r="AD473" s="1">
        <v>384938.25</v>
      </c>
      <c r="AE473" s="1">
        <v>28318.34</v>
      </c>
      <c r="AF473" s="1">
        <v>41730.949999999997</v>
      </c>
      <c r="AG473" s="1">
        <v>50030.79</v>
      </c>
      <c r="AH473" s="1">
        <v>90394.52</v>
      </c>
      <c r="AI473" s="1">
        <v>19497.64</v>
      </c>
      <c r="AJ473" s="1">
        <v>77858.100000000006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531</v>
      </c>
      <c r="B474" s="10" t="s">
        <v>532</v>
      </c>
      <c r="C474" s="1">
        <v>507561.52</v>
      </c>
      <c r="D474" s="1">
        <v>8341.42</v>
      </c>
      <c r="E474" s="1">
        <v>2884.76</v>
      </c>
      <c r="F474" s="1">
        <v>39315.5</v>
      </c>
      <c r="G474" s="1">
        <v>258.58999999999997</v>
      </c>
      <c r="H474" s="1">
        <v>161023.85</v>
      </c>
      <c r="I474" s="1">
        <v>32503.95</v>
      </c>
      <c r="J474" s="1">
        <v>28862.85</v>
      </c>
      <c r="K474" s="1">
        <v>14184.83</v>
      </c>
      <c r="L474" s="1">
        <v>35160.949999999997</v>
      </c>
      <c r="M474" s="1">
        <v>60979.3</v>
      </c>
      <c r="N474" s="1">
        <v>-312.57</v>
      </c>
      <c r="O474" s="1">
        <v>35663.69</v>
      </c>
      <c r="P474" s="1">
        <v>14945.18</v>
      </c>
      <c r="Q474" s="1">
        <v>46509.93</v>
      </c>
      <c r="R474" s="1">
        <v>7928.54</v>
      </c>
      <c r="S474" s="1">
        <v>19310.75</v>
      </c>
      <c r="T474" s="1">
        <v>507561.52</v>
      </c>
      <c r="U474" s="1">
        <v>8341.42</v>
      </c>
      <c r="V474" s="1">
        <v>2884.76</v>
      </c>
      <c r="W474" s="1">
        <v>39315.5</v>
      </c>
      <c r="X474" s="1">
        <v>258.58999999999997</v>
      </c>
      <c r="Y474" s="1">
        <v>161023.85</v>
      </c>
      <c r="Z474" s="1">
        <v>32503.95</v>
      </c>
      <c r="AA474" s="1">
        <v>28862.85</v>
      </c>
      <c r="AB474" s="1">
        <v>14184.83</v>
      </c>
      <c r="AC474" s="1">
        <v>35160.949999999997</v>
      </c>
      <c r="AD474" s="1">
        <v>60979.3</v>
      </c>
      <c r="AE474" s="1">
        <v>-312.57</v>
      </c>
      <c r="AF474" s="1">
        <v>35663.69</v>
      </c>
      <c r="AG474" s="1">
        <v>14945.18</v>
      </c>
      <c r="AH474" s="1">
        <v>46509.93</v>
      </c>
      <c r="AI474" s="1">
        <v>7928.54</v>
      </c>
      <c r="AJ474" s="1">
        <v>19310.75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7" t="s">
        <v>187</v>
      </c>
      <c r="B475" s="10" t="s">
        <v>188</v>
      </c>
      <c r="C475" s="1">
        <v>13365122.619999999</v>
      </c>
      <c r="D475" s="1">
        <v>109044.48</v>
      </c>
      <c r="E475" s="1">
        <v>202733.72</v>
      </c>
      <c r="F475" s="1">
        <v>507040.56</v>
      </c>
      <c r="G475" s="1">
        <v>470708.03</v>
      </c>
      <c r="H475" s="1">
        <v>4414283.46</v>
      </c>
      <c r="I475" s="1">
        <v>508501.11</v>
      </c>
      <c r="J475" s="1">
        <v>23705.5</v>
      </c>
      <c r="K475" s="1">
        <v>470572.24</v>
      </c>
      <c r="L475" s="1">
        <v>4119199.28</v>
      </c>
      <c r="M475" s="1">
        <v>1449444.83</v>
      </c>
      <c r="N475" s="1">
        <v>821129.48</v>
      </c>
      <c r="O475" s="1">
        <v>32470.93</v>
      </c>
      <c r="P475" s="1">
        <v>2795</v>
      </c>
      <c r="Q475" s="1">
        <v>-514.55999999999995</v>
      </c>
      <c r="R475" s="1">
        <v>201170.73</v>
      </c>
      <c r="S475" s="1">
        <v>32837.83</v>
      </c>
      <c r="T475" s="1">
        <v>13365122.619999999</v>
      </c>
      <c r="U475" s="1">
        <v>109044.48</v>
      </c>
      <c r="V475" s="1">
        <v>202733.72</v>
      </c>
      <c r="W475" s="1">
        <v>507040.56</v>
      </c>
      <c r="X475" s="1">
        <v>470708.03</v>
      </c>
      <c r="Y475" s="1">
        <v>4414283.46</v>
      </c>
      <c r="Z475" s="1">
        <v>508501.11</v>
      </c>
      <c r="AA475" s="1">
        <v>23705.5</v>
      </c>
      <c r="AB475" s="1">
        <v>470572.24</v>
      </c>
      <c r="AC475" s="1">
        <v>4119199.28</v>
      </c>
      <c r="AD475" s="1">
        <v>1449444.83</v>
      </c>
      <c r="AE475" s="1">
        <v>821129.48</v>
      </c>
      <c r="AF475" s="1">
        <v>32470.93</v>
      </c>
      <c r="AG475" s="1">
        <v>2795</v>
      </c>
      <c r="AH475" s="1">
        <v>-514.55999999999995</v>
      </c>
      <c r="AI475" s="1">
        <v>201170.73</v>
      </c>
      <c r="AJ475" s="1">
        <v>32837.83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>
        <v>0</v>
      </c>
      <c r="BC475" s="1">
        <v>0</v>
      </c>
      <c r="BD475" s="1">
        <v>0</v>
      </c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8" t="s">
        <v>215</v>
      </c>
      <c r="B476" s="10" t="s">
        <v>216</v>
      </c>
      <c r="C476" s="1">
        <v>13137546.43</v>
      </c>
      <c r="D476" s="1">
        <v>109044.48</v>
      </c>
      <c r="E476" s="1">
        <v>202733.72</v>
      </c>
      <c r="F476" s="1">
        <v>494377.2</v>
      </c>
      <c r="G476" s="1">
        <v>470708.03</v>
      </c>
      <c r="H476" s="1">
        <v>4391933.46</v>
      </c>
      <c r="I476" s="1">
        <v>495406.11</v>
      </c>
      <c r="J476" s="1">
        <v>11745.5</v>
      </c>
      <c r="K476" s="1">
        <v>470572.24</v>
      </c>
      <c r="L476" s="1">
        <v>4109704.28</v>
      </c>
      <c r="M476" s="1">
        <v>1431434.83</v>
      </c>
      <c r="N476" s="1">
        <v>817129.48</v>
      </c>
      <c r="O476" s="1">
        <v>32470.93</v>
      </c>
      <c r="P476" s="1">
        <v>0</v>
      </c>
      <c r="Q476" s="1">
        <v>-514.55999999999995</v>
      </c>
      <c r="R476" s="1">
        <v>100800.73</v>
      </c>
      <c r="S476" s="1">
        <v>0</v>
      </c>
      <c r="T476" s="1">
        <v>13137546.43</v>
      </c>
      <c r="U476" s="1">
        <v>109044.48</v>
      </c>
      <c r="V476" s="1">
        <v>202733.72</v>
      </c>
      <c r="W476" s="1">
        <v>494377.2</v>
      </c>
      <c r="X476" s="1">
        <v>470708.03</v>
      </c>
      <c r="Y476" s="1">
        <v>4391933.46</v>
      </c>
      <c r="Z476" s="1">
        <v>495406.11</v>
      </c>
      <c r="AA476" s="1">
        <v>11745.5</v>
      </c>
      <c r="AB476" s="1">
        <v>470572.24</v>
      </c>
      <c r="AC476" s="1">
        <v>4109704.28</v>
      </c>
      <c r="AD476" s="1">
        <v>1431434.83</v>
      </c>
      <c r="AE476" s="1">
        <v>817129.48</v>
      </c>
      <c r="AF476" s="1">
        <v>32470.93</v>
      </c>
      <c r="AG476" s="1"/>
      <c r="AH476" s="1">
        <v>-514.55999999999995</v>
      </c>
      <c r="AI476" s="1">
        <v>100800.73</v>
      </c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9" t="s">
        <v>533</v>
      </c>
      <c r="B477" s="10" t="s">
        <v>534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535</v>
      </c>
      <c r="B478" s="10" t="s">
        <v>536</v>
      </c>
      <c r="C478" s="1">
        <v>13137546.43</v>
      </c>
      <c r="D478" s="1">
        <v>109044.48</v>
      </c>
      <c r="E478" s="1">
        <v>202733.72</v>
      </c>
      <c r="F478" s="1">
        <v>494377.2</v>
      </c>
      <c r="G478" s="1">
        <v>470708.03</v>
      </c>
      <c r="H478" s="1">
        <v>4391933.46</v>
      </c>
      <c r="I478" s="1">
        <v>495406.11</v>
      </c>
      <c r="J478" s="1">
        <v>11745.5</v>
      </c>
      <c r="K478" s="1">
        <v>470572.24</v>
      </c>
      <c r="L478" s="1">
        <v>4109704.28</v>
      </c>
      <c r="M478" s="1">
        <v>1431434.83</v>
      </c>
      <c r="N478" s="1">
        <v>817129.48</v>
      </c>
      <c r="O478" s="1">
        <v>32470.93</v>
      </c>
      <c r="P478" s="1">
        <v>0</v>
      </c>
      <c r="Q478" s="1">
        <v>-514.55999999999995</v>
      </c>
      <c r="R478" s="1">
        <v>100800.73</v>
      </c>
      <c r="S478" s="1">
        <v>0</v>
      </c>
      <c r="T478" s="1">
        <v>13137546.43</v>
      </c>
      <c r="U478" s="1">
        <v>109044.48</v>
      </c>
      <c r="V478" s="1">
        <v>202733.72</v>
      </c>
      <c r="W478" s="1">
        <v>494377.2</v>
      </c>
      <c r="X478" s="1">
        <v>470708.03</v>
      </c>
      <c r="Y478" s="1">
        <v>4391933.46</v>
      </c>
      <c r="Z478" s="1">
        <v>495406.11</v>
      </c>
      <c r="AA478" s="1">
        <v>11745.5</v>
      </c>
      <c r="AB478" s="1">
        <v>470572.24</v>
      </c>
      <c r="AC478" s="1">
        <v>4109704.28</v>
      </c>
      <c r="AD478" s="1">
        <v>1431434.83</v>
      </c>
      <c r="AE478" s="1">
        <v>817129.48</v>
      </c>
      <c r="AF478" s="1">
        <v>32470.93</v>
      </c>
      <c r="AG478" s="1"/>
      <c r="AH478" s="1">
        <v>-514.55999999999995</v>
      </c>
      <c r="AI478" s="1">
        <v>100800.73</v>
      </c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>
        <v>0</v>
      </c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8" t="s">
        <v>217</v>
      </c>
      <c r="B479" s="10" t="s">
        <v>218</v>
      </c>
      <c r="C479" s="1">
        <v>227576.19</v>
      </c>
      <c r="D479" s="1">
        <v>0</v>
      </c>
      <c r="E479" s="1">
        <v>0</v>
      </c>
      <c r="F479" s="1">
        <v>12663.36</v>
      </c>
      <c r="G479" s="1">
        <v>0</v>
      </c>
      <c r="H479" s="1">
        <v>22350</v>
      </c>
      <c r="I479" s="1">
        <v>13095</v>
      </c>
      <c r="J479" s="1">
        <v>11960</v>
      </c>
      <c r="K479" s="1">
        <v>0</v>
      </c>
      <c r="L479" s="1">
        <v>9495</v>
      </c>
      <c r="M479" s="1">
        <v>18010</v>
      </c>
      <c r="N479" s="1">
        <v>4000</v>
      </c>
      <c r="O479" s="1">
        <v>0</v>
      </c>
      <c r="P479" s="1">
        <v>2795</v>
      </c>
      <c r="Q479" s="1">
        <v>0</v>
      </c>
      <c r="R479" s="1">
        <v>100370</v>
      </c>
      <c r="S479" s="1">
        <v>32837.83</v>
      </c>
      <c r="T479" s="1">
        <v>227576.19</v>
      </c>
      <c r="U479" s="1"/>
      <c r="V479" s="1"/>
      <c r="W479" s="1">
        <v>12663.36</v>
      </c>
      <c r="X479" s="1"/>
      <c r="Y479" s="1">
        <v>22350</v>
      </c>
      <c r="Z479" s="1">
        <v>13095</v>
      </c>
      <c r="AA479" s="1">
        <v>11960</v>
      </c>
      <c r="AB479" s="1"/>
      <c r="AC479" s="1">
        <v>9495</v>
      </c>
      <c r="AD479" s="1">
        <v>18010</v>
      </c>
      <c r="AE479" s="1">
        <v>4000</v>
      </c>
      <c r="AF479" s="1"/>
      <c r="AG479" s="1">
        <v>2795</v>
      </c>
      <c r="AH479" s="1"/>
      <c r="AI479" s="1">
        <v>100370</v>
      </c>
      <c r="AJ479" s="1">
        <v>32837.83</v>
      </c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>
        <v>0</v>
      </c>
      <c r="BC479" s="1">
        <v>0</v>
      </c>
      <c r="BD479" s="1">
        <v>0</v>
      </c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9" t="s">
        <v>537</v>
      </c>
      <c r="B480" s="10" t="s">
        <v>538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217</v>
      </c>
      <c r="B481" s="10" t="s">
        <v>539</v>
      </c>
      <c r="C481" s="1">
        <v>227576.19</v>
      </c>
      <c r="D481" s="1">
        <v>0</v>
      </c>
      <c r="E481" s="1">
        <v>0</v>
      </c>
      <c r="F481" s="1">
        <v>12663.36</v>
      </c>
      <c r="G481" s="1">
        <v>0</v>
      </c>
      <c r="H481" s="1">
        <v>22350</v>
      </c>
      <c r="I481" s="1">
        <v>13095</v>
      </c>
      <c r="J481" s="1">
        <v>11960</v>
      </c>
      <c r="K481" s="1">
        <v>0</v>
      </c>
      <c r="L481" s="1">
        <v>9495</v>
      </c>
      <c r="M481" s="1">
        <v>18010</v>
      </c>
      <c r="N481" s="1">
        <v>4000</v>
      </c>
      <c r="O481" s="1">
        <v>0</v>
      </c>
      <c r="P481" s="1">
        <v>2795</v>
      </c>
      <c r="Q481" s="1">
        <v>0</v>
      </c>
      <c r="R481" s="1">
        <v>100370</v>
      </c>
      <c r="S481" s="1">
        <v>32837.83</v>
      </c>
      <c r="T481" s="1">
        <v>227576.19</v>
      </c>
      <c r="U481" s="1"/>
      <c r="V481" s="1"/>
      <c r="W481" s="1">
        <v>12663.36</v>
      </c>
      <c r="X481" s="1"/>
      <c r="Y481" s="1">
        <v>22350</v>
      </c>
      <c r="Z481" s="1">
        <v>13095</v>
      </c>
      <c r="AA481" s="1">
        <v>11960</v>
      </c>
      <c r="AB481" s="1"/>
      <c r="AC481" s="1">
        <v>9495</v>
      </c>
      <c r="AD481" s="1">
        <v>18010</v>
      </c>
      <c r="AE481" s="1">
        <v>4000</v>
      </c>
      <c r="AF481" s="1"/>
      <c r="AG481" s="1">
        <v>2795</v>
      </c>
      <c r="AH481" s="1"/>
      <c r="AI481" s="1">
        <v>100370</v>
      </c>
      <c r="AJ481" s="1">
        <v>32837.83</v>
      </c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>
        <v>0</v>
      </c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7" t="s">
        <v>189</v>
      </c>
      <c r="B482" s="10" t="s">
        <v>190</v>
      </c>
      <c r="C482" s="1">
        <v>171250</v>
      </c>
      <c r="D482" s="1">
        <v>3750</v>
      </c>
      <c r="E482" s="1">
        <v>15500</v>
      </c>
      <c r="F482" s="1">
        <v>3750</v>
      </c>
      <c r="G482" s="1">
        <v>0</v>
      </c>
      <c r="H482" s="1">
        <v>59500</v>
      </c>
      <c r="I482" s="1">
        <v>5000</v>
      </c>
      <c r="J482" s="1">
        <v>1250</v>
      </c>
      <c r="K482" s="1">
        <v>0</v>
      </c>
      <c r="L482" s="1">
        <v>2500</v>
      </c>
      <c r="M482" s="1">
        <v>6250</v>
      </c>
      <c r="N482" s="1">
        <v>23750</v>
      </c>
      <c r="O482" s="1">
        <v>5000</v>
      </c>
      <c r="P482" s="1">
        <v>2500</v>
      </c>
      <c r="Q482" s="1">
        <v>33750</v>
      </c>
      <c r="R482" s="1">
        <v>6250</v>
      </c>
      <c r="S482" s="1">
        <v>2500</v>
      </c>
      <c r="T482" s="1">
        <v>171250</v>
      </c>
      <c r="U482" s="1">
        <v>3750</v>
      </c>
      <c r="V482" s="1">
        <v>15500</v>
      </c>
      <c r="W482" s="1">
        <v>3750</v>
      </c>
      <c r="X482" s="1"/>
      <c r="Y482" s="1">
        <v>59500</v>
      </c>
      <c r="Z482" s="1">
        <v>5000</v>
      </c>
      <c r="AA482" s="1">
        <v>1250</v>
      </c>
      <c r="AB482" s="1"/>
      <c r="AC482" s="1">
        <v>2500</v>
      </c>
      <c r="AD482" s="1">
        <v>6250</v>
      </c>
      <c r="AE482" s="1">
        <v>23750</v>
      </c>
      <c r="AF482" s="1">
        <v>5000</v>
      </c>
      <c r="AG482" s="1">
        <v>2500</v>
      </c>
      <c r="AH482" s="1">
        <v>33750</v>
      </c>
      <c r="AI482" s="1">
        <v>6250</v>
      </c>
      <c r="AJ482" s="1">
        <v>2500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>
        <v>0</v>
      </c>
      <c r="BC482" s="1">
        <v>0</v>
      </c>
      <c r="BD482" s="1">
        <v>0</v>
      </c>
      <c r="BE482" s="1"/>
      <c r="BF482" s="1"/>
      <c r="BG482" s="1"/>
      <c r="BH482" s="1"/>
      <c r="BI482" s="1"/>
      <c r="BJ482" s="1"/>
      <c r="BK482" s="1"/>
      <c r="BL482" s="1">
        <v>0</v>
      </c>
      <c r="BM482" s="1"/>
      <c r="BN482" s="1">
        <v>0</v>
      </c>
      <c r="BO482" s="1"/>
      <c r="BP482" s="4"/>
    </row>
    <row r="483" spans="1:68">
      <c r="A483" s="18" t="s">
        <v>540</v>
      </c>
      <c r="B483" s="10" t="s">
        <v>541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/>
      <c r="V483" s="1"/>
      <c r="W483" s="1"/>
      <c r="X483" s="1"/>
      <c r="Y483" s="1">
        <v>0</v>
      </c>
      <c r="Z483" s="1">
        <v>0</v>
      </c>
      <c r="AA483" s="1">
        <v>0</v>
      </c>
      <c r="AB483" s="1"/>
      <c r="AC483" s="1"/>
      <c r="AD483" s="1">
        <v>0</v>
      </c>
      <c r="AE483" s="1"/>
      <c r="AF483" s="1"/>
      <c r="AG483" s="1"/>
      <c r="AH483" s="1">
        <v>0</v>
      </c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0</v>
      </c>
      <c r="BC483" s="1"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4"/>
    </row>
    <row r="484" spans="1:68">
      <c r="A484" s="18" t="s">
        <v>542</v>
      </c>
      <c r="B484" s="10" t="s">
        <v>543</v>
      </c>
      <c r="C484" s="1">
        <v>171250</v>
      </c>
      <c r="D484" s="1">
        <v>3750</v>
      </c>
      <c r="E484" s="1">
        <v>15500</v>
      </c>
      <c r="F484" s="1">
        <v>3750</v>
      </c>
      <c r="G484" s="1">
        <v>0</v>
      </c>
      <c r="H484" s="1">
        <v>59500</v>
      </c>
      <c r="I484" s="1">
        <v>5000</v>
      </c>
      <c r="J484" s="1">
        <v>1250</v>
      </c>
      <c r="K484" s="1">
        <v>0</v>
      </c>
      <c r="L484" s="1">
        <v>2500</v>
      </c>
      <c r="M484" s="1">
        <v>6250</v>
      </c>
      <c r="N484" s="1">
        <v>23750</v>
      </c>
      <c r="O484" s="1">
        <v>5000</v>
      </c>
      <c r="P484" s="1">
        <v>2500</v>
      </c>
      <c r="Q484" s="1">
        <v>33750</v>
      </c>
      <c r="R484" s="1">
        <v>6250</v>
      </c>
      <c r="S484" s="1">
        <v>2500</v>
      </c>
      <c r="T484" s="1">
        <v>171250</v>
      </c>
      <c r="U484" s="1">
        <v>3750</v>
      </c>
      <c r="V484" s="1">
        <v>15500</v>
      </c>
      <c r="W484" s="1">
        <v>3750</v>
      </c>
      <c r="X484" s="1"/>
      <c r="Y484" s="1">
        <v>59500</v>
      </c>
      <c r="Z484" s="1">
        <v>5000</v>
      </c>
      <c r="AA484" s="1">
        <v>1250</v>
      </c>
      <c r="AB484" s="1"/>
      <c r="AC484" s="1">
        <v>2500</v>
      </c>
      <c r="AD484" s="1">
        <v>6250</v>
      </c>
      <c r="AE484" s="1">
        <v>23750</v>
      </c>
      <c r="AF484" s="1">
        <v>5000</v>
      </c>
      <c r="AG484" s="1">
        <v>2500</v>
      </c>
      <c r="AH484" s="1">
        <v>33750</v>
      </c>
      <c r="AI484" s="1">
        <v>6250</v>
      </c>
      <c r="AJ484" s="1">
        <v>2500</v>
      </c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0</v>
      </c>
      <c r="BC484" s="1">
        <v>0</v>
      </c>
      <c r="BD484" s="1"/>
      <c r="BE484" s="1"/>
      <c r="BF484" s="1"/>
      <c r="BG484" s="1"/>
      <c r="BH484" s="1"/>
      <c r="BI484" s="1"/>
      <c r="BJ484" s="1"/>
      <c r="BK484" s="1"/>
      <c r="BL484" s="1">
        <v>0</v>
      </c>
      <c r="BM484" s="1"/>
      <c r="BN484" s="1">
        <v>0</v>
      </c>
      <c r="BO484" s="1"/>
      <c r="BP484" s="4"/>
    </row>
    <row r="485" spans="1:68">
      <c r="A485" s="17" t="s">
        <v>191</v>
      </c>
      <c r="B485" s="10" t="s">
        <v>192</v>
      </c>
      <c r="C485" s="1">
        <v>42442809.890000001</v>
      </c>
      <c r="D485" s="1">
        <v>1710018.7</v>
      </c>
      <c r="E485" s="1">
        <v>400198.6</v>
      </c>
      <c r="F485" s="1">
        <v>4650149.97</v>
      </c>
      <c r="G485" s="1">
        <v>327119.8</v>
      </c>
      <c r="H485" s="1">
        <v>8174796.9400000004</v>
      </c>
      <c r="I485" s="1">
        <v>3221671.45</v>
      </c>
      <c r="J485" s="1">
        <v>1864550.74</v>
      </c>
      <c r="K485" s="1">
        <v>435382.14</v>
      </c>
      <c r="L485" s="1">
        <v>5075155.66</v>
      </c>
      <c r="M485" s="1">
        <v>8073173.2199999997</v>
      </c>
      <c r="N485" s="1">
        <v>830839.18</v>
      </c>
      <c r="O485" s="1">
        <v>1150952.42</v>
      </c>
      <c r="P485" s="1">
        <v>1121218.1100000001</v>
      </c>
      <c r="Q485" s="1">
        <v>2558123.62</v>
      </c>
      <c r="R485" s="1">
        <v>1132945.1200000001</v>
      </c>
      <c r="S485" s="1">
        <v>1408596.61</v>
      </c>
      <c r="T485" s="1">
        <v>42134892.280000001</v>
      </c>
      <c r="U485" s="1">
        <v>1710018.7</v>
      </c>
      <c r="V485" s="1">
        <v>400198.6</v>
      </c>
      <c r="W485" s="1">
        <v>4650149.97</v>
      </c>
      <c r="X485" s="1">
        <v>327119.8</v>
      </c>
      <c r="Y485" s="1">
        <v>8174796.9400000004</v>
      </c>
      <c r="Z485" s="1">
        <v>3221671.45</v>
      </c>
      <c r="AA485" s="1">
        <v>1864550.74</v>
      </c>
      <c r="AB485" s="1">
        <v>435382.14</v>
      </c>
      <c r="AC485" s="1">
        <v>5075155.66</v>
      </c>
      <c r="AD485" s="1">
        <v>8073173.2199999997</v>
      </c>
      <c r="AE485" s="1">
        <v>830839.18</v>
      </c>
      <c r="AF485" s="1">
        <v>1150952.42</v>
      </c>
      <c r="AG485" s="1">
        <v>1121218.1100000001</v>
      </c>
      <c r="AH485" s="1">
        <v>2558123.62</v>
      </c>
      <c r="AI485" s="1">
        <v>1132945.1200000001</v>
      </c>
      <c r="AJ485" s="1">
        <v>1408596.61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307917.61</v>
      </c>
      <c r="BC485" s="1">
        <v>307917.61</v>
      </c>
      <c r="BD485" s="1">
        <v>0</v>
      </c>
      <c r="BE485" s="1"/>
      <c r="BF485" s="1"/>
      <c r="BG485" s="1"/>
      <c r="BH485" s="1"/>
      <c r="BI485" s="1"/>
      <c r="BJ485" s="1">
        <v>307917.61</v>
      </c>
      <c r="BK485" s="1"/>
      <c r="BL485" s="1"/>
      <c r="BM485" s="1"/>
      <c r="BN485" s="1"/>
      <c r="BO485" s="1">
        <v>0</v>
      </c>
      <c r="BP485" s="4"/>
    </row>
    <row r="486" spans="1:68">
      <c r="A486" s="18" t="s">
        <v>219</v>
      </c>
      <c r="B486" s="10" t="s">
        <v>220</v>
      </c>
      <c r="C486" s="1">
        <v>33811252.380000003</v>
      </c>
      <c r="D486" s="1">
        <v>1538887.83</v>
      </c>
      <c r="E486" s="1">
        <v>337096.58</v>
      </c>
      <c r="F486" s="1">
        <v>4261398.38</v>
      </c>
      <c r="G486" s="1">
        <v>296598.86</v>
      </c>
      <c r="H486" s="1">
        <v>5955417.3200000003</v>
      </c>
      <c r="I486" s="1">
        <v>2367644.0499999998</v>
      </c>
      <c r="J486" s="1">
        <v>1661699.6</v>
      </c>
      <c r="K486" s="1">
        <v>367281.43</v>
      </c>
      <c r="L486" s="1">
        <v>3483363.21</v>
      </c>
      <c r="M486" s="1">
        <v>7233280.3700000001</v>
      </c>
      <c r="N486" s="1">
        <v>500961.77</v>
      </c>
      <c r="O486" s="1">
        <v>1009189.17</v>
      </c>
      <c r="P486" s="1">
        <v>865152.32</v>
      </c>
      <c r="Q486" s="1">
        <v>1917069.04</v>
      </c>
      <c r="R486" s="1">
        <v>840313.96</v>
      </c>
      <c r="S486" s="1">
        <v>1175898.49</v>
      </c>
      <c r="T486" s="1">
        <v>33811252.380000003</v>
      </c>
      <c r="U486" s="1">
        <v>1538887.83</v>
      </c>
      <c r="V486" s="1">
        <v>337096.58</v>
      </c>
      <c r="W486" s="1">
        <v>4261398.38</v>
      </c>
      <c r="X486" s="1">
        <v>296598.86</v>
      </c>
      <c r="Y486" s="1">
        <v>5955417.3200000003</v>
      </c>
      <c r="Z486" s="1">
        <v>2367644.0499999998</v>
      </c>
      <c r="AA486" s="1">
        <v>1661699.6</v>
      </c>
      <c r="AB486" s="1">
        <v>367281.43</v>
      </c>
      <c r="AC486" s="1">
        <v>3483363.21</v>
      </c>
      <c r="AD486" s="1">
        <v>7233280.3700000001</v>
      </c>
      <c r="AE486" s="1">
        <v>500961.77</v>
      </c>
      <c r="AF486" s="1">
        <v>1009189.17</v>
      </c>
      <c r="AG486" s="1">
        <v>865152.32</v>
      </c>
      <c r="AH486" s="1">
        <v>1917069.04</v>
      </c>
      <c r="AI486" s="1">
        <v>840313.96</v>
      </c>
      <c r="AJ486" s="1">
        <v>1175898.49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0</v>
      </c>
      <c r="BC486" s="1">
        <v>0</v>
      </c>
      <c r="BD486" s="1">
        <v>0</v>
      </c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4"/>
    </row>
    <row r="487" spans="1:68">
      <c r="A487" s="19" t="s">
        <v>229</v>
      </c>
      <c r="B487" s="10" t="s">
        <v>230</v>
      </c>
      <c r="C487" s="1">
        <v>13258786.880000001</v>
      </c>
      <c r="D487" s="1">
        <v>576803.28</v>
      </c>
      <c r="E487" s="1">
        <v>132737.98000000001</v>
      </c>
      <c r="F487" s="1">
        <v>1516068.66</v>
      </c>
      <c r="G487" s="1">
        <v>98383.65</v>
      </c>
      <c r="H487" s="1">
        <v>2444752.89</v>
      </c>
      <c r="I487" s="1">
        <v>723184.96</v>
      </c>
      <c r="J487" s="1">
        <v>664809.72</v>
      </c>
      <c r="K487" s="1">
        <v>146524.24</v>
      </c>
      <c r="L487" s="1">
        <v>1961651.81</v>
      </c>
      <c r="M487" s="1">
        <v>2575781.5499999998</v>
      </c>
      <c r="N487" s="1">
        <v>220362.42</v>
      </c>
      <c r="O487" s="1">
        <v>440149.16</v>
      </c>
      <c r="P487" s="1">
        <v>310906.7</v>
      </c>
      <c r="Q487" s="1">
        <v>702065.23</v>
      </c>
      <c r="R487" s="1">
        <v>349283.65</v>
      </c>
      <c r="S487" s="1">
        <v>395320.98</v>
      </c>
      <c r="T487" s="1">
        <v>13258786.880000001</v>
      </c>
      <c r="U487" s="1">
        <v>576803.28</v>
      </c>
      <c r="V487" s="1">
        <v>132737.98000000001</v>
      </c>
      <c r="W487" s="1">
        <v>1516068.66</v>
      </c>
      <c r="X487" s="1">
        <v>98383.65</v>
      </c>
      <c r="Y487" s="1">
        <v>2444752.89</v>
      </c>
      <c r="Z487" s="1">
        <v>723184.96</v>
      </c>
      <c r="AA487" s="1">
        <v>664809.72</v>
      </c>
      <c r="AB487" s="1">
        <v>146524.24</v>
      </c>
      <c r="AC487" s="1">
        <v>1961651.81</v>
      </c>
      <c r="AD487" s="1">
        <v>2575781.5499999998</v>
      </c>
      <c r="AE487" s="1">
        <v>220362.42</v>
      </c>
      <c r="AF487" s="1">
        <v>440149.16</v>
      </c>
      <c r="AG487" s="1">
        <v>310906.7</v>
      </c>
      <c r="AH487" s="1">
        <v>702065.23</v>
      </c>
      <c r="AI487" s="1">
        <v>349283.65</v>
      </c>
      <c r="AJ487" s="1">
        <v>395320.98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20" t="s">
        <v>544</v>
      </c>
      <c r="B488" s="10" t="s">
        <v>545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546</v>
      </c>
      <c r="B489" s="10" t="s">
        <v>547</v>
      </c>
      <c r="C489" s="1">
        <v>8097673.1600000001</v>
      </c>
      <c r="D489" s="1">
        <v>376620.58</v>
      </c>
      <c r="E489" s="1">
        <v>81594.67</v>
      </c>
      <c r="F489" s="1">
        <v>908839.64</v>
      </c>
      <c r="G489" s="1">
        <v>67828.679999999993</v>
      </c>
      <c r="H489" s="1">
        <v>1461039.34</v>
      </c>
      <c r="I489" s="1">
        <v>445169.64</v>
      </c>
      <c r="J489" s="1">
        <v>439586.23</v>
      </c>
      <c r="K489" s="1">
        <v>91959.5</v>
      </c>
      <c r="L489" s="1">
        <v>1313225.98</v>
      </c>
      <c r="M489" s="1">
        <v>1396101.1</v>
      </c>
      <c r="N489" s="1">
        <v>157631.56</v>
      </c>
      <c r="O489" s="1">
        <v>282089.53999999998</v>
      </c>
      <c r="P489" s="1">
        <v>204384</v>
      </c>
      <c r="Q489" s="1">
        <v>405705.49</v>
      </c>
      <c r="R489" s="1">
        <v>241963.49</v>
      </c>
      <c r="S489" s="1">
        <v>223933.72</v>
      </c>
      <c r="T489" s="1">
        <v>8097673.1600000001</v>
      </c>
      <c r="U489" s="1">
        <v>376620.58</v>
      </c>
      <c r="V489" s="1">
        <v>81594.67</v>
      </c>
      <c r="W489" s="1">
        <v>908839.64</v>
      </c>
      <c r="X489" s="1">
        <v>67828.679999999993</v>
      </c>
      <c r="Y489" s="1">
        <v>1461039.34</v>
      </c>
      <c r="Z489" s="1">
        <v>445169.64</v>
      </c>
      <c r="AA489" s="1">
        <v>439586.23</v>
      </c>
      <c r="AB489" s="1">
        <v>91959.5</v>
      </c>
      <c r="AC489" s="1">
        <v>1313225.98</v>
      </c>
      <c r="AD489" s="1">
        <v>1396101.1</v>
      </c>
      <c r="AE489" s="1">
        <v>157631.56</v>
      </c>
      <c r="AF489" s="1">
        <v>282089.53999999998</v>
      </c>
      <c r="AG489" s="1">
        <v>204384</v>
      </c>
      <c r="AH489" s="1">
        <v>405705.49</v>
      </c>
      <c r="AI489" s="1">
        <v>241963.49</v>
      </c>
      <c r="AJ489" s="1">
        <v>223933.72</v>
      </c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>
        <v>0</v>
      </c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548</v>
      </c>
      <c r="B490" s="10" t="s">
        <v>549</v>
      </c>
      <c r="C490" s="1">
        <v>1090869.44</v>
      </c>
      <c r="D490" s="1">
        <v>48542.74</v>
      </c>
      <c r="E490" s="1">
        <v>9117.6</v>
      </c>
      <c r="F490" s="1">
        <v>138765.28</v>
      </c>
      <c r="G490" s="1">
        <v>7666.75</v>
      </c>
      <c r="H490" s="1">
        <v>342466.93</v>
      </c>
      <c r="I490" s="1">
        <v>76735.100000000006</v>
      </c>
      <c r="J490" s="1">
        <v>70973.149999999994</v>
      </c>
      <c r="K490" s="1">
        <v>17603.59</v>
      </c>
      <c r="L490" s="1">
        <v>79309.539999999994</v>
      </c>
      <c r="M490" s="1">
        <v>84870.47</v>
      </c>
      <c r="N490" s="1">
        <v>30954</v>
      </c>
      <c r="O490" s="1">
        <v>37948.81</v>
      </c>
      <c r="P490" s="1">
        <v>24500.47</v>
      </c>
      <c r="Q490" s="1">
        <v>58605.11</v>
      </c>
      <c r="R490" s="1">
        <v>35111.39</v>
      </c>
      <c r="S490" s="1">
        <v>27698.51</v>
      </c>
      <c r="T490" s="1">
        <v>1090869.44</v>
      </c>
      <c r="U490" s="1">
        <v>48542.74</v>
      </c>
      <c r="V490" s="1">
        <v>9117.6</v>
      </c>
      <c r="W490" s="1">
        <v>138765.28</v>
      </c>
      <c r="X490" s="1">
        <v>7666.75</v>
      </c>
      <c r="Y490" s="1">
        <v>342466.93</v>
      </c>
      <c r="Z490" s="1">
        <v>76735.100000000006</v>
      </c>
      <c r="AA490" s="1">
        <v>70973.149999999994</v>
      </c>
      <c r="AB490" s="1">
        <v>17603.59</v>
      </c>
      <c r="AC490" s="1">
        <v>79309.539999999994</v>
      </c>
      <c r="AD490" s="1">
        <v>84870.47</v>
      </c>
      <c r="AE490" s="1">
        <v>30954</v>
      </c>
      <c r="AF490" s="1">
        <v>37948.81</v>
      </c>
      <c r="AG490" s="1">
        <v>24500.47</v>
      </c>
      <c r="AH490" s="1">
        <v>58605.11</v>
      </c>
      <c r="AI490" s="1">
        <v>35111.39</v>
      </c>
      <c r="AJ490" s="1">
        <v>27698.51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550</v>
      </c>
      <c r="B491" s="10" t="s">
        <v>551</v>
      </c>
      <c r="C491" s="1">
        <v>998774.25</v>
      </c>
      <c r="D491" s="1">
        <v>50638.15</v>
      </c>
      <c r="E491" s="1">
        <v>17851.89</v>
      </c>
      <c r="F491" s="1">
        <v>116880.22</v>
      </c>
      <c r="G491" s="1">
        <v>6355.4</v>
      </c>
      <c r="H491" s="1">
        <v>266467.20000000001</v>
      </c>
      <c r="I491" s="1">
        <v>54446.5</v>
      </c>
      <c r="J491" s="1">
        <v>37756.04</v>
      </c>
      <c r="K491" s="1">
        <v>11472.58</v>
      </c>
      <c r="L491" s="1">
        <v>175259.7</v>
      </c>
      <c r="M491" s="1">
        <v>127444.51</v>
      </c>
      <c r="N491" s="1">
        <v>18387.78</v>
      </c>
      <c r="O491" s="1">
        <v>38783.64</v>
      </c>
      <c r="P491" s="1">
        <v>21640.14</v>
      </c>
      <c r="Q491" s="1">
        <v>30036.3</v>
      </c>
      <c r="R491" s="1">
        <v>10659.38</v>
      </c>
      <c r="S491" s="1">
        <v>14694.82</v>
      </c>
      <c r="T491" s="1">
        <v>998774.25</v>
      </c>
      <c r="U491" s="1">
        <v>50638.15</v>
      </c>
      <c r="V491" s="1">
        <v>17851.89</v>
      </c>
      <c r="W491" s="1">
        <v>116880.22</v>
      </c>
      <c r="X491" s="1">
        <v>6355.4</v>
      </c>
      <c r="Y491" s="1">
        <v>266467.20000000001</v>
      </c>
      <c r="Z491" s="1">
        <v>54446.5</v>
      </c>
      <c r="AA491" s="1">
        <v>37756.04</v>
      </c>
      <c r="AB491" s="1">
        <v>11472.58</v>
      </c>
      <c r="AC491" s="1">
        <v>175259.7</v>
      </c>
      <c r="AD491" s="1">
        <v>127444.51</v>
      </c>
      <c r="AE491" s="1">
        <v>18387.78</v>
      </c>
      <c r="AF491" s="1">
        <v>38783.64</v>
      </c>
      <c r="AG491" s="1">
        <v>21640.14</v>
      </c>
      <c r="AH491" s="1">
        <v>30036.3</v>
      </c>
      <c r="AI491" s="1">
        <v>10659.38</v>
      </c>
      <c r="AJ491" s="1">
        <v>14694.82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552</v>
      </c>
      <c r="B492" s="10" t="s">
        <v>553</v>
      </c>
      <c r="C492" s="1">
        <v>346147.39</v>
      </c>
      <c r="D492" s="1">
        <v>11074.62</v>
      </c>
      <c r="E492" s="1">
        <v>11484.14</v>
      </c>
      <c r="F492" s="1">
        <v>27053.91</v>
      </c>
      <c r="G492" s="1">
        <v>4015</v>
      </c>
      <c r="H492" s="1">
        <v>90209.65</v>
      </c>
      <c r="I492" s="1">
        <v>20742.490000000002</v>
      </c>
      <c r="J492" s="1">
        <v>18011.14</v>
      </c>
      <c r="K492" s="1">
        <v>5411.66</v>
      </c>
      <c r="L492" s="1">
        <v>54650.46</v>
      </c>
      <c r="M492" s="1">
        <v>42731.88</v>
      </c>
      <c r="N492" s="1">
        <v>-5151.8999999999996</v>
      </c>
      <c r="O492" s="1">
        <v>14047.44</v>
      </c>
      <c r="P492" s="1">
        <v>12192.82</v>
      </c>
      <c r="Q492" s="1">
        <v>20008.55</v>
      </c>
      <c r="R492" s="1">
        <v>12522.85</v>
      </c>
      <c r="S492" s="1">
        <v>7142.68</v>
      </c>
      <c r="T492" s="1">
        <v>346147.39</v>
      </c>
      <c r="U492" s="1">
        <v>11074.62</v>
      </c>
      <c r="V492" s="1">
        <v>11484.14</v>
      </c>
      <c r="W492" s="1">
        <v>27053.91</v>
      </c>
      <c r="X492" s="1">
        <v>4015</v>
      </c>
      <c r="Y492" s="1">
        <v>90209.65</v>
      </c>
      <c r="Z492" s="1">
        <v>20742.490000000002</v>
      </c>
      <c r="AA492" s="1">
        <v>18011.14</v>
      </c>
      <c r="AB492" s="1">
        <v>5411.66</v>
      </c>
      <c r="AC492" s="1">
        <v>54650.46</v>
      </c>
      <c r="AD492" s="1">
        <v>42731.88</v>
      </c>
      <c r="AE492" s="1">
        <v>-5151.8999999999996</v>
      </c>
      <c r="AF492" s="1">
        <v>14047.44</v>
      </c>
      <c r="AG492" s="1">
        <v>12192.82</v>
      </c>
      <c r="AH492" s="1">
        <v>20008.55</v>
      </c>
      <c r="AI492" s="1">
        <v>12522.85</v>
      </c>
      <c r="AJ492" s="1">
        <v>7142.68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554</v>
      </c>
      <c r="B493" s="10" t="s">
        <v>555</v>
      </c>
      <c r="C493" s="1">
        <v>1993274.08</v>
      </c>
      <c r="D493" s="1">
        <v>67909.55</v>
      </c>
      <c r="E493" s="1">
        <v>6284.78</v>
      </c>
      <c r="F493" s="1">
        <v>211758.68</v>
      </c>
      <c r="G493" s="1">
        <v>9493.27</v>
      </c>
      <c r="H493" s="1">
        <v>144684.45000000001</v>
      </c>
      <c r="I493" s="1">
        <v>86648.02</v>
      </c>
      <c r="J493" s="1">
        <v>80608.149999999994</v>
      </c>
      <c r="K493" s="1">
        <v>17601.54</v>
      </c>
      <c r="L493" s="1">
        <v>263717.61</v>
      </c>
      <c r="M493" s="1">
        <v>742266.58</v>
      </c>
      <c r="N493" s="1">
        <v>11329.22</v>
      </c>
      <c r="O493" s="1">
        <v>43543.41</v>
      </c>
      <c r="P493" s="1">
        <v>33210.07</v>
      </c>
      <c r="Q493" s="1">
        <v>132622.82999999999</v>
      </c>
      <c r="R493" s="1">
        <v>38909.29</v>
      </c>
      <c r="S493" s="1">
        <v>102686.63</v>
      </c>
      <c r="T493" s="1">
        <v>1993274.08</v>
      </c>
      <c r="U493" s="1">
        <v>67909.55</v>
      </c>
      <c r="V493" s="1">
        <v>6284.78</v>
      </c>
      <c r="W493" s="1">
        <v>211758.68</v>
      </c>
      <c r="X493" s="1">
        <v>9493.27</v>
      </c>
      <c r="Y493" s="1">
        <v>144684.45000000001</v>
      </c>
      <c r="Z493" s="1">
        <v>86648.02</v>
      </c>
      <c r="AA493" s="1">
        <v>80608.149999999994</v>
      </c>
      <c r="AB493" s="1">
        <v>17601.54</v>
      </c>
      <c r="AC493" s="1">
        <v>263717.61</v>
      </c>
      <c r="AD493" s="1">
        <v>742266.58</v>
      </c>
      <c r="AE493" s="1">
        <v>11329.22</v>
      </c>
      <c r="AF493" s="1">
        <v>43543.41</v>
      </c>
      <c r="AG493" s="1">
        <v>33210.07</v>
      </c>
      <c r="AH493" s="1">
        <v>132622.82999999999</v>
      </c>
      <c r="AI493" s="1">
        <v>38909.29</v>
      </c>
      <c r="AJ493" s="1">
        <v>102686.63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556</v>
      </c>
      <c r="B494" s="10" t="s">
        <v>557</v>
      </c>
      <c r="C494" s="1">
        <v>202175.83</v>
      </c>
      <c r="D494" s="1">
        <v>7101.02</v>
      </c>
      <c r="E494" s="1">
        <v>253.33</v>
      </c>
      <c r="F494" s="1">
        <v>25962.16</v>
      </c>
      <c r="G494" s="1">
        <v>472.64</v>
      </c>
      <c r="H494" s="1">
        <v>52410.59</v>
      </c>
      <c r="I494" s="1">
        <v>11578.66</v>
      </c>
      <c r="J494" s="1">
        <v>8301.9</v>
      </c>
      <c r="K494" s="1">
        <v>1958.06</v>
      </c>
      <c r="L494" s="1">
        <v>13381.07</v>
      </c>
      <c r="M494" s="1">
        <v>33213.08</v>
      </c>
      <c r="N494" s="1">
        <v>1958.39</v>
      </c>
      <c r="O494" s="1">
        <v>3263.78</v>
      </c>
      <c r="P494" s="1">
        <v>3061.47</v>
      </c>
      <c r="Q494" s="1">
        <v>21914.77</v>
      </c>
      <c r="R494" s="1">
        <v>5409.31</v>
      </c>
      <c r="S494" s="1">
        <v>11935.6</v>
      </c>
      <c r="T494" s="1">
        <v>202175.83</v>
      </c>
      <c r="U494" s="1">
        <v>7101.02</v>
      </c>
      <c r="V494" s="1">
        <v>253.33</v>
      </c>
      <c r="W494" s="1">
        <v>25962.16</v>
      </c>
      <c r="X494" s="1">
        <v>472.64</v>
      </c>
      <c r="Y494" s="1">
        <v>52410.59</v>
      </c>
      <c r="Z494" s="1">
        <v>11578.66</v>
      </c>
      <c r="AA494" s="1">
        <v>8301.9</v>
      </c>
      <c r="AB494" s="1">
        <v>1958.06</v>
      </c>
      <c r="AC494" s="1">
        <v>13381.07</v>
      </c>
      <c r="AD494" s="1">
        <v>33213.08</v>
      </c>
      <c r="AE494" s="1">
        <v>1958.39</v>
      </c>
      <c r="AF494" s="1">
        <v>3263.78</v>
      </c>
      <c r="AG494" s="1">
        <v>3061.47</v>
      </c>
      <c r="AH494" s="1">
        <v>21914.77</v>
      </c>
      <c r="AI494" s="1">
        <v>5409.31</v>
      </c>
      <c r="AJ494" s="1">
        <v>11935.6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558</v>
      </c>
      <c r="B495" s="10" t="s">
        <v>559</v>
      </c>
      <c r="C495" s="1">
        <v>501345.03</v>
      </c>
      <c r="D495" s="1">
        <v>13884.34</v>
      </c>
      <c r="E495" s="1">
        <v>6140.69</v>
      </c>
      <c r="F495" s="1">
        <v>82839.87</v>
      </c>
      <c r="G495" s="1">
        <v>2543.16</v>
      </c>
      <c r="H495" s="1">
        <v>82045.710000000006</v>
      </c>
      <c r="I495" s="1">
        <v>27114.01</v>
      </c>
      <c r="J495" s="1">
        <v>8018.04</v>
      </c>
      <c r="K495" s="1">
        <v>517.30999999999995</v>
      </c>
      <c r="L495" s="1">
        <v>58619.9</v>
      </c>
      <c r="M495" s="1">
        <v>141354.42000000001</v>
      </c>
      <c r="N495" s="1">
        <v>5453.21</v>
      </c>
      <c r="O495" s="1">
        <v>19369.18</v>
      </c>
      <c r="P495" s="1">
        <v>9403</v>
      </c>
      <c r="Q495" s="1">
        <v>31003.34</v>
      </c>
      <c r="R495" s="1">
        <v>3780.99</v>
      </c>
      <c r="S495" s="1">
        <v>9257.86</v>
      </c>
      <c r="T495" s="1">
        <v>501345.03</v>
      </c>
      <c r="U495" s="1">
        <v>13884.34</v>
      </c>
      <c r="V495" s="1">
        <v>6140.69</v>
      </c>
      <c r="W495" s="1">
        <v>82839.87</v>
      </c>
      <c r="X495" s="1">
        <v>2543.16</v>
      </c>
      <c r="Y495" s="1">
        <v>82045.710000000006</v>
      </c>
      <c r="Z495" s="1">
        <v>27114.01</v>
      </c>
      <c r="AA495" s="1">
        <v>8018.04</v>
      </c>
      <c r="AB495" s="1">
        <v>517.30999999999995</v>
      </c>
      <c r="AC495" s="1">
        <v>58619.9</v>
      </c>
      <c r="AD495" s="1">
        <v>141354.42000000001</v>
      </c>
      <c r="AE495" s="1">
        <v>5453.21</v>
      </c>
      <c r="AF495" s="1">
        <v>19369.18</v>
      </c>
      <c r="AG495" s="1">
        <v>9403</v>
      </c>
      <c r="AH495" s="1">
        <v>31003.34</v>
      </c>
      <c r="AI495" s="1">
        <v>3780.99</v>
      </c>
      <c r="AJ495" s="1">
        <v>9257.86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560</v>
      </c>
      <c r="B496" s="10" t="s">
        <v>561</v>
      </c>
      <c r="C496" s="1">
        <v>28527.7</v>
      </c>
      <c r="D496" s="1">
        <v>1032.28</v>
      </c>
      <c r="E496" s="1">
        <v>10.88</v>
      </c>
      <c r="F496" s="1">
        <v>3968.9</v>
      </c>
      <c r="G496" s="1">
        <v>8.75</v>
      </c>
      <c r="H496" s="1">
        <v>5429.02</v>
      </c>
      <c r="I496" s="1">
        <v>750.54</v>
      </c>
      <c r="J496" s="1">
        <v>1555.07</v>
      </c>
      <c r="K496" s="1">
        <v>0</v>
      </c>
      <c r="L496" s="1">
        <v>3487.55</v>
      </c>
      <c r="M496" s="1">
        <v>7799.51</v>
      </c>
      <c r="N496" s="1">
        <v>-199.84</v>
      </c>
      <c r="O496" s="1">
        <v>1103.3599999999999</v>
      </c>
      <c r="P496" s="1">
        <v>2514.73</v>
      </c>
      <c r="Q496" s="1">
        <v>2168.84</v>
      </c>
      <c r="R496" s="1">
        <v>926.95</v>
      </c>
      <c r="S496" s="1">
        <v>-2028.84</v>
      </c>
      <c r="T496" s="1">
        <v>28527.7</v>
      </c>
      <c r="U496" s="1">
        <v>1032.28</v>
      </c>
      <c r="V496" s="1">
        <v>10.88</v>
      </c>
      <c r="W496" s="1">
        <v>3968.9</v>
      </c>
      <c r="X496" s="1">
        <v>8.75</v>
      </c>
      <c r="Y496" s="1">
        <v>5429.02</v>
      </c>
      <c r="Z496" s="1">
        <v>750.54</v>
      </c>
      <c r="AA496" s="1">
        <v>1555.07</v>
      </c>
      <c r="AB496" s="1">
        <v>0</v>
      </c>
      <c r="AC496" s="1">
        <v>3487.55</v>
      </c>
      <c r="AD496" s="1">
        <v>7799.51</v>
      </c>
      <c r="AE496" s="1">
        <v>-199.84</v>
      </c>
      <c r="AF496" s="1">
        <v>1103.3599999999999</v>
      </c>
      <c r="AG496" s="1">
        <v>2514.73</v>
      </c>
      <c r="AH496" s="1">
        <v>2168.84</v>
      </c>
      <c r="AI496" s="1">
        <v>926.95</v>
      </c>
      <c r="AJ496" s="1">
        <v>-2028.84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19" t="s">
        <v>231</v>
      </c>
      <c r="B497" s="10" t="s">
        <v>232</v>
      </c>
      <c r="C497" s="1">
        <v>20552465.5</v>
      </c>
      <c r="D497" s="1">
        <v>962084.55</v>
      </c>
      <c r="E497" s="1">
        <v>204358.6</v>
      </c>
      <c r="F497" s="1">
        <v>2745329.72</v>
      </c>
      <c r="G497" s="1">
        <v>198215.21</v>
      </c>
      <c r="H497" s="1">
        <v>3510664.43</v>
      </c>
      <c r="I497" s="1">
        <v>1644459.09</v>
      </c>
      <c r="J497" s="1">
        <v>996889.88</v>
      </c>
      <c r="K497" s="1">
        <v>220757.19</v>
      </c>
      <c r="L497" s="1">
        <v>1521711.4</v>
      </c>
      <c r="M497" s="1">
        <v>4657498.82</v>
      </c>
      <c r="N497" s="1">
        <v>280599.34999999998</v>
      </c>
      <c r="O497" s="1">
        <v>569040.01</v>
      </c>
      <c r="P497" s="1">
        <v>554245.62</v>
      </c>
      <c r="Q497" s="1">
        <v>1215003.81</v>
      </c>
      <c r="R497" s="1">
        <v>491030.31</v>
      </c>
      <c r="S497" s="1">
        <v>780577.51</v>
      </c>
      <c r="T497" s="1">
        <v>20552465.5</v>
      </c>
      <c r="U497" s="1">
        <v>962084.55</v>
      </c>
      <c r="V497" s="1">
        <v>204358.6</v>
      </c>
      <c r="W497" s="1">
        <v>2745329.72</v>
      </c>
      <c r="X497" s="1">
        <v>198215.21</v>
      </c>
      <c r="Y497" s="1">
        <v>3510664.43</v>
      </c>
      <c r="Z497" s="1">
        <v>1644459.09</v>
      </c>
      <c r="AA497" s="1">
        <v>996889.88</v>
      </c>
      <c r="AB497" s="1">
        <v>220757.19</v>
      </c>
      <c r="AC497" s="1">
        <v>1521711.4</v>
      </c>
      <c r="AD497" s="1">
        <v>4657498.82</v>
      </c>
      <c r="AE497" s="1">
        <v>280599.34999999998</v>
      </c>
      <c r="AF497" s="1">
        <v>569040.01</v>
      </c>
      <c r="AG497" s="1">
        <v>554245.62</v>
      </c>
      <c r="AH497" s="1">
        <v>1215003.81</v>
      </c>
      <c r="AI497" s="1">
        <v>491030.31</v>
      </c>
      <c r="AJ497" s="1">
        <v>780577.51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>
        <v>0</v>
      </c>
      <c r="BC497" s="1">
        <v>0</v>
      </c>
      <c r="BD497" s="1">
        <v>0</v>
      </c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20" t="s">
        <v>562</v>
      </c>
      <c r="B498" s="10" t="s">
        <v>563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564</v>
      </c>
      <c r="B499" s="10" t="s">
        <v>565</v>
      </c>
      <c r="C499" s="1">
        <v>16623189.210000001</v>
      </c>
      <c r="D499" s="1">
        <v>784083.92</v>
      </c>
      <c r="E499" s="1">
        <v>162331.97</v>
      </c>
      <c r="F499" s="1">
        <v>2268160.73</v>
      </c>
      <c r="G499" s="1">
        <v>165007.75</v>
      </c>
      <c r="H499" s="1">
        <v>2640059.7599999998</v>
      </c>
      <c r="I499" s="1">
        <v>1366520.54</v>
      </c>
      <c r="J499" s="1">
        <v>811577.12</v>
      </c>
      <c r="K499" s="1">
        <v>161891.10999999999</v>
      </c>
      <c r="L499" s="1">
        <v>1263711.58</v>
      </c>
      <c r="M499" s="1">
        <v>4159900.14</v>
      </c>
      <c r="N499" s="1">
        <v>216524.86</v>
      </c>
      <c r="O499" s="1">
        <v>408354.81</v>
      </c>
      <c r="P499" s="1">
        <v>389736.88</v>
      </c>
      <c r="Q499" s="1">
        <v>848420.1</v>
      </c>
      <c r="R499" s="1">
        <v>387296.75</v>
      </c>
      <c r="S499" s="1">
        <v>589611.18999999994</v>
      </c>
      <c r="T499" s="1">
        <v>16623189.210000001</v>
      </c>
      <c r="U499" s="1">
        <v>784083.92</v>
      </c>
      <c r="V499" s="1">
        <v>162331.97</v>
      </c>
      <c r="W499" s="1">
        <v>2268160.73</v>
      </c>
      <c r="X499" s="1">
        <v>165007.75</v>
      </c>
      <c r="Y499" s="1">
        <v>2640059.7599999998</v>
      </c>
      <c r="Z499" s="1">
        <v>1366520.54</v>
      </c>
      <c r="AA499" s="1">
        <v>811577.12</v>
      </c>
      <c r="AB499" s="1">
        <v>161891.10999999999</v>
      </c>
      <c r="AC499" s="1">
        <v>1263711.58</v>
      </c>
      <c r="AD499" s="1">
        <v>4159900.14</v>
      </c>
      <c r="AE499" s="1">
        <v>216524.86</v>
      </c>
      <c r="AF499" s="1">
        <v>408354.81</v>
      </c>
      <c r="AG499" s="1">
        <v>389736.88</v>
      </c>
      <c r="AH499" s="1">
        <v>848420.1</v>
      </c>
      <c r="AI499" s="1">
        <v>387296.75</v>
      </c>
      <c r="AJ499" s="1">
        <v>589611.18999999994</v>
      </c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>
        <v>0</v>
      </c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566</v>
      </c>
      <c r="B500" s="10" t="s">
        <v>567</v>
      </c>
      <c r="C500" s="1">
        <v>2216084.36</v>
      </c>
      <c r="D500" s="1">
        <v>121146</v>
      </c>
      <c r="E500" s="1">
        <v>21343.46</v>
      </c>
      <c r="F500" s="1">
        <v>292501.65000000002</v>
      </c>
      <c r="G500" s="1">
        <v>20346.25</v>
      </c>
      <c r="H500" s="1">
        <v>521842.43</v>
      </c>
      <c r="I500" s="1">
        <v>106029.35</v>
      </c>
      <c r="J500" s="1">
        <v>114474.44</v>
      </c>
      <c r="K500" s="1">
        <v>30948.06</v>
      </c>
      <c r="L500" s="1">
        <v>103637.13</v>
      </c>
      <c r="M500" s="1">
        <v>165466.07999999999</v>
      </c>
      <c r="N500" s="1">
        <v>40987.26</v>
      </c>
      <c r="O500" s="1">
        <v>99036.17</v>
      </c>
      <c r="P500" s="1">
        <v>111985.12</v>
      </c>
      <c r="Q500" s="1">
        <v>265388.31</v>
      </c>
      <c r="R500" s="1">
        <v>82677.23</v>
      </c>
      <c r="S500" s="1">
        <v>118275.42</v>
      </c>
      <c r="T500" s="1">
        <v>2216084.36</v>
      </c>
      <c r="U500" s="1">
        <v>121146</v>
      </c>
      <c r="V500" s="1">
        <v>21343.46</v>
      </c>
      <c r="W500" s="1">
        <v>292501.65000000002</v>
      </c>
      <c r="X500" s="1">
        <v>20346.25</v>
      </c>
      <c r="Y500" s="1">
        <v>521842.43</v>
      </c>
      <c r="Z500" s="1">
        <v>106029.35</v>
      </c>
      <c r="AA500" s="1">
        <v>114474.44</v>
      </c>
      <c r="AB500" s="1">
        <v>30948.06</v>
      </c>
      <c r="AC500" s="1">
        <v>103637.13</v>
      </c>
      <c r="AD500" s="1">
        <v>165466.07999999999</v>
      </c>
      <c r="AE500" s="1">
        <v>40987.26</v>
      </c>
      <c r="AF500" s="1">
        <v>99036.17</v>
      </c>
      <c r="AG500" s="1">
        <v>111985.12</v>
      </c>
      <c r="AH500" s="1">
        <v>265388.31</v>
      </c>
      <c r="AI500" s="1">
        <v>82677.23</v>
      </c>
      <c r="AJ500" s="1">
        <v>118275.42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568</v>
      </c>
      <c r="B501" s="10" t="s">
        <v>569</v>
      </c>
      <c r="C501" s="1">
        <v>1325430.81</v>
      </c>
      <c r="D501" s="1">
        <v>50246.01</v>
      </c>
      <c r="E501" s="1">
        <v>18141.37</v>
      </c>
      <c r="F501" s="1">
        <v>156021.47</v>
      </c>
      <c r="G501" s="1">
        <v>12635.67</v>
      </c>
      <c r="H501" s="1">
        <v>226757.49</v>
      </c>
      <c r="I501" s="1">
        <v>145918.38</v>
      </c>
      <c r="J501" s="1">
        <v>48359.99</v>
      </c>
      <c r="K501" s="1">
        <v>16980.73</v>
      </c>
      <c r="L501" s="1">
        <v>127947.24</v>
      </c>
      <c r="M501" s="1">
        <v>287337.42</v>
      </c>
      <c r="N501" s="1">
        <v>22403.88</v>
      </c>
      <c r="O501" s="1">
        <v>33248.97</v>
      </c>
      <c r="P501" s="1">
        <v>39950.54</v>
      </c>
      <c r="Q501" s="1">
        <v>66565.66</v>
      </c>
      <c r="R501" s="1">
        <v>15030.29</v>
      </c>
      <c r="S501" s="1">
        <v>57885.7</v>
      </c>
      <c r="T501" s="1">
        <v>1325430.81</v>
      </c>
      <c r="U501" s="1">
        <v>50246.01</v>
      </c>
      <c r="V501" s="1">
        <v>18141.37</v>
      </c>
      <c r="W501" s="1">
        <v>156021.47</v>
      </c>
      <c r="X501" s="1">
        <v>12635.67</v>
      </c>
      <c r="Y501" s="1">
        <v>226757.49</v>
      </c>
      <c r="Z501" s="1">
        <v>145918.38</v>
      </c>
      <c r="AA501" s="1">
        <v>48359.99</v>
      </c>
      <c r="AB501" s="1">
        <v>16980.73</v>
      </c>
      <c r="AC501" s="1">
        <v>127947.24</v>
      </c>
      <c r="AD501" s="1">
        <v>287337.42</v>
      </c>
      <c r="AE501" s="1">
        <v>22403.88</v>
      </c>
      <c r="AF501" s="1">
        <v>33248.97</v>
      </c>
      <c r="AG501" s="1">
        <v>39950.54</v>
      </c>
      <c r="AH501" s="1">
        <v>66565.66</v>
      </c>
      <c r="AI501" s="1">
        <v>15030.29</v>
      </c>
      <c r="AJ501" s="1">
        <v>57885.7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570</v>
      </c>
      <c r="B502" s="10" t="s">
        <v>571</v>
      </c>
      <c r="C502" s="1">
        <v>387761.12</v>
      </c>
      <c r="D502" s="1">
        <v>6608.62</v>
      </c>
      <c r="E502" s="1">
        <v>2541.8000000000002</v>
      </c>
      <c r="F502" s="1">
        <v>28645.87</v>
      </c>
      <c r="G502" s="1">
        <v>225.54</v>
      </c>
      <c r="H502" s="1">
        <v>122004.75</v>
      </c>
      <c r="I502" s="1">
        <v>25990.82</v>
      </c>
      <c r="J502" s="1">
        <v>22478.33</v>
      </c>
      <c r="K502" s="1">
        <v>10937.29</v>
      </c>
      <c r="L502" s="1">
        <v>26415.45</v>
      </c>
      <c r="M502" s="1">
        <v>44795.18</v>
      </c>
      <c r="N502" s="1">
        <v>683.35</v>
      </c>
      <c r="O502" s="1">
        <v>28400.06</v>
      </c>
      <c r="P502" s="1">
        <v>12573.08</v>
      </c>
      <c r="Q502" s="1">
        <v>34629.74</v>
      </c>
      <c r="R502" s="1">
        <v>6026.04</v>
      </c>
      <c r="S502" s="1">
        <v>14805.2</v>
      </c>
      <c r="T502" s="1">
        <v>387761.12</v>
      </c>
      <c r="U502" s="1">
        <v>6608.62</v>
      </c>
      <c r="V502" s="1">
        <v>2541.8000000000002</v>
      </c>
      <c r="W502" s="1">
        <v>28645.87</v>
      </c>
      <c r="X502" s="1">
        <v>225.54</v>
      </c>
      <c r="Y502" s="1">
        <v>122004.75</v>
      </c>
      <c r="Z502" s="1">
        <v>25990.82</v>
      </c>
      <c r="AA502" s="1">
        <v>22478.33</v>
      </c>
      <c r="AB502" s="1">
        <v>10937.29</v>
      </c>
      <c r="AC502" s="1">
        <v>26415.45</v>
      </c>
      <c r="AD502" s="1">
        <v>44795.18</v>
      </c>
      <c r="AE502" s="1">
        <v>683.35</v>
      </c>
      <c r="AF502" s="1">
        <v>28400.06</v>
      </c>
      <c r="AG502" s="1">
        <v>12573.08</v>
      </c>
      <c r="AH502" s="1">
        <v>34629.74</v>
      </c>
      <c r="AI502" s="1">
        <v>6026.04</v>
      </c>
      <c r="AJ502" s="1">
        <v>14805.2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18" t="s">
        <v>221</v>
      </c>
      <c r="B503" s="10" t="s">
        <v>222</v>
      </c>
      <c r="C503" s="1">
        <v>8414080.4199999999</v>
      </c>
      <c r="D503" s="1">
        <v>171130.87</v>
      </c>
      <c r="E503" s="1">
        <v>63102.02</v>
      </c>
      <c r="F503" s="1">
        <v>388751.59</v>
      </c>
      <c r="G503" s="1">
        <v>30610.6</v>
      </c>
      <c r="H503" s="1">
        <v>2219429.62</v>
      </c>
      <c r="I503" s="1">
        <v>854087.4</v>
      </c>
      <c r="J503" s="1">
        <v>202851.14</v>
      </c>
      <c r="K503" s="1">
        <v>68100.710000000006</v>
      </c>
      <c r="L503" s="1">
        <v>1588764.41</v>
      </c>
      <c r="M503" s="1">
        <v>839962.85</v>
      </c>
      <c r="N503" s="1">
        <v>329943.28999999998</v>
      </c>
      <c r="O503" s="1">
        <v>146765.32</v>
      </c>
      <c r="P503" s="1">
        <v>256566.49</v>
      </c>
      <c r="Q503" s="1">
        <v>641304.28</v>
      </c>
      <c r="R503" s="1">
        <v>290679.59999999998</v>
      </c>
      <c r="S503" s="1">
        <v>232858.12</v>
      </c>
      <c r="T503" s="1">
        <v>8324908.3099999996</v>
      </c>
      <c r="U503" s="1">
        <v>171130.87</v>
      </c>
      <c r="V503" s="1">
        <v>63102.02</v>
      </c>
      <c r="W503" s="1">
        <v>388751.59</v>
      </c>
      <c r="X503" s="1">
        <v>30610.6</v>
      </c>
      <c r="Y503" s="1">
        <v>2219429.62</v>
      </c>
      <c r="Z503" s="1">
        <v>854087.4</v>
      </c>
      <c r="AA503" s="1">
        <v>202851.14</v>
      </c>
      <c r="AB503" s="1">
        <v>68100.710000000006</v>
      </c>
      <c r="AC503" s="1">
        <v>1588764.41</v>
      </c>
      <c r="AD503" s="1">
        <v>839962.85</v>
      </c>
      <c r="AE503" s="1">
        <v>329943.28999999998</v>
      </c>
      <c r="AF503" s="1">
        <v>146765.32</v>
      </c>
      <c r="AG503" s="1">
        <v>256566.49</v>
      </c>
      <c r="AH503" s="1">
        <v>641304.28</v>
      </c>
      <c r="AI503" s="1">
        <v>290679.59999999998</v>
      </c>
      <c r="AJ503" s="1">
        <v>232858.12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>
        <v>89172.11</v>
      </c>
      <c r="BC503" s="1">
        <v>89172.11</v>
      </c>
      <c r="BD503" s="1">
        <v>0</v>
      </c>
      <c r="BE503" s="1"/>
      <c r="BF503" s="1"/>
      <c r="BG503" s="1"/>
      <c r="BH503" s="1"/>
      <c r="BI503" s="1"/>
      <c r="BJ503" s="1">
        <v>89172.11</v>
      </c>
      <c r="BK503" s="1"/>
      <c r="BL503" s="1"/>
      <c r="BM503" s="1"/>
      <c r="BN503" s="1"/>
      <c r="BO503" s="1">
        <v>0</v>
      </c>
      <c r="BP503" s="4"/>
    </row>
    <row r="504" spans="1:68">
      <c r="A504" s="19" t="s">
        <v>572</v>
      </c>
      <c r="B504" s="10" t="s">
        <v>573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0</v>
      </c>
      <c r="BC504" s="1">
        <v>0</v>
      </c>
      <c r="BD504" s="1">
        <v>0</v>
      </c>
      <c r="BE504" s="1"/>
      <c r="BF504" s="1"/>
      <c r="BG504" s="1"/>
      <c r="BH504" s="1"/>
      <c r="BI504" s="1"/>
      <c r="BJ504" s="1">
        <v>0</v>
      </c>
      <c r="BK504" s="1"/>
      <c r="BL504" s="1"/>
      <c r="BM504" s="1"/>
      <c r="BN504" s="1"/>
      <c r="BO504" s="1"/>
      <c r="BP504" s="4"/>
    </row>
    <row r="505" spans="1:68">
      <c r="A505" s="19" t="s">
        <v>574</v>
      </c>
      <c r="B505" s="10" t="s">
        <v>575</v>
      </c>
      <c r="C505" s="1">
        <v>6461832.8099999996</v>
      </c>
      <c r="D505" s="1">
        <v>95594.72</v>
      </c>
      <c r="E505" s="1">
        <v>30571.73</v>
      </c>
      <c r="F505" s="1">
        <v>188605.27</v>
      </c>
      <c r="G505" s="1">
        <v>22781.29</v>
      </c>
      <c r="H505" s="1">
        <v>1650106.37</v>
      </c>
      <c r="I505" s="1">
        <v>687729.55</v>
      </c>
      <c r="J505" s="1">
        <v>137543.25</v>
      </c>
      <c r="K505" s="1">
        <v>56852.67</v>
      </c>
      <c r="L505" s="1">
        <v>1385994.7</v>
      </c>
      <c r="M505" s="1">
        <v>648923.46</v>
      </c>
      <c r="N505" s="1">
        <v>271006.12</v>
      </c>
      <c r="O505" s="1">
        <v>72005.149999999994</v>
      </c>
      <c r="P505" s="1">
        <v>202234.58</v>
      </c>
      <c r="Q505" s="1">
        <v>493938.03</v>
      </c>
      <c r="R505" s="1">
        <v>252359.34</v>
      </c>
      <c r="S505" s="1">
        <v>183018.67</v>
      </c>
      <c r="T505" s="1">
        <v>6379264.9000000004</v>
      </c>
      <c r="U505" s="1">
        <v>95594.72</v>
      </c>
      <c r="V505" s="1">
        <v>30571.73</v>
      </c>
      <c r="W505" s="1">
        <v>188605.27</v>
      </c>
      <c r="X505" s="1">
        <v>22781.29</v>
      </c>
      <c r="Y505" s="1">
        <v>1650106.37</v>
      </c>
      <c r="Z505" s="1">
        <v>687729.55</v>
      </c>
      <c r="AA505" s="1">
        <v>137543.25</v>
      </c>
      <c r="AB505" s="1">
        <v>56852.67</v>
      </c>
      <c r="AC505" s="1">
        <v>1385994.7</v>
      </c>
      <c r="AD505" s="1">
        <v>648923.46</v>
      </c>
      <c r="AE505" s="1">
        <v>271006.12</v>
      </c>
      <c r="AF505" s="1">
        <v>72005.149999999994</v>
      </c>
      <c r="AG505" s="1">
        <v>202234.58</v>
      </c>
      <c r="AH505" s="1">
        <v>493938.03</v>
      </c>
      <c r="AI505" s="1">
        <v>252359.34</v>
      </c>
      <c r="AJ505" s="1">
        <v>183018.67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82567.91</v>
      </c>
      <c r="BC505" s="1">
        <v>82567.91</v>
      </c>
      <c r="BD505" s="1"/>
      <c r="BE505" s="1"/>
      <c r="BF505" s="1"/>
      <c r="BG505" s="1"/>
      <c r="BH505" s="1"/>
      <c r="BI505" s="1"/>
      <c r="BJ505" s="1">
        <v>82567.91</v>
      </c>
      <c r="BK505" s="1"/>
      <c r="BL505" s="1"/>
      <c r="BM505" s="1"/>
      <c r="BN505" s="1"/>
      <c r="BO505" s="1">
        <v>0</v>
      </c>
      <c r="BP505" s="4"/>
    </row>
    <row r="506" spans="1:68">
      <c r="A506" s="19" t="s">
        <v>576</v>
      </c>
      <c r="B506" s="10" t="s">
        <v>577</v>
      </c>
      <c r="C506" s="1">
        <v>1595824.86</v>
      </c>
      <c r="D506" s="1">
        <v>75536.149999999994</v>
      </c>
      <c r="E506" s="1">
        <v>32530.29</v>
      </c>
      <c r="F506" s="1">
        <v>184706.88</v>
      </c>
      <c r="G506" s="1">
        <v>7829.31</v>
      </c>
      <c r="H506" s="1">
        <v>446801.68</v>
      </c>
      <c r="I506" s="1">
        <v>115674.23</v>
      </c>
      <c r="J506" s="1">
        <v>65307.89</v>
      </c>
      <c r="K506" s="1">
        <v>11248.04</v>
      </c>
      <c r="L506" s="1">
        <v>183498.78</v>
      </c>
      <c r="M506" s="1">
        <v>174444.44</v>
      </c>
      <c r="N506" s="1">
        <v>48080.11</v>
      </c>
      <c r="O506" s="1">
        <v>43617.75</v>
      </c>
      <c r="P506" s="1">
        <v>37556.83</v>
      </c>
      <c r="Q506" s="1">
        <v>103538.71</v>
      </c>
      <c r="R506" s="1">
        <v>24912.49</v>
      </c>
      <c r="S506" s="1">
        <v>40541.279999999999</v>
      </c>
      <c r="T506" s="1">
        <v>1595824.86</v>
      </c>
      <c r="U506" s="1">
        <v>75536.149999999994</v>
      </c>
      <c r="V506" s="1">
        <v>32530.29</v>
      </c>
      <c r="W506" s="1">
        <v>184706.88</v>
      </c>
      <c r="X506" s="1">
        <v>7829.31</v>
      </c>
      <c r="Y506" s="1">
        <v>446801.68</v>
      </c>
      <c r="Z506" s="1">
        <v>115674.23</v>
      </c>
      <c r="AA506" s="1">
        <v>65307.89</v>
      </c>
      <c r="AB506" s="1">
        <v>11248.04</v>
      </c>
      <c r="AC506" s="1">
        <v>183498.78</v>
      </c>
      <c r="AD506" s="1">
        <v>174444.44</v>
      </c>
      <c r="AE506" s="1">
        <v>48080.11</v>
      </c>
      <c r="AF506" s="1">
        <v>43617.75</v>
      </c>
      <c r="AG506" s="1">
        <v>37556.83</v>
      </c>
      <c r="AH506" s="1">
        <v>103538.71</v>
      </c>
      <c r="AI506" s="1">
        <v>24912.49</v>
      </c>
      <c r="AJ506" s="1">
        <v>40541.279999999999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>
        <v>0</v>
      </c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4"/>
    </row>
    <row r="507" spans="1:68">
      <c r="A507" s="19" t="s">
        <v>578</v>
      </c>
      <c r="B507" s="10" t="s">
        <v>579</v>
      </c>
      <c r="C507" s="1">
        <v>356422.75</v>
      </c>
      <c r="D507" s="1">
        <v>0</v>
      </c>
      <c r="E507" s="1">
        <v>0</v>
      </c>
      <c r="F507" s="1">
        <v>15439.44</v>
      </c>
      <c r="G507" s="1">
        <v>0</v>
      </c>
      <c r="H507" s="1">
        <v>122521.57</v>
      </c>
      <c r="I507" s="1">
        <v>50683.62</v>
      </c>
      <c r="J507" s="1">
        <v>0</v>
      </c>
      <c r="K507" s="1">
        <v>0</v>
      </c>
      <c r="L507" s="1">
        <v>19270.93</v>
      </c>
      <c r="M507" s="1">
        <v>16594.95</v>
      </c>
      <c r="N507" s="1">
        <v>10857.06</v>
      </c>
      <c r="O507" s="1">
        <v>31142.42</v>
      </c>
      <c r="P507" s="1">
        <v>16775.080000000002</v>
      </c>
      <c r="Q507" s="1">
        <v>43827.54</v>
      </c>
      <c r="R507" s="1">
        <v>13407.77</v>
      </c>
      <c r="S507" s="1">
        <v>9298.17</v>
      </c>
      <c r="T507" s="1">
        <v>349818.55</v>
      </c>
      <c r="U507" s="1"/>
      <c r="V507" s="1">
        <v>0</v>
      </c>
      <c r="W507" s="1">
        <v>15439.44</v>
      </c>
      <c r="X507" s="1"/>
      <c r="Y507" s="1">
        <v>122521.57</v>
      </c>
      <c r="Z507" s="1">
        <v>50683.62</v>
      </c>
      <c r="AA507" s="1">
        <v>0</v>
      </c>
      <c r="AB507" s="1">
        <v>0</v>
      </c>
      <c r="AC507" s="1">
        <v>19270.93</v>
      </c>
      <c r="AD507" s="1">
        <v>16594.95</v>
      </c>
      <c r="AE507" s="1">
        <v>10857.06</v>
      </c>
      <c r="AF507" s="1">
        <v>31142.42</v>
      </c>
      <c r="AG507" s="1">
        <v>16775.080000000002</v>
      </c>
      <c r="AH507" s="1">
        <v>43827.54</v>
      </c>
      <c r="AI507" s="1">
        <v>13407.77</v>
      </c>
      <c r="AJ507" s="1">
        <v>9298.17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>
        <v>6604.2</v>
      </c>
      <c r="BC507" s="1">
        <v>6604.2</v>
      </c>
      <c r="BD507" s="1"/>
      <c r="BE507" s="1"/>
      <c r="BF507" s="1"/>
      <c r="BG507" s="1"/>
      <c r="BH507" s="1"/>
      <c r="BI507" s="1"/>
      <c r="BJ507" s="1">
        <v>6604.2</v>
      </c>
      <c r="BK507" s="1"/>
      <c r="BL507" s="1"/>
      <c r="BM507" s="1"/>
      <c r="BN507" s="1"/>
      <c r="BO507" s="1"/>
      <c r="BP507" s="4"/>
    </row>
    <row r="508" spans="1:68">
      <c r="A508" s="19" t="s">
        <v>580</v>
      </c>
      <c r="B508" s="10" t="s">
        <v>581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/>
      <c r="V508" s="1">
        <v>0</v>
      </c>
      <c r="W508" s="1">
        <v>0</v>
      </c>
      <c r="X508" s="1"/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>
        <v>0</v>
      </c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4"/>
    </row>
    <row r="509" spans="1:68">
      <c r="A509" s="18" t="s">
        <v>223</v>
      </c>
      <c r="B509" s="10" t="s">
        <v>224</v>
      </c>
      <c r="C509" s="1">
        <v>-6270.65</v>
      </c>
      <c r="D509" s="1">
        <v>0</v>
      </c>
      <c r="E509" s="1">
        <v>0</v>
      </c>
      <c r="F509" s="1">
        <v>0</v>
      </c>
      <c r="G509" s="1">
        <v>-89.66</v>
      </c>
      <c r="H509" s="1">
        <v>-50</v>
      </c>
      <c r="I509" s="1">
        <v>-60</v>
      </c>
      <c r="J509" s="1">
        <v>0</v>
      </c>
      <c r="K509" s="1">
        <v>0</v>
      </c>
      <c r="L509" s="1">
        <v>-2.64</v>
      </c>
      <c r="M509" s="1">
        <v>-70</v>
      </c>
      <c r="N509" s="1">
        <v>-65.88</v>
      </c>
      <c r="O509" s="1">
        <v>-5002.07</v>
      </c>
      <c r="P509" s="1">
        <v>-500.7</v>
      </c>
      <c r="Q509" s="1">
        <v>-249.7</v>
      </c>
      <c r="R509" s="1">
        <v>-20</v>
      </c>
      <c r="S509" s="1">
        <v>-160</v>
      </c>
      <c r="T509" s="1">
        <v>-6270.65</v>
      </c>
      <c r="U509" s="1">
        <v>0</v>
      </c>
      <c r="V509" s="1">
        <v>0</v>
      </c>
      <c r="W509" s="1">
        <v>0</v>
      </c>
      <c r="X509" s="1">
        <v>-89.66</v>
      </c>
      <c r="Y509" s="1">
        <v>-50</v>
      </c>
      <c r="Z509" s="1">
        <v>-60</v>
      </c>
      <c r="AA509" s="1">
        <v>0</v>
      </c>
      <c r="AB509" s="1">
        <v>0</v>
      </c>
      <c r="AC509" s="1">
        <v>-2.64</v>
      </c>
      <c r="AD509" s="1">
        <v>-70</v>
      </c>
      <c r="AE509" s="1">
        <v>-65.88</v>
      </c>
      <c r="AF509" s="1">
        <v>-5002.07</v>
      </c>
      <c r="AG509" s="1">
        <v>-500.7</v>
      </c>
      <c r="AH509" s="1">
        <v>-249.7</v>
      </c>
      <c r="AI509" s="1">
        <v>-20</v>
      </c>
      <c r="AJ509" s="1">
        <v>-160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>
        <v>0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/>
    </row>
    <row r="510" spans="1:68">
      <c r="A510" s="19" t="s">
        <v>582</v>
      </c>
      <c r="B510" s="10" t="s">
        <v>583</v>
      </c>
      <c r="C510" s="1">
        <v>-6270.65</v>
      </c>
      <c r="D510" s="1">
        <v>0</v>
      </c>
      <c r="E510" s="1">
        <v>0</v>
      </c>
      <c r="F510" s="1">
        <v>0</v>
      </c>
      <c r="G510" s="1">
        <v>-89.66</v>
      </c>
      <c r="H510" s="1">
        <v>-50</v>
      </c>
      <c r="I510" s="1">
        <v>-60</v>
      </c>
      <c r="J510" s="1">
        <v>0</v>
      </c>
      <c r="K510" s="1">
        <v>0</v>
      </c>
      <c r="L510" s="1">
        <v>-2.64</v>
      </c>
      <c r="M510" s="1">
        <v>-70</v>
      </c>
      <c r="N510" s="1">
        <v>-65.88</v>
      </c>
      <c r="O510" s="1">
        <v>-5002.07</v>
      </c>
      <c r="P510" s="1">
        <v>-500.7</v>
      </c>
      <c r="Q510" s="1">
        <v>-249.7</v>
      </c>
      <c r="R510" s="1">
        <v>-20</v>
      </c>
      <c r="S510" s="1">
        <v>-160</v>
      </c>
      <c r="T510" s="1">
        <v>-6270.65</v>
      </c>
      <c r="U510" s="1">
        <v>0</v>
      </c>
      <c r="V510" s="1">
        <v>0</v>
      </c>
      <c r="W510" s="1">
        <v>0</v>
      </c>
      <c r="X510" s="1">
        <v>-89.66</v>
      </c>
      <c r="Y510" s="1">
        <v>-50</v>
      </c>
      <c r="Z510" s="1">
        <v>-60</v>
      </c>
      <c r="AA510" s="1">
        <v>0</v>
      </c>
      <c r="AB510" s="1">
        <v>0</v>
      </c>
      <c r="AC510" s="1">
        <v>-2.64</v>
      </c>
      <c r="AD510" s="1">
        <v>-70</v>
      </c>
      <c r="AE510" s="1">
        <v>-65.88</v>
      </c>
      <c r="AF510" s="1">
        <v>-5002.07</v>
      </c>
      <c r="AG510" s="1">
        <v>-500.7</v>
      </c>
      <c r="AH510" s="1">
        <v>-249.7</v>
      </c>
      <c r="AI510" s="1">
        <v>-20</v>
      </c>
      <c r="AJ510" s="1">
        <v>-160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>
        <v>0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4"/>
    </row>
    <row r="511" spans="1:68">
      <c r="A511" s="20" t="s">
        <v>584</v>
      </c>
      <c r="B511" s="10" t="s">
        <v>585</v>
      </c>
      <c r="C511" s="1"/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>
        <v>0</v>
      </c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4"/>
    </row>
    <row r="512" spans="1:68">
      <c r="A512" s="20" t="s">
        <v>586</v>
      </c>
      <c r="B512" s="10" t="s">
        <v>587</v>
      </c>
      <c r="C512" s="1">
        <v>-289.7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-20</v>
      </c>
      <c r="O512" s="1">
        <v>0</v>
      </c>
      <c r="P512" s="1">
        <v>0</v>
      </c>
      <c r="Q512" s="1">
        <v>-249.7</v>
      </c>
      <c r="R512" s="1">
        <v>-20</v>
      </c>
      <c r="S512" s="1">
        <v>0</v>
      </c>
      <c r="T512" s="1">
        <v>-289.7</v>
      </c>
      <c r="U512" s="1"/>
      <c r="V512" s="1"/>
      <c r="W512" s="1">
        <v>0</v>
      </c>
      <c r="X512" s="1"/>
      <c r="Y512" s="1">
        <v>0</v>
      </c>
      <c r="Z512" s="1"/>
      <c r="AA512" s="1">
        <v>0</v>
      </c>
      <c r="AB512" s="1"/>
      <c r="AC512" s="1"/>
      <c r="AD512" s="1"/>
      <c r="AE512" s="1">
        <v>-20</v>
      </c>
      <c r="AF512" s="1"/>
      <c r="AG512" s="1"/>
      <c r="AH512" s="1">
        <v>-249.7</v>
      </c>
      <c r="AI512" s="1">
        <v>-20</v>
      </c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588</v>
      </c>
      <c r="B513" s="10" t="s">
        <v>589</v>
      </c>
      <c r="C513" s="1">
        <v>-90</v>
      </c>
      <c r="D513" s="1">
        <v>0</v>
      </c>
      <c r="E513" s="1">
        <v>0</v>
      </c>
      <c r="F513" s="1">
        <v>0</v>
      </c>
      <c r="G513" s="1">
        <v>0</v>
      </c>
      <c r="H513" s="1">
        <v>-20</v>
      </c>
      <c r="I513" s="1">
        <v>-10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-60</v>
      </c>
      <c r="Q513" s="1">
        <v>0</v>
      </c>
      <c r="R513" s="1">
        <v>0</v>
      </c>
      <c r="S513" s="1">
        <v>0</v>
      </c>
      <c r="T513" s="1">
        <v>-90</v>
      </c>
      <c r="U513" s="1">
        <v>0</v>
      </c>
      <c r="V513" s="1">
        <v>0</v>
      </c>
      <c r="W513" s="1">
        <v>0</v>
      </c>
      <c r="X513" s="1"/>
      <c r="Y513" s="1">
        <v>-20</v>
      </c>
      <c r="Z513" s="1">
        <v>-10</v>
      </c>
      <c r="AA513" s="1">
        <v>0</v>
      </c>
      <c r="AB513" s="1">
        <v>0</v>
      </c>
      <c r="AC513" s="1">
        <v>0</v>
      </c>
      <c r="AD513" s="1"/>
      <c r="AE513" s="1">
        <v>0</v>
      </c>
      <c r="AF513" s="1">
        <v>0</v>
      </c>
      <c r="AG513" s="1">
        <v>-60</v>
      </c>
      <c r="AH513" s="1">
        <v>0</v>
      </c>
      <c r="AI513" s="1">
        <v>0</v>
      </c>
      <c r="AJ513" s="1">
        <v>0</v>
      </c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590</v>
      </c>
      <c r="B514" s="10" t="s">
        <v>591</v>
      </c>
      <c r="C514" s="1">
        <v>-5742.77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-50</v>
      </c>
      <c r="J514" s="1">
        <v>0</v>
      </c>
      <c r="K514" s="1">
        <v>0</v>
      </c>
      <c r="L514" s="1">
        <v>0</v>
      </c>
      <c r="M514" s="1">
        <v>-70</v>
      </c>
      <c r="N514" s="1">
        <v>-30</v>
      </c>
      <c r="O514" s="1">
        <v>-5002.07</v>
      </c>
      <c r="P514" s="1">
        <v>-440.7</v>
      </c>
      <c r="Q514" s="1">
        <v>0</v>
      </c>
      <c r="R514" s="1">
        <v>0</v>
      </c>
      <c r="S514" s="1">
        <v>-150</v>
      </c>
      <c r="T514" s="1">
        <v>-5742.77</v>
      </c>
      <c r="U514" s="1">
        <v>0</v>
      </c>
      <c r="V514" s="1"/>
      <c r="W514" s="1">
        <v>0</v>
      </c>
      <c r="X514" s="1"/>
      <c r="Y514" s="1">
        <v>0</v>
      </c>
      <c r="Z514" s="1">
        <v>-50</v>
      </c>
      <c r="AA514" s="1">
        <v>0</v>
      </c>
      <c r="AB514" s="1">
        <v>0</v>
      </c>
      <c r="AC514" s="1">
        <v>0</v>
      </c>
      <c r="AD514" s="1">
        <v>-70</v>
      </c>
      <c r="AE514" s="1">
        <v>-30</v>
      </c>
      <c r="AF514" s="1">
        <v>-5002.07</v>
      </c>
      <c r="AG514" s="1">
        <v>-440.7</v>
      </c>
      <c r="AH514" s="1">
        <v>0</v>
      </c>
      <c r="AI514" s="1">
        <v>0</v>
      </c>
      <c r="AJ514" s="1">
        <v>-150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592</v>
      </c>
      <c r="B515" s="10" t="s">
        <v>593</v>
      </c>
      <c r="C515" s="1"/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>
        <v>0</v>
      </c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4"/>
    </row>
    <row r="516" spans="1:68">
      <c r="A516" s="20" t="s">
        <v>594</v>
      </c>
      <c r="B516" s="10" t="s">
        <v>595</v>
      </c>
      <c r="C516" s="1">
        <v>-148.18</v>
      </c>
      <c r="D516" s="1">
        <v>0</v>
      </c>
      <c r="E516" s="1">
        <v>0</v>
      </c>
      <c r="F516" s="1">
        <v>0</v>
      </c>
      <c r="G516" s="1">
        <v>-89.66</v>
      </c>
      <c r="H516" s="1">
        <v>-30</v>
      </c>
      <c r="I516" s="1">
        <v>0</v>
      </c>
      <c r="J516" s="1">
        <v>0</v>
      </c>
      <c r="K516" s="1">
        <v>0</v>
      </c>
      <c r="L516" s="1">
        <v>-2.64</v>
      </c>
      <c r="M516" s="1">
        <v>0</v>
      </c>
      <c r="N516" s="1">
        <v>-15.88</v>
      </c>
      <c r="O516" s="1">
        <v>0</v>
      </c>
      <c r="P516" s="1">
        <v>0</v>
      </c>
      <c r="Q516" s="1">
        <v>0</v>
      </c>
      <c r="R516" s="1">
        <v>0</v>
      </c>
      <c r="S516" s="1">
        <v>-10</v>
      </c>
      <c r="T516" s="1">
        <v>-148.18</v>
      </c>
      <c r="U516" s="1">
        <v>0</v>
      </c>
      <c r="V516" s="1"/>
      <c r="W516" s="1"/>
      <c r="X516" s="1">
        <v>-89.66</v>
      </c>
      <c r="Y516" s="1">
        <v>-30</v>
      </c>
      <c r="Z516" s="1">
        <v>0</v>
      </c>
      <c r="AA516" s="1"/>
      <c r="AB516" s="1"/>
      <c r="AC516" s="1">
        <v>-2.64</v>
      </c>
      <c r="AD516" s="1">
        <v>0</v>
      </c>
      <c r="AE516" s="1">
        <v>-15.88</v>
      </c>
      <c r="AF516" s="1">
        <v>0</v>
      </c>
      <c r="AG516" s="1">
        <v>0</v>
      </c>
      <c r="AH516" s="1"/>
      <c r="AI516" s="1">
        <v>0</v>
      </c>
      <c r="AJ516" s="1">
        <v>-10</v>
      </c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596</v>
      </c>
      <c r="B517" s="10" t="s">
        <v>597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/>
      <c r="V517" s="1"/>
      <c r="W517" s="1"/>
      <c r="X517" s="1"/>
      <c r="Y517" s="1">
        <v>0</v>
      </c>
      <c r="Z517" s="1"/>
      <c r="AA517" s="1">
        <v>0</v>
      </c>
      <c r="AB517" s="1"/>
      <c r="AC517" s="1">
        <v>0</v>
      </c>
      <c r="AD517" s="1"/>
      <c r="AE517" s="1"/>
      <c r="AF517" s="1">
        <v>0</v>
      </c>
      <c r="AG517" s="1">
        <v>0</v>
      </c>
      <c r="AH517" s="1"/>
      <c r="AI517" s="1">
        <v>0</v>
      </c>
      <c r="AJ517" s="1">
        <v>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598</v>
      </c>
      <c r="B518" s="10" t="s">
        <v>599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/>
      <c r="V518" s="1"/>
      <c r="W518" s="1">
        <v>0</v>
      </c>
      <c r="X518" s="1"/>
      <c r="Y518" s="1"/>
      <c r="Z518" s="1">
        <v>0</v>
      </c>
      <c r="AA518" s="1"/>
      <c r="AB518" s="1"/>
      <c r="AC518" s="1"/>
      <c r="AD518" s="1">
        <v>0</v>
      </c>
      <c r="AE518" s="1"/>
      <c r="AF518" s="1"/>
      <c r="AG518" s="1"/>
      <c r="AH518" s="1"/>
      <c r="AI518" s="1">
        <v>0</v>
      </c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>
        <v>0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/>
    </row>
    <row r="519" spans="1:68">
      <c r="A519" s="18" t="s">
        <v>225</v>
      </c>
      <c r="B519" s="10" t="s">
        <v>226</v>
      </c>
      <c r="C519" s="1">
        <v>1971.56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1971.56</v>
      </c>
      <c r="S519" s="1">
        <v>0</v>
      </c>
      <c r="T519" s="1">
        <v>1971.56</v>
      </c>
      <c r="U519" s="1"/>
      <c r="V519" s="1"/>
      <c r="W519" s="1"/>
      <c r="X519" s="1"/>
      <c r="Y519" s="1"/>
      <c r="Z519" s="1"/>
      <c r="AA519" s="1">
        <v>0</v>
      </c>
      <c r="AB519" s="1"/>
      <c r="AC519" s="1"/>
      <c r="AD519" s="1"/>
      <c r="AE519" s="1"/>
      <c r="AF519" s="1"/>
      <c r="AG519" s="1"/>
      <c r="AH519" s="1"/>
      <c r="AI519" s="1">
        <v>1971.56</v>
      </c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>
        <v>0</v>
      </c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4"/>
    </row>
    <row r="520" spans="1:68">
      <c r="A520" s="19" t="s">
        <v>600</v>
      </c>
      <c r="B520" s="10" t="s">
        <v>601</v>
      </c>
      <c r="C520" s="1"/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>
        <v>0</v>
      </c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4"/>
    </row>
    <row r="521" spans="1:68">
      <c r="A521" s="19" t="s">
        <v>602</v>
      </c>
      <c r="B521" s="10" t="s">
        <v>603</v>
      </c>
      <c r="C521" s="1">
        <v>1148.0999999999999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1148.0999999999999</v>
      </c>
      <c r="S521" s="1">
        <v>0</v>
      </c>
      <c r="T521" s="1">
        <v>1148.0999999999999</v>
      </c>
      <c r="U521" s="1"/>
      <c r="V521" s="1"/>
      <c r="W521" s="1"/>
      <c r="X521" s="1"/>
      <c r="Y521" s="1"/>
      <c r="Z521" s="1"/>
      <c r="AA521" s="1">
        <v>0</v>
      </c>
      <c r="AB521" s="1"/>
      <c r="AC521" s="1"/>
      <c r="AD521" s="1"/>
      <c r="AE521" s="1"/>
      <c r="AF521" s="1"/>
      <c r="AG521" s="1"/>
      <c r="AH521" s="1"/>
      <c r="AI521" s="1">
        <v>1148.0999999999999</v>
      </c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>
        <v>0</v>
      </c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604</v>
      </c>
      <c r="B522" s="10" t="s">
        <v>605</v>
      </c>
      <c r="C522" s="1">
        <v>345.46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345.46</v>
      </c>
      <c r="S522" s="1">
        <v>0</v>
      </c>
      <c r="T522" s="1">
        <v>345.46</v>
      </c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>
        <v>345.46</v>
      </c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>
        <v>0</v>
      </c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4"/>
    </row>
    <row r="523" spans="1:68">
      <c r="A523" s="19" t="s">
        <v>606</v>
      </c>
      <c r="B523" s="10" t="s">
        <v>607</v>
      </c>
      <c r="C523" s="1">
        <v>404.13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404.13</v>
      </c>
      <c r="S523" s="1">
        <v>0</v>
      </c>
      <c r="T523" s="1">
        <v>404.13</v>
      </c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>
        <v>404.13</v>
      </c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>
        <v>0</v>
      </c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4"/>
    </row>
    <row r="524" spans="1:68">
      <c r="A524" s="19" t="s">
        <v>608</v>
      </c>
      <c r="B524" s="10" t="s">
        <v>609</v>
      </c>
      <c r="C524" s="1">
        <v>73.87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73.87</v>
      </c>
      <c r="S524" s="1">
        <v>0</v>
      </c>
      <c r="T524" s="1">
        <v>73.87</v>
      </c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>
        <v>73.87</v>
      </c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610</v>
      </c>
      <c r="B525" s="10" t="s">
        <v>611</v>
      </c>
      <c r="C525" s="1"/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8" t="s">
        <v>227</v>
      </c>
      <c r="B526" s="10" t="s">
        <v>228</v>
      </c>
      <c r="C526" s="1">
        <v>221776.18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3030.68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3030.68</v>
      </c>
      <c r="U526" s="1"/>
      <c r="V526" s="1"/>
      <c r="W526" s="1"/>
      <c r="X526" s="1"/>
      <c r="Y526" s="1"/>
      <c r="Z526" s="1"/>
      <c r="AA526" s="1"/>
      <c r="AB526" s="1"/>
      <c r="AC526" s="1">
        <v>3030.68</v>
      </c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>
        <v>218745.5</v>
      </c>
      <c r="BC526" s="1">
        <v>218745.5</v>
      </c>
      <c r="BD526" s="1">
        <v>0</v>
      </c>
      <c r="BE526" s="1"/>
      <c r="BF526" s="1"/>
      <c r="BG526" s="1"/>
      <c r="BH526" s="1"/>
      <c r="BI526" s="1"/>
      <c r="BJ526" s="1">
        <v>218745.5</v>
      </c>
      <c r="BK526" s="1"/>
      <c r="BL526" s="1"/>
      <c r="BM526" s="1"/>
      <c r="BN526" s="1"/>
      <c r="BO526" s="1"/>
      <c r="BP526" s="4"/>
    </row>
    <row r="527" spans="1:68">
      <c r="A527" s="19" t="s">
        <v>612</v>
      </c>
      <c r="B527" s="10" t="s">
        <v>613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>
        <v>0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0</v>
      </c>
      <c r="BC527" s="1">
        <v>0</v>
      </c>
      <c r="BD527" s="1">
        <v>0</v>
      </c>
      <c r="BE527" s="1"/>
      <c r="BF527" s="1"/>
      <c r="BG527" s="1"/>
      <c r="BH527" s="1"/>
      <c r="BI527" s="1"/>
      <c r="BJ527" s="1">
        <v>0</v>
      </c>
      <c r="BK527" s="1"/>
      <c r="BL527" s="1"/>
      <c r="BM527" s="1"/>
      <c r="BN527" s="1"/>
      <c r="BO527" s="1"/>
      <c r="BP527" s="4"/>
    </row>
    <row r="528" spans="1:68">
      <c r="A528" s="19" t="s">
        <v>614</v>
      </c>
      <c r="B528" s="10" t="s">
        <v>615</v>
      </c>
      <c r="C528" s="1">
        <v>3030.68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3030.68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3030.68</v>
      </c>
      <c r="U528" s="1"/>
      <c r="V528" s="1"/>
      <c r="W528" s="1"/>
      <c r="X528" s="1"/>
      <c r="Y528" s="1"/>
      <c r="Z528" s="1"/>
      <c r="AA528" s="1"/>
      <c r="AB528" s="1"/>
      <c r="AC528" s="1">
        <v>3030.68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>
        <v>0</v>
      </c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4"/>
    </row>
    <row r="529" spans="1:68">
      <c r="A529" s="19" t="s">
        <v>616</v>
      </c>
      <c r="B529" s="10" t="s">
        <v>617</v>
      </c>
      <c r="C529" s="1"/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>
        <v>0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4"/>
    </row>
    <row r="530" spans="1:68">
      <c r="A530" s="19" t="s">
        <v>618</v>
      </c>
      <c r="B530" s="10" t="s">
        <v>619</v>
      </c>
      <c r="C530" s="1"/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620</v>
      </c>
      <c r="B531" s="10" t="s">
        <v>621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>
        <v>0</v>
      </c>
      <c r="BC531" s="1">
        <v>0</v>
      </c>
      <c r="BD531" s="1"/>
      <c r="BE531" s="1"/>
      <c r="BF531" s="1"/>
      <c r="BG531" s="1"/>
      <c r="BH531" s="1"/>
      <c r="BI531" s="1"/>
      <c r="BJ531" s="1">
        <v>0</v>
      </c>
      <c r="BK531" s="1"/>
      <c r="BL531" s="1"/>
      <c r="BM531" s="1"/>
      <c r="BN531" s="1"/>
      <c r="BO531" s="1"/>
      <c r="BP531" s="4"/>
    </row>
    <row r="532" spans="1:68">
      <c r="A532" s="19" t="s">
        <v>622</v>
      </c>
      <c r="B532" s="10" t="s">
        <v>623</v>
      </c>
      <c r="C532" s="1"/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>
        <v>0</v>
      </c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4"/>
    </row>
    <row r="533" spans="1:68">
      <c r="A533" s="19" t="s">
        <v>624</v>
      </c>
      <c r="B533" s="10" t="s">
        <v>625</v>
      </c>
      <c r="C533" s="1"/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626</v>
      </c>
      <c r="B534" s="10" t="s">
        <v>627</v>
      </c>
      <c r="C534" s="1"/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628</v>
      </c>
      <c r="B535" s="10" t="s">
        <v>629</v>
      </c>
      <c r="C535" s="1">
        <v>106657.9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>
        <v>106657.9</v>
      </c>
      <c r="BC535" s="1">
        <v>106657.9</v>
      </c>
      <c r="BD535" s="1"/>
      <c r="BE535" s="1"/>
      <c r="BF535" s="1"/>
      <c r="BG535" s="1"/>
      <c r="BH535" s="1"/>
      <c r="BI535" s="1"/>
      <c r="BJ535" s="1">
        <v>106657.9</v>
      </c>
      <c r="BK535" s="1"/>
      <c r="BL535" s="1"/>
      <c r="BM535" s="1"/>
      <c r="BN535" s="1"/>
      <c r="BO535" s="1"/>
      <c r="BP535" s="4"/>
    </row>
    <row r="536" spans="1:68">
      <c r="A536" s="19" t="s">
        <v>630</v>
      </c>
      <c r="B536" s="10" t="s">
        <v>631</v>
      </c>
      <c r="C536" s="1">
        <v>12164.6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>
        <v>12164.6</v>
      </c>
      <c r="BC536" s="1">
        <v>12164.6</v>
      </c>
      <c r="BD536" s="1"/>
      <c r="BE536" s="1"/>
      <c r="BF536" s="1"/>
      <c r="BG536" s="1"/>
      <c r="BH536" s="1"/>
      <c r="BI536" s="1"/>
      <c r="BJ536" s="1">
        <v>12164.6</v>
      </c>
      <c r="BK536" s="1"/>
      <c r="BL536" s="1"/>
      <c r="BM536" s="1"/>
      <c r="BN536" s="1"/>
      <c r="BO536" s="1"/>
      <c r="BP536" s="4"/>
    </row>
    <row r="537" spans="1:68">
      <c r="A537" s="19" t="s">
        <v>632</v>
      </c>
      <c r="B537" s="10" t="s">
        <v>633</v>
      </c>
      <c r="C537" s="1">
        <v>76893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>
        <v>76893</v>
      </c>
      <c r="BC537" s="1">
        <v>76893</v>
      </c>
      <c r="BD537" s="1"/>
      <c r="BE537" s="1"/>
      <c r="BF537" s="1"/>
      <c r="BG537" s="1"/>
      <c r="BH537" s="1"/>
      <c r="BI537" s="1"/>
      <c r="BJ537" s="1">
        <v>76893</v>
      </c>
      <c r="BK537" s="1"/>
      <c r="BL537" s="1"/>
      <c r="BM537" s="1"/>
      <c r="BN537" s="1"/>
      <c r="BO537" s="1"/>
      <c r="BP537" s="4"/>
    </row>
    <row r="538" spans="1:68">
      <c r="A538" s="19" t="s">
        <v>634</v>
      </c>
      <c r="B538" s="10" t="s">
        <v>635</v>
      </c>
      <c r="C538" s="1"/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>
        <v>0</v>
      </c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4"/>
    </row>
    <row r="539" spans="1:68">
      <c r="A539" s="19" t="s">
        <v>636</v>
      </c>
      <c r="B539" s="10" t="s">
        <v>637</v>
      </c>
      <c r="C539" s="1">
        <v>7480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>
        <v>7480</v>
      </c>
      <c r="BC539" s="1">
        <v>7480</v>
      </c>
      <c r="BD539" s="1"/>
      <c r="BE539" s="1"/>
      <c r="BF539" s="1"/>
      <c r="BG539" s="1"/>
      <c r="BH539" s="1"/>
      <c r="BI539" s="1"/>
      <c r="BJ539" s="1">
        <v>7480</v>
      </c>
      <c r="BK539" s="1"/>
      <c r="BL539" s="1"/>
      <c r="BM539" s="1"/>
      <c r="BN539" s="1"/>
      <c r="BO539" s="1"/>
      <c r="BP539" s="4"/>
    </row>
    <row r="540" spans="1:68">
      <c r="A540" s="19" t="s">
        <v>638</v>
      </c>
      <c r="B540" s="10" t="s">
        <v>639</v>
      </c>
      <c r="C540" s="1">
        <v>15000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>
        <v>15000</v>
      </c>
      <c r="BC540" s="1">
        <v>15000</v>
      </c>
      <c r="BD540" s="1"/>
      <c r="BE540" s="1"/>
      <c r="BF540" s="1"/>
      <c r="BG540" s="1"/>
      <c r="BH540" s="1"/>
      <c r="BI540" s="1"/>
      <c r="BJ540" s="1">
        <v>15000</v>
      </c>
      <c r="BK540" s="1"/>
      <c r="BL540" s="1"/>
      <c r="BM540" s="1"/>
      <c r="BN540" s="1"/>
      <c r="BO540" s="1"/>
      <c r="BP540" s="4"/>
    </row>
    <row r="541" spans="1:68">
      <c r="A541" s="19" t="s">
        <v>903</v>
      </c>
      <c r="B541" s="10" t="s">
        <v>640</v>
      </c>
      <c r="C541" s="1">
        <v>550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>
        <v>550</v>
      </c>
      <c r="BC541" s="1">
        <v>550</v>
      </c>
      <c r="BD541" s="1"/>
      <c r="BE541" s="1"/>
      <c r="BF541" s="1"/>
      <c r="BG541" s="1"/>
      <c r="BH541" s="1"/>
      <c r="BI541" s="1"/>
      <c r="BJ541" s="1">
        <v>550</v>
      </c>
      <c r="BK541" s="1"/>
      <c r="BL541" s="1"/>
      <c r="BM541" s="1"/>
      <c r="BN541" s="1"/>
      <c r="BO541" s="1"/>
      <c r="BP541" s="4"/>
    </row>
    <row r="542" spans="1:68">
      <c r="A542" s="19" t="s">
        <v>904</v>
      </c>
      <c r="B542" s="10" t="s">
        <v>641</v>
      </c>
      <c r="C542" s="1"/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>
        <v>0</v>
      </c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4"/>
    </row>
    <row r="543" spans="1:68">
      <c r="A543" s="19" t="s">
        <v>905</v>
      </c>
      <c r="B543" s="10" t="s">
        <v>642</v>
      </c>
      <c r="C543" s="1"/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>
        <v>0</v>
      </c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4"/>
    </row>
    <row r="544" spans="1:68">
      <c r="A544" s="19" t="s">
        <v>906</v>
      </c>
      <c r="B544" s="10" t="s">
        <v>643</v>
      </c>
      <c r="C544" s="1"/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>
        <v>0</v>
      </c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4"/>
    </row>
    <row r="545" spans="1:68">
      <c r="A545" s="19" t="s">
        <v>907</v>
      </c>
      <c r="B545" s="10" t="s">
        <v>644</v>
      </c>
      <c r="C545" s="1"/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>
        <v>0</v>
      </c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4"/>
    </row>
    <row r="546" spans="1:68">
      <c r="A546" s="19" t="s">
        <v>908</v>
      </c>
      <c r="B546" s="10" t="s">
        <v>645</v>
      </c>
      <c r="C546" s="1"/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>
        <v>0</v>
      </c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4"/>
    </row>
    <row r="547" spans="1:68">
      <c r="A547" s="19" t="s">
        <v>909</v>
      </c>
      <c r="B547" s="10" t="s">
        <v>646</v>
      </c>
      <c r="C547" s="1"/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>
        <v>0</v>
      </c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4"/>
    </row>
    <row r="548" spans="1:68">
      <c r="A548" s="17" t="s">
        <v>193</v>
      </c>
      <c r="B548" s="10" t="s">
        <v>194</v>
      </c>
      <c r="C548" s="1">
        <v>83782.460000000006</v>
      </c>
      <c r="D548" s="1">
        <v>6283.17</v>
      </c>
      <c r="E548" s="1">
        <v>2615.39</v>
      </c>
      <c r="F548" s="1">
        <v>7128.34</v>
      </c>
      <c r="G548" s="1">
        <v>8033.51</v>
      </c>
      <c r="H548" s="1">
        <v>21933.17</v>
      </c>
      <c r="I548" s="1">
        <v>4840.22</v>
      </c>
      <c r="J548" s="1">
        <v>1316.53</v>
      </c>
      <c r="K548" s="1">
        <v>1722.88</v>
      </c>
      <c r="L548" s="1">
        <v>10741.76</v>
      </c>
      <c r="M548" s="1">
        <v>10272.27</v>
      </c>
      <c r="N548" s="1">
        <v>0</v>
      </c>
      <c r="O548" s="1">
        <v>0</v>
      </c>
      <c r="P548" s="1">
        <v>4354.3100000000004</v>
      </c>
      <c r="Q548" s="1">
        <v>4245.6099999999997</v>
      </c>
      <c r="R548" s="1">
        <v>255.7</v>
      </c>
      <c r="S548" s="1">
        <v>39.6</v>
      </c>
      <c r="T548" s="1">
        <v>83782.460000000006</v>
      </c>
      <c r="U548" s="1">
        <v>6283.17</v>
      </c>
      <c r="V548" s="1">
        <v>2615.39</v>
      </c>
      <c r="W548" s="1">
        <v>7128.34</v>
      </c>
      <c r="X548" s="1">
        <v>8033.51</v>
      </c>
      <c r="Y548" s="1">
        <v>21933.17</v>
      </c>
      <c r="Z548" s="1">
        <v>4840.22</v>
      </c>
      <c r="AA548" s="1">
        <v>1316.53</v>
      </c>
      <c r="AB548" s="1">
        <v>1722.88</v>
      </c>
      <c r="AC548" s="1">
        <v>10741.76</v>
      </c>
      <c r="AD548" s="1">
        <v>10272.27</v>
      </c>
      <c r="AE548" s="1">
        <v>0</v>
      </c>
      <c r="AF548" s="1">
        <v>0</v>
      </c>
      <c r="AG548" s="1">
        <v>4354.3100000000004</v>
      </c>
      <c r="AH548" s="1">
        <v>4245.6099999999997</v>
      </c>
      <c r="AI548" s="1">
        <v>255.7</v>
      </c>
      <c r="AJ548" s="1">
        <v>39.6</v>
      </c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>
        <v>0</v>
      </c>
      <c r="BC548" s="1">
        <v>0</v>
      </c>
      <c r="BD548" s="1">
        <v>0</v>
      </c>
      <c r="BE548" s="1"/>
      <c r="BF548" s="1"/>
      <c r="BG548" s="1"/>
      <c r="BH548" s="1"/>
      <c r="BI548" s="1"/>
      <c r="BJ548" s="1"/>
      <c r="BK548" s="1"/>
      <c r="BL548" s="1"/>
      <c r="BM548" s="1"/>
      <c r="BN548" s="1">
        <v>0</v>
      </c>
      <c r="BO548" s="1">
        <v>0</v>
      </c>
      <c r="BP548" s="4"/>
    </row>
    <row r="549" spans="1:68">
      <c r="A549" s="18" t="s">
        <v>233</v>
      </c>
      <c r="B549" s="10" t="s">
        <v>234</v>
      </c>
      <c r="C549" s="1">
        <v>-38.799999999999997</v>
      </c>
      <c r="D549" s="1">
        <v>0</v>
      </c>
      <c r="E549" s="1">
        <v>0</v>
      </c>
      <c r="F549" s="1">
        <v>0</v>
      </c>
      <c r="G549" s="1">
        <v>0</v>
      </c>
      <c r="H549" s="1">
        <v>-30</v>
      </c>
      <c r="I549" s="1">
        <v>0</v>
      </c>
      <c r="J549" s="1">
        <v>0</v>
      </c>
      <c r="K549" s="1">
        <v>0</v>
      </c>
      <c r="L549" s="1">
        <v>-8.8000000000000007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-38.799999999999997</v>
      </c>
      <c r="U549" s="1"/>
      <c r="V549" s="1"/>
      <c r="W549" s="1">
        <v>0</v>
      </c>
      <c r="X549" s="1"/>
      <c r="Y549" s="1">
        <v>-30</v>
      </c>
      <c r="Z549" s="1">
        <v>0</v>
      </c>
      <c r="AA549" s="1">
        <v>0</v>
      </c>
      <c r="AB549" s="1">
        <v>0</v>
      </c>
      <c r="AC549" s="1">
        <v>-8.8000000000000007</v>
      </c>
      <c r="AD549" s="1">
        <v>0</v>
      </c>
      <c r="AE549" s="1">
        <v>0</v>
      </c>
      <c r="AF549" s="1"/>
      <c r="AG549" s="1">
        <v>0</v>
      </c>
      <c r="AH549" s="1">
        <v>0</v>
      </c>
      <c r="AI549" s="1"/>
      <c r="AJ549" s="1">
        <v>0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>
        <v>0</v>
      </c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4"/>
    </row>
    <row r="550" spans="1:68">
      <c r="A550" s="19" t="s">
        <v>647</v>
      </c>
      <c r="B550" s="10" t="s">
        <v>648</v>
      </c>
      <c r="C550" s="1"/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649</v>
      </c>
      <c r="B551" s="10" t="s">
        <v>650</v>
      </c>
      <c r="C551" s="1">
        <v>-38.799999999999997</v>
      </c>
      <c r="D551" s="1">
        <v>0</v>
      </c>
      <c r="E551" s="1">
        <v>0</v>
      </c>
      <c r="F551" s="1">
        <v>0</v>
      </c>
      <c r="G551" s="1">
        <v>0</v>
      </c>
      <c r="H551" s="1">
        <v>-30</v>
      </c>
      <c r="I551" s="1">
        <v>0</v>
      </c>
      <c r="J551" s="1">
        <v>0</v>
      </c>
      <c r="K551" s="1">
        <v>0</v>
      </c>
      <c r="L551" s="1">
        <v>-8.8000000000000007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-38.799999999999997</v>
      </c>
      <c r="U551" s="1"/>
      <c r="V551" s="1"/>
      <c r="W551" s="1">
        <v>0</v>
      </c>
      <c r="X551" s="1"/>
      <c r="Y551" s="1">
        <v>-30</v>
      </c>
      <c r="Z551" s="1">
        <v>0</v>
      </c>
      <c r="AA551" s="1">
        <v>0</v>
      </c>
      <c r="AB551" s="1">
        <v>0</v>
      </c>
      <c r="AC551" s="1">
        <v>-8.8000000000000007</v>
      </c>
      <c r="AD551" s="1">
        <v>0</v>
      </c>
      <c r="AE551" s="1">
        <v>0</v>
      </c>
      <c r="AF551" s="1"/>
      <c r="AG551" s="1">
        <v>0</v>
      </c>
      <c r="AH551" s="1">
        <v>0</v>
      </c>
      <c r="AI551" s="1"/>
      <c r="AJ551" s="1">
        <v>0</v>
      </c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8" t="s">
        <v>235</v>
      </c>
      <c r="B552" s="10" t="s">
        <v>236</v>
      </c>
      <c r="C552" s="1">
        <v>83821.259999999995</v>
      </c>
      <c r="D552" s="1">
        <v>6283.17</v>
      </c>
      <c r="E552" s="1">
        <v>2615.39</v>
      </c>
      <c r="F552" s="1">
        <v>7128.34</v>
      </c>
      <c r="G552" s="1">
        <v>8033.51</v>
      </c>
      <c r="H552" s="1">
        <v>21963.17</v>
      </c>
      <c r="I552" s="1">
        <v>4840.22</v>
      </c>
      <c r="J552" s="1">
        <v>1316.53</v>
      </c>
      <c r="K552" s="1">
        <v>1722.88</v>
      </c>
      <c r="L552" s="1">
        <v>10750.56</v>
      </c>
      <c r="M552" s="1">
        <v>10272.27</v>
      </c>
      <c r="N552" s="1">
        <v>0</v>
      </c>
      <c r="O552" s="1">
        <v>0</v>
      </c>
      <c r="P552" s="1">
        <v>4354.3100000000004</v>
      </c>
      <c r="Q552" s="1">
        <v>4245.6099999999997</v>
      </c>
      <c r="R552" s="1">
        <v>255.7</v>
      </c>
      <c r="S552" s="1">
        <v>39.6</v>
      </c>
      <c r="T552" s="1">
        <v>83821.259999999995</v>
      </c>
      <c r="U552" s="1">
        <v>6283.17</v>
      </c>
      <c r="V552" s="1">
        <v>2615.39</v>
      </c>
      <c r="W552" s="1">
        <v>7128.34</v>
      </c>
      <c r="X552" s="1">
        <v>8033.51</v>
      </c>
      <c r="Y552" s="1">
        <v>21963.17</v>
      </c>
      <c r="Z552" s="1">
        <v>4840.22</v>
      </c>
      <c r="AA552" s="1">
        <v>1316.53</v>
      </c>
      <c r="AB552" s="1">
        <v>1722.88</v>
      </c>
      <c r="AC552" s="1">
        <v>10750.56</v>
      </c>
      <c r="AD552" s="1">
        <v>10272.27</v>
      </c>
      <c r="AE552" s="1"/>
      <c r="AF552" s="1">
        <v>0</v>
      </c>
      <c r="AG552" s="1">
        <v>4354.3100000000004</v>
      </c>
      <c r="AH552" s="1">
        <v>4245.6099999999997</v>
      </c>
      <c r="AI552" s="1">
        <v>255.7</v>
      </c>
      <c r="AJ552" s="1">
        <v>39.6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>
        <v>0</v>
      </c>
      <c r="BC552" s="1">
        <v>0</v>
      </c>
      <c r="BD552" s="1">
        <v>0</v>
      </c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9" t="s">
        <v>651</v>
      </c>
      <c r="B553" s="10" t="s">
        <v>652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/>
      <c r="V553" s="1"/>
      <c r="W553" s="1">
        <v>0</v>
      </c>
      <c r="X553" s="1"/>
      <c r="Y553" s="1">
        <v>0</v>
      </c>
      <c r="Z553" s="1">
        <v>0</v>
      </c>
      <c r="AA553" s="1">
        <v>0</v>
      </c>
      <c r="AB553" s="1"/>
      <c r="AC553" s="1">
        <v>0</v>
      </c>
      <c r="AD553" s="1">
        <v>0</v>
      </c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653</v>
      </c>
      <c r="B554" s="10" t="s">
        <v>654</v>
      </c>
      <c r="C554" s="1">
        <v>83821.259999999995</v>
      </c>
      <c r="D554" s="1">
        <v>6283.17</v>
      </c>
      <c r="E554" s="1">
        <v>2615.39</v>
      </c>
      <c r="F554" s="1">
        <v>7128.34</v>
      </c>
      <c r="G554" s="1">
        <v>8033.51</v>
      </c>
      <c r="H554" s="1">
        <v>21963.17</v>
      </c>
      <c r="I554" s="1">
        <v>4840.22</v>
      </c>
      <c r="J554" s="1">
        <v>1316.53</v>
      </c>
      <c r="K554" s="1">
        <v>1722.88</v>
      </c>
      <c r="L554" s="1">
        <v>10750.56</v>
      </c>
      <c r="M554" s="1">
        <v>10272.27</v>
      </c>
      <c r="N554" s="1">
        <v>0</v>
      </c>
      <c r="O554" s="1">
        <v>0</v>
      </c>
      <c r="P554" s="1">
        <v>4354.3100000000004</v>
      </c>
      <c r="Q554" s="1">
        <v>4245.6099999999997</v>
      </c>
      <c r="R554" s="1">
        <v>255.7</v>
      </c>
      <c r="S554" s="1">
        <v>39.6</v>
      </c>
      <c r="T554" s="1">
        <v>83821.259999999995</v>
      </c>
      <c r="U554" s="1">
        <v>6283.17</v>
      </c>
      <c r="V554" s="1">
        <v>2615.39</v>
      </c>
      <c r="W554" s="1">
        <v>7128.34</v>
      </c>
      <c r="X554" s="1">
        <v>8033.51</v>
      </c>
      <c r="Y554" s="1">
        <v>21963.17</v>
      </c>
      <c r="Z554" s="1">
        <v>4840.22</v>
      </c>
      <c r="AA554" s="1">
        <v>1316.53</v>
      </c>
      <c r="AB554" s="1">
        <v>1722.88</v>
      </c>
      <c r="AC554" s="1">
        <v>10750.56</v>
      </c>
      <c r="AD554" s="1">
        <v>10272.27</v>
      </c>
      <c r="AE554" s="1"/>
      <c r="AF554" s="1">
        <v>0</v>
      </c>
      <c r="AG554" s="1">
        <v>4354.3100000000004</v>
      </c>
      <c r="AH554" s="1">
        <v>4245.6099999999997</v>
      </c>
      <c r="AI554" s="1">
        <v>255.7</v>
      </c>
      <c r="AJ554" s="1">
        <v>39.6</v>
      </c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>
        <v>0</v>
      </c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8" t="s">
        <v>237</v>
      </c>
      <c r="B555" s="10" t="s">
        <v>238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/>
      <c r="V555" s="1"/>
      <c r="W555" s="1"/>
      <c r="X555" s="1"/>
      <c r="Y555" s="1"/>
      <c r="Z555" s="1"/>
      <c r="AA555" s="1"/>
      <c r="AB555" s="1"/>
      <c r="AC555" s="1">
        <v>0</v>
      </c>
      <c r="AD555" s="1">
        <v>0</v>
      </c>
      <c r="AE555" s="1">
        <v>0</v>
      </c>
      <c r="AF555" s="1"/>
      <c r="AG555" s="1"/>
      <c r="AH555" s="1">
        <v>0</v>
      </c>
      <c r="AI555" s="1">
        <v>0</v>
      </c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>
        <v>0</v>
      </c>
      <c r="BC555" s="1">
        <v>0</v>
      </c>
      <c r="BD555" s="1">
        <v>0</v>
      </c>
      <c r="BE555" s="1"/>
      <c r="BF555" s="1"/>
      <c r="BG555" s="1"/>
      <c r="BH555" s="1"/>
      <c r="BI555" s="1"/>
      <c r="BJ555" s="1"/>
      <c r="BK555" s="1"/>
      <c r="BL555" s="1"/>
      <c r="BM555" s="1"/>
      <c r="BN555" s="1">
        <v>0</v>
      </c>
      <c r="BO555" s="1">
        <v>0</v>
      </c>
      <c r="BP555" s="4"/>
    </row>
    <row r="556" spans="1:68">
      <c r="A556" s="19" t="s">
        <v>655</v>
      </c>
      <c r="B556" s="10" t="s">
        <v>656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>
        <v>0</v>
      </c>
      <c r="AE556" s="1">
        <v>0</v>
      </c>
      <c r="AF556" s="1"/>
      <c r="AG556" s="1"/>
      <c r="AH556" s="1">
        <v>0</v>
      </c>
      <c r="AI556" s="1">
        <v>0</v>
      </c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>
        <v>0</v>
      </c>
      <c r="BO556" s="1">
        <v>0</v>
      </c>
      <c r="BP556" s="4"/>
    </row>
    <row r="557" spans="1:68">
      <c r="A557" s="19" t="s">
        <v>657</v>
      </c>
      <c r="B557" s="10" t="s">
        <v>658</v>
      </c>
      <c r="C557" s="1"/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>
        <v>0</v>
      </c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4"/>
    </row>
    <row r="558" spans="1:68">
      <c r="A558" s="16" t="s">
        <v>126</v>
      </c>
      <c r="B558" s="9" t="s">
        <v>127</v>
      </c>
      <c r="C558" s="1">
        <v>2538660047.4899998</v>
      </c>
      <c r="D558" s="1">
        <v>79515045.890000001</v>
      </c>
      <c r="E558" s="1">
        <v>66041864.729999997</v>
      </c>
      <c r="F558" s="1">
        <v>195025279.66</v>
      </c>
      <c r="G558" s="1">
        <v>20698857.649999999</v>
      </c>
      <c r="H558" s="1">
        <v>498998079.31999999</v>
      </c>
      <c r="I558" s="1">
        <v>153575884.11000001</v>
      </c>
      <c r="J558" s="1">
        <v>99146207.620000005</v>
      </c>
      <c r="K558" s="1">
        <v>24328312.66</v>
      </c>
      <c r="L558" s="1">
        <v>279888455.97000003</v>
      </c>
      <c r="M558" s="1">
        <v>340824179.05000001</v>
      </c>
      <c r="N558" s="1">
        <v>147443624.47</v>
      </c>
      <c r="O558" s="1">
        <v>57535951.68</v>
      </c>
      <c r="P558" s="1">
        <v>41538393.140000001</v>
      </c>
      <c r="Q558" s="1">
        <v>88095323.010000005</v>
      </c>
      <c r="R558" s="1">
        <v>49732330.899999999</v>
      </c>
      <c r="S558" s="1">
        <v>52358787.700000003</v>
      </c>
      <c r="T558" s="1">
        <v>2194746577.5599999</v>
      </c>
      <c r="U558" s="1">
        <v>79515045.890000001</v>
      </c>
      <c r="V558" s="1">
        <v>66041864.729999997</v>
      </c>
      <c r="W558" s="1">
        <v>195025279.66</v>
      </c>
      <c r="X558" s="1">
        <v>20698857.649999999</v>
      </c>
      <c r="Y558" s="1">
        <v>498998079.31999999</v>
      </c>
      <c r="Z558" s="1">
        <v>153575884.11000001</v>
      </c>
      <c r="AA558" s="1">
        <v>99146207.620000005</v>
      </c>
      <c r="AB558" s="1">
        <v>24328312.66</v>
      </c>
      <c r="AC558" s="1">
        <v>279888455.97000003</v>
      </c>
      <c r="AD558" s="1">
        <v>340824179.05000001</v>
      </c>
      <c r="AE558" s="1">
        <v>147443624.47</v>
      </c>
      <c r="AF558" s="1">
        <v>57535951.68</v>
      </c>
      <c r="AG558" s="1">
        <v>41538393.140000001</v>
      </c>
      <c r="AH558" s="1">
        <v>88095323.010000005</v>
      </c>
      <c r="AI558" s="1">
        <v>49732330.899999999</v>
      </c>
      <c r="AJ558" s="1">
        <v>52358787.700000003</v>
      </c>
      <c r="AK558" s="1">
        <v>0</v>
      </c>
      <c r="AL558" s="1"/>
      <c r="AM558" s="1"/>
      <c r="AN558" s="1">
        <v>0</v>
      </c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>
        <v>343913469.93000001</v>
      </c>
      <c r="BC558" s="1">
        <v>343913625.84000003</v>
      </c>
      <c r="BD558" s="1">
        <v>1012503.36</v>
      </c>
      <c r="BE558" s="1"/>
      <c r="BF558" s="1"/>
      <c r="BG558" s="1"/>
      <c r="BH558" s="1"/>
      <c r="BI558" s="1"/>
      <c r="BJ558" s="1"/>
      <c r="BK558" s="1">
        <v>0</v>
      </c>
      <c r="BL558" s="1">
        <v>-31.2</v>
      </c>
      <c r="BM558" s="1">
        <v>0</v>
      </c>
      <c r="BN558" s="1">
        <v>-80</v>
      </c>
      <c r="BO558" s="1">
        <v>-44.71</v>
      </c>
      <c r="BP558" s="4">
        <v>342901122.48000002</v>
      </c>
    </row>
    <row r="559" spans="1:68">
      <c r="A559" s="17" t="s">
        <v>910</v>
      </c>
      <c r="B559" s="10" t="s">
        <v>911</v>
      </c>
      <c r="C559" s="1">
        <v>361000000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>
        <v>361000000</v>
      </c>
      <c r="BC559" s="1">
        <v>361000000</v>
      </c>
      <c r="BD559" s="1">
        <v>0</v>
      </c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4">
        <v>361000000</v>
      </c>
    </row>
    <row r="560" spans="1:68">
      <c r="A560" s="18" t="s">
        <v>912</v>
      </c>
      <c r="B560" s="10" t="s">
        <v>913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0</v>
      </c>
      <c r="BC560" s="1">
        <v>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/>
    </row>
    <row r="561" spans="1:68">
      <c r="A561" s="18" t="s">
        <v>914</v>
      </c>
      <c r="B561" s="10" t="s">
        <v>915</v>
      </c>
      <c r="C561" s="1">
        <v>361000000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361000000</v>
      </c>
      <c r="BC561" s="1">
        <v>361000000</v>
      </c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>
        <v>361000000</v>
      </c>
    </row>
    <row r="562" spans="1:68">
      <c r="A562" s="17" t="s">
        <v>239</v>
      </c>
      <c r="B562" s="10" t="s">
        <v>240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0</v>
      </c>
      <c r="BC562" s="1">
        <v>0</v>
      </c>
      <c r="BD562" s="1">
        <v>0</v>
      </c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/>
    </row>
    <row r="563" spans="1:68">
      <c r="A563" s="18" t="s">
        <v>659</v>
      </c>
      <c r="B563" s="10" t="s">
        <v>660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0</v>
      </c>
      <c r="BC563" s="1">
        <v>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/>
    </row>
    <row r="564" spans="1:68">
      <c r="A564" s="18" t="s">
        <v>661</v>
      </c>
      <c r="B564" s="10" t="s">
        <v>662</v>
      </c>
      <c r="C564" s="1"/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>
        <v>0</v>
      </c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/>
    </row>
    <row r="565" spans="1:68">
      <c r="A565" s="18" t="s">
        <v>663</v>
      </c>
      <c r="B565" s="10" t="s">
        <v>664</v>
      </c>
      <c r="C565" s="1"/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>
        <v>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/>
    </row>
    <row r="566" spans="1:68">
      <c r="A566" s="17" t="s">
        <v>241</v>
      </c>
      <c r="B566" s="10" t="s">
        <v>242</v>
      </c>
      <c r="C566" s="1">
        <v>2047442820.55</v>
      </c>
      <c r="D566" s="1">
        <v>67549562.530000001</v>
      </c>
      <c r="E566" s="1">
        <v>61567489.990000002</v>
      </c>
      <c r="F566" s="1">
        <v>180697108.78999999</v>
      </c>
      <c r="G566" s="1">
        <v>19700353.969999999</v>
      </c>
      <c r="H566" s="1">
        <v>451900021.60000002</v>
      </c>
      <c r="I566" s="1">
        <v>146268927</v>
      </c>
      <c r="J566" s="1">
        <v>95120558.739999995</v>
      </c>
      <c r="K566" s="1">
        <v>24081683.82</v>
      </c>
      <c r="L566" s="1">
        <v>262652095.27000001</v>
      </c>
      <c r="M566" s="1">
        <v>328932258.76999998</v>
      </c>
      <c r="N566" s="1">
        <v>135244287.03999999</v>
      </c>
      <c r="O566" s="1">
        <v>55124561.960000001</v>
      </c>
      <c r="P566" s="1">
        <v>40382602.259999998</v>
      </c>
      <c r="Q566" s="1">
        <v>84228458.280000001</v>
      </c>
      <c r="R566" s="1">
        <v>47500327.969999999</v>
      </c>
      <c r="S566" s="1">
        <v>45480175.109999999</v>
      </c>
      <c r="T566" s="1">
        <v>2046430473.0999999</v>
      </c>
      <c r="U566" s="1">
        <v>67549562.530000001</v>
      </c>
      <c r="V566" s="1">
        <v>61567489.990000002</v>
      </c>
      <c r="W566" s="1">
        <v>180697108.78999999</v>
      </c>
      <c r="X566" s="1">
        <v>19700353.969999999</v>
      </c>
      <c r="Y566" s="1">
        <v>451900021.60000002</v>
      </c>
      <c r="Z566" s="1">
        <v>146268927</v>
      </c>
      <c r="AA566" s="1">
        <v>95120558.739999995</v>
      </c>
      <c r="AB566" s="1">
        <v>24081683.82</v>
      </c>
      <c r="AC566" s="1">
        <v>262652095.27000001</v>
      </c>
      <c r="AD566" s="1">
        <v>328932258.76999998</v>
      </c>
      <c r="AE566" s="1">
        <v>135244287.03999999</v>
      </c>
      <c r="AF566" s="1">
        <v>55124561.960000001</v>
      </c>
      <c r="AG566" s="1">
        <v>40382602.259999998</v>
      </c>
      <c r="AH566" s="1">
        <v>84228458.280000001</v>
      </c>
      <c r="AI566" s="1">
        <v>47500327.969999999</v>
      </c>
      <c r="AJ566" s="1">
        <v>45480175.109999999</v>
      </c>
      <c r="AK566" s="1">
        <v>0</v>
      </c>
      <c r="AL566" s="1"/>
      <c r="AM566" s="1"/>
      <c r="AN566" s="1">
        <v>0</v>
      </c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>
        <v>1012347.45</v>
      </c>
      <c r="BC566" s="1">
        <v>1012503.36</v>
      </c>
      <c r="BD566" s="1">
        <v>1012503.36</v>
      </c>
      <c r="BE566" s="1"/>
      <c r="BF566" s="1"/>
      <c r="BG566" s="1"/>
      <c r="BH566" s="1"/>
      <c r="BI566" s="1"/>
      <c r="BJ566" s="1"/>
      <c r="BK566" s="1">
        <v>0</v>
      </c>
      <c r="BL566" s="1">
        <v>-31.2</v>
      </c>
      <c r="BM566" s="1">
        <v>0</v>
      </c>
      <c r="BN566" s="1">
        <v>-80</v>
      </c>
      <c r="BO566" s="1">
        <v>-44.71</v>
      </c>
      <c r="BP566" s="4">
        <v>0</v>
      </c>
    </row>
    <row r="567" spans="1:68">
      <c r="A567" s="18" t="s">
        <v>665</v>
      </c>
      <c r="B567" s="10" t="s">
        <v>666</v>
      </c>
      <c r="C567" s="1">
        <v>1012503.36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>
        <v>1012503.36</v>
      </c>
      <c r="BC567" s="1">
        <v>1012503.36</v>
      </c>
      <c r="BD567" s="1">
        <v>1012503.36</v>
      </c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4"/>
    </row>
    <row r="568" spans="1:68">
      <c r="A568" s="19" t="s">
        <v>667</v>
      </c>
      <c r="B568" s="10" t="s">
        <v>668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0</v>
      </c>
      <c r="BC568" s="1">
        <v>0</v>
      </c>
      <c r="BD568" s="1">
        <v>0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669</v>
      </c>
      <c r="B569" s="10" t="s">
        <v>670</v>
      </c>
      <c r="C569" s="1">
        <v>1012503.36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1012503.36</v>
      </c>
      <c r="BC569" s="1">
        <v>1012503.36</v>
      </c>
      <c r="BD569" s="1">
        <v>1012503.36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671</v>
      </c>
      <c r="B570" s="10" t="s">
        <v>672</v>
      </c>
      <c r="C570" s="1"/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>
        <v>0</v>
      </c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8" t="s">
        <v>673</v>
      </c>
      <c r="B571" s="10" t="s">
        <v>674</v>
      </c>
      <c r="C571" s="1">
        <v>2046430317.1900001</v>
      </c>
      <c r="D571" s="1">
        <v>67549562.530000001</v>
      </c>
      <c r="E571" s="1">
        <v>61567489.990000002</v>
      </c>
      <c r="F571" s="1">
        <v>180697108.78999999</v>
      </c>
      <c r="G571" s="1">
        <v>19700353.969999999</v>
      </c>
      <c r="H571" s="1">
        <v>451900021.60000002</v>
      </c>
      <c r="I571" s="1">
        <v>146268927</v>
      </c>
      <c r="J571" s="1">
        <v>95120558.739999995</v>
      </c>
      <c r="K571" s="1">
        <v>24081683.82</v>
      </c>
      <c r="L571" s="1">
        <v>262652095.27000001</v>
      </c>
      <c r="M571" s="1">
        <v>328932258.76999998</v>
      </c>
      <c r="N571" s="1">
        <v>135244287.03999999</v>
      </c>
      <c r="O571" s="1">
        <v>55124561.960000001</v>
      </c>
      <c r="P571" s="1">
        <v>40382602.259999998</v>
      </c>
      <c r="Q571" s="1">
        <v>84228458.280000001</v>
      </c>
      <c r="R571" s="1">
        <v>47500327.969999999</v>
      </c>
      <c r="S571" s="1">
        <v>45480175.109999999</v>
      </c>
      <c r="T571" s="1">
        <v>2046430473.0999999</v>
      </c>
      <c r="U571" s="1">
        <v>67549562.530000001</v>
      </c>
      <c r="V571" s="1">
        <v>61567489.990000002</v>
      </c>
      <c r="W571" s="1">
        <v>180697108.78999999</v>
      </c>
      <c r="X571" s="1">
        <v>19700353.969999999</v>
      </c>
      <c r="Y571" s="1">
        <v>451900021.60000002</v>
      </c>
      <c r="Z571" s="1">
        <v>146268927</v>
      </c>
      <c r="AA571" s="1">
        <v>95120558.739999995</v>
      </c>
      <c r="AB571" s="1">
        <v>24081683.82</v>
      </c>
      <c r="AC571" s="1">
        <v>262652095.27000001</v>
      </c>
      <c r="AD571" s="1">
        <v>328932258.76999998</v>
      </c>
      <c r="AE571" s="1">
        <v>135244287.03999999</v>
      </c>
      <c r="AF571" s="1">
        <v>55124561.960000001</v>
      </c>
      <c r="AG571" s="1">
        <v>40382602.259999998</v>
      </c>
      <c r="AH571" s="1">
        <v>84228458.280000001</v>
      </c>
      <c r="AI571" s="1">
        <v>47500327.969999999</v>
      </c>
      <c r="AJ571" s="1">
        <v>45480175.109999999</v>
      </c>
      <c r="AK571" s="1">
        <v>0</v>
      </c>
      <c r="AL571" s="1"/>
      <c r="AM571" s="1"/>
      <c r="AN571" s="1">
        <v>0</v>
      </c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>
        <v>-155.91</v>
      </c>
      <c r="BC571" s="1">
        <v>0</v>
      </c>
      <c r="BD571" s="1">
        <v>0</v>
      </c>
      <c r="BE571" s="1"/>
      <c r="BF571" s="1"/>
      <c r="BG571" s="1"/>
      <c r="BH571" s="1"/>
      <c r="BI571" s="1"/>
      <c r="BJ571" s="1"/>
      <c r="BK571" s="1">
        <v>0</v>
      </c>
      <c r="BL571" s="1">
        <v>-31.2</v>
      </c>
      <c r="BM571" s="1">
        <v>0</v>
      </c>
      <c r="BN571" s="1">
        <v>-80</v>
      </c>
      <c r="BO571" s="1">
        <v>-44.71</v>
      </c>
      <c r="BP571" s="4">
        <v>0</v>
      </c>
    </row>
    <row r="572" spans="1:68">
      <c r="A572" s="19" t="s">
        <v>675</v>
      </c>
      <c r="B572" s="10" t="s">
        <v>676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>
        <v>0</v>
      </c>
      <c r="BC572" s="1">
        <v>0</v>
      </c>
      <c r="BD572" s="1">
        <v>0</v>
      </c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4"/>
    </row>
    <row r="573" spans="1:68">
      <c r="A573" s="19" t="s">
        <v>677</v>
      </c>
      <c r="B573" s="10" t="s">
        <v>678</v>
      </c>
      <c r="C573" s="1">
        <v>1212190036.8599999</v>
      </c>
      <c r="D573" s="1">
        <v>39994628.810000002</v>
      </c>
      <c r="E573" s="1">
        <v>36353102.200000003</v>
      </c>
      <c r="F573" s="1">
        <v>107426476.59</v>
      </c>
      <c r="G573" s="1">
        <v>11632650.23</v>
      </c>
      <c r="H573" s="1">
        <v>266583167.34</v>
      </c>
      <c r="I573" s="1">
        <v>86295335.340000004</v>
      </c>
      <c r="J573" s="1">
        <v>55919392.530000001</v>
      </c>
      <c r="K573" s="1">
        <v>14108917.779999999</v>
      </c>
      <c r="L573" s="1">
        <v>155837631.83000001</v>
      </c>
      <c r="M573" s="1">
        <v>196755479.66999999</v>
      </c>
      <c r="N573" s="1">
        <v>79489911.049999997</v>
      </c>
      <c r="O573" s="1">
        <v>32451343.800000001</v>
      </c>
      <c r="P573" s="1">
        <v>23705872.809999999</v>
      </c>
      <c r="Q573" s="1">
        <v>50358788.119999997</v>
      </c>
      <c r="R573" s="1">
        <v>28252203.309999999</v>
      </c>
      <c r="S573" s="1">
        <v>27025218.149999999</v>
      </c>
      <c r="T573" s="1">
        <v>1212190119.5599999</v>
      </c>
      <c r="U573" s="1">
        <v>39994628.810000002</v>
      </c>
      <c r="V573" s="1">
        <v>36353102.200000003</v>
      </c>
      <c r="W573" s="1">
        <v>107426476.59</v>
      </c>
      <c r="X573" s="1">
        <v>11632650.23</v>
      </c>
      <c r="Y573" s="1">
        <v>266583167.34</v>
      </c>
      <c r="Z573" s="1">
        <v>86295335.340000004</v>
      </c>
      <c r="AA573" s="1">
        <v>55919392.530000001</v>
      </c>
      <c r="AB573" s="1">
        <v>14108917.779999999</v>
      </c>
      <c r="AC573" s="1">
        <v>155837631.83000001</v>
      </c>
      <c r="AD573" s="1">
        <v>196755479.66999999</v>
      </c>
      <c r="AE573" s="1">
        <v>79489911.049999997</v>
      </c>
      <c r="AF573" s="1">
        <v>32451343.800000001</v>
      </c>
      <c r="AG573" s="1">
        <v>23705872.809999999</v>
      </c>
      <c r="AH573" s="1">
        <v>50358788.119999997</v>
      </c>
      <c r="AI573" s="1">
        <v>28252203.309999999</v>
      </c>
      <c r="AJ573" s="1">
        <v>27025218.149999999</v>
      </c>
      <c r="AK573" s="1">
        <v>0</v>
      </c>
      <c r="AL573" s="1"/>
      <c r="AM573" s="1"/>
      <c r="AN573" s="1">
        <v>0</v>
      </c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-82.7</v>
      </c>
      <c r="BC573" s="1">
        <v>0</v>
      </c>
      <c r="BD573" s="1"/>
      <c r="BE573" s="1"/>
      <c r="BF573" s="1"/>
      <c r="BG573" s="1"/>
      <c r="BH573" s="1"/>
      <c r="BI573" s="1"/>
      <c r="BJ573" s="1"/>
      <c r="BK573" s="1">
        <v>0</v>
      </c>
      <c r="BL573" s="1">
        <v>-20.100000000000001</v>
      </c>
      <c r="BM573" s="1">
        <v>0</v>
      </c>
      <c r="BN573" s="1">
        <v>-35.799999999999997</v>
      </c>
      <c r="BO573" s="1">
        <v>-26.8</v>
      </c>
      <c r="BP573" s="4"/>
    </row>
    <row r="574" spans="1:68">
      <c r="A574" s="19" t="s">
        <v>679</v>
      </c>
      <c r="B574" s="10" t="s">
        <v>680</v>
      </c>
      <c r="C574" s="1">
        <v>347570336.95999998</v>
      </c>
      <c r="D574" s="1">
        <v>11440741.32</v>
      </c>
      <c r="E574" s="1">
        <v>10434390.060000001</v>
      </c>
      <c r="F574" s="1">
        <v>30399552.949999999</v>
      </c>
      <c r="G574" s="1">
        <v>3328737.58</v>
      </c>
      <c r="H574" s="1">
        <v>77630837.640000001</v>
      </c>
      <c r="I574" s="1">
        <v>24876687.800000001</v>
      </c>
      <c r="J574" s="1">
        <v>16292359.6</v>
      </c>
      <c r="K574" s="1">
        <v>4181851.9</v>
      </c>
      <c r="L574" s="1">
        <v>44551354.609999999</v>
      </c>
      <c r="M574" s="1">
        <v>54718369.390000001</v>
      </c>
      <c r="N574" s="1">
        <v>23184955.379999999</v>
      </c>
      <c r="O574" s="1">
        <v>9483159.7300000004</v>
      </c>
      <c r="P574" s="1">
        <v>6978445.8600000003</v>
      </c>
      <c r="Q574" s="1">
        <v>14285495.51</v>
      </c>
      <c r="R574" s="1">
        <v>8059520.96</v>
      </c>
      <c r="S574" s="1">
        <v>7723903.9800000004</v>
      </c>
      <c r="T574" s="1">
        <v>347570364.26999998</v>
      </c>
      <c r="U574" s="1">
        <v>11440741.32</v>
      </c>
      <c r="V574" s="1">
        <v>10434390.060000001</v>
      </c>
      <c r="W574" s="1">
        <v>30399552.949999999</v>
      </c>
      <c r="X574" s="1">
        <v>3328737.58</v>
      </c>
      <c r="Y574" s="1">
        <v>77630837.640000001</v>
      </c>
      <c r="Z574" s="1">
        <v>24876687.800000001</v>
      </c>
      <c r="AA574" s="1">
        <v>16292359.6</v>
      </c>
      <c r="AB574" s="1">
        <v>4181851.9</v>
      </c>
      <c r="AC574" s="1">
        <v>44551354.609999999</v>
      </c>
      <c r="AD574" s="1">
        <v>54718369.390000001</v>
      </c>
      <c r="AE574" s="1">
        <v>23184955.379999999</v>
      </c>
      <c r="AF574" s="1">
        <v>9483159.7300000004</v>
      </c>
      <c r="AG574" s="1">
        <v>6978445.8600000003</v>
      </c>
      <c r="AH574" s="1">
        <v>14285495.51</v>
      </c>
      <c r="AI574" s="1">
        <v>8059520.96</v>
      </c>
      <c r="AJ574" s="1">
        <v>7723903.9800000004</v>
      </c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>
        <v>-27.31</v>
      </c>
      <c r="BC574" s="1">
        <v>0</v>
      </c>
      <c r="BD574" s="1"/>
      <c r="BE574" s="1"/>
      <c r="BF574" s="1"/>
      <c r="BG574" s="1"/>
      <c r="BH574" s="1"/>
      <c r="BI574" s="1"/>
      <c r="BJ574" s="1"/>
      <c r="BK574" s="1">
        <v>0</v>
      </c>
      <c r="BL574" s="1">
        <v>-2.98</v>
      </c>
      <c r="BM574" s="1"/>
      <c r="BN574" s="1">
        <v>-17.440000000000001</v>
      </c>
      <c r="BO574" s="1">
        <v>-6.89</v>
      </c>
      <c r="BP574" s="4">
        <v>0</v>
      </c>
    </row>
    <row r="575" spans="1:68">
      <c r="A575" s="19" t="s">
        <v>681</v>
      </c>
      <c r="B575" s="10" t="s">
        <v>682</v>
      </c>
      <c r="C575" s="1">
        <v>415053028.82999998</v>
      </c>
      <c r="D575" s="1">
        <v>13761989.49</v>
      </c>
      <c r="E575" s="1">
        <v>12617810.93</v>
      </c>
      <c r="F575" s="1">
        <v>36529481.030000001</v>
      </c>
      <c r="G575" s="1">
        <v>4039692.56</v>
      </c>
      <c r="H575" s="1">
        <v>91848737.040000007</v>
      </c>
      <c r="I575" s="1">
        <v>29964682.210000001</v>
      </c>
      <c r="J575" s="1">
        <v>19563004.68</v>
      </c>
      <c r="K575" s="1">
        <v>4930282.76</v>
      </c>
      <c r="L575" s="1">
        <v>53040472.32</v>
      </c>
      <c r="M575" s="1">
        <v>66109130.789999999</v>
      </c>
      <c r="N575" s="1">
        <v>27789785.010000002</v>
      </c>
      <c r="O575" s="1">
        <v>11260998.289999999</v>
      </c>
      <c r="P575" s="1">
        <v>8289249.6200000001</v>
      </c>
      <c r="Q575" s="1">
        <v>16641944.560000001</v>
      </c>
      <c r="R575" s="1">
        <v>9523046.2300000004</v>
      </c>
      <c r="S575" s="1">
        <v>9142764.1600000001</v>
      </c>
      <c r="T575" s="1">
        <v>415053071.68000001</v>
      </c>
      <c r="U575" s="1">
        <v>13761989.49</v>
      </c>
      <c r="V575" s="1">
        <v>12617810.93</v>
      </c>
      <c r="W575" s="1">
        <v>36529481.030000001</v>
      </c>
      <c r="X575" s="1">
        <v>4039692.56</v>
      </c>
      <c r="Y575" s="1">
        <v>91848737.040000007</v>
      </c>
      <c r="Z575" s="1">
        <v>29964682.210000001</v>
      </c>
      <c r="AA575" s="1">
        <v>19563004.68</v>
      </c>
      <c r="AB575" s="1">
        <v>4930282.76</v>
      </c>
      <c r="AC575" s="1">
        <v>53040472.32</v>
      </c>
      <c r="AD575" s="1">
        <v>66109130.789999999</v>
      </c>
      <c r="AE575" s="1">
        <v>27789785.010000002</v>
      </c>
      <c r="AF575" s="1">
        <v>11260998.289999999</v>
      </c>
      <c r="AG575" s="1">
        <v>8289249.6200000001</v>
      </c>
      <c r="AH575" s="1">
        <v>16641944.560000001</v>
      </c>
      <c r="AI575" s="1">
        <v>9523046.2300000004</v>
      </c>
      <c r="AJ575" s="1">
        <v>9142764.1600000001</v>
      </c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>
        <v>-42.85</v>
      </c>
      <c r="BC575" s="1">
        <v>0</v>
      </c>
      <c r="BD575" s="1"/>
      <c r="BE575" s="1"/>
      <c r="BF575" s="1"/>
      <c r="BG575" s="1"/>
      <c r="BH575" s="1"/>
      <c r="BI575" s="1"/>
      <c r="BJ575" s="1"/>
      <c r="BK575" s="1">
        <v>0</v>
      </c>
      <c r="BL575" s="1">
        <v>-7.95</v>
      </c>
      <c r="BM575" s="1"/>
      <c r="BN575" s="1">
        <v>-24.76</v>
      </c>
      <c r="BO575" s="1">
        <v>-10.14</v>
      </c>
      <c r="BP575" s="4"/>
    </row>
    <row r="576" spans="1:68">
      <c r="A576" s="19" t="s">
        <v>683</v>
      </c>
      <c r="B576" s="10" t="s">
        <v>684</v>
      </c>
      <c r="C576" s="1">
        <v>71616914.540000007</v>
      </c>
      <c r="D576" s="1">
        <v>2352202.91</v>
      </c>
      <c r="E576" s="1">
        <v>2162186.7999999998</v>
      </c>
      <c r="F576" s="1">
        <v>6341598.2199999997</v>
      </c>
      <c r="G576" s="1">
        <v>699273.6</v>
      </c>
      <c r="H576" s="1">
        <v>15837279.58</v>
      </c>
      <c r="I576" s="1">
        <v>5132221.6500000004</v>
      </c>
      <c r="J576" s="1">
        <v>3345801.93</v>
      </c>
      <c r="K576" s="1">
        <v>860631.38</v>
      </c>
      <c r="L576" s="1">
        <v>9222636.5099999998</v>
      </c>
      <c r="M576" s="1">
        <v>11349278.92</v>
      </c>
      <c r="N576" s="1">
        <v>4779635.5999999996</v>
      </c>
      <c r="O576" s="1">
        <v>1929060.14</v>
      </c>
      <c r="P576" s="1">
        <v>1409033.97</v>
      </c>
      <c r="Q576" s="1">
        <v>2942230.09</v>
      </c>
      <c r="R576" s="1">
        <v>1665557.47</v>
      </c>
      <c r="S576" s="1">
        <v>1588288.82</v>
      </c>
      <c r="T576" s="1">
        <v>71616917.590000004</v>
      </c>
      <c r="U576" s="1">
        <v>2352202.91</v>
      </c>
      <c r="V576" s="1">
        <v>2162186.7999999998</v>
      </c>
      <c r="W576" s="1">
        <v>6341598.2199999997</v>
      </c>
      <c r="X576" s="1">
        <v>699273.6</v>
      </c>
      <c r="Y576" s="1">
        <v>15837279.58</v>
      </c>
      <c r="Z576" s="1">
        <v>5132221.6500000004</v>
      </c>
      <c r="AA576" s="1">
        <v>3345801.93</v>
      </c>
      <c r="AB576" s="1">
        <v>860631.38</v>
      </c>
      <c r="AC576" s="1">
        <v>9222636.5099999998</v>
      </c>
      <c r="AD576" s="1">
        <v>11349278.92</v>
      </c>
      <c r="AE576" s="1">
        <v>4779635.5999999996</v>
      </c>
      <c r="AF576" s="1">
        <v>1929060.14</v>
      </c>
      <c r="AG576" s="1">
        <v>1409033.97</v>
      </c>
      <c r="AH576" s="1">
        <v>2942230.09</v>
      </c>
      <c r="AI576" s="1">
        <v>1665557.47</v>
      </c>
      <c r="AJ576" s="1">
        <v>1588288.82</v>
      </c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>
        <v>-3.05</v>
      </c>
      <c r="BC576" s="1">
        <v>0</v>
      </c>
      <c r="BD576" s="1"/>
      <c r="BE576" s="1"/>
      <c r="BF576" s="1"/>
      <c r="BG576" s="1"/>
      <c r="BH576" s="1"/>
      <c r="BI576" s="1"/>
      <c r="BJ576" s="1"/>
      <c r="BK576" s="1">
        <v>0</v>
      </c>
      <c r="BL576" s="1">
        <v>-0.17</v>
      </c>
      <c r="BM576" s="1"/>
      <c r="BN576" s="1">
        <v>-2</v>
      </c>
      <c r="BO576" s="1">
        <v>-0.88</v>
      </c>
      <c r="BP576" s="4">
        <v>0</v>
      </c>
    </row>
    <row r="577" spans="1:68">
      <c r="A577" s="17" t="s">
        <v>243</v>
      </c>
      <c r="B577" s="10" t="s">
        <v>244</v>
      </c>
      <c r="C577" s="1">
        <v>130217226.94</v>
      </c>
      <c r="D577" s="1">
        <v>11965483.359999999</v>
      </c>
      <c r="E577" s="1">
        <v>4474374.74</v>
      </c>
      <c r="F577" s="1">
        <v>14328170.869999999</v>
      </c>
      <c r="G577" s="1">
        <v>998503.68</v>
      </c>
      <c r="H577" s="1">
        <v>47098057.719999999</v>
      </c>
      <c r="I577" s="1">
        <v>7306957.1100000003</v>
      </c>
      <c r="J577" s="1">
        <v>4025648.88</v>
      </c>
      <c r="K577" s="1">
        <v>246628.84</v>
      </c>
      <c r="L577" s="1">
        <v>17236360.699999999</v>
      </c>
      <c r="M577" s="1">
        <v>11891920.279999999</v>
      </c>
      <c r="N577" s="1">
        <v>12199337.43</v>
      </c>
      <c r="O577" s="1">
        <v>2411389.7200000002</v>
      </c>
      <c r="P577" s="1">
        <v>1155790.8799999999</v>
      </c>
      <c r="Q577" s="1">
        <v>3866864.73</v>
      </c>
      <c r="R577" s="1">
        <v>2232002.9300000002</v>
      </c>
      <c r="S577" s="1">
        <v>6878612.5899999999</v>
      </c>
      <c r="T577" s="1">
        <v>148316104.46000001</v>
      </c>
      <c r="U577" s="1">
        <v>11965483.359999999</v>
      </c>
      <c r="V577" s="1">
        <v>4474374.74</v>
      </c>
      <c r="W577" s="1">
        <v>14328170.869999999</v>
      </c>
      <c r="X577" s="1">
        <v>998503.68</v>
      </c>
      <c r="Y577" s="1">
        <v>47098057.719999999</v>
      </c>
      <c r="Z577" s="1">
        <v>7306957.1100000003</v>
      </c>
      <c r="AA577" s="1">
        <v>4025648.88</v>
      </c>
      <c r="AB577" s="1">
        <v>246628.84</v>
      </c>
      <c r="AC577" s="1">
        <v>17236360.699999999</v>
      </c>
      <c r="AD577" s="1">
        <v>11891920.279999999</v>
      </c>
      <c r="AE577" s="1">
        <v>12199337.43</v>
      </c>
      <c r="AF577" s="1">
        <v>2411389.7200000002</v>
      </c>
      <c r="AG577" s="1">
        <v>1155790.8799999999</v>
      </c>
      <c r="AH577" s="1">
        <v>3866864.73</v>
      </c>
      <c r="AI577" s="1">
        <v>2232002.9300000002</v>
      </c>
      <c r="AJ577" s="1">
        <v>6878612.5899999999</v>
      </c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>
        <v>-18098877.52</v>
      </c>
      <c r="BC577" s="1">
        <v>-18098877.52</v>
      </c>
      <c r="BD577" s="1">
        <v>0</v>
      </c>
      <c r="BE577" s="1"/>
      <c r="BF577" s="1"/>
      <c r="BG577" s="1"/>
      <c r="BH577" s="1"/>
      <c r="BI577" s="1"/>
      <c r="BJ577" s="1"/>
      <c r="BK577" s="1"/>
      <c r="BL577" s="1"/>
      <c r="BM577" s="1">
        <v>0</v>
      </c>
      <c r="BN577" s="1"/>
      <c r="BO577" s="1"/>
      <c r="BP577" s="4">
        <v>-18098877.52</v>
      </c>
    </row>
    <row r="578" spans="1:68">
      <c r="A578" s="18" t="s">
        <v>685</v>
      </c>
      <c r="B578" s="10" t="s">
        <v>686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0</v>
      </c>
      <c r="BC578" s="1">
        <v>0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4"/>
    </row>
    <row r="579" spans="1:68">
      <c r="A579" s="18" t="s">
        <v>243</v>
      </c>
      <c r="B579" s="10" t="s">
        <v>687</v>
      </c>
      <c r="C579" s="1">
        <v>96556783.260000005</v>
      </c>
      <c r="D579" s="1">
        <v>7016947.0199999996</v>
      </c>
      <c r="E579" s="1">
        <v>2888556.58</v>
      </c>
      <c r="F579" s="1">
        <v>11171410.720000001</v>
      </c>
      <c r="G579" s="1">
        <v>689080.93</v>
      </c>
      <c r="H579" s="1">
        <v>31238627.600000001</v>
      </c>
      <c r="I579" s="1">
        <v>2791668.62</v>
      </c>
      <c r="J579" s="1">
        <v>1584128.84</v>
      </c>
      <c r="K579" s="1">
        <v>230330.17</v>
      </c>
      <c r="L579" s="1">
        <v>10808181.279999999</v>
      </c>
      <c r="M579" s="1">
        <v>7724891.4900000002</v>
      </c>
      <c r="N579" s="1">
        <v>8817193.0600000005</v>
      </c>
      <c r="O579" s="1">
        <v>1256360.82</v>
      </c>
      <c r="P579" s="1">
        <v>791540.54</v>
      </c>
      <c r="Q579" s="1">
        <v>2131149.58</v>
      </c>
      <c r="R579" s="1">
        <v>1378213.66</v>
      </c>
      <c r="S579" s="1">
        <v>6038502.3499999996</v>
      </c>
      <c r="T579" s="1">
        <v>96556783.260000005</v>
      </c>
      <c r="U579" s="1">
        <v>7016947.0199999996</v>
      </c>
      <c r="V579" s="1">
        <v>2888556.58</v>
      </c>
      <c r="W579" s="1">
        <v>11171410.720000001</v>
      </c>
      <c r="X579" s="1">
        <v>689080.93</v>
      </c>
      <c r="Y579" s="1">
        <v>31238627.600000001</v>
      </c>
      <c r="Z579" s="1">
        <v>2791668.62</v>
      </c>
      <c r="AA579" s="1">
        <v>1584128.84</v>
      </c>
      <c r="AB579" s="1">
        <v>230330.17</v>
      </c>
      <c r="AC579" s="1">
        <v>10808181.279999999</v>
      </c>
      <c r="AD579" s="1">
        <v>7724891.4900000002</v>
      </c>
      <c r="AE579" s="1">
        <v>8817193.0600000005</v>
      </c>
      <c r="AF579" s="1">
        <v>1256360.82</v>
      </c>
      <c r="AG579" s="1">
        <v>791540.54</v>
      </c>
      <c r="AH579" s="1">
        <v>2131149.58</v>
      </c>
      <c r="AI579" s="1">
        <v>1378213.66</v>
      </c>
      <c r="AJ579" s="1">
        <v>6038502.3499999996</v>
      </c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>
        <v>0</v>
      </c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688</v>
      </c>
      <c r="B580" s="10" t="s">
        <v>689</v>
      </c>
      <c r="C580" s="1">
        <v>60068686.689999998</v>
      </c>
      <c r="D580" s="1">
        <v>5188591.92</v>
      </c>
      <c r="E580" s="1">
        <v>1662057.69</v>
      </c>
      <c r="F580" s="1">
        <v>3583417.19</v>
      </c>
      <c r="G580" s="1">
        <v>309073.69</v>
      </c>
      <c r="H580" s="1">
        <v>17696769</v>
      </c>
      <c r="I580" s="1">
        <v>4683590.1100000003</v>
      </c>
      <c r="J580" s="1">
        <v>2670004.5699999998</v>
      </c>
      <c r="K580" s="1">
        <v>255774.07999999999</v>
      </c>
      <c r="L580" s="1">
        <v>8077869.1399999997</v>
      </c>
      <c r="M580" s="1">
        <v>6675746.7599999998</v>
      </c>
      <c r="N580" s="1">
        <v>3454764.94</v>
      </c>
      <c r="O580" s="1">
        <v>1298266</v>
      </c>
      <c r="P580" s="1">
        <v>575478.63</v>
      </c>
      <c r="Q580" s="1">
        <v>1914113.74</v>
      </c>
      <c r="R580" s="1">
        <v>886460.34</v>
      </c>
      <c r="S580" s="1">
        <v>1136708.8899999999</v>
      </c>
      <c r="T580" s="1">
        <v>60068686.689999998</v>
      </c>
      <c r="U580" s="1">
        <v>5188591.92</v>
      </c>
      <c r="V580" s="1">
        <v>1662057.69</v>
      </c>
      <c r="W580" s="1">
        <v>3583417.19</v>
      </c>
      <c r="X580" s="1">
        <v>309073.69</v>
      </c>
      <c r="Y580" s="1">
        <v>17696769</v>
      </c>
      <c r="Z580" s="1">
        <v>4683590.1100000003</v>
      </c>
      <c r="AA580" s="1">
        <v>2670004.5699999998</v>
      </c>
      <c r="AB580" s="1">
        <v>255774.07999999999</v>
      </c>
      <c r="AC580" s="1">
        <v>8077869.1399999997</v>
      </c>
      <c r="AD580" s="1">
        <v>6675746.7599999998</v>
      </c>
      <c r="AE580" s="1">
        <v>3454764.94</v>
      </c>
      <c r="AF580" s="1">
        <v>1298266</v>
      </c>
      <c r="AG580" s="1">
        <v>575478.63</v>
      </c>
      <c r="AH580" s="1">
        <v>1914113.74</v>
      </c>
      <c r="AI580" s="1">
        <v>886460.34</v>
      </c>
      <c r="AJ580" s="1">
        <v>1136708.8899999999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690</v>
      </c>
      <c r="B581" s="10" t="s">
        <v>691</v>
      </c>
      <c r="C581" s="1">
        <v>-8309365.4900000002</v>
      </c>
      <c r="D581" s="1">
        <v>-240055.58</v>
      </c>
      <c r="E581" s="1">
        <v>-76239.53</v>
      </c>
      <c r="F581" s="1">
        <v>-426657.04</v>
      </c>
      <c r="G581" s="1">
        <v>349.06</v>
      </c>
      <c r="H581" s="1">
        <v>-1837338.88</v>
      </c>
      <c r="I581" s="1">
        <v>-168301.62</v>
      </c>
      <c r="J581" s="1">
        <v>-228484.53</v>
      </c>
      <c r="K581" s="1">
        <v>-239475.41</v>
      </c>
      <c r="L581" s="1">
        <v>-1649689.72</v>
      </c>
      <c r="M581" s="1">
        <v>-2508717.9700000002</v>
      </c>
      <c r="N581" s="1">
        <v>-72620.570000000007</v>
      </c>
      <c r="O581" s="1">
        <v>-143237.1</v>
      </c>
      <c r="P581" s="1">
        <v>-211228.29</v>
      </c>
      <c r="Q581" s="1">
        <v>-178398.59</v>
      </c>
      <c r="R581" s="1">
        <v>-32671.07</v>
      </c>
      <c r="S581" s="1">
        <v>-296598.65000000002</v>
      </c>
      <c r="T581" s="1">
        <v>-8309365.4900000002</v>
      </c>
      <c r="U581" s="1">
        <v>-240055.58</v>
      </c>
      <c r="V581" s="1">
        <v>-76239.53</v>
      </c>
      <c r="W581" s="1">
        <v>-426657.04</v>
      </c>
      <c r="X581" s="1">
        <v>349.06</v>
      </c>
      <c r="Y581" s="1">
        <v>-1837338.88</v>
      </c>
      <c r="Z581" s="1">
        <v>-168301.62</v>
      </c>
      <c r="AA581" s="1">
        <v>-228484.53</v>
      </c>
      <c r="AB581" s="1">
        <v>-239475.41</v>
      </c>
      <c r="AC581" s="1">
        <v>-1649689.72</v>
      </c>
      <c r="AD581" s="1">
        <v>-2508717.9700000002</v>
      </c>
      <c r="AE581" s="1">
        <v>-72620.570000000007</v>
      </c>
      <c r="AF581" s="1">
        <v>-143237.1</v>
      </c>
      <c r="AG581" s="1">
        <v>-211228.29</v>
      </c>
      <c r="AH581" s="1">
        <v>-178398.59</v>
      </c>
      <c r="AI581" s="1">
        <v>-32671.07</v>
      </c>
      <c r="AJ581" s="1">
        <v>-296598.65000000002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>
        <v>0</v>
      </c>
      <c r="BC581" s="1"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>
        <v>0</v>
      </c>
      <c r="BN581" s="1"/>
      <c r="BO581" s="1"/>
      <c r="BP581" s="4"/>
    </row>
    <row r="582" spans="1:68">
      <c r="A582" s="18" t="s">
        <v>692</v>
      </c>
      <c r="B582" s="10" t="s">
        <v>693</v>
      </c>
      <c r="C582" s="1">
        <v>-18098877.52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/>
      <c r="V582" s="1"/>
      <c r="W582" s="1">
        <v>0</v>
      </c>
      <c r="X582" s="1"/>
      <c r="Y582" s="1">
        <v>0</v>
      </c>
      <c r="Z582" s="1">
        <v>0</v>
      </c>
      <c r="AA582" s="1"/>
      <c r="AB582" s="1"/>
      <c r="AC582" s="1"/>
      <c r="AD582" s="1">
        <v>0</v>
      </c>
      <c r="AE582" s="1"/>
      <c r="AF582" s="1">
        <v>0</v>
      </c>
      <c r="AG582" s="1">
        <v>0</v>
      </c>
      <c r="AH582" s="1">
        <v>0</v>
      </c>
      <c r="AI582" s="1"/>
      <c r="AJ582" s="1">
        <v>0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-18098877.52</v>
      </c>
      <c r="BC582" s="1">
        <v>-18098877.52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4">
        <v>-18098877.52</v>
      </c>
    </row>
    <row r="583" spans="1:68">
      <c r="A583" s="16" t="s">
        <v>128</v>
      </c>
      <c r="B583" s="9" t="s">
        <v>129</v>
      </c>
      <c r="C583" s="1">
        <v>771572069.32000005</v>
      </c>
      <c r="D583" s="1">
        <v>11194641.83</v>
      </c>
      <c r="E583" s="1">
        <v>10261328.5</v>
      </c>
      <c r="F583" s="1">
        <v>33312789.940000001</v>
      </c>
      <c r="G583" s="1">
        <v>4476905.3599999994</v>
      </c>
      <c r="H583" s="1">
        <v>76090898.730000004</v>
      </c>
      <c r="I583" s="1">
        <v>25733692.390000001</v>
      </c>
      <c r="J583" s="1">
        <v>17047903.859999999</v>
      </c>
      <c r="K583" s="1">
        <v>4798156.7799999993</v>
      </c>
      <c r="L583" s="1">
        <v>44333832.010000005</v>
      </c>
      <c r="M583" s="1">
        <v>53486202.439999998</v>
      </c>
      <c r="N583" s="1">
        <v>15734533.33</v>
      </c>
      <c r="O583" s="1">
        <v>12619553.84</v>
      </c>
      <c r="P583" s="1">
        <v>9068745.1600000001</v>
      </c>
      <c r="Q583" s="1">
        <v>21425477.460000001</v>
      </c>
      <c r="R583" s="1">
        <v>14989005.59</v>
      </c>
      <c r="S583" s="1">
        <v>9052190.4800000004</v>
      </c>
      <c r="T583" s="1">
        <v>363516920.63999999</v>
      </c>
      <c r="U583" s="1">
        <v>11195386.52</v>
      </c>
      <c r="V583" s="1">
        <v>10237758.34</v>
      </c>
      <c r="W583" s="1">
        <v>33320020.18</v>
      </c>
      <c r="X583" s="1">
        <v>4447046.68</v>
      </c>
      <c r="Y583" s="1">
        <v>76034143.930000007</v>
      </c>
      <c r="Z583" s="1">
        <v>25725665.52</v>
      </c>
      <c r="AA583" s="1">
        <v>17040139.82</v>
      </c>
      <c r="AB583" s="1">
        <v>4801271.43</v>
      </c>
      <c r="AC583" s="1">
        <v>44328501.340000004</v>
      </c>
      <c r="AD583" s="1">
        <v>53480458.030000001</v>
      </c>
      <c r="AE583" s="1">
        <v>15749583.859999999</v>
      </c>
      <c r="AF583" s="1">
        <v>12664787.6</v>
      </c>
      <c r="AG583" s="1">
        <v>9063889.3800000008</v>
      </c>
      <c r="AH583" s="1">
        <v>21401003.34</v>
      </c>
      <c r="AI583" s="1">
        <v>14985170.08</v>
      </c>
      <c r="AJ583" s="1">
        <v>9042094.5899999999</v>
      </c>
      <c r="AK583" s="1">
        <v>108937.06</v>
      </c>
      <c r="AL583" s="1">
        <v>-744.69</v>
      </c>
      <c r="AM583" s="1">
        <v>23570.16</v>
      </c>
      <c r="AN583" s="1">
        <v>-7230.24</v>
      </c>
      <c r="AO583" s="1">
        <v>29858.68</v>
      </c>
      <c r="AP583" s="1">
        <v>56754.8</v>
      </c>
      <c r="AQ583" s="1">
        <v>8026.87</v>
      </c>
      <c r="AR583" s="1">
        <v>7764.04</v>
      </c>
      <c r="AS583" s="1">
        <v>-3114.65</v>
      </c>
      <c r="AT583" s="1">
        <v>5330.67</v>
      </c>
      <c r="AU583" s="1">
        <v>5744.41</v>
      </c>
      <c r="AV583" s="1">
        <v>-15050.53</v>
      </c>
      <c r="AW583" s="1">
        <v>-45233.760000000002</v>
      </c>
      <c r="AX583" s="1">
        <v>4855.78</v>
      </c>
      <c r="AY583" s="1">
        <v>24474.12</v>
      </c>
      <c r="AZ583" s="1">
        <v>3835.51</v>
      </c>
      <c r="BA583" s="1">
        <v>10095.89</v>
      </c>
      <c r="BB583" s="1">
        <v>407946211.62</v>
      </c>
      <c r="BC583" s="1">
        <v>404911394.02999997</v>
      </c>
      <c r="BD583" s="1">
        <v>14905315.52</v>
      </c>
      <c r="BE583" s="1">
        <v>2652402.9900000002</v>
      </c>
      <c r="BF583" s="1">
        <v>84891720.129999995</v>
      </c>
      <c r="BG583" s="1">
        <v>1531498</v>
      </c>
      <c r="BH583" s="1">
        <v>903062.62</v>
      </c>
      <c r="BI583" s="1">
        <v>1678290.77</v>
      </c>
      <c r="BJ583" s="1">
        <v>5586917.5599999996</v>
      </c>
      <c r="BK583" s="1">
        <v>675866.84</v>
      </c>
      <c r="BL583" s="1">
        <v>959847.43</v>
      </c>
      <c r="BM583" s="1">
        <v>632093.92000000004</v>
      </c>
      <c r="BN583" s="1">
        <v>94906.19</v>
      </c>
      <c r="BO583" s="1">
        <v>672103.21</v>
      </c>
      <c r="BP583" s="4">
        <v>292762186.44</v>
      </c>
    </row>
    <row r="584" spans="1:68">
      <c r="A584" s="17" t="s">
        <v>245</v>
      </c>
      <c r="B584" s="10" t="s">
        <v>246</v>
      </c>
      <c r="C584" s="1">
        <v>40013796.060000002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>
        <v>40013796.060000002</v>
      </c>
      <c r="BC584" s="1">
        <v>40013796.060000002</v>
      </c>
      <c r="BD584" s="1">
        <v>0</v>
      </c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4">
        <v>40013796.060000002</v>
      </c>
    </row>
    <row r="585" spans="1:68">
      <c r="A585" s="18" t="s">
        <v>1437</v>
      </c>
      <c r="B585" s="10" t="s">
        <v>1438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0</v>
      </c>
      <c r="BC585" s="1">
        <v>0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0</v>
      </c>
    </row>
    <row r="586" spans="1:68">
      <c r="A586" s="18" t="s">
        <v>1439</v>
      </c>
      <c r="B586" s="10" t="s">
        <v>1440</v>
      </c>
      <c r="C586" s="1">
        <v>39008999.990000002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39008999.990000002</v>
      </c>
      <c r="BC586" s="1">
        <v>39008999.990000002</v>
      </c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39008999.990000002</v>
      </c>
    </row>
    <row r="587" spans="1:68">
      <c r="A587" s="18" t="s">
        <v>1441</v>
      </c>
      <c r="B587" s="10" t="s">
        <v>1442</v>
      </c>
      <c r="C587" s="1"/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>
        <v>0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/>
    </row>
    <row r="588" spans="1:68">
      <c r="A588" s="18" t="s">
        <v>1443</v>
      </c>
      <c r="B588" s="10" t="s">
        <v>1444</v>
      </c>
      <c r="C588" s="1">
        <v>1004796.07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1004796.07</v>
      </c>
      <c r="BC588" s="1">
        <v>1004796.07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1004796.07</v>
      </c>
    </row>
    <row r="589" spans="1:68">
      <c r="A589" s="17" t="s">
        <v>247</v>
      </c>
      <c r="B589" s="10" t="s">
        <v>248</v>
      </c>
      <c r="C589" s="1">
        <v>731558273.25999999</v>
      </c>
      <c r="D589" s="1">
        <v>11194641.83</v>
      </c>
      <c r="E589" s="1">
        <v>10261328.5</v>
      </c>
      <c r="F589" s="1">
        <v>33312789.940000001</v>
      </c>
      <c r="G589" s="1">
        <v>4476905.3599999994</v>
      </c>
      <c r="H589" s="1">
        <v>76090898.730000004</v>
      </c>
      <c r="I589" s="1">
        <v>25733692.390000001</v>
      </c>
      <c r="J589" s="1">
        <v>17047903.859999999</v>
      </c>
      <c r="K589" s="1">
        <v>4798156.7799999993</v>
      </c>
      <c r="L589" s="1">
        <v>44333832.010000005</v>
      </c>
      <c r="M589" s="1">
        <v>53486202.439999998</v>
      </c>
      <c r="N589" s="1">
        <v>15734533.33</v>
      </c>
      <c r="O589" s="1">
        <v>12619553.84</v>
      </c>
      <c r="P589" s="1">
        <v>9068745.1600000001</v>
      </c>
      <c r="Q589" s="1">
        <v>21425477.460000001</v>
      </c>
      <c r="R589" s="1">
        <v>14989005.59</v>
      </c>
      <c r="S589" s="1">
        <v>9052190.4800000004</v>
      </c>
      <c r="T589" s="1">
        <v>363516920.63999999</v>
      </c>
      <c r="U589" s="1">
        <v>11195386.52</v>
      </c>
      <c r="V589" s="1">
        <v>10237758.34</v>
      </c>
      <c r="W589" s="1">
        <v>33320020.18</v>
      </c>
      <c r="X589" s="1">
        <v>4447046.68</v>
      </c>
      <c r="Y589" s="1">
        <v>76034143.930000007</v>
      </c>
      <c r="Z589" s="1">
        <v>25725665.52</v>
      </c>
      <c r="AA589" s="1">
        <v>17040139.82</v>
      </c>
      <c r="AB589" s="1">
        <v>4801271.43</v>
      </c>
      <c r="AC589" s="1">
        <v>44328501.340000004</v>
      </c>
      <c r="AD589" s="1">
        <v>53480458.030000001</v>
      </c>
      <c r="AE589" s="1">
        <v>15749583.859999999</v>
      </c>
      <c r="AF589" s="1">
        <v>12664787.6</v>
      </c>
      <c r="AG589" s="1">
        <v>9063889.3800000008</v>
      </c>
      <c r="AH589" s="1">
        <v>21401003.34</v>
      </c>
      <c r="AI589" s="1">
        <v>14985170.08</v>
      </c>
      <c r="AJ589" s="1">
        <v>9042094.5899999999</v>
      </c>
      <c r="AK589" s="1">
        <v>108937.06</v>
      </c>
      <c r="AL589" s="1">
        <v>-744.69</v>
      </c>
      <c r="AM589" s="1">
        <v>23570.16</v>
      </c>
      <c r="AN589" s="1">
        <v>-7230.24</v>
      </c>
      <c r="AO589" s="1">
        <v>29858.68</v>
      </c>
      <c r="AP589" s="1">
        <v>56754.8</v>
      </c>
      <c r="AQ589" s="1">
        <v>8026.87</v>
      </c>
      <c r="AR589" s="1">
        <v>7764.04</v>
      </c>
      <c r="AS589" s="1">
        <v>-3114.65</v>
      </c>
      <c r="AT589" s="1">
        <v>5330.67</v>
      </c>
      <c r="AU589" s="1">
        <v>5744.41</v>
      </c>
      <c r="AV589" s="1">
        <v>-15050.53</v>
      </c>
      <c r="AW589" s="1">
        <v>-45233.760000000002</v>
      </c>
      <c r="AX589" s="1">
        <v>4855.78</v>
      </c>
      <c r="AY589" s="1">
        <v>24474.12</v>
      </c>
      <c r="AZ589" s="1">
        <v>3835.51</v>
      </c>
      <c r="BA589" s="1">
        <v>10095.89</v>
      </c>
      <c r="BB589" s="1">
        <v>367932415.56</v>
      </c>
      <c r="BC589" s="1">
        <v>364897597.96999997</v>
      </c>
      <c r="BD589" s="1">
        <v>14905315.52</v>
      </c>
      <c r="BE589" s="1">
        <v>2652402.9900000002</v>
      </c>
      <c r="BF589" s="1">
        <v>84891720.129999995</v>
      </c>
      <c r="BG589" s="1">
        <v>1531498</v>
      </c>
      <c r="BH589" s="1">
        <v>903062.62</v>
      </c>
      <c r="BI589" s="1">
        <v>1678290.77</v>
      </c>
      <c r="BJ589" s="1">
        <v>5586917.5599999996</v>
      </c>
      <c r="BK589" s="1">
        <v>675866.84</v>
      </c>
      <c r="BL589" s="1">
        <v>959847.43</v>
      </c>
      <c r="BM589" s="1">
        <v>632093.92000000004</v>
      </c>
      <c r="BN589" s="1">
        <v>94906.19</v>
      </c>
      <c r="BO589" s="1">
        <v>672103.21</v>
      </c>
      <c r="BP589" s="4">
        <v>252748390.38</v>
      </c>
    </row>
    <row r="590" spans="1:68">
      <c r="A590" s="18" t="s">
        <v>249</v>
      </c>
      <c r="B590" s="10" t="s">
        <v>250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4">
        <v>0</v>
      </c>
    </row>
    <row r="591" spans="1:68">
      <c r="A591" s="18" t="s">
        <v>251</v>
      </c>
      <c r="B591" s="10" t="s">
        <v>252</v>
      </c>
      <c r="C591" s="1">
        <v>602342600.28999996</v>
      </c>
      <c r="D591" s="1">
        <v>9876435.6899999995</v>
      </c>
      <c r="E591" s="1">
        <v>9627676.5899999999</v>
      </c>
      <c r="F591" s="1">
        <v>29900932.75</v>
      </c>
      <c r="G591" s="1">
        <v>3947170.09</v>
      </c>
      <c r="H591" s="1">
        <v>69372117.519999996</v>
      </c>
      <c r="I591" s="1">
        <v>23400534.439999998</v>
      </c>
      <c r="J591" s="1">
        <v>15352454.430000002</v>
      </c>
      <c r="K591" s="1">
        <v>4425768.91</v>
      </c>
      <c r="L591" s="1">
        <v>40694872.689999998</v>
      </c>
      <c r="M591" s="1">
        <v>49100260.850000001</v>
      </c>
      <c r="N591" s="1">
        <v>14659220.360000001</v>
      </c>
      <c r="O591" s="1">
        <v>11255246.449999999</v>
      </c>
      <c r="P591" s="1">
        <v>7994648.96</v>
      </c>
      <c r="Q591" s="1">
        <v>18609153.470000003</v>
      </c>
      <c r="R591" s="1">
        <v>13831035.59</v>
      </c>
      <c r="S591" s="1">
        <v>8054816.25</v>
      </c>
      <c r="T591" s="1">
        <v>329897282.37</v>
      </c>
      <c r="U591" s="1">
        <v>9872678.9299999997</v>
      </c>
      <c r="V591" s="1">
        <v>9598212.0800000001</v>
      </c>
      <c r="W591" s="1">
        <v>29895598.93</v>
      </c>
      <c r="X591" s="1">
        <v>3914123.61</v>
      </c>
      <c r="Y591" s="1">
        <v>69288865.450000003</v>
      </c>
      <c r="Z591" s="1">
        <v>23386805.719999999</v>
      </c>
      <c r="AA591" s="1">
        <v>15337688.880000001</v>
      </c>
      <c r="AB591" s="1">
        <v>4425768.91</v>
      </c>
      <c r="AC591" s="1">
        <v>40682033.719999999</v>
      </c>
      <c r="AD591" s="1">
        <v>49087467.969999999</v>
      </c>
      <c r="AE591" s="1">
        <v>14661777.640000001</v>
      </c>
      <c r="AF591" s="1">
        <v>11298524.41</v>
      </c>
      <c r="AG591" s="1">
        <v>7987734.46</v>
      </c>
      <c r="AH591" s="1">
        <v>18593505.280000001</v>
      </c>
      <c r="AI591" s="1">
        <v>13824344.08</v>
      </c>
      <c r="AJ591" s="1">
        <v>8042152.2999999998</v>
      </c>
      <c r="AK591" s="1">
        <v>205062.67</v>
      </c>
      <c r="AL591" s="1">
        <v>3756.76</v>
      </c>
      <c r="AM591" s="1">
        <v>29464.51</v>
      </c>
      <c r="AN591" s="1">
        <v>5333.82</v>
      </c>
      <c r="AO591" s="1">
        <v>33046.480000000003</v>
      </c>
      <c r="AP591" s="1">
        <v>83252.070000000007</v>
      </c>
      <c r="AQ591" s="1">
        <v>13728.72</v>
      </c>
      <c r="AR591" s="1">
        <v>14765.55</v>
      </c>
      <c r="AS591" s="1"/>
      <c r="AT591" s="1">
        <v>12838.97</v>
      </c>
      <c r="AU591" s="1">
        <v>12792.88</v>
      </c>
      <c r="AV591" s="1">
        <v>-2557.2800000000002</v>
      </c>
      <c r="AW591" s="1">
        <v>-43277.96</v>
      </c>
      <c r="AX591" s="1">
        <v>6914.5</v>
      </c>
      <c r="AY591" s="1">
        <v>15648.19</v>
      </c>
      <c r="AZ591" s="1">
        <v>6691.51</v>
      </c>
      <c r="BA591" s="1">
        <v>12663.95</v>
      </c>
      <c r="BB591" s="1">
        <v>272240255.25</v>
      </c>
      <c r="BC591" s="1">
        <v>269572390.91999996</v>
      </c>
      <c r="BD591" s="1">
        <v>13380320.359999999</v>
      </c>
      <c r="BE591" s="1">
        <v>2654910.5</v>
      </c>
      <c r="BF591" s="1">
        <v>13382986.99</v>
      </c>
      <c r="BG591" s="1">
        <v>1501132.83</v>
      </c>
      <c r="BH591" s="1">
        <v>549152.93999999994</v>
      </c>
      <c r="BI591" s="1">
        <v>1229183.8799999999</v>
      </c>
      <c r="BJ591" s="1">
        <v>5267783.47</v>
      </c>
      <c r="BK591" s="1">
        <v>620225.66</v>
      </c>
      <c r="BL591" s="1">
        <v>830921.92</v>
      </c>
      <c r="BM591" s="1">
        <v>550139.29</v>
      </c>
      <c r="BN591" s="1">
        <v>77272.22</v>
      </c>
      <c r="BO591" s="1">
        <v>589305.24</v>
      </c>
      <c r="BP591" s="4">
        <v>231606919.94999999</v>
      </c>
    </row>
    <row r="592" spans="1:68">
      <c r="A592" s="19" t="s">
        <v>1445</v>
      </c>
      <c r="B592" s="10" t="s">
        <v>1446</v>
      </c>
      <c r="C592" s="1">
        <v>9945.16</v>
      </c>
      <c r="D592" s="1">
        <v>382.8</v>
      </c>
      <c r="E592" s="1">
        <v>0</v>
      </c>
      <c r="F592" s="1">
        <v>382.8</v>
      </c>
      <c r="G592" s="1">
        <v>0</v>
      </c>
      <c r="H592" s="1">
        <v>261.3</v>
      </c>
      <c r="I592" s="1">
        <v>0</v>
      </c>
      <c r="J592" s="1">
        <v>38.299999999999997</v>
      </c>
      <c r="K592" s="1">
        <v>0</v>
      </c>
      <c r="L592" s="1">
        <v>614.79999999999995</v>
      </c>
      <c r="M592" s="1">
        <v>1221.6099999999999</v>
      </c>
      <c r="N592" s="1">
        <v>0</v>
      </c>
      <c r="O592" s="1">
        <v>0</v>
      </c>
      <c r="P592" s="1">
        <v>0</v>
      </c>
      <c r="Q592" s="1">
        <v>238.6</v>
      </c>
      <c r="R592" s="1">
        <v>0</v>
      </c>
      <c r="S592" s="1">
        <v>0</v>
      </c>
      <c r="T592" s="1">
        <v>3140.21</v>
      </c>
      <c r="U592" s="1">
        <v>382.8</v>
      </c>
      <c r="V592" s="1"/>
      <c r="W592" s="1">
        <v>382.8</v>
      </c>
      <c r="X592" s="1"/>
      <c r="Y592" s="1">
        <v>261.3</v>
      </c>
      <c r="Z592" s="1"/>
      <c r="AA592" s="1">
        <v>38.299999999999997</v>
      </c>
      <c r="AB592" s="1">
        <v>0</v>
      </c>
      <c r="AC592" s="1">
        <v>614.79999999999995</v>
      </c>
      <c r="AD592" s="1">
        <v>1221.6099999999999</v>
      </c>
      <c r="AE592" s="1">
        <v>0</v>
      </c>
      <c r="AF592" s="1"/>
      <c r="AG592" s="1"/>
      <c r="AH592" s="1">
        <v>238.6</v>
      </c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>
        <v>6804.95</v>
      </c>
      <c r="BC592" s="1">
        <v>6804.95</v>
      </c>
      <c r="BD592" s="1">
        <v>6804.95</v>
      </c>
      <c r="BE592" s="1"/>
      <c r="BF592" s="1"/>
      <c r="BG592" s="1"/>
      <c r="BH592" s="1"/>
      <c r="BI592" s="1"/>
      <c r="BJ592" s="1"/>
      <c r="BK592" s="1"/>
      <c r="BL592" s="1">
        <v>0</v>
      </c>
      <c r="BM592" s="1"/>
      <c r="BN592" s="1"/>
      <c r="BO592" s="1"/>
      <c r="BP592" s="4"/>
    </row>
    <row r="593" spans="1:68">
      <c r="A593" s="20" t="s">
        <v>1447</v>
      </c>
      <c r="B593" s="10" t="s">
        <v>1448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>
        <v>0</v>
      </c>
      <c r="BC593" s="1">
        <v>0</v>
      </c>
      <c r="BD593" s="1">
        <v>0</v>
      </c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4"/>
    </row>
    <row r="594" spans="1:68">
      <c r="A594" s="20" t="s">
        <v>1449</v>
      </c>
      <c r="B594" s="10" t="s">
        <v>1450</v>
      </c>
      <c r="C594" s="1">
        <v>8800.2099999999991</v>
      </c>
      <c r="D594" s="1">
        <v>382.8</v>
      </c>
      <c r="E594" s="1">
        <v>0</v>
      </c>
      <c r="F594" s="1">
        <v>382.8</v>
      </c>
      <c r="G594" s="1">
        <v>0</v>
      </c>
      <c r="H594" s="1">
        <v>261.3</v>
      </c>
      <c r="I594" s="1">
        <v>0</v>
      </c>
      <c r="J594" s="1">
        <v>38.299999999999997</v>
      </c>
      <c r="K594" s="1">
        <v>0</v>
      </c>
      <c r="L594" s="1">
        <v>614.79999999999995</v>
      </c>
      <c r="M594" s="1">
        <v>874.26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2554.2600000000002</v>
      </c>
      <c r="U594" s="1">
        <v>382.8</v>
      </c>
      <c r="V594" s="1"/>
      <c r="W594" s="1">
        <v>382.8</v>
      </c>
      <c r="X594" s="1"/>
      <c r="Y594" s="1">
        <v>261.3</v>
      </c>
      <c r="Z594" s="1"/>
      <c r="AA594" s="1">
        <v>38.299999999999997</v>
      </c>
      <c r="AB594" s="1">
        <v>0</v>
      </c>
      <c r="AC594" s="1">
        <v>614.79999999999995</v>
      </c>
      <c r="AD594" s="1">
        <v>874.26</v>
      </c>
      <c r="AE594" s="1">
        <v>0</v>
      </c>
      <c r="AF594" s="1"/>
      <c r="AG594" s="1"/>
      <c r="AH594" s="1">
        <v>0</v>
      </c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6245.95</v>
      </c>
      <c r="BC594" s="1">
        <v>6245.95</v>
      </c>
      <c r="BD594" s="1">
        <v>6245.95</v>
      </c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4"/>
    </row>
    <row r="595" spans="1:68">
      <c r="A595" s="20" t="s">
        <v>1451</v>
      </c>
      <c r="B595" s="10" t="s">
        <v>1452</v>
      </c>
      <c r="C595" s="1">
        <v>1144.95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347.35</v>
      </c>
      <c r="N595" s="1">
        <v>0</v>
      </c>
      <c r="O595" s="1">
        <v>0</v>
      </c>
      <c r="P595" s="1">
        <v>0</v>
      </c>
      <c r="Q595" s="1">
        <v>238.6</v>
      </c>
      <c r="R595" s="1">
        <v>0</v>
      </c>
      <c r="S595" s="1">
        <v>0</v>
      </c>
      <c r="T595" s="1">
        <v>585.95000000000005</v>
      </c>
      <c r="U595" s="1"/>
      <c r="V595" s="1"/>
      <c r="W595" s="1"/>
      <c r="X595" s="1"/>
      <c r="Y595" s="1">
        <v>0</v>
      </c>
      <c r="Z595" s="1"/>
      <c r="AA595" s="1"/>
      <c r="AB595" s="1"/>
      <c r="AC595" s="1"/>
      <c r="AD595" s="1">
        <v>347.35</v>
      </c>
      <c r="AE595" s="1"/>
      <c r="AF595" s="1"/>
      <c r="AG595" s="1"/>
      <c r="AH595" s="1">
        <v>238.6</v>
      </c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>
        <v>559</v>
      </c>
      <c r="BC595" s="1">
        <v>559</v>
      </c>
      <c r="BD595" s="1">
        <v>559</v>
      </c>
      <c r="BE595" s="1"/>
      <c r="BF595" s="1"/>
      <c r="BG595" s="1"/>
      <c r="BH595" s="1"/>
      <c r="BI595" s="1"/>
      <c r="BJ595" s="1"/>
      <c r="BK595" s="1"/>
      <c r="BL595" s="1">
        <v>0</v>
      </c>
      <c r="BM595" s="1"/>
      <c r="BN595" s="1"/>
      <c r="BO595" s="1"/>
      <c r="BP595" s="4"/>
    </row>
    <row r="596" spans="1:68">
      <c r="A596" s="19" t="s">
        <v>1453</v>
      </c>
      <c r="B596" s="10" t="s">
        <v>1454</v>
      </c>
      <c r="C596" s="1">
        <v>54514.16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54514.16</v>
      </c>
      <c r="BC596" s="1">
        <v>54514.16</v>
      </c>
      <c r="BD596" s="1">
        <v>54514.16</v>
      </c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4"/>
    </row>
    <row r="597" spans="1:68">
      <c r="A597" s="20" t="s">
        <v>1455</v>
      </c>
      <c r="B597" s="10" t="s">
        <v>1456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0</v>
      </c>
      <c r="BC597" s="1">
        <v>0</v>
      </c>
      <c r="BD597" s="1">
        <v>0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1453</v>
      </c>
      <c r="B598" s="10" t="s">
        <v>1457</v>
      </c>
      <c r="C598" s="1">
        <v>54514.16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54514.16</v>
      </c>
      <c r="BC598" s="1">
        <v>54514.16</v>
      </c>
      <c r="BD598" s="1">
        <v>54514.16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19" t="s">
        <v>1458</v>
      </c>
      <c r="B599" s="10" t="s">
        <v>1459</v>
      </c>
      <c r="C599" s="1">
        <v>29736322.609999999</v>
      </c>
      <c r="D599" s="1">
        <v>1126264.49</v>
      </c>
      <c r="E599" s="1">
        <v>645246.56999999995</v>
      </c>
      <c r="F599" s="1">
        <v>2374331.41</v>
      </c>
      <c r="G599" s="1">
        <v>367375.56</v>
      </c>
      <c r="H599" s="1">
        <v>4869782.1500000004</v>
      </c>
      <c r="I599" s="1">
        <v>1775858.6400000001</v>
      </c>
      <c r="J599" s="1">
        <v>1029627.21</v>
      </c>
      <c r="K599" s="1">
        <v>328253.89</v>
      </c>
      <c r="L599" s="1">
        <v>3227884.63</v>
      </c>
      <c r="M599" s="1">
        <v>3334987.39</v>
      </c>
      <c r="N599" s="1">
        <v>1267548.95</v>
      </c>
      <c r="O599" s="1">
        <v>1081104.74</v>
      </c>
      <c r="P599" s="1">
        <v>698549.12</v>
      </c>
      <c r="Q599" s="1">
        <v>1725369.34</v>
      </c>
      <c r="R599" s="1">
        <v>1217022.05</v>
      </c>
      <c r="S599" s="1">
        <v>830700.24</v>
      </c>
      <c r="T599" s="1">
        <v>25950059.75</v>
      </c>
      <c r="U599" s="1">
        <v>1126264.49</v>
      </c>
      <c r="V599" s="1">
        <v>645246.56999999995</v>
      </c>
      <c r="W599" s="1">
        <v>2374331.41</v>
      </c>
      <c r="X599" s="1">
        <v>367375.56</v>
      </c>
      <c r="Y599" s="1">
        <v>4866912.95</v>
      </c>
      <c r="Z599" s="1">
        <v>1769122.84</v>
      </c>
      <c r="AA599" s="1">
        <v>1033740.14</v>
      </c>
      <c r="AB599" s="1">
        <v>328253.89</v>
      </c>
      <c r="AC599" s="1">
        <v>3227884.63</v>
      </c>
      <c r="AD599" s="1">
        <v>3334987.39</v>
      </c>
      <c r="AE599" s="1">
        <v>1267548.95</v>
      </c>
      <c r="AF599" s="1">
        <v>1136750.18</v>
      </c>
      <c r="AG599" s="1">
        <v>698549.12</v>
      </c>
      <c r="AH599" s="1">
        <v>1725369.34</v>
      </c>
      <c r="AI599" s="1">
        <v>1217022.05</v>
      </c>
      <c r="AJ599" s="1">
        <v>830700.24</v>
      </c>
      <c r="AK599" s="1">
        <v>-50153.37</v>
      </c>
      <c r="AL599" s="1"/>
      <c r="AM599" s="1"/>
      <c r="AN599" s="1"/>
      <c r="AO599" s="1"/>
      <c r="AP599" s="1">
        <v>2869.2</v>
      </c>
      <c r="AQ599" s="1">
        <v>6735.8</v>
      </c>
      <c r="AR599" s="1">
        <v>-4112.93</v>
      </c>
      <c r="AS599" s="1"/>
      <c r="AT599" s="1"/>
      <c r="AU599" s="1"/>
      <c r="AV599" s="1"/>
      <c r="AW599" s="1">
        <v>-55645.440000000002</v>
      </c>
      <c r="AX599" s="1"/>
      <c r="AY599" s="1"/>
      <c r="AZ599" s="1"/>
      <c r="BA599" s="1"/>
      <c r="BB599" s="1">
        <v>3836416.23</v>
      </c>
      <c r="BC599" s="1">
        <v>3034933.4799999995</v>
      </c>
      <c r="BD599" s="1">
        <v>984459.07</v>
      </c>
      <c r="BE599" s="1">
        <v>130816.17</v>
      </c>
      <c r="BF599" s="1">
        <v>547507.73</v>
      </c>
      <c r="BG599" s="1">
        <v>100235.95</v>
      </c>
      <c r="BH599" s="1">
        <v>32374.639999999999</v>
      </c>
      <c r="BI599" s="1">
        <v>171731.54</v>
      </c>
      <c r="BJ599" s="1">
        <v>211882.27</v>
      </c>
      <c r="BK599" s="1">
        <v>171164.52</v>
      </c>
      <c r="BL599" s="1">
        <v>218721.5</v>
      </c>
      <c r="BM599" s="1">
        <v>139311.06</v>
      </c>
      <c r="BN599" s="1">
        <v>103884.15</v>
      </c>
      <c r="BO599" s="1">
        <v>168401.52</v>
      </c>
      <c r="BP599" s="4">
        <v>855926.11</v>
      </c>
    </row>
    <row r="600" spans="1:68">
      <c r="A600" s="20" t="s">
        <v>1460</v>
      </c>
      <c r="B600" s="10" t="s">
        <v>1461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>
        <v>0</v>
      </c>
      <c r="BC600" s="1">
        <v>0</v>
      </c>
      <c r="BD600" s="1">
        <v>0</v>
      </c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4"/>
    </row>
    <row r="601" spans="1:68">
      <c r="A601" s="20" t="s">
        <v>1458</v>
      </c>
      <c r="B601" s="10" t="s">
        <v>1462</v>
      </c>
      <c r="C601" s="1">
        <v>29736322.609999999</v>
      </c>
      <c r="D601" s="1">
        <v>1126264.49</v>
      </c>
      <c r="E601" s="1">
        <v>645246.56999999995</v>
      </c>
      <c r="F601" s="1">
        <v>2374331.41</v>
      </c>
      <c r="G601" s="1">
        <v>367375.56</v>
      </c>
      <c r="H601" s="1">
        <v>4869782.1500000004</v>
      </c>
      <c r="I601" s="1">
        <v>1775858.6400000001</v>
      </c>
      <c r="J601" s="1">
        <v>1029627.21</v>
      </c>
      <c r="K601" s="1">
        <v>328253.89</v>
      </c>
      <c r="L601" s="1">
        <v>3227884.63</v>
      </c>
      <c r="M601" s="1">
        <v>3334987.39</v>
      </c>
      <c r="N601" s="1">
        <v>1267548.95</v>
      </c>
      <c r="O601" s="1">
        <v>1081104.74</v>
      </c>
      <c r="P601" s="1">
        <v>698549.12</v>
      </c>
      <c r="Q601" s="1">
        <v>1725369.34</v>
      </c>
      <c r="R601" s="1">
        <v>1217022.05</v>
      </c>
      <c r="S601" s="1">
        <v>830700.24</v>
      </c>
      <c r="T601" s="1">
        <v>25950059.75</v>
      </c>
      <c r="U601" s="1">
        <v>1126264.49</v>
      </c>
      <c r="V601" s="1">
        <v>645246.56999999995</v>
      </c>
      <c r="W601" s="1">
        <v>2374331.41</v>
      </c>
      <c r="X601" s="1">
        <v>367375.56</v>
      </c>
      <c r="Y601" s="1">
        <v>4866912.95</v>
      </c>
      <c r="Z601" s="1">
        <v>1769122.84</v>
      </c>
      <c r="AA601" s="1">
        <v>1033740.14</v>
      </c>
      <c r="AB601" s="1">
        <v>328253.89</v>
      </c>
      <c r="AC601" s="1">
        <v>3227884.63</v>
      </c>
      <c r="AD601" s="1">
        <v>3334987.39</v>
      </c>
      <c r="AE601" s="1">
        <v>1267548.95</v>
      </c>
      <c r="AF601" s="1">
        <v>1136750.18</v>
      </c>
      <c r="AG601" s="1">
        <v>698549.12</v>
      </c>
      <c r="AH601" s="1">
        <v>1725369.34</v>
      </c>
      <c r="AI601" s="1">
        <v>1217022.05</v>
      </c>
      <c r="AJ601" s="1">
        <v>830700.24</v>
      </c>
      <c r="AK601" s="1">
        <v>-50153.37</v>
      </c>
      <c r="AL601" s="1"/>
      <c r="AM601" s="1"/>
      <c r="AN601" s="1"/>
      <c r="AO601" s="1"/>
      <c r="AP601" s="1">
        <v>2869.2</v>
      </c>
      <c r="AQ601" s="1">
        <v>6735.8</v>
      </c>
      <c r="AR601" s="1">
        <v>-4112.93</v>
      </c>
      <c r="AS601" s="1"/>
      <c r="AT601" s="1"/>
      <c r="AU601" s="1"/>
      <c r="AV601" s="1"/>
      <c r="AW601" s="1">
        <v>-55645.440000000002</v>
      </c>
      <c r="AX601" s="1"/>
      <c r="AY601" s="1"/>
      <c r="AZ601" s="1"/>
      <c r="BA601" s="1"/>
      <c r="BB601" s="1">
        <v>3836416.23</v>
      </c>
      <c r="BC601" s="1">
        <v>3034933.4799999995</v>
      </c>
      <c r="BD601" s="1">
        <v>984459.07</v>
      </c>
      <c r="BE601" s="1">
        <v>130816.17</v>
      </c>
      <c r="BF601" s="1">
        <v>547507.73</v>
      </c>
      <c r="BG601" s="1">
        <v>100235.95</v>
      </c>
      <c r="BH601" s="1">
        <v>32374.639999999999</v>
      </c>
      <c r="BI601" s="1">
        <v>171731.54</v>
      </c>
      <c r="BJ601" s="1">
        <v>211882.27</v>
      </c>
      <c r="BK601" s="1">
        <v>171164.52</v>
      </c>
      <c r="BL601" s="1">
        <v>218721.5</v>
      </c>
      <c r="BM601" s="1">
        <v>139311.06</v>
      </c>
      <c r="BN601" s="1">
        <v>103884.15</v>
      </c>
      <c r="BO601" s="1">
        <v>168401.52</v>
      </c>
      <c r="BP601" s="4">
        <v>855926.11</v>
      </c>
    </row>
    <row r="602" spans="1:68">
      <c r="A602" s="20" t="s">
        <v>1463</v>
      </c>
      <c r="B602" s="10" t="s">
        <v>1464</v>
      </c>
      <c r="C602" s="1"/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>
        <v>0</v>
      </c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4"/>
    </row>
    <row r="603" spans="1:68">
      <c r="A603" s="19" t="s">
        <v>1465</v>
      </c>
      <c r="B603" s="10" t="s">
        <v>1466</v>
      </c>
      <c r="C603" s="1">
        <v>217010041.65000001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217010041.65000001</v>
      </c>
      <c r="BC603" s="1">
        <v>217010041.65000001</v>
      </c>
      <c r="BD603" s="1">
        <v>0</v>
      </c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4">
        <v>217010041.65000001</v>
      </c>
    </row>
    <row r="604" spans="1:68">
      <c r="A604" s="20" t="s">
        <v>1467</v>
      </c>
      <c r="B604" s="10" t="s">
        <v>1468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0</v>
      </c>
      <c r="BC604" s="1">
        <v>0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/>
    </row>
    <row r="605" spans="1:68">
      <c r="A605" s="20" t="s">
        <v>1469</v>
      </c>
      <c r="B605" s="10" t="s">
        <v>1470</v>
      </c>
      <c r="C605" s="1">
        <v>217010041.65000001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217010041.65000001</v>
      </c>
      <c r="BC605" s="1">
        <v>217010041.65000001</v>
      </c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>
        <v>217010041.65000001</v>
      </c>
    </row>
    <row r="606" spans="1:68">
      <c r="A606" s="19" t="s">
        <v>1471</v>
      </c>
      <c r="B606" s="10" t="s">
        <v>1472</v>
      </c>
      <c r="C606" s="1">
        <v>8026097.5599999996</v>
      </c>
      <c r="D606" s="1">
        <v>135955.49</v>
      </c>
      <c r="E606" s="1">
        <v>151329.46</v>
      </c>
      <c r="F606" s="1">
        <v>224538.87</v>
      </c>
      <c r="G606" s="1">
        <v>27391.4</v>
      </c>
      <c r="H606" s="1">
        <v>1867052.48</v>
      </c>
      <c r="I606" s="1">
        <v>381571.5</v>
      </c>
      <c r="J606" s="1">
        <v>278473.53999999998</v>
      </c>
      <c r="K606" s="1">
        <v>117964.64</v>
      </c>
      <c r="L606" s="1">
        <v>1503678.99</v>
      </c>
      <c r="M606" s="1">
        <v>1831310.6</v>
      </c>
      <c r="N606" s="1">
        <v>253819.69</v>
      </c>
      <c r="O606" s="1">
        <v>331149</v>
      </c>
      <c r="P606" s="1">
        <v>31743.62</v>
      </c>
      <c r="Q606" s="1">
        <v>171239.36000000002</v>
      </c>
      <c r="R606" s="1">
        <v>269778.78999999998</v>
      </c>
      <c r="S606" s="1">
        <v>310222.8</v>
      </c>
      <c r="T606" s="1">
        <v>7878650.4400000004</v>
      </c>
      <c r="U606" s="1">
        <v>135955.49</v>
      </c>
      <c r="V606" s="1">
        <v>151329.46</v>
      </c>
      <c r="W606" s="1">
        <v>224538.87</v>
      </c>
      <c r="X606" s="1">
        <v>27391.4</v>
      </c>
      <c r="Y606" s="1">
        <v>1862683.01</v>
      </c>
      <c r="Z606" s="1">
        <v>381571.5</v>
      </c>
      <c r="AA606" s="1">
        <v>278473.53999999998</v>
      </c>
      <c r="AB606" s="1">
        <v>117964.64</v>
      </c>
      <c r="AC606" s="1">
        <v>1503678.99</v>
      </c>
      <c r="AD606" s="1">
        <v>1831310.6</v>
      </c>
      <c r="AE606" s="1">
        <v>253819.69</v>
      </c>
      <c r="AF606" s="1">
        <v>331149</v>
      </c>
      <c r="AG606" s="1">
        <v>31743.62</v>
      </c>
      <c r="AH606" s="1">
        <v>167039.04000000001</v>
      </c>
      <c r="AI606" s="1">
        <v>269778.78999999998</v>
      </c>
      <c r="AJ606" s="1">
        <v>310222.8</v>
      </c>
      <c r="AK606" s="1">
        <v>8569.7900000000009</v>
      </c>
      <c r="AL606" s="1"/>
      <c r="AM606" s="1"/>
      <c r="AN606" s="1"/>
      <c r="AO606" s="1"/>
      <c r="AP606" s="1">
        <v>4369.47</v>
      </c>
      <c r="AQ606" s="1"/>
      <c r="AR606" s="1"/>
      <c r="AS606" s="1"/>
      <c r="AT606" s="1"/>
      <c r="AU606" s="1"/>
      <c r="AV606" s="1"/>
      <c r="AW606" s="1"/>
      <c r="AX606" s="1"/>
      <c r="AY606" s="1">
        <v>4200.32</v>
      </c>
      <c r="AZ606" s="1"/>
      <c r="BA606" s="1"/>
      <c r="BB606" s="1">
        <v>138877.32999999999</v>
      </c>
      <c r="BC606" s="1">
        <v>142045.88999999996</v>
      </c>
      <c r="BD606" s="1">
        <v>6698.64</v>
      </c>
      <c r="BE606" s="1">
        <v>254248.53</v>
      </c>
      <c r="BF606" s="1"/>
      <c r="BG606" s="1">
        <v>0</v>
      </c>
      <c r="BH606" s="1"/>
      <c r="BI606" s="1">
        <v>99853.01</v>
      </c>
      <c r="BJ606" s="1">
        <v>104627.16</v>
      </c>
      <c r="BK606" s="1"/>
      <c r="BL606" s="1">
        <v>-5022.08</v>
      </c>
      <c r="BM606" s="1">
        <v>1853.52</v>
      </c>
      <c r="BN606" s="1"/>
      <c r="BO606" s="1"/>
      <c r="BP606" s="4">
        <v>-323381.45</v>
      </c>
    </row>
    <row r="607" spans="1:68">
      <c r="A607" s="20" t="s">
        <v>1473</v>
      </c>
      <c r="B607" s="10" t="s">
        <v>1474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>
        <v>0</v>
      </c>
      <c r="BC607" s="1">
        <v>0</v>
      </c>
      <c r="BD607" s="1">
        <v>0</v>
      </c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4"/>
    </row>
    <row r="608" spans="1:68">
      <c r="A608" s="20" t="s">
        <v>1475</v>
      </c>
      <c r="B608" s="10" t="s">
        <v>1476</v>
      </c>
      <c r="C608" s="1">
        <v>8026097.5599999996</v>
      </c>
      <c r="D608" s="1">
        <v>135955.49</v>
      </c>
      <c r="E608" s="1">
        <v>151329.46</v>
      </c>
      <c r="F608" s="1">
        <v>224538.87</v>
      </c>
      <c r="G608" s="1">
        <v>27391.4</v>
      </c>
      <c r="H608" s="1">
        <v>1867052.48</v>
      </c>
      <c r="I608" s="1">
        <v>381571.5</v>
      </c>
      <c r="J608" s="1">
        <v>278473.53999999998</v>
      </c>
      <c r="K608" s="1">
        <v>117964.64</v>
      </c>
      <c r="L608" s="1">
        <v>1503678.99</v>
      </c>
      <c r="M608" s="1">
        <v>1831310.6</v>
      </c>
      <c r="N608" s="1">
        <v>253819.69</v>
      </c>
      <c r="O608" s="1">
        <v>331149</v>
      </c>
      <c r="P608" s="1">
        <v>31743.62</v>
      </c>
      <c r="Q608" s="1">
        <v>171239.36000000002</v>
      </c>
      <c r="R608" s="1">
        <v>269778.78999999998</v>
      </c>
      <c r="S608" s="1">
        <v>310222.8</v>
      </c>
      <c r="T608" s="1">
        <v>7878650.4400000004</v>
      </c>
      <c r="U608" s="1">
        <v>135955.49</v>
      </c>
      <c r="V608" s="1">
        <v>151329.46</v>
      </c>
      <c r="W608" s="1">
        <v>224538.87</v>
      </c>
      <c r="X608" s="1">
        <v>27391.4</v>
      </c>
      <c r="Y608" s="1">
        <v>1862683.01</v>
      </c>
      <c r="Z608" s="1">
        <v>381571.5</v>
      </c>
      <c r="AA608" s="1">
        <v>278473.53999999998</v>
      </c>
      <c r="AB608" s="1">
        <v>117964.64</v>
      </c>
      <c r="AC608" s="1">
        <v>1503678.99</v>
      </c>
      <c r="AD608" s="1">
        <v>1831310.6</v>
      </c>
      <c r="AE608" s="1">
        <v>253819.69</v>
      </c>
      <c r="AF608" s="1">
        <v>331149</v>
      </c>
      <c r="AG608" s="1">
        <v>31743.62</v>
      </c>
      <c r="AH608" s="1">
        <v>167039.04000000001</v>
      </c>
      <c r="AI608" s="1">
        <v>269778.78999999998</v>
      </c>
      <c r="AJ608" s="1">
        <v>310222.8</v>
      </c>
      <c r="AK608" s="1">
        <v>8569.7900000000009</v>
      </c>
      <c r="AL608" s="1"/>
      <c r="AM608" s="1"/>
      <c r="AN608" s="1"/>
      <c r="AO608" s="1"/>
      <c r="AP608" s="1">
        <v>4369.47</v>
      </c>
      <c r="AQ608" s="1"/>
      <c r="AR608" s="1"/>
      <c r="AS608" s="1"/>
      <c r="AT608" s="1"/>
      <c r="AU608" s="1"/>
      <c r="AV608" s="1"/>
      <c r="AW608" s="1"/>
      <c r="AX608" s="1"/>
      <c r="AY608" s="1">
        <v>4200.32</v>
      </c>
      <c r="AZ608" s="1"/>
      <c r="BA608" s="1"/>
      <c r="BB608" s="1">
        <v>138877.32999999999</v>
      </c>
      <c r="BC608" s="1">
        <v>142045.88999999996</v>
      </c>
      <c r="BD608" s="1">
        <v>6698.64</v>
      </c>
      <c r="BE608" s="1">
        <v>254248.53</v>
      </c>
      <c r="BF608" s="1"/>
      <c r="BG608" s="1">
        <v>0</v>
      </c>
      <c r="BH608" s="1"/>
      <c r="BI608" s="1">
        <v>99853.01</v>
      </c>
      <c r="BJ608" s="1">
        <v>104627.16</v>
      </c>
      <c r="BK608" s="1"/>
      <c r="BL608" s="1">
        <v>-5022.08</v>
      </c>
      <c r="BM608" s="1">
        <v>1853.52</v>
      </c>
      <c r="BN608" s="1"/>
      <c r="BO608" s="1"/>
      <c r="BP608" s="4">
        <v>-323381.45</v>
      </c>
    </row>
    <row r="609" spans="1:68">
      <c r="A609" s="20" t="s">
        <v>1477</v>
      </c>
      <c r="B609" s="10" t="s">
        <v>1478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>
        <v>0</v>
      </c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>
        <v>0</v>
      </c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4"/>
    </row>
    <row r="610" spans="1:68">
      <c r="A610" s="19" t="s">
        <v>1479</v>
      </c>
      <c r="B610" s="10" t="s">
        <v>1480</v>
      </c>
      <c r="C610" s="1">
        <v>7812401.4800000004</v>
      </c>
      <c r="D610" s="1">
        <v>224231.43</v>
      </c>
      <c r="E610" s="1">
        <v>173406.01</v>
      </c>
      <c r="F610" s="1">
        <v>685852.97</v>
      </c>
      <c r="G610" s="1">
        <v>110472.04</v>
      </c>
      <c r="H610" s="1">
        <v>1708476.41</v>
      </c>
      <c r="I610" s="1">
        <v>532557.54</v>
      </c>
      <c r="J610" s="1">
        <v>470530.18</v>
      </c>
      <c r="K610" s="1">
        <v>130439.83</v>
      </c>
      <c r="L610" s="1">
        <v>846617.89</v>
      </c>
      <c r="M610" s="1">
        <v>1029362.76</v>
      </c>
      <c r="N610" s="1">
        <v>343081.37</v>
      </c>
      <c r="O610" s="1">
        <v>338308</v>
      </c>
      <c r="P610" s="1">
        <v>195236.56</v>
      </c>
      <c r="Q610" s="1">
        <v>342327.07</v>
      </c>
      <c r="R610" s="1">
        <v>230098.12</v>
      </c>
      <c r="S610" s="1">
        <v>110469.43</v>
      </c>
      <c r="T610" s="1">
        <v>7471467.6100000003</v>
      </c>
      <c r="U610" s="1">
        <v>224231.43</v>
      </c>
      <c r="V610" s="1">
        <v>173406.01</v>
      </c>
      <c r="W610" s="1">
        <v>685852.97</v>
      </c>
      <c r="X610" s="1">
        <v>110472.04</v>
      </c>
      <c r="Y610" s="1">
        <v>1708476.41</v>
      </c>
      <c r="Z610" s="1">
        <v>532557.54</v>
      </c>
      <c r="AA610" s="1">
        <v>470530.18</v>
      </c>
      <c r="AB610" s="1">
        <v>130439.83</v>
      </c>
      <c r="AC610" s="1">
        <v>846617.89</v>
      </c>
      <c r="AD610" s="1">
        <v>1029362.76</v>
      </c>
      <c r="AE610" s="1">
        <v>343081.37</v>
      </c>
      <c r="AF610" s="1">
        <v>338308</v>
      </c>
      <c r="AG610" s="1">
        <v>195236.56</v>
      </c>
      <c r="AH610" s="1">
        <v>342327.07</v>
      </c>
      <c r="AI610" s="1">
        <v>230098.12</v>
      </c>
      <c r="AJ610" s="1">
        <v>110469.43</v>
      </c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>
        <v>340933.87</v>
      </c>
      <c r="BC610" s="1">
        <v>340933.87</v>
      </c>
      <c r="BD610" s="1">
        <v>6584.37</v>
      </c>
      <c r="BE610" s="1">
        <v>6124.9</v>
      </c>
      <c r="BF610" s="1">
        <v>323325.31</v>
      </c>
      <c r="BG610" s="1"/>
      <c r="BH610" s="1">
        <v>4899.29</v>
      </c>
      <c r="BI610" s="1"/>
      <c r="BJ610" s="1"/>
      <c r="BK610" s="1"/>
      <c r="BL610" s="1"/>
      <c r="BM610" s="1"/>
      <c r="BN610" s="1"/>
      <c r="BO610" s="1"/>
      <c r="BP610" s="4"/>
    </row>
    <row r="611" spans="1:68">
      <c r="A611" s="20" t="s">
        <v>1481</v>
      </c>
      <c r="B611" s="10" t="s">
        <v>1482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>
        <v>0</v>
      </c>
      <c r="BC611" s="1">
        <v>0</v>
      </c>
      <c r="BD611" s="1">
        <v>0</v>
      </c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4"/>
    </row>
    <row r="612" spans="1:68">
      <c r="A612" s="20" t="s">
        <v>1483</v>
      </c>
      <c r="B612" s="10" t="s">
        <v>1484</v>
      </c>
      <c r="C612" s="1">
        <v>4102078.16</v>
      </c>
      <c r="D612" s="1">
        <v>152197.07</v>
      </c>
      <c r="E612" s="1">
        <v>86954.04</v>
      </c>
      <c r="F612" s="1">
        <v>381808.19</v>
      </c>
      <c r="G612" s="1">
        <v>40187.51</v>
      </c>
      <c r="H612" s="1">
        <v>969182.92</v>
      </c>
      <c r="I612" s="1">
        <v>270034.83</v>
      </c>
      <c r="J612" s="1">
        <v>259052.9</v>
      </c>
      <c r="K612" s="1">
        <v>71245.77</v>
      </c>
      <c r="L612" s="1">
        <v>405667.56</v>
      </c>
      <c r="M612" s="1">
        <v>501945.82</v>
      </c>
      <c r="N612" s="1">
        <v>215268.63</v>
      </c>
      <c r="O612" s="1">
        <v>223138.66</v>
      </c>
      <c r="P612" s="1">
        <v>113495.39</v>
      </c>
      <c r="Q612" s="1">
        <v>179238.35</v>
      </c>
      <c r="R612" s="1">
        <v>87790.26</v>
      </c>
      <c r="S612" s="1">
        <v>49655.1</v>
      </c>
      <c r="T612" s="1">
        <v>4006863</v>
      </c>
      <c r="U612" s="1">
        <v>152197.07</v>
      </c>
      <c r="V612" s="1">
        <v>86954.04</v>
      </c>
      <c r="W612" s="1">
        <v>381808.19</v>
      </c>
      <c r="X612" s="1">
        <v>40187.51</v>
      </c>
      <c r="Y612" s="1">
        <v>969182.92</v>
      </c>
      <c r="Z612" s="1">
        <v>270034.83</v>
      </c>
      <c r="AA612" s="1">
        <v>259052.9</v>
      </c>
      <c r="AB612" s="1">
        <v>71245.77</v>
      </c>
      <c r="AC612" s="1">
        <v>405667.56</v>
      </c>
      <c r="AD612" s="1">
        <v>501945.82</v>
      </c>
      <c r="AE612" s="1">
        <v>215268.63</v>
      </c>
      <c r="AF612" s="1">
        <v>223138.66</v>
      </c>
      <c r="AG612" s="1">
        <v>113495.39</v>
      </c>
      <c r="AH612" s="1">
        <v>179238.35</v>
      </c>
      <c r="AI612" s="1">
        <v>87790.26</v>
      </c>
      <c r="AJ612" s="1">
        <v>49655.1</v>
      </c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95215.16</v>
      </c>
      <c r="BC612" s="1">
        <v>95215.16</v>
      </c>
      <c r="BD612" s="1"/>
      <c r="BE612" s="1"/>
      <c r="BF612" s="1">
        <v>95215.16</v>
      </c>
      <c r="BG612" s="1"/>
      <c r="BH612" s="1"/>
      <c r="BI612" s="1"/>
      <c r="BJ612" s="1"/>
      <c r="BK612" s="1"/>
      <c r="BL612" s="1"/>
      <c r="BM612" s="1"/>
      <c r="BN612" s="1"/>
      <c r="BO612" s="1"/>
      <c r="BP612" s="4"/>
    </row>
    <row r="613" spans="1:68">
      <c r="A613" s="20" t="s">
        <v>1485</v>
      </c>
      <c r="B613" s="10" t="s">
        <v>1486</v>
      </c>
      <c r="C613" s="1">
        <v>3710323.32</v>
      </c>
      <c r="D613" s="1">
        <v>72034.36</v>
      </c>
      <c r="E613" s="1">
        <v>86451.97</v>
      </c>
      <c r="F613" s="1">
        <v>304044.78000000003</v>
      </c>
      <c r="G613" s="1">
        <v>70284.53</v>
      </c>
      <c r="H613" s="1">
        <v>739293.49</v>
      </c>
      <c r="I613" s="1">
        <v>262522.71000000002</v>
      </c>
      <c r="J613" s="1">
        <v>211477.28</v>
      </c>
      <c r="K613" s="1">
        <v>59194.06</v>
      </c>
      <c r="L613" s="1">
        <v>440950.33</v>
      </c>
      <c r="M613" s="1">
        <v>527416.93999999994</v>
      </c>
      <c r="N613" s="1">
        <v>127812.74</v>
      </c>
      <c r="O613" s="1">
        <v>115169.34</v>
      </c>
      <c r="P613" s="1">
        <v>81741.17</v>
      </c>
      <c r="Q613" s="1">
        <v>163088.72</v>
      </c>
      <c r="R613" s="1">
        <v>142307.85999999999</v>
      </c>
      <c r="S613" s="1">
        <v>60814.33</v>
      </c>
      <c r="T613" s="1">
        <v>3464604.61</v>
      </c>
      <c r="U613" s="1">
        <v>72034.36</v>
      </c>
      <c r="V613" s="1">
        <v>86451.97</v>
      </c>
      <c r="W613" s="1">
        <v>304044.78000000003</v>
      </c>
      <c r="X613" s="1">
        <v>70284.53</v>
      </c>
      <c r="Y613" s="1">
        <v>739293.49</v>
      </c>
      <c r="Z613" s="1">
        <v>262522.71000000002</v>
      </c>
      <c r="AA613" s="1">
        <v>211477.28</v>
      </c>
      <c r="AB613" s="1">
        <v>59194.06</v>
      </c>
      <c r="AC613" s="1">
        <v>440950.33</v>
      </c>
      <c r="AD613" s="1">
        <v>527416.93999999994</v>
      </c>
      <c r="AE613" s="1">
        <v>127812.74</v>
      </c>
      <c r="AF613" s="1">
        <v>115169.34</v>
      </c>
      <c r="AG613" s="1">
        <v>81741.17</v>
      </c>
      <c r="AH613" s="1">
        <v>163088.72</v>
      </c>
      <c r="AI613" s="1">
        <v>142307.85999999999</v>
      </c>
      <c r="AJ613" s="1">
        <v>60814.33</v>
      </c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245718.71</v>
      </c>
      <c r="BC613" s="1">
        <v>245718.71</v>
      </c>
      <c r="BD613" s="1">
        <v>6584.37</v>
      </c>
      <c r="BE613" s="1">
        <v>6124.9</v>
      </c>
      <c r="BF613" s="1">
        <v>228110.15</v>
      </c>
      <c r="BG613" s="1"/>
      <c r="BH613" s="1">
        <v>4899.29</v>
      </c>
      <c r="BI613" s="1"/>
      <c r="BJ613" s="1"/>
      <c r="BK613" s="1"/>
      <c r="BL613" s="1"/>
      <c r="BM613" s="1"/>
      <c r="BN613" s="1"/>
      <c r="BO613" s="1"/>
      <c r="BP613" s="4"/>
    </row>
    <row r="614" spans="1:68">
      <c r="A614" s="19" t="s">
        <v>1487</v>
      </c>
      <c r="B614" s="10" t="s">
        <v>1488</v>
      </c>
      <c r="C614" s="1">
        <v>325907188.19</v>
      </c>
      <c r="D614" s="1">
        <v>8327978</v>
      </c>
      <c r="E614" s="1">
        <v>8640423.6500000004</v>
      </c>
      <c r="F614" s="1">
        <v>26445011.580000002</v>
      </c>
      <c r="G614" s="1">
        <v>3409982.69</v>
      </c>
      <c r="H614" s="1">
        <v>60451838.339999996</v>
      </c>
      <c r="I614" s="1">
        <v>20418083.370000001</v>
      </c>
      <c r="J614" s="1">
        <v>13465226.07</v>
      </c>
      <c r="K614" s="1">
        <v>3833972.32</v>
      </c>
      <c r="L614" s="1">
        <v>34862571.350000001</v>
      </c>
      <c r="M614" s="1">
        <v>42486084.289999999</v>
      </c>
      <c r="N614" s="1">
        <v>12740859.039999999</v>
      </c>
      <c r="O614" s="1">
        <v>9450087.2300000004</v>
      </c>
      <c r="P614" s="1">
        <v>6980056.3499999996</v>
      </c>
      <c r="Q614" s="1">
        <v>16237434.09</v>
      </c>
      <c r="R614" s="1">
        <v>12049569.299999999</v>
      </c>
      <c r="S614" s="1">
        <v>6738225.5</v>
      </c>
      <c r="T614" s="1">
        <v>286284742.14999998</v>
      </c>
      <c r="U614" s="1">
        <v>8324246.2400000002</v>
      </c>
      <c r="V614" s="1">
        <v>8610959.1400000006</v>
      </c>
      <c r="W614" s="1">
        <v>26439677.760000002</v>
      </c>
      <c r="X614" s="1">
        <v>3388520.08</v>
      </c>
      <c r="Y614" s="1">
        <v>60375824.939999998</v>
      </c>
      <c r="Z614" s="1">
        <v>20411090.449999999</v>
      </c>
      <c r="AA614" s="1">
        <v>13446347.59</v>
      </c>
      <c r="AB614" s="1">
        <v>3833972.32</v>
      </c>
      <c r="AC614" s="1">
        <v>34849732.380000003</v>
      </c>
      <c r="AD614" s="1">
        <v>42473291.409999996</v>
      </c>
      <c r="AE614" s="1">
        <v>12725792.68</v>
      </c>
      <c r="AF614" s="1">
        <v>9437719.75</v>
      </c>
      <c r="AG614" s="1">
        <v>6973141.8499999996</v>
      </c>
      <c r="AH614" s="1">
        <v>16225986.220000001</v>
      </c>
      <c r="AI614" s="1">
        <v>12042877.789999999</v>
      </c>
      <c r="AJ614" s="1">
        <v>6725561.5499999998</v>
      </c>
      <c r="AK614" s="1">
        <v>252661.02</v>
      </c>
      <c r="AL614" s="1">
        <v>3731.76</v>
      </c>
      <c r="AM614" s="1">
        <v>29464.51</v>
      </c>
      <c r="AN614" s="1">
        <v>5333.82</v>
      </c>
      <c r="AO614" s="1">
        <v>21462.61</v>
      </c>
      <c r="AP614" s="1">
        <v>76013.399999999994</v>
      </c>
      <c r="AQ614" s="1">
        <v>6992.92</v>
      </c>
      <c r="AR614" s="1">
        <v>18878.48</v>
      </c>
      <c r="AS614" s="1"/>
      <c r="AT614" s="1">
        <v>12838.97</v>
      </c>
      <c r="AU614" s="1">
        <v>12792.88</v>
      </c>
      <c r="AV614" s="1">
        <v>15066.36</v>
      </c>
      <c r="AW614" s="1">
        <v>12367.48</v>
      </c>
      <c r="AX614" s="1">
        <v>6914.5</v>
      </c>
      <c r="AY614" s="1">
        <v>11447.87</v>
      </c>
      <c r="AZ614" s="1">
        <v>6691.51</v>
      </c>
      <c r="BA614" s="1">
        <v>12663.95</v>
      </c>
      <c r="BB614" s="1">
        <v>39369785.020000003</v>
      </c>
      <c r="BC614" s="1">
        <v>37702726.449999996</v>
      </c>
      <c r="BD614" s="1">
        <v>7124607.8600000003</v>
      </c>
      <c r="BE614" s="1">
        <v>1996656.31</v>
      </c>
      <c r="BF614" s="1">
        <v>11545016.52</v>
      </c>
      <c r="BG614" s="1">
        <v>1365607.56</v>
      </c>
      <c r="BH614" s="1">
        <v>452018.55</v>
      </c>
      <c r="BI614" s="1">
        <v>459930.89</v>
      </c>
      <c r="BJ614" s="1">
        <v>4932531.43</v>
      </c>
      <c r="BK614" s="1">
        <v>413479.88</v>
      </c>
      <c r="BL614" s="1">
        <v>570591.53</v>
      </c>
      <c r="BM614" s="1">
        <v>370377.22</v>
      </c>
      <c r="BN614" s="1">
        <v>-71685.149999999994</v>
      </c>
      <c r="BO614" s="1">
        <v>384295.09</v>
      </c>
      <c r="BP614" s="4">
        <v>9826357.3300000001</v>
      </c>
    </row>
    <row r="615" spans="1:68">
      <c r="A615" s="20" t="s">
        <v>1489</v>
      </c>
      <c r="B615" s="10" t="s">
        <v>1490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>
        <v>0</v>
      </c>
      <c r="BC615" s="1">
        <v>0</v>
      </c>
      <c r="BD615" s="1">
        <v>0</v>
      </c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4"/>
    </row>
    <row r="616" spans="1:68">
      <c r="A616" s="20" t="s">
        <v>1491</v>
      </c>
      <c r="B616" s="10" t="s">
        <v>1492</v>
      </c>
      <c r="C616" s="1">
        <v>310801395.87</v>
      </c>
      <c r="D616" s="1">
        <v>8047206.1399999997</v>
      </c>
      <c r="E616" s="1">
        <v>8371883.1999999993</v>
      </c>
      <c r="F616" s="1">
        <v>25163911.800000001</v>
      </c>
      <c r="G616" s="1">
        <v>3273687.81</v>
      </c>
      <c r="H616" s="1">
        <v>58002025.780000001</v>
      </c>
      <c r="I616" s="1">
        <v>19241917.600000001</v>
      </c>
      <c r="J616" s="1">
        <v>12854997.300000001</v>
      </c>
      <c r="K616" s="1">
        <v>3754286.03</v>
      </c>
      <c r="L616" s="1">
        <v>32718879.699999999</v>
      </c>
      <c r="M616" s="1">
        <v>41177934.57</v>
      </c>
      <c r="N616" s="1">
        <v>12306414.939999999</v>
      </c>
      <c r="O616" s="1">
        <v>9044967.7599999998</v>
      </c>
      <c r="P616" s="1">
        <v>6611683.0700000003</v>
      </c>
      <c r="Q616" s="1">
        <v>15287850.639999999</v>
      </c>
      <c r="R616" s="1">
        <v>11420088.459999999</v>
      </c>
      <c r="S616" s="1">
        <v>6521183.6800000006</v>
      </c>
      <c r="T616" s="1">
        <v>273568659.30000001</v>
      </c>
      <c r="U616" s="1">
        <v>8043474.3799999999</v>
      </c>
      <c r="V616" s="1">
        <v>8346222.1799999997</v>
      </c>
      <c r="W616" s="1">
        <v>25158577.98</v>
      </c>
      <c r="X616" s="1">
        <v>3252225.2</v>
      </c>
      <c r="Y616" s="1">
        <v>57926012.380000003</v>
      </c>
      <c r="Z616" s="1">
        <v>19234924.68</v>
      </c>
      <c r="AA616" s="1">
        <v>12840571.67</v>
      </c>
      <c r="AB616" s="1">
        <v>3754286.03</v>
      </c>
      <c r="AC616" s="1">
        <v>32706040.73</v>
      </c>
      <c r="AD616" s="1">
        <v>41166537.229999997</v>
      </c>
      <c r="AE616" s="1">
        <v>12298296.02</v>
      </c>
      <c r="AF616" s="1">
        <v>9032600.2799999993</v>
      </c>
      <c r="AG616" s="1">
        <v>6604768.5700000003</v>
      </c>
      <c r="AH616" s="1">
        <v>15282205.289999999</v>
      </c>
      <c r="AI616" s="1">
        <v>11413396.949999999</v>
      </c>
      <c r="AJ616" s="1">
        <v>6508519.7300000004</v>
      </c>
      <c r="AK616" s="1">
        <v>230259.18</v>
      </c>
      <c r="AL616" s="1">
        <v>3731.76</v>
      </c>
      <c r="AM616" s="1">
        <v>25661.02</v>
      </c>
      <c r="AN616" s="1">
        <v>5333.82</v>
      </c>
      <c r="AO616" s="1">
        <v>21462.61</v>
      </c>
      <c r="AP616" s="1">
        <v>76013.399999999994</v>
      </c>
      <c r="AQ616" s="1">
        <v>6992.92</v>
      </c>
      <c r="AR616" s="1">
        <v>14425.63</v>
      </c>
      <c r="AS616" s="1"/>
      <c r="AT616" s="1">
        <v>12838.97</v>
      </c>
      <c r="AU616" s="1">
        <v>11397.34</v>
      </c>
      <c r="AV616" s="1">
        <v>8118.92</v>
      </c>
      <c r="AW616" s="1">
        <v>12367.48</v>
      </c>
      <c r="AX616" s="1">
        <v>6914.5</v>
      </c>
      <c r="AY616" s="1">
        <v>5645.35</v>
      </c>
      <c r="AZ616" s="1">
        <v>6691.51</v>
      </c>
      <c r="BA616" s="1">
        <v>12663.95</v>
      </c>
      <c r="BB616" s="1">
        <v>37002477.390000001</v>
      </c>
      <c r="BC616" s="1">
        <v>35104139.25</v>
      </c>
      <c r="BD616" s="1">
        <v>6377618.6299999999</v>
      </c>
      <c r="BE616" s="1">
        <v>1493429.37</v>
      </c>
      <c r="BF616" s="1">
        <v>11045209.66</v>
      </c>
      <c r="BG616" s="1">
        <v>1365607.56</v>
      </c>
      <c r="BH616" s="1">
        <v>403477.94</v>
      </c>
      <c r="BI616" s="1">
        <v>418678.09</v>
      </c>
      <c r="BJ616" s="1">
        <v>4694863.76</v>
      </c>
      <c r="BK616" s="1">
        <v>321023.74</v>
      </c>
      <c r="BL616" s="1">
        <v>541737.68999999994</v>
      </c>
      <c r="BM616" s="1">
        <v>317540.17</v>
      </c>
      <c r="BN616" s="1">
        <v>402383.58</v>
      </c>
      <c r="BO616" s="1">
        <v>315652.96000000002</v>
      </c>
      <c r="BP616" s="4">
        <v>9305254.2400000002</v>
      </c>
    </row>
    <row r="617" spans="1:68">
      <c r="A617" s="20" t="s">
        <v>1493</v>
      </c>
      <c r="B617" s="10" t="s">
        <v>1494</v>
      </c>
      <c r="C617" s="1">
        <v>4451070.92</v>
      </c>
      <c r="D617" s="1">
        <v>88249.46</v>
      </c>
      <c r="E617" s="1">
        <v>34053.230000000003</v>
      </c>
      <c r="F617" s="1">
        <v>328388.64</v>
      </c>
      <c r="G617" s="1">
        <v>53809.77</v>
      </c>
      <c r="H617" s="1">
        <v>794909.48</v>
      </c>
      <c r="I617" s="1">
        <v>254561.2</v>
      </c>
      <c r="J617" s="1">
        <v>140638.65</v>
      </c>
      <c r="K617" s="1">
        <v>63645.11</v>
      </c>
      <c r="L617" s="1">
        <v>347506.28</v>
      </c>
      <c r="M617" s="1">
        <v>427411.36</v>
      </c>
      <c r="N617" s="1">
        <v>100294.36</v>
      </c>
      <c r="O617" s="1">
        <v>82976.72</v>
      </c>
      <c r="P617" s="1">
        <v>108964.95</v>
      </c>
      <c r="Q617" s="1">
        <v>245361.2</v>
      </c>
      <c r="R617" s="1">
        <v>92864.67</v>
      </c>
      <c r="S617" s="1">
        <v>124807.05</v>
      </c>
      <c r="T617" s="1">
        <v>3288442.13</v>
      </c>
      <c r="U617" s="1">
        <v>88249.46</v>
      </c>
      <c r="V617" s="1">
        <v>34053.230000000003</v>
      </c>
      <c r="W617" s="1">
        <v>328388.64</v>
      </c>
      <c r="X617" s="1">
        <v>53809.77</v>
      </c>
      <c r="Y617" s="1">
        <v>794909.48</v>
      </c>
      <c r="Z617" s="1">
        <v>254561.2</v>
      </c>
      <c r="AA617" s="1">
        <v>140638.65</v>
      </c>
      <c r="AB617" s="1">
        <v>63645.11</v>
      </c>
      <c r="AC617" s="1">
        <v>347506.28</v>
      </c>
      <c r="AD617" s="1">
        <v>427411.36</v>
      </c>
      <c r="AE617" s="1">
        <v>100294.36</v>
      </c>
      <c r="AF617" s="1">
        <v>82976.72</v>
      </c>
      <c r="AG617" s="1">
        <v>108964.95</v>
      </c>
      <c r="AH617" s="1">
        <v>245361.2</v>
      </c>
      <c r="AI617" s="1">
        <v>92864.67</v>
      </c>
      <c r="AJ617" s="1">
        <v>124807.05</v>
      </c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>
        <v>1162628.79</v>
      </c>
      <c r="BC617" s="1">
        <v>1409866.9000000004</v>
      </c>
      <c r="BD617" s="1">
        <v>677468.56</v>
      </c>
      <c r="BE617" s="1">
        <v>7366.83</v>
      </c>
      <c r="BF617" s="1">
        <v>376738.52</v>
      </c>
      <c r="BG617" s="1"/>
      <c r="BH617" s="1">
        <v>28196.6</v>
      </c>
      <c r="BI617" s="1">
        <v>13559.12</v>
      </c>
      <c r="BJ617" s="1">
        <v>24597.13</v>
      </c>
      <c r="BK617" s="1">
        <v>88777.26</v>
      </c>
      <c r="BL617" s="1">
        <v>20152.88</v>
      </c>
      <c r="BM617" s="1">
        <v>52837.05</v>
      </c>
      <c r="BN617" s="1">
        <v>-474068.73</v>
      </c>
      <c r="BO617" s="1">
        <v>65063.43</v>
      </c>
      <c r="BP617" s="4">
        <v>281940.14</v>
      </c>
    </row>
    <row r="618" spans="1:68">
      <c r="A618" s="20" t="s">
        <v>1495</v>
      </c>
      <c r="B618" s="10" t="s">
        <v>1496</v>
      </c>
      <c r="C618" s="1">
        <v>10654721.4</v>
      </c>
      <c r="D618" s="1">
        <v>192522.4</v>
      </c>
      <c r="E618" s="1">
        <v>234487.22</v>
      </c>
      <c r="F618" s="1">
        <v>952711.14</v>
      </c>
      <c r="G618" s="1">
        <v>82485.11</v>
      </c>
      <c r="H618" s="1">
        <v>1654903.08</v>
      </c>
      <c r="I618" s="1">
        <v>921604.57</v>
      </c>
      <c r="J618" s="1">
        <v>469590.12</v>
      </c>
      <c r="K618" s="1">
        <v>16041.18</v>
      </c>
      <c r="L618" s="1">
        <v>1796185.37</v>
      </c>
      <c r="M618" s="1">
        <v>880738.36</v>
      </c>
      <c r="N618" s="1">
        <v>334149.74</v>
      </c>
      <c r="O618" s="1">
        <v>322142.75</v>
      </c>
      <c r="P618" s="1">
        <v>259408.33</v>
      </c>
      <c r="Q618" s="1">
        <v>704222.25</v>
      </c>
      <c r="R618" s="1">
        <v>536616.17000000004</v>
      </c>
      <c r="S618" s="1">
        <v>92234.77</v>
      </c>
      <c r="T618" s="1">
        <v>9427640.7200000007</v>
      </c>
      <c r="U618" s="1">
        <v>192522.4</v>
      </c>
      <c r="V618" s="1">
        <v>230683.73</v>
      </c>
      <c r="W618" s="1">
        <v>952711.14</v>
      </c>
      <c r="X618" s="1">
        <v>82485.11</v>
      </c>
      <c r="Y618" s="1">
        <v>1654903.08</v>
      </c>
      <c r="Z618" s="1">
        <v>921604.57</v>
      </c>
      <c r="AA618" s="1">
        <v>465137.27</v>
      </c>
      <c r="AB618" s="1">
        <v>16041.18</v>
      </c>
      <c r="AC618" s="1">
        <v>1796185.37</v>
      </c>
      <c r="AD618" s="1">
        <v>879342.82</v>
      </c>
      <c r="AE618" s="1">
        <v>327202.3</v>
      </c>
      <c r="AF618" s="1">
        <v>322142.75</v>
      </c>
      <c r="AG618" s="1">
        <v>259408.33</v>
      </c>
      <c r="AH618" s="1">
        <v>698419.73</v>
      </c>
      <c r="AI618" s="1">
        <v>536616.17000000004</v>
      </c>
      <c r="AJ618" s="1">
        <v>92234.77</v>
      </c>
      <c r="AK618" s="1">
        <v>22401.84</v>
      </c>
      <c r="AL618" s="1"/>
      <c r="AM618" s="1">
        <v>3803.49</v>
      </c>
      <c r="AN618" s="1"/>
      <c r="AO618" s="1"/>
      <c r="AP618" s="1"/>
      <c r="AQ618" s="1"/>
      <c r="AR618" s="1">
        <v>4452.8500000000004</v>
      </c>
      <c r="AS618" s="1"/>
      <c r="AT618" s="1"/>
      <c r="AU618" s="1">
        <v>1395.54</v>
      </c>
      <c r="AV618" s="1">
        <v>6947.44</v>
      </c>
      <c r="AW618" s="1"/>
      <c r="AX618" s="1"/>
      <c r="AY618" s="1">
        <v>5802.52</v>
      </c>
      <c r="AZ618" s="1"/>
      <c r="BA618" s="1"/>
      <c r="BB618" s="1">
        <v>1204678.8400000001</v>
      </c>
      <c r="BC618" s="1">
        <v>1188720.3</v>
      </c>
      <c r="BD618" s="1">
        <v>69520.67</v>
      </c>
      <c r="BE618" s="1">
        <v>495860.11</v>
      </c>
      <c r="BF618" s="1">
        <v>123068.34</v>
      </c>
      <c r="BG618" s="1"/>
      <c r="BH618" s="1">
        <v>20344.009999999998</v>
      </c>
      <c r="BI618" s="1">
        <v>27693.68</v>
      </c>
      <c r="BJ618" s="1">
        <v>213070.54</v>
      </c>
      <c r="BK618" s="1">
        <v>3678.88</v>
      </c>
      <c r="BL618" s="1">
        <v>8700.9599999999991</v>
      </c>
      <c r="BM618" s="1"/>
      <c r="BN618" s="1"/>
      <c r="BO618" s="1">
        <v>3578.7</v>
      </c>
      <c r="BP618" s="4">
        <v>239162.95</v>
      </c>
    </row>
    <row r="619" spans="1:68">
      <c r="A619" s="19" t="s">
        <v>1497</v>
      </c>
      <c r="B619" s="10" t="s">
        <v>1498</v>
      </c>
      <c r="C619" s="1">
        <v>4954230.96</v>
      </c>
      <c r="D619" s="1">
        <v>54402.66</v>
      </c>
      <c r="E619" s="1">
        <v>13391.91</v>
      </c>
      <c r="F619" s="1">
        <v>129223.01</v>
      </c>
      <c r="G619" s="1">
        <v>31838.980000000003</v>
      </c>
      <c r="H619" s="1">
        <v>431550.49</v>
      </c>
      <c r="I619" s="1">
        <v>268323.67</v>
      </c>
      <c r="J619" s="1">
        <v>86386.26</v>
      </c>
      <c r="K619" s="1">
        <v>11380.08</v>
      </c>
      <c r="L619" s="1">
        <v>212588.23</v>
      </c>
      <c r="M619" s="1">
        <v>344806.08</v>
      </c>
      <c r="N619" s="1">
        <v>48495.28</v>
      </c>
      <c r="O619" s="1">
        <v>38781.72</v>
      </c>
      <c r="P619" s="1">
        <v>68645.929999999993</v>
      </c>
      <c r="Q619" s="1">
        <v>107412.35</v>
      </c>
      <c r="R619" s="1">
        <v>35288.44</v>
      </c>
      <c r="S619" s="1">
        <v>60010.89</v>
      </c>
      <c r="T619" s="1">
        <v>1948565.75</v>
      </c>
      <c r="U619" s="1">
        <v>54402.66</v>
      </c>
      <c r="V619" s="1">
        <v>13391.91</v>
      </c>
      <c r="W619" s="1">
        <v>129223.01</v>
      </c>
      <c r="X619" s="1">
        <v>20255.11</v>
      </c>
      <c r="Y619" s="1">
        <v>431550.49</v>
      </c>
      <c r="Z619" s="1">
        <v>268323.67</v>
      </c>
      <c r="AA619" s="1">
        <v>86386.26</v>
      </c>
      <c r="AB619" s="1">
        <v>11380.08</v>
      </c>
      <c r="AC619" s="1">
        <v>212588.23</v>
      </c>
      <c r="AD619" s="1">
        <v>344806.08</v>
      </c>
      <c r="AE619" s="1">
        <v>66118.92</v>
      </c>
      <c r="AF619" s="1">
        <v>38781.72</v>
      </c>
      <c r="AG619" s="1">
        <v>68645.929999999993</v>
      </c>
      <c r="AH619" s="1">
        <v>107412.35</v>
      </c>
      <c r="AI619" s="1">
        <v>35288.44</v>
      </c>
      <c r="AJ619" s="1">
        <v>60010.89</v>
      </c>
      <c r="AK619" s="1">
        <v>-6039.77</v>
      </c>
      <c r="AL619" s="1"/>
      <c r="AM619" s="1"/>
      <c r="AN619" s="1"/>
      <c r="AO619" s="1">
        <v>11583.87</v>
      </c>
      <c r="AP619" s="1"/>
      <c r="AQ619" s="1"/>
      <c r="AR619" s="1"/>
      <c r="AS619" s="1"/>
      <c r="AT619" s="1"/>
      <c r="AU619" s="1"/>
      <c r="AV619" s="1">
        <v>-17623.64</v>
      </c>
      <c r="AW619" s="1"/>
      <c r="AX619" s="1"/>
      <c r="AY619" s="1"/>
      <c r="AZ619" s="1"/>
      <c r="BA619" s="1"/>
      <c r="BB619" s="1">
        <v>3011704.98</v>
      </c>
      <c r="BC619" s="1">
        <v>2825806.7600000002</v>
      </c>
      <c r="BD619" s="1">
        <v>1347949.1</v>
      </c>
      <c r="BE619" s="1">
        <v>261237.88</v>
      </c>
      <c r="BF619" s="1">
        <v>811662.39</v>
      </c>
      <c r="BG619" s="1">
        <v>29490.22</v>
      </c>
      <c r="BH619" s="1">
        <v>57870.26</v>
      </c>
      <c r="BI619" s="1">
        <v>490072.76</v>
      </c>
      <c r="BJ619" s="1">
        <v>18130.21</v>
      </c>
      <c r="BK619" s="1">
        <v>33160.94</v>
      </c>
      <c r="BL619" s="1">
        <v>43677.82</v>
      </c>
      <c r="BM619" s="1">
        <v>33138.879999999997</v>
      </c>
      <c r="BN619" s="1">
        <v>44662.67</v>
      </c>
      <c r="BO619" s="1">
        <v>31257.91</v>
      </c>
      <c r="BP619" s="4">
        <v>-190606.06</v>
      </c>
    </row>
    <row r="620" spans="1:68">
      <c r="A620" s="20" t="s">
        <v>1499</v>
      </c>
      <c r="B620" s="10" t="s">
        <v>1500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>
        <v>0</v>
      </c>
      <c r="BC620" s="1">
        <v>0</v>
      </c>
      <c r="BD620" s="1">
        <v>0</v>
      </c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4"/>
    </row>
    <row r="621" spans="1:68">
      <c r="A621" s="20" t="s">
        <v>1501</v>
      </c>
      <c r="B621" s="10" t="s">
        <v>1502</v>
      </c>
      <c r="C621" s="1">
        <v>2572350.21</v>
      </c>
      <c r="D621" s="1">
        <v>19607.490000000002</v>
      </c>
      <c r="E621" s="1">
        <v>5220.74</v>
      </c>
      <c r="F621" s="1">
        <v>37729.519999999997</v>
      </c>
      <c r="G621" s="1">
        <v>19971.989999999998</v>
      </c>
      <c r="H621" s="1">
        <v>139985.49</v>
      </c>
      <c r="I621" s="1">
        <v>184085.89</v>
      </c>
      <c r="J621" s="1">
        <v>20345.45</v>
      </c>
      <c r="K621" s="1">
        <v>10908.02</v>
      </c>
      <c r="L621" s="1">
        <v>77858.070000000007</v>
      </c>
      <c r="M621" s="1">
        <v>141693.88</v>
      </c>
      <c r="N621" s="1">
        <v>10811.55</v>
      </c>
      <c r="O621" s="1">
        <v>19707.39</v>
      </c>
      <c r="P621" s="1">
        <v>30997.19</v>
      </c>
      <c r="Q621" s="1">
        <v>30770.799999999999</v>
      </c>
      <c r="R621" s="1">
        <v>0</v>
      </c>
      <c r="S621" s="1">
        <v>28565.46</v>
      </c>
      <c r="T621" s="1">
        <v>767619.18</v>
      </c>
      <c r="U621" s="1">
        <v>19607.490000000002</v>
      </c>
      <c r="V621" s="1">
        <v>5220.74</v>
      </c>
      <c r="W621" s="1">
        <v>37729.519999999997</v>
      </c>
      <c r="X621" s="1">
        <v>9332.24</v>
      </c>
      <c r="Y621" s="1">
        <v>139985.49</v>
      </c>
      <c r="Z621" s="1">
        <v>184085.89</v>
      </c>
      <c r="AA621" s="1">
        <v>20345.45</v>
      </c>
      <c r="AB621" s="1">
        <v>10908.02</v>
      </c>
      <c r="AC621" s="1">
        <v>77858.070000000007</v>
      </c>
      <c r="AD621" s="1">
        <v>141693.88</v>
      </c>
      <c r="AE621" s="1">
        <v>10811.55</v>
      </c>
      <c r="AF621" s="1">
        <v>19707.39</v>
      </c>
      <c r="AG621" s="1">
        <v>30997.19</v>
      </c>
      <c r="AH621" s="1">
        <v>30770.799999999999</v>
      </c>
      <c r="AI621" s="1"/>
      <c r="AJ621" s="1">
        <v>28565.46</v>
      </c>
      <c r="AK621" s="1">
        <v>10639.75</v>
      </c>
      <c r="AL621" s="1"/>
      <c r="AM621" s="1"/>
      <c r="AN621" s="1"/>
      <c r="AO621" s="1">
        <v>10639.75</v>
      </c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>
        <v>1794091.28</v>
      </c>
      <c r="BC621" s="1">
        <v>1734748.92</v>
      </c>
      <c r="BD621" s="1">
        <v>774999.76</v>
      </c>
      <c r="BE621" s="1">
        <v>210625.93</v>
      </c>
      <c r="BF621" s="1">
        <v>490676.47999999998</v>
      </c>
      <c r="BG621" s="1"/>
      <c r="BH621" s="1">
        <v>42670.46</v>
      </c>
      <c r="BI621" s="1">
        <v>414289.75</v>
      </c>
      <c r="BJ621" s="1"/>
      <c r="BK621" s="1">
        <v>9488.42</v>
      </c>
      <c r="BL621" s="1">
        <v>19573.72</v>
      </c>
      <c r="BM621" s="1">
        <v>9798.69</v>
      </c>
      <c r="BN621" s="1">
        <v>10982.91</v>
      </c>
      <c r="BO621" s="1">
        <v>9498.6200000000008</v>
      </c>
      <c r="BP621" s="4">
        <v>-198513.46</v>
      </c>
    </row>
    <row r="622" spans="1:68">
      <c r="A622" s="20" t="s">
        <v>1503</v>
      </c>
      <c r="B622" s="10" t="s">
        <v>1504</v>
      </c>
      <c r="C622" s="1">
        <v>105107.91</v>
      </c>
      <c r="D622" s="1">
        <v>0</v>
      </c>
      <c r="E622" s="1">
        <v>0</v>
      </c>
      <c r="F622" s="1">
        <v>8761.25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8761.25</v>
      </c>
      <c r="U622" s="1"/>
      <c r="V622" s="1"/>
      <c r="W622" s="1">
        <v>8761.25</v>
      </c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>
        <v>96346.66</v>
      </c>
      <c r="BC622" s="1">
        <v>96346.66</v>
      </c>
      <c r="BD622" s="1"/>
      <c r="BE622" s="1">
        <v>19577.82</v>
      </c>
      <c r="BF622" s="1">
        <v>9332.24</v>
      </c>
      <c r="BG622" s="1"/>
      <c r="BH622" s="1"/>
      <c r="BI622" s="1">
        <v>67436.600000000006</v>
      </c>
      <c r="BJ622" s="1"/>
      <c r="BK622" s="1"/>
      <c r="BL622" s="1"/>
      <c r="BM622" s="1"/>
      <c r="BN622" s="1"/>
      <c r="BO622" s="1"/>
      <c r="BP622" s="4"/>
    </row>
    <row r="623" spans="1:68">
      <c r="A623" s="20" t="s">
        <v>1505</v>
      </c>
      <c r="B623" s="10" t="s">
        <v>1506</v>
      </c>
      <c r="C623" s="1">
        <v>1850350.79</v>
      </c>
      <c r="D623" s="1">
        <v>31490.75</v>
      </c>
      <c r="E623" s="1">
        <v>7480.63</v>
      </c>
      <c r="F623" s="1">
        <v>73291.039999999994</v>
      </c>
      <c r="G623" s="1">
        <v>9034.6299999999992</v>
      </c>
      <c r="H623" s="1">
        <v>257034.05</v>
      </c>
      <c r="I623" s="1">
        <v>38571.019999999997</v>
      </c>
      <c r="J623" s="1">
        <v>58015.79</v>
      </c>
      <c r="K623" s="1">
        <v>0</v>
      </c>
      <c r="L623" s="1">
        <v>119833.32</v>
      </c>
      <c r="M623" s="1">
        <v>160045.71</v>
      </c>
      <c r="N623" s="1">
        <v>33435.189999999995</v>
      </c>
      <c r="O623" s="1">
        <v>16714.03</v>
      </c>
      <c r="P623" s="1">
        <v>32456.080000000002</v>
      </c>
      <c r="Q623" s="1">
        <v>68182.52</v>
      </c>
      <c r="R623" s="1">
        <v>32456.080000000002</v>
      </c>
      <c r="S623" s="1">
        <v>26512.39</v>
      </c>
      <c r="T623" s="1">
        <v>980288.63</v>
      </c>
      <c r="U623" s="1">
        <v>31490.75</v>
      </c>
      <c r="V623" s="1">
        <v>7480.63</v>
      </c>
      <c r="W623" s="1">
        <v>73291.039999999994</v>
      </c>
      <c r="X623" s="1">
        <v>9034.6299999999992</v>
      </c>
      <c r="Y623" s="1">
        <v>257034.05</v>
      </c>
      <c r="Z623" s="1">
        <v>38571.019999999997</v>
      </c>
      <c r="AA623" s="1">
        <v>58015.79</v>
      </c>
      <c r="AB623" s="1"/>
      <c r="AC623" s="1">
        <v>119833.32</v>
      </c>
      <c r="AD623" s="1">
        <v>160045.71</v>
      </c>
      <c r="AE623" s="1">
        <v>49170.59</v>
      </c>
      <c r="AF623" s="1">
        <v>16714.03</v>
      </c>
      <c r="AG623" s="1">
        <v>32456.080000000002</v>
      </c>
      <c r="AH623" s="1">
        <v>68182.52</v>
      </c>
      <c r="AI623" s="1">
        <v>32456.080000000002</v>
      </c>
      <c r="AJ623" s="1">
        <v>26512.39</v>
      </c>
      <c r="AK623" s="1">
        <v>-15735.4</v>
      </c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>
        <v>-15735.4</v>
      </c>
      <c r="AW623" s="1"/>
      <c r="AX623" s="1"/>
      <c r="AY623" s="1"/>
      <c r="AZ623" s="1"/>
      <c r="BA623" s="1"/>
      <c r="BB623" s="1">
        <v>885797.56</v>
      </c>
      <c r="BC623" s="1">
        <v>774403.52</v>
      </c>
      <c r="BD623" s="1">
        <v>432020.08</v>
      </c>
      <c r="BE623" s="1"/>
      <c r="BF623" s="1">
        <v>243871.69</v>
      </c>
      <c r="BG623" s="1">
        <v>25846.93</v>
      </c>
      <c r="BH623" s="1">
        <v>7874.35</v>
      </c>
      <c r="BI623" s="1">
        <v>7874.35</v>
      </c>
      <c r="BJ623" s="1">
        <v>16714.03</v>
      </c>
      <c r="BK623" s="1">
        <v>20529.97</v>
      </c>
      <c r="BL623" s="1">
        <v>20939.82</v>
      </c>
      <c r="BM623" s="1">
        <v>19997.21</v>
      </c>
      <c r="BN623" s="1">
        <v>30234.69</v>
      </c>
      <c r="BO623" s="1">
        <v>19692.349999999999</v>
      </c>
      <c r="BP623" s="4">
        <v>40202.089999999997</v>
      </c>
    </row>
    <row r="624" spans="1:68">
      <c r="A624" s="20" t="s">
        <v>1507</v>
      </c>
      <c r="B624" s="10" t="s">
        <v>1508</v>
      </c>
      <c r="C624" s="1">
        <v>55918.1</v>
      </c>
      <c r="D624" s="1">
        <v>0</v>
      </c>
      <c r="E624" s="1">
        <v>0</v>
      </c>
      <c r="F624" s="1">
        <v>0</v>
      </c>
      <c r="G624" s="1">
        <v>0</v>
      </c>
      <c r="H624" s="1">
        <v>575.39</v>
      </c>
      <c r="I624" s="1">
        <v>0</v>
      </c>
      <c r="J624" s="1">
        <v>0</v>
      </c>
      <c r="K624" s="1">
        <v>0</v>
      </c>
      <c r="L624" s="1">
        <v>0</v>
      </c>
      <c r="M624" s="1">
        <v>3504.09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4079.48</v>
      </c>
      <c r="U624" s="1"/>
      <c r="V624" s="1"/>
      <c r="W624" s="1"/>
      <c r="X624" s="1"/>
      <c r="Y624" s="1">
        <v>575.39</v>
      </c>
      <c r="Z624" s="1"/>
      <c r="AA624" s="1"/>
      <c r="AB624" s="1"/>
      <c r="AC624" s="1"/>
      <c r="AD624" s="1">
        <v>3504.09</v>
      </c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>
        <v>51838.62</v>
      </c>
      <c r="BC624" s="1">
        <v>51838.619999999995</v>
      </c>
      <c r="BD624" s="1">
        <v>28346.89</v>
      </c>
      <c r="BE624" s="1">
        <v>12691.24</v>
      </c>
      <c r="BF624" s="1">
        <v>12000.49</v>
      </c>
      <c r="BG624" s="1"/>
      <c r="BH624" s="1"/>
      <c r="BI624" s="1"/>
      <c r="BJ624" s="1"/>
      <c r="BK624" s="1"/>
      <c r="BL624" s="1"/>
      <c r="BM624" s="1"/>
      <c r="BN624" s="1"/>
      <c r="BO624" s="1"/>
      <c r="BP624" s="4">
        <v>-1200</v>
      </c>
    </row>
    <row r="625" spans="1:68">
      <c r="A625" s="20" t="s">
        <v>1509</v>
      </c>
      <c r="B625" s="10" t="s">
        <v>1510</v>
      </c>
      <c r="C625" s="1">
        <v>370503.95</v>
      </c>
      <c r="D625" s="1">
        <v>3304.42</v>
      </c>
      <c r="E625" s="1">
        <v>690.54</v>
      </c>
      <c r="F625" s="1">
        <v>9441.2000000000007</v>
      </c>
      <c r="G625" s="1">
        <v>2832.36</v>
      </c>
      <c r="H625" s="1">
        <v>33955.56</v>
      </c>
      <c r="I625" s="1">
        <v>45666.76</v>
      </c>
      <c r="J625" s="1">
        <v>8025.02</v>
      </c>
      <c r="K625" s="1">
        <v>472.06</v>
      </c>
      <c r="L625" s="1">
        <v>14896.84</v>
      </c>
      <c r="M625" s="1">
        <v>39562.400000000001</v>
      </c>
      <c r="N625" s="1">
        <v>4248.54</v>
      </c>
      <c r="O625" s="1">
        <v>2360.3000000000002</v>
      </c>
      <c r="P625" s="1">
        <v>5192.66</v>
      </c>
      <c r="Q625" s="1">
        <v>8459.0300000000007</v>
      </c>
      <c r="R625" s="1">
        <v>2832.36</v>
      </c>
      <c r="S625" s="1">
        <v>4933.04</v>
      </c>
      <c r="T625" s="1">
        <v>187817.21</v>
      </c>
      <c r="U625" s="1">
        <v>3304.42</v>
      </c>
      <c r="V625" s="1">
        <v>690.54</v>
      </c>
      <c r="W625" s="1">
        <v>9441.2000000000007</v>
      </c>
      <c r="X625" s="1">
        <v>1888.24</v>
      </c>
      <c r="Y625" s="1">
        <v>33955.56</v>
      </c>
      <c r="Z625" s="1">
        <v>45666.76</v>
      </c>
      <c r="AA625" s="1">
        <v>8025.02</v>
      </c>
      <c r="AB625" s="1">
        <v>472.06</v>
      </c>
      <c r="AC625" s="1">
        <v>14896.84</v>
      </c>
      <c r="AD625" s="1">
        <v>39562.400000000001</v>
      </c>
      <c r="AE625" s="1">
        <v>6136.78</v>
      </c>
      <c r="AF625" s="1">
        <v>2360.3000000000002</v>
      </c>
      <c r="AG625" s="1">
        <v>5192.66</v>
      </c>
      <c r="AH625" s="1">
        <v>8459.0300000000007</v>
      </c>
      <c r="AI625" s="1">
        <v>2832.36</v>
      </c>
      <c r="AJ625" s="1">
        <v>4933.04</v>
      </c>
      <c r="AK625" s="1">
        <v>-944.12</v>
      </c>
      <c r="AL625" s="1"/>
      <c r="AM625" s="1"/>
      <c r="AN625" s="1"/>
      <c r="AO625" s="1">
        <v>944.12</v>
      </c>
      <c r="AP625" s="1"/>
      <c r="AQ625" s="1"/>
      <c r="AR625" s="1"/>
      <c r="AS625" s="1"/>
      <c r="AT625" s="1"/>
      <c r="AU625" s="1"/>
      <c r="AV625" s="1">
        <v>-1888.24</v>
      </c>
      <c r="AW625" s="1"/>
      <c r="AX625" s="1"/>
      <c r="AY625" s="1"/>
      <c r="AZ625" s="1"/>
      <c r="BA625" s="1"/>
      <c r="BB625" s="1">
        <v>183630.86</v>
      </c>
      <c r="BC625" s="1">
        <v>168469.04</v>
      </c>
      <c r="BD625" s="1">
        <v>112582.37</v>
      </c>
      <c r="BE625" s="1">
        <v>18342.89</v>
      </c>
      <c r="BF625" s="1">
        <v>55781.49</v>
      </c>
      <c r="BG625" s="1">
        <v>3643.29</v>
      </c>
      <c r="BH625" s="1">
        <v>7325.45</v>
      </c>
      <c r="BI625" s="1">
        <v>472.06</v>
      </c>
      <c r="BJ625" s="1">
        <v>1416.18</v>
      </c>
      <c r="BK625" s="1">
        <v>3142.55</v>
      </c>
      <c r="BL625" s="1">
        <v>3164.28</v>
      </c>
      <c r="BM625" s="1">
        <v>3342.98</v>
      </c>
      <c r="BN625" s="1">
        <v>3445.07</v>
      </c>
      <c r="BO625" s="1">
        <v>2066.94</v>
      </c>
      <c r="BP625" s="4">
        <v>-31094.69</v>
      </c>
    </row>
    <row r="626" spans="1:68">
      <c r="A626" s="20" t="s">
        <v>1511</v>
      </c>
      <c r="B626" s="10" t="s">
        <v>1512</v>
      </c>
      <c r="C626" s="1"/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>
        <v>0</v>
      </c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4"/>
    </row>
    <row r="627" spans="1:68">
      <c r="A627" s="19" t="s">
        <v>1513</v>
      </c>
      <c r="B627" s="10" t="s">
        <v>1514</v>
      </c>
      <c r="C627" s="1">
        <v>3511575.18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>
        <v>3511575.18</v>
      </c>
      <c r="BC627" s="1">
        <v>3511575.18</v>
      </c>
      <c r="BD627" s="1">
        <v>0</v>
      </c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4">
        <v>3511575.18</v>
      </c>
    </row>
    <row r="628" spans="1:68">
      <c r="A628" s="20" t="s">
        <v>1515</v>
      </c>
      <c r="B628" s="10" t="s">
        <v>1516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0</v>
      </c>
      <c r="BC628" s="1">
        <v>0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0</v>
      </c>
    </row>
    <row r="629" spans="1:68">
      <c r="A629" s="20" t="s">
        <v>1517</v>
      </c>
      <c r="B629" s="10" t="s">
        <v>1518</v>
      </c>
      <c r="C629" s="1">
        <v>3509496.68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3509496.68</v>
      </c>
      <c r="BC629" s="1">
        <v>3509496.68</v>
      </c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3509496.68</v>
      </c>
    </row>
    <row r="630" spans="1:68">
      <c r="A630" s="20" t="s">
        <v>1519</v>
      </c>
      <c r="B630" s="10" t="s">
        <v>1520</v>
      </c>
      <c r="C630" s="1">
        <v>2078.5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>
        <v>2078.5</v>
      </c>
      <c r="BC630" s="1">
        <v>2078.5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>
        <v>2078.5</v>
      </c>
    </row>
    <row r="631" spans="1:68">
      <c r="A631" s="19" t="s">
        <v>1521</v>
      </c>
      <c r="B631" s="10" t="s">
        <v>1522</v>
      </c>
      <c r="C631" s="1">
        <v>126710.58</v>
      </c>
      <c r="D631" s="1">
        <v>1478.64</v>
      </c>
      <c r="E631" s="1">
        <v>138.12</v>
      </c>
      <c r="F631" s="1">
        <v>12645.02</v>
      </c>
      <c r="G631" s="1">
        <v>0</v>
      </c>
      <c r="H631" s="1">
        <v>22180.26</v>
      </c>
      <c r="I631" s="1">
        <v>8993.82</v>
      </c>
      <c r="J631" s="1">
        <v>10182.18</v>
      </c>
      <c r="K631" s="1">
        <v>3417.92</v>
      </c>
      <c r="L631" s="1">
        <v>3595.73</v>
      </c>
      <c r="M631" s="1">
        <v>14107.59</v>
      </c>
      <c r="N631" s="1">
        <v>3226.22</v>
      </c>
      <c r="O631" s="1">
        <v>0</v>
      </c>
      <c r="P631" s="1">
        <v>2619.5</v>
      </c>
      <c r="Q631" s="1">
        <v>5570.89</v>
      </c>
      <c r="R631" s="1">
        <v>17687.09</v>
      </c>
      <c r="S631" s="1">
        <v>2137.9499999999998</v>
      </c>
      <c r="T631" s="1">
        <v>107980.93</v>
      </c>
      <c r="U631" s="1">
        <v>1478.64</v>
      </c>
      <c r="V631" s="1">
        <v>138.12</v>
      </c>
      <c r="W631" s="1">
        <v>12645.02</v>
      </c>
      <c r="X631" s="1"/>
      <c r="Y631" s="1">
        <v>22180.26</v>
      </c>
      <c r="Z631" s="1">
        <v>8993.82</v>
      </c>
      <c r="AA631" s="1">
        <v>10182.18</v>
      </c>
      <c r="AB631" s="1">
        <v>3417.92</v>
      </c>
      <c r="AC631" s="1">
        <v>3595.73</v>
      </c>
      <c r="AD631" s="1">
        <v>14107.59</v>
      </c>
      <c r="AE631" s="1">
        <v>3226.22</v>
      </c>
      <c r="AF631" s="1">
        <v>0</v>
      </c>
      <c r="AG631" s="1">
        <v>2619.5</v>
      </c>
      <c r="AH631" s="1">
        <v>5570.89</v>
      </c>
      <c r="AI631" s="1">
        <v>17687.09</v>
      </c>
      <c r="AJ631" s="1">
        <v>2137.9499999999998</v>
      </c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>
        <v>18729.650000000001</v>
      </c>
      <c r="BC631" s="1">
        <v>16390</v>
      </c>
      <c r="BD631" s="1">
        <v>0</v>
      </c>
      <c r="BE631" s="1"/>
      <c r="BF631" s="1"/>
      <c r="BG631" s="1"/>
      <c r="BH631" s="1"/>
      <c r="BI631" s="1"/>
      <c r="BJ631" s="1">
        <v>556.03</v>
      </c>
      <c r="BK631" s="1"/>
      <c r="BL631" s="1">
        <v>528.54999999999995</v>
      </c>
      <c r="BM631" s="1">
        <v>734.15</v>
      </c>
      <c r="BN631" s="1">
        <v>410.55</v>
      </c>
      <c r="BO631" s="1">
        <v>666.4</v>
      </c>
      <c r="BP631" s="4">
        <v>15833.97</v>
      </c>
    </row>
    <row r="632" spans="1:68">
      <c r="A632" s="20" t="s">
        <v>1523</v>
      </c>
      <c r="B632" s="10" t="s">
        <v>1524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>
        <v>0</v>
      </c>
      <c r="BC632" s="1">
        <v>0</v>
      </c>
      <c r="BD632" s="1">
        <v>0</v>
      </c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4"/>
    </row>
    <row r="633" spans="1:68">
      <c r="A633" s="20" t="s">
        <v>1525</v>
      </c>
      <c r="B633" s="10" t="s">
        <v>1526</v>
      </c>
      <c r="C633" s="1">
        <v>93125.53</v>
      </c>
      <c r="D633" s="1">
        <v>728.64</v>
      </c>
      <c r="E633" s="1">
        <v>138.12</v>
      </c>
      <c r="F633" s="1">
        <v>11295.01</v>
      </c>
      <c r="G633" s="1">
        <v>0</v>
      </c>
      <c r="H633" s="1">
        <v>18635.259999999998</v>
      </c>
      <c r="I633" s="1">
        <v>3019.81</v>
      </c>
      <c r="J633" s="1">
        <v>8286.9500000000007</v>
      </c>
      <c r="K633" s="1">
        <v>3256.73</v>
      </c>
      <c r="L633" s="1">
        <v>2730.69</v>
      </c>
      <c r="M633" s="1">
        <v>4774.88</v>
      </c>
      <c r="N633" s="1">
        <v>2346.2199999999998</v>
      </c>
      <c r="O633" s="1">
        <v>0</v>
      </c>
      <c r="P633" s="1">
        <v>1554.14</v>
      </c>
      <c r="Q633" s="1">
        <v>4930.8900000000003</v>
      </c>
      <c r="R633" s="1">
        <v>11548.63</v>
      </c>
      <c r="S633" s="1">
        <v>1267.9100000000001</v>
      </c>
      <c r="T633" s="1">
        <v>74513.88</v>
      </c>
      <c r="U633" s="1">
        <v>728.64</v>
      </c>
      <c r="V633" s="1">
        <v>138.12</v>
      </c>
      <c r="W633" s="1">
        <v>11295.01</v>
      </c>
      <c r="X633" s="1"/>
      <c r="Y633" s="1">
        <v>18635.259999999998</v>
      </c>
      <c r="Z633" s="1">
        <v>3019.81</v>
      </c>
      <c r="AA633" s="1">
        <v>8286.9500000000007</v>
      </c>
      <c r="AB633" s="1">
        <v>3256.73</v>
      </c>
      <c r="AC633" s="1">
        <v>2730.69</v>
      </c>
      <c r="AD633" s="1">
        <v>4774.88</v>
      </c>
      <c r="AE633" s="1">
        <v>2346.2199999999998</v>
      </c>
      <c r="AF633" s="1">
        <v>0</v>
      </c>
      <c r="AG633" s="1">
        <v>1554.14</v>
      </c>
      <c r="AH633" s="1">
        <v>4930.8900000000003</v>
      </c>
      <c r="AI633" s="1">
        <v>11548.63</v>
      </c>
      <c r="AJ633" s="1">
        <v>1267.9100000000001</v>
      </c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>
        <v>18611.650000000001</v>
      </c>
      <c r="BC633" s="1">
        <v>16390</v>
      </c>
      <c r="BD633" s="1"/>
      <c r="BE633" s="1"/>
      <c r="BF633" s="1"/>
      <c r="BG633" s="1"/>
      <c r="BH633" s="1"/>
      <c r="BI633" s="1"/>
      <c r="BJ633" s="1">
        <v>556.03</v>
      </c>
      <c r="BK633" s="1"/>
      <c r="BL633" s="1">
        <v>410.55</v>
      </c>
      <c r="BM633" s="1">
        <v>734.15</v>
      </c>
      <c r="BN633" s="1">
        <v>410.55</v>
      </c>
      <c r="BO633" s="1">
        <v>666.4</v>
      </c>
      <c r="BP633" s="4">
        <v>15833.97</v>
      </c>
    </row>
    <row r="634" spans="1:68">
      <c r="A634" s="20" t="s">
        <v>1527</v>
      </c>
      <c r="B634" s="10" t="s">
        <v>1528</v>
      </c>
      <c r="C634" s="1">
        <v>33585.050000000003</v>
      </c>
      <c r="D634" s="1">
        <v>750</v>
      </c>
      <c r="E634" s="1">
        <v>0</v>
      </c>
      <c r="F634" s="1">
        <v>1350.01</v>
      </c>
      <c r="G634" s="1">
        <v>0</v>
      </c>
      <c r="H634" s="1">
        <v>3545</v>
      </c>
      <c r="I634" s="1">
        <v>5974.01</v>
      </c>
      <c r="J634" s="1">
        <v>1895.23</v>
      </c>
      <c r="K634" s="1">
        <v>161.19</v>
      </c>
      <c r="L634" s="1">
        <v>865.04</v>
      </c>
      <c r="M634" s="1">
        <v>9332.7099999999991</v>
      </c>
      <c r="N634" s="1">
        <v>880</v>
      </c>
      <c r="O634" s="1">
        <v>0</v>
      </c>
      <c r="P634" s="1">
        <v>1065.3599999999999</v>
      </c>
      <c r="Q634" s="1">
        <v>640</v>
      </c>
      <c r="R634" s="1">
        <v>6138.46</v>
      </c>
      <c r="S634" s="1">
        <v>870.04</v>
      </c>
      <c r="T634" s="1">
        <v>33467.050000000003</v>
      </c>
      <c r="U634" s="1">
        <v>750</v>
      </c>
      <c r="V634" s="1"/>
      <c r="W634" s="1">
        <v>1350.01</v>
      </c>
      <c r="X634" s="1"/>
      <c r="Y634" s="1">
        <v>3545</v>
      </c>
      <c r="Z634" s="1">
        <v>5974.01</v>
      </c>
      <c r="AA634" s="1">
        <v>1895.23</v>
      </c>
      <c r="AB634" s="1">
        <v>161.19</v>
      </c>
      <c r="AC634" s="1">
        <v>865.04</v>
      </c>
      <c r="AD634" s="1">
        <v>9332.7099999999991</v>
      </c>
      <c r="AE634" s="1">
        <v>880</v>
      </c>
      <c r="AF634" s="1"/>
      <c r="AG634" s="1">
        <v>1065.3599999999999</v>
      </c>
      <c r="AH634" s="1">
        <v>640</v>
      </c>
      <c r="AI634" s="1">
        <v>6138.46</v>
      </c>
      <c r="AJ634" s="1">
        <v>870.04</v>
      </c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>
        <v>118</v>
      </c>
      <c r="BC634" s="1">
        <v>0</v>
      </c>
      <c r="BD634" s="1"/>
      <c r="BE634" s="1"/>
      <c r="BF634" s="1"/>
      <c r="BG634" s="1"/>
      <c r="BH634" s="1"/>
      <c r="BI634" s="1"/>
      <c r="BJ634" s="1"/>
      <c r="BK634" s="1"/>
      <c r="BL634" s="1">
        <v>118</v>
      </c>
      <c r="BM634" s="1"/>
      <c r="BN634" s="1"/>
      <c r="BO634" s="1"/>
      <c r="BP634" s="4"/>
    </row>
    <row r="635" spans="1:68">
      <c r="A635" s="20" t="s">
        <v>1529</v>
      </c>
      <c r="B635" s="10" t="s">
        <v>1530</v>
      </c>
      <c r="C635" s="1"/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>
        <v>0</v>
      </c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4"/>
    </row>
    <row r="636" spans="1:68">
      <c r="A636" s="19" t="s">
        <v>1531</v>
      </c>
      <c r="B636" s="10" t="s">
        <v>1532</v>
      </c>
      <c r="C636" s="1">
        <v>1408.14</v>
      </c>
      <c r="D636" s="1">
        <v>0</v>
      </c>
      <c r="E636" s="1">
        <v>854.43</v>
      </c>
      <c r="F636" s="1">
        <v>0</v>
      </c>
      <c r="G636" s="1">
        <v>0</v>
      </c>
      <c r="H636" s="1">
        <v>0</v>
      </c>
      <c r="I636" s="1">
        <v>20</v>
      </c>
      <c r="J636" s="1">
        <v>0</v>
      </c>
      <c r="K636" s="1">
        <v>0</v>
      </c>
      <c r="L636" s="1">
        <v>0</v>
      </c>
      <c r="M636" s="1">
        <v>243.2</v>
      </c>
      <c r="N636" s="1">
        <v>0</v>
      </c>
      <c r="O636" s="1">
        <v>0</v>
      </c>
      <c r="P636" s="1">
        <v>0</v>
      </c>
      <c r="Q636" s="1">
        <v>0</v>
      </c>
      <c r="R636" s="1">
        <v>230</v>
      </c>
      <c r="S636" s="1">
        <v>60.51</v>
      </c>
      <c r="T636" s="1">
        <v>1408.14</v>
      </c>
      <c r="U636" s="1"/>
      <c r="V636" s="1">
        <v>854.43</v>
      </c>
      <c r="W636" s="1"/>
      <c r="X636" s="1"/>
      <c r="Y636" s="1"/>
      <c r="Z636" s="1">
        <v>20</v>
      </c>
      <c r="AA636" s="1">
        <v>0</v>
      </c>
      <c r="AB636" s="1"/>
      <c r="AC636" s="1"/>
      <c r="AD636" s="1">
        <v>243.2</v>
      </c>
      <c r="AE636" s="1"/>
      <c r="AF636" s="1"/>
      <c r="AG636" s="1"/>
      <c r="AH636" s="1"/>
      <c r="AI636" s="1">
        <v>230</v>
      </c>
      <c r="AJ636" s="1">
        <v>60.51</v>
      </c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>
        <v>0</v>
      </c>
      <c r="BC636" s="1">
        <v>0</v>
      </c>
      <c r="BD636" s="1">
        <v>0</v>
      </c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4"/>
    </row>
    <row r="637" spans="1:68">
      <c r="A637" s="20" t="s">
        <v>1533</v>
      </c>
      <c r="B637" s="10" t="s">
        <v>1534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0</v>
      </c>
      <c r="BC637" s="1">
        <v>0</v>
      </c>
      <c r="BD637" s="1">
        <v>0</v>
      </c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4"/>
    </row>
    <row r="638" spans="1:68">
      <c r="A638" s="20" t="s">
        <v>1535</v>
      </c>
      <c r="B638" s="10" t="s">
        <v>1536</v>
      </c>
      <c r="C638" s="1">
        <v>1408.14</v>
      </c>
      <c r="D638" s="1">
        <v>0</v>
      </c>
      <c r="E638" s="1">
        <v>854.43</v>
      </c>
      <c r="F638" s="1">
        <v>0</v>
      </c>
      <c r="G638" s="1">
        <v>0</v>
      </c>
      <c r="H638" s="1">
        <v>0</v>
      </c>
      <c r="I638" s="1">
        <v>20</v>
      </c>
      <c r="J638" s="1">
        <v>0</v>
      </c>
      <c r="K638" s="1">
        <v>0</v>
      </c>
      <c r="L638" s="1">
        <v>0</v>
      </c>
      <c r="M638" s="1">
        <v>243.2</v>
      </c>
      <c r="N638" s="1">
        <v>0</v>
      </c>
      <c r="O638" s="1">
        <v>0</v>
      </c>
      <c r="P638" s="1">
        <v>0</v>
      </c>
      <c r="Q638" s="1">
        <v>0</v>
      </c>
      <c r="R638" s="1">
        <v>230</v>
      </c>
      <c r="S638" s="1">
        <v>60.51</v>
      </c>
      <c r="T638" s="1">
        <v>1408.14</v>
      </c>
      <c r="U638" s="1"/>
      <c r="V638" s="1">
        <v>854.43</v>
      </c>
      <c r="W638" s="1"/>
      <c r="X638" s="1"/>
      <c r="Y638" s="1"/>
      <c r="Z638" s="1">
        <v>20</v>
      </c>
      <c r="AA638" s="1">
        <v>0</v>
      </c>
      <c r="AB638" s="1"/>
      <c r="AC638" s="1"/>
      <c r="AD638" s="1">
        <v>243.2</v>
      </c>
      <c r="AE638" s="1"/>
      <c r="AF638" s="1"/>
      <c r="AG638" s="1"/>
      <c r="AH638" s="1"/>
      <c r="AI638" s="1">
        <v>230</v>
      </c>
      <c r="AJ638" s="1">
        <v>60.51</v>
      </c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>
        <v>0</v>
      </c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4"/>
    </row>
    <row r="639" spans="1:68">
      <c r="A639" s="20" t="s">
        <v>1537</v>
      </c>
      <c r="B639" s="10" t="s">
        <v>1538</v>
      </c>
      <c r="C639" s="1"/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>
        <v>0</v>
      </c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4"/>
    </row>
    <row r="640" spans="1:68">
      <c r="A640" s="19" t="s">
        <v>1539</v>
      </c>
      <c r="B640" s="10" t="s">
        <v>1540</v>
      </c>
      <c r="C640" s="1">
        <v>9788.4500000000007</v>
      </c>
      <c r="D640" s="1">
        <v>1320.93</v>
      </c>
      <c r="E640" s="1">
        <v>0</v>
      </c>
      <c r="F640" s="1">
        <v>2241.59</v>
      </c>
      <c r="G640" s="1">
        <v>0</v>
      </c>
      <c r="H640" s="1">
        <v>1071</v>
      </c>
      <c r="I640" s="1">
        <v>257.04000000000002</v>
      </c>
      <c r="J640" s="1">
        <v>0</v>
      </c>
      <c r="K640" s="1">
        <v>0</v>
      </c>
      <c r="L640" s="1">
        <v>434.45</v>
      </c>
      <c r="M640" s="1">
        <v>2034.65</v>
      </c>
      <c r="N640" s="1">
        <v>0</v>
      </c>
      <c r="O640" s="1">
        <v>0</v>
      </c>
      <c r="P640" s="1">
        <v>0</v>
      </c>
      <c r="Q640" s="1">
        <v>585</v>
      </c>
      <c r="R640" s="1">
        <v>0</v>
      </c>
      <c r="S640" s="1">
        <v>1258.74</v>
      </c>
      <c r="T640" s="1">
        <v>9178.4</v>
      </c>
      <c r="U640" s="1">
        <v>1295.93</v>
      </c>
      <c r="V640" s="1">
        <v>0</v>
      </c>
      <c r="W640" s="1">
        <v>2241.59</v>
      </c>
      <c r="X640" s="1">
        <v>0</v>
      </c>
      <c r="Y640" s="1">
        <v>1071</v>
      </c>
      <c r="Z640" s="1">
        <v>257.04000000000002</v>
      </c>
      <c r="AA640" s="1">
        <v>0</v>
      </c>
      <c r="AB640" s="1">
        <v>0</v>
      </c>
      <c r="AC640" s="1">
        <v>434.45</v>
      </c>
      <c r="AD640" s="1">
        <v>2034.65</v>
      </c>
      <c r="AE640" s="1">
        <v>0</v>
      </c>
      <c r="AF640" s="1">
        <v>0</v>
      </c>
      <c r="AG640" s="1">
        <v>0</v>
      </c>
      <c r="AH640" s="1">
        <v>585</v>
      </c>
      <c r="AI640" s="1">
        <v>0</v>
      </c>
      <c r="AJ640" s="1">
        <v>1258.74</v>
      </c>
      <c r="AK640" s="1">
        <v>25</v>
      </c>
      <c r="AL640" s="1">
        <v>25</v>
      </c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>
        <v>585.04999999999995</v>
      </c>
      <c r="BC640" s="1">
        <v>507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  <c r="BI640" s="1">
        <v>357</v>
      </c>
      <c r="BJ640" s="1">
        <v>0</v>
      </c>
      <c r="BK640" s="1">
        <v>78.05</v>
      </c>
      <c r="BL640" s="1">
        <v>0</v>
      </c>
      <c r="BM640" s="1">
        <v>0</v>
      </c>
      <c r="BN640" s="1">
        <v>0</v>
      </c>
      <c r="BO640" s="1">
        <v>0</v>
      </c>
      <c r="BP640" s="4">
        <v>150</v>
      </c>
    </row>
    <row r="641" spans="1:68">
      <c r="A641" s="20" t="s">
        <v>1541</v>
      </c>
      <c r="B641" s="10" t="s">
        <v>1542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4">
        <v>0</v>
      </c>
    </row>
    <row r="642" spans="1:68">
      <c r="A642" s="20" t="s">
        <v>1543</v>
      </c>
      <c r="B642" s="10" t="s">
        <v>1544</v>
      </c>
      <c r="C642" s="1">
        <v>9788.4500000000007</v>
      </c>
      <c r="D642" s="1">
        <v>1320.93</v>
      </c>
      <c r="E642" s="1">
        <v>0</v>
      </c>
      <c r="F642" s="1">
        <v>2241.59</v>
      </c>
      <c r="G642" s="1">
        <v>0</v>
      </c>
      <c r="H642" s="1">
        <v>1071</v>
      </c>
      <c r="I642" s="1">
        <v>257.04000000000002</v>
      </c>
      <c r="J642" s="1">
        <v>0</v>
      </c>
      <c r="K642" s="1">
        <v>0</v>
      </c>
      <c r="L642" s="1">
        <v>434.45</v>
      </c>
      <c r="M642" s="1">
        <v>2034.65</v>
      </c>
      <c r="N642" s="1">
        <v>0</v>
      </c>
      <c r="O642" s="1">
        <v>0</v>
      </c>
      <c r="P642" s="1">
        <v>0</v>
      </c>
      <c r="Q642" s="1">
        <v>585</v>
      </c>
      <c r="R642" s="1">
        <v>0</v>
      </c>
      <c r="S642" s="1">
        <v>1258.74</v>
      </c>
      <c r="T642" s="1">
        <v>9178.4</v>
      </c>
      <c r="U642" s="1">
        <v>1295.93</v>
      </c>
      <c r="V642" s="1"/>
      <c r="W642" s="1">
        <v>2241.59</v>
      </c>
      <c r="X642" s="1"/>
      <c r="Y642" s="1">
        <v>1071</v>
      </c>
      <c r="Z642" s="1">
        <v>257.04000000000002</v>
      </c>
      <c r="AA642" s="1"/>
      <c r="AB642" s="1"/>
      <c r="AC642" s="1">
        <v>434.45</v>
      </c>
      <c r="AD642" s="1">
        <v>2034.65</v>
      </c>
      <c r="AE642" s="1">
        <v>0</v>
      </c>
      <c r="AF642" s="1"/>
      <c r="AG642" s="1"/>
      <c r="AH642" s="1">
        <v>585</v>
      </c>
      <c r="AI642" s="1">
        <v>0</v>
      </c>
      <c r="AJ642" s="1">
        <v>1258.74</v>
      </c>
      <c r="AK642" s="1">
        <v>25</v>
      </c>
      <c r="AL642" s="1">
        <v>25</v>
      </c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585.04999999999995</v>
      </c>
      <c r="BC642" s="1">
        <v>507</v>
      </c>
      <c r="BD642" s="1">
        <v>0</v>
      </c>
      <c r="BE642" s="1"/>
      <c r="BF642" s="1">
        <v>0</v>
      </c>
      <c r="BG642" s="1">
        <v>0</v>
      </c>
      <c r="BH642" s="1"/>
      <c r="BI642" s="1">
        <v>357</v>
      </c>
      <c r="BJ642" s="1"/>
      <c r="BK642" s="1">
        <v>78.05</v>
      </c>
      <c r="BL642" s="1"/>
      <c r="BM642" s="1"/>
      <c r="BN642" s="1"/>
      <c r="BO642" s="1"/>
      <c r="BP642" s="4">
        <v>150</v>
      </c>
    </row>
    <row r="643" spans="1:68">
      <c r="A643" s="19" t="s">
        <v>1545</v>
      </c>
      <c r="B643" s="10" t="s">
        <v>1546</v>
      </c>
      <c r="C643" s="1">
        <v>41445.599999999999</v>
      </c>
      <c r="D643" s="1">
        <v>38</v>
      </c>
      <c r="E643" s="1">
        <v>0</v>
      </c>
      <c r="F643" s="1">
        <v>574</v>
      </c>
      <c r="G643" s="1">
        <v>0</v>
      </c>
      <c r="H643" s="1">
        <v>3619.63</v>
      </c>
      <c r="I643" s="1">
        <v>3191.75</v>
      </c>
      <c r="J643" s="1">
        <v>760</v>
      </c>
      <c r="K643" s="1">
        <v>0</v>
      </c>
      <c r="L643" s="1">
        <v>3511.72</v>
      </c>
      <c r="M643" s="1">
        <v>2688</v>
      </c>
      <c r="N643" s="1">
        <v>0</v>
      </c>
      <c r="O643" s="1">
        <v>390</v>
      </c>
      <c r="P643" s="1">
        <v>0</v>
      </c>
      <c r="Q643" s="1">
        <v>681</v>
      </c>
      <c r="R643" s="1">
        <v>41</v>
      </c>
      <c r="S643" s="1">
        <v>0</v>
      </c>
      <c r="T643" s="1">
        <v>15495.1</v>
      </c>
      <c r="U643" s="1">
        <v>38</v>
      </c>
      <c r="V643" s="1"/>
      <c r="W643" s="1">
        <v>574</v>
      </c>
      <c r="X643" s="1"/>
      <c r="Y643" s="1">
        <v>3619.63</v>
      </c>
      <c r="Z643" s="1">
        <v>3191.75</v>
      </c>
      <c r="AA643" s="1">
        <v>760</v>
      </c>
      <c r="AB643" s="1"/>
      <c r="AC643" s="1">
        <v>3511.72</v>
      </c>
      <c r="AD643" s="1">
        <v>2688</v>
      </c>
      <c r="AE643" s="1">
        <v>0</v>
      </c>
      <c r="AF643" s="1">
        <v>390</v>
      </c>
      <c r="AG643" s="1"/>
      <c r="AH643" s="1">
        <v>681</v>
      </c>
      <c r="AI643" s="1">
        <v>41</v>
      </c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25950.5</v>
      </c>
      <c r="BC643" s="1">
        <v>25170.5</v>
      </c>
      <c r="BD643" s="1">
        <v>0</v>
      </c>
      <c r="BE643" s="1"/>
      <c r="BF643" s="1"/>
      <c r="BG643" s="1"/>
      <c r="BH643" s="1"/>
      <c r="BI643" s="1">
        <v>25</v>
      </c>
      <c r="BJ643" s="1"/>
      <c r="BK643" s="1"/>
      <c r="BL643" s="1"/>
      <c r="BM643" s="1"/>
      <c r="BN643" s="1"/>
      <c r="BO643" s="1">
        <v>780</v>
      </c>
      <c r="BP643" s="4">
        <v>25145.5</v>
      </c>
    </row>
    <row r="644" spans="1:68">
      <c r="A644" s="20" t="s">
        <v>1547</v>
      </c>
      <c r="B644" s="10" t="s">
        <v>1548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0</v>
      </c>
      <c r="BC644" s="1">
        <v>0</v>
      </c>
      <c r="BD644" s="1">
        <v>0</v>
      </c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4"/>
    </row>
    <row r="645" spans="1:68">
      <c r="A645" s="20" t="s">
        <v>1549</v>
      </c>
      <c r="B645" s="10" t="s">
        <v>1550</v>
      </c>
      <c r="C645" s="1">
        <v>41445.599999999999</v>
      </c>
      <c r="D645" s="1">
        <v>38</v>
      </c>
      <c r="E645" s="1">
        <v>0</v>
      </c>
      <c r="F645" s="1">
        <v>574</v>
      </c>
      <c r="G645" s="1">
        <v>0</v>
      </c>
      <c r="H645" s="1">
        <v>3619.63</v>
      </c>
      <c r="I645" s="1">
        <v>3191.75</v>
      </c>
      <c r="J645" s="1">
        <v>760</v>
      </c>
      <c r="K645" s="1">
        <v>0</v>
      </c>
      <c r="L645" s="1">
        <v>3511.72</v>
      </c>
      <c r="M645" s="1">
        <v>2688</v>
      </c>
      <c r="N645" s="1">
        <v>0</v>
      </c>
      <c r="O645" s="1">
        <v>390</v>
      </c>
      <c r="P645" s="1">
        <v>0</v>
      </c>
      <c r="Q645" s="1">
        <v>681</v>
      </c>
      <c r="R645" s="1">
        <v>41</v>
      </c>
      <c r="S645" s="1">
        <v>0</v>
      </c>
      <c r="T645" s="1">
        <v>15495.1</v>
      </c>
      <c r="U645" s="1">
        <v>38</v>
      </c>
      <c r="V645" s="1"/>
      <c r="W645" s="1">
        <v>574</v>
      </c>
      <c r="X645" s="1"/>
      <c r="Y645" s="1">
        <v>3619.63</v>
      </c>
      <c r="Z645" s="1">
        <v>3191.75</v>
      </c>
      <c r="AA645" s="1">
        <v>760</v>
      </c>
      <c r="AB645" s="1"/>
      <c r="AC645" s="1">
        <v>3511.72</v>
      </c>
      <c r="AD645" s="1">
        <v>2688</v>
      </c>
      <c r="AE645" s="1">
        <v>0</v>
      </c>
      <c r="AF645" s="1">
        <v>390</v>
      </c>
      <c r="AG645" s="1"/>
      <c r="AH645" s="1">
        <v>681</v>
      </c>
      <c r="AI645" s="1">
        <v>41</v>
      </c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25950.5</v>
      </c>
      <c r="BC645" s="1">
        <v>25170.5</v>
      </c>
      <c r="BD645" s="1"/>
      <c r="BE645" s="1"/>
      <c r="BF645" s="1"/>
      <c r="BG645" s="1"/>
      <c r="BH645" s="1"/>
      <c r="BI645" s="1">
        <v>25</v>
      </c>
      <c r="BJ645" s="1"/>
      <c r="BK645" s="1"/>
      <c r="BL645" s="1"/>
      <c r="BM645" s="1"/>
      <c r="BN645" s="1"/>
      <c r="BO645" s="1">
        <v>780</v>
      </c>
      <c r="BP645" s="4">
        <v>25145.5</v>
      </c>
    </row>
    <row r="646" spans="1:68">
      <c r="A646" s="20" t="s">
        <v>1551</v>
      </c>
      <c r="B646" s="10" t="s">
        <v>1552</v>
      </c>
      <c r="C646" s="1"/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>
        <v>0</v>
      </c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4"/>
    </row>
    <row r="647" spans="1:68">
      <c r="A647" s="19" t="s">
        <v>1553</v>
      </c>
      <c r="B647" s="10" t="s">
        <v>1554</v>
      </c>
      <c r="C647" s="1">
        <v>3560000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>
        <v>3560000</v>
      </c>
      <c r="BC647" s="1">
        <v>3560000</v>
      </c>
      <c r="BD647" s="1">
        <v>3560000</v>
      </c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20" t="s">
        <v>1555</v>
      </c>
      <c r="B648" s="10" t="s">
        <v>1556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0</v>
      </c>
      <c r="BC648" s="1">
        <v>0</v>
      </c>
      <c r="BD648" s="1">
        <v>0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1557</v>
      </c>
      <c r="B649" s="10" t="s">
        <v>1558</v>
      </c>
      <c r="C649" s="1">
        <v>3560000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3560000</v>
      </c>
      <c r="BC649" s="1">
        <v>3560000</v>
      </c>
      <c r="BD649" s="1">
        <v>3560000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19" t="s">
        <v>1559</v>
      </c>
      <c r="B650" s="10" t="s">
        <v>1560</v>
      </c>
      <c r="C650" s="1">
        <v>544757.26</v>
      </c>
      <c r="D650" s="1">
        <v>4383.25</v>
      </c>
      <c r="E650" s="1">
        <v>2886.44</v>
      </c>
      <c r="F650" s="1">
        <v>25793.8</v>
      </c>
      <c r="G650" s="1">
        <v>44.8</v>
      </c>
      <c r="H650" s="1">
        <v>16285.46</v>
      </c>
      <c r="I650" s="1">
        <v>10635.44</v>
      </c>
      <c r="J650" s="1">
        <v>11230.69</v>
      </c>
      <c r="K650" s="1">
        <v>340.23</v>
      </c>
      <c r="L650" s="1">
        <v>31682.83</v>
      </c>
      <c r="M650" s="1">
        <v>53414.68</v>
      </c>
      <c r="N650" s="1">
        <v>2189.81</v>
      </c>
      <c r="O650" s="1">
        <v>15425.76</v>
      </c>
      <c r="P650" s="1">
        <v>4519.82</v>
      </c>
      <c r="Q650" s="1">
        <v>18274.29</v>
      </c>
      <c r="R650" s="1">
        <v>2882.63</v>
      </c>
      <c r="S650" s="1">
        <v>1730.19</v>
      </c>
      <c r="T650" s="1">
        <v>201720.12</v>
      </c>
      <c r="U650" s="1">
        <v>4383.25</v>
      </c>
      <c r="V650" s="1">
        <v>2886.44</v>
      </c>
      <c r="W650" s="1">
        <v>25793.8</v>
      </c>
      <c r="X650" s="1">
        <v>44.8</v>
      </c>
      <c r="Y650" s="1">
        <v>16285.46</v>
      </c>
      <c r="Z650" s="1">
        <v>10635.44</v>
      </c>
      <c r="AA650" s="1">
        <v>11230.69</v>
      </c>
      <c r="AB650" s="1">
        <v>340.23</v>
      </c>
      <c r="AC650" s="1">
        <v>31682.83</v>
      </c>
      <c r="AD650" s="1">
        <v>53414.68</v>
      </c>
      <c r="AE650" s="1">
        <v>2189.81</v>
      </c>
      <c r="AF650" s="1">
        <v>15425.76</v>
      </c>
      <c r="AG650" s="1">
        <v>4519.82</v>
      </c>
      <c r="AH650" s="1">
        <v>18274.29</v>
      </c>
      <c r="AI650" s="1">
        <v>2882.63</v>
      </c>
      <c r="AJ650" s="1">
        <v>1730.19</v>
      </c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343037.14</v>
      </c>
      <c r="BC650" s="1">
        <v>329641.49</v>
      </c>
      <c r="BD650" s="1">
        <v>288702.21000000002</v>
      </c>
      <c r="BE650" s="1">
        <v>5826.71</v>
      </c>
      <c r="BF650" s="1">
        <v>3512.81</v>
      </c>
      <c r="BG650" s="1">
        <v>5799.1</v>
      </c>
      <c r="BH650" s="1">
        <v>1990.2</v>
      </c>
      <c r="BI650" s="1">
        <v>7213.68</v>
      </c>
      <c r="BJ650" s="1">
        <v>56.37</v>
      </c>
      <c r="BK650" s="1">
        <v>2342.27</v>
      </c>
      <c r="BL650" s="1">
        <v>2424.6</v>
      </c>
      <c r="BM650" s="1">
        <v>4724.46</v>
      </c>
      <c r="BN650" s="1"/>
      <c r="BO650" s="1">
        <v>3904.32</v>
      </c>
      <c r="BP650" s="4">
        <v>16540.41</v>
      </c>
    </row>
    <row r="651" spans="1:68">
      <c r="A651" s="20" t="s">
        <v>1561</v>
      </c>
      <c r="B651" s="10" t="s">
        <v>1562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0</v>
      </c>
      <c r="BC651" s="1">
        <v>0</v>
      </c>
      <c r="BD651" s="1">
        <v>0</v>
      </c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4"/>
    </row>
    <row r="652" spans="1:68">
      <c r="A652" s="20" t="s">
        <v>1563</v>
      </c>
      <c r="B652" s="10" t="s">
        <v>1564</v>
      </c>
      <c r="C652" s="1">
        <v>458251.93</v>
      </c>
      <c r="D652" s="1">
        <v>4383.25</v>
      </c>
      <c r="E652" s="1">
        <v>1676</v>
      </c>
      <c r="F652" s="1">
        <v>12655.85</v>
      </c>
      <c r="G652" s="1">
        <v>44.8</v>
      </c>
      <c r="H652" s="1">
        <v>8443.52</v>
      </c>
      <c r="I652" s="1">
        <v>7915.1</v>
      </c>
      <c r="J652" s="1">
        <v>11230.69</v>
      </c>
      <c r="K652" s="1">
        <v>340.23</v>
      </c>
      <c r="L652" s="1">
        <v>20516.28</v>
      </c>
      <c r="M652" s="1">
        <v>25942.52</v>
      </c>
      <c r="N652" s="1">
        <v>2189.81</v>
      </c>
      <c r="O652" s="1">
        <v>6314.58</v>
      </c>
      <c r="P652" s="1">
        <v>4519.82</v>
      </c>
      <c r="Q652" s="1">
        <v>13362.89</v>
      </c>
      <c r="R652" s="1">
        <v>2882.63</v>
      </c>
      <c r="S652" s="1">
        <v>1730.19</v>
      </c>
      <c r="T652" s="1">
        <v>124148.16</v>
      </c>
      <c r="U652" s="1">
        <v>4383.25</v>
      </c>
      <c r="V652" s="1">
        <v>1676</v>
      </c>
      <c r="W652" s="1">
        <v>12655.85</v>
      </c>
      <c r="X652" s="1">
        <v>44.8</v>
      </c>
      <c r="Y652" s="1">
        <v>8443.52</v>
      </c>
      <c r="Z652" s="1">
        <v>7915.1</v>
      </c>
      <c r="AA652" s="1">
        <v>11230.69</v>
      </c>
      <c r="AB652" s="1">
        <v>340.23</v>
      </c>
      <c r="AC652" s="1">
        <v>20516.28</v>
      </c>
      <c r="AD652" s="1">
        <v>25942.52</v>
      </c>
      <c r="AE652" s="1">
        <v>2189.81</v>
      </c>
      <c r="AF652" s="1">
        <v>6314.58</v>
      </c>
      <c r="AG652" s="1">
        <v>4519.82</v>
      </c>
      <c r="AH652" s="1">
        <v>13362.89</v>
      </c>
      <c r="AI652" s="1">
        <v>2882.63</v>
      </c>
      <c r="AJ652" s="1">
        <v>1730.19</v>
      </c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334103.77</v>
      </c>
      <c r="BC652" s="1">
        <v>320708.12</v>
      </c>
      <c r="BD652" s="1">
        <v>282612.99</v>
      </c>
      <c r="BE652" s="1">
        <v>5826.71</v>
      </c>
      <c r="BF652" s="1">
        <v>3512.81</v>
      </c>
      <c r="BG652" s="1">
        <v>5799.1</v>
      </c>
      <c r="BH652" s="1">
        <v>1990.2</v>
      </c>
      <c r="BI652" s="1">
        <v>7213.68</v>
      </c>
      <c r="BJ652" s="1">
        <v>-287.83</v>
      </c>
      <c r="BK652" s="1">
        <v>2342.27</v>
      </c>
      <c r="BL652" s="1">
        <v>2424.6</v>
      </c>
      <c r="BM652" s="1">
        <v>4724.46</v>
      </c>
      <c r="BN652" s="1"/>
      <c r="BO652" s="1">
        <v>3904.32</v>
      </c>
      <c r="BP652" s="4">
        <v>14040.46</v>
      </c>
    </row>
    <row r="653" spans="1:68">
      <c r="A653" s="20" t="s">
        <v>1565</v>
      </c>
      <c r="B653" s="10" t="s">
        <v>1566</v>
      </c>
      <c r="C653" s="1">
        <v>86505.33</v>
      </c>
      <c r="D653" s="1">
        <v>0</v>
      </c>
      <c r="E653" s="1">
        <v>1210.44</v>
      </c>
      <c r="F653" s="1">
        <v>13137.95</v>
      </c>
      <c r="G653" s="1">
        <v>0</v>
      </c>
      <c r="H653" s="1">
        <v>7841.94</v>
      </c>
      <c r="I653" s="1">
        <v>2720.34</v>
      </c>
      <c r="J653" s="1">
        <v>0</v>
      </c>
      <c r="K653" s="1">
        <v>0</v>
      </c>
      <c r="L653" s="1">
        <v>11166.55</v>
      </c>
      <c r="M653" s="1">
        <v>27472.16</v>
      </c>
      <c r="N653" s="1">
        <v>0</v>
      </c>
      <c r="O653" s="1">
        <v>9111.18</v>
      </c>
      <c r="P653" s="1">
        <v>0</v>
      </c>
      <c r="Q653" s="1">
        <v>4911.3999999999996</v>
      </c>
      <c r="R653" s="1">
        <v>0</v>
      </c>
      <c r="S653" s="1">
        <v>0</v>
      </c>
      <c r="T653" s="1">
        <v>77571.960000000006</v>
      </c>
      <c r="U653" s="1"/>
      <c r="V653" s="1">
        <v>1210.44</v>
      </c>
      <c r="W653" s="1">
        <v>13137.95</v>
      </c>
      <c r="X653" s="1"/>
      <c r="Y653" s="1">
        <v>7841.94</v>
      </c>
      <c r="Z653" s="1">
        <v>2720.34</v>
      </c>
      <c r="AA653" s="1"/>
      <c r="AB653" s="1"/>
      <c r="AC653" s="1">
        <v>11166.55</v>
      </c>
      <c r="AD653" s="1">
        <v>27472.16</v>
      </c>
      <c r="AE653" s="1"/>
      <c r="AF653" s="1">
        <v>9111.18</v>
      </c>
      <c r="AG653" s="1"/>
      <c r="AH653" s="1">
        <v>4911.3999999999996</v>
      </c>
      <c r="AI653" s="1">
        <v>0</v>
      </c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8933.3700000000008</v>
      </c>
      <c r="BC653" s="1">
        <v>8933.369999999999</v>
      </c>
      <c r="BD653" s="1">
        <v>6089.22</v>
      </c>
      <c r="BE653" s="1"/>
      <c r="BF653" s="1"/>
      <c r="BG653" s="1"/>
      <c r="BH653" s="1"/>
      <c r="BI653" s="1"/>
      <c r="BJ653" s="1">
        <v>344.2</v>
      </c>
      <c r="BK653" s="1"/>
      <c r="BL653" s="1"/>
      <c r="BM653" s="1"/>
      <c r="BN653" s="1"/>
      <c r="BO653" s="1"/>
      <c r="BP653" s="4">
        <v>2499.9499999999998</v>
      </c>
    </row>
    <row r="654" spans="1:68">
      <c r="A654" s="19" t="s">
        <v>1567</v>
      </c>
      <c r="B654" s="10" t="s">
        <v>1568</v>
      </c>
      <c r="C654" s="1">
        <v>1036173.31</v>
      </c>
      <c r="D654" s="1">
        <v>0</v>
      </c>
      <c r="E654" s="1">
        <v>0</v>
      </c>
      <c r="F654" s="1">
        <v>337.7</v>
      </c>
      <c r="G654" s="1">
        <v>64.62</v>
      </c>
      <c r="H654" s="1">
        <v>0</v>
      </c>
      <c r="I654" s="1">
        <v>1041.67</v>
      </c>
      <c r="J654" s="1">
        <v>0</v>
      </c>
      <c r="K654" s="1">
        <v>0</v>
      </c>
      <c r="L654" s="1">
        <v>1692.07</v>
      </c>
      <c r="M654" s="1">
        <v>0</v>
      </c>
      <c r="N654" s="1">
        <v>0</v>
      </c>
      <c r="O654" s="1">
        <v>0</v>
      </c>
      <c r="P654" s="1">
        <v>13278.06</v>
      </c>
      <c r="Q654" s="1">
        <v>21.48</v>
      </c>
      <c r="R654" s="1">
        <v>8438.17</v>
      </c>
      <c r="S654" s="1">
        <v>0</v>
      </c>
      <c r="T654" s="1">
        <v>24873.77</v>
      </c>
      <c r="U654" s="1">
        <v>0</v>
      </c>
      <c r="V654" s="1">
        <v>0</v>
      </c>
      <c r="W654" s="1">
        <v>337.7</v>
      </c>
      <c r="X654" s="1">
        <v>64.62</v>
      </c>
      <c r="Y654" s="1">
        <v>0</v>
      </c>
      <c r="Z654" s="1">
        <v>1041.67</v>
      </c>
      <c r="AA654" s="1"/>
      <c r="AB654" s="1"/>
      <c r="AC654" s="1">
        <v>1692.07</v>
      </c>
      <c r="AD654" s="1">
        <v>0</v>
      </c>
      <c r="AE654" s="1"/>
      <c r="AF654" s="1"/>
      <c r="AG654" s="1">
        <v>13278.06</v>
      </c>
      <c r="AH654" s="1">
        <v>21.48</v>
      </c>
      <c r="AI654" s="1">
        <v>8438.17</v>
      </c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1011299.54</v>
      </c>
      <c r="BC654" s="1">
        <v>1011299.54</v>
      </c>
      <c r="BD654" s="1">
        <v>0</v>
      </c>
      <c r="BE654" s="1"/>
      <c r="BF654" s="1">
        <v>151962.23000000001</v>
      </c>
      <c r="BG654" s="1"/>
      <c r="BH654" s="1"/>
      <c r="BI654" s="1"/>
      <c r="BJ654" s="1"/>
      <c r="BK654" s="1">
        <v>0</v>
      </c>
      <c r="BL654" s="1"/>
      <c r="BM654" s="1"/>
      <c r="BN654" s="1"/>
      <c r="BO654" s="1"/>
      <c r="BP654" s="4">
        <v>859337.31</v>
      </c>
    </row>
    <row r="655" spans="1:68">
      <c r="A655" s="20" t="s">
        <v>1569</v>
      </c>
      <c r="B655" s="10" t="s">
        <v>1570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/>
      <c r="AA655" s="1"/>
      <c r="AB655" s="1"/>
      <c r="AC655" s="1">
        <v>0</v>
      </c>
      <c r="AD655" s="1">
        <v>0</v>
      </c>
      <c r="AE655" s="1"/>
      <c r="AF655" s="1"/>
      <c r="AG655" s="1">
        <v>0</v>
      </c>
      <c r="AH655" s="1">
        <v>0</v>
      </c>
      <c r="AI655" s="1">
        <v>0</v>
      </c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0</v>
      </c>
      <c r="BC655" s="1">
        <v>0</v>
      </c>
      <c r="BD655" s="1">
        <v>0</v>
      </c>
      <c r="BE655" s="1"/>
      <c r="BF655" s="1">
        <v>0</v>
      </c>
      <c r="BG655" s="1"/>
      <c r="BH655" s="1"/>
      <c r="BI655" s="1"/>
      <c r="BJ655" s="1"/>
      <c r="BK655" s="1">
        <v>0</v>
      </c>
      <c r="BL655" s="1"/>
      <c r="BM655" s="1"/>
      <c r="BN655" s="1"/>
      <c r="BO655" s="1"/>
      <c r="BP655" s="4">
        <v>0</v>
      </c>
    </row>
    <row r="656" spans="1:68">
      <c r="A656" s="20" t="s">
        <v>1571</v>
      </c>
      <c r="B656" s="10" t="s">
        <v>1572</v>
      </c>
      <c r="C656" s="1">
        <v>1036173.31</v>
      </c>
      <c r="D656" s="1">
        <v>0</v>
      </c>
      <c r="E656" s="1">
        <v>0</v>
      </c>
      <c r="F656" s="1">
        <v>337.7</v>
      </c>
      <c r="G656" s="1">
        <v>64.62</v>
      </c>
      <c r="H656" s="1">
        <v>0</v>
      </c>
      <c r="I656" s="1">
        <v>1041.67</v>
      </c>
      <c r="J656" s="1">
        <v>0</v>
      </c>
      <c r="K656" s="1">
        <v>0</v>
      </c>
      <c r="L656" s="1">
        <v>1692.07</v>
      </c>
      <c r="M656" s="1">
        <v>0</v>
      </c>
      <c r="N656" s="1">
        <v>0</v>
      </c>
      <c r="O656" s="1">
        <v>0</v>
      </c>
      <c r="P656" s="1">
        <v>13278.06</v>
      </c>
      <c r="Q656" s="1">
        <v>21.48</v>
      </c>
      <c r="R656" s="1">
        <v>8438.17</v>
      </c>
      <c r="S656" s="1">
        <v>0</v>
      </c>
      <c r="T656" s="1">
        <v>24873.77</v>
      </c>
      <c r="U656" s="1"/>
      <c r="V656" s="1"/>
      <c r="W656" s="1">
        <v>337.7</v>
      </c>
      <c r="X656" s="1">
        <v>64.62</v>
      </c>
      <c r="Y656" s="1"/>
      <c r="Z656" s="1">
        <v>1041.67</v>
      </c>
      <c r="AA656" s="1"/>
      <c r="AB656" s="1"/>
      <c r="AC656" s="1">
        <v>1692.07</v>
      </c>
      <c r="AD656" s="1"/>
      <c r="AE656" s="1"/>
      <c r="AF656" s="1"/>
      <c r="AG656" s="1">
        <v>13278.06</v>
      </c>
      <c r="AH656" s="1">
        <v>21.48</v>
      </c>
      <c r="AI656" s="1">
        <v>8438.17</v>
      </c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1011299.54</v>
      </c>
      <c r="BC656" s="1">
        <v>1011299.54</v>
      </c>
      <c r="BD656" s="1"/>
      <c r="BE656" s="1"/>
      <c r="BF656" s="1">
        <v>151962.23000000001</v>
      </c>
      <c r="BG656" s="1"/>
      <c r="BH656" s="1"/>
      <c r="BI656" s="1"/>
      <c r="BJ656" s="1"/>
      <c r="BK656" s="1">
        <v>0</v>
      </c>
      <c r="BL656" s="1"/>
      <c r="BM656" s="1"/>
      <c r="BN656" s="1"/>
      <c r="BO656" s="1"/>
      <c r="BP656" s="4">
        <v>859337.31</v>
      </c>
    </row>
    <row r="657" spans="1:68">
      <c r="A657" s="18" t="s">
        <v>253</v>
      </c>
      <c r="B657" s="10" t="s">
        <v>254</v>
      </c>
      <c r="C657" s="1">
        <v>129215672.97</v>
      </c>
      <c r="D657" s="1">
        <v>1318206.1400000001</v>
      </c>
      <c r="E657" s="1">
        <v>633651.91</v>
      </c>
      <c r="F657" s="1">
        <v>3411857.19</v>
      </c>
      <c r="G657" s="1">
        <v>529735.2699999999</v>
      </c>
      <c r="H657" s="1">
        <v>6718781.2100000009</v>
      </c>
      <c r="I657" s="1">
        <v>2333157.9499999997</v>
      </c>
      <c r="J657" s="1">
        <v>1695449.43</v>
      </c>
      <c r="K657" s="1">
        <v>372387.87</v>
      </c>
      <c r="L657" s="1">
        <v>3638959.3200000003</v>
      </c>
      <c r="M657" s="1">
        <v>4385941.59</v>
      </c>
      <c r="N657" s="1">
        <v>1075312.97</v>
      </c>
      <c r="O657" s="1">
        <v>1364307.39</v>
      </c>
      <c r="P657" s="1">
        <v>1074096.2</v>
      </c>
      <c r="Q657" s="1">
        <v>2816323.99</v>
      </c>
      <c r="R657" s="1">
        <v>1157970</v>
      </c>
      <c r="S657" s="1">
        <v>997374.23</v>
      </c>
      <c r="T657" s="1">
        <v>33619638.270000003</v>
      </c>
      <c r="U657" s="1">
        <v>1322707.5900000001</v>
      </c>
      <c r="V657" s="1">
        <v>639546.26</v>
      </c>
      <c r="W657" s="1">
        <v>3424421.25</v>
      </c>
      <c r="X657" s="1">
        <v>532923.06999999995</v>
      </c>
      <c r="Y657" s="1">
        <v>6745278.4800000004</v>
      </c>
      <c r="Z657" s="1">
        <v>2338859.7999999998</v>
      </c>
      <c r="AA657" s="1">
        <v>1702450.94</v>
      </c>
      <c r="AB657" s="1">
        <v>375502.52</v>
      </c>
      <c r="AC657" s="1">
        <v>3646467.62</v>
      </c>
      <c r="AD657" s="1">
        <v>4392990.0599999996</v>
      </c>
      <c r="AE657" s="1">
        <v>1087806.22</v>
      </c>
      <c r="AF657" s="1">
        <v>1366263.19</v>
      </c>
      <c r="AG657" s="1">
        <v>1076154.92</v>
      </c>
      <c r="AH657" s="1">
        <v>2807498.06</v>
      </c>
      <c r="AI657" s="1">
        <v>1160826</v>
      </c>
      <c r="AJ657" s="1">
        <v>999942.29</v>
      </c>
      <c r="AK657" s="1">
        <v>-96125.61</v>
      </c>
      <c r="AL657" s="1">
        <v>-4501.45</v>
      </c>
      <c r="AM657" s="1">
        <v>-5894.35</v>
      </c>
      <c r="AN657" s="1">
        <v>-12564.06</v>
      </c>
      <c r="AO657" s="1">
        <v>-3187.8</v>
      </c>
      <c r="AP657" s="1">
        <v>-26497.27</v>
      </c>
      <c r="AQ657" s="1">
        <v>-5701.85</v>
      </c>
      <c r="AR657" s="1">
        <v>-7001.51</v>
      </c>
      <c r="AS657" s="1">
        <v>-3114.65</v>
      </c>
      <c r="AT657" s="1">
        <v>-7508.3</v>
      </c>
      <c r="AU657" s="1">
        <v>-7048.47</v>
      </c>
      <c r="AV657" s="1">
        <v>-12493.25</v>
      </c>
      <c r="AW657" s="1">
        <v>-1955.8</v>
      </c>
      <c r="AX657" s="1">
        <v>-2058.7199999999998</v>
      </c>
      <c r="AY657" s="1">
        <v>8825.93</v>
      </c>
      <c r="AZ657" s="1">
        <v>-2856</v>
      </c>
      <c r="BA657" s="1">
        <v>-2568.06</v>
      </c>
      <c r="BB657" s="1">
        <v>95692160.310000002</v>
      </c>
      <c r="BC657" s="1">
        <v>95325207.050000012</v>
      </c>
      <c r="BD657" s="1">
        <v>1524995.16</v>
      </c>
      <c r="BE657" s="1">
        <v>-2507.5100000000002</v>
      </c>
      <c r="BF657" s="1">
        <v>71508733.140000001</v>
      </c>
      <c r="BG657" s="1">
        <v>30365.17</v>
      </c>
      <c r="BH657" s="1">
        <v>353909.68</v>
      </c>
      <c r="BI657" s="1">
        <v>449106.89</v>
      </c>
      <c r="BJ657" s="1">
        <v>319134.09000000003</v>
      </c>
      <c r="BK657" s="1">
        <v>55641.18</v>
      </c>
      <c r="BL657" s="1">
        <v>128925.51</v>
      </c>
      <c r="BM657" s="1">
        <v>81954.63</v>
      </c>
      <c r="BN657" s="1">
        <v>17633.97</v>
      </c>
      <c r="BO657" s="1">
        <v>82797.97</v>
      </c>
      <c r="BP657" s="4">
        <v>21141470.43</v>
      </c>
    </row>
    <row r="658" spans="1:68">
      <c r="A658" s="19" t="s">
        <v>1573</v>
      </c>
      <c r="B658" s="10" t="s">
        <v>1574</v>
      </c>
      <c r="C658" s="1">
        <v>12313157.84</v>
      </c>
      <c r="D658" s="1">
        <v>110138.4</v>
      </c>
      <c r="E658" s="1">
        <v>67956.42</v>
      </c>
      <c r="F658" s="1">
        <v>323147.07</v>
      </c>
      <c r="G658" s="1">
        <v>27913.59</v>
      </c>
      <c r="H658" s="1">
        <v>514519.02</v>
      </c>
      <c r="I658" s="1">
        <v>238748.16999999998</v>
      </c>
      <c r="J658" s="1">
        <v>149697.81000000003</v>
      </c>
      <c r="K658" s="1">
        <v>31775.489999999998</v>
      </c>
      <c r="L658" s="1">
        <v>351046.99</v>
      </c>
      <c r="M658" s="1">
        <v>496108.95999999996</v>
      </c>
      <c r="N658" s="1">
        <v>42270.83</v>
      </c>
      <c r="O658" s="1">
        <v>48310.7</v>
      </c>
      <c r="P658" s="1">
        <v>97327.29</v>
      </c>
      <c r="Q658" s="1">
        <v>186350.31</v>
      </c>
      <c r="R658" s="1">
        <v>87298.33</v>
      </c>
      <c r="S658" s="1">
        <v>59407.94</v>
      </c>
      <c r="T658" s="1">
        <v>2949811.5</v>
      </c>
      <c r="U658" s="1">
        <v>115693.95</v>
      </c>
      <c r="V658" s="1">
        <v>73850.77</v>
      </c>
      <c r="W658" s="1">
        <v>335978.44</v>
      </c>
      <c r="X658" s="1">
        <v>31101.39</v>
      </c>
      <c r="Y658" s="1">
        <v>541016.29</v>
      </c>
      <c r="Z658" s="1">
        <v>244450.02</v>
      </c>
      <c r="AA658" s="1">
        <v>156754.92000000001</v>
      </c>
      <c r="AB658" s="1">
        <v>34890.14</v>
      </c>
      <c r="AC658" s="1">
        <v>360575.74</v>
      </c>
      <c r="AD658" s="1">
        <v>505749.36</v>
      </c>
      <c r="AE658" s="1">
        <v>54764.08</v>
      </c>
      <c r="AF658" s="1">
        <v>50266.5</v>
      </c>
      <c r="AG658" s="1">
        <v>99425.54</v>
      </c>
      <c r="AH658" s="1">
        <v>192709.03</v>
      </c>
      <c r="AI658" s="1">
        <v>90609.33</v>
      </c>
      <c r="AJ658" s="1">
        <v>61976</v>
      </c>
      <c r="AK658" s="1">
        <v>-117794.18</v>
      </c>
      <c r="AL658" s="1">
        <v>-5555.55</v>
      </c>
      <c r="AM658" s="1">
        <v>-5894.35</v>
      </c>
      <c r="AN658" s="1">
        <v>-12831.37</v>
      </c>
      <c r="AO658" s="1">
        <v>-3187.8</v>
      </c>
      <c r="AP658" s="1">
        <v>-26497.27</v>
      </c>
      <c r="AQ658" s="1">
        <v>-5701.85</v>
      </c>
      <c r="AR658" s="1">
        <v>-7057.11</v>
      </c>
      <c r="AS658" s="1">
        <v>-3114.65</v>
      </c>
      <c r="AT658" s="1">
        <v>-9528.75</v>
      </c>
      <c r="AU658" s="1">
        <v>-9640.4</v>
      </c>
      <c r="AV658" s="1">
        <v>-12493.25</v>
      </c>
      <c r="AW658" s="1">
        <v>-1955.8</v>
      </c>
      <c r="AX658" s="1">
        <v>-2098.25</v>
      </c>
      <c r="AY658" s="1">
        <v>-6358.72</v>
      </c>
      <c r="AZ658" s="1">
        <v>-3311</v>
      </c>
      <c r="BA658" s="1">
        <v>-2568.06</v>
      </c>
      <c r="BB658" s="1">
        <v>9481140.5199999996</v>
      </c>
      <c r="BC658" s="1">
        <v>9451324.4500000011</v>
      </c>
      <c r="BD658" s="1">
        <v>0</v>
      </c>
      <c r="BE658" s="1">
        <v>337.16</v>
      </c>
      <c r="BF658" s="1">
        <v>-54.69</v>
      </c>
      <c r="BG658" s="1">
        <v>58.57</v>
      </c>
      <c r="BH658" s="1">
        <v>4855.46</v>
      </c>
      <c r="BI658" s="1">
        <v>9635.14</v>
      </c>
      <c r="BJ658" s="1">
        <v>10309.18</v>
      </c>
      <c r="BK658" s="1">
        <v>7476.51</v>
      </c>
      <c r="BL658" s="1">
        <v>4311.51</v>
      </c>
      <c r="BM658" s="1">
        <v>7169.89</v>
      </c>
      <c r="BN658" s="1">
        <v>1459.38</v>
      </c>
      <c r="BO658" s="1">
        <v>9398.7800000000007</v>
      </c>
      <c r="BP658" s="4">
        <v>9426183.6300000008</v>
      </c>
    </row>
    <row r="659" spans="1:68">
      <c r="A659" s="20" t="s">
        <v>1575</v>
      </c>
      <c r="B659" s="10" t="s">
        <v>1576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4">
        <v>0</v>
      </c>
    </row>
    <row r="660" spans="1:68">
      <c r="A660" s="20" t="s">
        <v>1577</v>
      </c>
      <c r="B660" s="10" t="s">
        <v>1578</v>
      </c>
      <c r="C660" s="1">
        <v>1318093.77</v>
      </c>
      <c r="D660" s="1">
        <v>61734.19</v>
      </c>
      <c r="E660" s="1">
        <v>20195.580000000002</v>
      </c>
      <c r="F660" s="1">
        <v>152882.43</v>
      </c>
      <c r="G660" s="1">
        <v>21597.119999999999</v>
      </c>
      <c r="H660" s="1">
        <v>223431.23</v>
      </c>
      <c r="I660" s="1">
        <v>74574.17</v>
      </c>
      <c r="J660" s="1">
        <v>68972.94</v>
      </c>
      <c r="K660" s="1">
        <v>9349.25</v>
      </c>
      <c r="L660" s="1">
        <v>148468.17000000001</v>
      </c>
      <c r="M660" s="1">
        <v>262094.79</v>
      </c>
      <c r="N660" s="1">
        <v>40243.480000000003</v>
      </c>
      <c r="O660" s="1">
        <v>20529.55</v>
      </c>
      <c r="P660" s="1">
        <v>38295.699999999997</v>
      </c>
      <c r="Q660" s="1">
        <v>62410.04</v>
      </c>
      <c r="R660" s="1">
        <v>26136.83</v>
      </c>
      <c r="S660" s="1">
        <v>27249.16</v>
      </c>
      <c r="T660" s="1">
        <v>1258164.6299999999</v>
      </c>
      <c r="U660" s="1">
        <v>61734.19</v>
      </c>
      <c r="V660" s="1">
        <v>20195.580000000002</v>
      </c>
      <c r="W660" s="1">
        <v>152882.43</v>
      </c>
      <c r="X660" s="1">
        <v>21597.119999999999</v>
      </c>
      <c r="Y660" s="1">
        <v>223431.23</v>
      </c>
      <c r="Z660" s="1">
        <v>74574.17</v>
      </c>
      <c r="AA660" s="1">
        <v>68972.94</v>
      </c>
      <c r="AB660" s="1">
        <v>9349.25</v>
      </c>
      <c r="AC660" s="1">
        <v>148468.17000000001</v>
      </c>
      <c r="AD660" s="1">
        <v>262094.79</v>
      </c>
      <c r="AE660" s="1">
        <v>40243.480000000003</v>
      </c>
      <c r="AF660" s="1">
        <v>20529.55</v>
      </c>
      <c r="AG660" s="1">
        <v>38295.699999999997</v>
      </c>
      <c r="AH660" s="1">
        <v>62410.04</v>
      </c>
      <c r="AI660" s="1">
        <v>26136.83</v>
      </c>
      <c r="AJ660" s="1">
        <v>27249.16</v>
      </c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>
        <v>59929.14</v>
      </c>
      <c r="BC660" s="1">
        <v>38830.39</v>
      </c>
      <c r="BD660" s="1"/>
      <c r="BE660" s="1">
        <v>0</v>
      </c>
      <c r="BF660" s="1">
        <v>-54.69</v>
      </c>
      <c r="BG660" s="1"/>
      <c r="BH660" s="1">
        <v>4243.99</v>
      </c>
      <c r="BI660" s="1">
        <v>5776.07</v>
      </c>
      <c r="BJ660" s="1">
        <v>2208.69</v>
      </c>
      <c r="BK660" s="1">
        <v>6066.27</v>
      </c>
      <c r="BL660" s="1">
        <v>3954.04</v>
      </c>
      <c r="BM660" s="1">
        <v>6267.13</v>
      </c>
      <c r="BN660" s="1">
        <v>1311.64</v>
      </c>
      <c r="BO660" s="1">
        <v>3499.67</v>
      </c>
      <c r="BP660" s="4">
        <v>26656.33</v>
      </c>
    </row>
    <row r="661" spans="1:68">
      <c r="A661" s="20" t="s">
        <v>1579</v>
      </c>
      <c r="B661" s="10" t="s">
        <v>1580</v>
      </c>
      <c r="C661" s="1">
        <v>10114966.76</v>
      </c>
      <c r="D661" s="1">
        <v>41233.620000000003</v>
      </c>
      <c r="E661" s="1">
        <v>20532.72</v>
      </c>
      <c r="F661" s="1">
        <v>144213.59</v>
      </c>
      <c r="G661" s="1">
        <v>977.25</v>
      </c>
      <c r="H661" s="1">
        <v>212693.26</v>
      </c>
      <c r="I661" s="1">
        <v>153793.56</v>
      </c>
      <c r="J661" s="1">
        <v>70046.62</v>
      </c>
      <c r="K661" s="1">
        <v>22315.13</v>
      </c>
      <c r="L661" s="1">
        <v>177528.05</v>
      </c>
      <c r="M661" s="1">
        <v>162954.48000000001</v>
      </c>
      <c r="N661" s="1">
        <v>274.52</v>
      </c>
      <c r="O661" s="1">
        <v>14447.28</v>
      </c>
      <c r="P661" s="1">
        <v>49191.85</v>
      </c>
      <c r="Q661" s="1">
        <v>104089.29</v>
      </c>
      <c r="R661" s="1">
        <v>62656.03</v>
      </c>
      <c r="S661" s="1">
        <v>26713.56</v>
      </c>
      <c r="T661" s="1">
        <v>1263660.81</v>
      </c>
      <c r="U661" s="1">
        <v>41233.620000000003</v>
      </c>
      <c r="V661" s="1">
        <v>20532.72</v>
      </c>
      <c r="W661" s="1">
        <v>144213.59</v>
      </c>
      <c r="X661" s="1">
        <v>977.25</v>
      </c>
      <c r="Y661" s="1">
        <v>212693.26</v>
      </c>
      <c r="Z661" s="1">
        <v>153793.56</v>
      </c>
      <c r="AA661" s="1">
        <v>70046.62</v>
      </c>
      <c r="AB661" s="1">
        <v>22315.13</v>
      </c>
      <c r="AC661" s="1">
        <v>177528.05</v>
      </c>
      <c r="AD661" s="1">
        <v>162954.48000000001</v>
      </c>
      <c r="AE661" s="1">
        <v>274.52</v>
      </c>
      <c r="AF661" s="1">
        <v>14447.28</v>
      </c>
      <c r="AG661" s="1">
        <v>49191.85</v>
      </c>
      <c r="AH661" s="1">
        <v>104089.29</v>
      </c>
      <c r="AI661" s="1">
        <v>62656.03</v>
      </c>
      <c r="AJ661" s="1">
        <v>26713.56</v>
      </c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>
        <v>8851305.9499999993</v>
      </c>
      <c r="BC661" s="1">
        <v>8842950.2700000014</v>
      </c>
      <c r="BD661" s="1"/>
      <c r="BE661" s="1"/>
      <c r="BF661" s="1"/>
      <c r="BG661" s="1"/>
      <c r="BH661" s="1">
        <v>608.47</v>
      </c>
      <c r="BI661" s="1">
        <v>1806.84</v>
      </c>
      <c r="BJ661" s="1">
        <v>3251.49</v>
      </c>
      <c r="BK661" s="1">
        <v>1410.24</v>
      </c>
      <c r="BL661" s="1">
        <v>354.2</v>
      </c>
      <c r="BM661" s="1">
        <v>902.76</v>
      </c>
      <c r="BN661" s="1">
        <v>0</v>
      </c>
      <c r="BO661" s="1">
        <v>5688.48</v>
      </c>
      <c r="BP661" s="4">
        <v>8837283.4700000007</v>
      </c>
    </row>
    <row r="662" spans="1:68">
      <c r="A662" s="20" t="s">
        <v>1581</v>
      </c>
      <c r="B662" s="10" t="s">
        <v>1582</v>
      </c>
      <c r="C662" s="1">
        <v>721332.68</v>
      </c>
      <c r="D662" s="1">
        <v>2237.2699999999995</v>
      </c>
      <c r="E662" s="1">
        <v>15558.15</v>
      </c>
      <c r="F662" s="1">
        <v>6581.2500000000018</v>
      </c>
      <c r="G662" s="1">
        <v>4161.72</v>
      </c>
      <c r="H662" s="1">
        <v>44861.17</v>
      </c>
      <c r="I662" s="1">
        <v>6416.51</v>
      </c>
      <c r="J662" s="1">
        <v>7558.3499999999995</v>
      </c>
      <c r="K662" s="1">
        <v>111.11000000000013</v>
      </c>
      <c r="L662" s="1">
        <v>12479.740000000002</v>
      </c>
      <c r="M662" s="1">
        <v>57665.920000000006</v>
      </c>
      <c r="N662" s="1">
        <v>-6397.19</v>
      </c>
      <c r="O662" s="1">
        <v>9781.0600000000013</v>
      </c>
      <c r="P662" s="1">
        <v>5899.03</v>
      </c>
      <c r="Q662" s="1">
        <v>9593.4700000000012</v>
      </c>
      <c r="R662" s="1">
        <v>-2483.6999999999998</v>
      </c>
      <c r="S662" s="1">
        <v>2016.7000000000003</v>
      </c>
      <c r="T662" s="1">
        <v>293946.7</v>
      </c>
      <c r="U662" s="1">
        <v>7792.82</v>
      </c>
      <c r="V662" s="1">
        <v>21452.5</v>
      </c>
      <c r="W662" s="1">
        <v>19524.580000000002</v>
      </c>
      <c r="X662" s="1">
        <v>7349.52</v>
      </c>
      <c r="Y662" s="1">
        <v>71358.44</v>
      </c>
      <c r="Z662" s="1">
        <v>12118.36</v>
      </c>
      <c r="AA662" s="1">
        <v>14615.46</v>
      </c>
      <c r="AB662" s="1">
        <v>3225.76</v>
      </c>
      <c r="AC662" s="1">
        <v>22008.49</v>
      </c>
      <c r="AD662" s="1">
        <v>67306.320000000007</v>
      </c>
      <c r="AE662" s="1">
        <v>6096.06</v>
      </c>
      <c r="AF662" s="1">
        <v>11736.86</v>
      </c>
      <c r="AG662" s="1">
        <v>7997.28</v>
      </c>
      <c r="AH662" s="1">
        <v>15952.19</v>
      </c>
      <c r="AI662" s="1">
        <v>827.3</v>
      </c>
      <c r="AJ662" s="1">
        <v>4584.76</v>
      </c>
      <c r="AK662" s="1">
        <v>-117906.14</v>
      </c>
      <c r="AL662" s="1">
        <v>-5555.55</v>
      </c>
      <c r="AM662" s="1">
        <v>-5894.35</v>
      </c>
      <c r="AN662" s="1">
        <v>-12943.33</v>
      </c>
      <c r="AO662" s="1">
        <v>-3187.8</v>
      </c>
      <c r="AP662" s="1">
        <v>-26497.27</v>
      </c>
      <c r="AQ662" s="1">
        <v>-5701.85</v>
      </c>
      <c r="AR662" s="1">
        <v>-7057.11</v>
      </c>
      <c r="AS662" s="1">
        <v>-3114.65</v>
      </c>
      <c r="AT662" s="1">
        <v>-9528.75</v>
      </c>
      <c r="AU662" s="1">
        <v>-9640.4</v>
      </c>
      <c r="AV662" s="1">
        <v>-12493.25</v>
      </c>
      <c r="AW662" s="1">
        <v>-1955.8</v>
      </c>
      <c r="AX662" s="1">
        <v>-2098.25</v>
      </c>
      <c r="AY662" s="1">
        <v>-6358.72</v>
      </c>
      <c r="AZ662" s="1">
        <v>-3311</v>
      </c>
      <c r="BA662" s="1">
        <v>-2568.06</v>
      </c>
      <c r="BB662" s="1">
        <v>545292.12</v>
      </c>
      <c r="BC662" s="1">
        <v>544930.48</v>
      </c>
      <c r="BD662" s="1">
        <v>0</v>
      </c>
      <c r="BE662" s="1">
        <v>337.16</v>
      </c>
      <c r="BF662" s="1">
        <v>0</v>
      </c>
      <c r="BG662" s="1">
        <v>58.57</v>
      </c>
      <c r="BH662" s="1">
        <v>3</v>
      </c>
      <c r="BI662" s="1">
        <v>2052.23</v>
      </c>
      <c r="BJ662" s="1">
        <v>4849</v>
      </c>
      <c r="BK662" s="1"/>
      <c r="BL662" s="1">
        <v>3.27</v>
      </c>
      <c r="BM662" s="1">
        <v>0</v>
      </c>
      <c r="BN662" s="1">
        <v>147.74</v>
      </c>
      <c r="BO662" s="1">
        <v>210.63</v>
      </c>
      <c r="BP662" s="4">
        <v>537630.52</v>
      </c>
    </row>
    <row r="663" spans="1:68">
      <c r="A663" s="20" t="s">
        <v>1583</v>
      </c>
      <c r="B663" s="10" t="s">
        <v>1584</v>
      </c>
      <c r="C663" s="1">
        <v>158764.63</v>
      </c>
      <c r="D663" s="1">
        <v>4933.32</v>
      </c>
      <c r="E663" s="1">
        <v>11669.97</v>
      </c>
      <c r="F663" s="1">
        <v>19469.8</v>
      </c>
      <c r="G663" s="1">
        <v>1177.5</v>
      </c>
      <c r="H663" s="1">
        <v>33533.360000000001</v>
      </c>
      <c r="I663" s="1">
        <v>3963.93</v>
      </c>
      <c r="J663" s="1">
        <v>3119.9</v>
      </c>
      <c r="K663" s="1">
        <v>0</v>
      </c>
      <c r="L663" s="1">
        <v>12571.03</v>
      </c>
      <c r="M663" s="1">
        <v>13393.77</v>
      </c>
      <c r="N663" s="1">
        <v>8150.02</v>
      </c>
      <c r="O663" s="1">
        <v>3552.81</v>
      </c>
      <c r="P663" s="1">
        <v>3940.71</v>
      </c>
      <c r="Q663" s="1">
        <v>10257.51</v>
      </c>
      <c r="R663" s="1">
        <v>989.17</v>
      </c>
      <c r="S663" s="1">
        <v>3428.52</v>
      </c>
      <c r="T663" s="1">
        <v>134039.35999999999</v>
      </c>
      <c r="U663" s="1">
        <v>4933.32</v>
      </c>
      <c r="V663" s="1">
        <v>11669.97</v>
      </c>
      <c r="W663" s="1">
        <v>19357.84</v>
      </c>
      <c r="X663" s="1">
        <v>1177.5</v>
      </c>
      <c r="Y663" s="1">
        <v>33533.360000000001</v>
      </c>
      <c r="Z663" s="1">
        <v>3963.93</v>
      </c>
      <c r="AA663" s="1">
        <v>3119.9</v>
      </c>
      <c r="AB663" s="1">
        <v>0</v>
      </c>
      <c r="AC663" s="1">
        <v>12571.03</v>
      </c>
      <c r="AD663" s="1">
        <v>13393.77</v>
      </c>
      <c r="AE663" s="1">
        <v>8150.02</v>
      </c>
      <c r="AF663" s="1">
        <v>3552.81</v>
      </c>
      <c r="AG663" s="1">
        <v>3940.71</v>
      </c>
      <c r="AH663" s="1">
        <v>10257.51</v>
      </c>
      <c r="AI663" s="1">
        <v>989.17</v>
      </c>
      <c r="AJ663" s="1">
        <v>3428.52</v>
      </c>
      <c r="AK663" s="1">
        <v>111.96</v>
      </c>
      <c r="AL663" s="1"/>
      <c r="AM663" s="1"/>
      <c r="AN663" s="1">
        <v>111.96</v>
      </c>
      <c r="AO663" s="1"/>
      <c r="AP663" s="1">
        <v>0</v>
      </c>
      <c r="AQ663" s="1"/>
      <c r="AR663" s="1">
        <v>0</v>
      </c>
      <c r="AS663" s="1"/>
      <c r="AT663" s="1"/>
      <c r="AU663" s="1"/>
      <c r="AV663" s="1"/>
      <c r="AW663" s="1"/>
      <c r="AX663" s="1"/>
      <c r="AY663" s="1"/>
      <c r="AZ663" s="1"/>
      <c r="BA663" s="1"/>
      <c r="BB663" s="1">
        <v>24613.31</v>
      </c>
      <c r="BC663" s="1">
        <v>24613.31</v>
      </c>
      <c r="BD663" s="1"/>
      <c r="BE663" s="1">
        <v>0</v>
      </c>
      <c r="BF663" s="1"/>
      <c r="BG663" s="1">
        <v>0</v>
      </c>
      <c r="BH663" s="1"/>
      <c r="BI663" s="1"/>
      <c r="BJ663" s="1"/>
      <c r="BK663" s="1"/>
      <c r="BL663" s="1"/>
      <c r="BM663" s="1"/>
      <c r="BN663" s="1"/>
      <c r="BO663" s="1"/>
      <c r="BP663" s="4">
        <v>24613.31</v>
      </c>
    </row>
    <row r="664" spans="1:68">
      <c r="A664" s="19" t="s">
        <v>1585</v>
      </c>
      <c r="B664" s="10" t="s">
        <v>1586</v>
      </c>
      <c r="C664" s="1">
        <v>382431.08</v>
      </c>
      <c r="D664" s="1">
        <v>8528.6299999999992</v>
      </c>
      <c r="E664" s="1">
        <v>6461.11</v>
      </c>
      <c r="F664" s="1">
        <v>38401.29</v>
      </c>
      <c r="G664" s="1">
        <v>3118.42</v>
      </c>
      <c r="H664" s="1">
        <v>36693.43</v>
      </c>
      <c r="I664" s="1">
        <v>28293.09</v>
      </c>
      <c r="J664" s="1">
        <v>21318.52</v>
      </c>
      <c r="K664" s="1">
        <v>2287.35</v>
      </c>
      <c r="L664" s="1">
        <v>54968.74</v>
      </c>
      <c r="M664" s="1">
        <v>65872.73</v>
      </c>
      <c r="N664" s="1">
        <v>13456.8</v>
      </c>
      <c r="O664" s="1">
        <v>11435.06</v>
      </c>
      <c r="P664" s="1">
        <v>16307.4</v>
      </c>
      <c r="Q664" s="1">
        <v>33251.24</v>
      </c>
      <c r="R664" s="1">
        <v>9666.68</v>
      </c>
      <c r="S664" s="1">
        <v>9599.51</v>
      </c>
      <c r="T664" s="1">
        <v>359660</v>
      </c>
      <c r="U664" s="1">
        <v>8528.6299999999992</v>
      </c>
      <c r="V664" s="1">
        <v>6461.11</v>
      </c>
      <c r="W664" s="1">
        <v>38401.29</v>
      </c>
      <c r="X664" s="1">
        <v>3118.42</v>
      </c>
      <c r="Y664" s="1">
        <v>36693.43</v>
      </c>
      <c r="Z664" s="1">
        <v>28293.09</v>
      </c>
      <c r="AA664" s="1">
        <v>21318.52</v>
      </c>
      <c r="AB664" s="1">
        <v>2287.35</v>
      </c>
      <c r="AC664" s="1">
        <v>54968.74</v>
      </c>
      <c r="AD664" s="1">
        <v>65872.73</v>
      </c>
      <c r="AE664" s="1">
        <v>13456.8</v>
      </c>
      <c r="AF664" s="1">
        <v>11435.06</v>
      </c>
      <c r="AG664" s="1">
        <v>16307.4</v>
      </c>
      <c r="AH664" s="1">
        <v>33251.24</v>
      </c>
      <c r="AI664" s="1">
        <v>9666.68</v>
      </c>
      <c r="AJ664" s="1">
        <v>9599.51</v>
      </c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>
        <v>22771.08</v>
      </c>
      <c r="BC664" s="1">
        <v>17279.54</v>
      </c>
      <c r="BD664" s="1">
        <v>0</v>
      </c>
      <c r="BE664" s="1"/>
      <c r="BF664" s="1"/>
      <c r="BG664" s="1"/>
      <c r="BH664" s="1">
        <v>256.89</v>
      </c>
      <c r="BI664" s="1">
        <v>222.22</v>
      </c>
      <c r="BJ664" s="1">
        <v>739</v>
      </c>
      <c r="BK664" s="1">
        <v>1945.36</v>
      </c>
      <c r="BL664" s="1">
        <v>760.29</v>
      </c>
      <c r="BM664" s="1">
        <v>2785.89</v>
      </c>
      <c r="BN664" s="1">
        <v>0</v>
      </c>
      <c r="BO664" s="1">
        <v>0</v>
      </c>
      <c r="BP664" s="4">
        <v>16061.43</v>
      </c>
    </row>
    <row r="665" spans="1:68">
      <c r="A665" s="20" t="s">
        <v>1587</v>
      </c>
      <c r="B665" s="10" t="s">
        <v>1588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0</v>
      </c>
      <c r="BC665" s="1">
        <v>0</v>
      </c>
      <c r="BD665" s="1">
        <v>0</v>
      </c>
      <c r="BE665" s="1"/>
      <c r="BF665" s="1"/>
      <c r="BG665" s="1"/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4">
        <v>0</v>
      </c>
    </row>
    <row r="666" spans="1:68">
      <c r="A666" s="20" t="s">
        <v>1589</v>
      </c>
      <c r="B666" s="10" t="s">
        <v>1590</v>
      </c>
      <c r="C666" s="1">
        <v>300527.73</v>
      </c>
      <c r="D666" s="1">
        <v>6058.41</v>
      </c>
      <c r="E666" s="1">
        <v>4209.97</v>
      </c>
      <c r="F666" s="1">
        <v>26755.32</v>
      </c>
      <c r="G666" s="1">
        <v>2494.5500000000002</v>
      </c>
      <c r="H666" s="1">
        <v>29314.77</v>
      </c>
      <c r="I666" s="1">
        <v>22189.74</v>
      </c>
      <c r="J666" s="1">
        <v>18785.96</v>
      </c>
      <c r="K666" s="1">
        <v>1705.47</v>
      </c>
      <c r="L666" s="1">
        <v>46243.54</v>
      </c>
      <c r="M666" s="1">
        <v>54491.72</v>
      </c>
      <c r="N666" s="1">
        <v>11714.81</v>
      </c>
      <c r="O666" s="1">
        <v>8453.7999999999993</v>
      </c>
      <c r="P666" s="1">
        <v>11406.21</v>
      </c>
      <c r="Q666" s="1">
        <v>25682.39</v>
      </c>
      <c r="R666" s="1">
        <v>6888.41</v>
      </c>
      <c r="S666" s="1">
        <v>6704.44</v>
      </c>
      <c r="T666" s="1">
        <v>283099.51</v>
      </c>
      <c r="U666" s="1">
        <v>6058.41</v>
      </c>
      <c r="V666" s="1">
        <v>4209.97</v>
      </c>
      <c r="W666" s="1">
        <v>26755.32</v>
      </c>
      <c r="X666" s="1">
        <v>2494.5500000000002</v>
      </c>
      <c r="Y666" s="1">
        <v>29314.77</v>
      </c>
      <c r="Z666" s="1">
        <v>22189.74</v>
      </c>
      <c r="AA666" s="1">
        <v>18785.96</v>
      </c>
      <c r="AB666" s="1">
        <v>1705.47</v>
      </c>
      <c r="AC666" s="1">
        <v>46243.54</v>
      </c>
      <c r="AD666" s="1">
        <v>54491.72</v>
      </c>
      <c r="AE666" s="1">
        <v>11714.81</v>
      </c>
      <c r="AF666" s="1">
        <v>8453.7999999999993</v>
      </c>
      <c r="AG666" s="1">
        <v>11406.21</v>
      </c>
      <c r="AH666" s="1">
        <v>25682.39</v>
      </c>
      <c r="AI666" s="1">
        <v>6888.41</v>
      </c>
      <c r="AJ666" s="1">
        <v>6704.44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17428.22</v>
      </c>
      <c r="BC666" s="1">
        <v>12236.179999999998</v>
      </c>
      <c r="BD666" s="1"/>
      <c r="BE666" s="1"/>
      <c r="BF666" s="1"/>
      <c r="BG666" s="1"/>
      <c r="BH666" s="1"/>
      <c r="BI666" s="1">
        <v>222.22</v>
      </c>
      <c r="BJ666" s="1">
        <v>0</v>
      </c>
      <c r="BK666" s="1">
        <v>1645.86</v>
      </c>
      <c r="BL666" s="1">
        <v>760.29</v>
      </c>
      <c r="BM666" s="1">
        <v>2785.89</v>
      </c>
      <c r="BN666" s="1"/>
      <c r="BO666" s="1">
        <v>0</v>
      </c>
      <c r="BP666" s="4">
        <v>12013.96</v>
      </c>
    </row>
    <row r="667" spans="1:68">
      <c r="A667" s="20" t="s">
        <v>1591</v>
      </c>
      <c r="B667" s="10" t="s">
        <v>1592</v>
      </c>
      <c r="C667" s="1">
        <v>65488.53</v>
      </c>
      <c r="D667" s="1">
        <v>1719.77</v>
      </c>
      <c r="E667" s="1">
        <v>1169.5</v>
      </c>
      <c r="F667" s="1">
        <v>10165.56</v>
      </c>
      <c r="G667" s="1">
        <v>344.68</v>
      </c>
      <c r="H667" s="1">
        <v>5999.17</v>
      </c>
      <c r="I667" s="1">
        <v>5572.72</v>
      </c>
      <c r="J667" s="1">
        <v>1795.13</v>
      </c>
      <c r="K667" s="1">
        <v>581.88</v>
      </c>
      <c r="L667" s="1">
        <v>5275.39</v>
      </c>
      <c r="M667" s="1">
        <v>8275.9500000000007</v>
      </c>
      <c r="N667" s="1">
        <v>703</v>
      </c>
      <c r="O667" s="1">
        <v>2607.62</v>
      </c>
      <c r="P667" s="1">
        <v>4711.8500000000004</v>
      </c>
      <c r="Q667" s="1">
        <v>6384.68</v>
      </c>
      <c r="R667" s="1">
        <v>2623.71</v>
      </c>
      <c r="S667" s="1">
        <v>2639.45</v>
      </c>
      <c r="T667" s="1">
        <v>60570.06</v>
      </c>
      <c r="U667" s="1">
        <v>1719.77</v>
      </c>
      <c r="V667" s="1">
        <v>1169.5</v>
      </c>
      <c r="W667" s="1">
        <v>10165.56</v>
      </c>
      <c r="X667" s="1">
        <v>344.68</v>
      </c>
      <c r="Y667" s="1">
        <v>5999.17</v>
      </c>
      <c r="Z667" s="1">
        <v>5572.72</v>
      </c>
      <c r="AA667" s="1">
        <v>1795.13</v>
      </c>
      <c r="AB667" s="1">
        <v>581.88</v>
      </c>
      <c r="AC667" s="1">
        <v>5275.39</v>
      </c>
      <c r="AD667" s="1">
        <v>8275.9500000000007</v>
      </c>
      <c r="AE667" s="1">
        <v>703</v>
      </c>
      <c r="AF667" s="1">
        <v>2607.62</v>
      </c>
      <c r="AG667" s="1">
        <v>4711.8500000000004</v>
      </c>
      <c r="AH667" s="1">
        <v>6384.68</v>
      </c>
      <c r="AI667" s="1">
        <v>2623.71</v>
      </c>
      <c r="AJ667" s="1">
        <v>2639.45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4918.47</v>
      </c>
      <c r="BC667" s="1">
        <v>4618.9699999999993</v>
      </c>
      <c r="BD667" s="1"/>
      <c r="BE667" s="1"/>
      <c r="BF667" s="1"/>
      <c r="BG667" s="1"/>
      <c r="BH667" s="1">
        <v>0</v>
      </c>
      <c r="BI667" s="1">
        <v>0</v>
      </c>
      <c r="BJ667" s="1">
        <v>739</v>
      </c>
      <c r="BK667" s="1">
        <v>299.5</v>
      </c>
      <c r="BL667" s="1"/>
      <c r="BM667" s="1"/>
      <c r="BN667" s="1"/>
      <c r="BO667" s="1"/>
      <c r="BP667" s="4">
        <v>3879.97</v>
      </c>
    </row>
    <row r="668" spans="1:68">
      <c r="A668" s="20" t="s">
        <v>1593</v>
      </c>
      <c r="B668" s="10" t="s">
        <v>1594</v>
      </c>
      <c r="C668" s="1">
        <v>16414.82</v>
      </c>
      <c r="D668" s="1">
        <v>750.45</v>
      </c>
      <c r="E668" s="1">
        <v>1081.6400000000001</v>
      </c>
      <c r="F668" s="1">
        <v>1480.41</v>
      </c>
      <c r="G668" s="1">
        <v>279.19</v>
      </c>
      <c r="H668" s="1">
        <v>1379.49</v>
      </c>
      <c r="I668" s="1">
        <v>530.63</v>
      </c>
      <c r="J668" s="1">
        <v>737.43</v>
      </c>
      <c r="K668" s="1">
        <v>0</v>
      </c>
      <c r="L668" s="1">
        <v>3449.81</v>
      </c>
      <c r="M668" s="1">
        <v>3105.06</v>
      </c>
      <c r="N668" s="1">
        <v>1038.99</v>
      </c>
      <c r="O668" s="1">
        <v>373.64</v>
      </c>
      <c r="P668" s="1">
        <v>189.34</v>
      </c>
      <c r="Q668" s="1">
        <v>1184.17</v>
      </c>
      <c r="R668" s="1">
        <v>154.56</v>
      </c>
      <c r="S668" s="1">
        <v>255.62</v>
      </c>
      <c r="T668" s="1">
        <v>15990.43</v>
      </c>
      <c r="U668" s="1">
        <v>750.45</v>
      </c>
      <c r="V668" s="1">
        <v>1081.6400000000001</v>
      </c>
      <c r="W668" s="1">
        <v>1480.41</v>
      </c>
      <c r="X668" s="1">
        <v>279.19</v>
      </c>
      <c r="Y668" s="1">
        <v>1379.49</v>
      </c>
      <c r="Z668" s="1">
        <v>530.63</v>
      </c>
      <c r="AA668" s="1">
        <v>737.43</v>
      </c>
      <c r="AB668" s="1"/>
      <c r="AC668" s="1">
        <v>3449.81</v>
      </c>
      <c r="AD668" s="1">
        <v>3105.06</v>
      </c>
      <c r="AE668" s="1">
        <v>1038.99</v>
      </c>
      <c r="AF668" s="1">
        <v>373.64</v>
      </c>
      <c r="AG668" s="1">
        <v>189.34</v>
      </c>
      <c r="AH668" s="1">
        <v>1184.17</v>
      </c>
      <c r="AI668" s="1">
        <v>154.56</v>
      </c>
      <c r="AJ668" s="1">
        <v>255.62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424.39</v>
      </c>
      <c r="BC668" s="1">
        <v>424.39</v>
      </c>
      <c r="BD668" s="1"/>
      <c r="BE668" s="1"/>
      <c r="BF668" s="1"/>
      <c r="BG668" s="1"/>
      <c r="BH668" s="1">
        <v>256.89</v>
      </c>
      <c r="BI668" s="1">
        <v>0</v>
      </c>
      <c r="BJ668" s="1">
        <v>0</v>
      </c>
      <c r="BK668" s="1"/>
      <c r="BL668" s="1"/>
      <c r="BM668" s="1"/>
      <c r="BN668" s="1"/>
      <c r="BO668" s="1"/>
      <c r="BP668" s="4">
        <v>167.5</v>
      </c>
    </row>
    <row r="669" spans="1:68">
      <c r="A669" s="19" t="s">
        <v>1595</v>
      </c>
      <c r="B669" s="10" t="s">
        <v>1596</v>
      </c>
      <c r="C669" s="1">
        <v>9770719.3599999994</v>
      </c>
      <c r="D669" s="1">
        <v>279536</v>
      </c>
      <c r="E669" s="1">
        <v>30943.24</v>
      </c>
      <c r="F669" s="1">
        <v>680235.08000000007</v>
      </c>
      <c r="G669" s="1">
        <v>116559.18</v>
      </c>
      <c r="H669" s="1">
        <v>1314356.98</v>
      </c>
      <c r="I669" s="1">
        <v>518701.49</v>
      </c>
      <c r="J669" s="1">
        <v>371690.11</v>
      </c>
      <c r="K669" s="1">
        <v>128766.65</v>
      </c>
      <c r="L669" s="1">
        <v>976464.76</v>
      </c>
      <c r="M669" s="1">
        <v>1348951.28</v>
      </c>
      <c r="N669" s="1">
        <v>240196.83</v>
      </c>
      <c r="O669" s="1">
        <v>134578.23999999999</v>
      </c>
      <c r="P669" s="1">
        <v>136457</v>
      </c>
      <c r="Q669" s="1">
        <v>623496.39</v>
      </c>
      <c r="R669" s="1">
        <v>290734.2</v>
      </c>
      <c r="S669" s="1">
        <v>227307.98</v>
      </c>
      <c r="T669" s="1">
        <v>7399059.3399999999</v>
      </c>
      <c r="U669" s="1">
        <v>279536</v>
      </c>
      <c r="V669" s="1">
        <v>30943.24</v>
      </c>
      <c r="W669" s="1">
        <v>679967.77</v>
      </c>
      <c r="X669" s="1">
        <v>116559.18</v>
      </c>
      <c r="Y669" s="1">
        <v>1314356.98</v>
      </c>
      <c r="Z669" s="1">
        <v>518701.49</v>
      </c>
      <c r="AA669" s="1">
        <v>371690.11</v>
      </c>
      <c r="AB669" s="1">
        <v>128766.65</v>
      </c>
      <c r="AC669" s="1">
        <v>974632.11</v>
      </c>
      <c r="AD669" s="1">
        <v>1346359.35</v>
      </c>
      <c r="AE669" s="1">
        <v>240196.83</v>
      </c>
      <c r="AF669" s="1">
        <v>134578.23999999999</v>
      </c>
      <c r="AG669" s="1">
        <v>136417.47</v>
      </c>
      <c r="AH669" s="1">
        <v>608311.74</v>
      </c>
      <c r="AI669" s="1">
        <v>290734.2</v>
      </c>
      <c r="AJ669" s="1">
        <v>227307.98</v>
      </c>
      <c r="AK669" s="1">
        <v>19916.07</v>
      </c>
      <c r="AL669" s="1"/>
      <c r="AM669" s="1"/>
      <c r="AN669" s="1">
        <v>267.31</v>
      </c>
      <c r="AO669" s="1"/>
      <c r="AP669" s="1"/>
      <c r="AQ669" s="1"/>
      <c r="AR669" s="1"/>
      <c r="AS669" s="1"/>
      <c r="AT669" s="1">
        <v>1832.65</v>
      </c>
      <c r="AU669" s="1">
        <v>2591.9299999999998</v>
      </c>
      <c r="AV669" s="1"/>
      <c r="AW669" s="1"/>
      <c r="AX669" s="1">
        <v>39.53</v>
      </c>
      <c r="AY669" s="1">
        <v>15184.65</v>
      </c>
      <c r="AZ669" s="1">
        <v>0</v>
      </c>
      <c r="BA669" s="1"/>
      <c r="BB669" s="1">
        <v>2351743.9500000002</v>
      </c>
      <c r="BC669" s="1">
        <v>2270125.83</v>
      </c>
      <c r="BD669" s="1">
        <v>0</v>
      </c>
      <c r="BE669" s="1"/>
      <c r="BF669" s="1"/>
      <c r="BG669" s="1"/>
      <c r="BH669" s="1">
        <v>10923.43</v>
      </c>
      <c r="BI669" s="1">
        <v>174524.81</v>
      </c>
      <c r="BJ669" s="1">
        <v>28621.3</v>
      </c>
      <c r="BK669" s="1">
        <v>14143.28</v>
      </c>
      <c r="BL669" s="1">
        <v>10230.36</v>
      </c>
      <c r="BM669" s="1">
        <v>29090</v>
      </c>
      <c r="BN669" s="1"/>
      <c r="BO669" s="1">
        <v>28154.48</v>
      </c>
      <c r="BP669" s="4">
        <v>2056056.29</v>
      </c>
    </row>
    <row r="670" spans="1:68">
      <c r="A670" s="20" t="s">
        <v>1597</v>
      </c>
      <c r="B670" s="10" t="s">
        <v>1598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>
        <v>0</v>
      </c>
      <c r="BC670" s="1">
        <v>0</v>
      </c>
      <c r="BD670" s="1">
        <v>0</v>
      </c>
      <c r="BE670" s="1"/>
      <c r="BF670" s="1"/>
      <c r="BG670" s="1"/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/>
      <c r="BO670" s="1">
        <v>0</v>
      </c>
      <c r="BP670" s="4">
        <v>0</v>
      </c>
    </row>
    <row r="671" spans="1:68">
      <c r="A671" s="20" t="s">
        <v>1599</v>
      </c>
      <c r="B671" s="10" t="s">
        <v>1600</v>
      </c>
      <c r="C671" s="1">
        <v>2254856.89</v>
      </c>
      <c r="D671" s="1">
        <v>42808.18</v>
      </c>
      <c r="E671" s="1">
        <v>8070</v>
      </c>
      <c r="F671" s="1">
        <v>104792.37</v>
      </c>
      <c r="G671" s="1">
        <v>22614.880000000001</v>
      </c>
      <c r="H671" s="1">
        <v>323116.33</v>
      </c>
      <c r="I671" s="1">
        <v>86998.8</v>
      </c>
      <c r="J671" s="1">
        <v>94017.58</v>
      </c>
      <c r="K671" s="1">
        <v>26676</v>
      </c>
      <c r="L671" s="1">
        <v>100014.81</v>
      </c>
      <c r="M671" s="1">
        <v>150027.6</v>
      </c>
      <c r="N671" s="1">
        <v>3171.12</v>
      </c>
      <c r="O671" s="1">
        <v>7629.66</v>
      </c>
      <c r="P671" s="1">
        <v>5342.9</v>
      </c>
      <c r="Q671" s="1">
        <v>165923.72</v>
      </c>
      <c r="R671" s="1">
        <v>42274.05</v>
      </c>
      <c r="S671" s="1">
        <v>43166.11</v>
      </c>
      <c r="T671" s="1">
        <v>1226644.1100000001</v>
      </c>
      <c r="U671" s="1">
        <v>42808.18</v>
      </c>
      <c r="V671" s="1">
        <v>8070</v>
      </c>
      <c r="W671" s="1">
        <v>104792.37</v>
      </c>
      <c r="X671" s="1">
        <v>22614.880000000001</v>
      </c>
      <c r="Y671" s="1">
        <v>323116.33</v>
      </c>
      <c r="Z671" s="1">
        <v>86998.8</v>
      </c>
      <c r="AA671" s="1">
        <v>94017.58</v>
      </c>
      <c r="AB671" s="1">
        <v>26676</v>
      </c>
      <c r="AC671" s="1">
        <v>100014.81</v>
      </c>
      <c r="AD671" s="1">
        <v>150027.6</v>
      </c>
      <c r="AE671" s="1">
        <v>3171.12</v>
      </c>
      <c r="AF671" s="1">
        <v>7629.66</v>
      </c>
      <c r="AG671" s="1">
        <v>5342.9</v>
      </c>
      <c r="AH671" s="1">
        <v>165923.72</v>
      </c>
      <c r="AI671" s="1">
        <v>42274.05</v>
      </c>
      <c r="AJ671" s="1">
        <v>43166.11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1028212.78</v>
      </c>
      <c r="BC671" s="1">
        <v>1015661.7799999999</v>
      </c>
      <c r="BD671" s="1"/>
      <c r="BE671" s="1"/>
      <c r="BF671" s="1"/>
      <c r="BG671" s="1"/>
      <c r="BH671" s="1">
        <v>0</v>
      </c>
      <c r="BI671" s="1">
        <v>61709.09</v>
      </c>
      <c r="BJ671" s="1">
        <v>4353</v>
      </c>
      <c r="BK671" s="1">
        <v>0</v>
      </c>
      <c r="BL671" s="1"/>
      <c r="BM671" s="1">
        <v>12551</v>
      </c>
      <c r="BN671" s="1"/>
      <c r="BO671" s="1"/>
      <c r="BP671" s="4">
        <v>949599.69</v>
      </c>
    </row>
    <row r="672" spans="1:68">
      <c r="A672" s="20" t="s">
        <v>1601</v>
      </c>
      <c r="B672" s="10" t="s">
        <v>1602</v>
      </c>
      <c r="C672" s="1">
        <v>873079.89</v>
      </c>
      <c r="D672" s="1">
        <v>48181.09</v>
      </c>
      <c r="E672" s="1">
        <v>108.8</v>
      </c>
      <c r="F672" s="1">
        <v>18569.62</v>
      </c>
      <c r="G672" s="1">
        <v>132.68</v>
      </c>
      <c r="H672" s="1">
        <v>51930.02</v>
      </c>
      <c r="I672" s="1">
        <v>42209.21</v>
      </c>
      <c r="J672" s="1">
        <v>49244.91</v>
      </c>
      <c r="K672" s="1">
        <v>4270</v>
      </c>
      <c r="L672" s="1">
        <v>129221.64</v>
      </c>
      <c r="M672" s="1">
        <v>183374.29</v>
      </c>
      <c r="N672" s="1">
        <v>24553.37</v>
      </c>
      <c r="O672" s="1">
        <v>18724.75</v>
      </c>
      <c r="P672" s="1">
        <v>13610.96</v>
      </c>
      <c r="Q672" s="1">
        <v>79847.73</v>
      </c>
      <c r="R672" s="1">
        <v>37240.589999999997</v>
      </c>
      <c r="S672" s="1">
        <v>31764.27</v>
      </c>
      <c r="T672" s="1">
        <v>717799.28</v>
      </c>
      <c r="U672" s="1">
        <v>48181.09</v>
      </c>
      <c r="V672" s="1">
        <v>108.8</v>
      </c>
      <c r="W672" s="1">
        <v>18569.62</v>
      </c>
      <c r="X672" s="1">
        <v>132.68</v>
      </c>
      <c r="Y672" s="1">
        <v>51930.02</v>
      </c>
      <c r="Z672" s="1">
        <v>42209.21</v>
      </c>
      <c r="AA672" s="1">
        <v>49244.91</v>
      </c>
      <c r="AB672" s="1">
        <v>4270</v>
      </c>
      <c r="AC672" s="1">
        <v>129221.64</v>
      </c>
      <c r="AD672" s="1">
        <v>183374.29</v>
      </c>
      <c r="AE672" s="1">
        <v>24553.37</v>
      </c>
      <c r="AF672" s="1">
        <v>18724.75</v>
      </c>
      <c r="AG672" s="1">
        <v>13610.96</v>
      </c>
      <c r="AH672" s="1">
        <v>64663.08</v>
      </c>
      <c r="AI672" s="1">
        <v>37240.589999999997</v>
      </c>
      <c r="AJ672" s="1">
        <v>31764.27</v>
      </c>
      <c r="AK672" s="1">
        <v>15184.65</v>
      </c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>
        <v>15184.65</v>
      </c>
      <c r="AZ672" s="1"/>
      <c r="BA672" s="1"/>
      <c r="BB672" s="1">
        <v>140095.96</v>
      </c>
      <c r="BC672" s="1">
        <v>130894.59</v>
      </c>
      <c r="BD672" s="1"/>
      <c r="BE672" s="1"/>
      <c r="BF672" s="1"/>
      <c r="BG672" s="1"/>
      <c r="BH672" s="1">
        <v>0</v>
      </c>
      <c r="BI672" s="1">
        <v>22737.97</v>
      </c>
      <c r="BJ672" s="1">
        <v>143</v>
      </c>
      <c r="BK672" s="1">
        <v>3175.1</v>
      </c>
      <c r="BL672" s="1">
        <v>1448.77</v>
      </c>
      <c r="BM672" s="1">
        <v>66</v>
      </c>
      <c r="BN672" s="1"/>
      <c r="BO672" s="1">
        <v>4511.5</v>
      </c>
      <c r="BP672" s="4">
        <v>108013.62</v>
      </c>
    </row>
    <row r="673" spans="1:68">
      <c r="A673" s="20" t="s">
        <v>1603</v>
      </c>
      <c r="B673" s="10" t="s">
        <v>1604</v>
      </c>
      <c r="C673" s="1">
        <v>4167553.45</v>
      </c>
      <c r="D673" s="1">
        <v>158204.62</v>
      </c>
      <c r="E673" s="1">
        <v>20150.919999999998</v>
      </c>
      <c r="F673" s="1">
        <v>456556.29</v>
      </c>
      <c r="G673" s="1">
        <v>75046.03</v>
      </c>
      <c r="H673" s="1">
        <v>715491.95</v>
      </c>
      <c r="I673" s="1">
        <v>305392.71999999997</v>
      </c>
      <c r="J673" s="1">
        <v>162075.04999999999</v>
      </c>
      <c r="K673" s="1">
        <v>69178.97</v>
      </c>
      <c r="L673" s="1">
        <v>476186.02</v>
      </c>
      <c r="M673" s="1">
        <v>611914.94999999995</v>
      </c>
      <c r="N673" s="1">
        <v>130976.44</v>
      </c>
      <c r="O673" s="1">
        <v>102105.18</v>
      </c>
      <c r="P673" s="1">
        <v>104690.18</v>
      </c>
      <c r="Q673" s="1">
        <v>202662.68</v>
      </c>
      <c r="R673" s="1">
        <v>146757.18</v>
      </c>
      <c r="S673" s="1">
        <v>116694.41</v>
      </c>
      <c r="T673" s="1">
        <v>3851944.1</v>
      </c>
      <c r="U673" s="1">
        <v>158204.62</v>
      </c>
      <c r="V673" s="1">
        <v>20150.919999999998</v>
      </c>
      <c r="W673" s="1">
        <v>456288.98</v>
      </c>
      <c r="X673" s="1">
        <v>75046.03</v>
      </c>
      <c r="Y673" s="1">
        <v>715491.95</v>
      </c>
      <c r="Z673" s="1">
        <v>305392.71999999997</v>
      </c>
      <c r="AA673" s="1">
        <v>162075.04999999999</v>
      </c>
      <c r="AB673" s="1">
        <v>69178.97</v>
      </c>
      <c r="AC673" s="1">
        <v>474353.37</v>
      </c>
      <c r="AD673" s="1">
        <v>611914.94999999995</v>
      </c>
      <c r="AE673" s="1">
        <v>130976.44</v>
      </c>
      <c r="AF673" s="1">
        <v>102105.18</v>
      </c>
      <c r="AG673" s="1">
        <v>104650.65</v>
      </c>
      <c r="AH673" s="1">
        <v>202662.68</v>
      </c>
      <c r="AI673" s="1">
        <v>146757.18</v>
      </c>
      <c r="AJ673" s="1">
        <v>116694.41</v>
      </c>
      <c r="AK673" s="1">
        <v>2139.4899999999998</v>
      </c>
      <c r="AL673" s="1"/>
      <c r="AM673" s="1"/>
      <c r="AN673" s="1">
        <v>267.31</v>
      </c>
      <c r="AO673" s="1"/>
      <c r="AP673" s="1"/>
      <c r="AQ673" s="1"/>
      <c r="AR673" s="1"/>
      <c r="AS673" s="1"/>
      <c r="AT673" s="1">
        <v>1832.65</v>
      </c>
      <c r="AU673" s="1"/>
      <c r="AV673" s="1"/>
      <c r="AW673" s="1"/>
      <c r="AX673" s="1">
        <v>39.53</v>
      </c>
      <c r="AY673" s="1"/>
      <c r="AZ673" s="1">
        <v>0</v>
      </c>
      <c r="BA673" s="1"/>
      <c r="BB673" s="1">
        <v>313469.86</v>
      </c>
      <c r="BC673" s="1">
        <v>271223.73</v>
      </c>
      <c r="BD673" s="1"/>
      <c r="BE673" s="1"/>
      <c r="BF673" s="1"/>
      <c r="BG673" s="1"/>
      <c r="BH673" s="1">
        <v>3493.89</v>
      </c>
      <c r="BI673" s="1">
        <v>52085.38</v>
      </c>
      <c r="BJ673" s="1">
        <v>24125.3</v>
      </c>
      <c r="BK673" s="1">
        <v>8838.82</v>
      </c>
      <c r="BL673" s="1">
        <v>8781.59</v>
      </c>
      <c r="BM673" s="1">
        <v>5674.22</v>
      </c>
      <c r="BN673" s="1"/>
      <c r="BO673" s="1">
        <v>18951.5</v>
      </c>
      <c r="BP673" s="4">
        <v>191519.16</v>
      </c>
    </row>
    <row r="674" spans="1:68">
      <c r="A674" s="20" t="s">
        <v>1605</v>
      </c>
      <c r="B674" s="10" t="s">
        <v>1606</v>
      </c>
      <c r="C674" s="1">
        <v>1769127.49</v>
      </c>
      <c r="D674" s="1">
        <v>30342.11</v>
      </c>
      <c r="E674" s="1">
        <v>2613.52</v>
      </c>
      <c r="F674" s="1">
        <v>99499.69</v>
      </c>
      <c r="G674" s="1">
        <v>18765.59</v>
      </c>
      <c r="H674" s="1">
        <v>223761.46</v>
      </c>
      <c r="I674" s="1">
        <v>84100.76</v>
      </c>
      <c r="J674" s="1">
        <v>66352.570000000007</v>
      </c>
      <c r="K674" s="1">
        <v>28641.68</v>
      </c>
      <c r="L674" s="1">
        <v>270867.28999999998</v>
      </c>
      <c r="M674" s="1">
        <v>403500.56</v>
      </c>
      <c r="N674" s="1">
        <v>81294.89</v>
      </c>
      <c r="O674" s="1">
        <v>6118.65</v>
      </c>
      <c r="P674" s="1">
        <v>12812.96</v>
      </c>
      <c r="Q674" s="1">
        <v>175062.26</v>
      </c>
      <c r="R674" s="1">
        <v>64462.38</v>
      </c>
      <c r="S674" s="1">
        <v>35683.19</v>
      </c>
      <c r="T674" s="1">
        <v>1601287.63</v>
      </c>
      <c r="U674" s="1">
        <v>30342.11</v>
      </c>
      <c r="V674" s="1">
        <v>2613.52</v>
      </c>
      <c r="W674" s="1">
        <v>99499.69</v>
      </c>
      <c r="X674" s="1">
        <v>18765.59</v>
      </c>
      <c r="Y674" s="1">
        <v>223761.46</v>
      </c>
      <c r="Z674" s="1">
        <v>84100.76</v>
      </c>
      <c r="AA674" s="1">
        <v>66352.570000000007</v>
      </c>
      <c r="AB674" s="1">
        <v>28641.68</v>
      </c>
      <c r="AC674" s="1">
        <v>270867.28999999998</v>
      </c>
      <c r="AD674" s="1">
        <v>400908.63</v>
      </c>
      <c r="AE674" s="1">
        <v>81294.89</v>
      </c>
      <c r="AF674" s="1">
        <v>6118.65</v>
      </c>
      <c r="AG674" s="1">
        <v>12812.96</v>
      </c>
      <c r="AH674" s="1">
        <v>175062.26</v>
      </c>
      <c r="AI674" s="1">
        <v>64462.38</v>
      </c>
      <c r="AJ674" s="1">
        <v>35683.19</v>
      </c>
      <c r="AK674" s="1">
        <v>2591.9299999999998</v>
      </c>
      <c r="AL674" s="1"/>
      <c r="AM674" s="1"/>
      <c r="AN674" s="1"/>
      <c r="AO674" s="1"/>
      <c r="AP674" s="1"/>
      <c r="AQ674" s="1"/>
      <c r="AR674" s="1"/>
      <c r="AS674" s="1"/>
      <c r="AT674" s="1">
        <v>0</v>
      </c>
      <c r="AU674" s="1">
        <v>2591.9299999999998</v>
      </c>
      <c r="AV674" s="1"/>
      <c r="AW674" s="1"/>
      <c r="AX674" s="1"/>
      <c r="AY674" s="1"/>
      <c r="AZ674" s="1"/>
      <c r="BA674" s="1"/>
      <c r="BB674" s="1">
        <v>165247.93</v>
      </c>
      <c r="BC674" s="1">
        <v>147628.31</v>
      </c>
      <c r="BD674" s="1"/>
      <c r="BE674" s="1"/>
      <c r="BF674" s="1"/>
      <c r="BG674" s="1"/>
      <c r="BH674" s="1">
        <v>7429.54</v>
      </c>
      <c r="BI674" s="1">
        <v>37992.370000000003</v>
      </c>
      <c r="BJ674" s="1"/>
      <c r="BK674" s="1">
        <v>2129.36</v>
      </c>
      <c r="BL674" s="1"/>
      <c r="BM674" s="1">
        <v>10798.78</v>
      </c>
      <c r="BN674" s="1"/>
      <c r="BO674" s="1">
        <v>4691.4799999999996</v>
      </c>
      <c r="BP674" s="4">
        <v>102206.39999999999</v>
      </c>
    </row>
    <row r="675" spans="1:68">
      <c r="A675" s="20" t="s">
        <v>1607</v>
      </c>
      <c r="B675" s="10" t="s">
        <v>1608</v>
      </c>
      <c r="C675" s="1">
        <v>706101.64</v>
      </c>
      <c r="D675" s="1">
        <v>0</v>
      </c>
      <c r="E675" s="1">
        <v>0</v>
      </c>
      <c r="F675" s="1">
        <v>817.11</v>
      </c>
      <c r="G675" s="1">
        <v>0</v>
      </c>
      <c r="H675" s="1">
        <v>57.22</v>
      </c>
      <c r="I675" s="1">
        <v>0</v>
      </c>
      <c r="J675" s="1">
        <v>0</v>
      </c>
      <c r="K675" s="1">
        <v>0</v>
      </c>
      <c r="L675" s="1">
        <v>175</v>
      </c>
      <c r="M675" s="1">
        <v>133.88</v>
      </c>
      <c r="N675" s="1">
        <v>201.01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1384.22</v>
      </c>
      <c r="U675" s="1"/>
      <c r="V675" s="1"/>
      <c r="W675" s="1">
        <v>817.11</v>
      </c>
      <c r="X675" s="1"/>
      <c r="Y675" s="1">
        <v>57.22</v>
      </c>
      <c r="Z675" s="1"/>
      <c r="AA675" s="1">
        <v>0</v>
      </c>
      <c r="AB675" s="1"/>
      <c r="AC675" s="1">
        <v>175</v>
      </c>
      <c r="AD675" s="1">
        <v>133.88</v>
      </c>
      <c r="AE675" s="1">
        <v>201.01</v>
      </c>
      <c r="AF675" s="1"/>
      <c r="AG675" s="1"/>
      <c r="AH675" s="1">
        <v>0</v>
      </c>
      <c r="AI675" s="1"/>
      <c r="AJ675" s="1"/>
      <c r="AK675" s="1">
        <v>0</v>
      </c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>
        <v>0</v>
      </c>
      <c r="BA675" s="1"/>
      <c r="BB675" s="1">
        <v>704717.42</v>
      </c>
      <c r="BC675" s="1">
        <v>704717.42</v>
      </c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4">
        <v>704717.42</v>
      </c>
    </row>
    <row r="676" spans="1:68">
      <c r="A676" s="19" t="s">
        <v>1609</v>
      </c>
      <c r="B676" s="10" t="s">
        <v>1610</v>
      </c>
      <c r="C676" s="1">
        <v>11502655.449999999</v>
      </c>
      <c r="D676" s="1">
        <v>281002.08</v>
      </c>
      <c r="E676" s="1">
        <v>285974.15000000002</v>
      </c>
      <c r="F676" s="1">
        <v>740260.63</v>
      </c>
      <c r="G676" s="1">
        <v>92589.16</v>
      </c>
      <c r="H676" s="1">
        <v>1989471.17</v>
      </c>
      <c r="I676" s="1">
        <v>537074.49</v>
      </c>
      <c r="J676" s="1">
        <v>402552.71</v>
      </c>
      <c r="K676" s="1">
        <v>44375.86</v>
      </c>
      <c r="L676" s="1">
        <v>923027.53</v>
      </c>
      <c r="M676" s="1">
        <v>979448.28</v>
      </c>
      <c r="N676" s="1">
        <v>211712.25</v>
      </c>
      <c r="O676" s="1">
        <v>675356.85</v>
      </c>
      <c r="P676" s="1">
        <v>525155.57999999996</v>
      </c>
      <c r="Q676" s="1">
        <v>922919.52</v>
      </c>
      <c r="R676" s="1">
        <v>359212.25</v>
      </c>
      <c r="S676" s="1">
        <v>427738.87</v>
      </c>
      <c r="T676" s="1">
        <v>9397871.3800000008</v>
      </c>
      <c r="U676" s="1">
        <v>281002.08</v>
      </c>
      <c r="V676" s="1">
        <v>285974.15000000002</v>
      </c>
      <c r="W676" s="1">
        <v>740260.63</v>
      </c>
      <c r="X676" s="1">
        <v>92589.16</v>
      </c>
      <c r="Y676" s="1">
        <v>1989471.17</v>
      </c>
      <c r="Z676" s="1">
        <v>537074.49</v>
      </c>
      <c r="AA676" s="1">
        <v>402552.71</v>
      </c>
      <c r="AB676" s="1">
        <v>44375.86</v>
      </c>
      <c r="AC676" s="1">
        <v>923027.53</v>
      </c>
      <c r="AD676" s="1">
        <v>979448.28</v>
      </c>
      <c r="AE676" s="1">
        <v>211712.25</v>
      </c>
      <c r="AF676" s="1">
        <v>675356.85</v>
      </c>
      <c r="AG676" s="1">
        <v>525155.57999999996</v>
      </c>
      <c r="AH676" s="1">
        <v>922919.52</v>
      </c>
      <c r="AI676" s="1">
        <v>359212.25</v>
      </c>
      <c r="AJ676" s="1">
        <v>427738.87</v>
      </c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>
        <v>2104784.0699999998</v>
      </c>
      <c r="BC676" s="1">
        <v>2007130.1</v>
      </c>
      <c r="BD676" s="1">
        <v>0</v>
      </c>
      <c r="BE676" s="1"/>
      <c r="BF676" s="1"/>
      <c r="BG676" s="1"/>
      <c r="BH676" s="1">
        <v>11000.98</v>
      </c>
      <c r="BI676" s="1">
        <v>967.81</v>
      </c>
      <c r="BJ676" s="1">
        <v>122739.25</v>
      </c>
      <c r="BK676" s="1">
        <v>5068.07</v>
      </c>
      <c r="BL676" s="1">
        <v>86055.45</v>
      </c>
      <c r="BM676" s="1">
        <v>3288.11</v>
      </c>
      <c r="BN676" s="1"/>
      <c r="BO676" s="1">
        <v>3242.34</v>
      </c>
      <c r="BP676" s="4">
        <v>1872422.06</v>
      </c>
    </row>
    <row r="677" spans="1:68">
      <c r="A677" s="20" t="s">
        <v>1611</v>
      </c>
      <c r="B677" s="10" t="s">
        <v>1612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>
        <v>0</v>
      </c>
      <c r="BC677" s="1">
        <v>0</v>
      </c>
      <c r="BD677" s="1">
        <v>0</v>
      </c>
      <c r="BE677" s="1"/>
      <c r="BF677" s="1"/>
      <c r="BG677" s="1"/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/>
      <c r="BO677" s="1">
        <v>0</v>
      </c>
      <c r="BP677" s="4">
        <v>0</v>
      </c>
    </row>
    <row r="678" spans="1:68">
      <c r="A678" s="20" t="s">
        <v>1613</v>
      </c>
      <c r="B678" s="10" t="s">
        <v>1614</v>
      </c>
      <c r="C678" s="1">
        <v>11175411.789999999</v>
      </c>
      <c r="D678" s="1">
        <v>276062.76</v>
      </c>
      <c r="E678" s="1">
        <v>278311.18</v>
      </c>
      <c r="F678" s="1">
        <v>711993.21</v>
      </c>
      <c r="G678" s="1">
        <v>88253.39</v>
      </c>
      <c r="H678" s="1">
        <v>1942930.57</v>
      </c>
      <c r="I678" s="1">
        <v>512419.09</v>
      </c>
      <c r="J678" s="1">
        <v>384664.16</v>
      </c>
      <c r="K678" s="1">
        <v>41439.19</v>
      </c>
      <c r="L678" s="1">
        <v>888404.43</v>
      </c>
      <c r="M678" s="1">
        <v>941028.51</v>
      </c>
      <c r="N678" s="1">
        <v>198467.55</v>
      </c>
      <c r="O678" s="1">
        <v>666388.26</v>
      </c>
      <c r="P678" s="1">
        <v>511475.64</v>
      </c>
      <c r="Q678" s="1">
        <v>897914.36</v>
      </c>
      <c r="R678" s="1">
        <v>351596.06</v>
      </c>
      <c r="S678" s="1">
        <v>418980.26</v>
      </c>
      <c r="T678" s="1">
        <v>9110328.6199999992</v>
      </c>
      <c r="U678" s="1">
        <v>276062.76</v>
      </c>
      <c r="V678" s="1">
        <v>278311.18</v>
      </c>
      <c r="W678" s="1">
        <v>711993.21</v>
      </c>
      <c r="X678" s="1">
        <v>88253.39</v>
      </c>
      <c r="Y678" s="1">
        <v>1942930.57</v>
      </c>
      <c r="Z678" s="1">
        <v>512419.09</v>
      </c>
      <c r="AA678" s="1">
        <v>384664.16</v>
      </c>
      <c r="AB678" s="1">
        <v>41439.19</v>
      </c>
      <c r="AC678" s="1">
        <v>888404.43</v>
      </c>
      <c r="AD678" s="1">
        <v>941028.51</v>
      </c>
      <c r="AE678" s="1">
        <v>198467.55</v>
      </c>
      <c r="AF678" s="1">
        <v>666388.26</v>
      </c>
      <c r="AG678" s="1">
        <v>511475.64</v>
      </c>
      <c r="AH678" s="1">
        <v>897914.36</v>
      </c>
      <c r="AI678" s="1">
        <v>351596.06</v>
      </c>
      <c r="AJ678" s="1">
        <v>418980.26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2065083.17</v>
      </c>
      <c r="BC678" s="1">
        <v>1978918.6800000002</v>
      </c>
      <c r="BD678" s="1">
        <v>0</v>
      </c>
      <c r="BE678" s="1"/>
      <c r="BF678" s="1"/>
      <c r="BG678" s="1"/>
      <c r="BH678" s="1">
        <v>11000.98</v>
      </c>
      <c r="BI678" s="1">
        <v>456.85</v>
      </c>
      <c r="BJ678" s="1">
        <v>122739.25</v>
      </c>
      <c r="BK678" s="1">
        <v>1814</v>
      </c>
      <c r="BL678" s="1">
        <v>83589.490000000005</v>
      </c>
      <c r="BM678" s="1">
        <v>500</v>
      </c>
      <c r="BN678" s="1"/>
      <c r="BO678" s="1">
        <v>261</v>
      </c>
      <c r="BP678" s="4">
        <v>1844721.6</v>
      </c>
    </row>
    <row r="679" spans="1:68">
      <c r="A679" s="20" t="s">
        <v>1615</v>
      </c>
      <c r="B679" s="10" t="s">
        <v>1616</v>
      </c>
      <c r="C679" s="1">
        <v>308896.42</v>
      </c>
      <c r="D679" s="1">
        <v>4760.82</v>
      </c>
      <c r="E679" s="1">
        <v>7662.97</v>
      </c>
      <c r="F679" s="1">
        <v>28112.3</v>
      </c>
      <c r="G679" s="1">
        <v>4335.7700000000004</v>
      </c>
      <c r="H679" s="1">
        <v>46451.35</v>
      </c>
      <c r="I679" s="1">
        <v>24387.3</v>
      </c>
      <c r="J679" s="1">
        <v>17888.55</v>
      </c>
      <c r="K679" s="1">
        <v>2936.67</v>
      </c>
      <c r="L679" s="1">
        <v>32878.559999999998</v>
      </c>
      <c r="M679" s="1">
        <v>35517.39</v>
      </c>
      <c r="N679" s="1">
        <v>10412.34</v>
      </c>
      <c r="O679" s="1">
        <v>8968.59</v>
      </c>
      <c r="P679" s="1">
        <v>13679.94</v>
      </c>
      <c r="Q679" s="1">
        <v>15596.15</v>
      </c>
      <c r="R679" s="1">
        <v>6848.21</v>
      </c>
      <c r="S679" s="1">
        <v>8758.61</v>
      </c>
      <c r="T679" s="1">
        <v>269195.52000000002</v>
      </c>
      <c r="U679" s="1">
        <v>4760.82</v>
      </c>
      <c r="V679" s="1">
        <v>7662.97</v>
      </c>
      <c r="W679" s="1">
        <v>28112.3</v>
      </c>
      <c r="X679" s="1">
        <v>4335.7700000000004</v>
      </c>
      <c r="Y679" s="1">
        <v>46451.35</v>
      </c>
      <c r="Z679" s="1">
        <v>24387.3</v>
      </c>
      <c r="AA679" s="1">
        <v>17888.55</v>
      </c>
      <c r="AB679" s="1">
        <v>2936.67</v>
      </c>
      <c r="AC679" s="1">
        <v>32878.559999999998</v>
      </c>
      <c r="AD679" s="1">
        <v>35517.39</v>
      </c>
      <c r="AE679" s="1">
        <v>10412.34</v>
      </c>
      <c r="AF679" s="1">
        <v>8968.59</v>
      </c>
      <c r="AG679" s="1">
        <v>13679.94</v>
      </c>
      <c r="AH679" s="1">
        <v>15596.15</v>
      </c>
      <c r="AI679" s="1">
        <v>6848.21</v>
      </c>
      <c r="AJ679" s="1">
        <v>8758.61</v>
      </c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>
        <v>39700.9</v>
      </c>
      <c r="BC679" s="1">
        <v>28211.42</v>
      </c>
      <c r="BD679" s="1"/>
      <c r="BE679" s="1"/>
      <c r="BF679" s="1"/>
      <c r="BG679" s="1"/>
      <c r="BH679" s="1"/>
      <c r="BI679" s="1">
        <v>510.96</v>
      </c>
      <c r="BJ679" s="1"/>
      <c r="BK679" s="1">
        <v>3254.07</v>
      </c>
      <c r="BL679" s="1">
        <v>2465.96</v>
      </c>
      <c r="BM679" s="1">
        <v>2788.11</v>
      </c>
      <c r="BN679" s="1"/>
      <c r="BO679" s="1">
        <v>2981.34</v>
      </c>
      <c r="BP679" s="4">
        <v>27700.46</v>
      </c>
    </row>
    <row r="680" spans="1:68">
      <c r="A680" s="20" t="s">
        <v>1617</v>
      </c>
      <c r="B680" s="10" t="s">
        <v>1618</v>
      </c>
      <c r="C680" s="1">
        <v>18347.240000000002</v>
      </c>
      <c r="D680" s="1">
        <v>178.5</v>
      </c>
      <c r="E680" s="1">
        <v>0</v>
      </c>
      <c r="F680" s="1">
        <v>155.12</v>
      </c>
      <c r="G680" s="1">
        <v>0</v>
      </c>
      <c r="H680" s="1">
        <v>89.25</v>
      </c>
      <c r="I680" s="1">
        <v>268.10000000000002</v>
      </c>
      <c r="J680" s="1">
        <v>0</v>
      </c>
      <c r="K680" s="1">
        <v>0</v>
      </c>
      <c r="L680" s="1">
        <v>1744.54</v>
      </c>
      <c r="M680" s="1">
        <v>2902.38</v>
      </c>
      <c r="N680" s="1">
        <v>2832.36</v>
      </c>
      <c r="O680" s="1">
        <v>0</v>
      </c>
      <c r="P680" s="1">
        <v>0</v>
      </c>
      <c r="Q680" s="1">
        <v>9409.01</v>
      </c>
      <c r="R680" s="1">
        <v>767.98</v>
      </c>
      <c r="S680" s="1">
        <v>0</v>
      </c>
      <c r="T680" s="1">
        <v>18347.240000000002</v>
      </c>
      <c r="U680" s="1">
        <v>178.5</v>
      </c>
      <c r="V680" s="1"/>
      <c r="W680" s="1">
        <v>155.12</v>
      </c>
      <c r="X680" s="1"/>
      <c r="Y680" s="1">
        <v>89.25</v>
      </c>
      <c r="Z680" s="1">
        <v>268.10000000000002</v>
      </c>
      <c r="AA680" s="1"/>
      <c r="AB680" s="1"/>
      <c r="AC680" s="1">
        <v>1744.54</v>
      </c>
      <c r="AD680" s="1">
        <v>2902.38</v>
      </c>
      <c r="AE680" s="1">
        <v>2832.36</v>
      </c>
      <c r="AF680" s="1"/>
      <c r="AG680" s="1">
        <v>0</v>
      </c>
      <c r="AH680" s="1">
        <v>9409.01</v>
      </c>
      <c r="AI680" s="1">
        <v>767.98</v>
      </c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>
        <v>0</v>
      </c>
      <c r="BC680" s="1">
        <v>0</v>
      </c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4">
        <v>0</v>
      </c>
    </row>
    <row r="681" spans="1:68">
      <c r="A681" s="19" t="s">
        <v>1619</v>
      </c>
      <c r="B681" s="10" t="s">
        <v>1620</v>
      </c>
      <c r="C681" s="1">
        <v>7203662.2699999996</v>
      </c>
      <c r="D681" s="1">
        <v>339493.54</v>
      </c>
      <c r="E681" s="1">
        <v>50677.18</v>
      </c>
      <c r="F681" s="1">
        <v>682370.52</v>
      </c>
      <c r="G681" s="1">
        <v>98581.06</v>
      </c>
      <c r="H681" s="1">
        <v>1196066.43</v>
      </c>
      <c r="I681" s="1">
        <v>334842.74</v>
      </c>
      <c r="J681" s="1">
        <v>318474.56</v>
      </c>
      <c r="K681" s="1">
        <v>28384.92</v>
      </c>
      <c r="L681" s="1">
        <v>459615.39</v>
      </c>
      <c r="M681" s="1">
        <v>394603.06</v>
      </c>
      <c r="N681" s="1">
        <v>145914.07999999999</v>
      </c>
      <c r="O681" s="1">
        <v>130814.1</v>
      </c>
      <c r="P681" s="1">
        <v>138926.97</v>
      </c>
      <c r="Q681" s="1">
        <v>497423.76</v>
      </c>
      <c r="R681" s="1">
        <v>198484.82</v>
      </c>
      <c r="S681" s="1">
        <v>56756.5</v>
      </c>
      <c r="T681" s="1">
        <v>5071429.63</v>
      </c>
      <c r="U681" s="1">
        <v>339493.54</v>
      </c>
      <c r="V681" s="1">
        <v>50677.18</v>
      </c>
      <c r="W681" s="1">
        <v>682370.52</v>
      </c>
      <c r="X681" s="1">
        <v>98581.06</v>
      </c>
      <c r="Y681" s="1">
        <v>1196066.43</v>
      </c>
      <c r="Z681" s="1">
        <v>334842.74</v>
      </c>
      <c r="AA681" s="1">
        <v>318474.56</v>
      </c>
      <c r="AB681" s="1">
        <v>28384.92</v>
      </c>
      <c r="AC681" s="1">
        <v>459615.39</v>
      </c>
      <c r="AD681" s="1">
        <v>394603.06</v>
      </c>
      <c r="AE681" s="1">
        <v>145914.07999999999</v>
      </c>
      <c r="AF681" s="1">
        <v>130814.1</v>
      </c>
      <c r="AG681" s="1">
        <v>138926.97</v>
      </c>
      <c r="AH681" s="1">
        <v>497423.76</v>
      </c>
      <c r="AI681" s="1">
        <v>198484.82</v>
      </c>
      <c r="AJ681" s="1">
        <v>56756.5</v>
      </c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>
        <v>2132232.64</v>
      </c>
      <c r="BC681" s="1">
        <v>2062824.2</v>
      </c>
      <c r="BD681" s="1">
        <v>0</v>
      </c>
      <c r="BE681" s="1"/>
      <c r="BF681" s="1"/>
      <c r="BG681" s="1"/>
      <c r="BH681" s="1">
        <v>211.92</v>
      </c>
      <c r="BI681" s="1">
        <v>133836.28</v>
      </c>
      <c r="BJ681" s="1">
        <v>815.51</v>
      </c>
      <c r="BK681" s="1">
        <v>8593.3799999999992</v>
      </c>
      <c r="BL681" s="1"/>
      <c r="BM681" s="1">
        <v>29690.06</v>
      </c>
      <c r="BN681" s="1">
        <v>0</v>
      </c>
      <c r="BO681" s="1">
        <v>31125</v>
      </c>
      <c r="BP681" s="4">
        <v>1927960.49</v>
      </c>
    </row>
    <row r="682" spans="1:68">
      <c r="A682" s="20" t="s">
        <v>1621</v>
      </c>
      <c r="B682" s="10" t="s">
        <v>1622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>
        <v>0</v>
      </c>
      <c r="BC682" s="1">
        <v>0</v>
      </c>
      <c r="BD682" s="1">
        <v>0</v>
      </c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4"/>
    </row>
    <row r="683" spans="1:68">
      <c r="A683" s="20" t="s">
        <v>1623</v>
      </c>
      <c r="B683" s="10" t="s">
        <v>1624</v>
      </c>
      <c r="C683" s="1">
        <v>6527309.9400000004</v>
      </c>
      <c r="D683" s="1">
        <v>303979.93</v>
      </c>
      <c r="E683" s="1">
        <v>41307.29</v>
      </c>
      <c r="F683" s="1">
        <v>638895.44999999995</v>
      </c>
      <c r="G683" s="1">
        <v>88729.5</v>
      </c>
      <c r="H683" s="1">
        <v>1048136.15</v>
      </c>
      <c r="I683" s="1">
        <v>272066.96000000002</v>
      </c>
      <c r="J683" s="1">
        <v>285262.14</v>
      </c>
      <c r="K683" s="1">
        <v>25347.61</v>
      </c>
      <c r="L683" s="1">
        <v>282397.52</v>
      </c>
      <c r="M683" s="1">
        <v>353115.91</v>
      </c>
      <c r="N683" s="1">
        <v>133790.51</v>
      </c>
      <c r="O683" s="1">
        <v>123872.39</v>
      </c>
      <c r="P683" s="1">
        <v>123439.16</v>
      </c>
      <c r="Q683" s="1">
        <v>470778.25</v>
      </c>
      <c r="R683" s="1">
        <v>181881.47</v>
      </c>
      <c r="S683" s="1">
        <v>51649.82</v>
      </c>
      <c r="T683" s="1">
        <v>4424650.0599999996</v>
      </c>
      <c r="U683" s="1">
        <v>303979.93</v>
      </c>
      <c r="V683" s="1">
        <v>41307.29</v>
      </c>
      <c r="W683" s="1">
        <v>638895.44999999995</v>
      </c>
      <c r="X683" s="1">
        <v>88729.5</v>
      </c>
      <c r="Y683" s="1">
        <v>1048136.15</v>
      </c>
      <c r="Z683" s="1">
        <v>272066.96000000002</v>
      </c>
      <c r="AA683" s="1">
        <v>285262.14</v>
      </c>
      <c r="AB683" s="1">
        <v>25347.61</v>
      </c>
      <c r="AC683" s="1">
        <v>282397.52</v>
      </c>
      <c r="AD683" s="1">
        <v>353115.91</v>
      </c>
      <c r="AE683" s="1">
        <v>133790.51</v>
      </c>
      <c r="AF683" s="1">
        <v>123872.39</v>
      </c>
      <c r="AG683" s="1">
        <v>123439.16</v>
      </c>
      <c r="AH683" s="1">
        <v>470778.25</v>
      </c>
      <c r="AI683" s="1">
        <v>181881.47</v>
      </c>
      <c r="AJ683" s="1">
        <v>51649.82</v>
      </c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2102659.88</v>
      </c>
      <c r="BC683" s="1">
        <v>2043175.4300000002</v>
      </c>
      <c r="BD683" s="1">
        <v>0</v>
      </c>
      <c r="BE683" s="1"/>
      <c r="BF683" s="1"/>
      <c r="BG683" s="1"/>
      <c r="BH683" s="1"/>
      <c r="BI683" s="1">
        <v>130455.86</v>
      </c>
      <c r="BJ683" s="1"/>
      <c r="BK683" s="1">
        <v>8464.7199999999993</v>
      </c>
      <c r="BL683" s="1"/>
      <c r="BM683" s="1">
        <v>27079.25</v>
      </c>
      <c r="BN683" s="1"/>
      <c r="BO683" s="1">
        <v>23940.48</v>
      </c>
      <c r="BP683" s="4">
        <v>1912719.57</v>
      </c>
    </row>
    <row r="684" spans="1:68">
      <c r="A684" s="21" t="s">
        <v>1625</v>
      </c>
      <c r="B684" s="10" t="s">
        <v>1626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0</v>
      </c>
      <c r="BC684" s="1">
        <v>0</v>
      </c>
      <c r="BD684" s="1">
        <v>0</v>
      </c>
      <c r="BE684" s="1"/>
      <c r="BF684" s="1"/>
      <c r="BG684" s="1"/>
      <c r="BH684" s="1"/>
      <c r="BI684" s="1">
        <v>0</v>
      </c>
      <c r="BJ684" s="1"/>
      <c r="BK684" s="1">
        <v>0</v>
      </c>
      <c r="BL684" s="1"/>
      <c r="BM684" s="1"/>
      <c r="BN684" s="1"/>
      <c r="BO684" s="1">
        <v>0</v>
      </c>
      <c r="BP684" s="4">
        <v>0</v>
      </c>
    </row>
    <row r="685" spans="1:68">
      <c r="A685" s="21" t="s">
        <v>1627</v>
      </c>
      <c r="B685" s="10" t="s">
        <v>1628</v>
      </c>
      <c r="C685" s="1">
        <v>6527309.9400000004</v>
      </c>
      <c r="D685" s="1">
        <v>303979.93</v>
      </c>
      <c r="E685" s="1">
        <v>41307.29</v>
      </c>
      <c r="F685" s="1">
        <v>638895.44999999995</v>
      </c>
      <c r="G685" s="1">
        <v>88729.5</v>
      </c>
      <c r="H685" s="1">
        <v>1048136.15</v>
      </c>
      <c r="I685" s="1">
        <v>272066.96000000002</v>
      </c>
      <c r="J685" s="1">
        <v>285262.14</v>
      </c>
      <c r="K685" s="1">
        <v>25347.61</v>
      </c>
      <c r="L685" s="1">
        <v>282397.52</v>
      </c>
      <c r="M685" s="1">
        <v>353115.91</v>
      </c>
      <c r="N685" s="1">
        <v>133790.51</v>
      </c>
      <c r="O685" s="1">
        <v>123872.39</v>
      </c>
      <c r="P685" s="1">
        <v>123439.16</v>
      </c>
      <c r="Q685" s="1">
        <v>470778.25</v>
      </c>
      <c r="R685" s="1">
        <v>181881.47</v>
      </c>
      <c r="S685" s="1">
        <v>51649.82</v>
      </c>
      <c r="T685" s="1">
        <v>4424650.0599999996</v>
      </c>
      <c r="U685" s="1">
        <v>303979.93</v>
      </c>
      <c r="V685" s="1">
        <v>41307.29</v>
      </c>
      <c r="W685" s="1">
        <v>638895.44999999995</v>
      </c>
      <c r="X685" s="1">
        <v>88729.5</v>
      </c>
      <c r="Y685" s="1">
        <v>1048136.15</v>
      </c>
      <c r="Z685" s="1">
        <v>272066.96000000002</v>
      </c>
      <c r="AA685" s="1">
        <v>285262.14</v>
      </c>
      <c r="AB685" s="1">
        <v>25347.61</v>
      </c>
      <c r="AC685" s="1">
        <v>282397.52</v>
      </c>
      <c r="AD685" s="1">
        <v>353115.91</v>
      </c>
      <c r="AE685" s="1">
        <v>133790.51</v>
      </c>
      <c r="AF685" s="1">
        <v>123872.39</v>
      </c>
      <c r="AG685" s="1">
        <v>123439.16</v>
      </c>
      <c r="AH685" s="1">
        <v>470778.25</v>
      </c>
      <c r="AI685" s="1">
        <v>181881.47</v>
      </c>
      <c r="AJ685" s="1">
        <v>51649.82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2102659.88</v>
      </c>
      <c r="BC685" s="1">
        <v>2043175.4300000002</v>
      </c>
      <c r="BD685" s="1"/>
      <c r="BE685" s="1"/>
      <c r="BF685" s="1"/>
      <c r="BG685" s="1"/>
      <c r="BH685" s="1"/>
      <c r="BI685" s="1">
        <v>130455.86</v>
      </c>
      <c r="BJ685" s="1"/>
      <c r="BK685" s="1">
        <v>8464.7199999999993</v>
      </c>
      <c r="BL685" s="1"/>
      <c r="BM685" s="1">
        <v>27079.25</v>
      </c>
      <c r="BN685" s="1"/>
      <c r="BO685" s="1">
        <v>23940.48</v>
      </c>
      <c r="BP685" s="4">
        <v>1912719.57</v>
      </c>
    </row>
    <row r="686" spans="1:68">
      <c r="A686" s="21" t="s">
        <v>1629</v>
      </c>
      <c r="B686" s="10" t="s">
        <v>1630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>
        <v>0</v>
      </c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>
        <v>0</v>
      </c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4"/>
    </row>
    <row r="687" spans="1:68">
      <c r="A687" s="20" t="s">
        <v>1631</v>
      </c>
      <c r="B687" s="10" t="s">
        <v>1632</v>
      </c>
      <c r="C687" s="1">
        <v>195327.62</v>
      </c>
      <c r="D687" s="1">
        <v>8359.39</v>
      </c>
      <c r="E687" s="1">
        <v>0</v>
      </c>
      <c r="F687" s="1">
        <v>16041.73</v>
      </c>
      <c r="G687" s="1">
        <v>1365.53</v>
      </c>
      <c r="H687" s="1">
        <v>68551.13</v>
      </c>
      <c r="I687" s="1">
        <v>26531</v>
      </c>
      <c r="J687" s="1">
        <v>0</v>
      </c>
      <c r="K687" s="1">
        <v>0</v>
      </c>
      <c r="L687" s="1">
        <v>60876.03</v>
      </c>
      <c r="M687" s="1">
        <v>4362.04</v>
      </c>
      <c r="N687" s="1">
        <v>0</v>
      </c>
      <c r="O687" s="1">
        <v>0</v>
      </c>
      <c r="P687" s="1">
        <v>4809.5600000000004</v>
      </c>
      <c r="Q687" s="1">
        <v>1890.54</v>
      </c>
      <c r="R687" s="1">
        <v>0</v>
      </c>
      <c r="S687" s="1">
        <v>0</v>
      </c>
      <c r="T687" s="1">
        <v>192786.95</v>
      </c>
      <c r="U687" s="1">
        <v>8359.39</v>
      </c>
      <c r="V687" s="1"/>
      <c r="W687" s="1">
        <v>16041.73</v>
      </c>
      <c r="X687" s="1">
        <v>1365.53</v>
      </c>
      <c r="Y687" s="1">
        <v>68551.13</v>
      </c>
      <c r="Z687" s="1">
        <v>26531</v>
      </c>
      <c r="AA687" s="1">
        <v>0</v>
      </c>
      <c r="AB687" s="1"/>
      <c r="AC687" s="1">
        <v>60876.03</v>
      </c>
      <c r="AD687" s="1">
        <v>4362.04</v>
      </c>
      <c r="AE687" s="1">
        <v>0</v>
      </c>
      <c r="AF687" s="1"/>
      <c r="AG687" s="1">
        <v>4809.5600000000004</v>
      </c>
      <c r="AH687" s="1">
        <v>1890.54</v>
      </c>
      <c r="AI687" s="1">
        <v>0</v>
      </c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>
        <v>2540.67</v>
      </c>
      <c r="BC687" s="1">
        <v>0</v>
      </c>
      <c r="BD687" s="1">
        <v>0</v>
      </c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>
        <v>2540.67</v>
      </c>
      <c r="BP687" s="4"/>
    </row>
    <row r="688" spans="1:68">
      <c r="A688" s="21" t="s">
        <v>1633</v>
      </c>
      <c r="B688" s="10" t="s">
        <v>1634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/>
      <c r="W688" s="1">
        <v>0</v>
      </c>
      <c r="X688" s="1">
        <v>0</v>
      </c>
      <c r="Y688" s="1">
        <v>0</v>
      </c>
      <c r="Z688" s="1"/>
      <c r="AA688" s="1"/>
      <c r="AB688" s="1"/>
      <c r="AC688" s="1">
        <v>0</v>
      </c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0</v>
      </c>
      <c r="BC688" s="1">
        <v>0</v>
      </c>
      <c r="BD688" s="1">
        <v>0</v>
      </c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4"/>
    </row>
    <row r="689" spans="1:68">
      <c r="A689" s="21" t="s">
        <v>1635</v>
      </c>
      <c r="B689" s="10" t="s">
        <v>1636</v>
      </c>
      <c r="C689" s="1">
        <v>185775.39</v>
      </c>
      <c r="D689" s="1">
        <v>8359.39</v>
      </c>
      <c r="E689" s="1">
        <v>0</v>
      </c>
      <c r="F689" s="1">
        <v>16041.73</v>
      </c>
      <c r="G689" s="1">
        <v>1365.53</v>
      </c>
      <c r="H689" s="1">
        <v>68050.14</v>
      </c>
      <c r="I689" s="1">
        <v>26531</v>
      </c>
      <c r="J689" s="1">
        <v>0</v>
      </c>
      <c r="K689" s="1">
        <v>0</v>
      </c>
      <c r="L689" s="1">
        <v>51824.79</v>
      </c>
      <c r="M689" s="1">
        <v>4362.04</v>
      </c>
      <c r="N689" s="1">
        <v>0</v>
      </c>
      <c r="O689" s="1">
        <v>0</v>
      </c>
      <c r="P689" s="1">
        <v>4809.5600000000004</v>
      </c>
      <c r="Q689" s="1">
        <v>1890.54</v>
      </c>
      <c r="R689" s="1">
        <v>0</v>
      </c>
      <c r="S689" s="1">
        <v>0</v>
      </c>
      <c r="T689" s="1">
        <v>183234.72</v>
      </c>
      <c r="U689" s="1">
        <v>8359.39</v>
      </c>
      <c r="V689" s="1"/>
      <c r="W689" s="1">
        <v>16041.73</v>
      </c>
      <c r="X689" s="1">
        <v>1365.53</v>
      </c>
      <c r="Y689" s="1">
        <v>68050.14</v>
      </c>
      <c r="Z689" s="1">
        <v>26531</v>
      </c>
      <c r="AA689" s="1">
        <v>0</v>
      </c>
      <c r="AB689" s="1"/>
      <c r="AC689" s="1">
        <v>51824.79</v>
      </c>
      <c r="AD689" s="1">
        <v>4362.04</v>
      </c>
      <c r="AE689" s="1">
        <v>0</v>
      </c>
      <c r="AF689" s="1"/>
      <c r="AG689" s="1">
        <v>4809.5600000000004</v>
      </c>
      <c r="AH689" s="1">
        <v>1890.54</v>
      </c>
      <c r="AI689" s="1">
        <v>0</v>
      </c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2540.67</v>
      </c>
      <c r="BC689" s="1">
        <v>0</v>
      </c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>
        <v>2540.67</v>
      </c>
      <c r="BP689" s="4"/>
    </row>
    <row r="690" spans="1:68">
      <c r="A690" s="21" t="s">
        <v>1637</v>
      </c>
      <c r="B690" s="10" t="s">
        <v>1638</v>
      </c>
      <c r="C690" s="1">
        <v>9552.23</v>
      </c>
      <c r="D690" s="1">
        <v>0</v>
      </c>
      <c r="E690" s="1">
        <v>0</v>
      </c>
      <c r="F690" s="1">
        <v>0</v>
      </c>
      <c r="G690" s="1">
        <v>0</v>
      </c>
      <c r="H690" s="1">
        <v>500.99</v>
      </c>
      <c r="I690" s="1">
        <v>0</v>
      </c>
      <c r="J690" s="1">
        <v>0</v>
      </c>
      <c r="K690" s="1">
        <v>0</v>
      </c>
      <c r="L690" s="1">
        <v>9051.24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9552.23</v>
      </c>
      <c r="U690" s="1"/>
      <c r="V690" s="1"/>
      <c r="W690" s="1"/>
      <c r="X690" s="1"/>
      <c r="Y690" s="1">
        <v>500.99</v>
      </c>
      <c r="Z690" s="1"/>
      <c r="AA690" s="1"/>
      <c r="AB690" s="1"/>
      <c r="AC690" s="1">
        <v>9051.24</v>
      </c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>
        <v>0</v>
      </c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4"/>
    </row>
    <row r="691" spans="1:68">
      <c r="A691" s="20" t="s">
        <v>1639</v>
      </c>
      <c r="B691" s="10" t="s">
        <v>1640</v>
      </c>
      <c r="C691" s="1">
        <v>481024.71</v>
      </c>
      <c r="D691" s="1">
        <v>27154.22</v>
      </c>
      <c r="E691" s="1">
        <v>9369.89</v>
      </c>
      <c r="F691" s="1">
        <v>27433.34</v>
      </c>
      <c r="G691" s="1">
        <v>8486.0300000000007</v>
      </c>
      <c r="H691" s="1">
        <v>79379.149999999994</v>
      </c>
      <c r="I691" s="1">
        <v>36244.78</v>
      </c>
      <c r="J691" s="1">
        <v>33212.42</v>
      </c>
      <c r="K691" s="1">
        <v>3037.31</v>
      </c>
      <c r="L691" s="1">
        <v>116341.84</v>
      </c>
      <c r="M691" s="1">
        <v>37125.11</v>
      </c>
      <c r="N691" s="1">
        <v>12123.57</v>
      </c>
      <c r="O691" s="1">
        <v>6941.71</v>
      </c>
      <c r="P691" s="1">
        <v>10678.25</v>
      </c>
      <c r="Q691" s="1">
        <v>24754.97</v>
      </c>
      <c r="R691" s="1">
        <v>16603.349999999999</v>
      </c>
      <c r="S691" s="1">
        <v>5106.68</v>
      </c>
      <c r="T691" s="1">
        <v>453992.62</v>
      </c>
      <c r="U691" s="1">
        <v>27154.22</v>
      </c>
      <c r="V691" s="1">
        <v>9369.89</v>
      </c>
      <c r="W691" s="1">
        <v>27433.34</v>
      </c>
      <c r="X691" s="1">
        <v>8486.0300000000007</v>
      </c>
      <c r="Y691" s="1">
        <v>79379.149999999994</v>
      </c>
      <c r="Z691" s="1">
        <v>36244.78</v>
      </c>
      <c r="AA691" s="1">
        <v>33212.42</v>
      </c>
      <c r="AB691" s="1">
        <v>3037.31</v>
      </c>
      <c r="AC691" s="1">
        <v>116341.84</v>
      </c>
      <c r="AD691" s="1">
        <v>37125.11</v>
      </c>
      <c r="AE691" s="1">
        <v>12123.57</v>
      </c>
      <c r="AF691" s="1">
        <v>6941.71</v>
      </c>
      <c r="AG691" s="1">
        <v>10678.25</v>
      </c>
      <c r="AH691" s="1">
        <v>24754.97</v>
      </c>
      <c r="AI691" s="1">
        <v>16603.349999999999</v>
      </c>
      <c r="AJ691" s="1">
        <v>5106.68</v>
      </c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>
        <v>27032.09</v>
      </c>
      <c r="BC691" s="1">
        <v>19648.77</v>
      </c>
      <c r="BD691" s="1">
        <v>0</v>
      </c>
      <c r="BE691" s="1"/>
      <c r="BF691" s="1"/>
      <c r="BG691" s="1"/>
      <c r="BH691" s="1">
        <v>211.92</v>
      </c>
      <c r="BI691" s="1">
        <v>3380.42</v>
      </c>
      <c r="BJ691" s="1">
        <v>815.51</v>
      </c>
      <c r="BK691" s="1">
        <v>128.66</v>
      </c>
      <c r="BL691" s="1"/>
      <c r="BM691" s="1">
        <v>2610.81</v>
      </c>
      <c r="BN691" s="1">
        <v>0</v>
      </c>
      <c r="BO691" s="1">
        <v>4643.8500000000004</v>
      </c>
      <c r="BP691" s="4">
        <v>15240.92</v>
      </c>
    </row>
    <row r="692" spans="1:68">
      <c r="A692" s="21" t="s">
        <v>1641</v>
      </c>
      <c r="B692" s="10" t="s">
        <v>1642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>
        <v>0</v>
      </c>
      <c r="BC692" s="1">
        <v>0</v>
      </c>
      <c r="BD692" s="1">
        <v>0</v>
      </c>
      <c r="BE692" s="1"/>
      <c r="BF692" s="1"/>
      <c r="BG692" s="1"/>
      <c r="BH692" s="1">
        <v>0</v>
      </c>
      <c r="BI692" s="1">
        <v>0</v>
      </c>
      <c r="BJ692" s="1">
        <v>0</v>
      </c>
      <c r="BK692" s="1">
        <v>0</v>
      </c>
      <c r="BL692" s="1"/>
      <c r="BM692" s="1">
        <v>0</v>
      </c>
      <c r="BN692" s="1"/>
      <c r="BO692" s="1">
        <v>0</v>
      </c>
      <c r="BP692" s="4">
        <v>0</v>
      </c>
    </row>
    <row r="693" spans="1:68">
      <c r="A693" s="21" t="s">
        <v>1643</v>
      </c>
      <c r="B693" s="10" t="s">
        <v>1644</v>
      </c>
      <c r="C693" s="1">
        <v>481024.71</v>
      </c>
      <c r="D693" s="1">
        <v>27154.22</v>
      </c>
      <c r="E693" s="1">
        <v>9369.89</v>
      </c>
      <c r="F693" s="1">
        <v>27433.34</v>
      </c>
      <c r="G693" s="1">
        <v>8486.0300000000007</v>
      </c>
      <c r="H693" s="1">
        <v>79379.149999999994</v>
      </c>
      <c r="I693" s="1">
        <v>36244.78</v>
      </c>
      <c r="J693" s="1">
        <v>33212.42</v>
      </c>
      <c r="K693" s="1">
        <v>3037.31</v>
      </c>
      <c r="L693" s="1">
        <v>116341.84</v>
      </c>
      <c r="M693" s="1">
        <v>37125.11</v>
      </c>
      <c r="N693" s="1">
        <v>12123.57</v>
      </c>
      <c r="O693" s="1">
        <v>6941.71</v>
      </c>
      <c r="P693" s="1">
        <v>10678.25</v>
      </c>
      <c r="Q693" s="1">
        <v>24754.97</v>
      </c>
      <c r="R693" s="1">
        <v>16603.349999999999</v>
      </c>
      <c r="S693" s="1">
        <v>5106.68</v>
      </c>
      <c r="T693" s="1">
        <v>453992.62</v>
      </c>
      <c r="U693" s="1">
        <v>27154.22</v>
      </c>
      <c r="V693" s="1">
        <v>9369.89</v>
      </c>
      <c r="W693" s="1">
        <v>27433.34</v>
      </c>
      <c r="X693" s="1">
        <v>8486.0300000000007</v>
      </c>
      <c r="Y693" s="1">
        <v>79379.149999999994</v>
      </c>
      <c r="Z693" s="1">
        <v>36244.78</v>
      </c>
      <c r="AA693" s="1">
        <v>33212.42</v>
      </c>
      <c r="AB693" s="1">
        <v>3037.31</v>
      </c>
      <c r="AC693" s="1">
        <v>116341.84</v>
      </c>
      <c r="AD693" s="1">
        <v>37125.11</v>
      </c>
      <c r="AE693" s="1">
        <v>12123.57</v>
      </c>
      <c r="AF693" s="1">
        <v>6941.71</v>
      </c>
      <c r="AG693" s="1">
        <v>10678.25</v>
      </c>
      <c r="AH693" s="1">
        <v>24754.97</v>
      </c>
      <c r="AI693" s="1">
        <v>16603.349999999999</v>
      </c>
      <c r="AJ693" s="1">
        <v>5106.68</v>
      </c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>
        <v>27032.09</v>
      </c>
      <c r="BC693" s="1">
        <v>19648.77</v>
      </c>
      <c r="BD693" s="1"/>
      <c r="BE693" s="1"/>
      <c r="BF693" s="1"/>
      <c r="BG693" s="1"/>
      <c r="BH693" s="1">
        <v>211.92</v>
      </c>
      <c r="BI693" s="1">
        <v>3380.42</v>
      </c>
      <c r="BJ693" s="1">
        <v>815.51</v>
      </c>
      <c r="BK693" s="1">
        <v>128.66</v>
      </c>
      <c r="BL693" s="1"/>
      <c r="BM693" s="1">
        <v>2610.81</v>
      </c>
      <c r="BN693" s="1">
        <v>0</v>
      </c>
      <c r="BO693" s="1">
        <v>4643.8500000000004</v>
      </c>
      <c r="BP693" s="4">
        <v>15240.92</v>
      </c>
    </row>
    <row r="694" spans="1:68">
      <c r="A694" s="19" t="s">
        <v>1645</v>
      </c>
      <c r="B694" s="10" t="s">
        <v>1646</v>
      </c>
      <c r="C694" s="1">
        <v>61211.19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/>
      <c r="V694" s="1"/>
      <c r="W694" s="1">
        <v>0</v>
      </c>
      <c r="X694" s="1"/>
      <c r="Y694" s="1"/>
      <c r="Z694" s="1"/>
      <c r="AA694" s="1"/>
      <c r="AB694" s="1"/>
      <c r="AC694" s="1">
        <v>0</v>
      </c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>
        <v>61211.19</v>
      </c>
      <c r="BC694" s="1">
        <v>61211.19</v>
      </c>
      <c r="BD694" s="1">
        <v>0</v>
      </c>
      <c r="BE694" s="1">
        <v>43611.18</v>
      </c>
      <c r="BF694" s="1"/>
      <c r="BG694" s="1"/>
      <c r="BH694" s="1"/>
      <c r="BI694" s="1">
        <v>17600.009999999998</v>
      </c>
      <c r="BJ694" s="1"/>
      <c r="BK694" s="1"/>
      <c r="BL694" s="1"/>
      <c r="BM694" s="1"/>
      <c r="BN694" s="1"/>
      <c r="BO694" s="1"/>
      <c r="BP694" s="4"/>
    </row>
    <row r="695" spans="1:68">
      <c r="A695" s="20" t="s">
        <v>1647</v>
      </c>
      <c r="B695" s="10" t="s">
        <v>1648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0</v>
      </c>
      <c r="BC695" s="1">
        <v>0</v>
      </c>
      <c r="BD695" s="1">
        <v>0</v>
      </c>
      <c r="BE695" s="1">
        <v>0</v>
      </c>
      <c r="BF695" s="1"/>
      <c r="BG695" s="1"/>
      <c r="BH695" s="1"/>
      <c r="BI695" s="1">
        <v>0</v>
      </c>
      <c r="BJ695" s="1"/>
      <c r="BK695" s="1"/>
      <c r="BL695" s="1"/>
      <c r="BM695" s="1"/>
      <c r="BN695" s="1"/>
      <c r="BO695" s="1"/>
      <c r="BP695" s="4"/>
    </row>
    <row r="696" spans="1:68">
      <c r="A696" s="20" t="s">
        <v>1649</v>
      </c>
      <c r="B696" s="10" t="s">
        <v>1650</v>
      </c>
      <c r="C696" s="1">
        <v>50815.360000000001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/>
      <c r="V696" s="1"/>
      <c r="W696" s="1">
        <v>0</v>
      </c>
      <c r="X696" s="1"/>
      <c r="Y696" s="1"/>
      <c r="Z696" s="1"/>
      <c r="AA696" s="1"/>
      <c r="AB696" s="1"/>
      <c r="AC696" s="1">
        <v>0</v>
      </c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50815.360000000001</v>
      </c>
      <c r="BC696" s="1">
        <v>50815.360000000001</v>
      </c>
      <c r="BD696" s="1"/>
      <c r="BE696" s="1">
        <v>33215.35</v>
      </c>
      <c r="BF696" s="1"/>
      <c r="BG696" s="1"/>
      <c r="BH696" s="1"/>
      <c r="BI696" s="1">
        <v>17600.009999999998</v>
      </c>
      <c r="BJ696" s="1"/>
      <c r="BK696" s="1"/>
      <c r="BL696" s="1"/>
      <c r="BM696" s="1"/>
      <c r="BN696" s="1"/>
      <c r="BO696" s="1"/>
      <c r="BP696" s="4"/>
    </row>
    <row r="697" spans="1:68">
      <c r="A697" s="20" t="s">
        <v>1651</v>
      </c>
      <c r="B697" s="10" t="s">
        <v>1652</v>
      </c>
      <c r="C697" s="1">
        <v>10395.83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10395.83</v>
      </c>
      <c r="BC697" s="1">
        <v>10395.83</v>
      </c>
      <c r="BD697" s="1"/>
      <c r="BE697" s="1">
        <v>10395.83</v>
      </c>
      <c r="BF697" s="1"/>
      <c r="BG697" s="1"/>
      <c r="BH697" s="1"/>
      <c r="BI697" s="1">
        <v>0</v>
      </c>
      <c r="BJ697" s="1"/>
      <c r="BK697" s="1"/>
      <c r="BL697" s="1"/>
      <c r="BM697" s="1"/>
      <c r="BN697" s="1"/>
      <c r="BO697" s="1"/>
      <c r="BP697" s="4"/>
    </row>
    <row r="698" spans="1:68">
      <c r="A698" s="19" t="s">
        <v>1653</v>
      </c>
      <c r="B698" s="10" t="s">
        <v>1654</v>
      </c>
      <c r="C698" s="1">
        <v>439365.26</v>
      </c>
      <c r="D698" s="1">
        <v>15836.21</v>
      </c>
      <c r="E698" s="1">
        <v>471.5</v>
      </c>
      <c r="F698" s="1">
        <v>63110.52</v>
      </c>
      <c r="G698" s="1">
        <v>28652.68</v>
      </c>
      <c r="H698" s="1">
        <v>54122.35</v>
      </c>
      <c r="I698" s="1">
        <v>25146.28</v>
      </c>
      <c r="J698" s="1">
        <v>25479.98</v>
      </c>
      <c r="K698" s="1">
        <v>12387.2</v>
      </c>
      <c r="L698" s="1">
        <v>60510.39</v>
      </c>
      <c r="M698" s="1">
        <v>52409.24</v>
      </c>
      <c r="N698" s="1">
        <v>1470.49</v>
      </c>
      <c r="O698" s="1">
        <v>12373.38</v>
      </c>
      <c r="P698" s="1">
        <v>16185.46</v>
      </c>
      <c r="Q698" s="1">
        <v>27211.62</v>
      </c>
      <c r="R698" s="1">
        <v>5528.78</v>
      </c>
      <c r="S698" s="1">
        <v>7758.12</v>
      </c>
      <c r="T698" s="1">
        <v>408654.2</v>
      </c>
      <c r="U698" s="1">
        <v>15836.21</v>
      </c>
      <c r="V698" s="1">
        <v>471.5</v>
      </c>
      <c r="W698" s="1">
        <v>63110.52</v>
      </c>
      <c r="X698" s="1">
        <v>28652.68</v>
      </c>
      <c r="Y698" s="1">
        <v>54122.35</v>
      </c>
      <c r="Z698" s="1">
        <v>25146.28</v>
      </c>
      <c r="AA698" s="1">
        <v>25479.98</v>
      </c>
      <c r="AB698" s="1">
        <v>12387.2</v>
      </c>
      <c r="AC698" s="1">
        <v>60510.39</v>
      </c>
      <c r="AD698" s="1">
        <v>52409.24</v>
      </c>
      <c r="AE698" s="1">
        <v>1470.49</v>
      </c>
      <c r="AF698" s="1">
        <v>12373.38</v>
      </c>
      <c r="AG698" s="1">
        <v>16185.46</v>
      </c>
      <c r="AH698" s="1">
        <v>27211.62</v>
      </c>
      <c r="AI698" s="1">
        <v>5528.78</v>
      </c>
      <c r="AJ698" s="1">
        <v>7758.12</v>
      </c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30711.06</v>
      </c>
      <c r="BC698" s="1">
        <v>26455.75</v>
      </c>
      <c r="BD698" s="1">
        <v>114.8</v>
      </c>
      <c r="BE698" s="1">
        <v>0</v>
      </c>
      <c r="BF698" s="1">
        <v>3245.4</v>
      </c>
      <c r="BG698" s="1">
        <v>0</v>
      </c>
      <c r="BH698" s="1">
        <v>310</v>
      </c>
      <c r="BI698" s="1">
        <v>22785.55</v>
      </c>
      <c r="BJ698" s="1">
        <v>0</v>
      </c>
      <c r="BK698" s="1">
        <v>1320.4</v>
      </c>
      <c r="BL698" s="1">
        <v>2479.11</v>
      </c>
      <c r="BM698" s="1">
        <v>0</v>
      </c>
      <c r="BN698" s="1">
        <v>162.6</v>
      </c>
      <c r="BO698" s="1">
        <v>293.2</v>
      </c>
      <c r="BP698" s="4">
        <v>0</v>
      </c>
    </row>
    <row r="699" spans="1:68">
      <c r="A699" s="20" t="s">
        <v>1655</v>
      </c>
      <c r="B699" s="10" t="s">
        <v>1656</v>
      </c>
      <c r="C699" s="1"/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>
        <v>0</v>
      </c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4"/>
    </row>
    <row r="700" spans="1:68">
      <c r="A700" s="20" t="s">
        <v>1657</v>
      </c>
      <c r="B700" s="10" t="s">
        <v>1658</v>
      </c>
      <c r="C700" s="1"/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>
        <v>0</v>
      </c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4"/>
    </row>
    <row r="701" spans="1:68">
      <c r="A701" s="20" t="s">
        <v>917</v>
      </c>
      <c r="B701" s="10" t="s">
        <v>1659</v>
      </c>
      <c r="C701" s="1">
        <v>439365.26</v>
      </c>
      <c r="D701" s="1">
        <v>15836.21</v>
      </c>
      <c r="E701" s="1">
        <v>471.5</v>
      </c>
      <c r="F701" s="1">
        <v>63110.52</v>
      </c>
      <c r="G701" s="1">
        <v>28652.68</v>
      </c>
      <c r="H701" s="1">
        <v>54122.35</v>
      </c>
      <c r="I701" s="1">
        <v>25146.28</v>
      </c>
      <c r="J701" s="1">
        <v>25479.98</v>
      </c>
      <c r="K701" s="1">
        <v>12387.2</v>
      </c>
      <c r="L701" s="1">
        <v>60510.39</v>
      </c>
      <c r="M701" s="1">
        <v>52409.24</v>
      </c>
      <c r="N701" s="1">
        <v>1470.49</v>
      </c>
      <c r="O701" s="1">
        <v>12373.38</v>
      </c>
      <c r="P701" s="1">
        <v>16185.46</v>
      </c>
      <c r="Q701" s="1">
        <v>27211.62</v>
      </c>
      <c r="R701" s="1">
        <v>5528.78</v>
      </c>
      <c r="S701" s="1">
        <v>7758.12</v>
      </c>
      <c r="T701" s="1">
        <v>408654.2</v>
      </c>
      <c r="U701" s="1">
        <v>15836.21</v>
      </c>
      <c r="V701" s="1">
        <v>471.5</v>
      </c>
      <c r="W701" s="1">
        <v>63110.52</v>
      </c>
      <c r="X701" s="1">
        <v>28652.68</v>
      </c>
      <c r="Y701" s="1">
        <v>54122.35</v>
      </c>
      <c r="Z701" s="1">
        <v>25146.28</v>
      </c>
      <c r="AA701" s="1">
        <v>25479.98</v>
      </c>
      <c r="AB701" s="1">
        <v>12387.2</v>
      </c>
      <c r="AC701" s="1">
        <v>60510.39</v>
      </c>
      <c r="AD701" s="1">
        <v>52409.24</v>
      </c>
      <c r="AE701" s="1">
        <v>1470.49</v>
      </c>
      <c r="AF701" s="1">
        <v>12373.38</v>
      </c>
      <c r="AG701" s="1">
        <v>16185.46</v>
      </c>
      <c r="AH701" s="1">
        <v>27211.62</v>
      </c>
      <c r="AI701" s="1">
        <v>5528.78</v>
      </c>
      <c r="AJ701" s="1">
        <v>7758.12</v>
      </c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>
        <v>30711.06</v>
      </c>
      <c r="BC701" s="1">
        <v>26455.75</v>
      </c>
      <c r="BD701" s="1">
        <v>114.8</v>
      </c>
      <c r="BE701" s="1">
        <v>0</v>
      </c>
      <c r="BF701" s="1">
        <v>3245.4</v>
      </c>
      <c r="BG701" s="1">
        <v>0</v>
      </c>
      <c r="BH701" s="1">
        <v>310</v>
      </c>
      <c r="BI701" s="1">
        <v>22785.55</v>
      </c>
      <c r="BJ701" s="1">
        <v>0</v>
      </c>
      <c r="BK701" s="1">
        <v>1320.4</v>
      </c>
      <c r="BL701" s="1">
        <v>2479.11</v>
      </c>
      <c r="BM701" s="1">
        <v>0</v>
      </c>
      <c r="BN701" s="1">
        <v>162.6</v>
      </c>
      <c r="BO701" s="1">
        <v>293.2</v>
      </c>
      <c r="BP701" s="4">
        <v>0</v>
      </c>
    </row>
    <row r="702" spans="1:68">
      <c r="A702" s="21" t="s">
        <v>1660</v>
      </c>
      <c r="B702" s="10" t="s">
        <v>1661</v>
      </c>
      <c r="C702" s="1">
        <v>439365.26</v>
      </c>
      <c r="D702" s="1">
        <v>15836.21</v>
      </c>
      <c r="E702" s="1">
        <v>471.5</v>
      </c>
      <c r="F702" s="1">
        <v>63110.52</v>
      </c>
      <c r="G702" s="1">
        <v>28652.68</v>
      </c>
      <c r="H702" s="1">
        <v>54122.35</v>
      </c>
      <c r="I702" s="1">
        <v>25146.28</v>
      </c>
      <c r="J702" s="1">
        <v>25479.98</v>
      </c>
      <c r="K702" s="1">
        <v>12387.2</v>
      </c>
      <c r="L702" s="1">
        <v>60510.39</v>
      </c>
      <c r="M702" s="1">
        <v>52409.24</v>
      </c>
      <c r="N702" s="1">
        <v>1470.49</v>
      </c>
      <c r="O702" s="1">
        <v>12373.38</v>
      </c>
      <c r="P702" s="1">
        <v>16185.46</v>
      </c>
      <c r="Q702" s="1">
        <v>27211.62</v>
      </c>
      <c r="R702" s="1">
        <v>5528.78</v>
      </c>
      <c r="S702" s="1">
        <v>7758.12</v>
      </c>
      <c r="T702" s="1">
        <v>408654.2</v>
      </c>
      <c r="U702" s="1">
        <v>15836.21</v>
      </c>
      <c r="V702" s="1">
        <v>471.5</v>
      </c>
      <c r="W702" s="1">
        <v>63110.52</v>
      </c>
      <c r="X702" s="1">
        <v>28652.68</v>
      </c>
      <c r="Y702" s="1">
        <v>54122.35</v>
      </c>
      <c r="Z702" s="1">
        <v>25146.28</v>
      </c>
      <c r="AA702" s="1">
        <v>25479.98</v>
      </c>
      <c r="AB702" s="1">
        <v>12387.2</v>
      </c>
      <c r="AC702" s="1">
        <v>60510.39</v>
      </c>
      <c r="AD702" s="1">
        <v>52409.24</v>
      </c>
      <c r="AE702" s="1">
        <v>1470.49</v>
      </c>
      <c r="AF702" s="1">
        <v>12373.38</v>
      </c>
      <c r="AG702" s="1">
        <v>16185.46</v>
      </c>
      <c r="AH702" s="1">
        <v>27211.62</v>
      </c>
      <c r="AI702" s="1">
        <v>5528.78</v>
      </c>
      <c r="AJ702" s="1">
        <v>7758.12</v>
      </c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>
        <v>30711.06</v>
      </c>
      <c r="BC702" s="1">
        <v>26455.75</v>
      </c>
      <c r="BD702" s="1">
        <v>114.8</v>
      </c>
      <c r="BE702" s="1">
        <v>0</v>
      </c>
      <c r="BF702" s="1">
        <v>3245.4</v>
      </c>
      <c r="BG702" s="1">
        <v>0</v>
      </c>
      <c r="BH702" s="1">
        <v>310</v>
      </c>
      <c r="BI702" s="1">
        <v>22785.55</v>
      </c>
      <c r="BJ702" s="1">
        <v>0</v>
      </c>
      <c r="BK702" s="1">
        <v>1320.4</v>
      </c>
      <c r="BL702" s="1">
        <v>2479.11</v>
      </c>
      <c r="BM702" s="1">
        <v>0</v>
      </c>
      <c r="BN702" s="1">
        <v>162.6</v>
      </c>
      <c r="BO702" s="1">
        <v>293.2</v>
      </c>
      <c r="BP702" s="4">
        <v>0</v>
      </c>
    </row>
    <row r="703" spans="1:68">
      <c r="A703" s="19" t="s">
        <v>1662</v>
      </c>
      <c r="B703" s="10" t="s">
        <v>1663</v>
      </c>
      <c r="C703" s="1">
        <v>1176379.17</v>
      </c>
      <c r="D703" s="1">
        <v>38878.959999999999</v>
      </c>
      <c r="E703" s="1">
        <v>6504.22</v>
      </c>
      <c r="F703" s="1">
        <v>60500.77</v>
      </c>
      <c r="G703" s="1">
        <v>6745.3</v>
      </c>
      <c r="H703" s="1">
        <v>169446.94</v>
      </c>
      <c r="I703" s="1">
        <v>48832.97</v>
      </c>
      <c r="J703" s="1">
        <v>21448.400000000001</v>
      </c>
      <c r="K703" s="1">
        <v>11032.76</v>
      </c>
      <c r="L703" s="1">
        <v>40816.86</v>
      </c>
      <c r="M703" s="1">
        <v>82752.08</v>
      </c>
      <c r="N703" s="1">
        <v>26893.279999999999</v>
      </c>
      <c r="O703" s="1">
        <v>25396.61</v>
      </c>
      <c r="P703" s="1">
        <v>11549.26</v>
      </c>
      <c r="Q703" s="1">
        <v>34787.9</v>
      </c>
      <c r="R703" s="1">
        <v>8933.66</v>
      </c>
      <c r="S703" s="1">
        <v>20508.72</v>
      </c>
      <c r="T703" s="1">
        <v>615028.68999999994</v>
      </c>
      <c r="U703" s="1">
        <v>38878.959999999999</v>
      </c>
      <c r="V703" s="1">
        <v>6504.22</v>
      </c>
      <c r="W703" s="1">
        <v>60500.77</v>
      </c>
      <c r="X703" s="1">
        <v>6745.3</v>
      </c>
      <c r="Y703" s="1">
        <v>169446.94</v>
      </c>
      <c r="Z703" s="1">
        <v>48832.97</v>
      </c>
      <c r="AA703" s="1">
        <v>21448.400000000001</v>
      </c>
      <c r="AB703" s="1">
        <v>11032.76</v>
      </c>
      <c r="AC703" s="1">
        <v>40816.86</v>
      </c>
      <c r="AD703" s="1">
        <v>82752.08</v>
      </c>
      <c r="AE703" s="1">
        <v>26893.279999999999</v>
      </c>
      <c r="AF703" s="1">
        <v>25396.61</v>
      </c>
      <c r="AG703" s="1">
        <v>11549.26</v>
      </c>
      <c r="AH703" s="1">
        <v>34787.9</v>
      </c>
      <c r="AI703" s="1">
        <v>8933.66</v>
      </c>
      <c r="AJ703" s="1">
        <v>20508.72</v>
      </c>
      <c r="AK703" s="1">
        <v>0</v>
      </c>
      <c r="AL703" s="1"/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/>
      <c r="AT703" s="1">
        <v>0</v>
      </c>
      <c r="AU703" s="1">
        <v>0</v>
      </c>
      <c r="AV703" s="1">
        <v>0</v>
      </c>
      <c r="AW703" s="1">
        <v>0</v>
      </c>
      <c r="AX703" s="1"/>
      <c r="AY703" s="1">
        <v>0</v>
      </c>
      <c r="AZ703" s="1"/>
      <c r="BA703" s="1">
        <v>0</v>
      </c>
      <c r="BB703" s="1">
        <v>561350.48</v>
      </c>
      <c r="BC703" s="1">
        <v>556511.06000000006</v>
      </c>
      <c r="BD703" s="1">
        <v>194838.61</v>
      </c>
      <c r="BE703" s="1">
        <v>5341.61</v>
      </c>
      <c r="BF703" s="1">
        <v>39301.33</v>
      </c>
      <c r="BG703" s="1">
        <v>2859.85</v>
      </c>
      <c r="BH703" s="1">
        <v>246660.09</v>
      </c>
      <c r="BI703" s="1">
        <v>9962.4</v>
      </c>
      <c r="BJ703" s="1">
        <v>14825.94</v>
      </c>
      <c r="BK703" s="1">
        <v>1320.72</v>
      </c>
      <c r="BL703" s="1">
        <v>1186.8800000000001</v>
      </c>
      <c r="BM703" s="1">
        <v>376.47</v>
      </c>
      <c r="BN703" s="1">
        <v>1377.3</v>
      </c>
      <c r="BO703" s="1">
        <v>578.04999999999995</v>
      </c>
      <c r="BP703" s="4">
        <v>42721.23</v>
      </c>
    </row>
    <row r="704" spans="1:68">
      <c r="A704" s="20" t="s">
        <v>1664</v>
      </c>
      <c r="B704" s="10" t="s">
        <v>1665</v>
      </c>
      <c r="C704" s="1"/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>
        <v>0</v>
      </c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4"/>
    </row>
    <row r="705" spans="1:68">
      <c r="A705" s="20" t="s">
        <v>1666</v>
      </c>
      <c r="B705" s="10" t="s">
        <v>1667</v>
      </c>
      <c r="C705" s="1"/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>
        <v>0</v>
      </c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4"/>
    </row>
    <row r="706" spans="1:68">
      <c r="A706" s="20" t="s">
        <v>1668</v>
      </c>
      <c r="B706" s="10" t="s">
        <v>1669</v>
      </c>
      <c r="C706" s="1"/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>
        <v>0</v>
      </c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4"/>
    </row>
    <row r="707" spans="1:68">
      <c r="A707" s="20" t="s">
        <v>917</v>
      </c>
      <c r="B707" s="10" t="s">
        <v>1670</v>
      </c>
      <c r="C707" s="1">
        <v>1176379.17</v>
      </c>
      <c r="D707" s="1">
        <v>38878.959999999999</v>
      </c>
      <c r="E707" s="1">
        <v>6504.22</v>
      </c>
      <c r="F707" s="1">
        <v>60500.77</v>
      </c>
      <c r="G707" s="1">
        <v>6745.3</v>
      </c>
      <c r="H707" s="1">
        <v>169446.94</v>
      </c>
      <c r="I707" s="1">
        <v>48832.97</v>
      </c>
      <c r="J707" s="1">
        <v>21448.400000000001</v>
      </c>
      <c r="K707" s="1">
        <v>11032.76</v>
      </c>
      <c r="L707" s="1">
        <v>40816.86</v>
      </c>
      <c r="M707" s="1">
        <v>82752.08</v>
      </c>
      <c r="N707" s="1">
        <v>26893.279999999999</v>
      </c>
      <c r="O707" s="1">
        <v>25396.61</v>
      </c>
      <c r="P707" s="1">
        <v>11549.26</v>
      </c>
      <c r="Q707" s="1">
        <v>34787.9</v>
      </c>
      <c r="R707" s="1">
        <v>8933.66</v>
      </c>
      <c r="S707" s="1">
        <v>20508.72</v>
      </c>
      <c r="T707" s="1">
        <v>615028.68999999994</v>
      </c>
      <c r="U707" s="1">
        <v>38878.959999999999</v>
      </c>
      <c r="V707" s="1">
        <v>6504.22</v>
      </c>
      <c r="W707" s="1">
        <v>60500.77</v>
      </c>
      <c r="X707" s="1">
        <v>6745.3</v>
      </c>
      <c r="Y707" s="1">
        <v>169446.94</v>
      </c>
      <c r="Z707" s="1">
        <v>48832.97</v>
      </c>
      <c r="AA707" s="1">
        <v>21448.400000000001</v>
      </c>
      <c r="AB707" s="1">
        <v>11032.76</v>
      </c>
      <c r="AC707" s="1">
        <v>40816.86</v>
      </c>
      <c r="AD707" s="1">
        <v>82752.08</v>
      </c>
      <c r="AE707" s="1">
        <v>26893.279999999999</v>
      </c>
      <c r="AF707" s="1">
        <v>25396.61</v>
      </c>
      <c r="AG707" s="1">
        <v>11549.26</v>
      </c>
      <c r="AH707" s="1">
        <v>34787.9</v>
      </c>
      <c r="AI707" s="1">
        <v>8933.66</v>
      </c>
      <c r="AJ707" s="1">
        <v>20508.72</v>
      </c>
      <c r="AK707" s="1">
        <v>0</v>
      </c>
      <c r="AL707" s="1"/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/>
      <c r="AT707" s="1">
        <v>0</v>
      </c>
      <c r="AU707" s="1">
        <v>0</v>
      </c>
      <c r="AV707" s="1">
        <v>0</v>
      </c>
      <c r="AW707" s="1">
        <v>0</v>
      </c>
      <c r="AX707" s="1"/>
      <c r="AY707" s="1">
        <v>0</v>
      </c>
      <c r="AZ707" s="1"/>
      <c r="BA707" s="1">
        <v>0</v>
      </c>
      <c r="BB707" s="1">
        <v>561350.48</v>
      </c>
      <c r="BC707" s="1">
        <v>556511.06000000006</v>
      </c>
      <c r="BD707" s="1">
        <v>194838.61</v>
      </c>
      <c r="BE707" s="1">
        <v>5341.61</v>
      </c>
      <c r="BF707" s="1">
        <v>39301.33</v>
      </c>
      <c r="BG707" s="1">
        <v>2859.85</v>
      </c>
      <c r="BH707" s="1">
        <v>246660.09</v>
      </c>
      <c r="BI707" s="1">
        <v>9962.4</v>
      </c>
      <c r="BJ707" s="1">
        <v>14825.94</v>
      </c>
      <c r="BK707" s="1">
        <v>1320.72</v>
      </c>
      <c r="BL707" s="1">
        <v>1186.8800000000001</v>
      </c>
      <c r="BM707" s="1">
        <v>376.47</v>
      </c>
      <c r="BN707" s="1">
        <v>1377.3</v>
      </c>
      <c r="BO707" s="1">
        <v>578.04999999999995</v>
      </c>
      <c r="BP707" s="4">
        <v>42721.23</v>
      </c>
    </row>
    <row r="708" spans="1:68">
      <c r="A708" s="21" t="s">
        <v>1671</v>
      </c>
      <c r="B708" s="10" t="s">
        <v>1672</v>
      </c>
      <c r="C708" s="1">
        <v>1176379.17</v>
      </c>
      <c r="D708" s="1">
        <v>38878.959999999999</v>
      </c>
      <c r="E708" s="1">
        <v>6504.22</v>
      </c>
      <c r="F708" s="1">
        <v>60500.77</v>
      </c>
      <c r="G708" s="1">
        <v>6745.3</v>
      </c>
      <c r="H708" s="1">
        <v>169446.94</v>
      </c>
      <c r="I708" s="1">
        <v>48832.97</v>
      </c>
      <c r="J708" s="1">
        <v>21448.400000000001</v>
      </c>
      <c r="K708" s="1">
        <v>11032.76</v>
      </c>
      <c r="L708" s="1">
        <v>40816.86</v>
      </c>
      <c r="M708" s="1">
        <v>82752.08</v>
      </c>
      <c r="N708" s="1">
        <v>26893.279999999999</v>
      </c>
      <c r="O708" s="1">
        <v>25396.61</v>
      </c>
      <c r="P708" s="1">
        <v>11549.26</v>
      </c>
      <c r="Q708" s="1">
        <v>34787.9</v>
      </c>
      <c r="R708" s="1">
        <v>8933.66</v>
      </c>
      <c r="S708" s="1">
        <v>20508.72</v>
      </c>
      <c r="T708" s="1">
        <v>615028.68999999994</v>
      </c>
      <c r="U708" s="1">
        <v>38878.959999999999</v>
      </c>
      <c r="V708" s="1">
        <v>6504.22</v>
      </c>
      <c r="W708" s="1">
        <v>60500.77</v>
      </c>
      <c r="X708" s="1">
        <v>6745.3</v>
      </c>
      <c r="Y708" s="1">
        <v>169446.94</v>
      </c>
      <c r="Z708" s="1">
        <v>48832.97</v>
      </c>
      <c r="AA708" s="1">
        <v>21448.400000000001</v>
      </c>
      <c r="AB708" s="1">
        <v>11032.76</v>
      </c>
      <c r="AC708" s="1">
        <v>40816.86</v>
      </c>
      <c r="AD708" s="1">
        <v>82752.08</v>
      </c>
      <c r="AE708" s="1">
        <v>26893.279999999999</v>
      </c>
      <c r="AF708" s="1">
        <v>25396.61</v>
      </c>
      <c r="AG708" s="1">
        <v>11549.26</v>
      </c>
      <c r="AH708" s="1">
        <v>34787.9</v>
      </c>
      <c r="AI708" s="1">
        <v>8933.66</v>
      </c>
      <c r="AJ708" s="1">
        <v>20508.72</v>
      </c>
      <c r="AK708" s="1">
        <v>0</v>
      </c>
      <c r="AL708" s="1"/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/>
      <c r="AT708" s="1">
        <v>0</v>
      </c>
      <c r="AU708" s="1">
        <v>0</v>
      </c>
      <c r="AV708" s="1">
        <v>0</v>
      </c>
      <c r="AW708" s="1">
        <v>0</v>
      </c>
      <c r="AX708" s="1"/>
      <c r="AY708" s="1">
        <v>0</v>
      </c>
      <c r="AZ708" s="1"/>
      <c r="BA708" s="1">
        <v>0</v>
      </c>
      <c r="BB708" s="1">
        <v>561350.48</v>
      </c>
      <c r="BC708" s="1">
        <v>556511.06000000006</v>
      </c>
      <c r="BD708" s="1">
        <v>194838.61</v>
      </c>
      <c r="BE708" s="1">
        <v>5341.61</v>
      </c>
      <c r="BF708" s="1">
        <v>39301.33</v>
      </c>
      <c r="BG708" s="1">
        <v>2859.85</v>
      </c>
      <c r="BH708" s="1">
        <v>246660.09</v>
      </c>
      <c r="BI708" s="1">
        <v>9962.4</v>
      </c>
      <c r="BJ708" s="1">
        <v>14825.94</v>
      </c>
      <c r="BK708" s="1">
        <v>1320.72</v>
      </c>
      <c r="BL708" s="1">
        <v>1186.8800000000001</v>
      </c>
      <c r="BM708" s="1">
        <v>376.47</v>
      </c>
      <c r="BN708" s="1">
        <v>1377.3</v>
      </c>
      <c r="BO708" s="1">
        <v>578.04999999999995</v>
      </c>
      <c r="BP708" s="4">
        <v>42721.23</v>
      </c>
    </row>
    <row r="709" spans="1:68">
      <c r="A709" s="259" t="s">
        <v>1673</v>
      </c>
      <c r="B709" s="10" t="s">
        <v>1674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  <c r="BO709" s="1">
        <v>0</v>
      </c>
      <c r="BP709" s="4">
        <v>0</v>
      </c>
    </row>
    <row r="710" spans="1:68">
      <c r="A710" s="259" t="s">
        <v>1675</v>
      </c>
      <c r="B710" s="10" t="s">
        <v>1676</v>
      </c>
      <c r="C710" s="1">
        <v>1077460.52</v>
      </c>
      <c r="D710" s="1">
        <v>29701.58</v>
      </c>
      <c r="E710" s="1">
        <v>6504.22</v>
      </c>
      <c r="F710" s="1">
        <v>60599.19</v>
      </c>
      <c r="G710" s="1">
        <v>6745.3</v>
      </c>
      <c r="H710" s="1">
        <v>138895.51</v>
      </c>
      <c r="I710" s="1">
        <v>36548.699999999997</v>
      </c>
      <c r="J710" s="1">
        <v>17814.61</v>
      </c>
      <c r="K710" s="1">
        <v>4261.8500000000004</v>
      </c>
      <c r="L710" s="1">
        <v>37102.720000000001</v>
      </c>
      <c r="M710" s="1">
        <v>75663.009999999995</v>
      </c>
      <c r="N710" s="1">
        <v>23372.48</v>
      </c>
      <c r="O710" s="1">
        <v>25311.31</v>
      </c>
      <c r="P710" s="1">
        <v>11549.26</v>
      </c>
      <c r="Q710" s="1">
        <v>22092.09</v>
      </c>
      <c r="R710" s="1">
        <v>8933.66</v>
      </c>
      <c r="S710" s="1">
        <v>19905.78</v>
      </c>
      <c r="T710" s="1">
        <v>525001.27</v>
      </c>
      <c r="U710" s="1">
        <v>29701.58</v>
      </c>
      <c r="V710" s="1">
        <v>6504.22</v>
      </c>
      <c r="W710" s="1">
        <v>60599.19</v>
      </c>
      <c r="X710" s="1">
        <v>6745.3</v>
      </c>
      <c r="Y710" s="1">
        <v>138895.51</v>
      </c>
      <c r="Z710" s="1">
        <v>36548.699999999997</v>
      </c>
      <c r="AA710" s="1">
        <v>17814.61</v>
      </c>
      <c r="AB710" s="1">
        <v>4261.8500000000004</v>
      </c>
      <c r="AC710" s="1">
        <v>37102.720000000001</v>
      </c>
      <c r="AD710" s="1">
        <v>75663.009999999995</v>
      </c>
      <c r="AE710" s="1">
        <v>23372.48</v>
      </c>
      <c r="AF710" s="1">
        <v>25311.31</v>
      </c>
      <c r="AG710" s="1">
        <v>11549.26</v>
      </c>
      <c r="AH710" s="1">
        <v>22092.09</v>
      </c>
      <c r="AI710" s="1">
        <v>8933.66</v>
      </c>
      <c r="AJ710" s="1">
        <v>19905.78</v>
      </c>
      <c r="AK710" s="1">
        <v>0</v>
      </c>
      <c r="AL710" s="1"/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/>
      <c r="AT710" s="1">
        <v>0</v>
      </c>
      <c r="AU710" s="1">
        <v>0</v>
      </c>
      <c r="AV710" s="1">
        <v>0</v>
      </c>
      <c r="AW710" s="1">
        <v>0</v>
      </c>
      <c r="AX710" s="1"/>
      <c r="AY710" s="1">
        <v>0</v>
      </c>
      <c r="AZ710" s="1"/>
      <c r="BA710" s="1">
        <v>0</v>
      </c>
      <c r="BB710" s="1">
        <v>552459.25</v>
      </c>
      <c r="BC710" s="1">
        <v>547619.83000000007</v>
      </c>
      <c r="BD710" s="1">
        <v>194838.61</v>
      </c>
      <c r="BE710" s="1">
        <v>5341.61</v>
      </c>
      <c r="BF710" s="1">
        <v>39301.33</v>
      </c>
      <c r="BG710" s="1">
        <v>2859.85</v>
      </c>
      <c r="BH710" s="1">
        <v>238708.37</v>
      </c>
      <c r="BI710" s="1">
        <v>9202.4</v>
      </c>
      <c r="BJ710" s="1">
        <v>14825.94</v>
      </c>
      <c r="BK710" s="1">
        <v>1320.72</v>
      </c>
      <c r="BL710" s="1">
        <v>1186.8800000000001</v>
      </c>
      <c r="BM710" s="1">
        <v>376.47</v>
      </c>
      <c r="BN710" s="1">
        <v>1377.3</v>
      </c>
      <c r="BO710" s="1">
        <v>578.04999999999995</v>
      </c>
      <c r="BP710" s="4">
        <v>42541.72</v>
      </c>
    </row>
    <row r="711" spans="1:68">
      <c r="A711" s="259" t="s">
        <v>1668</v>
      </c>
      <c r="B711" s="10" t="s">
        <v>1677</v>
      </c>
      <c r="C711" s="1">
        <v>81823.8</v>
      </c>
      <c r="D711" s="1">
        <v>9177.3799999999992</v>
      </c>
      <c r="E711" s="1">
        <v>0</v>
      </c>
      <c r="F711" s="1">
        <v>-98.42</v>
      </c>
      <c r="G711" s="1">
        <v>0</v>
      </c>
      <c r="H711" s="1">
        <v>27993.02</v>
      </c>
      <c r="I711" s="1">
        <v>12284.27</v>
      </c>
      <c r="J711" s="1">
        <v>3510.07</v>
      </c>
      <c r="K711" s="1">
        <v>6770.91</v>
      </c>
      <c r="L711" s="1">
        <v>2392.75</v>
      </c>
      <c r="M711" s="1">
        <v>4430.05</v>
      </c>
      <c r="N711" s="1">
        <v>0</v>
      </c>
      <c r="O711" s="1">
        <v>0</v>
      </c>
      <c r="P711" s="1">
        <v>0</v>
      </c>
      <c r="Q711" s="1">
        <v>10326.209999999999</v>
      </c>
      <c r="R711" s="1">
        <v>0</v>
      </c>
      <c r="S711" s="1">
        <v>-735.93</v>
      </c>
      <c r="T711" s="1">
        <v>76050.31</v>
      </c>
      <c r="U711" s="1">
        <v>9177.3799999999992</v>
      </c>
      <c r="V711" s="1"/>
      <c r="W711" s="1">
        <v>-98.42</v>
      </c>
      <c r="X711" s="1"/>
      <c r="Y711" s="1">
        <v>27993.02</v>
      </c>
      <c r="Z711" s="1">
        <v>12284.27</v>
      </c>
      <c r="AA711" s="1">
        <v>3510.07</v>
      </c>
      <c r="AB711" s="1">
        <v>6770.91</v>
      </c>
      <c r="AC711" s="1">
        <v>2392.75</v>
      </c>
      <c r="AD711" s="1">
        <v>4430.05</v>
      </c>
      <c r="AE711" s="1"/>
      <c r="AF711" s="1"/>
      <c r="AG711" s="1"/>
      <c r="AH711" s="1">
        <v>10326.209999999999</v>
      </c>
      <c r="AI711" s="1"/>
      <c r="AJ711" s="1">
        <v>-735.93</v>
      </c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>
        <v>5773.49</v>
      </c>
      <c r="BC711" s="1">
        <v>5773.49</v>
      </c>
      <c r="BD711" s="1"/>
      <c r="BE711" s="1"/>
      <c r="BF711" s="1"/>
      <c r="BG711" s="1"/>
      <c r="BH711" s="1">
        <v>5773.49</v>
      </c>
      <c r="BI711" s="1"/>
      <c r="BJ711" s="1"/>
      <c r="BK711" s="1"/>
      <c r="BL711" s="1"/>
      <c r="BM711" s="1"/>
      <c r="BN711" s="1"/>
      <c r="BO711" s="1">
        <v>0</v>
      </c>
      <c r="BP711" s="4"/>
    </row>
    <row r="712" spans="1:68">
      <c r="A712" s="259" t="s">
        <v>1678</v>
      </c>
      <c r="B712" s="10" t="s">
        <v>1679</v>
      </c>
      <c r="C712" s="1">
        <v>17094.849999999999</v>
      </c>
      <c r="D712" s="1">
        <v>0</v>
      </c>
      <c r="E712" s="1">
        <v>0</v>
      </c>
      <c r="F712" s="1">
        <v>0</v>
      </c>
      <c r="G712" s="1">
        <v>0</v>
      </c>
      <c r="H712" s="1">
        <v>2558.41</v>
      </c>
      <c r="I712" s="1">
        <v>0</v>
      </c>
      <c r="J712" s="1">
        <v>123.72</v>
      </c>
      <c r="K712" s="1">
        <v>0</v>
      </c>
      <c r="L712" s="1">
        <v>1321.39</v>
      </c>
      <c r="M712" s="1">
        <v>2659.02</v>
      </c>
      <c r="N712" s="1">
        <v>3520.8</v>
      </c>
      <c r="O712" s="1">
        <v>85.3</v>
      </c>
      <c r="P712" s="1">
        <v>0</v>
      </c>
      <c r="Q712" s="1">
        <v>2369.6</v>
      </c>
      <c r="R712" s="1">
        <v>0</v>
      </c>
      <c r="S712" s="1">
        <v>1338.87</v>
      </c>
      <c r="T712" s="1">
        <v>13977.11</v>
      </c>
      <c r="U712" s="1">
        <v>0</v>
      </c>
      <c r="V712" s="1"/>
      <c r="W712" s="1"/>
      <c r="X712" s="1"/>
      <c r="Y712" s="1">
        <v>2558.41</v>
      </c>
      <c r="Z712" s="1">
        <v>0</v>
      </c>
      <c r="AA712" s="1">
        <v>123.72</v>
      </c>
      <c r="AB712" s="1">
        <v>0</v>
      </c>
      <c r="AC712" s="1">
        <v>1321.39</v>
      </c>
      <c r="AD712" s="1">
        <v>2659.02</v>
      </c>
      <c r="AE712" s="1">
        <v>3520.8</v>
      </c>
      <c r="AF712" s="1">
        <v>85.3</v>
      </c>
      <c r="AG712" s="1"/>
      <c r="AH712" s="1">
        <v>2369.6</v>
      </c>
      <c r="AI712" s="1">
        <v>0</v>
      </c>
      <c r="AJ712" s="1">
        <v>1338.87</v>
      </c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>
        <v>3117.74</v>
      </c>
      <c r="BC712" s="1">
        <v>3117.74</v>
      </c>
      <c r="BD712" s="1">
        <v>0</v>
      </c>
      <c r="BE712" s="1"/>
      <c r="BF712" s="1"/>
      <c r="BG712" s="1"/>
      <c r="BH712" s="1">
        <v>2178.23</v>
      </c>
      <c r="BI712" s="1">
        <v>760</v>
      </c>
      <c r="BJ712" s="1"/>
      <c r="BK712" s="1"/>
      <c r="BL712" s="1"/>
      <c r="BM712" s="1">
        <v>0</v>
      </c>
      <c r="BN712" s="1"/>
      <c r="BO712" s="1"/>
      <c r="BP712" s="4">
        <v>179.51</v>
      </c>
    </row>
    <row r="713" spans="1:68">
      <c r="A713" s="19" t="s">
        <v>1680</v>
      </c>
      <c r="B713" s="10" t="s">
        <v>1681</v>
      </c>
      <c r="C713" s="1">
        <v>592180.17000000004</v>
      </c>
      <c r="D713" s="1">
        <v>12923.220000000001</v>
      </c>
      <c r="E713" s="1">
        <v>12758.98</v>
      </c>
      <c r="F713" s="1">
        <v>14423.24</v>
      </c>
      <c r="G713" s="1">
        <v>22272.6</v>
      </c>
      <c r="H713" s="1">
        <v>202881.81</v>
      </c>
      <c r="I713" s="1">
        <v>51110.84</v>
      </c>
      <c r="J713" s="1">
        <v>23501.17</v>
      </c>
      <c r="K713" s="1">
        <v>5078.0200000000004</v>
      </c>
      <c r="L713" s="1">
        <v>51287.82</v>
      </c>
      <c r="M713" s="1">
        <v>59372.800000000003</v>
      </c>
      <c r="N713" s="1">
        <v>12549</v>
      </c>
      <c r="O713" s="1">
        <v>11187.57</v>
      </c>
      <c r="P713" s="1">
        <v>9682.57</v>
      </c>
      <c r="Q713" s="1">
        <v>38884.160000000003</v>
      </c>
      <c r="R713" s="1">
        <v>29919.13</v>
      </c>
      <c r="S713" s="1">
        <v>17599.78</v>
      </c>
      <c r="T713" s="1">
        <v>573923.61</v>
      </c>
      <c r="U713" s="1">
        <v>11869.12</v>
      </c>
      <c r="V713" s="1">
        <v>12758.98</v>
      </c>
      <c r="W713" s="1">
        <v>14423.24</v>
      </c>
      <c r="X713" s="1">
        <v>22272.6</v>
      </c>
      <c r="Y713" s="1">
        <v>202881.81</v>
      </c>
      <c r="Z713" s="1">
        <v>51110.84</v>
      </c>
      <c r="AA713" s="1">
        <v>23501.17</v>
      </c>
      <c r="AB713" s="1">
        <v>5078.0200000000004</v>
      </c>
      <c r="AC713" s="1">
        <v>51287.82</v>
      </c>
      <c r="AD713" s="1">
        <v>59372.800000000003</v>
      </c>
      <c r="AE713" s="1">
        <v>12549</v>
      </c>
      <c r="AF713" s="1">
        <v>11187.57</v>
      </c>
      <c r="AG713" s="1">
        <v>9682.57</v>
      </c>
      <c r="AH713" s="1">
        <v>38884.160000000003</v>
      </c>
      <c r="AI713" s="1">
        <v>29464.13</v>
      </c>
      <c r="AJ713" s="1">
        <v>17599.78</v>
      </c>
      <c r="AK713" s="1">
        <v>1509.1</v>
      </c>
      <c r="AL713" s="1">
        <v>1054.0999999999999</v>
      </c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>
        <v>455</v>
      </c>
      <c r="BA713" s="1"/>
      <c r="BB713" s="1">
        <v>16747.46</v>
      </c>
      <c r="BC713" s="1">
        <v>16747.46</v>
      </c>
      <c r="BD713" s="1">
        <v>5985.66</v>
      </c>
      <c r="BE713" s="1"/>
      <c r="BF713" s="1"/>
      <c r="BG713" s="1">
        <v>2839.27</v>
      </c>
      <c r="BH713" s="1"/>
      <c r="BI713" s="1"/>
      <c r="BJ713" s="1"/>
      <c r="BK713" s="1">
        <v>0</v>
      </c>
      <c r="BL713" s="1">
        <v>0</v>
      </c>
      <c r="BM713" s="1">
        <v>0</v>
      </c>
      <c r="BN713" s="1">
        <v>0</v>
      </c>
      <c r="BO713" s="1">
        <v>0</v>
      </c>
      <c r="BP713" s="4">
        <v>7922.53</v>
      </c>
    </row>
    <row r="714" spans="1:68">
      <c r="A714" s="20" t="s">
        <v>1682</v>
      </c>
      <c r="B714" s="10" t="s">
        <v>1683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>
        <v>0</v>
      </c>
      <c r="BC714" s="1">
        <v>0</v>
      </c>
      <c r="BD714" s="1">
        <v>0</v>
      </c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4"/>
    </row>
    <row r="715" spans="1:68">
      <c r="A715" s="20" t="s">
        <v>1684</v>
      </c>
      <c r="B715" s="10" t="s">
        <v>1685</v>
      </c>
      <c r="C715" s="1">
        <v>390962.8</v>
      </c>
      <c r="D715" s="1">
        <v>9012.93</v>
      </c>
      <c r="E715" s="1">
        <v>6309.55</v>
      </c>
      <c r="F715" s="1">
        <v>10367.870000000001</v>
      </c>
      <c r="G715" s="1">
        <v>21721.09</v>
      </c>
      <c r="H715" s="1">
        <v>113547.89</v>
      </c>
      <c r="I715" s="1">
        <v>44942.18</v>
      </c>
      <c r="J715" s="1">
        <v>13669.2</v>
      </c>
      <c r="K715" s="1">
        <v>2490.92</v>
      </c>
      <c r="L715" s="1">
        <v>43544.97</v>
      </c>
      <c r="M715" s="1">
        <v>38412.46</v>
      </c>
      <c r="N715" s="1">
        <v>12044.28</v>
      </c>
      <c r="O715" s="1">
        <v>6958.35</v>
      </c>
      <c r="P715" s="1">
        <v>9633.57</v>
      </c>
      <c r="Q715" s="1">
        <v>20325.18</v>
      </c>
      <c r="R715" s="1">
        <v>15669.32</v>
      </c>
      <c r="S715" s="1">
        <v>17572.78</v>
      </c>
      <c r="T715" s="1">
        <v>386222.54</v>
      </c>
      <c r="U715" s="1">
        <v>9012.93</v>
      </c>
      <c r="V715" s="1">
        <v>6309.55</v>
      </c>
      <c r="W715" s="1">
        <v>10367.870000000001</v>
      </c>
      <c r="X715" s="1">
        <v>21721.09</v>
      </c>
      <c r="Y715" s="1">
        <v>113547.89</v>
      </c>
      <c r="Z715" s="1">
        <v>44942.18</v>
      </c>
      <c r="AA715" s="1">
        <v>13669.2</v>
      </c>
      <c r="AB715" s="1">
        <v>2490.92</v>
      </c>
      <c r="AC715" s="1">
        <v>43544.97</v>
      </c>
      <c r="AD715" s="1">
        <v>38412.46</v>
      </c>
      <c r="AE715" s="1">
        <v>12044.28</v>
      </c>
      <c r="AF715" s="1">
        <v>6958.35</v>
      </c>
      <c r="AG715" s="1">
        <v>9633.57</v>
      </c>
      <c r="AH715" s="1">
        <v>20325.18</v>
      </c>
      <c r="AI715" s="1">
        <v>15669.32</v>
      </c>
      <c r="AJ715" s="1">
        <v>17572.78</v>
      </c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4740.26</v>
      </c>
      <c r="BC715" s="1">
        <v>4740.26</v>
      </c>
      <c r="BD715" s="1">
        <v>-1466</v>
      </c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4">
        <v>6206.26</v>
      </c>
    </row>
    <row r="716" spans="1:68">
      <c r="A716" s="20" t="s">
        <v>1686</v>
      </c>
      <c r="B716" s="10" t="s">
        <v>1687</v>
      </c>
      <c r="C716" s="1">
        <v>14665.8</v>
      </c>
      <c r="D716" s="1">
        <v>0</v>
      </c>
      <c r="E716" s="1">
        <v>1294.8399999999999</v>
      </c>
      <c r="F716" s="1">
        <v>330.59</v>
      </c>
      <c r="G716" s="1">
        <v>0</v>
      </c>
      <c r="H716" s="1">
        <v>4849.57</v>
      </c>
      <c r="I716" s="1">
        <v>225</v>
      </c>
      <c r="J716" s="1">
        <v>0</v>
      </c>
      <c r="K716" s="1">
        <v>0</v>
      </c>
      <c r="L716" s="1">
        <v>3062.53</v>
      </c>
      <c r="M716" s="1">
        <v>792.26</v>
      </c>
      <c r="N716" s="1">
        <v>0</v>
      </c>
      <c r="O716" s="1">
        <v>2139.13</v>
      </c>
      <c r="P716" s="1">
        <v>0</v>
      </c>
      <c r="Q716" s="1">
        <v>75</v>
      </c>
      <c r="R716" s="1">
        <v>1445.87</v>
      </c>
      <c r="S716" s="1">
        <v>0</v>
      </c>
      <c r="T716" s="1">
        <v>14214.79</v>
      </c>
      <c r="U716" s="1"/>
      <c r="V716" s="1">
        <v>1294.8399999999999</v>
      </c>
      <c r="W716" s="1">
        <v>330.59</v>
      </c>
      <c r="X716" s="1"/>
      <c r="Y716" s="1">
        <v>4849.57</v>
      </c>
      <c r="Z716" s="1">
        <v>225</v>
      </c>
      <c r="AA716" s="1"/>
      <c r="AB716" s="1"/>
      <c r="AC716" s="1">
        <v>3062.53</v>
      </c>
      <c r="AD716" s="1">
        <v>792.26</v>
      </c>
      <c r="AE716" s="1"/>
      <c r="AF716" s="1">
        <v>2139.13</v>
      </c>
      <c r="AG716" s="1"/>
      <c r="AH716" s="1">
        <v>75</v>
      </c>
      <c r="AI716" s="1">
        <v>1445.87</v>
      </c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451.01</v>
      </c>
      <c r="BC716" s="1">
        <v>451.01</v>
      </c>
      <c r="BD716" s="1"/>
      <c r="BE716" s="1"/>
      <c r="BF716" s="1"/>
      <c r="BG716" s="1">
        <v>451.01</v>
      </c>
      <c r="BH716" s="1"/>
      <c r="BI716" s="1"/>
      <c r="BJ716" s="1"/>
      <c r="BK716" s="1"/>
      <c r="BL716" s="1"/>
      <c r="BM716" s="1"/>
      <c r="BN716" s="1"/>
      <c r="BO716" s="1"/>
      <c r="BP716" s="4"/>
    </row>
    <row r="717" spans="1:68">
      <c r="A717" s="20" t="s">
        <v>1688</v>
      </c>
      <c r="B717" s="10" t="s">
        <v>1689</v>
      </c>
      <c r="C717" s="1">
        <v>67436.45</v>
      </c>
      <c r="D717" s="1">
        <v>0</v>
      </c>
      <c r="E717" s="1">
        <v>5258.24</v>
      </c>
      <c r="F717" s="1">
        <v>4275.83</v>
      </c>
      <c r="G717" s="1">
        <v>0</v>
      </c>
      <c r="H717" s="1">
        <v>13717.39</v>
      </c>
      <c r="I717" s="1">
        <v>3589.07</v>
      </c>
      <c r="J717" s="1">
        <v>0</v>
      </c>
      <c r="K717" s="1">
        <v>0</v>
      </c>
      <c r="L717" s="1">
        <v>1329.45</v>
      </c>
      <c r="M717" s="1">
        <v>9800.2999999999993</v>
      </c>
      <c r="N717" s="1">
        <v>0</v>
      </c>
      <c r="O717" s="1">
        <v>131.19</v>
      </c>
      <c r="P717" s="1">
        <v>0</v>
      </c>
      <c r="Q717" s="1">
        <v>17673.36</v>
      </c>
      <c r="R717" s="1">
        <v>10687.96</v>
      </c>
      <c r="S717" s="1">
        <v>0</v>
      </c>
      <c r="T717" s="1">
        <v>66462.789999999994</v>
      </c>
      <c r="U717" s="1">
        <v>0</v>
      </c>
      <c r="V717" s="1">
        <v>5258.24</v>
      </c>
      <c r="W717" s="1">
        <v>4275.83</v>
      </c>
      <c r="X717" s="1"/>
      <c r="Y717" s="1">
        <v>13717.39</v>
      </c>
      <c r="Z717" s="1">
        <v>3589.07</v>
      </c>
      <c r="AA717" s="1">
        <v>0</v>
      </c>
      <c r="AB717" s="1">
        <v>0</v>
      </c>
      <c r="AC717" s="1">
        <v>1329.45</v>
      </c>
      <c r="AD717" s="1">
        <v>9800.2999999999993</v>
      </c>
      <c r="AE717" s="1"/>
      <c r="AF717" s="1">
        <v>131.19</v>
      </c>
      <c r="AG717" s="1"/>
      <c r="AH717" s="1">
        <v>17673.36</v>
      </c>
      <c r="AI717" s="1">
        <v>10687.96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973.66</v>
      </c>
      <c r="BC717" s="1">
        <v>973.66</v>
      </c>
      <c r="BD717" s="1"/>
      <c r="BE717" s="1"/>
      <c r="BF717" s="1"/>
      <c r="BG717" s="1">
        <v>973.66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1690</v>
      </c>
      <c r="B718" s="10" t="s">
        <v>1691</v>
      </c>
      <c r="C718" s="1">
        <v>24721.26</v>
      </c>
      <c r="D718" s="1">
        <v>3677.79</v>
      </c>
      <c r="E718" s="1">
        <v>0</v>
      </c>
      <c r="F718" s="1">
        <v>-1325.26</v>
      </c>
      <c r="G718" s="1">
        <v>451.01</v>
      </c>
      <c r="H718" s="1">
        <v>9303.7999999999993</v>
      </c>
      <c r="I718" s="1">
        <v>-20</v>
      </c>
      <c r="J718" s="1">
        <v>-128</v>
      </c>
      <c r="K718" s="1">
        <v>2587.1</v>
      </c>
      <c r="L718" s="1">
        <v>0</v>
      </c>
      <c r="M718" s="1">
        <v>2167.0300000000002</v>
      </c>
      <c r="N718" s="1">
        <v>482.72</v>
      </c>
      <c r="O718" s="1">
        <v>107</v>
      </c>
      <c r="P718" s="1">
        <v>49</v>
      </c>
      <c r="Q718" s="1">
        <v>0</v>
      </c>
      <c r="R718" s="1">
        <v>543.35</v>
      </c>
      <c r="S718" s="1">
        <v>0</v>
      </c>
      <c r="T718" s="1">
        <v>16386.439999999999</v>
      </c>
      <c r="U718" s="1">
        <v>2623.69</v>
      </c>
      <c r="V718" s="1">
        <v>0</v>
      </c>
      <c r="W718" s="1">
        <v>-1325.26</v>
      </c>
      <c r="X718" s="1">
        <v>451.01</v>
      </c>
      <c r="Y718" s="1">
        <v>9303.7999999999993</v>
      </c>
      <c r="Z718" s="1">
        <v>-20</v>
      </c>
      <c r="AA718" s="1">
        <v>-128</v>
      </c>
      <c r="AB718" s="1">
        <v>2587.1</v>
      </c>
      <c r="AC718" s="1">
        <v>0</v>
      </c>
      <c r="AD718" s="1">
        <v>2167.0300000000002</v>
      </c>
      <c r="AE718" s="1">
        <v>482.72</v>
      </c>
      <c r="AF718" s="1">
        <v>107</v>
      </c>
      <c r="AG718" s="1">
        <v>49</v>
      </c>
      <c r="AH718" s="1">
        <v>0</v>
      </c>
      <c r="AI718" s="1">
        <v>88.35</v>
      </c>
      <c r="AJ718" s="1">
        <v>0</v>
      </c>
      <c r="AK718" s="1">
        <v>1509.1</v>
      </c>
      <c r="AL718" s="1">
        <v>1054.0999999999999</v>
      </c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>
        <v>455</v>
      </c>
      <c r="BA718" s="1"/>
      <c r="BB718" s="1">
        <v>6825.72</v>
      </c>
      <c r="BC718" s="1">
        <v>6825.72</v>
      </c>
      <c r="BD718" s="1">
        <v>6825.72</v>
      </c>
      <c r="BE718" s="1"/>
      <c r="BF718" s="1"/>
      <c r="BG718" s="1">
        <v>0</v>
      </c>
      <c r="BH718" s="1"/>
      <c r="BI718" s="1"/>
      <c r="BJ718" s="1"/>
      <c r="BK718" s="1"/>
      <c r="BL718" s="1"/>
      <c r="BM718" s="1"/>
      <c r="BN718" s="1"/>
      <c r="BO718" s="1"/>
      <c r="BP718" s="4"/>
    </row>
    <row r="719" spans="1:68">
      <c r="A719" s="20" t="s">
        <v>1692</v>
      </c>
      <c r="B719" s="10" t="s">
        <v>1693</v>
      </c>
      <c r="C719" s="1">
        <v>12426.37</v>
      </c>
      <c r="D719" s="1">
        <v>93</v>
      </c>
      <c r="E719" s="1">
        <v>174</v>
      </c>
      <c r="F719" s="1">
        <v>206</v>
      </c>
      <c r="G719" s="1">
        <v>22</v>
      </c>
      <c r="H719" s="1">
        <v>4831.84</v>
      </c>
      <c r="I719" s="1">
        <v>152</v>
      </c>
      <c r="J719" s="1">
        <v>82.64</v>
      </c>
      <c r="K719" s="1">
        <v>0</v>
      </c>
      <c r="L719" s="1">
        <v>67</v>
      </c>
      <c r="M719" s="1">
        <v>6471.27</v>
      </c>
      <c r="N719" s="1">
        <v>22</v>
      </c>
      <c r="O719" s="1">
        <v>44</v>
      </c>
      <c r="P719" s="1">
        <v>0</v>
      </c>
      <c r="Q719" s="1">
        <v>96.62</v>
      </c>
      <c r="R719" s="1">
        <v>110</v>
      </c>
      <c r="S719" s="1">
        <v>5</v>
      </c>
      <c r="T719" s="1">
        <v>12377.37</v>
      </c>
      <c r="U719" s="1">
        <v>93</v>
      </c>
      <c r="V719" s="1">
        <v>174</v>
      </c>
      <c r="W719" s="1">
        <v>206</v>
      </c>
      <c r="X719" s="1">
        <v>22</v>
      </c>
      <c r="Y719" s="1">
        <v>4831.84</v>
      </c>
      <c r="Z719" s="1">
        <v>152</v>
      </c>
      <c r="AA719" s="1">
        <v>82.64</v>
      </c>
      <c r="AB719" s="1">
        <v>0</v>
      </c>
      <c r="AC719" s="1">
        <v>67</v>
      </c>
      <c r="AD719" s="1">
        <v>6471.27</v>
      </c>
      <c r="AE719" s="1">
        <v>22</v>
      </c>
      <c r="AF719" s="1">
        <v>44</v>
      </c>
      <c r="AG719" s="1">
        <v>0</v>
      </c>
      <c r="AH719" s="1">
        <v>96.62</v>
      </c>
      <c r="AI719" s="1">
        <v>110</v>
      </c>
      <c r="AJ719" s="1">
        <v>5</v>
      </c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>
        <v>49</v>
      </c>
      <c r="BC719" s="1">
        <v>49</v>
      </c>
      <c r="BD719" s="1"/>
      <c r="BE719" s="1"/>
      <c r="BF719" s="1"/>
      <c r="BG719" s="1">
        <v>0</v>
      </c>
      <c r="BH719" s="1"/>
      <c r="BI719" s="1"/>
      <c r="BJ719" s="1"/>
      <c r="BK719" s="1">
        <v>0</v>
      </c>
      <c r="BL719" s="1">
        <v>0</v>
      </c>
      <c r="BM719" s="1">
        <v>0</v>
      </c>
      <c r="BN719" s="1">
        <v>0</v>
      </c>
      <c r="BO719" s="1">
        <v>0</v>
      </c>
      <c r="BP719" s="4">
        <v>49</v>
      </c>
    </row>
    <row r="720" spans="1:68">
      <c r="A720" s="20" t="s">
        <v>1694</v>
      </c>
      <c r="B720" s="10" t="s">
        <v>1695</v>
      </c>
      <c r="C720" s="1">
        <v>25811.26</v>
      </c>
      <c r="D720" s="1">
        <v>139.5</v>
      </c>
      <c r="E720" s="1">
        <v>-277.64999999999998</v>
      </c>
      <c r="F720" s="1">
        <v>568.21</v>
      </c>
      <c r="G720" s="1">
        <v>78.5</v>
      </c>
      <c r="H720" s="1">
        <v>2369.71</v>
      </c>
      <c r="I720" s="1">
        <v>2222.59</v>
      </c>
      <c r="J720" s="1">
        <v>9877.33</v>
      </c>
      <c r="K720" s="1">
        <v>0</v>
      </c>
      <c r="L720" s="1">
        <v>3283.87</v>
      </c>
      <c r="M720" s="1">
        <v>1611.76</v>
      </c>
      <c r="N720" s="1">
        <v>0</v>
      </c>
      <c r="O720" s="1">
        <v>1807.9</v>
      </c>
      <c r="P720" s="1">
        <v>0</v>
      </c>
      <c r="Q720" s="1">
        <v>714</v>
      </c>
      <c r="R720" s="1">
        <v>835.5</v>
      </c>
      <c r="S720" s="1">
        <v>22</v>
      </c>
      <c r="T720" s="1">
        <v>23253.22</v>
      </c>
      <c r="U720" s="1">
        <v>139.5</v>
      </c>
      <c r="V720" s="1">
        <v>-277.64999999999998</v>
      </c>
      <c r="W720" s="1">
        <v>568.21</v>
      </c>
      <c r="X720" s="1">
        <v>78.5</v>
      </c>
      <c r="Y720" s="1">
        <v>2369.71</v>
      </c>
      <c r="Z720" s="1">
        <v>2222.59</v>
      </c>
      <c r="AA720" s="1">
        <v>9877.33</v>
      </c>
      <c r="AB720" s="1">
        <v>0</v>
      </c>
      <c r="AC720" s="1">
        <v>3283.87</v>
      </c>
      <c r="AD720" s="1">
        <v>1611.76</v>
      </c>
      <c r="AE720" s="1">
        <v>0</v>
      </c>
      <c r="AF720" s="1">
        <v>1807.9</v>
      </c>
      <c r="AG720" s="1"/>
      <c r="AH720" s="1">
        <v>714</v>
      </c>
      <c r="AI720" s="1">
        <v>835.5</v>
      </c>
      <c r="AJ720" s="1">
        <v>22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2558.04</v>
      </c>
      <c r="BC720" s="1">
        <v>2558.04</v>
      </c>
      <c r="BD720" s="1">
        <v>625.94000000000005</v>
      </c>
      <c r="BE720" s="1"/>
      <c r="BF720" s="1"/>
      <c r="BG720" s="1">
        <v>1414.6</v>
      </c>
      <c r="BH720" s="1"/>
      <c r="BI720" s="1"/>
      <c r="BJ720" s="1"/>
      <c r="BK720" s="1"/>
      <c r="BL720" s="1">
        <v>0</v>
      </c>
      <c r="BM720" s="1"/>
      <c r="BN720" s="1">
        <v>0</v>
      </c>
      <c r="BO720" s="1"/>
      <c r="BP720" s="4">
        <v>517.5</v>
      </c>
    </row>
    <row r="721" spans="1:68">
      <c r="A721" s="20" t="s">
        <v>1696</v>
      </c>
      <c r="B721" s="10" t="s">
        <v>1697</v>
      </c>
      <c r="C721" s="1">
        <v>56156.23</v>
      </c>
      <c r="D721" s="1">
        <v>0</v>
      </c>
      <c r="E721" s="1">
        <v>0</v>
      </c>
      <c r="F721" s="1">
        <v>0</v>
      </c>
      <c r="G721" s="1">
        <v>0</v>
      </c>
      <c r="H721" s="1">
        <v>54261.61</v>
      </c>
      <c r="I721" s="1">
        <v>0</v>
      </c>
      <c r="J721" s="1">
        <v>0</v>
      </c>
      <c r="K721" s="1">
        <v>0</v>
      </c>
      <c r="L721" s="1">
        <v>0</v>
      </c>
      <c r="M721" s="1">
        <v>117.72</v>
      </c>
      <c r="N721" s="1">
        <v>0</v>
      </c>
      <c r="O721" s="1">
        <v>0</v>
      </c>
      <c r="P721" s="1">
        <v>0</v>
      </c>
      <c r="Q721" s="1">
        <v>0</v>
      </c>
      <c r="R721" s="1">
        <v>627.13</v>
      </c>
      <c r="S721" s="1">
        <v>0</v>
      </c>
      <c r="T721" s="1">
        <v>55006.46</v>
      </c>
      <c r="U721" s="1"/>
      <c r="V721" s="1"/>
      <c r="W721" s="1">
        <v>0</v>
      </c>
      <c r="X721" s="1"/>
      <c r="Y721" s="1">
        <v>54261.61</v>
      </c>
      <c r="Z721" s="1">
        <v>0</v>
      </c>
      <c r="AA721" s="1"/>
      <c r="AB721" s="1"/>
      <c r="AC721" s="1">
        <v>0</v>
      </c>
      <c r="AD721" s="1">
        <v>117.72</v>
      </c>
      <c r="AE721" s="1">
        <v>0</v>
      </c>
      <c r="AF721" s="1"/>
      <c r="AG721" s="1"/>
      <c r="AH721" s="1">
        <v>0</v>
      </c>
      <c r="AI721" s="1">
        <v>627.13</v>
      </c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1149.77</v>
      </c>
      <c r="BC721" s="1">
        <v>1149.77</v>
      </c>
      <c r="BD721" s="1"/>
      <c r="BE721" s="1"/>
      <c r="BF721" s="1"/>
      <c r="BG721" s="1">
        <v>0</v>
      </c>
      <c r="BH721" s="1"/>
      <c r="BI721" s="1"/>
      <c r="BJ721" s="1"/>
      <c r="BK721" s="1">
        <v>0</v>
      </c>
      <c r="BL721" s="1">
        <v>0</v>
      </c>
      <c r="BM721" s="1">
        <v>0</v>
      </c>
      <c r="BN721" s="1">
        <v>0</v>
      </c>
      <c r="BO721" s="1">
        <v>0</v>
      </c>
      <c r="BP721" s="4">
        <v>1149.77</v>
      </c>
    </row>
    <row r="722" spans="1:68">
      <c r="A722" s="19" t="s">
        <v>1698</v>
      </c>
      <c r="B722" s="10" t="s">
        <v>1699</v>
      </c>
      <c r="C722" s="1">
        <v>3823618.81</v>
      </c>
      <c r="D722" s="1">
        <v>77382.45</v>
      </c>
      <c r="E722" s="1">
        <v>114594.5</v>
      </c>
      <c r="F722" s="1">
        <v>318787.15000000002</v>
      </c>
      <c r="G722" s="1">
        <v>102200.95</v>
      </c>
      <c r="H722" s="1">
        <v>633703.48</v>
      </c>
      <c r="I722" s="1">
        <v>237279.12</v>
      </c>
      <c r="J722" s="1">
        <v>121097.87</v>
      </c>
      <c r="K722" s="1">
        <v>65515.199999999997</v>
      </c>
      <c r="L722" s="1">
        <v>285181.88</v>
      </c>
      <c r="M722" s="1">
        <v>422412.75</v>
      </c>
      <c r="N722" s="1">
        <v>242188.9</v>
      </c>
      <c r="O722" s="1">
        <v>147707.44</v>
      </c>
      <c r="P722" s="1">
        <v>70893</v>
      </c>
      <c r="Q722" s="1">
        <v>198935.11</v>
      </c>
      <c r="R722" s="1">
        <v>93086.61</v>
      </c>
      <c r="S722" s="1">
        <v>106763.95</v>
      </c>
      <c r="T722" s="1">
        <v>3237730.36</v>
      </c>
      <c r="U722" s="1">
        <v>77382.45</v>
      </c>
      <c r="V722" s="1">
        <v>114594.5</v>
      </c>
      <c r="W722" s="1">
        <v>318787.15000000002</v>
      </c>
      <c r="X722" s="1">
        <v>102200.95</v>
      </c>
      <c r="Y722" s="1">
        <v>633703.48</v>
      </c>
      <c r="Z722" s="1">
        <v>237279.12</v>
      </c>
      <c r="AA722" s="1">
        <v>121097.87</v>
      </c>
      <c r="AB722" s="1">
        <v>65515.199999999997</v>
      </c>
      <c r="AC722" s="1">
        <v>285181.88</v>
      </c>
      <c r="AD722" s="1">
        <v>422412.75</v>
      </c>
      <c r="AE722" s="1">
        <v>242188.9</v>
      </c>
      <c r="AF722" s="1">
        <v>147707.44</v>
      </c>
      <c r="AG722" s="1">
        <v>70893</v>
      </c>
      <c r="AH722" s="1">
        <v>198935.11</v>
      </c>
      <c r="AI722" s="1">
        <v>93086.61</v>
      </c>
      <c r="AJ722" s="1">
        <v>106763.95</v>
      </c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585888.44999999995</v>
      </c>
      <c r="BC722" s="1">
        <v>585888.44999999995</v>
      </c>
      <c r="BD722" s="1">
        <v>470022.07</v>
      </c>
      <c r="BE722" s="1">
        <v>1489.95</v>
      </c>
      <c r="BF722" s="1"/>
      <c r="BG722" s="1">
        <v>0</v>
      </c>
      <c r="BH722" s="1"/>
      <c r="BI722" s="1">
        <v>0</v>
      </c>
      <c r="BJ722" s="1"/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4">
        <v>114376.43</v>
      </c>
    </row>
    <row r="723" spans="1:68">
      <c r="A723" s="20" t="s">
        <v>1700</v>
      </c>
      <c r="B723" s="10" t="s">
        <v>1701</v>
      </c>
      <c r="C723" s="1">
        <v>486555.78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142.80000000000001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142.80000000000001</v>
      </c>
      <c r="U723" s="1"/>
      <c r="V723" s="1"/>
      <c r="W723" s="1"/>
      <c r="X723" s="1"/>
      <c r="Y723" s="1"/>
      <c r="Z723" s="1"/>
      <c r="AA723" s="1"/>
      <c r="AB723" s="1"/>
      <c r="AC723" s="1">
        <v>0</v>
      </c>
      <c r="AD723" s="1">
        <v>142.80000000000001</v>
      </c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486412.98</v>
      </c>
      <c r="BC723" s="1">
        <v>486412.98</v>
      </c>
      <c r="BD723" s="1">
        <v>469954.47</v>
      </c>
      <c r="BE723" s="1">
        <v>1489.95</v>
      </c>
      <c r="BF723" s="1"/>
      <c r="BG723" s="1">
        <v>0</v>
      </c>
      <c r="BH723" s="1"/>
      <c r="BI723" s="1">
        <v>0</v>
      </c>
      <c r="BJ723" s="1"/>
      <c r="BK723" s="1"/>
      <c r="BL723" s="1"/>
      <c r="BM723" s="1"/>
      <c r="BN723" s="1"/>
      <c r="BO723" s="1"/>
      <c r="BP723" s="4">
        <v>14968.56</v>
      </c>
    </row>
    <row r="724" spans="1:68">
      <c r="A724" s="21" t="s">
        <v>1702</v>
      </c>
      <c r="B724" s="10" t="s">
        <v>1703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/>
      <c r="V724" s="1"/>
      <c r="W724" s="1"/>
      <c r="X724" s="1"/>
      <c r="Y724" s="1"/>
      <c r="Z724" s="1"/>
      <c r="AA724" s="1"/>
      <c r="AB724" s="1"/>
      <c r="AC724" s="1">
        <v>0</v>
      </c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0</v>
      </c>
      <c r="BC724" s="1">
        <v>0</v>
      </c>
      <c r="BD724" s="1">
        <v>0</v>
      </c>
      <c r="BE724" s="1">
        <v>0</v>
      </c>
      <c r="BF724" s="1"/>
      <c r="BG724" s="1">
        <v>0</v>
      </c>
      <c r="BH724" s="1"/>
      <c r="BI724" s="1">
        <v>0</v>
      </c>
      <c r="BJ724" s="1"/>
      <c r="BK724" s="1"/>
      <c r="BL724" s="1"/>
      <c r="BM724" s="1"/>
      <c r="BN724" s="1"/>
      <c r="BO724" s="1"/>
      <c r="BP724" s="4">
        <v>0</v>
      </c>
    </row>
    <row r="725" spans="1:68">
      <c r="A725" s="21" t="s">
        <v>1704</v>
      </c>
      <c r="B725" s="10" t="s">
        <v>1705</v>
      </c>
      <c r="C725" s="1">
        <v>486451.78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142.80000000000001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142.80000000000001</v>
      </c>
      <c r="U725" s="1"/>
      <c r="V725" s="1"/>
      <c r="W725" s="1"/>
      <c r="X725" s="1"/>
      <c r="Y725" s="1"/>
      <c r="Z725" s="1"/>
      <c r="AA725" s="1"/>
      <c r="AB725" s="1"/>
      <c r="AC725" s="1"/>
      <c r="AD725" s="1">
        <v>142.80000000000001</v>
      </c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486308.98</v>
      </c>
      <c r="BC725" s="1">
        <v>486308.98</v>
      </c>
      <c r="BD725" s="1">
        <v>469850.47</v>
      </c>
      <c r="BE725" s="1">
        <v>1489.95</v>
      </c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4">
        <v>14968.56</v>
      </c>
    </row>
    <row r="726" spans="1:68">
      <c r="A726" s="21" t="s">
        <v>1706</v>
      </c>
      <c r="B726" s="10" t="s">
        <v>1707</v>
      </c>
      <c r="C726" s="1">
        <v>104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104</v>
      </c>
      <c r="BC726" s="1">
        <v>104</v>
      </c>
      <c r="BD726" s="1">
        <v>104</v>
      </c>
      <c r="BE726" s="1">
        <v>0</v>
      </c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4"/>
    </row>
    <row r="727" spans="1:68">
      <c r="A727" s="20" t="s">
        <v>1708</v>
      </c>
      <c r="B727" s="10" t="s">
        <v>1709</v>
      </c>
      <c r="C727" s="1">
        <v>3237655.16</v>
      </c>
      <c r="D727" s="1">
        <v>77382.45</v>
      </c>
      <c r="E727" s="1">
        <v>114594.5</v>
      </c>
      <c r="F727" s="1">
        <v>318787.15000000002</v>
      </c>
      <c r="G727" s="1">
        <v>102200.95</v>
      </c>
      <c r="H727" s="1">
        <v>633703.48</v>
      </c>
      <c r="I727" s="1">
        <v>237279.12</v>
      </c>
      <c r="J727" s="1">
        <v>121097.87</v>
      </c>
      <c r="K727" s="1">
        <v>65515.199999999997</v>
      </c>
      <c r="L727" s="1">
        <v>285181.88</v>
      </c>
      <c r="M727" s="1">
        <v>422269.95</v>
      </c>
      <c r="N727" s="1">
        <v>242188.9</v>
      </c>
      <c r="O727" s="1">
        <v>147707.44</v>
      </c>
      <c r="P727" s="1">
        <v>70893</v>
      </c>
      <c r="Q727" s="1">
        <v>198935.11</v>
      </c>
      <c r="R727" s="1">
        <v>93086.61</v>
      </c>
      <c r="S727" s="1">
        <v>106763.95</v>
      </c>
      <c r="T727" s="1">
        <v>3237587.56</v>
      </c>
      <c r="U727" s="1">
        <v>77382.45</v>
      </c>
      <c r="V727" s="1">
        <v>114594.5</v>
      </c>
      <c r="W727" s="1">
        <v>318787.15000000002</v>
      </c>
      <c r="X727" s="1">
        <v>102200.95</v>
      </c>
      <c r="Y727" s="1">
        <v>633703.48</v>
      </c>
      <c r="Z727" s="1">
        <v>237279.12</v>
      </c>
      <c r="AA727" s="1">
        <v>121097.87</v>
      </c>
      <c r="AB727" s="1">
        <v>65515.199999999997</v>
      </c>
      <c r="AC727" s="1">
        <v>285181.88</v>
      </c>
      <c r="AD727" s="1">
        <v>422269.95</v>
      </c>
      <c r="AE727" s="1">
        <v>242188.9</v>
      </c>
      <c r="AF727" s="1">
        <v>147707.44</v>
      </c>
      <c r="AG727" s="1">
        <v>70893</v>
      </c>
      <c r="AH727" s="1">
        <v>198935.11</v>
      </c>
      <c r="AI727" s="1">
        <v>93086.61</v>
      </c>
      <c r="AJ727" s="1">
        <v>106763.95</v>
      </c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67.599999999999994</v>
      </c>
      <c r="BC727" s="1">
        <v>67.599999999999994</v>
      </c>
      <c r="BD727" s="1">
        <v>67.599999999999994</v>
      </c>
      <c r="BE727" s="1"/>
      <c r="BF727" s="1"/>
      <c r="BG727" s="1"/>
      <c r="BH727" s="1"/>
      <c r="BI727" s="1"/>
      <c r="BJ727" s="1"/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4"/>
    </row>
    <row r="728" spans="1:68">
      <c r="A728" s="21" t="s">
        <v>1710</v>
      </c>
      <c r="B728" s="10" t="s">
        <v>1711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0</v>
      </c>
      <c r="BC728" s="1">
        <v>0</v>
      </c>
      <c r="BD728" s="1">
        <v>0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1712</v>
      </c>
      <c r="B729" s="10" t="s">
        <v>1713</v>
      </c>
      <c r="C729" s="1">
        <v>1671867.34</v>
      </c>
      <c r="D729" s="1">
        <v>26259.78</v>
      </c>
      <c r="E729" s="1">
        <v>41493.22</v>
      </c>
      <c r="F729" s="1">
        <v>151959.20000000001</v>
      </c>
      <c r="G729" s="1">
        <v>46782</v>
      </c>
      <c r="H729" s="1">
        <v>408310.19</v>
      </c>
      <c r="I729" s="1">
        <v>142429.42000000001</v>
      </c>
      <c r="J729" s="1">
        <v>64285.06</v>
      </c>
      <c r="K729" s="1">
        <v>31853.82</v>
      </c>
      <c r="L729" s="1">
        <v>116277.49</v>
      </c>
      <c r="M729" s="1">
        <v>194648.67</v>
      </c>
      <c r="N729" s="1">
        <v>167060.76999999999</v>
      </c>
      <c r="O729" s="1">
        <v>89435.54</v>
      </c>
      <c r="P729" s="1">
        <v>26152.92</v>
      </c>
      <c r="Q729" s="1">
        <v>98201.919999999998</v>
      </c>
      <c r="R729" s="1">
        <v>30752.42</v>
      </c>
      <c r="S729" s="1">
        <v>35964.92</v>
      </c>
      <c r="T729" s="1">
        <v>1671867.34</v>
      </c>
      <c r="U729" s="1">
        <v>26259.78</v>
      </c>
      <c r="V729" s="1">
        <v>41493.22</v>
      </c>
      <c r="W729" s="1">
        <v>151959.20000000001</v>
      </c>
      <c r="X729" s="1">
        <v>46782</v>
      </c>
      <c r="Y729" s="1">
        <v>408310.19</v>
      </c>
      <c r="Z729" s="1">
        <v>142429.42000000001</v>
      </c>
      <c r="AA729" s="1">
        <v>64285.06</v>
      </c>
      <c r="AB729" s="1">
        <v>31853.82</v>
      </c>
      <c r="AC729" s="1">
        <v>116277.49</v>
      </c>
      <c r="AD729" s="1">
        <v>194648.67</v>
      </c>
      <c r="AE729" s="1">
        <v>167060.76999999999</v>
      </c>
      <c r="AF729" s="1">
        <v>89435.54</v>
      </c>
      <c r="AG729" s="1">
        <v>26152.92</v>
      </c>
      <c r="AH729" s="1">
        <v>98201.919999999998</v>
      </c>
      <c r="AI729" s="1">
        <v>30752.42</v>
      </c>
      <c r="AJ729" s="1">
        <v>35964.92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>
        <v>0</v>
      </c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4"/>
    </row>
    <row r="730" spans="1:68">
      <c r="A730" s="21" t="s">
        <v>1714</v>
      </c>
      <c r="B730" s="10" t="s">
        <v>1715</v>
      </c>
      <c r="C730" s="1">
        <v>1053768.4099999999</v>
      </c>
      <c r="D730" s="1">
        <v>34247.46</v>
      </c>
      <c r="E730" s="1">
        <v>33958.730000000003</v>
      </c>
      <c r="F730" s="1">
        <v>118538.1</v>
      </c>
      <c r="G730" s="1">
        <v>37389.33</v>
      </c>
      <c r="H730" s="1">
        <v>157355.98000000001</v>
      </c>
      <c r="I730" s="1">
        <v>70240.83</v>
      </c>
      <c r="J730" s="1">
        <v>37124.74</v>
      </c>
      <c r="K730" s="1">
        <v>19983.490000000002</v>
      </c>
      <c r="L730" s="1">
        <v>114254.81</v>
      </c>
      <c r="M730" s="1">
        <v>156374.75</v>
      </c>
      <c r="N730" s="1">
        <v>36317.47</v>
      </c>
      <c r="O730" s="1">
        <v>37115.74</v>
      </c>
      <c r="P730" s="1">
        <v>30237.8</v>
      </c>
      <c r="Q730" s="1">
        <v>73796.399999999994</v>
      </c>
      <c r="R730" s="1">
        <v>41708.42</v>
      </c>
      <c r="S730" s="1">
        <v>55124.36</v>
      </c>
      <c r="T730" s="1">
        <v>1053768.4099999999</v>
      </c>
      <c r="U730" s="1">
        <v>34247.46</v>
      </c>
      <c r="V730" s="1">
        <v>33958.730000000003</v>
      </c>
      <c r="W730" s="1">
        <v>118538.1</v>
      </c>
      <c r="X730" s="1">
        <v>37389.33</v>
      </c>
      <c r="Y730" s="1">
        <v>157355.98000000001</v>
      </c>
      <c r="Z730" s="1">
        <v>70240.83</v>
      </c>
      <c r="AA730" s="1">
        <v>37124.74</v>
      </c>
      <c r="AB730" s="1">
        <v>19983.490000000002</v>
      </c>
      <c r="AC730" s="1">
        <v>114254.81</v>
      </c>
      <c r="AD730" s="1">
        <v>156374.75</v>
      </c>
      <c r="AE730" s="1">
        <v>36317.47</v>
      </c>
      <c r="AF730" s="1">
        <v>37115.74</v>
      </c>
      <c r="AG730" s="1">
        <v>30237.8</v>
      </c>
      <c r="AH730" s="1">
        <v>73796.399999999994</v>
      </c>
      <c r="AI730" s="1">
        <v>41708.42</v>
      </c>
      <c r="AJ730" s="1">
        <v>55124.36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1716</v>
      </c>
      <c r="B731" s="10" t="s">
        <v>1717</v>
      </c>
      <c r="C731" s="1">
        <v>110.65</v>
      </c>
      <c r="D731" s="1">
        <v>0</v>
      </c>
      <c r="E731" s="1">
        <v>0</v>
      </c>
      <c r="F731" s="1">
        <v>0</v>
      </c>
      <c r="G731" s="1">
        <v>0</v>
      </c>
      <c r="H731" s="1">
        <v>74.55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36.1</v>
      </c>
      <c r="R731" s="1">
        <v>0</v>
      </c>
      <c r="S731" s="1">
        <v>0</v>
      </c>
      <c r="T731" s="1">
        <v>110.65</v>
      </c>
      <c r="U731" s="1"/>
      <c r="V731" s="1"/>
      <c r="W731" s="1"/>
      <c r="X731" s="1"/>
      <c r="Y731" s="1">
        <v>74.55</v>
      </c>
      <c r="Z731" s="1"/>
      <c r="AA731" s="1">
        <v>0</v>
      </c>
      <c r="AB731" s="1"/>
      <c r="AC731" s="1"/>
      <c r="AD731" s="1"/>
      <c r="AE731" s="1"/>
      <c r="AF731" s="1"/>
      <c r="AG731" s="1"/>
      <c r="AH731" s="1">
        <v>36.1</v>
      </c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1718</v>
      </c>
      <c r="B732" s="10" t="s">
        <v>1719</v>
      </c>
      <c r="C732" s="1">
        <v>67.599999999999994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>
        <v>67.599999999999994</v>
      </c>
      <c r="BC732" s="1">
        <v>67.599999999999994</v>
      </c>
      <c r="BD732" s="1">
        <v>67.599999999999994</v>
      </c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1720</v>
      </c>
      <c r="B733" s="10" t="s">
        <v>1721</v>
      </c>
      <c r="C733" s="1">
        <v>511841.16</v>
      </c>
      <c r="D733" s="1">
        <v>16875.21</v>
      </c>
      <c r="E733" s="1">
        <v>39142.550000000003</v>
      </c>
      <c r="F733" s="1">
        <v>48289.85</v>
      </c>
      <c r="G733" s="1">
        <v>18029.62</v>
      </c>
      <c r="H733" s="1">
        <v>67962.759999999995</v>
      </c>
      <c r="I733" s="1">
        <v>24608.87</v>
      </c>
      <c r="J733" s="1">
        <v>19688.07</v>
      </c>
      <c r="K733" s="1">
        <v>13677.89</v>
      </c>
      <c r="L733" s="1">
        <v>54649.58</v>
      </c>
      <c r="M733" s="1">
        <v>71246.53</v>
      </c>
      <c r="N733" s="1">
        <v>38810.660000000003</v>
      </c>
      <c r="O733" s="1">
        <v>21156.16</v>
      </c>
      <c r="P733" s="1">
        <v>14502.28</v>
      </c>
      <c r="Q733" s="1">
        <v>26900.69</v>
      </c>
      <c r="R733" s="1">
        <v>20625.77</v>
      </c>
      <c r="S733" s="1">
        <v>15674.67</v>
      </c>
      <c r="T733" s="1">
        <v>511841.16</v>
      </c>
      <c r="U733" s="1">
        <v>16875.21</v>
      </c>
      <c r="V733" s="1">
        <v>39142.550000000003</v>
      </c>
      <c r="W733" s="1">
        <v>48289.85</v>
      </c>
      <c r="X733" s="1">
        <v>18029.62</v>
      </c>
      <c r="Y733" s="1">
        <v>67962.759999999995</v>
      </c>
      <c r="Z733" s="1">
        <v>24608.87</v>
      </c>
      <c r="AA733" s="1">
        <v>19688.07</v>
      </c>
      <c r="AB733" s="1">
        <v>13677.89</v>
      </c>
      <c r="AC733" s="1">
        <v>54649.58</v>
      </c>
      <c r="AD733" s="1">
        <v>71246.53</v>
      </c>
      <c r="AE733" s="1">
        <v>38810.660000000003</v>
      </c>
      <c r="AF733" s="1">
        <v>21156.16</v>
      </c>
      <c r="AG733" s="1">
        <v>14502.28</v>
      </c>
      <c r="AH733" s="1">
        <v>26900.69</v>
      </c>
      <c r="AI733" s="1">
        <v>20625.77</v>
      </c>
      <c r="AJ733" s="1">
        <v>15674.67</v>
      </c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>
        <v>0</v>
      </c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0" t="s">
        <v>1722</v>
      </c>
      <c r="B734" s="10" t="s">
        <v>1723</v>
      </c>
      <c r="C734" s="1">
        <v>99407.87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>
        <v>99407.87</v>
      </c>
      <c r="BC734" s="1">
        <v>99407.87</v>
      </c>
      <c r="BD734" s="1">
        <v>0</v>
      </c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>
        <v>99407.87</v>
      </c>
    </row>
    <row r="735" spans="1:68">
      <c r="A735" s="21" t="s">
        <v>1724</v>
      </c>
      <c r="B735" s="10" t="s">
        <v>1725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0</v>
      </c>
      <c r="BC735" s="1">
        <v>0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0</v>
      </c>
    </row>
    <row r="736" spans="1:68">
      <c r="A736" s="21" t="s">
        <v>1726</v>
      </c>
      <c r="B736" s="10" t="s">
        <v>1727</v>
      </c>
      <c r="C736" s="1">
        <v>99407.87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99407.87</v>
      </c>
      <c r="BC736" s="1">
        <v>99407.87</v>
      </c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99407.87</v>
      </c>
    </row>
    <row r="737" spans="1:68">
      <c r="A737" s="19" t="s">
        <v>1728</v>
      </c>
      <c r="B737" s="10" t="s">
        <v>1729</v>
      </c>
      <c r="C737" s="1">
        <v>1981248.61</v>
      </c>
      <c r="D737" s="1">
        <v>60906.71</v>
      </c>
      <c r="E737" s="1">
        <v>15114.54</v>
      </c>
      <c r="F737" s="1">
        <v>165015.42000000001</v>
      </c>
      <c r="G737" s="1">
        <v>15219.54</v>
      </c>
      <c r="H737" s="1">
        <v>318294.44</v>
      </c>
      <c r="I737" s="1">
        <v>109904.39</v>
      </c>
      <c r="J737" s="1">
        <v>85152.960000000006</v>
      </c>
      <c r="K737" s="1">
        <v>30007.67</v>
      </c>
      <c r="L737" s="1">
        <v>162501.13999999998</v>
      </c>
      <c r="M737" s="1">
        <v>213067.38</v>
      </c>
      <c r="N737" s="1">
        <v>37646.06</v>
      </c>
      <c r="O737" s="1">
        <v>61778.01</v>
      </c>
      <c r="P737" s="1">
        <v>39438.31</v>
      </c>
      <c r="Q737" s="1">
        <v>74477.679999999993</v>
      </c>
      <c r="R737" s="1">
        <v>69160.800000000003</v>
      </c>
      <c r="S737" s="1">
        <v>54479.1</v>
      </c>
      <c r="T737" s="1">
        <v>1511920.75</v>
      </c>
      <c r="U737" s="1">
        <v>60906.71</v>
      </c>
      <c r="V737" s="1">
        <v>15114.54</v>
      </c>
      <c r="W737" s="1">
        <v>165015.42000000001</v>
      </c>
      <c r="X737" s="1">
        <v>15219.54</v>
      </c>
      <c r="Y737" s="1">
        <v>318294.44</v>
      </c>
      <c r="Z737" s="1">
        <v>109904.39</v>
      </c>
      <c r="AA737" s="1">
        <v>85097.36</v>
      </c>
      <c r="AB737" s="1">
        <v>30007.67</v>
      </c>
      <c r="AC737" s="1">
        <v>162313.34</v>
      </c>
      <c r="AD737" s="1">
        <v>213067.38</v>
      </c>
      <c r="AE737" s="1">
        <v>37646.06</v>
      </c>
      <c r="AF737" s="1">
        <v>61778.01</v>
      </c>
      <c r="AG737" s="1">
        <v>39438.31</v>
      </c>
      <c r="AH737" s="1">
        <v>74477.679999999993</v>
      </c>
      <c r="AI737" s="1">
        <v>69160.800000000003</v>
      </c>
      <c r="AJ737" s="1">
        <v>54479.1</v>
      </c>
      <c r="AK737" s="1">
        <v>243.4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55.6</v>
      </c>
      <c r="AS737" s="1">
        <v>0</v>
      </c>
      <c r="AT737" s="1">
        <v>187.8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469084.46</v>
      </c>
      <c r="BC737" s="1">
        <v>426803.10000000003</v>
      </c>
      <c r="BD737" s="1">
        <v>93024.16</v>
      </c>
      <c r="BE737" s="1">
        <v>20751.16</v>
      </c>
      <c r="BF737" s="1">
        <v>47088.91</v>
      </c>
      <c r="BG737" s="1">
        <v>24580.05</v>
      </c>
      <c r="BH737" s="1">
        <v>3113.55</v>
      </c>
      <c r="BI737" s="1">
        <v>24997.61</v>
      </c>
      <c r="BJ737" s="1">
        <v>114793.96</v>
      </c>
      <c r="BK737" s="1">
        <v>11582.34</v>
      </c>
      <c r="BL737" s="1">
        <v>11416.31</v>
      </c>
      <c r="BM737" s="1">
        <v>5856.26</v>
      </c>
      <c r="BN737" s="1">
        <v>6211.57</v>
      </c>
      <c r="BO737" s="1">
        <v>7214.88</v>
      </c>
      <c r="BP737" s="4">
        <v>98453.7</v>
      </c>
    </row>
    <row r="738" spans="1:68">
      <c r="A738" s="20" t="s">
        <v>1730</v>
      </c>
      <c r="B738" s="10" t="s">
        <v>1731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4">
        <v>0</v>
      </c>
    </row>
    <row r="739" spans="1:68">
      <c r="A739" s="20" t="s">
        <v>1728</v>
      </c>
      <c r="B739" s="10" t="s">
        <v>1732</v>
      </c>
      <c r="C739" s="1">
        <v>1981248.61</v>
      </c>
      <c r="D739" s="1">
        <v>60906.71</v>
      </c>
      <c r="E739" s="1">
        <v>15114.54</v>
      </c>
      <c r="F739" s="1">
        <v>165015.42000000001</v>
      </c>
      <c r="G739" s="1">
        <v>15219.54</v>
      </c>
      <c r="H739" s="1">
        <v>318294.44</v>
      </c>
      <c r="I739" s="1">
        <v>109904.39</v>
      </c>
      <c r="J739" s="1">
        <v>85152.960000000006</v>
      </c>
      <c r="K739" s="1">
        <v>30007.67</v>
      </c>
      <c r="L739" s="1">
        <v>162501.13999999998</v>
      </c>
      <c r="M739" s="1">
        <v>213067.38</v>
      </c>
      <c r="N739" s="1">
        <v>37646.06</v>
      </c>
      <c r="O739" s="1">
        <v>61778.01</v>
      </c>
      <c r="P739" s="1">
        <v>39438.31</v>
      </c>
      <c r="Q739" s="1">
        <v>74477.679999999993</v>
      </c>
      <c r="R739" s="1">
        <v>69160.800000000003</v>
      </c>
      <c r="S739" s="1">
        <v>54479.1</v>
      </c>
      <c r="T739" s="1">
        <v>1511920.75</v>
      </c>
      <c r="U739" s="1">
        <v>60906.71</v>
      </c>
      <c r="V739" s="1">
        <v>15114.54</v>
      </c>
      <c r="W739" s="1">
        <v>165015.42000000001</v>
      </c>
      <c r="X739" s="1">
        <v>15219.54</v>
      </c>
      <c r="Y739" s="1">
        <v>318294.44</v>
      </c>
      <c r="Z739" s="1">
        <v>109904.39</v>
      </c>
      <c r="AA739" s="1">
        <v>85097.36</v>
      </c>
      <c r="AB739" s="1">
        <v>30007.67</v>
      </c>
      <c r="AC739" s="1">
        <v>162313.34</v>
      </c>
      <c r="AD739" s="1">
        <v>213067.38</v>
      </c>
      <c r="AE739" s="1">
        <v>37646.06</v>
      </c>
      <c r="AF739" s="1">
        <v>61778.01</v>
      </c>
      <c r="AG739" s="1">
        <v>39438.31</v>
      </c>
      <c r="AH739" s="1">
        <v>74477.679999999993</v>
      </c>
      <c r="AI739" s="1">
        <v>69160.800000000003</v>
      </c>
      <c r="AJ739" s="1">
        <v>54479.1</v>
      </c>
      <c r="AK739" s="1">
        <v>243.4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55.6</v>
      </c>
      <c r="AS739" s="1">
        <v>0</v>
      </c>
      <c r="AT739" s="1">
        <v>187.8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469084.46</v>
      </c>
      <c r="BC739" s="1">
        <v>426803.10000000003</v>
      </c>
      <c r="BD739" s="1">
        <v>93024.16</v>
      </c>
      <c r="BE739" s="1">
        <v>20751.16</v>
      </c>
      <c r="BF739" s="1">
        <v>47088.91</v>
      </c>
      <c r="BG739" s="1">
        <v>24580.05</v>
      </c>
      <c r="BH739" s="1">
        <v>3113.55</v>
      </c>
      <c r="BI739" s="1">
        <v>24997.61</v>
      </c>
      <c r="BJ739" s="1">
        <v>114793.96</v>
      </c>
      <c r="BK739" s="1">
        <v>11582.34</v>
      </c>
      <c r="BL739" s="1">
        <v>11416.31</v>
      </c>
      <c r="BM739" s="1">
        <v>5856.26</v>
      </c>
      <c r="BN739" s="1">
        <v>6211.57</v>
      </c>
      <c r="BO739" s="1">
        <v>7214.88</v>
      </c>
      <c r="BP739" s="4">
        <v>98453.7</v>
      </c>
    </row>
    <row r="740" spans="1:68">
      <c r="A740" s="19" t="s">
        <v>1733</v>
      </c>
      <c r="B740" s="10" t="s">
        <v>1734</v>
      </c>
      <c r="C740" s="1">
        <v>139969.41</v>
      </c>
      <c r="D740" s="1">
        <v>3467.88</v>
      </c>
      <c r="E740" s="1">
        <v>4732.97</v>
      </c>
      <c r="F740" s="1">
        <v>11577.7</v>
      </c>
      <c r="G740" s="1">
        <v>429</v>
      </c>
      <c r="H740" s="1">
        <v>28175.69</v>
      </c>
      <c r="I740" s="1">
        <v>7131.56</v>
      </c>
      <c r="J740" s="1">
        <v>2920.85</v>
      </c>
      <c r="K740" s="1">
        <v>8146.3</v>
      </c>
      <c r="L740" s="1">
        <v>10552.76</v>
      </c>
      <c r="M740" s="1">
        <v>16280.67</v>
      </c>
      <c r="N740" s="1">
        <v>4952.28</v>
      </c>
      <c r="O740" s="1">
        <v>6374.01</v>
      </c>
      <c r="P740" s="1">
        <v>2883.75</v>
      </c>
      <c r="Q740" s="1">
        <v>5156.1499999999996</v>
      </c>
      <c r="R740" s="1">
        <v>3806.15</v>
      </c>
      <c r="S740" s="1">
        <v>2341.25</v>
      </c>
      <c r="T740" s="1">
        <v>118928.97</v>
      </c>
      <c r="U740" s="1">
        <v>3467.88</v>
      </c>
      <c r="V740" s="1">
        <v>4732.97</v>
      </c>
      <c r="W740" s="1">
        <v>11577.7</v>
      </c>
      <c r="X740" s="1">
        <v>429</v>
      </c>
      <c r="Y740" s="1">
        <v>28175.69</v>
      </c>
      <c r="Z740" s="1">
        <v>7131.56</v>
      </c>
      <c r="AA740" s="1">
        <v>2920.85</v>
      </c>
      <c r="AB740" s="1">
        <v>8146.3</v>
      </c>
      <c r="AC740" s="1">
        <v>10552.76</v>
      </c>
      <c r="AD740" s="1">
        <v>16280.67</v>
      </c>
      <c r="AE740" s="1">
        <v>4952.28</v>
      </c>
      <c r="AF740" s="1">
        <v>6374.01</v>
      </c>
      <c r="AG740" s="1">
        <v>2883.75</v>
      </c>
      <c r="AH740" s="1">
        <v>5156.1499999999996</v>
      </c>
      <c r="AI740" s="1">
        <v>3806.15</v>
      </c>
      <c r="AJ740" s="1">
        <v>2341.25</v>
      </c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>
        <v>21040.44</v>
      </c>
      <c r="BC740" s="1">
        <v>7789.36</v>
      </c>
      <c r="BD740" s="1">
        <v>3269.59</v>
      </c>
      <c r="BE740" s="1">
        <v>0</v>
      </c>
      <c r="BF740" s="1">
        <v>3074.3</v>
      </c>
      <c r="BG740" s="1">
        <v>0</v>
      </c>
      <c r="BH740" s="1">
        <v>34.4</v>
      </c>
      <c r="BI740" s="1">
        <v>172.32</v>
      </c>
      <c r="BJ740" s="1">
        <v>507.3</v>
      </c>
      <c r="BK740" s="1">
        <v>1619.6</v>
      </c>
      <c r="BL740" s="1">
        <v>6549.18</v>
      </c>
      <c r="BM740" s="1">
        <v>1620.8</v>
      </c>
      <c r="BN740" s="1">
        <v>3461.5</v>
      </c>
      <c r="BO740" s="1">
        <v>0</v>
      </c>
      <c r="BP740" s="4">
        <v>731.45</v>
      </c>
    </row>
    <row r="741" spans="1:68">
      <c r="A741" s="20" t="s">
        <v>1735</v>
      </c>
      <c r="B741" s="10" t="s">
        <v>1736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4">
        <v>0</v>
      </c>
    </row>
    <row r="742" spans="1:68">
      <c r="A742" s="20" t="s">
        <v>1737</v>
      </c>
      <c r="B742" s="10" t="s">
        <v>1738</v>
      </c>
      <c r="C742" s="1">
        <v>130760.03</v>
      </c>
      <c r="D742" s="1">
        <v>3467.88</v>
      </c>
      <c r="E742" s="1">
        <v>4559.2700000000004</v>
      </c>
      <c r="F742" s="1">
        <v>10126.64</v>
      </c>
      <c r="G742" s="1">
        <v>307.8</v>
      </c>
      <c r="H742" s="1">
        <v>27088.49</v>
      </c>
      <c r="I742" s="1">
        <v>6592.56</v>
      </c>
      <c r="J742" s="1">
        <v>2892.85</v>
      </c>
      <c r="K742" s="1">
        <v>7294.65</v>
      </c>
      <c r="L742" s="1">
        <v>10071.26</v>
      </c>
      <c r="M742" s="1">
        <v>14853.87</v>
      </c>
      <c r="N742" s="1">
        <v>4952.28</v>
      </c>
      <c r="O742" s="1">
        <v>6374.01</v>
      </c>
      <c r="P742" s="1">
        <v>2199.35</v>
      </c>
      <c r="Q742" s="1">
        <v>4845.8500000000004</v>
      </c>
      <c r="R742" s="1">
        <v>3743.05</v>
      </c>
      <c r="S742" s="1">
        <v>2011.35</v>
      </c>
      <c r="T742" s="1">
        <v>111381.16</v>
      </c>
      <c r="U742" s="1">
        <v>3467.88</v>
      </c>
      <c r="V742" s="1">
        <v>4559.2700000000004</v>
      </c>
      <c r="W742" s="1">
        <v>10126.64</v>
      </c>
      <c r="X742" s="1">
        <v>307.8</v>
      </c>
      <c r="Y742" s="1">
        <v>27088.49</v>
      </c>
      <c r="Z742" s="1">
        <v>6592.56</v>
      </c>
      <c r="AA742" s="1">
        <v>2892.85</v>
      </c>
      <c r="AB742" s="1">
        <v>7294.65</v>
      </c>
      <c r="AC742" s="1">
        <v>10071.26</v>
      </c>
      <c r="AD742" s="1">
        <v>14853.87</v>
      </c>
      <c r="AE742" s="1">
        <v>4952.28</v>
      </c>
      <c r="AF742" s="1">
        <v>6374.01</v>
      </c>
      <c r="AG742" s="1">
        <v>2199.35</v>
      </c>
      <c r="AH742" s="1">
        <v>4845.8500000000004</v>
      </c>
      <c r="AI742" s="1">
        <v>3743.05</v>
      </c>
      <c r="AJ742" s="1">
        <v>2011.35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19378.87</v>
      </c>
      <c r="BC742" s="1">
        <v>6885.59</v>
      </c>
      <c r="BD742" s="1">
        <v>3269.59</v>
      </c>
      <c r="BE742" s="1">
        <v>0</v>
      </c>
      <c r="BF742" s="1">
        <v>3074.3</v>
      </c>
      <c r="BG742" s="1">
        <v>0</v>
      </c>
      <c r="BH742" s="1">
        <v>34.4</v>
      </c>
      <c r="BI742" s="1">
        <v>0</v>
      </c>
      <c r="BJ742" s="1">
        <v>507.3</v>
      </c>
      <c r="BK742" s="1">
        <v>1619.6</v>
      </c>
      <c r="BL742" s="1">
        <v>6466.58</v>
      </c>
      <c r="BM742" s="1">
        <v>945.6</v>
      </c>
      <c r="BN742" s="1">
        <v>3461.5</v>
      </c>
      <c r="BO742" s="1">
        <v>0</v>
      </c>
      <c r="BP742" s="4">
        <v>0</v>
      </c>
    </row>
    <row r="743" spans="1:68">
      <c r="A743" s="20" t="s">
        <v>1739</v>
      </c>
      <c r="B743" s="10" t="s">
        <v>1740</v>
      </c>
      <c r="C743" s="1">
        <v>240.9</v>
      </c>
      <c r="D743" s="1">
        <v>0</v>
      </c>
      <c r="E743" s="1">
        <v>0</v>
      </c>
      <c r="F743" s="1">
        <v>17.399999999999999</v>
      </c>
      <c r="G743" s="1">
        <v>0</v>
      </c>
      <c r="H743" s="1">
        <v>0</v>
      </c>
      <c r="I743" s="1">
        <v>43.1</v>
      </c>
      <c r="J743" s="1">
        <v>0</v>
      </c>
      <c r="K743" s="1">
        <v>348</v>
      </c>
      <c r="L743" s="1">
        <v>0</v>
      </c>
      <c r="M743" s="1">
        <v>-167.6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240.9</v>
      </c>
      <c r="U743" s="1"/>
      <c r="V743" s="1"/>
      <c r="W743" s="1">
        <v>17.399999999999999</v>
      </c>
      <c r="X743" s="1"/>
      <c r="Y743" s="1">
        <v>0</v>
      </c>
      <c r="Z743" s="1">
        <v>43.1</v>
      </c>
      <c r="AA743" s="1"/>
      <c r="AB743" s="1">
        <v>348</v>
      </c>
      <c r="AC743" s="1"/>
      <c r="AD743" s="1">
        <v>-167.6</v>
      </c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>
        <v>0</v>
      </c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4"/>
    </row>
    <row r="744" spans="1:68">
      <c r="A744" s="20" t="s">
        <v>1741</v>
      </c>
      <c r="B744" s="10" t="s">
        <v>1742</v>
      </c>
      <c r="C744" s="1">
        <v>8968.48</v>
      </c>
      <c r="D744" s="1">
        <v>0</v>
      </c>
      <c r="E744" s="1">
        <v>173.7</v>
      </c>
      <c r="F744" s="1">
        <v>1433.66</v>
      </c>
      <c r="G744" s="1">
        <v>121.2</v>
      </c>
      <c r="H744" s="1">
        <v>1087.2</v>
      </c>
      <c r="I744" s="1">
        <v>495.9</v>
      </c>
      <c r="J744" s="1">
        <v>28</v>
      </c>
      <c r="K744" s="1">
        <v>503.65</v>
      </c>
      <c r="L744" s="1">
        <v>481.5</v>
      </c>
      <c r="M744" s="1">
        <v>1594.4</v>
      </c>
      <c r="N744" s="1">
        <v>0</v>
      </c>
      <c r="O744" s="1">
        <v>0</v>
      </c>
      <c r="P744" s="1">
        <v>684.4</v>
      </c>
      <c r="Q744" s="1">
        <v>310.3</v>
      </c>
      <c r="R744" s="1">
        <v>63.1</v>
      </c>
      <c r="S744" s="1">
        <v>329.9</v>
      </c>
      <c r="T744" s="1">
        <v>7306.91</v>
      </c>
      <c r="U744" s="1">
        <v>0</v>
      </c>
      <c r="V744" s="1">
        <v>173.7</v>
      </c>
      <c r="W744" s="1">
        <v>1433.66</v>
      </c>
      <c r="X744" s="1">
        <v>121.2</v>
      </c>
      <c r="Y744" s="1">
        <v>1087.2</v>
      </c>
      <c r="Z744" s="1">
        <v>495.9</v>
      </c>
      <c r="AA744" s="1">
        <v>28</v>
      </c>
      <c r="AB744" s="1">
        <v>503.65</v>
      </c>
      <c r="AC744" s="1">
        <v>481.5</v>
      </c>
      <c r="AD744" s="1">
        <v>1594.4</v>
      </c>
      <c r="AE744" s="1">
        <v>0</v>
      </c>
      <c r="AF744" s="1">
        <v>0</v>
      </c>
      <c r="AG744" s="1">
        <v>684.4</v>
      </c>
      <c r="AH744" s="1">
        <v>310.3</v>
      </c>
      <c r="AI744" s="1">
        <v>63.1</v>
      </c>
      <c r="AJ744" s="1">
        <v>329.9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1661.57</v>
      </c>
      <c r="BC744" s="1">
        <v>903.77</v>
      </c>
      <c r="BD744" s="1">
        <v>0</v>
      </c>
      <c r="BE744" s="1">
        <v>0</v>
      </c>
      <c r="BF744" s="1"/>
      <c r="BG744" s="1"/>
      <c r="BH744" s="1"/>
      <c r="BI744" s="1">
        <v>172.32</v>
      </c>
      <c r="BJ744" s="1">
        <v>0</v>
      </c>
      <c r="BK744" s="1">
        <v>0</v>
      </c>
      <c r="BL744" s="1">
        <v>82.6</v>
      </c>
      <c r="BM744" s="1">
        <v>675.2</v>
      </c>
      <c r="BN744" s="1">
        <v>0</v>
      </c>
      <c r="BO744" s="1">
        <v>0</v>
      </c>
      <c r="BP744" s="4">
        <v>731.45</v>
      </c>
    </row>
    <row r="745" spans="1:68">
      <c r="A745" s="19" t="s">
        <v>1743</v>
      </c>
      <c r="B745" s="10" t="s">
        <v>1744</v>
      </c>
      <c r="C745" s="1">
        <v>10368.07</v>
      </c>
      <c r="D745" s="1">
        <v>159.32</v>
      </c>
      <c r="E745" s="1">
        <v>124.13</v>
      </c>
      <c r="F745" s="1">
        <v>104.36</v>
      </c>
      <c r="G745" s="1">
        <v>34.81</v>
      </c>
      <c r="H745" s="1">
        <v>1128.4000000000001</v>
      </c>
      <c r="I745" s="1">
        <v>1971.77</v>
      </c>
      <c r="J745" s="1">
        <v>169.47</v>
      </c>
      <c r="K745" s="1">
        <v>0</v>
      </c>
      <c r="L745" s="1">
        <v>98.23</v>
      </c>
      <c r="M745" s="1">
        <v>959.02</v>
      </c>
      <c r="N745" s="1">
        <v>124</v>
      </c>
      <c r="O745" s="1">
        <v>20.61</v>
      </c>
      <c r="P745" s="1">
        <v>154.63999999999999</v>
      </c>
      <c r="Q745" s="1">
        <v>25.74</v>
      </c>
      <c r="R745" s="1">
        <v>0</v>
      </c>
      <c r="S745" s="1">
        <v>105.06</v>
      </c>
      <c r="T745" s="1">
        <v>5179.5600000000004</v>
      </c>
      <c r="U745" s="1">
        <v>159.32</v>
      </c>
      <c r="V745" s="1">
        <v>124.13</v>
      </c>
      <c r="W745" s="1">
        <v>104.36</v>
      </c>
      <c r="X745" s="1">
        <v>34.81</v>
      </c>
      <c r="Y745" s="1">
        <v>1128.4000000000001</v>
      </c>
      <c r="Z745" s="1">
        <v>1971.77</v>
      </c>
      <c r="AA745" s="1">
        <v>169.47</v>
      </c>
      <c r="AB745" s="1">
        <v>0</v>
      </c>
      <c r="AC745" s="1">
        <v>98.23</v>
      </c>
      <c r="AD745" s="1">
        <v>959.02</v>
      </c>
      <c r="AE745" s="1">
        <v>124</v>
      </c>
      <c r="AF745" s="1">
        <v>20.61</v>
      </c>
      <c r="AG745" s="1">
        <v>154.63999999999999</v>
      </c>
      <c r="AH745" s="1">
        <v>25.74</v>
      </c>
      <c r="AI745" s="1">
        <v>0</v>
      </c>
      <c r="AJ745" s="1">
        <v>105.06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5188.51</v>
      </c>
      <c r="BC745" s="1">
        <v>4939.97</v>
      </c>
      <c r="BD745" s="1">
        <v>3459.57</v>
      </c>
      <c r="BE745" s="1">
        <v>366.48</v>
      </c>
      <c r="BF745" s="1">
        <v>190</v>
      </c>
      <c r="BG745" s="1">
        <v>27.43</v>
      </c>
      <c r="BH745" s="1">
        <v>0</v>
      </c>
      <c r="BI745" s="1">
        <v>896.49</v>
      </c>
      <c r="BJ745" s="1">
        <v>0</v>
      </c>
      <c r="BK745" s="1">
        <v>141</v>
      </c>
      <c r="BL745" s="1">
        <v>0</v>
      </c>
      <c r="BM745" s="1">
        <v>0</v>
      </c>
      <c r="BN745" s="1">
        <v>0</v>
      </c>
      <c r="BO745" s="1">
        <v>107.54</v>
      </c>
      <c r="BP745" s="4">
        <v>0</v>
      </c>
    </row>
    <row r="746" spans="1:68">
      <c r="A746" s="20" t="s">
        <v>1745</v>
      </c>
      <c r="B746" s="10" t="s">
        <v>1746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4">
        <v>0</v>
      </c>
    </row>
    <row r="747" spans="1:68">
      <c r="A747" s="20" t="s">
        <v>1747</v>
      </c>
      <c r="B747" s="10" t="s">
        <v>1748</v>
      </c>
      <c r="C747" s="1">
        <v>10368.07</v>
      </c>
      <c r="D747" s="1">
        <v>159.32</v>
      </c>
      <c r="E747" s="1">
        <v>124.13</v>
      </c>
      <c r="F747" s="1">
        <v>104.36</v>
      </c>
      <c r="G747" s="1">
        <v>34.81</v>
      </c>
      <c r="H747" s="1">
        <v>1128.4000000000001</v>
      </c>
      <c r="I747" s="1">
        <v>1971.77</v>
      </c>
      <c r="J747" s="1">
        <v>169.47</v>
      </c>
      <c r="K747" s="1">
        <v>0</v>
      </c>
      <c r="L747" s="1">
        <v>98.23</v>
      </c>
      <c r="M747" s="1">
        <v>959.02</v>
      </c>
      <c r="N747" s="1">
        <v>124</v>
      </c>
      <c r="O747" s="1">
        <v>20.61</v>
      </c>
      <c r="P747" s="1">
        <v>154.63999999999999</v>
      </c>
      <c r="Q747" s="1">
        <v>25.74</v>
      </c>
      <c r="R747" s="1">
        <v>0</v>
      </c>
      <c r="S747" s="1">
        <v>105.06</v>
      </c>
      <c r="T747" s="1">
        <v>5179.5600000000004</v>
      </c>
      <c r="U747" s="1">
        <v>159.32</v>
      </c>
      <c r="V747" s="1">
        <v>124.13</v>
      </c>
      <c r="W747" s="1">
        <v>104.36</v>
      </c>
      <c r="X747" s="1">
        <v>34.81</v>
      </c>
      <c r="Y747" s="1">
        <v>1128.4000000000001</v>
      </c>
      <c r="Z747" s="1">
        <v>1971.77</v>
      </c>
      <c r="AA747" s="1">
        <v>169.47</v>
      </c>
      <c r="AB747" s="1"/>
      <c r="AC747" s="1">
        <v>98.23</v>
      </c>
      <c r="AD747" s="1">
        <v>959.02</v>
      </c>
      <c r="AE747" s="1">
        <v>124</v>
      </c>
      <c r="AF747" s="1">
        <v>20.61</v>
      </c>
      <c r="AG747" s="1">
        <v>154.63999999999999</v>
      </c>
      <c r="AH747" s="1">
        <v>25.74</v>
      </c>
      <c r="AI747" s="1">
        <v>0</v>
      </c>
      <c r="AJ747" s="1">
        <v>105.06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5188.51</v>
      </c>
      <c r="BC747" s="1">
        <v>4939.97</v>
      </c>
      <c r="BD747" s="1">
        <v>3459.57</v>
      </c>
      <c r="BE747" s="1">
        <v>366.48</v>
      </c>
      <c r="BF747" s="1">
        <v>190</v>
      </c>
      <c r="BG747" s="1">
        <v>27.43</v>
      </c>
      <c r="BH747" s="1"/>
      <c r="BI747" s="1">
        <v>896.49</v>
      </c>
      <c r="BJ747" s="1">
        <v>0</v>
      </c>
      <c r="BK747" s="1">
        <v>141</v>
      </c>
      <c r="BL747" s="1"/>
      <c r="BM747" s="1"/>
      <c r="BN747" s="1"/>
      <c r="BO747" s="1">
        <v>107.54</v>
      </c>
      <c r="BP747" s="4"/>
    </row>
    <row r="748" spans="1:68">
      <c r="A748" s="19" t="s">
        <v>1749</v>
      </c>
      <c r="B748" s="10" t="s">
        <v>1750</v>
      </c>
      <c r="C748" s="1">
        <v>64335.63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64335.63</v>
      </c>
      <c r="BC748" s="1">
        <v>64335.63</v>
      </c>
      <c r="BD748" s="1">
        <v>0</v>
      </c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4">
        <v>64335.63</v>
      </c>
    </row>
    <row r="749" spans="1:68">
      <c r="A749" s="20" t="s">
        <v>1751</v>
      </c>
      <c r="B749" s="10" t="s">
        <v>1752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0</v>
      </c>
      <c r="BC749" s="1">
        <v>0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0</v>
      </c>
    </row>
    <row r="750" spans="1:68">
      <c r="A750" s="20" t="s">
        <v>1753</v>
      </c>
      <c r="B750" s="10" t="s">
        <v>1754</v>
      </c>
      <c r="C750" s="1">
        <v>65219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65219</v>
      </c>
      <c r="BC750" s="1">
        <v>65219</v>
      </c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65219</v>
      </c>
    </row>
    <row r="751" spans="1:68">
      <c r="A751" s="20" t="s">
        <v>1755</v>
      </c>
      <c r="B751" s="10" t="s">
        <v>1756</v>
      </c>
      <c r="C751" s="1">
        <v>-883.37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-883.37</v>
      </c>
      <c r="BC751" s="1">
        <v>-883.37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-883.37</v>
      </c>
    </row>
    <row r="752" spans="1:68">
      <c r="A752" s="19" t="s">
        <v>1757</v>
      </c>
      <c r="B752" s="10" t="s">
        <v>1758</v>
      </c>
      <c r="C752" s="1">
        <v>3643399.56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3643399.56</v>
      </c>
      <c r="BC752" s="1">
        <v>3643399.56</v>
      </c>
      <c r="BD752" s="1">
        <v>0</v>
      </c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3643399.56</v>
      </c>
    </row>
    <row r="753" spans="1:68">
      <c r="A753" s="20" t="s">
        <v>1759</v>
      </c>
      <c r="B753" s="10" t="s">
        <v>1760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0</v>
      </c>
      <c r="BC753" s="1">
        <v>0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0</v>
      </c>
    </row>
    <row r="754" spans="1:68">
      <c r="A754" s="20" t="s">
        <v>1761</v>
      </c>
      <c r="B754" s="10" t="s">
        <v>1762</v>
      </c>
      <c r="C754" s="1">
        <v>3643399.56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3643399.56</v>
      </c>
      <c r="BC754" s="1">
        <v>3643399.56</v>
      </c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3643399.56</v>
      </c>
    </row>
    <row r="755" spans="1:68">
      <c r="A755" s="19" t="s">
        <v>1763</v>
      </c>
      <c r="B755" s="10" t="s">
        <v>1764</v>
      </c>
      <c r="C755" s="1">
        <v>417064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417064</v>
      </c>
      <c r="BC755" s="1">
        <v>417064</v>
      </c>
      <c r="BD755" s="1">
        <v>0</v>
      </c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417064</v>
      </c>
    </row>
    <row r="756" spans="1:68">
      <c r="A756" s="20" t="s">
        <v>1765</v>
      </c>
      <c r="B756" s="10" t="s">
        <v>1766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0</v>
      </c>
      <c r="BC756" s="1">
        <v>0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0</v>
      </c>
    </row>
    <row r="757" spans="1:68">
      <c r="A757" s="20" t="s">
        <v>1767</v>
      </c>
      <c r="B757" s="10" t="s">
        <v>1768</v>
      </c>
      <c r="C757" s="1">
        <v>417064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417064</v>
      </c>
      <c r="BC757" s="1">
        <v>417064</v>
      </c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417064</v>
      </c>
    </row>
    <row r="758" spans="1:68">
      <c r="A758" s="19" t="s">
        <v>1769</v>
      </c>
      <c r="B758" s="10" t="s">
        <v>1770</v>
      </c>
      <c r="C758" s="1">
        <v>62996.07</v>
      </c>
      <c r="D758" s="1">
        <v>308</v>
      </c>
      <c r="E758" s="1">
        <v>16.739999999999998</v>
      </c>
      <c r="F758" s="1">
        <v>1035.97</v>
      </c>
      <c r="G758" s="1">
        <v>0</v>
      </c>
      <c r="H758" s="1">
        <v>9542.6299999999992</v>
      </c>
      <c r="I758" s="1">
        <v>2394.5700000000002</v>
      </c>
      <c r="J758" s="1">
        <v>1376.45</v>
      </c>
      <c r="K758" s="1">
        <v>220.4</v>
      </c>
      <c r="L758" s="1">
        <v>3626.28</v>
      </c>
      <c r="M758" s="1">
        <v>5646.83</v>
      </c>
      <c r="N758" s="1">
        <v>224.75</v>
      </c>
      <c r="O758" s="1">
        <v>134.65</v>
      </c>
      <c r="P758" s="1">
        <v>443.56</v>
      </c>
      <c r="Q758" s="1">
        <v>2008.5</v>
      </c>
      <c r="R758" s="1">
        <v>474.18</v>
      </c>
      <c r="S758" s="1">
        <v>1509.6</v>
      </c>
      <c r="T758" s="1">
        <v>28963.11</v>
      </c>
      <c r="U758" s="1">
        <v>308</v>
      </c>
      <c r="V758" s="1">
        <v>16.739999999999998</v>
      </c>
      <c r="W758" s="1">
        <v>1035.97</v>
      </c>
      <c r="X758" s="1">
        <v>0</v>
      </c>
      <c r="Y758" s="1">
        <v>9542.6299999999992</v>
      </c>
      <c r="Z758" s="1">
        <v>2394.5700000000002</v>
      </c>
      <c r="AA758" s="1">
        <v>1376.45</v>
      </c>
      <c r="AB758" s="1">
        <v>220.4</v>
      </c>
      <c r="AC758" s="1">
        <v>3626.28</v>
      </c>
      <c r="AD758" s="1">
        <v>5646.83</v>
      </c>
      <c r="AE758" s="1">
        <v>224.75</v>
      </c>
      <c r="AF758" s="1">
        <v>134.65</v>
      </c>
      <c r="AG758" s="1">
        <v>443.56</v>
      </c>
      <c r="AH758" s="1">
        <v>2008.5</v>
      </c>
      <c r="AI758" s="1">
        <v>474.18</v>
      </c>
      <c r="AJ758" s="1">
        <v>1509.6</v>
      </c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>
        <v>34032.959999999999</v>
      </c>
      <c r="BC758" s="1">
        <v>33806.409999999996</v>
      </c>
      <c r="BD758" s="1">
        <v>24838.28</v>
      </c>
      <c r="BE758" s="1">
        <v>449.78</v>
      </c>
      <c r="BF758" s="1">
        <v>0</v>
      </c>
      <c r="BG758" s="1">
        <v>0</v>
      </c>
      <c r="BH758" s="1">
        <v>0</v>
      </c>
      <c r="BI758" s="1">
        <v>0</v>
      </c>
      <c r="BJ758" s="1">
        <v>135.16999999999999</v>
      </c>
      <c r="BK758" s="1">
        <v>119.6</v>
      </c>
      <c r="BL758" s="1">
        <v>29.75</v>
      </c>
      <c r="BM758" s="1">
        <v>0</v>
      </c>
      <c r="BN758" s="1">
        <v>0</v>
      </c>
      <c r="BO758" s="1">
        <v>77.2</v>
      </c>
      <c r="BP758" s="4">
        <v>8383.18</v>
      </c>
    </row>
    <row r="759" spans="1:68">
      <c r="A759" s="20" t="s">
        <v>1771</v>
      </c>
      <c r="B759" s="10" t="s">
        <v>1772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  <c r="BP759" s="4">
        <v>0</v>
      </c>
    </row>
    <row r="760" spans="1:68">
      <c r="A760" s="20" t="s">
        <v>1773</v>
      </c>
      <c r="B760" s="10" t="s">
        <v>1774</v>
      </c>
      <c r="C760" s="1">
        <v>62996.07</v>
      </c>
      <c r="D760" s="1">
        <v>308</v>
      </c>
      <c r="E760" s="1">
        <v>16.739999999999998</v>
      </c>
      <c r="F760" s="1">
        <v>1035.97</v>
      </c>
      <c r="G760" s="1">
        <v>0</v>
      </c>
      <c r="H760" s="1">
        <v>9542.6299999999992</v>
      </c>
      <c r="I760" s="1">
        <v>2394.5700000000002</v>
      </c>
      <c r="J760" s="1">
        <v>1376.45</v>
      </c>
      <c r="K760" s="1">
        <v>220.4</v>
      </c>
      <c r="L760" s="1">
        <v>3626.28</v>
      </c>
      <c r="M760" s="1">
        <v>5646.83</v>
      </c>
      <c r="N760" s="1">
        <v>224.75</v>
      </c>
      <c r="O760" s="1">
        <v>134.65</v>
      </c>
      <c r="P760" s="1">
        <v>443.56</v>
      </c>
      <c r="Q760" s="1">
        <v>2008.5</v>
      </c>
      <c r="R760" s="1">
        <v>474.18</v>
      </c>
      <c r="S760" s="1">
        <v>1509.6</v>
      </c>
      <c r="T760" s="1">
        <v>28963.11</v>
      </c>
      <c r="U760" s="1">
        <v>308</v>
      </c>
      <c r="V760" s="1">
        <v>16.739999999999998</v>
      </c>
      <c r="W760" s="1">
        <v>1035.97</v>
      </c>
      <c r="X760" s="1"/>
      <c r="Y760" s="1">
        <v>9542.6299999999992</v>
      </c>
      <c r="Z760" s="1">
        <v>2394.5700000000002</v>
      </c>
      <c r="AA760" s="1">
        <v>1376.45</v>
      </c>
      <c r="AB760" s="1">
        <v>220.4</v>
      </c>
      <c r="AC760" s="1">
        <v>3626.28</v>
      </c>
      <c r="AD760" s="1">
        <v>5646.83</v>
      </c>
      <c r="AE760" s="1">
        <v>224.75</v>
      </c>
      <c r="AF760" s="1">
        <v>134.65</v>
      </c>
      <c r="AG760" s="1">
        <v>443.56</v>
      </c>
      <c r="AH760" s="1">
        <v>2008.5</v>
      </c>
      <c r="AI760" s="1">
        <v>474.18</v>
      </c>
      <c r="AJ760" s="1">
        <v>1509.6</v>
      </c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>
        <v>34032.959999999999</v>
      </c>
      <c r="BC760" s="1">
        <v>33806.409999999996</v>
      </c>
      <c r="BD760" s="1">
        <v>24838.28</v>
      </c>
      <c r="BE760" s="1">
        <v>449.78</v>
      </c>
      <c r="BF760" s="1"/>
      <c r="BG760" s="1"/>
      <c r="BH760" s="1"/>
      <c r="BI760" s="1"/>
      <c r="BJ760" s="1">
        <v>135.16999999999999</v>
      </c>
      <c r="BK760" s="1">
        <v>119.6</v>
      </c>
      <c r="BL760" s="1">
        <v>29.75</v>
      </c>
      <c r="BM760" s="1"/>
      <c r="BN760" s="1"/>
      <c r="BO760" s="1">
        <v>77.2</v>
      </c>
      <c r="BP760" s="4">
        <v>8383.18</v>
      </c>
    </row>
    <row r="761" spans="1:68">
      <c r="A761" s="20" t="s">
        <v>1775</v>
      </c>
      <c r="B761" s="10" t="s">
        <v>1776</v>
      </c>
      <c r="C761" s="1"/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>
        <v>0</v>
      </c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4"/>
    </row>
    <row r="762" spans="1:68">
      <c r="A762" s="20" t="s">
        <v>917</v>
      </c>
      <c r="B762" s="10" t="s">
        <v>1777</v>
      </c>
      <c r="C762" s="1"/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>
        <v>0</v>
      </c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/>
    </row>
    <row r="763" spans="1:68">
      <c r="A763" s="21" t="s">
        <v>1778</v>
      </c>
      <c r="B763" s="10" t="s">
        <v>1779</v>
      </c>
      <c r="C763" s="1"/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/>
    </row>
    <row r="764" spans="1:68">
      <c r="A764" s="259" t="s">
        <v>1780</v>
      </c>
      <c r="B764" s="10" t="s">
        <v>1781</v>
      </c>
      <c r="C764" s="1"/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/>
    </row>
    <row r="765" spans="1:68">
      <c r="A765" s="259" t="s">
        <v>1782</v>
      </c>
      <c r="B765" s="10" t="s">
        <v>1783</v>
      </c>
      <c r="C765" s="1"/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/>
    </row>
    <row r="766" spans="1:68">
      <c r="A766" s="259" t="s">
        <v>1784</v>
      </c>
      <c r="B766" s="10" t="s">
        <v>1785</v>
      </c>
      <c r="C766" s="1"/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/>
    </row>
    <row r="767" spans="1:68">
      <c r="A767" s="259" t="s">
        <v>1786</v>
      </c>
      <c r="B767" s="10" t="s">
        <v>1787</v>
      </c>
      <c r="C767" s="1"/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19" t="s">
        <v>1788</v>
      </c>
      <c r="B768" s="10" t="s">
        <v>1789</v>
      </c>
      <c r="C768" s="1">
        <v>110705.9</v>
      </c>
      <c r="D768" s="1">
        <v>2565.04</v>
      </c>
      <c r="E768" s="1">
        <v>59.5</v>
      </c>
      <c r="F768" s="1">
        <v>12928.06</v>
      </c>
      <c r="G768" s="1">
        <v>-563.70000000000005</v>
      </c>
      <c r="H768" s="1">
        <v>21861.05</v>
      </c>
      <c r="I768" s="1">
        <v>1219.07</v>
      </c>
      <c r="J768" s="1">
        <v>2613.96</v>
      </c>
      <c r="K768" s="1">
        <v>1866.2</v>
      </c>
      <c r="L768" s="1">
        <v>4969.09</v>
      </c>
      <c r="M768" s="1">
        <v>13762.31</v>
      </c>
      <c r="N768" s="1">
        <v>154.33000000000001</v>
      </c>
      <c r="O768" s="1">
        <v>4140.13</v>
      </c>
      <c r="P768" s="1">
        <v>1368.5</v>
      </c>
      <c r="Q768" s="1">
        <v>7496.3</v>
      </c>
      <c r="R768" s="1">
        <v>133.49</v>
      </c>
      <c r="S768" s="1">
        <v>3706.61</v>
      </c>
      <c r="T768" s="1">
        <v>78279.94</v>
      </c>
      <c r="U768" s="1">
        <v>2565.04</v>
      </c>
      <c r="V768" s="1">
        <v>59.5</v>
      </c>
      <c r="W768" s="1">
        <v>12928.06</v>
      </c>
      <c r="X768" s="1">
        <v>-563.70000000000005</v>
      </c>
      <c r="Y768" s="1">
        <v>21861.05</v>
      </c>
      <c r="Z768" s="1">
        <v>1219.07</v>
      </c>
      <c r="AA768" s="1">
        <v>2613.96</v>
      </c>
      <c r="AB768" s="1">
        <v>1866.2</v>
      </c>
      <c r="AC768" s="1">
        <v>4969.09</v>
      </c>
      <c r="AD768" s="1">
        <v>13762.31</v>
      </c>
      <c r="AE768" s="1">
        <v>154.33000000000001</v>
      </c>
      <c r="AF768" s="1">
        <v>4140.13</v>
      </c>
      <c r="AG768" s="1">
        <v>1368.5</v>
      </c>
      <c r="AH768" s="1">
        <v>7496.3</v>
      </c>
      <c r="AI768" s="1">
        <v>133.49</v>
      </c>
      <c r="AJ768" s="1">
        <v>3706.61</v>
      </c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>
        <v>32425.96</v>
      </c>
      <c r="BC768" s="1">
        <v>32425.96</v>
      </c>
      <c r="BD768" s="1">
        <v>31998.67</v>
      </c>
      <c r="BE768" s="1">
        <v>0</v>
      </c>
      <c r="BF768" s="1">
        <v>0</v>
      </c>
      <c r="BG768" s="1">
        <v>0</v>
      </c>
      <c r="BH768" s="1"/>
      <c r="BI768" s="1">
        <v>0</v>
      </c>
      <c r="BJ768" s="1">
        <v>427.29</v>
      </c>
      <c r="BK768" s="1">
        <v>0</v>
      </c>
      <c r="BL768" s="1">
        <v>0</v>
      </c>
      <c r="BM768" s="1">
        <v>0</v>
      </c>
      <c r="BN768" s="1">
        <v>0</v>
      </c>
      <c r="BO768" s="1">
        <v>0</v>
      </c>
      <c r="BP768" s="4">
        <v>0</v>
      </c>
    </row>
    <row r="769" spans="1:68">
      <c r="A769" s="20" t="s">
        <v>1790</v>
      </c>
      <c r="B769" s="10" t="s">
        <v>1791</v>
      </c>
      <c r="C769" s="1"/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>
        <v>0</v>
      </c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4"/>
    </row>
    <row r="770" spans="1:68">
      <c r="A770" s="20" t="s">
        <v>1792</v>
      </c>
      <c r="B770" s="10" t="s">
        <v>1793</v>
      </c>
      <c r="C770" s="1"/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>
        <v>0</v>
      </c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4"/>
    </row>
    <row r="771" spans="1:68">
      <c r="A771" s="20" t="s">
        <v>865</v>
      </c>
      <c r="B771" s="10" t="s">
        <v>1794</v>
      </c>
      <c r="C771" s="1">
        <v>110705.9</v>
      </c>
      <c r="D771" s="1">
        <v>2565.04</v>
      </c>
      <c r="E771" s="1">
        <v>59.5</v>
      </c>
      <c r="F771" s="1">
        <v>12928.06</v>
      </c>
      <c r="G771" s="1">
        <v>-563.70000000000005</v>
      </c>
      <c r="H771" s="1">
        <v>21861.05</v>
      </c>
      <c r="I771" s="1">
        <v>1219.07</v>
      </c>
      <c r="J771" s="1">
        <v>2613.96</v>
      </c>
      <c r="K771" s="1">
        <v>1866.2</v>
      </c>
      <c r="L771" s="1">
        <v>4969.09</v>
      </c>
      <c r="M771" s="1">
        <v>13762.31</v>
      </c>
      <c r="N771" s="1">
        <v>154.33000000000001</v>
      </c>
      <c r="O771" s="1">
        <v>4140.13</v>
      </c>
      <c r="P771" s="1">
        <v>1368.5</v>
      </c>
      <c r="Q771" s="1">
        <v>7496.3</v>
      </c>
      <c r="R771" s="1">
        <v>133.49</v>
      </c>
      <c r="S771" s="1">
        <v>3706.61</v>
      </c>
      <c r="T771" s="1">
        <v>78279.94</v>
      </c>
      <c r="U771" s="1">
        <v>2565.04</v>
      </c>
      <c r="V771" s="1">
        <v>59.5</v>
      </c>
      <c r="W771" s="1">
        <v>12928.06</v>
      </c>
      <c r="X771" s="1">
        <v>-563.70000000000005</v>
      </c>
      <c r="Y771" s="1">
        <v>21861.05</v>
      </c>
      <c r="Z771" s="1">
        <v>1219.07</v>
      </c>
      <c r="AA771" s="1">
        <v>2613.96</v>
      </c>
      <c r="AB771" s="1">
        <v>1866.2</v>
      </c>
      <c r="AC771" s="1">
        <v>4969.09</v>
      </c>
      <c r="AD771" s="1">
        <v>13762.31</v>
      </c>
      <c r="AE771" s="1">
        <v>154.33000000000001</v>
      </c>
      <c r="AF771" s="1">
        <v>4140.13</v>
      </c>
      <c r="AG771" s="1">
        <v>1368.5</v>
      </c>
      <c r="AH771" s="1">
        <v>7496.3</v>
      </c>
      <c r="AI771" s="1">
        <v>133.49</v>
      </c>
      <c r="AJ771" s="1">
        <v>3706.61</v>
      </c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>
        <v>32425.96</v>
      </c>
      <c r="BC771" s="1">
        <v>32425.96</v>
      </c>
      <c r="BD771" s="1">
        <v>31998.67</v>
      </c>
      <c r="BE771" s="1">
        <v>0</v>
      </c>
      <c r="BF771" s="1">
        <v>0</v>
      </c>
      <c r="BG771" s="1">
        <v>0</v>
      </c>
      <c r="BH771" s="1"/>
      <c r="BI771" s="1">
        <v>0</v>
      </c>
      <c r="BJ771" s="1">
        <v>427.29</v>
      </c>
      <c r="BK771" s="1">
        <v>0</v>
      </c>
      <c r="BL771" s="1">
        <v>0</v>
      </c>
      <c r="BM771" s="1">
        <v>0</v>
      </c>
      <c r="BN771" s="1">
        <v>0</v>
      </c>
      <c r="BO771" s="1">
        <v>0</v>
      </c>
      <c r="BP771" s="4">
        <v>0</v>
      </c>
    </row>
    <row r="772" spans="1:68">
      <c r="A772" s="21" t="s">
        <v>1795</v>
      </c>
      <c r="B772" s="10" t="s">
        <v>1796</v>
      </c>
      <c r="C772" s="1">
        <v>110705.9</v>
      </c>
      <c r="D772" s="1">
        <v>2565.04</v>
      </c>
      <c r="E772" s="1">
        <v>59.5</v>
      </c>
      <c r="F772" s="1">
        <v>12928.06</v>
      </c>
      <c r="G772" s="1">
        <v>-563.70000000000005</v>
      </c>
      <c r="H772" s="1">
        <v>21861.05</v>
      </c>
      <c r="I772" s="1">
        <v>1219.07</v>
      </c>
      <c r="J772" s="1">
        <v>2613.96</v>
      </c>
      <c r="K772" s="1">
        <v>1866.2</v>
      </c>
      <c r="L772" s="1">
        <v>4969.09</v>
      </c>
      <c r="M772" s="1">
        <v>13762.31</v>
      </c>
      <c r="N772" s="1">
        <v>154.33000000000001</v>
      </c>
      <c r="O772" s="1">
        <v>4140.13</v>
      </c>
      <c r="P772" s="1">
        <v>1368.5</v>
      </c>
      <c r="Q772" s="1">
        <v>7496.3</v>
      </c>
      <c r="R772" s="1">
        <v>133.49</v>
      </c>
      <c r="S772" s="1">
        <v>3706.61</v>
      </c>
      <c r="T772" s="1">
        <v>78279.94</v>
      </c>
      <c r="U772" s="1">
        <v>2565.04</v>
      </c>
      <c r="V772" s="1">
        <v>59.5</v>
      </c>
      <c r="W772" s="1">
        <v>12928.06</v>
      </c>
      <c r="X772" s="1">
        <v>-563.70000000000005</v>
      </c>
      <c r="Y772" s="1">
        <v>21861.05</v>
      </c>
      <c r="Z772" s="1">
        <v>1219.07</v>
      </c>
      <c r="AA772" s="1">
        <v>2613.96</v>
      </c>
      <c r="AB772" s="1">
        <v>1866.2</v>
      </c>
      <c r="AC772" s="1">
        <v>4969.09</v>
      </c>
      <c r="AD772" s="1">
        <v>13762.31</v>
      </c>
      <c r="AE772" s="1">
        <v>154.33000000000001</v>
      </c>
      <c r="AF772" s="1">
        <v>4140.13</v>
      </c>
      <c r="AG772" s="1">
        <v>1368.5</v>
      </c>
      <c r="AH772" s="1">
        <v>7496.3</v>
      </c>
      <c r="AI772" s="1">
        <v>133.49</v>
      </c>
      <c r="AJ772" s="1">
        <v>3706.61</v>
      </c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>
        <v>32425.96</v>
      </c>
      <c r="BC772" s="1">
        <v>32425.96</v>
      </c>
      <c r="BD772" s="1">
        <v>31998.67</v>
      </c>
      <c r="BE772" s="1">
        <v>0</v>
      </c>
      <c r="BF772" s="1">
        <v>0</v>
      </c>
      <c r="BG772" s="1">
        <v>0</v>
      </c>
      <c r="BH772" s="1"/>
      <c r="BI772" s="1">
        <v>0</v>
      </c>
      <c r="BJ772" s="1">
        <v>427.29</v>
      </c>
      <c r="BK772" s="1">
        <v>0</v>
      </c>
      <c r="BL772" s="1">
        <v>0</v>
      </c>
      <c r="BM772" s="1">
        <v>0</v>
      </c>
      <c r="BN772" s="1">
        <v>0</v>
      </c>
      <c r="BO772" s="1">
        <v>0</v>
      </c>
      <c r="BP772" s="4">
        <v>0</v>
      </c>
    </row>
    <row r="773" spans="1:68">
      <c r="A773" s="259" t="s">
        <v>1790</v>
      </c>
      <c r="B773" s="10" t="s">
        <v>1797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/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  <c r="BO773" s="1">
        <v>0</v>
      </c>
      <c r="BP773" s="4">
        <v>0</v>
      </c>
    </row>
    <row r="774" spans="1:68">
      <c r="A774" s="259" t="s">
        <v>1792</v>
      </c>
      <c r="B774" s="10" t="s">
        <v>1798</v>
      </c>
      <c r="C774" s="1">
        <v>110705.9</v>
      </c>
      <c r="D774" s="1">
        <v>2565.04</v>
      </c>
      <c r="E774" s="1">
        <v>59.5</v>
      </c>
      <c r="F774" s="1">
        <v>12928.06</v>
      </c>
      <c r="G774" s="1">
        <v>-563.70000000000005</v>
      </c>
      <c r="H774" s="1">
        <v>21861.05</v>
      </c>
      <c r="I774" s="1">
        <v>1219.07</v>
      </c>
      <c r="J774" s="1">
        <v>2613.96</v>
      </c>
      <c r="K774" s="1">
        <v>1866.2</v>
      </c>
      <c r="L774" s="1">
        <v>4969.09</v>
      </c>
      <c r="M774" s="1">
        <v>13762.31</v>
      </c>
      <c r="N774" s="1">
        <v>154.33000000000001</v>
      </c>
      <c r="O774" s="1">
        <v>4140.13</v>
      </c>
      <c r="P774" s="1">
        <v>1368.5</v>
      </c>
      <c r="Q774" s="1">
        <v>7496.3</v>
      </c>
      <c r="R774" s="1">
        <v>133.49</v>
      </c>
      <c r="S774" s="1">
        <v>3706.61</v>
      </c>
      <c r="T774" s="1">
        <v>78279.94</v>
      </c>
      <c r="U774" s="1">
        <v>2565.04</v>
      </c>
      <c r="V774" s="1">
        <v>59.5</v>
      </c>
      <c r="W774" s="1">
        <v>12928.06</v>
      </c>
      <c r="X774" s="1">
        <v>-563.70000000000005</v>
      </c>
      <c r="Y774" s="1">
        <v>21861.05</v>
      </c>
      <c r="Z774" s="1">
        <v>1219.07</v>
      </c>
      <c r="AA774" s="1">
        <v>2613.96</v>
      </c>
      <c r="AB774" s="1">
        <v>1866.2</v>
      </c>
      <c r="AC774" s="1">
        <v>4969.09</v>
      </c>
      <c r="AD774" s="1">
        <v>13762.31</v>
      </c>
      <c r="AE774" s="1">
        <v>154.33000000000001</v>
      </c>
      <c r="AF774" s="1">
        <v>4140.13</v>
      </c>
      <c r="AG774" s="1">
        <v>1368.5</v>
      </c>
      <c r="AH774" s="1">
        <v>7496.3</v>
      </c>
      <c r="AI774" s="1">
        <v>133.49</v>
      </c>
      <c r="AJ774" s="1">
        <v>3706.61</v>
      </c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>
        <v>32425.96</v>
      </c>
      <c r="BC774" s="1">
        <v>32425.96</v>
      </c>
      <c r="BD774" s="1">
        <v>31998.67</v>
      </c>
      <c r="BE774" s="1">
        <v>0</v>
      </c>
      <c r="BF774" s="1"/>
      <c r="BG774" s="1">
        <v>0</v>
      </c>
      <c r="BH774" s="1"/>
      <c r="BI774" s="1"/>
      <c r="BJ774" s="1">
        <v>427.29</v>
      </c>
      <c r="BK774" s="1">
        <v>0</v>
      </c>
      <c r="BL774" s="1"/>
      <c r="BM774" s="1"/>
      <c r="BN774" s="1"/>
      <c r="BO774" s="1"/>
      <c r="BP774" s="4"/>
    </row>
    <row r="775" spans="1:68">
      <c r="A775" s="259" t="s">
        <v>1799</v>
      </c>
      <c r="B775" s="10" t="s">
        <v>1800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>
        <v>0</v>
      </c>
      <c r="BC775" s="1">
        <v>0</v>
      </c>
      <c r="BD775" s="1">
        <v>0</v>
      </c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4"/>
    </row>
    <row r="776" spans="1:68">
      <c r="A776" s="19" t="s">
        <v>1801</v>
      </c>
      <c r="B776" s="10" t="s">
        <v>1802</v>
      </c>
      <c r="C776" s="1">
        <v>74993.62</v>
      </c>
      <c r="D776" s="1">
        <v>2190</v>
      </c>
      <c r="E776" s="1">
        <v>1113.8399999999999</v>
      </c>
      <c r="F776" s="1">
        <v>344.67</v>
      </c>
      <c r="G776" s="1">
        <v>0</v>
      </c>
      <c r="H776" s="1">
        <v>7982.25</v>
      </c>
      <c r="I776" s="1">
        <v>0</v>
      </c>
      <c r="J776" s="1">
        <v>0</v>
      </c>
      <c r="K776" s="1">
        <v>0</v>
      </c>
      <c r="L776" s="1">
        <v>0</v>
      </c>
      <c r="M776" s="1">
        <v>7619.14</v>
      </c>
      <c r="N776" s="1">
        <v>0</v>
      </c>
      <c r="O776" s="1">
        <v>575.16999999999996</v>
      </c>
      <c r="P776" s="1">
        <v>1704.53</v>
      </c>
      <c r="Q776" s="1">
        <v>0</v>
      </c>
      <c r="R776" s="1">
        <v>0</v>
      </c>
      <c r="S776" s="1">
        <v>0</v>
      </c>
      <c r="T776" s="1">
        <v>21529.599999999999</v>
      </c>
      <c r="U776" s="1">
        <v>2190</v>
      </c>
      <c r="V776" s="1">
        <v>1113.8399999999999</v>
      </c>
      <c r="W776" s="1">
        <v>344.67</v>
      </c>
      <c r="X776" s="1"/>
      <c r="Y776" s="1">
        <v>7982.25</v>
      </c>
      <c r="Z776" s="1">
        <v>0</v>
      </c>
      <c r="AA776" s="1"/>
      <c r="AB776" s="1"/>
      <c r="AC776" s="1">
        <v>0</v>
      </c>
      <c r="AD776" s="1">
        <v>7619.14</v>
      </c>
      <c r="AE776" s="1"/>
      <c r="AF776" s="1">
        <v>575.16999999999996</v>
      </c>
      <c r="AG776" s="1">
        <v>1704.53</v>
      </c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>
        <v>53464.02</v>
      </c>
      <c r="BC776" s="1">
        <v>48667.4</v>
      </c>
      <c r="BD776" s="1">
        <v>46394.33</v>
      </c>
      <c r="BE776" s="1">
        <v>1110.0999999999999</v>
      </c>
      <c r="BF776" s="1">
        <v>1162.97</v>
      </c>
      <c r="BG776" s="1"/>
      <c r="BH776" s="1"/>
      <c r="BI776" s="1"/>
      <c r="BJ776" s="1"/>
      <c r="BK776" s="1"/>
      <c r="BL776" s="1"/>
      <c r="BM776" s="1"/>
      <c r="BN776" s="1">
        <v>4796.62</v>
      </c>
      <c r="BO776" s="1">
        <v>0</v>
      </c>
      <c r="BP776" s="4"/>
    </row>
    <row r="777" spans="1:68">
      <c r="A777" s="20" t="s">
        <v>1803</v>
      </c>
      <c r="B777" s="10" t="s">
        <v>1804</v>
      </c>
      <c r="C777" s="1"/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>
        <v>0</v>
      </c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4"/>
    </row>
    <row r="778" spans="1:68">
      <c r="A778" s="20" t="s">
        <v>1801</v>
      </c>
      <c r="B778" s="10" t="s">
        <v>1805</v>
      </c>
      <c r="C778" s="1"/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>
        <v>0</v>
      </c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4"/>
    </row>
    <row r="779" spans="1:68">
      <c r="A779" s="20" t="s">
        <v>865</v>
      </c>
      <c r="B779" s="10" t="s">
        <v>1806</v>
      </c>
      <c r="C779" s="1">
        <v>74993.62</v>
      </c>
      <c r="D779" s="1">
        <v>2190</v>
      </c>
      <c r="E779" s="1">
        <v>1113.8399999999999</v>
      </c>
      <c r="F779" s="1">
        <v>344.67</v>
      </c>
      <c r="G779" s="1">
        <v>0</v>
      </c>
      <c r="H779" s="1">
        <v>7982.25</v>
      </c>
      <c r="I779" s="1">
        <v>0</v>
      </c>
      <c r="J779" s="1">
        <v>0</v>
      </c>
      <c r="K779" s="1">
        <v>0</v>
      </c>
      <c r="L779" s="1">
        <v>0</v>
      </c>
      <c r="M779" s="1">
        <v>7619.14</v>
      </c>
      <c r="N779" s="1">
        <v>0</v>
      </c>
      <c r="O779" s="1">
        <v>575.16999999999996</v>
      </c>
      <c r="P779" s="1">
        <v>1704.53</v>
      </c>
      <c r="Q779" s="1">
        <v>0</v>
      </c>
      <c r="R779" s="1">
        <v>0</v>
      </c>
      <c r="S779" s="1">
        <v>0</v>
      </c>
      <c r="T779" s="1">
        <v>21529.599999999999</v>
      </c>
      <c r="U779" s="1">
        <v>2190</v>
      </c>
      <c r="V779" s="1">
        <v>1113.8399999999999</v>
      </c>
      <c r="W779" s="1">
        <v>344.67</v>
      </c>
      <c r="X779" s="1"/>
      <c r="Y779" s="1">
        <v>7982.25</v>
      </c>
      <c r="Z779" s="1">
        <v>0</v>
      </c>
      <c r="AA779" s="1"/>
      <c r="AB779" s="1"/>
      <c r="AC779" s="1">
        <v>0</v>
      </c>
      <c r="AD779" s="1">
        <v>7619.14</v>
      </c>
      <c r="AE779" s="1"/>
      <c r="AF779" s="1">
        <v>575.16999999999996</v>
      </c>
      <c r="AG779" s="1">
        <v>1704.53</v>
      </c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>
        <v>53464.02</v>
      </c>
      <c r="BC779" s="1">
        <v>48667.4</v>
      </c>
      <c r="BD779" s="1">
        <v>46394.33</v>
      </c>
      <c r="BE779" s="1">
        <v>1110.0999999999999</v>
      </c>
      <c r="BF779" s="1">
        <v>1162.97</v>
      </c>
      <c r="BG779" s="1"/>
      <c r="BH779" s="1"/>
      <c r="BI779" s="1"/>
      <c r="BJ779" s="1"/>
      <c r="BK779" s="1"/>
      <c r="BL779" s="1"/>
      <c r="BM779" s="1"/>
      <c r="BN779" s="1">
        <v>4796.62</v>
      </c>
      <c r="BO779" s="1">
        <v>0</v>
      </c>
      <c r="BP779" s="4"/>
    </row>
    <row r="780" spans="1:68">
      <c r="A780" s="21" t="s">
        <v>1801</v>
      </c>
      <c r="B780" s="10" t="s">
        <v>1807</v>
      </c>
      <c r="C780" s="1">
        <v>74993.62</v>
      </c>
      <c r="D780" s="1">
        <v>2190</v>
      </c>
      <c r="E780" s="1">
        <v>1113.8399999999999</v>
      </c>
      <c r="F780" s="1">
        <v>344.67</v>
      </c>
      <c r="G780" s="1">
        <v>0</v>
      </c>
      <c r="H780" s="1">
        <v>7982.25</v>
      </c>
      <c r="I780" s="1">
        <v>0</v>
      </c>
      <c r="J780" s="1">
        <v>0</v>
      </c>
      <c r="K780" s="1">
        <v>0</v>
      </c>
      <c r="L780" s="1">
        <v>0</v>
      </c>
      <c r="M780" s="1">
        <v>7619.14</v>
      </c>
      <c r="N780" s="1">
        <v>0</v>
      </c>
      <c r="O780" s="1">
        <v>575.16999999999996</v>
      </c>
      <c r="P780" s="1">
        <v>1704.53</v>
      </c>
      <c r="Q780" s="1">
        <v>0</v>
      </c>
      <c r="R780" s="1">
        <v>0</v>
      </c>
      <c r="S780" s="1">
        <v>0</v>
      </c>
      <c r="T780" s="1">
        <v>21529.599999999999</v>
      </c>
      <c r="U780" s="1">
        <v>2190</v>
      </c>
      <c r="V780" s="1">
        <v>1113.8399999999999</v>
      </c>
      <c r="W780" s="1">
        <v>344.67</v>
      </c>
      <c r="X780" s="1"/>
      <c r="Y780" s="1">
        <v>7982.25</v>
      </c>
      <c r="Z780" s="1">
        <v>0</v>
      </c>
      <c r="AA780" s="1"/>
      <c r="AB780" s="1"/>
      <c r="AC780" s="1">
        <v>0</v>
      </c>
      <c r="AD780" s="1">
        <v>7619.14</v>
      </c>
      <c r="AE780" s="1"/>
      <c r="AF780" s="1">
        <v>575.16999999999996</v>
      </c>
      <c r="AG780" s="1">
        <v>1704.53</v>
      </c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>
        <v>53464.02</v>
      </c>
      <c r="BC780" s="1">
        <v>48667.4</v>
      </c>
      <c r="BD780" s="1">
        <v>46394.33</v>
      </c>
      <c r="BE780" s="1">
        <v>1110.0999999999999</v>
      </c>
      <c r="BF780" s="1">
        <v>1162.97</v>
      </c>
      <c r="BG780" s="1"/>
      <c r="BH780" s="1"/>
      <c r="BI780" s="1"/>
      <c r="BJ780" s="1"/>
      <c r="BK780" s="1"/>
      <c r="BL780" s="1"/>
      <c r="BM780" s="1"/>
      <c r="BN780" s="1">
        <v>4796.62</v>
      </c>
      <c r="BO780" s="1">
        <v>0</v>
      </c>
      <c r="BP780" s="4"/>
    </row>
    <row r="781" spans="1:68">
      <c r="A781" s="19" t="s">
        <v>1808</v>
      </c>
      <c r="B781" s="10" t="s">
        <v>1809</v>
      </c>
      <c r="C781" s="1">
        <v>382176.92</v>
      </c>
      <c r="D781" s="1">
        <v>0</v>
      </c>
      <c r="E781" s="1">
        <v>0</v>
      </c>
      <c r="F781" s="1">
        <v>1072.48</v>
      </c>
      <c r="G781" s="1">
        <v>0</v>
      </c>
      <c r="H781" s="1">
        <v>13721.91</v>
      </c>
      <c r="I781" s="1">
        <v>1139.51</v>
      </c>
      <c r="J781" s="1">
        <v>709.57</v>
      </c>
      <c r="K781" s="1">
        <v>0</v>
      </c>
      <c r="L781" s="1">
        <v>1290.31</v>
      </c>
      <c r="M781" s="1">
        <v>2463.2800000000002</v>
      </c>
      <c r="N781" s="1">
        <v>623.5</v>
      </c>
      <c r="O781" s="1">
        <v>1183.08</v>
      </c>
      <c r="P781" s="1">
        <v>0</v>
      </c>
      <c r="Q781" s="1">
        <v>0</v>
      </c>
      <c r="R781" s="1">
        <v>245.63</v>
      </c>
      <c r="S781" s="1">
        <v>0</v>
      </c>
      <c r="T781" s="1">
        <v>22449.27</v>
      </c>
      <c r="U781" s="1">
        <v>0</v>
      </c>
      <c r="V781" s="1">
        <v>0</v>
      </c>
      <c r="W781" s="1">
        <v>1072.48</v>
      </c>
      <c r="X781" s="1">
        <v>0</v>
      </c>
      <c r="Y781" s="1">
        <v>13721.91</v>
      </c>
      <c r="Z781" s="1">
        <v>1139.51</v>
      </c>
      <c r="AA781" s="1">
        <v>709.57</v>
      </c>
      <c r="AB781" s="1">
        <v>0</v>
      </c>
      <c r="AC781" s="1">
        <v>1290.31</v>
      </c>
      <c r="AD781" s="1">
        <v>2463.2800000000002</v>
      </c>
      <c r="AE781" s="1">
        <v>623.5</v>
      </c>
      <c r="AF781" s="1">
        <v>1183.08</v>
      </c>
      <c r="AG781" s="1">
        <v>0</v>
      </c>
      <c r="AH781" s="1">
        <v>0</v>
      </c>
      <c r="AI781" s="1">
        <v>245.63</v>
      </c>
      <c r="AJ781" s="1">
        <v>0</v>
      </c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>
        <v>359727.65</v>
      </c>
      <c r="BC781" s="1">
        <v>359727.65</v>
      </c>
      <c r="BD781" s="1">
        <v>330364.21999999997</v>
      </c>
      <c r="BE781" s="1">
        <v>8437.83</v>
      </c>
      <c r="BF781" s="1"/>
      <c r="BG781" s="1">
        <v>0</v>
      </c>
      <c r="BH781" s="1"/>
      <c r="BI781" s="1">
        <v>12244.01</v>
      </c>
      <c r="BJ781" s="1"/>
      <c r="BK781" s="1">
        <v>0</v>
      </c>
      <c r="BL781" s="1">
        <v>0</v>
      </c>
      <c r="BM781" s="1">
        <v>0</v>
      </c>
      <c r="BN781" s="1">
        <v>0</v>
      </c>
      <c r="BO781" s="1">
        <v>0</v>
      </c>
      <c r="BP781" s="4">
        <v>8681.59</v>
      </c>
    </row>
    <row r="782" spans="1:68">
      <c r="A782" s="20" t="s">
        <v>1810</v>
      </c>
      <c r="B782" s="10" t="s">
        <v>1811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0</v>
      </c>
      <c r="BC782" s="1">
        <v>0</v>
      </c>
      <c r="BD782" s="1">
        <v>0</v>
      </c>
      <c r="BE782" s="1">
        <v>0</v>
      </c>
      <c r="BF782" s="1"/>
      <c r="BG782" s="1">
        <v>0</v>
      </c>
      <c r="BH782" s="1"/>
      <c r="BI782" s="1">
        <v>0</v>
      </c>
      <c r="BJ782" s="1"/>
      <c r="BK782" s="1">
        <v>0</v>
      </c>
      <c r="BL782" s="1">
        <v>0</v>
      </c>
      <c r="BM782" s="1">
        <v>0</v>
      </c>
      <c r="BN782" s="1">
        <v>0</v>
      </c>
      <c r="BO782" s="1">
        <v>0</v>
      </c>
      <c r="BP782" s="4">
        <v>0</v>
      </c>
    </row>
    <row r="783" spans="1:68">
      <c r="A783" s="20" t="s">
        <v>1812</v>
      </c>
      <c r="B783" s="10" t="s">
        <v>1813</v>
      </c>
      <c r="C783" s="1">
        <v>382176.92</v>
      </c>
      <c r="D783" s="1">
        <v>0</v>
      </c>
      <c r="E783" s="1">
        <v>0</v>
      </c>
      <c r="F783" s="1">
        <v>1072.48</v>
      </c>
      <c r="G783" s="1">
        <v>0</v>
      </c>
      <c r="H783" s="1">
        <v>13721.91</v>
      </c>
      <c r="I783" s="1">
        <v>1139.51</v>
      </c>
      <c r="J783" s="1">
        <v>709.57</v>
      </c>
      <c r="K783" s="1">
        <v>0</v>
      </c>
      <c r="L783" s="1">
        <v>1290.31</v>
      </c>
      <c r="M783" s="1">
        <v>2463.2800000000002</v>
      </c>
      <c r="N783" s="1">
        <v>623.5</v>
      </c>
      <c r="O783" s="1">
        <v>1183.08</v>
      </c>
      <c r="P783" s="1">
        <v>0</v>
      </c>
      <c r="Q783" s="1">
        <v>0</v>
      </c>
      <c r="R783" s="1">
        <v>245.63</v>
      </c>
      <c r="S783" s="1">
        <v>0</v>
      </c>
      <c r="T783" s="1">
        <v>22449.27</v>
      </c>
      <c r="U783" s="1">
        <v>0</v>
      </c>
      <c r="V783" s="1"/>
      <c r="W783" s="1">
        <v>1072.48</v>
      </c>
      <c r="X783" s="1"/>
      <c r="Y783" s="1">
        <v>13721.91</v>
      </c>
      <c r="Z783" s="1">
        <v>1139.51</v>
      </c>
      <c r="AA783" s="1">
        <v>709.57</v>
      </c>
      <c r="AB783" s="1"/>
      <c r="AC783" s="1">
        <v>1290.31</v>
      </c>
      <c r="AD783" s="1">
        <v>2463.2800000000002</v>
      </c>
      <c r="AE783" s="1">
        <v>623.5</v>
      </c>
      <c r="AF783" s="1">
        <v>1183.08</v>
      </c>
      <c r="AG783" s="1">
        <v>0</v>
      </c>
      <c r="AH783" s="1">
        <v>0</v>
      </c>
      <c r="AI783" s="1">
        <v>245.63</v>
      </c>
      <c r="AJ783" s="1">
        <v>0</v>
      </c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359727.65</v>
      </c>
      <c r="BC783" s="1">
        <v>359727.65</v>
      </c>
      <c r="BD783" s="1">
        <v>330364.21999999997</v>
      </c>
      <c r="BE783" s="1">
        <v>8437.83</v>
      </c>
      <c r="BF783" s="1"/>
      <c r="BG783" s="1"/>
      <c r="BH783" s="1"/>
      <c r="BI783" s="1">
        <v>12244.01</v>
      </c>
      <c r="BJ783" s="1"/>
      <c r="BK783" s="1">
        <v>0</v>
      </c>
      <c r="BL783" s="1"/>
      <c r="BM783" s="1"/>
      <c r="BN783" s="1"/>
      <c r="BO783" s="1"/>
      <c r="BP783" s="4">
        <v>8681.59</v>
      </c>
    </row>
    <row r="784" spans="1:68">
      <c r="A784" s="19" t="s">
        <v>1814</v>
      </c>
      <c r="B784" s="10" t="s">
        <v>1815</v>
      </c>
      <c r="C784" s="1">
        <v>-103033.62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/>
      <c r="V784" s="1"/>
      <c r="W784" s="1"/>
      <c r="X784" s="1"/>
      <c r="Y784" s="1"/>
      <c r="Z784" s="1"/>
      <c r="AA784" s="1"/>
      <c r="AB784" s="1"/>
      <c r="AC784" s="1">
        <v>0</v>
      </c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-103033.62</v>
      </c>
      <c r="BC784" s="1">
        <v>-103033.62</v>
      </c>
      <c r="BD784" s="1">
        <v>0</v>
      </c>
      <c r="BE784" s="1">
        <v>-124186.91</v>
      </c>
      <c r="BF784" s="1"/>
      <c r="BG784" s="1"/>
      <c r="BH784" s="1"/>
      <c r="BI784" s="1">
        <v>21153.29</v>
      </c>
      <c r="BJ784" s="1"/>
      <c r="BK784" s="1"/>
      <c r="BL784" s="1">
        <v>0</v>
      </c>
      <c r="BM784" s="1"/>
      <c r="BN784" s="1"/>
      <c r="BO784" s="1"/>
      <c r="BP784" s="4"/>
    </row>
    <row r="785" spans="1:68">
      <c r="A785" s="20" t="s">
        <v>1816</v>
      </c>
      <c r="B785" s="10" t="s">
        <v>1817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>
        <v>0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0</v>
      </c>
      <c r="BC785" s="1">
        <v>0</v>
      </c>
      <c r="BD785" s="1">
        <v>0</v>
      </c>
      <c r="BE785" s="1">
        <v>0</v>
      </c>
      <c r="BF785" s="1"/>
      <c r="BG785" s="1"/>
      <c r="BH785" s="1"/>
      <c r="BI785" s="1">
        <v>0</v>
      </c>
      <c r="BJ785" s="1"/>
      <c r="BK785" s="1"/>
      <c r="BL785" s="1">
        <v>0</v>
      </c>
      <c r="BM785" s="1"/>
      <c r="BN785" s="1"/>
      <c r="BO785" s="1"/>
      <c r="BP785" s="4"/>
    </row>
    <row r="786" spans="1:68">
      <c r="A786" s="20" t="s">
        <v>1818</v>
      </c>
      <c r="B786" s="10" t="s">
        <v>1819</v>
      </c>
      <c r="C786" s="1">
        <v>-117760.75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/>
      <c r="V786" s="1"/>
      <c r="W786" s="1"/>
      <c r="X786" s="1"/>
      <c r="Y786" s="1"/>
      <c r="Z786" s="1"/>
      <c r="AA786" s="1"/>
      <c r="AB786" s="1"/>
      <c r="AC786" s="1">
        <v>0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-117760.75</v>
      </c>
      <c r="BC786" s="1">
        <v>-117760.75</v>
      </c>
      <c r="BD786" s="1">
        <v>0</v>
      </c>
      <c r="BE786" s="1">
        <v>-138914.04</v>
      </c>
      <c r="BF786" s="1"/>
      <c r="BG786" s="1"/>
      <c r="BH786" s="1"/>
      <c r="BI786" s="1">
        <v>21153.29</v>
      </c>
      <c r="BJ786" s="1"/>
      <c r="BK786" s="1"/>
      <c r="BL786" s="1"/>
      <c r="BM786" s="1"/>
      <c r="BN786" s="1"/>
      <c r="BO786" s="1"/>
      <c r="BP786" s="4"/>
    </row>
    <row r="787" spans="1:68">
      <c r="A787" s="20" t="s">
        <v>1820</v>
      </c>
      <c r="B787" s="10" t="s">
        <v>1821</v>
      </c>
      <c r="C787" s="1">
        <v>14727.13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/>
      <c r="V787" s="1"/>
      <c r="W787" s="1"/>
      <c r="X787" s="1"/>
      <c r="Y787" s="1"/>
      <c r="Z787" s="1"/>
      <c r="AA787" s="1"/>
      <c r="AB787" s="1"/>
      <c r="AC787" s="1">
        <v>0</v>
      </c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14727.13</v>
      </c>
      <c r="BC787" s="1">
        <v>14727.13</v>
      </c>
      <c r="BD787" s="1"/>
      <c r="BE787" s="1">
        <v>14727.13</v>
      </c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4"/>
    </row>
    <row r="788" spans="1:68">
      <c r="A788" s="19" t="s">
        <v>1822</v>
      </c>
      <c r="B788" s="10" t="s">
        <v>1823</v>
      </c>
      <c r="C788" s="1">
        <v>363001.5</v>
      </c>
      <c r="D788" s="1">
        <v>521.28</v>
      </c>
      <c r="E788" s="1">
        <v>0</v>
      </c>
      <c r="F788" s="1">
        <v>6869.6</v>
      </c>
      <c r="G788" s="1">
        <v>107.1</v>
      </c>
      <c r="H788" s="1">
        <v>14396.1</v>
      </c>
      <c r="I788" s="1">
        <v>5767.88</v>
      </c>
      <c r="J788" s="1">
        <v>1805.6</v>
      </c>
      <c r="K788" s="1">
        <v>0</v>
      </c>
      <c r="L788" s="1">
        <v>7300.8</v>
      </c>
      <c r="M788" s="1">
        <v>4305.92</v>
      </c>
      <c r="N788" s="1">
        <v>3411.61</v>
      </c>
      <c r="O788" s="1">
        <v>595</v>
      </c>
      <c r="P788" s="1">
        <v>534.47</v>
      </c>
      <c r="Q788" s="1">
        <v>2663.9</v>
      </c>
      <c r="R788" s="1">
        <v>50</v>
      </c>
      <c r="S788" s="1">
        <v>1649.83</v>
      </c>
      <c r="T788" s="1">
        <v>49979.09</v>
      </c>
      <c r="U788" s="1">
        <v>521.28</v>
      </c>
      <c r="V788" s="1">
        <v>0</v>
      </c>
      <c r="W788" s="1">
        <v>6869.6</v>
      </c>
      <c r="X788" s="1">
        <v>107.1</v>
      </c>
      <c r="Y788" s="1">
        <v>14396.1</v>
      </c>
      <c r="Z788" s="1">
        <v>5767.88</v>
      </c>
      <c r="AA788" s="1">
        <v>1805.6</v>
      </c>
      <c r="AB788" s="1">
        <v>0</v>
      </c>
      <c r="AC788" s="1">
        <v>7300.8</v>
      </c>
      <c r="AD788" s="1">
        <v>4305.92</v>
      </c>
      <c r="AE788" s="1">
        <v>3411.61</v>
      </c>
      <c r="AF788" s="1">
        <v>595</v>
      </c>
      <c r="AG788" s="1">
        <v>534.47</v>
      </c>
      <c r="AH788" s="1">
        <v>2663.9</v>
      </c>
      <c r="AI788" s="1">
        <v>50</v>
      </c>
      <c r="AJ788" s="1">
        <v>1649.83</v>
      </c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313022.40999999997</v>
      </c>
      <c r="BC788" s="1">
        <v>307662.41000000003</v>
      </c>
      <c r="BD788" s="1">
        <v>13563.91</v>
      </c>
      <c r="BE788" s="1">
        <v>1151.6500000000001</v>
      </c>
      <c r="BF788" s="1">
        <v>15535.45</v>
      </c>
      <c r="BG788" s="1">
        <v>0</v>
      </c>
      <c r="BH788" s="1"/>
      <c r="BI788" s="1">
        <v>8925</v>
      </c>
      <c r="BJ788" s="1">
        <v>4102.3900000000003</v>
      </c>
      <c r="BK788" s="1">
        <v>0</v>
      </c>
      <c r="BL788" s="1">
        <v>4360</v>
      </c>
      <c r="BM788" s="1">
        <v>0</v>
      </c>
      <c r="BN788" s="1">
        <v>0</v>
      </c>
      <c r="BO788" s="1">
        <v>1000</v>
      </c>
      <c r="BP788" s="4">
        <v>264384.01</v>
      </c>
    </row>
    <row r="789" spans="1:68">
      <c r="A789" s="20" t="s">
        <v>1824</v>
      </c>
      <c r="B789" s="10" t="s">
        <v>1825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/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  <c r="BP789" s="4">
        <v>0</v>
      </c>
    </row>
    <row r="790" spans="1:68">
      <c r="A790" s="20" t="s">
        <v>1826</v>
      </c>
      <c r="B790" s="10" t="s">
        <v>1827</v>
      </c>
      <c r="C790" s="1">
        <v>274169.71999999997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147.5</v>
      </c>
      <c r="N790" s="1">
        <v>0</v>
      </c>
      <c r="O790" s="1">
        <v>0</v>
      </c>
      <c r="P790" s="1">
        <v>0</v>
      </c>
      <c r="Q790" s="1">
        <v>713.21</v>
      </c>
      <c r="R790" s="1">
        <v>0</v>
      </c>
      <c r="S790" s="1">
        <v>0</v>
      </c>
      <c r="T790" s="1">
        <v>860.71</v>
      </c>
      <c r="U790" s="1"/>
      <c r="V790" s="1">
        <v>0</v>
      </c>
      <c r="W790" s="1">
        <v>0</v>
      </c>
      <c r="X790" s="1"/>
      <c r="Y790" s="1">
        <v>0</v>
      </c>
      <c r="Z790" s="1"/>
      <c r="AA790" s="1"/>
      <c r="AB790" s="1"/>
      <c r="AC790" s="1"/>
      <c r="AD790" s="1">
        <v>147.5</v>
      </c>
      <c r="AE790" s="1"/>
      <c r="AF790" s="1"/>
      <c r="AG790" s="1"/>
      <c r="AH790" s="1">
        <v>713.21</v>
      </c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273309.01</v>
      </c>
      <c r="BC790" s="1">
        <v>273309.01</v>
      </c>
      <c r="BD790" s="1">
        <v>0</v>
      </c>
      <c r="BE790" s="1"/>
      <c r="BF790" s="1"/>
      <c r="BG790" s="1"/>
      <c r="BH790" s="1"/>
      <c r="BI790" s="1">
        <v>8925</v>
      </c>
      <c r="BJ790" s="1"/>
      <c r="BK790" s="1"/>
      <c r="BL790" s="1"/>
      <c r="BM790" s="1"/>
      <c r="BN790" s="1"/>
      <c r="BO790" s="1"/>
      <c r="BP790" s="4">
        <v>264384.01</v>
      </c>
    </row>
    <row r="791" spans="1:68">
      <c r="A791" s="20" t="s">
        <v>1828</v>
      </c>
      <c r="B791" s="10" t="s">
        <v>1829</v>
      </c>
      <c r="C791" s="1">
        <v>88831.78</v>
      </c>
      <c r="D791" s="1">
        <v>521.28</v>
      </c>
      <c r="E791" s="1">
        <v>0</v>
      </c>
      <c r="F791" s="1">
        <v>6869.6</v>
      </c>
      <c r="G791" s="1">
        <v>107.1</v>
      </c>
      <c r="H791" s="1">
        <v>14396.1</v>
      </c>
      <c r="I791" s="1">
        <v>5767.88</v>
      </c>
      <c r="J791" s="1">
        <v>1805.6</v>
      </c>
      <c r="K791" s="1">
        <v>0</v>
      </c>
      <c r="L791" s="1">
        <v>7300.8</v>
      </c>
      <c r="M791" s="1">
        <v>4158.42</v>
      </c>
      <c r="N791" s="1">
        <v>3411.61</v>
      </c>
      <c r="O791" s="1">
        <v>595</v>
      </c>
      <c r="P791" s="1">
        <v>534.47</v>
      </c>
      <c r="Q791" s="1">
        <v>1950.69</v>
      </c>
      <c r="R791" s="1">
        <v>50</v>
      </c>
      <c r="S791" s="1">
        <v>1649.83</v>
      </c>
      <c r="T791" s="1">
        <v>49118.38</v>
      </c>
      <c r="U791" s="1">
        <v>521.28</v>
      </c>
      <c r="V791" s="1">
        <v>0</v>
      </c>
      <c r="W791" s="1">
        <v>6869.6</v>
      </c>
      <c r="X791" s="1">
        <v>107.1</v>
      </c>
      <c r="Y791" s="1">
        <v>14396.1</v>
      </c>
      <c r="Z791" s="1">
        <v>5767.88</v>
      </c>
      <c r="AA791" s="1">
        <v>1805.6</v>
      </c>
      <c r="AB791" s="1"/>
      <c r="AC791" s="1">
        <v>7300.8</v>
      </c>
      <c r="AD791" s="1">
        <v>4158.42</v>
      </c>
      <c r="AE791" s="1">
        <v>3411.61</v>
      </c>
      <c r="AF791" s="1">
        <v>595</v>
      </c>
      <c r="AG791" s="1">
        <v>534.47</v>
      </c>
      <c r="AH791" s="1">
        <v>1950.69</v>
      </c>
      <c r="AI791" s="1">
        <v>50</v>
      </c>
      <c r="AJ791" s="1">
        <v>1649.83</v>
      </c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39713.4</v>
      </c>
      <c r="BC791" s="1">
        <v>34353.4</v>
      </c>
      <c r="BD791" s="1">
        <v>13563.91</v>
      </c>
      <c r="BE791" s="1">
        <v>1151.6500000000001</v>
      </c>
      <c r="BF791" s="1">
        <v>15535.45</v>
      </c>
      <c r="BG791" s="1">
        <v>0</v>
      </c>
      <c r="BH791" s="1"/>
      <c r="BI791" s="1"/>
      <c r="BJ791" s="1">
        <v>4102.3900000000003</v>
      </c>
      <c r="BK791" s="1">
        <v>0</v>
      </c>
      <c r="BL791" s="1">
        <v>4360</v>
      </c>
      <c r="BM791" s="1"/>
      <c r="BN791" s="1"/>
      <c r="BO791" s="1">
        <v>1000</v>
      </c>
      <c r="BP791" s="4">
        <v>0</v>
      </c>
    </row>
    <row r="792" spans="1:68">
      <c r="A792" s="19" t="s">
        <v>1830</v>
      </c>
      <c r="B792" s="10" t="s">
        <v>1831</v>
      </c>
      <c r="C792" s="1">
        <v>5030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5030</v>
      </c>
      <c r="BC792" s="1">
        <v>5030</v>
      </c>
      <c r="BD792" s="1">
        <v>5030</v>
      </c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4"/>
    </row>
    <row r="793" spans="1:68">
      <c r="A793" s="20" t="s">
        <v>1832</v>
      </c>
      <c r="B793" s="10" t="s">
        <v>1833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0</v>
      </c>
      <c r="BC793" s="1">
        <v>0</v>
      </c>
      <c r="BD793" s="1">
        <v>0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1834</v>
      </c>
      <c r="B794" s="10" t="s">
        <v>1835</v>
      </c>
      <c r="C794" s="1">
        <v>5030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5030</v>
      </c>
      <c r="BC794" s="1">
        <v>5030</v>
      </c>
      <c r="BD794" s="1">
        <v>5030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19" t="s">
        <v>1836</v>
      </c>
      <c r="B795" s="10" t="s">
        <v>1837</v>
      </c>
      <c r="C795" s="1">
        <v>55368.46</v>
      </c>
      <c r="D795" s="1">
        <v>361.32</v>
      </c>
      <c r="E795" s="1">
        <v>0</v>
      </c>
      <c r="F795" s="1">
        <v>197.9</v>
      </c>
      <c r="G795" s="1">
        <v>0</v>
      </c>
      <c r="H795" s="1">
        <v>1843.58</v>
      </c>
      <c r="I795" s="1">
        <v>2.8</v>
      </c>
      <c r="J795" s="1">
        <v>1111.72</v>
      </c>
      <c r="K795" s="1">
        <v>0</v>
      </c>
      <c r="L795" s="1">
        <v>6118.55</v>
      </c>
      <c r="M795" s="1">
        <v>10012.719999999999</v>
      </c>
      <c r="N795" s="1">
        <v>4263.7700000000004</v>
      </c>
      <c r="O795" s="1">
        <v>235.2</v>
      </c>
      <c r="P795" s="1">
        <v>5083.91</v>
      </c>
      <c r="Q795" s="1">
        <v>532.41999999999996</v>
      </c>
      <c r="R795" s="1">
        <v>71.400000000000006</v>
      </c>
      <c r="S795" s="1">
        <v>0</v>
      </c>
      <c r="T795" s="1">
        <v>29835.29</v>
      </c>
      <c r="U795" s="1">
        <v>361.32</v>
      </c>
      <c r="V795" s="1">
        <v>0</v>
      </c>
      <c r="W795" s="1">
        <v>197.9</v>
      </c>
      <c r="X795" s="1"/>
      <c r="Y795" s="1">
        <v>1843.58</v>
      </c>
      <c r="Z795" s="1">
        <v>2.8</v>
      </c>
      <c r="AA795" s="1">
        <v>1111.72</v>
      </c>
      <c r="AB795" s="1">
        <v>0</v>
      </c>
      <c r="AC795" s="1">
        <v>6118.55</v>
      </c>
      <c r="AD795" s="1">
        <v>10012.719999999999</v>
      </c>
      <c r="AE795" s="1">
        <v>4263.7700000000004</v>
      </c>
      <c r="AF795" s="1">
        <v>235.2</v>
      </c>
      <c r="AG795" s="1">
        <v>5083.91</v>
      </c>
      <c r="AH795" s="1">
        <v>532.41999999999996</v>
      </c>
      <c r="AI795" s="1">
        <v>71.400000000000006</v>
      </c>
      <c r="AJ795" s="1">
        <v>0</v>
      </c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25533.17</v>
      </c>
      <c r="BC795" s="1">
        <v>23091.629999999997</v>
      </c>
      <c r="BD795" s="1">
        <v>809.13</v>
      </c>
      <c r="BE795" s="1"/>
      <c r="BF795" s="1"/>
      <c r="BG795" s="1"/>
      <c r="BH795" s="1"/>
      <c r="BI795" s="1">
        <v>1164.7</v>
      </c>
      <c r="BJ795" s="1">
        <v>21117.8</v>
      </c>
      <c r="BK795" s="1">
        <v>77.239999999999995</v>
      </c>
      <c r="BL795" s="1">
        <v>287.14999999999998</v>
      </c>
      <c r="BM795" s="1">
        <v>2077.15</v>
      </c>
      <c r="BN795" s="1">
        <v>0</v>
      </c>
      <c r="BO795" s="1">
        <v>0</v>
      </c>
      <c r="BP795" s="4"/>
    </row>
    <row r="796" spans="1:68">
      <c r="A796" s="20" t="s">
        <v>1838</v>
      </c>
      <c r="B796" s="10" t="s">
        <v>1839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/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0</v>
      </c>
      <c r="BC796" s="1">
        <v>0</v>
      </c>
      <c r="BD796" s="1">
        <v>0</v>
      </c>
      <c r="BE796" s="1"/>
      <c r="BF796" s="1"/>
      <c r="BG796" s="1"/>
      <c r="BH796" s="1"/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4"/>
    </row>
    <row r="797" spans="1:68">
      <c r="A797" s="20" t="s">
        <v>1840</v>
      </c>
      <c r="B797" s="10" t="s">
        <v>1841</v>
      </c>
      <c r="C797" s="1">
        <v>19430.55</v>
      </c>
      <c r="D797" s="1">
        <v>361.32</v>
      </c>
      <c r="E797" s="1">
        <v>0</v>
      </c>
      <c r="F797" s="1">
        <v>0</v>
      </c>
      <c r="G797" s="1">
        <v>0</v>
      </c>
      <c r="H797" s="1">
        <v>738.96</v>
      </c>
      <c r="I797" s="1">
        <v>2.8</v>
      </c>
      <c r="J797" s="1">
        <v>140.65</v>
      </c>
      <c r="K797" s="1">
        <v>0</v>
      </c>
      <c r="L797" s="1">
        <v>5814.87</v>
      </c>
      <c r="M797" s="1">
        <v>1645.85</v>
      </c>
      <c r="N797" s="1">
        <v>0</v>
      </c>
      <c r="O797" s="1">
        <v>148.5</v>
      </c>
      <c r="P797" s="1">
        <v>0</v>
      </c>
      <c r="Q797" s="1">
        <v>0</v>
      </c>
      <c r="R797" s="1">
        <v>71.400000000000006</v>
      </c>
      <c r="S797" s="1">
        <v>0</v>
      </c>
      <c r="T797" s="1">
        <v>8924.35</v>
      </c>
      <c r="U797" s="1">
        <v>361.32</v>
      </c>
      <c r="V797" s="1"/>
      <c r="W797" s="1">
        <v>0</v>
      </c>
      <c r="X797" s="1"/>
      <c r="Y797" s="1">
        <v>738.96</v>
      </c>
      <c r="Z797" s="1">
        <v>2.8</v>
      </c>
      <c r="AA797" s="1">
        <v>140.65</v>
      </c>
      <c r="AB797" s="1">
        <v>0</v>
      </c>
      <c r="AC797" s="1">
        <v>5814.87</v>
      </c>
      <c r="AD797" s="1">
        <v>1645.85</v>
      </c>
      <c r="AE797" s="1">
        <v>0</v>
      </c>
      <c r="AF797" s="1">
        <v>148.5</v>
      </c>
      <c r="AG797" s="1">
        <v>0</v>
      </c>
      <c r="AH797" s="1">
        <v>0</v>
      </c>
      <c r="AI797" s="1">
        <v>71.400000000000006</v>
      </c>
      <c r="AJ797" s="1">
        <v>0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10506.2</v>
      </c>
      <c r="BC797" s="1">
        <v>10141.81</v>
      </c>
      <c r="BD797" s="1">
        <v>809.13</v>
      </c>
      <c r="BE797" s="1"/>
      <c r="BF797" s="1"/>
      <c r="BG797" s="1"/>
      <c r="BH797" s="1"/>
      <c r="BI797" s="1">
        <v>0</v>
      </c>
      <c r="BJ797" s="1">
        <v>9332.68</v>
      </c>
      <c r="BK797" s="1">
        <v>77.239999999999995</v>
      </c>
      <c r="BL797" s="1">
        <v>287.14999999999998</v>
      </c>
      <c r="BM797" s="1">
        <v>0</v>
      </c>
      <c r="BN797" s="1">
        <v>0</v>
      </c>
      <c r="BO797" s="1">
        <v>0</v>
      </c>
      <c r="BP797" s="4"/>
    </row>
    <row r="798" spans="1:68">
      <c r="A798" s="20" t="s">
        <v>1254</v>
      </c>
      <c r="B798" s="10" t="s">
        <v>1842</v>
      </c>
      <c r="C798" s="1">
        <v>12949.82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/>
      <c r="V798" s="1"/>
      <c r="W798" s="1">
        <v>0</v>
      </c>
      <c r="X798" s="1"/>
      <c r="Y798" s="1">
        <v>0</v>
      </c>
      <c r="Z798" s="1">
        <v>0</v>
      </c>
      <c r="AA798" s="1"/>
      <c r="AB798" s="1"/>
      <c r="AC798" s="1"/>
      <c r="AD798" s="1"/>
      <c r="AE798" s="1">
        <v>0</v>
      </c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12949.82</v>
      </c>
      <c r="BC798" s="1">
        <v>12949.820000000002</v>
      </c>
      <c r="BD798" s="1"/>
      <c r="BE798" s="1"/>
      <c r="BF798" s="1"/>
      <c r="BG798" s="1"/>
      <c r="BH798" s="1"/>
      <c r="BI798" s="1">
        <v>1164.7</v>
      </c>
      <c r="BJ798" s="1">
        <v>11785.12</v>
      </c>
      <c r="BK798" s="1"/>
      <c r="BL798" s="1"/>
      <c r="BM798" s="1"/>
      <c r="BN798" s="1"/>
      <c r="BO798" s="1"/>
      <c r="BP798" s="4"/>
    </row>
    <row r="799" spans="1:68">
      <c r="A799" s="20" t="s">
        <v>1843</v>
      </c>
      <c r="B799" s="10" t="s">
        <v>1844</v>
      </c>
      <c r="C799" s="1">
        <v>22988.09</v>
      </c>
      <c r="D799" s="1">
        <v>0</v>
      </c>
      <c r="E799" s="1">
        <v>0</v>
      </c>
      <c r="F799" s="1">
        <v>197.9</v>
      </c>
      <c r="G799" s="1">
        <v>0</v>
      </c>
      <c r="H799" s="1">
        <v>1104.6199999999999</v>
      </c>
      <c r="I799" s="1">
        <v>0</v>
      </c>
      <c r="J799" s="1">
        <v>971.07</v>
      </c>
      <c r="K799" s="1">
        <v>0</v>
      </c>
      <c r="L799" s="1">
        <v>303.68</v>
      </c>
      <c r="M799" s="1">
        <v>8366.8700000000008</v>
      </c>
      <c r="N799" s="1">
        <v>4263.7700000000004</v>
      </c>
      <c r="O799" s="1">
        <v>86.7</v>
      </c>
      <c r="P799" s="1">
        <v>5083.91</v>
      </c>
      <c r="Q799" s="1">
        <v>532.41999999999996</v>
      </c>
      <c r="R799" s="1">
        <v>0</v>
      </c>
      <c r="S799" s="1">
        <v>0</v>
      </c>
      <c r="T799" s="1">
        <v>20910.939999999999</v>
      </c>
      <c r="U799" s="1">
        <v>0</v>
      </c>
      <c r="V799" s="1"/>
      <c r="W799" s="1">
        <v>197.9</v>
      </c>
      <c r="X799" s="1"/>
      <c r="Y799" s="1">
        <v>1104.6199999999999</v>
      </c>
      <c r="Z799" s="1"/>
      <c r="AA799" s="1">
        <v>971.07</v>
      </c>
      <c r="AB799" s="1">
        <v>0</v>
      </c>
      <c r="AC799" s="1">
        <v>303.68</v>
      </c>
      <c r="AD799" s="1">
        <v>8366.8700000000008</v>
      </c>
      <c r="AE799" s="1">
        <v>4263.7700000000004</v>
      </c>
      <c r="AF799" s="1">
        <v>86.7</v>
      </c>
      <c r="AG799" s="1">
        <v>5083.91</v>
      </c>
      <c r="AH799" s="1">
        <v>532.41999999999996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2077.15</v>
      </c>
      <c r="BC799" s="1">
        <v>0</v>
      </c>
      <c r="BD799" s="1"/>
      <c r="BE799" s="1"/>
      <c r="BF799" s="1"/>
      <c r="BG799" s="1"/>
      <c r="BH799" s="1"/>
      <c r="BI799" s="1"/>
      <c r="BJ799" s="1">
        <v>0</v>
      </c>
      <c r="BK799" s="1">
        <v>0</v>
      </c>
      <c r="BL799" s="1"/>
      <c r="BM799" s="1">
        <v>2077.15</v>
      </c>
      <c r="BN799" s="1">
        <v>0</v>
      </c>
      <c r="BO799" s="1"/>
      <c r="BP799" s="4"/>
    </row>
    <row r="800" spans="1:68">
      <c r="A800" s="20" t="s">
        <v>1845</v>
      </c>
      <c r="B800" s="10" t="s">
        <v>1846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>
        <v>0</v>
      </c>
      <c r="BC800" s="1">
        <v>0</v>
      </c>
      <c r="BD800" s="1"/>
      <c r="BE800" s="1"/>
      <c r="BF800" s="1"/>
      <c r="BG800" s="1"/>
      <c r="BH800" s="1"/>
      <c r="BI800" s="1"/>
      <c r="BJ800" s="1"/>
      <c r="BK800" s="1"/>
      <c r="BL800" s="1">
        <v>0</v>
      </c>
      <c r="BM800" s="1"/>
      <c r="BN800" s="1"/>
      <c r="BO800" s="1"/>
      <c r="BP800" s="4"/>
    </row>
    <row r="801" spans="1:68">
      <c r="A801" s="19" t="s">
        <v>1847</v>
      </c>
      <c r="B801" s="10" t="s">
        <v>1848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>
        <v>0</v>
      </c>
      <c r="BC801" s="1">
        <v>0</v>
      </c>
      <c r="BD801" s="1">
        <v>0</v>
      </c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4">
        <v>0</v>
      </c>
    </row>
    <row r="802" spans="1:68">
      <c r="A802" s="20" t="s">
        <v>1849</v>
      </c>
      <c r="B802" s="10" t="s">
        <v>1850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1851</v>
      </c>
      <c r="B803" s="10" t="s">
        <v>1852</v>
      </c>
      <c r="C803" s="1"/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>
        <v>0</v>
      </c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/>
    </row>
    <row r="804" spans="1:68">
      <c r="A804" s="19" t="s">
        <v>1853</v>
      </c>
      <c r="B804" s="10" t="s">
        <v>1854</v>
      </c>
      <c r="C804" s="1">
        <v>61330.83</v>
      </c>
      <c r="D804" s="1">
        <v>0</v>
      </c>
      <c r="E804" s="1">
        <v>0</v>
      </c>
      <c r="F804" s="1">
        <v>0</v>
      </c>
      <c r="G804" s="1">
        <v>0</v>
      </c>
      <c r="H804" s="1">
        <v>12439.67</v>
      </c>
      <c r="I804" s="1">
        <v>0</v>
      </c>
      <c r="J804" s="1">
        <v>0</v>
      </c>
      <c r="K804" s="1">
        <v>0</v>
      </c>
      <c r="L804" s="1">
        <v>0</v>
      </c>
      <c r="M804" s="1">
        <v>9680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22119.67</v>
      </c>
      <c r="U804" s="1"/>
      <c r="V804" s="1"/>
      <c r="W804" s="1"/>
      <c r="X804" s="1"/>
      <c r="Y804" s="1">
        <v>12439.67</v>
      </c>
      <c r="Z804" s="1"/>
      <c r="AA804" s="1"/>
      <c r="AB804" s="1"/>
      <c r="AC804" s="1"/>
      <c r="AD804" s="1">
        <v>9680</v>
      </c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>
        <v>39211.160000000003</v>
      </c>
      <c r="BC804" s="1">
        <v>39211.160000000003</v>
      </c>
      <c r="BD804" s="1">
        <v>1378.66</v>
      </c>
      <c r="BE804" s="1">
        <v>37832.5</v>
      </c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20" t="s">
        <v>1855</v>
      </c>
      <c r="B805" s="10" t="s">
        <v>1856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0</v>
      </c>
      <c r="BC805" s="1">
        <v>0</v>
      </c>
      <c r="BD805" s="1">
        <v>0</v>
      </c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1857</v>
      </c>
      <c r="B806" s="10" t="s">
        <v>1858</v>
      </c>
      <c r="C806" s="1">
        <v>61330.83</v>
      </c>
      <c r="D806" s="1">
        <v>0</v>
      </c>
      <c r="E806" s="1">
        <v>0</v>
      </c>
      <c r="F806" s="1">
        <v>0</v>
      </c>
      <c r="G806" s="1">
        <v>0</v>
      </c>
      <c r="H806" s="1">
        <v>12439.67</v>
      </c>
      <c r="I806" s="1">
        <v>0</v>
      </c>
      <c r="J806" s="1">
        <v>0</v>
      </c>
      <c r="K806" s="1">
        <v>0</v>
      </c>
      <c r="L806" s="1">
        <v>0</v>
      </c>
      <c r="M806" s="1">
        <v>9680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22119.67</v>
      </c>
      <c r="U806" s="1"/>
      <c r="V806" s="1"/>
      <c r="W806" s="1"/>
      <c r="X806" s="1"/>
      <c r="Y806" s="1">
        <v>12439.67</v>
      </c>
      <c r="Z806" s="1"/>
      <c r="AA806" s="1"/>
      <c r="AB806" s="1"/>
      <c r="AC806" s="1"/>
      <c r="AD806" s="1">
        <v>9680</v>
      </c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39211.160000000003</v>
      </c>
      <c r="BC806" s="1">
        <v>39211.160000000003</v>
      </c>
      <c r="BD806" s="1">
        <v>1378.66</v>
      </c>
      <c r="BE806" s="1">
        <v>37832.5</v>
      </c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19" t="s">
        <v>1859</v>
      </c>
      <c r="B807" s="10" t="s">
        <v>1860</v>
      </c>
      <c r="C807" s="1">
        <v>307072.94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40</v>
      </c>
      <c r="K807" s="1">
        <v>0</v>
      </c>
      <c r="L807" s="1">
        <v>30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100</v>
      </c>
      <c r="T807" s="1">
        <v>170</v>
      </c>
      <c r="U807" s="1"/>
      <c r="V807" s="1"/>
      <c r="W807" s="1">
        <v>0</v>
      </c>
      <c r="X807" s="1"/>
      <c r="Y807" s="1">
        <v>0</v>
      </c>
      <c r="Z807" s="1">
        <v>0</v>
      </c>
      <c r="AA807" s="1">
        <v>40</v>
      </c>
      <c r="AB807" s="1"/>
      <c r="AC807" s="1">
        <v>30</v>
      </c>
      <c r="AD807" s="1">
        <v>0</v>
      </c>
      <c r="AE807" s="1"/>
      <c r="AF807" s="1"/>
      <c r="AG807" s="1"/>
      <c r="AH807" s="1"/>
      <c r="AI807" s="1">
        <v>0</v>
      </c>
      <c r="AJ807" s="1">
        <v>100</v>
      </c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306902.94</v>
      </c>
      <c r="BC807" s="1">
        <v>306737.94</v>
      </c>
      <c r="BD807" s="1">
        <v>299903.5</v>
      </c>
      <c r="BE807" s="1">
        <v>800</v>
      </c>
      <c r="BF807" s="1">
        <v>6034.44</v>
      </c>
      <c r="BG807" s="1"/>
      <c r="BH807" s="1">
        <v>0</v>
      </c>
      <c r="BI807" s="1"/>
      <c r="BJ807" s="1"/>
      <c r="BK807" s="1"/>
      <c r="BL807" s="1">
        <v>0</v>
      </c>
      <c r="BM807" s="1">
        <v>0</v>
      </c>
      <c r="BN807" s="1">
        <v>165</v>
      </c>
      <c r="BO807" s="1">
        <v>0</v>
      </c>
      <c r="BP807" s="4">
        <v>0</v>
      </c>
    </row>
    <row r="808" spans="1:68">
      <c r="A808" s="20" t="s">
        <v>1861</v>
      </c>
      <c r="B808" s="10" t="s">
        <v>1862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/>
      <c r="V808" s="1"/>
      <c r="W808" s="1">
        <v>0</v>
      </c>
      <c r="X808" s="1"/>
      <c r="Y808" s="1">
        <v>0</v>
      </c>
      <c r="Z808" s="1">
        <v>0</v>
      </c>
      <c r="AA808" s="1">
        <v>0</v>
      </c>
      <c r="AB808" s="1"/>
      <c r="AC808" s="1">
        <v>0</v>
      </c>
      <c r="AD808" s="1">
        <v>0</v>
      </c>
      <c r="AE808" s="1"/>
      <c r="AF808" s="1"/>
      <c r="AG808" s="1"/>
      <c r="AH808" s="1"/>
      <c r="AI808" s="1">
        <v>0</v>
      </c>
      <c r="AJ808" s="1">
        <v>0</v>
      </c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/>
      <c r="BH808" s="1">
        <v>0</v>
      </c>
      <c r="BI808" s="1"/>
      <c r="BJ808" s="1"/>
      <c r="BK808" s="1"/>
      <c r="BL808" s="1">
        <v>0</v>
      </c>
      <c r="BM808" s="1">
        <v>0</v>
      </c>
      <c r="BN808" s="1">
        <v>0</v>
      </c>
      <c r="BO808" s="1">
        <v>0</v>
      </c>
      <c r="BP808" s="4">
        <v>0</v>
      </c>
    </row>
    <row r="809" spans="1:68">
      <c r="A809" s="20" t="s">
        <v>1863</v>
      </c>
      <c r="B809" s="10" t="s">
        <v>1864</v>
      </c>
      <c r="C809" s="1">
        <v>307072.94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40</v>
      </c>
      <c r="K809" s="1">
        <v>0</v>
      </c>
      <c r="L809" s="1">
        <v>30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100</v>
      </c>
      <c r="T809" s="1">
        <v>170</v>
      </c>
      <c r="U809" s="1"/>
      <c r="V809" s="1"/>
      <c r="W809" s="1"/>
      <c r="X809" s="1"/>
      <c r="Y809" s="1">
        <v>0</v>
      </c>
      <c r="Z809" s="1"/>
      <c r="AA809" s="1">
        <v>40</v>
      </c>
      <c r="AB809" s="1"/>
      <c r="AC809" s="1">
        <v>30</v>
      </c>
      <c r="AD809" s="1"/>
      <c r="AE809" s="1"/>
      <c r="AF809" s="1"/>
      <c r="AG809" s="1"/>
      <c r="AH809" s="1"/>
      <c r="AI809" s="1"/>
      <c r="AJ809" s="1">
        <v>100</v>
      </c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306902.94</v>
      </c>
      <c r="BC809" s="1">
        <v>306737.94</v>
      </c>
      <c r="BD809" s="1">
        <v>299903.5</v>
      </c>
      <c r="BE809" s="1">
        <v>800</v>
      </c>
      <c r="BF809" s="1">
        <v>6034.44</v>
      </c>
      <c r="BG809" s="1"/>
      <c r="BH809" s="1">
        <v>0</v>
      </c>
      <c r="BI809" s="1"/>
      <c r="BJ809" s="1"/>
      <c r="BK809" s="1"/>
      <c r="BL809" s="1"/>
      <c r="BM809" s="1"/>
      <c r="BN809" s="1">
        <v>165</v>
      </c>
      <c r="BO809" s="1"/>
      <c r="BP809" s="4">
        <v>0</v>
      </c>
    </row>
    <row r="810" spans="1:68">
      <c r="A810" s="19" t="s">
        <v>1865</v>
      </c>
      <c r="B810" s="10" t="s">
        <v>1866</v>
      </c>
      <c r="C810" s="1">
        <v>1573775.42</v>
      </c>
      <c r="D810" s="1">
        <v>71465.600000000006</v>
      </c>
      <c r="E810" s="1">
        <v>12920.53</v>
      </c>
      <c r="F810" s="1">
        <v>6097.56</v>
      </c>
      <c r="G810" s="1">
        <v>9011.43</v>
      </c>
      <c r="H810" s="1">
        <v>135377.98000000001</v>
      </c>
      <c r="I810" s="1">
        <v>23176.79</v>
      </c>
      <c r="J810" s="1">
        <v>57768.71</v>
      </c>
      <c r="K810" s="1">
        <v>2543.85</v>
      </c>
      <c r="L810" s="1">
        <v>235092.44</v>
      </c>
      <c r="M810" s="1">
        <v>141574.19</v>
      </c>
      <c r="N810" s="1">
        <v>68101.09</v>
      </c>
      <c r="O810" s="1">
        <v>88563</v>
      </c>
      <c r="P810" s="1">
        <v>0</v>
      </c>
      <c r="Q810" s="1">
        <v>99024.69</v>
      </c>
      <c r="R810" s="1">
        <v>275.89</v>
      </c>
      <c r="S810" s="1">
        <v>0</v>
      </c>
      <c r="T810" s="1">
        <v>950993.75</v>
      </c>
      <c r="U810" s="1">
        <v>71465.600000000006</v>
      </c>
      <c r="V810" s="1">
        <v>12920.53</v>
      </c>
      <c r="W810" s="1">
        <v>6097.56</v>
      </c>
      <c r="X810" s="1">
        <v>9011.43</v>
      </c>
      <c r="Y810" s="1">
        <v>135377.98000000001</v>
      </c>
      <c r="Z810" s="1">
        <v>23176.79</v>
      </c>
      <c r="AA810" s="1">
        <v>57768.71</v>
      </c>
      <c r="AB810" s="1">
        <v>2543.85</v>
      </c>
      <c r="AC810" s="1">
        <v>235092.44</v>
      </c>
      <c r="AD810" s="1">
        <v>141574.19</v>
      </c>
      <c r="AE810" s="1">
        <v>68101.09</v>
      </c>
      <c r="AF810" s="1">
        <v>88563</v>
      </c>
      <c r="AG810" s="1">
        <v>0</v>
      </c>
      <c r="AH810" s="1">
        <v>99024.69</v>
      </c>
      <c r="AI810" s="1">
        <v>275.89</v>
      </c>
      <c r="AJ810" s="1">
        <v>0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622781.67000000004</v>
      </c>
      <c r="BC810" s="1">
        <v>618941.49</v>
      </c>
      <c r="BD810" s="1">
        <v>0</v>
      </c>
      <c r="BE810" s="1"/>
      <c r="BF810" s="1"/>
      <c r="BG810" s="1"/>
      <c r="BH810" s="1"/>
      <c r="BI810" s="1">
        <v>10019.25</v>
      </c>
      <c r="BJ810" s="1"/>
      <c r="BK810" s="1">
        <v>2233.6799999999998</v>
      </c>
      <c r="BL810" s="1"/>
      <c r="BM810" s="1">
        <v>0</v>
      </c>
      <c r="BN810" s="1"/>
      <c r="BO810" s="1">
        <v>1606.5</v>
      </c>
      <c r="BP810" s="4">
        <v>608922.24</v>
      </c>
    </row>
    <row r="811" spans="1:68">
      <c r="A811" s="20" t="s">
        <v>1867</v>
      </c>
      <c r="B811" s="10" t="s">
        <v>1868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0</v>
      </c>
      <c r="BC811" s="1">
        <v>0</v>
      </c>
      <c r="BD811" s="1">
        <v>0</v>
      </c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4">
        <v>0</v>
      </c>
    </row>
    <row r="812" spans="1:68">
      <c r="A812" s="20" t="s">
        <v>1869</v>
      </c>
      <c r="B812" s="10" t="s">
        <v>1870</v>
      </c>
      <c r="C812" s="1">
        <v>307036.25</v>
      </c>
      <c r="D812" s="1">
        <v>2886.13</v>
      </c>
      <c r="E812" s="1">
        <v>12920.53</v>
      </c>
      <c r="F812" s="1">
        <v>0</v>
      </c>
      <c r="G812" s="1">
        <v>9011.43</v>
      </c>
      <c r="H812" s="1">
        <v>73627.990000000005</v>
      </c>
      <c r="I812" s="1">
        <v>4604</v>
      </c>
      <c r="J812" s="1">
        <v>42785.68</v>
      </c>
      <c r="K812" s="1">
        <v>0</v>
      </c>
      <c r="L812" s="1">
        <v>13260.27</v>
      </c>
      <c r="M812" s="1">
        <v>53710.79</v>
      </c>
      <c r="N812" s="1">
        <v>2356.1999999999998</v>
      </c>
      <c r="O812" s="1">
        <v>321.3</v>
      </c>
      <c r="P812" s="1">
        <v>0</v>
      </c>
      <c r="Q812" s="1">
        <v>88372.36</v>
      </c>
      <c r="R812" s="1">
        <v>0</v>
      </c>
      <c r="S812" s="1">
        <v>0</v>
      </c>
      <c r="T812" s="1">
        <v>303856.68</v>
      </c>
      <c r="U812" s="1">
        <v>2886.13</v>
      </c>
      <c r="V812" s="1">
        <v>12920.53</v>
      </c>
      <c r="W812" s="1">
        <v>0</v>
      </c>
      <c r="X812" s="1">
        <v>9011.43</v>
      </c>
      <c r="Y812" s="1">
        <v>73627.990000000005</v>
      </c>
      <c r="Z812" s="1">
        <v>4604</v>
      </c>
      <c r="AA812" s="1">
        <v>42785.68</v>
      </c>
      <c r="AB812" s="1">
        <v>0</v>
      </c>
      <c r="AC812" s="1">
        <v>13260.27</v>
      </c>
      <c r="AD812" s="1">
        <v>53710.79</v>
      </c>
      <c r="AE812" s="1">
        <v>2356.1999999999998</v>
      </c>
      <c r="AF812" s="1">
        <v>321.3</v>
      </c>
      <c r="AG812" s="1">
        <v>0</v>
      </c>
      <c r="AH812" s="1">
        <v>88372.36</v>
      </c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3179.57</v>
      </c>
      <c r="BC812" s="1">
        <v>3179.57</v>
      </c>
      <c r="BD812" s="1">
        <v>0</v>
      </c>
      <c r="BE812" s="1"/>
      <c r="BF812" s="1"/>
      <c r="BG812" s="1"/>
      <c r="BH812" s="1"/>
      <c r="BI812" s="1">
        <v>3179.57</v>
      </c>
      <c r="BJ812" s="1"/>
      <c r="BK812" s="1"/>
      <c r="BL812" s="1"/>
      <c r="BM812" s="1"/>
      <c r="BN812" s="1"/>
      <c r="BO812" s="1"/>
      <c r="BP812" s="4">
        <v>0</v>
      </c>
    </row>
    <row r="813" spans="1:68">
      <c r="A813" s="21" t="s">
        <v>1871</v>
      </c>
      <c r="B813" s="10" t="s">
        <v>1872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0</v>
      </c>
      <c r="BC813" s="1">
        <v>0</v>
      </c>
      <c r="BD813" s="1">
        <v>0</v>
      </c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4"/>
    </row>
    <row r="814" spans="1:68">
      <c r="A814" s="21" t="s">
        <v>1873</v>
      </c>
      <c r="B814" s="10" t="s">
        <v>1874</v>
      </c>
      <c r="C814" s="1">
        <v>307036.25</v>
      </c>
      <c r="D814" s="1">
        <v>2886.13</v>
      </c>
      <c r="E814" s="1">
        <v>12920.53</v>
      </c>
      <c r="F814" s="1">
        <v>0</v>
      </c>
      <c r="G814" s="1">
        <v>9011.43</v>
      </c>
      <c r="H814" s="1">
        <v>73627.990000000005</v>
      </c>
      <c r="I814" s="1">
        <v>4604</v>
      </c>
      <c r="J814" s="1">
        <v>42785.68</v>
      </c>
      <c r="K814" s="1">
        <v>0</v>
      </c>
      <c r="L814" s="1">
        <v>13260.27</v>
      </c>
      <c r="M814" s="1">
        <v>53710.79</v>
      </c>
      <c r="N814" s="1">
        <v>2356.1999999999998</v>
      </c>
      <c r="O814" s="1">
        <v>321.3</v>
      </c>
      <c r="P814" s="1">
        <v>0</v>
      </c>
      <c r="Q814" s="1">
        <v>88372.36</v>
      </c>
      <c r="R814" s="1">
        <v>0</v>
      </c>
      <c r="S814" s="1">
        <v>0</v>
      </c>
      <c r="T814" s="1">
        <v>303856.68</v>
      </c>
      <c r="U814" s="1">
        <v>2886.13</v>
      </c>
      <c r="V814" s="1">
        <v>12920.53</v>
      </c>
      <c r="W814" s="1">
        <v>0</v>
      </c>
      <c r="X814" s="1">
        <v>9011.43</v>
      </c>
      <c r="Y814" s="1">
        <v>73627.990000000005</v>
      </c>
      <c r="Z814" s="1">
        <v>4604</v>
      </c>
      <c r="AA814" s="1">
        <v>42785.68</v>
      </c>
      <c r="AB814" s="1">
        <v>0</v>
      </c>
      <c r="AC814" s="1">
        <v>13260.27</v>
      </c>
      <c r="AD814" s="1">
        <v>53710.79</v>
      </c>
      <c r="AE814" s="1">
        <v>2356.1999999999998</v>
      </c>
      <c r="AF814" s="1">
        <v>321.3</v>
      </c>
      <c r="AG814" s="1">
        <v>0</v>
      </c>
      <c r="AH814" s="1">
        <v>88372.36</v>
      </c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3179.57</v>
      </c>
      <c r="BC814" s="1">
        <v>3179.57</v>
      </c>
      <c r="BD814" s="1"/>
      <c r="BE814" s="1"/>
      <c r="BF814" s="1"/>
      <c r="BG814" s="1"/>
      <c r="BH814" s="1"/>
      <c r="BI814" s="1">
        <v>3179.57</v>
      </c>
      <c r="BJ814" s="1"/>
      <c r="BK814" s="1"/>
      <c r="BL814" s="1"/>
      <c r="BM814" s="1"/>
      <c r="BN814" s="1"/>
      <c r="BO814" s="1"/>
      <c r="BP814" s="4">
        <v>0</v>
      </c>
    </row>
    <row r="815" spans="1:68">
      <c r="A815" s="21" t="s">
        <v>1875</v>
      </c>
      <c r="B815" s="10" t="s">
        <v>1876</v>
      </c>
      <c r="C815" s="1"/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>
        <v>0</v>
      </c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4"/>
    </row>
    <row r="816" spans="1:68">
      <c r="A816" s="20" t="s">
        <v>1877</v>
      </c>
      <c r="B816" s="10" t="s">
        <v>1878</v>
      </c>
      <c r="C816" s="1">
        <v>48465.93</v>
      </c>
      <c r="D816" s="1">
        <v>17326.169999999998</v>
      </c>
      <c r="E816" s="1">
        <v>0</v>
      </c>
      <c r="F816" s="1">
        <v>6097.56</v>
      </c>
      <c r="G816" s="1">
        <v>0</v>
      </c>
      <c r="H816" s="1">
        <v>13229.34</v>
      </c>
      <c r="I816" s="1">
        <v>7378.38</v>
      </c>
      <c r="J816" s="1">
        <v>0</v>
      </c>
      <c r="K816" s="1">
        <v>0</v>
      </c>
      <c r="L816" s="1">
        <v>1688.12</v>
      </c>
      <c r="M816" s="1">
        <v>2026.88</v>
      </c>
      <c r="N816" s="1">
        <v>0</v>
      </c>
      <c r="O816" s="1">
        <v>0</v>
      </c>
      <c r="P816" s="1">
        <v>0</v>
      </c>
      <c r="Q816" s="1">
        <v>719.48</v>
      </c>
      <c r="R816" s="1">
        <v>0</v>
      </c>
      <c r="S816" s="1">
        <v>0</v>
      </c>
      <c r="T816" s="1">
        <v>48465.93</v>
      </c>
      <c r="U816" s="1">
        <v>17326.169999999998</v>
      </c>
      <c r="V816" s="1"/>
      <c r="W816" s="1">
        <v>6097.56</v>
      </c>
      <c r="X816" s="1">
        <v>0</v>
      </c>
      <c r="Y816" s="1">
        <v>13229.34</v>
      </c>
      <c r="Z816" s="1">
        <v>7378.38</v>
      </c>
      <c r="AA816" s="1"/>
      <c r="AB816" s="1"/>
      <c r="AC816" s="1">
        <v>1688.12</v>
      </c>
      <c r="AD816" s="1">
        <v>2026.88</v>
      </c>
      <c r="AE816" s="1"/>
      <c r="AF816" s="1"/>
      <c r="AG816" s="1"/>
      <c r="AH816" s="1">
        <v>719.48</v>
      </c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>
        <v>0</v>
      </c>
      <c r="BC816" s="1">
        <v>0</v>
      </c>
      <c r="BD816" s="1">
        <v>0</v>
      </c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4"/>
    </row>
    <row r="817" spans="1:68">
      <c r="A817" s="21" t="s">
        <v>1879</v>
      </c>
      <c r="B817" s="10" t="s">
        <v>1880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/>
      <c r="V817" s="1"/>
      <c r="W817" s="1"/>
      <c r="X817" s="1"/>
      <c r="Y817" s="1"/>
      <c r="Z817" s="1"/>
      <c r="AA817" s="1"/>
      <c r="AB817" s="1"/>
      <c r="AC817" s="1"/>
      <c r="AD817" s="1">
        <v>0</v>
      </c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0</v>
      </c>
      <c r="BC817" s="1">
        <v>0</v>
      </c>
      <c r="BD817" s="1">
        <v>0</v>
      </c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4"/>
    </row>
    <row r="818" spans="1:68">
      <c r="A818" s="21" t="s">
        <v>1881</v>
      </c>
      <c r="B818" s="10" t="s">
        <v>1882</v>
      </c>
      <c r="C818" s="1">
        <v>42368.37</v>
      </c>
      <c r="D818" s="1">
        <v>17326.169999999998</v>
      </c>
      <c r="E818" s="1">
        <v>0</v>
      </c>
      <c r="F818" s="1">
        <v>0</v>
      </c>
      <c r="G818" s="1">
        <v>0</v>
      </c>
      <c r="H818" s="1">
        <v>13229.34</v>
      </c>
      <c r="I818" s="1">
        <v>7378.38</v>
      </c>
      <c r="J818" s="1">
        <v>0</v>
      </c>
      <c r="K818" s="1">
        <v>0</v>
      </c>
      <c r="L818" s="1">
        <v>1688.12</v>
      </c>
      <c r="M818" s="1">
        <v>2026.88</v>
      </c>
      <c r="N818" s="1">
        <v>0</v>
      </c>
      <c r="O818" s="1">
        <v>0</v>
      </c>
      <c r="P818" s="1">
        <v>0</v>
      </c>
      <c r="Q818" s="1">
        <v>719.48</v>
      </c>
      <c r="R818" s="1">
        <v>0</v>
      </c>
      <c r="S818" s="1">
        <v>0</v>
      </c>
      <c r="T818" s="1">
        <v>42368.37</v>
      </c>
      <c r="U818" s="1">
        <v>17326.169999999998</v>
      </c>
      <c r="V818" s="1"/>
      <c r="W818" s="1"/>
      <c r="X818" s="1">
        <v>0</v>
      </c>
      <c r="Y818" s="1">
        <v>13229.34</v>
      </c>
      <c r="Z818" s="1">
        <v>7378.38</v>
      </c>
      <c r="AA818" s="1"/>
      <c r="AB818" s="1"/>
      <c r="AC818" s="1">
        <v>1688.12</v>
      </c>
      <c r="AD818" s="1">
        <v>2026.88</v>
      </c>
      <c r="AE818" s="1"/>
      <c r="AF818" s="1"/>
      <c r="AG818" s="1"/>
      <c r="AH818" s="1">
        <v>719.48</v>
      </c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>
        <v>0</v>
      </c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4"/>
    </row>
    <row r="819" spans="1:68">
      <c r="A819" s="21" t="s">
        <v>1883</v>
      </c>
      <c r="B819" s="10" t="s">
        <v>1884</v>
      </c>
      <c r="C819" s="1">
        <v>6097.56</v>
      </c>
      <c r="D819" s="1">
        <v>0</v>
      </c>
      <c r="E819" s="1">
        <v>0</v>
      </c>
      <c r="F819" s="1">
        <v>6097.56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6097.56</v>
      </c>
      <c r="U819" s="1"/>
      <c r="V819" s="1"/>
      <c r="W819" s="1">
        <v>6097.56</v>
      </c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>
        <v>0</v>
      </c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4"/>
    </row>
    <row r="820" spans="1:68">
      <c r="A820" s="20" t="s">
        <v>1885</v>
      </c>
      <c r="B820" s="10" t="s">
        <v>1886</v>
      </c>
      <c r="C820" s="1">
        <v>1216195.49</v>
      </c>
      <c r="D820" s="1">
        <v>51253.3</v>
      </c>
      <c r="E820" s="1">
        <v>0</v>
      </c>
      <c r="F820" s="1">
        <v>0</v>
      </c>
      <c r="G820" s="1">
        <v>0</v>
      </c>
      <c r="H820" s="1">
        <v>48520.65</v>
      </c>
      <c r="I820" s="1">
        <v>9116.66</v>
      </c>
      <c r="J820" s="1">
        <v>14983.03</v>
      </c>
      <c r="K820" s="1">
        <v>2543.85</v>
      </c>
      <c r="L820" s="1">
        <v>220144.05</v>
      </c>
      <c r="M820" s="1">
        <v>85836.52</v>
      </c>
      <c r="N820" s="1">
        <v>65744.89</v>
      </c>
      <c r="O820" s="1">
        <v>88241.7</v>
      </c>
      <c r="P820" s="1">
        <v>0</v>
      </c>
      <c r="Q820" s="1">
        <v>9932.85</v>
      </c>
      <c r="R820" s="1">
        <v>275.89</v>
      </c>
      <c r="S820" s="1">
        <v>0</v>
      </c>
      <c r="T820" s="1">
        <v>596593.39</v>
      </c>
      <c r="U820" s="1">
        <v>51253.3</v>
      </c>
      <c r="V820" s="1">
        <v>0</v>
      </c>
      <c r="W820" s="1">
        <v>0</v>
      </c>
      <c r="X820" s="1">
        <v>0</v>
      </c>
      <c r="Y820" s="1">
        <v>48520.65</v>
      </c>
      <c r="Z820" s="1">
        <v>9116.66</v>
      </c>
      <c r="AA820" s="1">
        <v>14983.03</v>
      </c>
      <c r="AB820" s="1">
        <v>2543.85</v>
      </c>
      <c r="AC820" s="1">
        <v>220144.05</v>
      </c>
      <c r="AD820" s="1">
        <v>85836.52</v>
      </c>
      <c r="AE820" s="1">
        <v>65744.89</v>
      </c>
      <c r="AF820" s="1">
        <v>88241.7</v>
      </c>
      <c r="AG820" s="1"/>
      <c r="AH820" s="1">
        <v>9932.85</v>
      </c>
      <c r="AI820" s="1">
        <v>275.89</v>
      </c>
      <c r="AJ820" s="1">
        <v>0</v>
      </c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619602.1</v>
      </c>
      <c r="BC820" s="1">
        <v>615761.92000000004</v>
      </c>
      <c r="BD820" s="1">
        <v>0</v>
      </c>
      <c r="BE820" s="1"/>
      <c r="BF820" s="1"/>
      <c r="BG820" s="1"/>
      <c r="BH820" s="1"/>
      <c r="BI820" s="1">
        <v>6839.68</v>
      </c>
      <c r="BJ820" s="1"/>
      <c r="BK820" s="1">
        <v>2233.6799999999998</v>
      </c>
      <c r="BL820" s="1"/>
      <c r="BM820" s="1">
        <v>0</v>
      </c>
      <c r="BN820" s="1"/>
      <c r="BO820" s="1">
        <v>1606.5</v>
      </c>
      <c r="BP820" s="4">
        <v>608922.24</v>
      </c>
    </row>
    <row r="821" spans="1:68">
      <c r="A821" s="21" t="s">
        <v>1887</v>
      </c>
      <c r="B821" s="10" t="s">
        <v>1888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/>
      <c r="AG821" s="1"/>
      <c r="AH821" s="1">
        <v>0</v>
      </c>
      <c r="AI821" s="1">
        <v>0</v>
      </c>
      <c r="AJ821" s="1">
        <v>0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0</v>
      </c>
      <c r="BC821" s="1">
        <v>0</v>
      </c>
      <c r="BD821" s="1">
        <v>0</v>
      </c>
      <c r="BE821" s="1"/>
      <c r="BF821" s="1"/>
      <c r="BG821" s="1"/>
      <c r="BH821" s="1"/>
      <c r="BI821" s="1"/>
      <c r="BJ821" s="1"/>
      <c r="BK821" s="1">
        <v>0</v>
      </c>
      <c r="BL821" s="1"/>
      <c r="BM821" s="1">
        <v>0</v>
      </c>
      <c r="BN821" s="1"/>
      <c r="BO821" s="1"/>
      <c r="BP821" s="4">
        <v>0</v>
      </c>
    </row>
    <row r="822" spans="1:68">
      <c r="A822" s="21" t="s">
        <v>1889</v>
      </c>
      <c r="B822" s="10" t="s">
        <v>1890</v>
      </c>
      <c r="C822" s="1">
        <v>1215933.1000000001</v>
      </c>
      <c r="D822" s="1">
        <v>51253.3</v>
      </c>
      <c r="E822" s="1">
        <v>0</v>
      </c>
      <c r="F822" s="1">
        <v>0</v>
      </c>
      <c r="G822" s="1">
        <v>0</v>
      </c>
      <c r="H822" s="1">
        <v>48520.65</v>
      </c>
      <c r="I822" s="1">
        <v>8854.27</v>
      </c>
      <c r="J822" s="1">
        <v>14983.03</v>
      </c>
      <c r="K822" s="1">
        <v>2543.85</v>
      </c>
      <c r="L822" s="1">
        <v>220144.05</v>
      </c>
      <c r="M822" s="1">
        <v>85836.52</v>
      </c>
      <c r="N822" s="1">
        <v>65744.89</v>
      </c>
      <c r="O822" s="1">
        <v>88241.7</v>
      </c>
      <c r="P822" s="1">
        <v>0</v>
      </c>
      <c r="Q822" s="1">
        <v>9932.85</v>
      </c>
      <c r="R822" s="1">
        <v>275.89</v>
      </c>
      <c r="S822" s="1">
        <v>0</v>
      </c>
      <c r="T822" s="1">
        <v>596331</v>
      </c>
      <c r="U822" s="1">
        <v>51253.3</v>
      </c>
      <c r="V822" s="1">
        <v>0</v>
      </c>
      <c r="W822" s="1">
        <v>0</v>
      </c>
      <c r="X822" s="1"/>
      <c r="Y822" s="1">
        <v>48520.65</v>
      </c>
      <c r="Z822" s="1">
        <v>8854.27</v>
      </c>
      <c r="AA822" s="1">
        <v>14983.03</v>
      </c>
      <c r="AB822" s="1">
        <v>2543.85</v>
      </c>
      <c r="AC822" s="1">
        <v>220144.05</v>
      </c>
      <c r="AD822" s="1">
        <v>85836.52</v>
      </c>
      <c r="AE822" s="1">
        <v>65744.89</v>
      </c>
      <c r="AF822" s="1">
        <v>88241.7</v>
      </c>
      <c r="AG822" s="1"/>
      <c r="AH822" s="1">
        <v>9932.85</v>
      </c>
      <c r="AI822" s="1">
        <v>275.89</v>
      </c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619602.1</v>
      </c>
      <c r="BC822" s="1">
        <v>615761.92000000004</v>
      </c>
      <c r="BD822" s="1"/>
      <c r="BE822" s="1"/>
      <c r="BF822" s="1"/>
      <c r="BG822" s="1"/>
      <c r="BH822" s="1"/>
      <c r="BI822" s="1">
        <v>6839.68</v>
      </c>
      <c r="BJ822" s="1"/>
      <c r="BK822" s="1">
        <v>2233.6799999999998</v>
      </c>
      <c r="BL822" s="1"/>
      <c r="BM822" s="1"/>
      <c r="BN822" s="1"/>
      <c r="BO822" s="1">
        <v>1606.5</v>
      </c>
      <c r="BP822" s="4">
        <v>608922.24</v>
      </c>
    </row>
    <row r="823" spans="1:68">
      <c r="A823" s="21" t="s">
        <v>1891</v>
      </c>
      <c r="B823" s="10" t="s">
        <v>1892</v>
      </c>
      <c r="C823" s="1">
        <v>262.39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262.39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262.39</v>
      </c>
      <c r="U823" s="1"/>
      <c r="V823" s="1"/>
      <c r="W823" s="1"/>
      <c r="X823" s="1"/>
      <c r="Y823" s="1"/>
      <c r="Z823" s="1">
        <v>262.39</v>
      </c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>
        <v>0</v>
      </c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4"/>
    </row>
    <row r="824" spans="1:68">
      <c r="A824" s="20" t="s">
        <v>1893</v>
      </c>
      <c r="B824" s="10" t="s">
        <v>1894</v>
      </c>
      <c r="C824" s="1">
        <v>2077.75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2077.75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2077.75</v>
      </c>
      <c r="U824" s="1"/>
      <c r="V824" s="1"/>
      <c r="W824" s="1"/>
      <c r="X824" s="1"/>
      <c r="Y824" s="1"/>
      <c r="Z824" s="1">
        <v>2077.75</v>
      </c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>
        <v>0</v>
      </c>
      <c r="BC824" s="1">
        <v>0</v>
      </c>
      <c r="BD824" s="1">
        <v>0</v>
      </c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>
        <v>0</v>
      </c>
    </row>
    <row r="825" spans="1:68">
      <c r="A825" s="21" t="s">
        <v>1895</v>
      </c>
      <c r="B825" s="10" t="s">
        <v>1896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>
        <v>0</v>
      </c>
    </row>
    <row r="826" spans="1:68">
      <c r="A826" s="21" t="s">
        <v>1897</v>
      </c>
      <c r="B826" s="10" t="s">
        <v>1898</v>
      </c>
      <c r="C826" s="1">
        <v>2077.75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2077.75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2077.75</v>
      </c>
      <c r="U826" s="1"/>
      <c r="V826" s="1"/>
      <c r="W826" s="1"/>
      <c r="X826" s="1"/>
      <c r="Y826" s="1"/>
      <c r="Z826" s="1">
        <v>2077.75</v>
      </c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>
        <v>0</v>
      </c>
      <c r="BC826" s="1">
        <v>0</v>
      </c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>
        <v>0</v>
      </c>
    </row>
    <row r="827" spans="1:68">
      <c r="A827" s="19" t="s">
        <v>1899</v>
      </c>
      <c r="B827" s="10" t="s">
        <v>1900</v>
      </c>
      <c r="C827" s="1">
        <v>1237664.6599999999</v>
      </c>
      <c r="D827" s="1">
        <v>0</v>
      </c>
      <c r="E827" s="1">
        <v>0</v>
      </c>
      <c r="F827" s="1">
        <v>285404.94</v>
      </c>
      <c r="G827" s="1">
        <v>0</v>
      </c>
      <c r="H827" s="1">
        <v>15394.75</v>
      </c>
      <c r="I827" s="1">
        <v>157361.57</v>
      </c>
      <c r="J827" s="1">
        <v>81200.53</v>
      </c>
      <c r="K827" s="1">
        <v>0</v>
      </c>
      <c r="L827" s="1">
        <v>0</v>
      </c>
      <c r="M827" s="1">
        <v>33336.660000000003</v>
      </c>
      <c r="N827" s="1">
        <v>0</v>
      </c>
      <c r="O827" s="1">
        <v>0</v>
      </c>
      <c r="P827" s="1">
        <v>0</v>
      </c>
      <c r="Q827" s="1">
        <v>57876.44</v>
      </c>
      <c r="R827" s="1">
        <v>0</v>
      </c>
      <c r="S827" s="1">
        <v>0</v>
      </c>
      <c r="T827" s="1">
        <v>630574.89</v>
      </c>
      <c r="U827" s="1"/>
      <c r="V827" s="1"/>
      <c r="W827" s="1">
        <v>285404.94</v>
      </c>
      <c r="X827" s="1"/>
      <c r="Y827" s="1">
        <v>15394.75</v>
      </c>
      <c r="Z827" s="1">
        <v>157361.57</v>
      </c>
      <c r="AA827" s="1">
        <v>81200.53</v>
      </c>
      <c r="AB827" s="1"/>
      <c r="AC827" s="1"/>
      <c r="AD827" s="1">
        <v>33336.660000000003</v>
      </c>
      <c r="AE827" s="1"/>
      <c r="AF827" s="1"/>
      <c r="AG827" s="1"/>
      <c r="AH827" s="1">
        <v>57876.44</v>
      </c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>
        <v>607089.77</v>
      </c>
      <c r="BC827" s="1">
        <v>607089.77</v>
      </c>
      <c r="BD827" s="1">
        <v>0</v>
      </c>
      <c r="BE827" s="1"/>
      <c r="BF827" s="1"/>
      <c r="BG827" s="1"/>
      <c r="BH827" s="1">
        <v>76542.960000000006</v>
      </c>
      <c r="BI827" s="1">
        <v>0</v>
      </c>
      <c r="BJ827" s="1"/>
      <c r="BK827" s="1"/>
      <c r="BL827" s="1"/>
      <c r="BM827" s="1"/>
      <c r="BN827" s="1"/>
      <c r="BO827" s="1"/>
      <c r="BP827" s="4">
        <v>530546.81000000006</v>
      </c>
    </row>
    <row r="828" spans="1:68">
      <c r="A828" s="20" t="s">
        <v>1901</v>
      </c>
      <c r="B828" s="10" t="s">
        <v>1902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/>
      <c r="V828" s="1"/>
      <c r="W828" s="1">
        <v>0</v>
      </c>
      <c r="X828" s="1"/>
      <c r="Y828" s="1">
        <v>0</v>
      </c>
      <c r="Z828" s="1">
        <v>0</v>
      </c>
      <c r="AA828" s="1">
        <v>0</v>
      </c>
      <c r="AB828" s="1"/>
      <c r="AC828" s="1"/>
      <c r="AD828" s="1">
        <v>0</v>
      </c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0</v>
      </c>
      <c r="BC828" s="1">
        <v>0</v>
      </c>
      <c r="BD828" s="1">
        <v>0</v>
      </c>
      <c r="BE828" s="1"/>
      <c r="BF828" s="1"/>
      <c r="BG828" s="1"/>
      <c r="BH828" s="1">
        <v>0</v>
      </c>
      <c r="BI828" s="1"/>
      <c r="BJ828" s="1"/>
      <c r="BK828" s="1"/>
      <c r="BL828" s="1"/>
      <c r="BM828" s="1"/>
      <c r="BN828" s="1"/>
      <c r="BO828" s="1"/>
      <c r="BP828" s="4">
        <v>0</v>
      </c>
    </row>
    <row r="829" spans="1:68">
      <c r="A829" s="20" t="s">
        <v>1903</v>
      </c>
      <c r="B829" s="10" t="s">
        <v>1904</v>
      </c>
      <c r="C829" s="1"/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>
        <v>0</v>
      </c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4"/>
    </row>
    <row r="830" spans="1:68">
      <c r="A830" s="20" t="s">
        <v>1905</v>
      </c>
      <c r="B830" s="10" t="s">
        <v>1906</v>
      </c>
      <c r="C830" s="1"/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1907</v>
      </c>
      <c r="B831" s="10" t="s">
        <v>1908</v>
      </c>
      <c r="C831" s="1"/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1909</v>
      </c>
      <c r="B832" s="10" t="s">
        <v>1910</v>
      </c>
      <c r="C832" s="1"/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1911</v>
      </c>
      <c r="B833" s="10" t="s">
        <v>1912</v>
      </c>
      <c r="C833" s="1">
        <v>285404.94</v>
      </c>
      <c r="D833" s="1">
        <v>0</v>
      </c>
      <c r="E833" s="1">
        <v>0</v>
      </c>
      <c r="F833" s="1">
        <v>285404.94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285404.94</v>
      </c>
      <c r="U833" s="1"/>
      <c r="V833" s="1"/>
      <c r="W833" s="1">
        <v>285404.94</v>
      </c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>
        <v>0</v>
      </c>
      <c r="BC833" s="1"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>
        <v>0</v>
      </c>
    </row>
    <row r="834" spans="1:68">
      <c r="A834" s="20" t="s">
        <v>1913</v>
      </c>
      <c r="B834" s="10" t="s">
        <v>1914</v>
      </c>
      <c r="C834" s="1"/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>
        <v>0</v>
      </c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/>
    </row>
    <row r="835" spans="1:68">
      <c r="A835" s="20" t="s">
        <v>1915</v>
      </c>
      <c r="B835" s="10" t="s">
        <v>1916</v>
      </c>
      <c r="C835" s="1"/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1917</v>
      </c>
      <c r="B836" s="10" t="s">
        <v>1918</v>
      </c>
      <c r="C836" s="1"/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1919</v>
      </c>
      <c r="B837" s="10" t="s">
        <v>1920</v>
      </c>
      <c r="C837" s="1"/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1921</v>
      </c>
      <c r="B838" s="10" t="s">
        <v>1922</v>
      </c>
      <c r="C838" s="1"/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1923</v>
      </c>
      <c r="B839" s="10" t="s">
        <v>1924</v>
      </c>
      <c r="C839" s="1">
        <v>12224.59</v>
      </c>
      <c r="D839" s="1">
        <v>0</v>
      </c>
      <c r="E839" s="1">
        <v>0</v>
      </c>
      <c r="F839" s="1">
        <v>0</v>
      </c>
      <c r="G839" s="1">
        <v>0</v>
      </c>
      <c r="H839" s="1">
        <v>12224.59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12224.59</v>
      </c>
      <c r="U839" s="1"/>
      <c r="V839" s="1"/>
      <c r="W839" s="1"/>
      <c r="X839" s="1"/>
      <c r="Y839" s="1">
        <v>12224.59</v>
      </c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>
        <v>0</v>
      </c>
      <c r="BC839" s="1"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>
        <v>0</v>
      </c>
    </row>
    <row r="840" spans="1:68">
      <c r="A840" s="20" t="s">
        <v>1925</v>
      </c>
      <c r="B840" s="10" t="s">
        <v>1926</v>
      </c>
      <c r="C840" s="1"/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>
        <v>0</v>
      </c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/>
    </row>
    <row r="841" spans="1:68">
      <c r="A841" s="20" t="s">
        <v>1927</v>
      </c>
      <c r="B841" s="10" t="s">
        <v>1928</v>
      </c>
      <c r="C841" s="1">
        <v>3170.16</v>
      </c>
      <c r="D841" s="1">
        <v>0</v>
      </c>
      <c r="E841" s="1">
        <v>0</v>
      </c>
      <c r="F841" s="1">
        <v>0</v>
      </c>
      <c r="G841" s="1">
        <v>0</v>
      </c>
      <c r="H841" s="1">
        <v>3170.16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3170.16</v>
      </c>
      <c r="U841" s="1"/>
      <c r="V841" s="1"/>
      <c r="W841" s="1"/>
      <c r="X841" s="1"/>
      <c r="Y841" s="1">
        <v>3170.16</v>
      </c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>
        <v>0</v>
      </c>
      <c r="BC841" s="1"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>
        <v>0</v>
      </c>
    </row>
    <row r="842" spans="1:68">
      <c r="A842" s="20" t="s">
        <v>1929</v>
      </c>
      <c r="B842" s="10" t="s">
        <v>1930</v>
      </c>
      <c r="C842" s="1"/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>
        <v>0</v>
      </c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/>
    </row>
    <row r="843" spans="1:68">
      <c r="A843" s="20" t="s">
        <v>1931</v>
      </c>
      <c r="B843" s="10" t="s">
        <v>1932</v>
      </c>
      <c r="C843" s="1"/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>
        <v>0</v>
      </c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1933</v>
      </c>
      <c r="B844" s="10" t="s">
        <v>1934</v>
      </c>
      <c r="C844" s="1"/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1935</v>
      </c>
      <c r="B845" s="10" t="s">
        <v>1936</v>
      </c>
      <c r="C845" s="1"/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1937</v>
      </c>
      <c r="B846" s="10" t="s">
        <v>1938</v>
      </c>
      <c r="C846" s="1"/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1939</v>
      </c>
      <c r="B847" s="10" t="s">
        <v>1940</v>
      </c>
      <c r="C847" s="1"/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1941</v>
      </c>
      <c r="B848" s="10" t="s">
        <v>1942</v>
      </c>
      <c r="C848" s="1">
        <v>40741.26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40741.26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40741.26</v>
      </c>
      <c r="U848" s="1"/>
      <c r="V848" s="1"/>
      <c r="W848" s="1"/>
      <c r="X848" s="1"/>
      <c r="Y848" s="1"/>
      <c r="Z848" s="1">
        <v>40741.26</v>
      </c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>
        <v>0</v>
      </c>
      <c r="BC848" s="1"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>
        <v>0</v>
      </c>
    </row>
    <row r="849" spans="1:68">
      <c r="A849" s="20" t="s">
        <v>1943</v>
      </c>
      <c r="B849" s="10" t="s">
        <v>1944</v>
      </c>
      <c r="C849" s="1">
        <v>116620.31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116620.31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116620.31</v>
      </c>
      <c r="U849" s="1"/>
      <c r="V849" s="1"/>
      <c r="W849" s="1"/>
      <c r="X849" s="1"/>
      <c r="Y849" s="1"/>
      <c r="Z849" s="1">
        <v>116620.31</v>
      </c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>
        <v>0</v>
      </c>
      <c r="BC849" s="1">
        <v>0</v>
      </c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>
        <v>0</v>
      </c>
    </row>
    <row r="850" spans="1:68">
      <c r="A850" s="20" t="s">
        <v>1945</v>
      </c>
      <c r="B850" s="10" t="s">
        <v>1946</v>
      </c>
      <c r="C850" s="1"/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>
        <v>0</v>
      </c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/>
    </row>
    <row r="851" spans="1:68">
      <c r="A851" s="20" t="s">
        <v>1947</v>
      </c>
      <c r="B851" s="10" t="s">
        <v>1948</v>
      </c>
      <c r="C851" s="1"/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1949</v>
      </c>
      <c r="B852" s="10" t="s">
        <v>1950</v>
      </c>
      <c r="C852" s="1"/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1951</v>
      </c>
      <c r="B853" s="10" t="s">
        <v>1952</v>
      </c>
      <c r="C853" s="1">
        <v>81056.52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81056.52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81056.52</v>
      </c>
      <c r="U853" s="1"/>
      <c r="V853" s="1"/>
      <c r="W853" s="1"/>
      <c r="X853" s="1"/>
      <c r="Y853" s="1"/>
      <c r="Z853" s="1"/>
      <c r="AA853" s="1">
        <v>81056.52</v>
      </c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>
        <v>0</v>
      </c>
      <c r="BC853" s="1"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>
        <v>0</v>
      </c>
    </row>
    <row r="854" spans="1:68">
      <c r="A854" s="20" t="s">
        <v>1953</v>
      </c>
      <c r="B854" s="10" t="s">
        <v>1954</v>
      </c>
      <c r="C854" s="1">
        <v>144.01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144.01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144.01</v>
      </c>
      <c r="U854" s="1"/>
      <c r="V854" s="1"/>
      <c r="W854" s="1"/>
      <c r="X854" s="1"/>
      <c r="Y854" s="1"/>
      <c r="Z854" s="1"/>
      <c r="AA854" s="1">
        <v>144.01</v>
      </c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>
        <v>0</v>
      </c>
      <c r="BC854" s="1"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>
        <v>0</v>
      </c>
    </row>
    <row r="855" spans="1:68">
      <c r="A855" s="20" t="s">
        <v>1955</v>
      </c>
      <c r="B855" s="10" t="s">
        <v>1956</v>
      </c>
      <c r="C855" s="1"/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>
        <v>0</v>
      </c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/>
    </row>
    <row r="856" spans="1:68">
      <c r="A856" s="20" t="s">
        <v>1957</v>
      </c>
      <c r="B856" s="10" t="s">
        <v>1958</v>
      </c>
      <c r="C856" s="1"/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>
        <v>0</v>
      </c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/>
    </row>
    <row r="857" spans="1:68">
      <c r="A857" s="20" t="s">
        <v>1959</v>
      </c>
      <c r="B857" s="10" t="s">
        <v>1960</v>
      </c>
      <c r="C857" s="1"/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1961</v>
      </c>
      <c r="B858" s="10" t="s">
        <v>1962</v>
      </c>
      <c r="C858" s="1"/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1963</v>
      </c>
      <c r="B859" s="10" t="s">
        <v>1964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>
        <v>0</v>
      </c>
      <c r="BC859" s="1">
        <v>0</v>
      </c>
      <c r="BD859" s="1"/>
      <c r="BE859" s="1"/>
      <c r="BF859" s="1"/>
      <c r="BG859" s="1"/>
      <c r="BH859" s="1"/>
      <c r="BI859" s="1">
        <v>0</v>
      </c>
      <c r="BJ859" s="1"/>
      <c r="BK859" s="1"/>
      <c r="BL859" s="1"/>
      <c r="BM859" s="1"/>
      <c r="BN859" s="1"/>
      <c r="BO859" s="1"/>
      <c r="BP859" s="4"/>
    </row>
    <row r="860" spans="1:68">
      <c r="A860" s="20" t="s">
        <v>1965</v>
      </c>
      <c r="B860" s="10" t="s">
        <v>1966</v>
      </c>
      <c r="C860" s="1"/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1967</v>
      </c>
      <c r="B861" s="10" t="s">
        <v>1968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>
        <v>0</v>
      </c>
      <c r="BC861" s="1">
        <v>0</v>
      </c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4">
        <v>0</v>
      </c>
    </row>
    <row r="862" spans="1:68">
      <c r="A862" s="20" t="s">
        <v>1969</v>
      </c>
      <c r="B862" s="10" t="s">
        <v>1970</v>
      </c>
      <c r="C862" s="1"/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1971</v>
      </c>
      <c r="B863" s="10" t="s">
        <v>1972</v>
      </c>
      <c r="C863" s="1">
        <v>33336.660000000003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33336.660000000003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33336.660000000003</v>
      </c>
      <c r="U863" s="1"/>
      <c r="V863" s="1"/>
      <c r="W863" s="1"/>
      <c r="X863" s="1"/>
      <c r="Y863" s="1"/>
      <c r="Z863" s="1"/>
      <c r="AA863" s="1"/>
      <c r="AB863" s="1"/>
      <c r="AC863" s="1"/>
      <c r="AD863" s="1">
        <v>33336.660000000003</v>
      </c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>
        <v>0</v>
      </c>
      <c r="BC863" s="1"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>
        <v>0</v>
      </c>
    </row>
    <row r="864" spans="1:68">
      <c r="A864" s="20" t="s">
        <v>1973</v>
      </c>
      <c r="B864" s="10" t="s">
        <v>1974</v>
      </c>
      <c r="C864" s="1"/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1975</v>
      </c>
      <c r="B865" s="10" t="s">
        <v>1976</v>
      </c>
      <c r="C865" s="1"/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>
        <v>0</v>
      </c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/>
    </row>
    <row r="866" spans="1:68">
      <c r="A866" s="20" t="s">
        <v>1977</v>
      </c>
      <c r="B866" s="10" t="s">
        <v>1978</v>
      </c>
      <c r="C866" s="1">
        <v>57876.44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57876.44</v>
      </c>
      <c r="R866" s="1">
        <v>0</v>
      </c>
      <c r="S866" s="1">
        <v>0</v>
      </c>
      <c r="T866" s="1">
        <v>57876.44</v>
      </c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>
        <v>57876.44</v>
      </c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>
        <v>0</v>
      </c>
      <c r="BC866" s="1"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>
        <v>0</v>
      </c>
    </row>
    <row r="867" spans="1:68">
      <c r="A867" s="20" t="s">
        <v>1979</v>
      </c>
      <c r="B867" s="10" t="s">
        <v>1980</v>
      </c>
      <c r="C867" s="1"/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1981</v>
      </c>
      <c r="B868" s="10" t="s">
        <v>1982</v>
      </c>
      <c r="C868" s="1"/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>
        <v>0</v>
      </c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/>
    </row>
    <row r="869" spans="1:68">
      <c r="A869" s="20" t="s">
        <v>1983</v>
      </c>
      <c r="B869" s="10" t="s">
        <v>1984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>
        <v>0</v>
      </c>
      <c r="BC869" s="1">
        <v>0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>
        <v>0</v>
      </c>
    </row>
    <row r="870" spans="1:68">
      <c r="A870" s="20" t="s">
        <v>1985</v>
      </c>
      <c r="B870" s="10" t="s">
        <v>1986</v>
      </c>
      <c r="C870" s="1"/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1987</v>
      </c>
      <c r="B871" s="10" t="s">
        <v>1988</v>
      </c>
      <c r="C871" s="1"/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>
        <v>0</v>
      </c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/>
    </row>
    <row r="872" spans="1:68">
      <c r="A872" s="20" t="s">
        <v>1989</v>
      </c>
      <c r="B872" s="10" t="s">
        <v>1990</v>
      </c>
      <c r="C872" s="1"/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1991</v>
      </c>
      <c r="B873" s="10" t="s">
        <v>1992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>
        <v>0</v>
      </c>
      <c r="BC873" s="1"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>
        <v>0</v>
      </c>
    </row>
    <row r="874" spans="1:68">
      <c r="A874" s="20" t="s">
        <v>1993</v>
      </c>
      <c r="B874" s="10" t="s">
        <v>1994</v>
      </c>
      <c r="C874" s="1"/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>
        <v>0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/>
    </row>
    <row r="875" spans="1:68">
      <c r="A875" s="20" t="s">
        <v>1995</v>
      </c>
      <c r="B875" s="10" t="s">
        <v>1996</v>
      </c>
      <c r="C875" s="1">
        <v>76542.960000000006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76542.960000000006</v>
      </c>
      <c r="BC875" s="1">
        <v>76542.960000000006</v>
      </c>
      <c r="BD875" s="1"/>
      <c r="BE875" s="1"/>
      <c r="BF875" s="1"/>
      <c r="BG875" s="1"/>
      <c r="BH875" s="1">
        <v>76542.960000000006</v>
      </c>
      <c r="BI875" s="1"/>
      <c r="BJ875" s="1"/>
      <c r="BK875" s="1"/>
      <c r="BL875" s="1"/>
      <c r="BM875" s="1"/>
      <c r="BN875" s="1"/>
      <c r="BO875" s="1"/>
      <c r="BP875" s="4">
        <v>0</v>
      </c>
    </row>
    <row r="876" spans="1:68">
      <c r="A876" s="20" t="s">
        <v>1997</v>
      </c>
      <c r="B876" s="10" t="s">
        <v>1998</v>
      </c>
      <c r="C876" s="1">
        <v>530546.81000000006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530546.81000000006</v>
      </c>
      <c r="BC876" s="1">
        <v>530546.81000000006</v>
      </c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>
        <v>530546.81000000006</v>
      </c>
    </row>
    <row r="877" spans="1:68">
      <c r="A877" s="19" t="s">
        <v>1999</v>
      </c>
      <c r="B877" s="10" t="s">
        <v>2000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0</v>
      </c>
      <c r="BC877" s="1">
        <v>0</v>
      </c>
      <c r="BD877" s="1">
        <v>0</v>
      </c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4">
        <v>0</v>
      </c>
    </row>
    <row r="878" spans="1:68">
      <c r="A878" s="20" t="s">
        <v>2001</v>
      </c>
      <c r="B878" s="10" t="s">
        <v>2002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0</v>
      </c>
      <c r="BC878" s="1">
        <v>0</v>
      </c>
      <c r="BD878" s="1">
        <v>0</v>
      </c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>
        <v>0</v>
      </c>
    </row>
    <row r="879" spans="1:68">
      <c r="A879" s="20" t="s">
        <v>2003</v>
      </c>
      <c r="B879" s="10" t="s">
        <v>2004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0</v>
      </c>
      <c r="BC879" s="1">
        <v>0</v>
      </c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0</v>
      </c>
    </row>
    <row r="880" spans="1:68">
      <c r="A880" s="20" t="s">
        <v>2005</v>
      </c>
      <c r="B880" s="10" t="s">
        <v>2006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v>0</v>
      </c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19" t="s">
        <v>2007</v>
      </c>
      <c r="B881" s="10" t="s">
        <v>2008</v>
      </c>
      <c r="C881" s="1">
        <v>157781.06</v>
      </c>
      <c r="D881" s="1">
        <v>12541.5</v>
      </c>
      <c r="E881" s="1">
        <v>23228.36</v>
      </c>
      <c r="F881" s="1">
        <v>-27.74</v>
      </c>
      <c r="G881" s="1">
        <v>6864.15</v>
      </c>
      <c r="H881" s="1">
        <v>27310.52</v>
      </c>
      <c r="I881" s="1">
        <v>3058.85</v>
      </c>
      <c r="J881" s="1">
        <v>5318.48</v>
      </c>
      <c r="K881" s="1">
        <v>0</v>
      </c>
      <c r="L881" s="1">
        <v>4459.3599999999997</v>
      </c>
      <c r="M881" s="1">
        <v>25302.29</v>
      </c>
      <c r="N881" s="1">
        <v>19159.12</v>
      </c>
      <c r="O881" s="1">
        <v>3548.58</v>
      </c>
      <c r="P881" s="1">
        <v>0</v>
      </c>
      <c r="Q881" s="1">
        <v>3802.16</v>
      </c>
      <c r="R881" s="1">
        <v>888</v>
      </c>
      <c r="S881" s="1">
        <v>0</v>
      </c>
      <c r="T881" s="1">
        <v>135453.63</v>
      </c>
      <c r="U881" s="1">
        <v>12541.5</v>
      </c>
      <c r="V881" s="1">
        <v>23228.36</v>
      </c>
      <c r="W881" s="1">
        <v>-27.74</v>
      </c>
      <c r="X881" s="1">
        <v>6864.15</v>
      </c>
      <c r="Y881" s="1">
        <v>27310.52</v>
      </c>
      <c r="Z881" s="1">
        <v>3058.85</v>
      </c>
      <c r="AA881" s="1">
        <v>5318.48</v>
      </c>
      <c r="AB881" s="1">
        <v>0</v>
      </c>
      <c r="AC881" s="1">
        <v>4459.3599999999997</v>
      </c>
      <c r="AD881" s="1">
        <v>25302.29</v>
      </c>
      <c r="AE881" s="1">
        <v>19159.12</v>
      </c>
      <c r="AF881" s="1">
        <v>3548.58</v>
      </c>
      <c r="AG881" s="1">
        <v>0</v>
      </c>
      <c r="AH881" s="1">
        <v>3802.16</v>
      </c>
      <c r="AI881" s="1">
        <v>888</v>
      </c>
      <c r="AJ881" s="1">
        <v>0</v>
      </c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22327.43</v>
      </c>
      <c r="BC881" s="1">
        <v>21067.91</v>
      </c>
      <c r="BD881" s="1">
        <v>0</v>
      </c>
      <c r="BE881" s="1"/>
      <c r="BF881" s="1"/>
      <c r="BG881" s="1"/>
      <c r="BH881" s="1"/>
      <c r="BI881" s="1">
        <v>0</v>
      </c>
      <c r="BJ881" s="1">
        <v>0</v>
      </c>
      <c r="BK881" s="1">
        <v>0</v>
      </c>
      <c r="BL881" s="1">
        <v>1259.52</v>
      </c>
      <c r="BM881" s="1">
        <v>0</v>
      </c>
      <c r="BN881" s="1">
        <v>0</v>
      </c>
      <c r="BO881" s="1">
        <v>0</v>
      </c>
      <c r="BP881" s="4">
        <v>21067.91</v>
      </c>
    </row>
    <row r="882" spans="1:68">
      <c r="A882" s="20" t="s">
        <v>2009</v>
      </c>
      <c r="B882" s="10" t="s">
        <v>2010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0</v>
      </c>
      <c r="BC882" s="1">
        <v>0</v>
      </c>
      <c r="BD882" s="1">
        <v>0</v>
      </c>
      <c r="BE882" s="1"/>
      <c r="BF882" s="1"/>
      <c r="BG882" s="1"/>
      <c r="BH882" s="1"/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  <c r="BP882" s="4">
        <v>0</v>
      </c>
    </row>
    <row r="883" spans="1:68">
      <c r="A883" s="20" t="s">
        <v>2011</v>
      </c>
      <c r="B883" s="10" t="s">
        <v>2012</v>
      </c>
      <c r="C883" s="1">
        <v>157781.06</v>
      </c>
      <c r="D883" s="1">
        <v>12541.5</v>
      </c>
      <c r="E883" s="1">
        <v>23228.36</v>
      </c>
      <c r="F883" s="1">
        <v>-27.74</v>
      </c>
      <c r="G883" s="1">
        <v>6864.15</v>
      </c>
      <c r="H883" s="1">
        <v>27310.52</v>
      </c>
      <c r="I883" s="1">
        <v>3058.85</v>
      </c>
      <c r="J883" s="1">
        <v>5318.48</v>
      </c>
      <c r="K883" s="1">
        <v>0</v>
      </c>
      <c r="L883" s="1">
        <v>4459.3599999999997</v>
      </c>
      <c r="M883" s="1">
        <v>25302.29</v>
      </c>
      <c r="N883" s="1">
        <v>19159.12</v>
      </c>
      <c r="O883" s="1">
        <v>3548.58</v>
      </c>
      <c r="P883" s="1">
        <v>0</v>
      </c>
      <c r="Q883" s="1">
        <v>3802.16</v>
      </c>
      <c r="R883" s="1">
        <v>888</v>
      </c>
      <c r="S883" s="1">
        <v>0</v>
      </c>
      <c r="T883" s="1">
        <v>135453.63</v>
      </c>
      <c r="U883" s="1">
        <v>12541.5</v>
      </c>
      <c r="V883" s="1">
        <v>23228.36</v>
      </c>
      <c r="W883" s="1">
        <v>-27.74</v>
      </c>
      <c r="X883" s="1">
        <v>6864.15</v>
      </c>
      <c r="Y883" s="1">
        <v>27310.52</v>
      </c>
      <c r="Z883" s="1">
        <v>3058.85</v>
      </c>
      <c r="AA883" s="1">
        <v>5318.48</v>
      </c>
      <c r="AB883" s="1">
        <v>0</v>
      </c>
      <c r="AC883" s="1">
        <v>4459.3599999999997</v>
      </c>
      <c r="AD883" s="1">
        <v>25302.29</v>
      </c>
      <c r="AE883" s="1">
        <v>19159.12</v>
      </c>
      <c r="AF883" s="1">
        <v>3548.58</v>
      </c>
      <c r="AG883" s="1">
        <v>0</v>
      </c>
      <c r="AH883" s="1">
        <v>3802.16</v>
      </c>
      <c r="AI883" s="1">
        <v>888</v>
      </c>
      <c r="AJ883" s="1">
        <v>0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22327.43</v>
      </c>
      <c r="BC883" s="1">
        <v>21067.91</v>
      </c>
      <c r="BD883" s="1"/>
      <c r="BE883" s="1"/>
      <c r="BF883" s="1"/>
      <c r="BG883" s="1"/>
      <c r="BH883" s="1"/>
      <c r="BI883" s="1"/>
      <c r="BJ883" s="1">
        <v>0</v>
      </c>
      <c r="BK883" s="1">
        <v>0</v>
      </c>
      <c r="BL883" s="1">
        <v>1259.52</v>
      </c>
      <c r="BM883" s="1"/>
      <c r="BN883" s="1"/>
      <c r="BO883" s="1"/>
      <c r="BP883" s="4">
        <v>21067.91</v>
      </c>
    </row>
    <row r="884" spans="1:68">
      <c r="A884" s="19" t="s">
        <v>2013</v>
      </c>
      <c r="B884" s="10" t="s">
        <v>2014</v>
      </c>
      <c r="C884" s="1">
        <v>11715.12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11715.12</v>
      </c>
      <c r="BC884" s="1">
        <v>11715.12</v>
      </c>
      <c r="BD884" s="1">
        <v>0</v>
      </c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4">
        <v>11715.12</v>
      </c>
    </row>
    <row r="885" spans="1:68">
      <c r="A885" s="20" t="s">
        <v>2015</v>
      </c>
      <c r="B885" s="10" t="s">
        <v>2016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0</v>
      </c>
      <c r="BC885" s="1">
        <v>0</v>
      </c>
      <c r="BD885" s="1">
        <v>0</v>
      </c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4">
        <v>0</v>
      </c>
    </row>
    <row r="886" spans="1:68">
      <c r="A886" s="20" t="s">
        <v>2013</v>
      </c>
      <c r="B886" s="10" t="s">
        <v>2017</v>
      </c>
      <c r="C886" s="1">
        <v>11715.12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11715.12</v>
      </c>
      <c r="BC886" s="1">
        <v>11715.12</v>
      </c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4">
        <v>11715.12</v>
      </c>
    </row>
    <row r="887" spans="1:68">
      <c r="A887" s="19" t="s">
        <v>2018</v>
      </c>
      <c r="B887" s="10" t="s">
        <v>2019</v>
      </c>
      <c r="C887" s="1"/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>
        <v>0</v>
      </c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/>
    </row>
    <row r="888" spans="1:68">
      <c r="A888" s="20" t="s">
        <v>2020</v>
      </c>
      <c r="B888" s="10" t="s">
        <v>2021</v>
      </c>
      <c r="C888" s="1"/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>
        <v>0</v>
      </c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4"/>
    </row>
    <row r="889" spans="1:68">
      <c r="A889" s="20" t="s">
        <v>2022</v>
      </c>
      <c r="B889" s="10" t="s">
        <v>2023</v>
      </c>
      <c r="C889" s="1"/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>
        <v>0</v>
      </c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19" t="s">
        <v>2024</v>
      </c>
      <c r="B890" s="10" t="s">
        <v>2025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>
        <v>0</v>
      </c>
      <c r="BC890" s="1">
        <v>0</v>
      </c>
      <c r="BD890" s="1">
        <v>0</v>
      </c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>
        <v>0</v>
      </c>
    </row>
    <row r="891" spans="1:68">
      <c r="A891" s="20" t="s">
        <v>2026</v>
      </c>
      <c r="B891" s="10" t="s">
        <v>2027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>
        <v>0</v>
      </c>
      <c r="BC891" s="1">
        <v>0</v>
      </c>
      <c r="BD891" s="1">
        <v>0</v>
      </c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>
        <v>0</v>
      </c>
    </row>
    <row r="892" spans="1:68">
      <c r="A892" s="20" t="s">
        <v>2028</v>
      </c>
      <c r="B892" s="10" t="s">
        <v>2029</v>
      </c>
      <c r="C892" s="1"/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>
        <v>0</v>
      </c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/>
    </row>
    <row r="893" spans="1:68">
      <c r="A893" s="19" t="s">
        <v>2030</v>
      </c>
      <c r="B893" s="10" t="s">
        <v>2031</v>
      </c>
      <c r="C893" s="1">
        <v>71393328.209999993</v>
      </c>
      <c r="D893" s="1">
        <v>0</v>
      </c>
      <c r="E893" s="1">
        <v>0</v>
      </c>
      <c r="F893" s="1">
        <v>0</v>
      </c>
      <c r="G893" s="1">
        <v>0</v>
      </c>
      <c r="H893" s="1">
        <v>50.63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41.41</v>
      </c>
      <c r="T893" s="1">
        <v>92.04</v>
      </c>
      <c r="U893" s="1">
        <v>0</v>
      </c>
      <c r="V893" s="1"/>
      <c r="W893" s="1">
        <v>0</v>
      </c>
      <c r="X893" s="1"/>
      <c r="Y893" s="1">
        <v>50.63</v>
      </c>
      <c r="Z893" s="1">
        <v>0</v>
      </c>
      <c r="AA893" s="1"/>
      <c r="AB893" s="1"/>
      <c r="AC893" s="1"/>
      <c r="AD893" s="1">
        <v>0</v>
      </c>
      <c r="AE893" s="1"/>
      <c r="AF893" s="1"/>
      <c r="AG893" s="1"/>
      <c r="AH893" s="1">
        <v>0</v>
      </c>
      <c r="AI893" s="1"/>
      <c r="AJ893" s="1">
        <v>41.41</v>
      </c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>
        <v>71393236.170000002</v>
      </c>
      <c r="BC893" s="1">
        <v>71393236.170000002</v>
      </c>
      <c r="BD893" s="1">
        <v>0</v>
      </c>
      <c r="BE893" s="1"/>
      <c r="BF893" s="1">
        <v>71393155.030000001</v>
      </c>
      <c r="BG893" s="1"/>
      <c r="BH893" s="1"/>
      <c r="BI893" s="1">
        <v>0</v>
      </c>
      <c r="BJ893" s="1"/>
      <c r="BK893" s="1"/>
      <c r="BL893" s="1"/>
      <c r="BM893" s="1"/>
      <c r="BN893" s="1"/>
      <c r="BO893" s="1"/>
      <c r="BP893" s="4">
        <v>81.14</v>
      </c>
    </row>
    <row r="894" spans="1:68">
      <c r="A894" s="20" t="s">
        <v>2032</v>
      </c>
      <c r="B894" s="10" t="s">
        <v>2033</v>
      </c>
      <c r="C894" s="1">
        <v>12243356.52</v>
      </c>
      <c r="D894" s="1">
        <v>0</v>
      </c>
      <c r="E894" s="1">
        <v>0</v>
      </c>
      <c r="F894" s="1">
        <v>0</v>
      </c>
      <c r="G894" s="1">
        <v>0</v>
      </c>
      <c r="H894" s="1">
        <v>50.63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41.41</v>
      </c>
      <c r="T894" s="1">
        <v>92.04</v>
      </c>
      <c r="U894" s="1">
        <v>0</v>
      </c>
      <c r="V894" s="1"/>
      <c r="W894" s="1">
        <v>0</v>
      </c>
      <c r="X894" s="1"/>
      <c r="Y894" s="1">
        <v>50.63</v>
      </c>
      <c r="Z894" s="1">
        <v>0</v>
      </c>
      <c r="AA894" s="1"/>
      <c r="AB894" s="1"/>
      <c r="AC894" s="1"/>
      <c r="AD894" s="1">
        <v>0</v>
      </c>
      <c r="AE894" s="1"/>
      <c r="AF894" s="1"/>
      <c r="AG894" s="1"/>
      <c r="AH894" s="1">
        <v>0</v>
      </c>
      <c r="AI894" s="1"/>
      <c r="AJ894" s="1">
        <v>41.41</v>
      </c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>
        <v>12243264.48</v>
      </c>
      <c r="BC894" s="1">
        <v>12243264.48</v>
      </c>
      <c r="BD894" s="1">
        <v>0</v>
      </c>
      <c r="BE894" s="1"/>
      <c r="BF894" s="1">
        <v>12243183.34</v>
      </c>
      <c r="BG894" s="1"/>
      <c r="BH894" s="1"/>
      <c r="BI894" s="1">
        <v>0</v>
      </c>
      <c r="BJ894" s="1"/>
      <c r="BK894" s="1"/>
      <c r="BL894" s="1"/>
      <c r="BM894" s="1"/>
      <c r="BN894" s="1"/>
      <c r="BO894" s="1"/>
      <c r="BP894" s="4">
        <v>81.14</v>
      </c>
    </row>
    <row r="895" spans="1:68">
      <c r="A895" s="21" t="s">
        <v>2034</v>
      </c>
      <c r="B895" s="10" t="s">
        <v>2035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>
        <v>0</v>
      </c>
      <c r="BC895" s="1">
        <v>0</v>
      </c>
      <c r="BD895" s="1">
        <v>0</v>
      </c>
      <c r="BE895" s="1"/>
      <c r="BF895" s="1">
        <v>0</v>
      </c>
      <c r="BG895" s="1"/>
      <c r="BH895" s="1"/>
      <c r="BI895" s="1"/>
      <c r="BJ895" s="1"/>
      <c r="BK895" s="1"/>
      <c r="BL895" s="1"/>
      <c r="BM895" s="1"/>
      <c r="BN895" s="1"/>
      <c r="BO895" s="1"/>
      <c r="BP895" s="4"/>
    </row>
    <row r="896" spans="1:68">
      <c r="A896" s="21" t="s">
        <v>2036</v>
      </c>
      <c r="B896" s="10" t="s">
        <v>2037</v>
      </c>
      <c r="C896" s="1">
        <v>3538556.39</v>
      </c>
      <c r="D896" s="1">
        <v>0</v>
      </c>
      <c r="E896" s="1">
        <v>0</v>
      </c>
      <c r="F896" s="1">
        <v>0</v>
      </c>
      <c r="G896" s="1">
        <v>0</v>
      </c>
      <c r="H896" s="1">
        <v>50.63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41.41</v>
      </c>
      <c r="T896" s="1">
        <v>92.04</v>
      </c>
      <c r="U896" s="1">
        <v>0</v>
      </c>
      <c r="V896" s="1"/>
      <c r="W896" s="1">
        <v>0</v>
      </c>
      <c r="X896" s="1"/>
      <c r="Y896" s="1">
        <v>50.63</v>
      </c>
      <c r="Z896" s="1">
        <v>0</v>
      </c>
      <c r="AA896" s="1"/>
      <c r="AB896" s="1"/>
      <c r="AC896" s="1"/>
      <c r="AD896" s="1">
        <v>0</v>
      </c>
      <c r="AE896" s="1"/>
      <c r="AF896" s="1"/>
      <c r="AG896" s="1"/>
      <c r="AH896" s="1">
        <v>0</v>
      </c>
      <c r="AI896" s="1"/>
      <c r="AJ896" s="1">
        <v>41.41</v>
      </c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>
        <v>3538464.35</v>
      </c>
      <c r="BC896" s="1">
        <v>3538464.35</v>
      </c>
      <c r="BD896" s="1"/>
      <c r="BE896" s="1"/>
      <c r="BF896" s="1">
        <v>3538383.21</v>
      </c>
      <c r="BG896" s="1"/>
      <c r="BH896" s="1"/>
      <c r="BI896" s="1">
        <v>0</v>
      </c>
      <c r="BJ896" s="1"/>
      <c r="BK896" s="1"/>
      <c r="BL896" s="1"/>
      <c r="BM896" s="1"/>
      <c r="BN896" s="1"/>
      <c r="BO896" s="1"/>
      <c r="BP896" s="4">
        <v>81.14</v>
      </c>
    </row>
    <row r="897" spans="1:68">
      <c r="A897" s="21" t="s">
        <v>2038</v>
      </c>
      <c r="B897" s="10" t="s">
        <v>2039</v>
      </c>
      <c r="C897" s="1">
        <v>290487.40999999997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290487.40999999997</v>
      </c>
      <c r="BC897" s="1">
        <v>290487.40999999997</v>
      </c>
      <c r="BD897" s="1"/>
      <c r="BE897" s="1"/>
      <c r="BF897" s="1">
        <v>290487.40999999997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2040</v>
      </c>
      <c r="B898" s="10" t="s">
        <v>2041</v>
      </c>
      <c r="C898" s="1">
        <v>8413242.7799999993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>
        <v>8413242.7799999993</v>
      </c>
      <c r="BC898" s="1">
        <v>8413242.7799999993</v>
      </c>
      <c r="BD898" s="1"/>
      <c r="BE898" s="1"/>
      <c r="BF898" s="1">
        <v>8413242.7799999993</v>
      </c>
      <c r="BG898" s="1"/>
      <c r="BH898" s="1"/>
      <c r="BI898" s="1"/>
      <c r="BJ898" s="1"/>
      <c r="BK898" s="1"/>
      <c r="BL898" s="1"/>
      <c r="BM898" s="1"/>
      <c r="BN898" s="1"/>
      <c r="BO898" s="1"/>
      <c r="BP898" s="4"/>
    </row>
    <row r="899" spans="1:68">
      <c r="A899" s="21" t="s">
        <v>865</v>
      </c>
      <c r="B899" s="10" t="s">
        <v>2042</v>
      </c>
      <c r="C899" s="1">
        <v>1069.94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>
        <v>1069.94</v>
      </c>
      <c r="BC899" s="1">
        <v>1069.94</v>
      </c>
      <c r="BD899" s="1"/>
      <c r="BE899" s="1"/>
      <c r="BF899" s="1">
        <v>1069.94</v>
      </c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59" t="s">
        <v>2043</v>
      </c>
      <c r="B900" s="10" t="s">
        <v>2044</v>
      </c>
      <c r="C900" s="1">
        <v>1069.94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>
        <v>1069.94</v>
      </c>
      <c r="BC900" s="1">
        <v>1069.94</v>
      </c>
      <c r="BD900" s="1"/>
      <c r="BE900" s="1"/>
      <c r="BF900" s="1">
        <v>1069.94</v>
      </c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0" t="s">
        <v>2045</v>
      </c>
      <c r="B901" s="10" t="s">
        <v>2046</v>
      </c>
      <c r="C901" s="1">
        <v>4257145.8899999997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>
        <v>4257145.8899999997</v>
      </c>
      <c r="BC901" s="1">
        <v>4257145.8899999997</v>
      </c>
      <c r="BD901" s="1">
        <v>0</v>
      </c>
      <c r="BE901" s="1"/>
      <c r="BF901" s="1">
        <v>4257145.8899999997</v>
      </c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1" t="s">
        <v>2047</v>
      </c>
      <c r="B902" s="10" t="s">
        <v>2048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>
        <v>0</v>
      </c>
      <c r="BC902" s="1">
        <v>0</v>
      </c>
      <c r="BD902" s="1">
        <v>0</v>
      </c>
      <c r="BE902" s="1"/>
      <c r="BF902" s="1">
        <v>0</v>
      </c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1" t="s">
        <v>2045</v>
      </c>
      <c r="B903" s="10" t="s">
        <v>2049</v>
      </c>
      <c r="C903" s="1">
        <v>4257145.8899999997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4257145.8899999997</v>
      </c>
      <c r="BC903" s="1">
        <v>4257145.8899999997</v>
      </c>
      <c r="BD903" s="1"/>
      <c r="BE903" s="1"/>
      <c r="BF903" s="1">
        <v>4257145.8899999997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0" t="s">
        <v>2050</v>
      </c>
      <c r="B904" s="10" t="s">
        <v>2051</v>
      </c>
      <c r="C904" s="1">
        <v>41234074.210000001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41234074.210000001</v>
      </c>
      <c r="BC904" s="1">
        <v>41234074.210000001</v>
      </c>
      <c r="BD904" s="1">
        <v>0</v>
      </c>
      <c r="BE904" s="1"/>
      <c r="BF904" s="1">
        <v>41234074.210000001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2052</v>
      </c>
      <c r="B905" s="10" t="s">
        <v>2053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0</v>
      </c>
      <c r="BC905" s="1">
        <v>0</v>
      </c>
      <c r="BD905" s="1">
        <v>0</v>
      </c>
      <c r="BE905" s="1"/>
      <c r="BF905" s="1">
        <v>0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1" t="s">
        <v>2054</v>
      </c>
      <c r="B906" s="10" t="s">
        <v>2055</v>
      </c>
      <c r="C906" s="1">
        <v>38604225.780000001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38604225.780000001</v>
      </c>
      <c r="BC906" s="1">
        <v>38604225.780000001</v>
      </c>
      <c r="BD906" s="1"/>
      <c r="BE906" s="1"/>
      <c r="BF906" s="1">
        <v>38604225.780000001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2056</v>
      </c>
      <c r="B907" s="10" t="s">
        <v>2057</v>
      </c>
      <c r="C907" s="1">
        <v>311289.13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311289.13</v>
      </c>
      <c r="BC907" s="1">
        <v>311289.13</v>
      </c>
      <c r="BD907" s="1"/>
      <c r="BE907" s="1"/>
      <c r="BF907" s="1">
        <v>311289.13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2058</v>
      </c>
      <c r="B908" s="10" t="s">
        <v>2059</v>
      </c>
      <c r="C908" s="1">
        <v>1215611.6299999999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1215611.6299999999</v>
      </c>
      <c r="BC908" s="1">
        <v>1215611.6299999999</v>
      </c>
      <c r="BD908" s="1"/>
      <c r="BE908" s="1"/>
      <c r="BF908" s="1">
        <v>1215611.6299999999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2060</v>
      </c>
      <c r="B909" s="10" t="s">
        <v>2061</v>
      </c>
      <c r="C909" s="1"/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>
        <v>0</v>
      </c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2062</v>
      </c>
      <c r="B910" s="10" t="s">
        <v>2063</v>
      </c>
      <c r="C910" s="1"/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>
        <v>0</v>
      </c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2064</v>
      </c>
      <c r="B911" s="10" t="s">
        <v>2065</v>
      </c>
      <c r="C911" s="1">
        <v>826630.5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826630.5</v>
      </c>
      <c r="BC911" s="1">
        <v>826630.5</v>
      </c>
      <c r="BD911" s="1"/>
      <c r="BE911" s="1"/>
      <c r="BF911" s="1">
        <v>826630.5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2066</v>
      </c>
      <c r="B912" s="10" t="s">
        <v>2067</v>
      </c>
      <c r="C912" s="1">
        <v>276317.17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276317.17</v>
      </c>
      <c r="BC912" s="1">
        <v>276317.17</v>
      </c>
      <c r="BD912" s="1"/>
      <c r="BE912" s="1"/>
      <c r="BF912" s="1">
        <v>276317.17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0" t="s">
        <v>2068</v>
      </c>
      <c r="B913" s="10" t="s">
        <v>2069</v>
      </c>
      <c r="C913" s="1">
        <v>13658751.59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13658751.59</v>
      </c>
      <c r="BC913" s="1">
        <v>13658751.59</v>
      </c>
      <c r="BD913" s="1">
        <v>0</v>
      </c>
      <c r="BE913" s="1"/>
      <c r="BF913" s="1">
        <v>13658751.59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2070</v>
      </c>
      <c r="B914" s="10" t="s">
        <v>2071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0</v>
      </c>
      <c r="BC914" s="1">
        <v>0</v>
      </c>
      <c r="BD914" s="1">
        <v>0</v>
      </c>
      <c r="BE914" s="1"/>
      <c r="BF914" s="1">
        <v>0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1" t="s">
        <v>2068</v>
      </c>
      <c r="B915" s="10" t="s">
        <v>2072</v>
      </c>
      <c r="C915" s="1">
        <v>13658751.59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13658751.59</v>
      </c>
      <c r="BC915" s="1">
        <v>13658751.59</v>
      </c>
      <c r="BD915" s="1"/>
      <c r="BE915" s="1"/>
      <c r="BF915" s="1">
        <v>13658751.59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16" t="s">
        <v>130</v>
      </c>
      <c r="B916" s="9" t="s">
        <v>131</v>
      </c>
      <c r="C916" s="1">
        <v>265621675.55000001</v>
      </c>
      <c r="D916" s="1">
        <v>10659767.530000001</v>
      </c>
      <c r="E916" s="1">
        <v>9069609.8600000013</v>
      </c>
      <c r="F916" s="1">
        <v>24324018.239999998</v>
      </c>
      <c r="G916" s="1">
        <v>4761355.0600000005</v>
      </c>
      <c r="H916" s="1">
        <v>58576019.339999996</v>
      </c>
      <c r="I916" s="1">
        <v>9283519.3300000001</v>
      </c>
      <c r="J916" s="1">
        <v>12385267.1</v>
      </c>
      <c r="K916" s="1">
        <v>2575102.4899999998</v>
      </c>
      <c r="L916" s="1">
        <v>19874330.330000002</v>
      </c>
      <c r="M916" s="1">
        <v>23778975.419999998</v>
      </c>
      <c r="N916" s="1">
        <v>29604041.219999999</v>
      </c>
      <c r="O916" s="1">
        <v>6733381.5300000003</v>
      </c>
      <c r="P916" s="1">
        <v>7607620.7200000007</v>
      </c>
      <c r="Q916" s="1">
        <v>10435409.65</v>
      </c>
      <c r="R916" s="1">
        <v>6743714.4799999995</v>
      </c>
      <c r="S916" s="1">
        <v>7791372.6000000006</v>
      </c>
      <c r="T916" s="1">
        <v>2604452.12</v>
      </c>
      <c r="U916" s="1">
        <v>85115.14</v>
      </c>
      <c r="V916" s="1">
        <v>-105449.61</v>
      </c>
      <c r="W916" s="1">
        <v>176848.5</v>
      </c>
      <c r="X916" s="1">
        <v>40817.160000000003</v>
      </c>
      <c r="Y916" s="1">
        <v>531993.22</v>
      </c>
      <c r="Z916" s="1">
        <v>88135.52</v>
      </c>
      <c r="AA916" s="1">
        <v>87416.79</v>
      </c>
      <c r="AB916" s="1">
        <v>49018.28</v>
      </c>
      <c r="AC916" s="1">
        <v>405546.19</v>
      </c>
      <c r="AD916" s="1">
        <v>611477.13</v>
      </c>
      <c r="AE916" s="1">
        <v>166497.72</v>
      </c>
      <c r="AF916" s="1">
        <v>35867.53</v>
      </c>
      <c r="AG916" s="1">
        <v>83770.69</v>
      </c>
      <c r="AH916" s="1">
        <v>168128.9</v>
      </c>
      <c r="AI916" s="1">
        <v>77900.47</v>
      </c>
      <c r="AJ916" s="1">
        <v>101368.49</v>
      </c>
      <c r="AK916" s="1">
        <v>241599052.78</v>
      </c>
      <c r="AL916" s="1">
        <v>10574652.390000001</v>
      </c>
      <c r="AM916" s="1">
        <v>9175059.4700000007</v>
      </c>
      <c r="AN916" s="1">
        <v>24147169.739999998</v>
      </c>
      <c r="AO916" s="1">
        <v>4720537.9000000004</v>
      </c>
      <c r="AP916" s="1">
        <v>58044026.119999997</v>
      </c>
      <c r="AQ916" s="1">
        <v>9195383.8100000005</v>
      </c>
      <c r="AR916" s="1">
        <v>12297850.310000001</v>
      </c>
      <c r="AS916" s="1">
        <v>2526084.21</v>
      </c>
      <c r="AT916" s="1">
        <v>19468784.140000001</v>
      </c>
      <c r="AU916" s="1">
        <v>23167498.289999999</v>
      </c>
      <c r="AV916" s="1">
        <v>29437543.5</v>
      </c>
      <c r="AW916" s="1">
        <v>6697514</v>
      </c>
      <c r="AX916" s="1">
        <v>7523850.0300000003</v>
      </c>
      <c r="AY916" s="1">
        <v>10267280.75</v>
      </c>
      <c r="AZ916" s="1">
        <v>6665814.0099999998</v>
      </c>
      <c r="BA916" s="1">
        <v>7690004.1100000003</v>
      </c>
      <c r="BB916" s="1">
        <v>21418170.649999999</v>
      </c>
      <c r="BC916" s="1">
        <v>20363028.09</v>
      </c>
      <c r="BD916" s="1">
        <v>1013772.99</v>
      </c>
      <c r="BE916" s="1"/>
      <c r="BF916" s="1">
        <v>14395.36</v>
      </c>
      <c r="BG916" s="1">
        <v>6095.5</v>
      </c>
      <c r="BH916" s="1">
        <v>22172.2</v>
      </c>
      <c r="BI916" s="1">
        <v>7000.63</v>
      </c>
      <c r="BJ916" s="1"/>
      <c r="BK916" s="1">
        <v>102949.79</v>
      </c>
      <c r="BL916" s="1">
        <v>155631.76</v>
      </c>
      <c r="BM916" s="1">
        <v>111294.29</v>
      </c>
      <c r="BN916" s="1">
        <v>625281.79</v>
      </c>
      <c r="BO916" s="1">
        <v>59984.93</v>
      </c>
      <c r="BP916" s="4">
        <v>19299591.41</v>
      </c>
    </row>
    <row r="917" spans="1:68">
      <c r="A917" s="17" t="s">
        <v>255</v>
      </c>
      <c r="B917" s="10" t="s">
        <v>256</v>
      </c>
      <c r="C917" s="1">
        <v>265405381.81999999</v>
      </c>
      <c r="D917" s="1">
        <v>10659767.530000001</v>
      </c>
      <c r="E917" s="1">
        <v>9069609.8600000013</v>
      </c>
      <c r="F917" s="1">
        <v>24324018.239999998</v>
      </c>
      <c r="G917" s="1">
        <v>4761355.0600000005</v>
      </c>
      <c r="H917" s="1">
        <v>58576019.339999996</v>
      </c>
      <c r="I917" s="1">
        <v>9283519.3300000001</v>
      </c>
      <c r="J917" s="1">
        <v>12385267.1</v>
      </c>
      <c r="K917" s="1">
        <v>2575102.4899999998</v>
      </c>
      <c r="L917" s="1">
        <v>19874330.330000002</v>
      </c>
      <c r="M917" s="1">
        <v>23778975.419999998</v>
      </c>
      <c r="N917" s="1">
        <v>29604041.219999999</v>
      </c>
      <c r="O917" s="1">
        <v>6733381.5300000003</v>
      </c>
      <c r="P917" s="1">
        <v>7607620.7200000007</v>
      </c>
      <c r="Q917" s="1">
        <v>10435409.65</v>
      </c>
      <c r="R917" s="1">
        <v>6743714.4799999995</v>
      </c>
      <c r="S917" s="1">
        <v>7791372.6000000006</v>
      </c>
      <c r="T917" s="1">
        <v>2604452.12</v>
      </c>
      <c r="U917" s="1">
        <v>85115.14</v>
      </c>
      <c r="V917" s="1">
        <v>-105449.61</v>
      </c>
      <c r="W917" s="1">
        <v>176848.5</v>
      </c>
      <c r="X917" s="1">
        <v>40817.160000000003</v>
      </c>
      <c r="Y917" s="1">
        <v>531993.22</v>
      </c>
      <c r="Z917" s="1">
        <v>88135.52</v>
      </c>
      <c r="AA917" s="1">
        <v>87416.79</v>
      </c>
      <c r="AB917" s="1">
        <v>49018.28</v>
      </c>
      <c r="AC917" s="1">
        <v>405546.19</v>
      </c>
      <c r="AD917" s="1">
        <v>611477.13</v>
      </c>
      <c r="AE917" s="1">
        <v>166497.72</v>
      </c>
      <c r="AF917" s="1">
        <v>35867.53</v>
      </c>
      <c r="AG917" s="1">
        <v>83770.69</v>
      </c>
      <c r="AH917" s="1">
        <v>168128.9</v>
      </c>
      <c r="AI917" s="1">
        <v>77900.47</v>
      </c>
      <c r="AJ917" s="1">
        <v>101368.49</v>
      </c>
      <c r="AK917" s="1">
        <v>241599052.78</v>
      </c>
      <c r="AL917" s="1">
        <v>10574652.390000001</v>
      </c>
      <c r="AM917" s="1">
        <v>9175059.4700000007</v>
      </c>
      <c r="AN917" s="1">
        <v>24147169.739999998</v>
      </c>
      <c r="AO917" s="1">
        <v>4720537.9000000004</v>
      </c>
      <c r="AP917" s="1">
        <v>58044026.119999997</v>
      </c>
      <c r="AQ917" s="1">
        <v>9195383.8100000005</v>
      </c>
      <c r="AR917" s="1">
        <v>12297850.310000001</v>
      </c>
      <c r="AS917" s="1">
        <v>2526084.21</v>
      </c>
      <c r="AT917" s="1">
        <v>19468784.140000001</v>
      </c>
      <c r="AU917" s="1">
        <v>23167498.289999999</v>
      </c>
      <c r="AV917" s="1">
        <v>29437543.5</v>
      </c>
      <c r="AW917" s="1">
        <v>6697514</v>
      </c>
      <c r="AX917" s="1">
        <v>7523850.0300000003</v>
      </c>
      <c r="AY917" s="1">
        <v>10267280.75</v>
      </c>
      <c r="AZ917" s="1">
        <v>6665814.0099999998</v>
      </c>
      <c r="BA917" s="1">
        <v>7690004.1100000003</v>
      </c>
      <c r="BB917" s="1">
        <v>21201876.920000002</v>
      </c>
      <c r="BC917" s="1">
        <v>20147062.559999999</v>
      </c>
      <c r="BD917" s="1">
        <v>847879.69</v>
      </c>
      <c r="BE917" s="1"/>
      <c r="BF917" s="1">
        <v>14395.36</v>
      </c>
      <c r="BG917" s="1">
        <v>6095.5</v>
      </c>
      <c r="BH917" s="1">
        <v>-4216.3</v>
      </c>
      <c r="BI917" s="1">
        <v>7000.63</v>
      </c>
      <c r="BJ917" s="1"/>
      <c r="BK917" s="1">
        <v>102949.79</v>
      </c>
      <c r="BL917" s="1">
        <v>156445.96</v>
      </c>
      <c r="BM917" s="1">
        <v>111294.29</v>
      </c>
      <c r="BN917" s="1">
        <v>625281.79</v>
      </c>
      <c r="BO917" s="1">
        <v>58842.53</v>
      </c>
      <c r="BP917" s="4">
        <v>19275907.68</v>
      </c>
    </row>
    <row r="918" spans="1:68">
      <c r="A918" s="18" t="s">
        <v>1453</v>
      </c>
      <c r="B918" s="10" t="s">
        <v>2073</v>
      </c>
      <c r="C918" s="1">
        <v>36342.769999999997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>
        <v>36342.769999999997</v>
      </c>
      <c r="BC918" s="1">
        <v>36342.769999999997</v>
      </c>
      <c r="BD918" s="1">
        <v>36342.769999999997</v>
      </c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4"/>
    </row>
    <row r="919" spans="1:68">
      <c r="A919" s="19" t="s">
        <v>1455</v>
      </c>
      <c r="B919" s="10" t="s">
        <v>2074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>
        <v>0</v>
      </c>
      <c r="BC919" s="1">
        <v>0</v>
      </c>
      <c r="BD919" s="1">
        <v>0</v>
      </c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4"/>
    </row>
    <row r="920" spans="1:68">
      <c r="A920" s="19" t="s">
        <v>1453</v>
      </c>
      <c r="B920" s="10" t="s">
        <v>2075</v>
      </c>
      <c r="C920" s="1">
        <v>36342.769999999997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36342.769999999997</v>
      </c>
      <c r="BC920" s="1">
        <v>36342.769999999997</v>
      </c>
      <c r="BD920" s="1">
        <v>36342.769999999997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8" t="s">
        <v>1458</v>
      </c>
      <c r="B921" s="10" t="s">
        <v>2076</v>
      </c>
      <c r="C921" s="1">
        <v>13286464.08</v>
      </c>
      <c r="D921" s="1">
        <v>661956.31000000006</v>
      </c>
      <c r="E921" s="1">
        <v>472532.11</v>
      </c>
      <c r="F921" s="1">
        <v>1443314.97</v>
      </c>
      <c r="G921" s="1">
        <v>352513.51</v>
      </c>
      <c r="H921" s="1">
        <v>2504487.2400000002</v>
      </c>
      <c r="I921" s="1">
        <v>465000.57</v>
      </c>
      <c r="J921" s="1">
        <v>645082.44999999995</v>
      </c>
      <c r="K921" s="1">
        <v>173831.94999999998</v>
      </c>
      <c r="L921" s="1">
        <v>1029706.7000000001</v>
      </c>
      <c r="M921" s="1">
        <v>1591213.72</v>
      </c>
      <c r="N921" s="1">
        <v>824258.76</v>
      </c>
      <c r="O921" s="1">
        <v>463965.46</v>
      </c>
      <c r="P921" s="1">
        <v>515953.33</v>
      </c>
      <c r="Q921" s="1">
        <v>751329.6</v>
      </c>
      <c r="R921" s="1">
        <v>422980.14</v>
      </c>
      <c r="S921" s="1">
        <v>706717.25</v>
      </c>
      <c r="T921" s="1">
        <v>594613.06000000006</v>
      </c>
      <c r="U921" s="1">
        <v>30522.25</v>
      </c>
      <c r="V921" s="1">
        <v>4487.12</v>
      </c>
      <c r="W921" s="1">
        <v>19375.82</v>
      </c>
      <c r="X921" s="1">
        <v>12957.49</v>
      </c>
      <c r="Y921" s="1">
        <v>102233.79</v>
      </c>
      <c r="Z921" s="1">
        <v>14713.27</v>
      </c>
      <c r="AA921" s="1">
        <v>57223.94</v>
      </c>
      <c r="AB921" s="1">
        <v>17441.12</v>
      </c>
      <c r="AC921" s="1">
        <v>63712.18</v>
      </c>
      <c r="AD921" s="1">
        <v>141548.59</v>
      </c>
      <c r="AE921" s="1">
        <v>18527.02</v>
      </c>
      <c r="AF921" s="1">
        <v>10567.77</v>
      </c>
      <c r="AG921" s="1">
        <v>16716.759999999998</v>
      </c>
      <c r="AH921" s="1">
        <v>41335.47</v>
      </c>
      <c r="AI921" s="1">
        <v>5471</v>
      </c>
      <c r="AJ921" s="1">
        <v>37779.47</v>
      </c>
      <c r="AK921" s="1">
        <v>12430231.01</v>
      </c>
      <c r="AL921" s="1">
        <v>631434.06000000006</v>
      </c>
      <c r="AM921" s="1">
        <v>468044.99</v>
      </c>
      <c r="AN921" s="1">
        <v>1423939.15</v>
      </c>
      <c r="AO921" s="1">
        <v>339556.02</v>
      </c>
      <c r="AP921" s="1">
        <v>2402253.4500000002</v>
      </c>
      <c r="AQ921" s="1">
        <v>450287.3</v>
      </c>
      <c r="AR921" s="1">
        <v>587858.51</v>
      </c>
      <c r="AS921" s="1">
        <v>156390.82999999999</v>
      </c>
      <c r="AT921" s="1">
        <v>965994.52</v>
      </c>
      <c r="AU921" s="1">
        <v>1449665.13</v>
      </c>
      <c r="AV921" s="1">
        <v>805731.74</v>
      </c>
      <c r="AW921" s="1">
        <v>453397.69</v>
      </c>
      <c r="AX921" s="1">
        <v>499236.57</v>
      </c>
      <c r="AY921" s="1">
        <v>709994.13</v>
      </c>
      <c r="AZ921" s="1">
        <v>417509.14</v>
      </c>
      <c r="BA921" s="1">
        <v>668937.78</v>
      </c>
      <c r="BB921" s="1">
        <v>261620.01</v>
      </c>
      <c r="BC921" s="1">
        <v>141164.96</v>
      </c>
      <c r="BD921" s="1">
        <v>125085.96</v>
      </c>
      <c r="BE921" s="1"/>
      <c r="BF921" s="1"/>
      <c r="BG921" s="1"/>
      <c r="BH921" s="1">
        <v>-10546.6</v>
      </c>
      <c r="BI921" s="1"/>
      <c r="BJ921" s="1"/>
      <c r="BK921" s="1">
        <v>16600.080000000002</v>
      </c>
      <c r="BL921" s="1">
        <v>46838.69</v>
      </c>
      <c r="BM921" s="1">
        <v>8780.57</v>
      </c>
      <c r="BN921" s="1">
        <v>32496.86</v>
      </c>
      <c r="BO921" s="1">
        <v>15738.85</v>
      </c>
      <c r="BP921" s="4">
        <v>26625.599999999999</v>
      </c>
    </row>
    <row r="922" spans="1:68">
      <c r="A922" s="19" t="s">
        <v>1460</v>
      </c>
      <c r="B922" s="10" t="s">
        <v>2077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0</v>
      </c>
      <c r="BC922" s="1">
        <v>0</v>
      </c>
      <c r="BD922" s="1">
        <v>0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9" t="s">
        <v>1458</v>
      </c>
      <c r="B923" s="10" t="s">
        <v>2078</v>
      </c>
      <c r="C923" s="1">
        <v>13286464.08</v>
      </c>
      <c r="D923" s="1">
        <v>661956.31000000006</v>
      </c>
      <c r="E923" s="1">
        <v>472532.11</v>
      </c>
      <c r="F923" s="1">
        <v>1443314.97</v>
      </c>
      <c r="G923" s="1">
        <v>352513.51</v>
      </c>
      <c r="H923" s="1">
        <v>2504487.2400000002</v>
      </c>
      <c r="I923" s="1">
        <v>465000.57</v>
      </c>
      <c r="J923" s="1">
        <v>645082.44999999995</v>
      </c>
      <c r="K923" s="1">
        <v>173831.94999999998</v>
      </c>
      <c r="L923" s="1">
        <v>1029706.7000000001</v>
      </c>
      <c r="M923" s="1">
        <v>1591213.72</v>
      </c>
      <c r="N923" s="1">
        <v>824258.76</v>
      </c>
      <c r="O923" s="1">
        <v>463965.46</v>
      </c>
      <c r="P923" s="1">
        <v>515953.33</v>
      </c>
      <c r="Q923" s="1">
        <v>751329.6</v>
      </c>
      <c r="R923" s="1">
        <v>422980.14</v>
      </c>
      <c r="S923" s="1">
        <v>706717.25</v>
      </c>
      <c r="T923" s="1">
        <v>594613.06000000006</v>
      </c>
      <c r="U923" s="1">
        <v>30522.25</v>
      </c>
      <c r="V923" s="1">
        <v>4487.12</v>
      </c>
      <c r="W923" s="1">
        <v>19375.82</v>
      </c>
      <c r="X923" s="1">
        <v>12957.49</v>
      </c>
      <c r="Y923" s="1">
        <v>102233.79</v>
      </c>
      <c r="Z923" s="1">
        <v>14713.27</v>
      </c>
      <c r="AA923" s="1">
        <v>57223.94</v>
      </c>
      <c r="AB923" s="1">
        <v>17441.12</v>
      </c>
      <c r="AC923" s="1">
        <v>63712.18</v>
      </c>
      <c r="AD923" s="1">
        <v>141548.59</v>
      </c>
      <c r="AE923" s="1">
        <v>18527.02</v>
      </c>
      <c r="AF923" s="1">
        <v>10567.77</v>
      </c>
      <c r="AG923" s="1">
        <v>16716.759999999998</v>
      </c>
      <c r="AH923" s="1">
        <v>41335.47</v>
      </c>
      <c r="AI923" s="1">
        <v>5471</v>
      </c>
      <c r="AJ923" s="1">
        <v>37779.47</v>
      </c>
      <c r="AK923" s="1">
        <v>12430231.01</v>
      </c>
      <c r="AL923" s="1">
        <v>631434.06000000006</v>
      </c>
      <c r="AM923" s="1">
        <v>468044.99</v>
      </c>
      <c r="AN923" s="1">
        <v>1423939.15</v>
      </c>
      <c r="AO923" s="1">
        <v>339556.02</v>
      </c>
      <c r="AP923" s="1">
        <v>2402253.4500000002</v>
      </c>
      <c r="AQ923" s="1">
        <v>450287.3</v>
      </c>
      <c r="AR923" s="1">
        <v>587858.51</v>
      </c>
      <c r="AS923" s="1">
        <v>156390.82999999999</v>
      </c>
      <c r="AT923" s="1">
        <v>965994.52</v>
      </c>
      <c r="AU923" s="1">
        <v>1449665.13</v>
      </c>
      <c r="AV923" s="1">
        <v>805731.74</v>
      </c>
      <c r="AW923" s="1">
        <v>453397.69</v>
      </c>
      <c r="AX923" s="1">
        <v>499236.57</v>
      </c>
      <c r="AY923" s="1">
        <v>709994.13</v>
      </c>
      <c r="AZ923" s="1">
        <v>417509.14</v>
      </c>
      <c r="BA923" s="1">
        <v>668937.78</v>
      </c>
      <c r="BB923" s="1">
        <v>261620.01</v>
      </c>
      <c r="BC923" s="1">
        <v>141164.96</v>
      </c>
      <c r="BD923" s="1">
        <v>125085.96</v>
      </c>
      <c r="BE923" s="1"/>
      <c r="BF923" s="1"/>
      <c r="BG923" s="1"/>
      <c r="BH923" s="1">
        <v>-10546.6</v>
      </c>
      <c r="BI923" s="1"/>
      <c r="BJ923" s="1"/>
      <c r="BK923" s="1">
        <v>16600.080000000002</v>
      </c>
      <c r="BL923" s="1">
        <v>46838.69</v>
      </c>
      <c r="BM923" s="1">
        <v>8780.57</v>
      </c>
      <c r="BN923" s="1">
        <v>32496.86</v>
      </c>
      <c r="BO923" s="1">
        <v>15738.85</v>
      </c>
      <c r="BP923" s="4">
        <v>26625.599999999999</v>
      </c>
    </row>
    <row r="924" spans="1:68">
      <c r="A924" s="18" t="s">
        <v>1465</v>
      </c>
      <c r="B924" s="10" t="s">
        <v>2079</v>
      </c>
      <c r="C924" s="1">
        <v>18075994.649999999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18075994.649999999</v>
      </c>
      <c r="BC924" s="1">
        <v>18075994.649999999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>
        <v>18075994.649999999</v>
      </c>
    </row>
    <row r="925" spans="1:68">
      <c r="A925" s="19" t="s">
        <v>2080</v>
      </c>
      <c r="B925" s="10" t="s">
        <v>2081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>
        <v>0</v>
      </c>
      <c r="BC925" s="1">
        <v>0</v>
      </c>
      <c r="BD925" s="1">
        <v>0</v>
      </c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4"/>
    </row>
    <row r="926" spans="1:68">
      <c r="A926" s="19" t="s">
        <v>1469</v>
      </c>
      <c r="B926" s="10" t="s">
        <v>2082</v>
      </c>
      <c r="C926" s="1">
        <v>18075994.649999999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18075994.649999999</v>
      </c>
      <c r="BC926" s="1">
        <v>18075994.649999999</v>
      </c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18075994.649999999</v>
      </c>
    </row>
    <row r="927" spans="1:68">
      <c r="A927" s="18" t="s">
        <v>1471</v>
      </c>
      <c r="B927" s="10" t="s">
        <v>2083</v>
      </c>
      <c r="C927" s="1">
        <v>1454783.72</v>
      </c>
      <c r="D927" s="1">
        <v>0</v>
      </c>
      <c r="E927" s="1">
        <v>0</v>
      </c>
      <c r="F927" s="1">
        <v>-10069.18</v>
      </c>
      <c r="G927" s="1">
        <v>58508.54</v>
      </c>
      <c r="H927" s="1">
        <v>553062.25</v>
      </c>
      <c r="I927" s="1">
        <v>2044.76</v>
      </c>
      <c r="J927" s="1">
        <v>196867.36</v>
      </c>
      <c r="K927" s="1">
        <v>18037.509999999998</v>
      </c>
      <c r="L927" s="1">
        <v>224826.4</v>
      </c>
      <c r="M927" s="1">
        <v>131242.62</v>
      </c>
      <c r="N927" s="1">
        <v>139256.22</v>
      </c>
      <c r="O927" s="1">
        <v>-53786.54</v>
      </c>
      <c r="P927" s="1">
        <v>0</v>
      </c>
      <c r="Q927" s="1">
        <v>113055.94</v>
      </c>
      <c r="R927" s="1">
        <v>76125.210000000006</v>
      </c>
      <c r="S927" s="1">
        <v>0</v>
      </c>
      <c r="T927" s="1">
        <v>-8271.39</v>
      </c>
      <c r="U927" s="1"/>
      <c r="V927" s="1"/>
      <c r="W927" s="1"/>
      <c r="X927" s="1"/>
      <c r="Y927" s="1">
        <v>0.82</v>
      </c>
      <c r="Z927" s="1"/>
      <c r="AA927" s="1">
        <v>0</v>
      </c>
      <c r="AB927" s="1"/>
      <c r="AC927" s="1">
        <v>-3913.97</v>
      </c>
      <c r="AD927" s="1"/>
      <c r="AE927" s="1">
        <v>-4358.24</v>
      </c>
      <c r="AF927" s="1"/>
      <c r="AG927" s="1"/>
      <c r="AH927" s="1"/>
      <c r="AI927" s="1"/>
      <c r="AJ927" s="1"/>
      <c r="AK927" s="1">
        <v>1457442.48</v>
      </c>
      <c r="AL927" s="1"/>
      <c r="AM927" s="1"/>
      <c r="AN927" s="1">
        <v>-10069.18</v>
      </c>
      <c r="AO927" s="1">
        <v>58508.54</v>
      </c>
      <c r="AP927" s="1">
        <v>553061.43000000005</v>
      </c>
      <c r="AQ927" s="1">
        <v>2044.76</v>
      </c>
      <c r="AR927" s="1">
        <v>196867.36</v>
      </c>
      <c r="AS927" s="1">
        <v>18037.509999999998</v>
      </c>
      <c r="AT927" s="1">
        <v>228740.37</v>
      </c>
      <c r="AU927" s="1">
        <v>131242.62</v>
      </c>
      <c r="AV927" s="1">
        <v>143614.46</v>
      </c>
      <c r="AW927" s="1">
        <v>-53786.54</v>
      </c>
      <c r="AX927" s="1"/>
      <c r="AY927" s="1">
        <v>113055.94</v>
      </c>
      <c r="AZ927" s="1">
        <v>76125.210000000006</v>
      </c>
      <c r="BA927" s="1"/>
      <c r="BB927" s="1">
        <v>5612.63</v>
      </c>
      <c r="BC927" s="1">
        <v>5612.63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>
        <v>5612.63</v>
      </c>
    </row>
    <row r="928" spans="1:68">
      <c r="A928" s="19" t="s">
        <v>2084</v>
      </c>
      <c r="B928" s="10" t="s">
        <v>2085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0</v>
      </c>
      <c r="BC928" s="1">
        <v>0</v>
      </c>
      <c r="BD928" s="1">
        <v>0</v>
      </c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/>
    </row>
    <row r="929" spans="1:68">
      <c r="A929" s="19" t="s">
        <v>1475</v>
      </c>
      <c r="B929" s="10" t="s">
        <v>2086</v>
      </c>
      <c r="C929" s="1">
        <v>1454783.72</v>
      </c>
      <c r="D929" s="1">
        <v>0</v>
      </c>
      <c r="E929" s="1">
        <v>0</v>
      </c>
      <c r="F929" s="1">
        <v>-10069.18</v>
      </c>
      <c r="G929" s="1">
        <v>58508.54</v>
      </c>
      <c r="H929" s="1">
        <v>553062.25</v>
      </c>
      <c r="I929" s="1">
        <v>2044.76</v>
      </c>
      <c r="J929" s="1">
        <v>196867.36</v>
      </c>
      <c r="K929" s="1">
        <v>18037.509999999998</v>
      </c>
      <c r="L929" s="1">
        <v>224826.4</v>
      </c>
      <c r="M929" s="1">
        <v>131242.62</v>
      </c>
      <c r="N929" s="1">
        <v>139256.22</v>
      </c>
      <c r="O929" s="1">
        <v>-53786.54</v>
      </c>
      <c r="P929" s="1">
        <v>0</v>
      </c>
      <c r="Q929" s="1">
        <v>113055.94</v>
      </c>
      <c r="R929" s="1">
        <v>76125.210000000006</v>
      </c>
      <c r="S929" s="1">
        <v>0</v>
      </c>
      <c r="T929" s="1">
        <v>-8271.39</v>
      </c>
      <c r="U929" s="1"/>
      <c r="V929" s="1"/>
      <c r="W929" s="1"/>
      <c r="X929" s="1"/>
      <c r="Y929" s="1">
        <v>0.82</v>
      </c>
      <c r="Z929" s="1"/>
      <c r="AA929" s="1">
        <v>0</v>
      </c>
      <c r="AB929" s="1"/>
      <c r="AC929" s="1">
        <v>-3913.97</v>
      </c>
      <c r="AD929" s="1"/>
      <c r="AE929" s="1">
        <v>-4358.24</v>
      </c>
      <c r="AF929" s="1"/>
      <c r="AG929" s="1"/>
      <c r="AH929" s="1"/>
      <c r="AI929" s="1"/>
      <c r="AJ929" s="1"/>
      <c r="AK929" s="1">
        <v>1457442.48</v>
      </c>
      <c r="AL929" s="1"/>
      <c r="AM929" s="1"/>
      <c r="AN929" s="1">
        <v>-10069.18</v>
      </c>
      <c r="AO929" s="1">
        <v>58508.54</v>
      </c>
      <c r="AP929" s="1">
        <v>553061.43000000005</v>
      </c>
      <c r="AQ929" s="1">
        <v>2044.76</v>
      </c>
      <c r="AR929" s="1">
        <v>196867.36</v>
      </c>
      <c r="AS929" s="1">
        <v>18037.509999999998</v>
      </c>
      <c r="AT929" s="1">
        <v>228740.37</v>
      </c>
      <c r="AU929" s="1">
        <v>131242.62</v>
      </c>
      <c r="AV929" s="1">
        <v>143614.46</v>
      </c>
      <c r="AW929" s="1">
        <v>-53786.54</v>
      </c>
      <c r="AX929" s="1"/>
      <c r="AY929" s="1">
        <v>113055.94</v>
      </c>
      <c r="AZ929" s="1">
        <v>76125.210000000006</v>
      </c>
      <c r="BA929" s="1"/>
      <c r="BB929" s="1">
        <v>5612.63</v>
      </c>
      <c r="BC929" s="1">
        <v>5612.63</v>
      </c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4">
        <v>5612.63</v>
      </c>
    </row>
    <row r="930" spans="1:68">
      <c r="A930" s="18" t="s">
        <v>2087</v>
      </c>
      <c r="B930" s="10" t="s">
        <v>2088</v>
      </c>
      <c r="C930" s="1">
        <v>10063.11</v>
      </c>
      <c r="D930" s="1">
        <v>0</v>
      </c>
      <c r="E930" s="1">
        <v>0</v>
      </c>
      <c r="F930" s="1">
        <v>2251.98</v>
      </c>
      <c r="G930" s="1">
        <v>0</v>
      </c>
      <c r="H930" s="1">
        <v>-4733.1499999999996</v>
      </c>
      <c r="I930" s="1">
        <v>3135</v>
      </c>
      <c r="J930" s="1">
        <v>3131.98</v>
      </c>
      <c r="K930" s="1">
        <v>2407.84</v>
      </c>
      <c r="L930" s="1">
        <v>0</v>
      </c>
      <c r="M930" s="1">
        <v>0</v>
      </c>
      <c r="N930" s="1">
        <v>1350</v>
      </c>
      <c r="O930" s="1">
        <v>719.46</v>
      </c>
      <c r="P930" s="1">
        <v>0</v>
      </c>
      <c r="Q930" s="1">
        <v>900</v>
      </c>
      <c r="R930" s="1">
        <v>450</v>
      </c>
      <c r="S930" s="1">
        <v>450</v>
      </c>
      <c r="T930" s="1">
        <v>-4283.1499999999996</v>
      </c>
      <c r="U930" s="1"/>
      <c r="V930" s="1"/>
      <c r="W930" s="1">
        <v>450</v>
      </c>
      <c r="X930" s="1"/>
      <c r="Y930" s="1">
        <v>-4733.1499999999996</v>
      </c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>
        <v>14346.26</v>
      </c>
      <c r="AL930" s="1"/>
      <c r="AM930" s="1"/>
      <c r="AN930" s="1">
        <v>1801.98</v>
      </c>
      <c r="AO930" s="1"/>
      <c r="AP930" s="1"/>
      <c r="AQ930" s="1">
        <v>3135</v>
      </c>
      <c r="AR930" s="1">
        <v>3131.98</v>
      </c>
      <c r="AS930" s="1">
        <v>2407.84</v>
      </c>
      <c r="AT930" s="1"/>
      <c r="AU930" s="1"/>
      <c r="AV930" s="1">
        <v>1350</v>
      </c>
      <c r="AW930" s="1">
        <v>719.46</v>
      </c>
      <c r="AX930" s="1"/>
      <c r="AY930" s="1">
        <v>900</v>
      </c>
      <c r="AZ930" s="1">
        <v>450</v>
      </c>
      <c r="BA930" s="1">
        <v>450</v>
      </c>
      <c r="BB930" s="1">
        <v>0</v>
      </c>
      <c r="BC930" s="1">
        <v>0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/>
    </row>
    <row r="931" spans="1:68">
      <c r="A931" s="19" t="s">
        <v>2089</v>
      </c>
      <c r="B931" s="10" t="s">
        <v>2090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>
        <v>0</v>
      </c>
      <c r="BC931" s="1">
        <v>0</v>
      </c>
      <c r="BD931" s="1">
        <v>0</v>
      </c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4"/>
    </row>
    <row r="932" spans="1:68">
      <c r="A932" s="19" t="s">
        <v>2091</v>
      </c>
      <c r="B932" s="10" t="s">
        <v>2092</v>
      </c>
      <c r="C932" s="1">
        <v>10063.11</v>
      </c>
      <c r="D932" s="1">
        <v>0</v>
      </c>
      <c r="E932" s="1">
        <v>0</v>
      </c>
      <c r="F932" s="1">
        <v>2251.98</v>
      </c>
      <c r="G932" s="1">
        <v>0</v>
      </c>
      <c r="H932" s="1">
        <v>-4733.1499999999996</v>
      </c>
      <c r="I932" s="1">
        <v>3135</v>
      </c>
      <c r="J932" s="1">
        <v>3131.98</v>
      </c>
      <c r="K932" s="1">
        <v>2407.84</v>
      </c>
      <c r="L932" s="1">
        <v>0</v>
      </c>
      <c r="M932" s="1">
        <v>0</v>
      </c>
      <c r="N932" s="1">
        <v>1350</v>
      </c>
      <c r="O932" s="1">
        <v>719.46</v>
      </c>
      <c r="P932" s="1">
        <v>0</v>
      </c>
      <c r="Q932" s="1">
        <v>900</v>
      </c>
      <c r="R932" s="1">
        <v>450</v>
      </c>
      <c r="S932" s="1">
        <v>450</v>
      </c>
      <c r="T932" s="1">
        <v>-4283.1499999999996</v>
      </c>
      <c r="U932" s="1"/>
      <c r="V932" s="1"/>
      <c r="W932" s="1">
        <v>450</v>
      </c>
      <c r="X932" s="1"/>
      <c r="Y932" s="1">
        <v>-4733.1499999999996</v>
      </c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>
        <v>14346.26</v>
      </c>
      <c r="AL932" s="1"/>
      <c r="AM932" s="1"/>
      <c r="AN932" s="1">
        <v>1801.98</v>
      </c>
      <c r="AO932" s="1"/>
      <c r="AP932" s="1"/>
      <c r="AQ932" s="1">
        <v>3135</v>
      </c>
      <c r="AR932" s="1">
        <v>3131.98</v>
      </c>
      <c r="AS932" s="1">
        <v>2407.84</v>
      </c>
      <c r="AT932" s="1"/>
      <c r="AU932" s="1"/>
      <c r="AV932" s="1">
        <v>1350</v>
      </c>
      <c r="AW932" s="1">
        <v>719.46</v>
      </c>
      <c r="AX932" s="1"/>
      <c r="AY932" s="1">
        <v>900</v>
      </c>
      <c r="AZ932" s="1">
        <v>450</v>
      </c>
      <c r="BA932" s="1">
        <v>450</v>
      </c>
      <c r="BB932" s="1"/>
      <c r="BC932" s="1">
        <v>0</v>
      </c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/>
    </row>
    <row r="933" spans="1:68">
      <c r="A933" s="18" t="s">
        <v>1487</v>
      </c>
      <c r="B933" s="10" t="s">
        <v>2093</v>
      </c>
      <c r="C933" s="1">
        <v>230433981.44</v>
      </c>
      <c r="D933" s="1">
        <v>9981131.7000000011</v>
      </c>
      <c r="E933" s="1">
        <v>8575264.8599999994</v>
      </c>
      <c r="F933" s="1">
        <v>22876108.559999999</v>
      </c>
      <c r="G933" s="1">
        <v>4339693.53</v>
      </c>
      <c r="H933" s="1">
        <v>55372519.080000006</v>
      </c>
      <c r="I933" s="1">
        <v>8813339</v>
      </c>
      <c r="J933" s="1">
        <v>11540185.310000001</v>
      </c>
      <c r="K933" s="1">
        <v>2372485.4300000002</v>
      </c>
      <c r="L933" s="1">
        <v>18586266.539999999</v>
      </c>
      <c r="M933" s="1">
        <v>22030512.789999999</v>
      </c>
      <c r="N933" s="1">
        <v>28549529.120000001</v>
      </c>
      <c r="O933" s="1">
        <v>6322483.1499999994</v>
      </c>
      <c r="P933" s="1">
        <v>7082848.9199999999</v>
      </c>
      <c r="Q933" s="1">
        <v>9552959.2300000004</v>
      </c>
      <c r="R933" s="1">
        <v>6222747.8399999999</v>
      </c>
      <c r="S933" s="1">
        <v>7075858.9399999995</v>
      </c>
      <c r="T933" s="1">
        <v>1931073.41</v>
      </c>
      <c r="U933" s="1">
        <v>54592.89</v>
      </c>
      <c r="V933" s="1">
        <v>-109936.73</v>
      </c>
      <c r="W933" s="1">
        <v>157022.68</v>
      </c>
      <c r="X933" s="1">
        <v>27859.67</v>
      </c>
      <c r="Y933" s="1">
        <v>398977.88</v>
      </c>
      <c r="Z933" s="1">
        <v>73422.25</v>
      </c>
      <c r="AA933" s="1">
        <v>30192.85</v>
      </c>
      <c r="AB933" s="1">
        <v>31577.16</v>
      </c>
      <c r="AC933" s="1">
        <v>312217.28999999998</v>
      </c>
      <c r="AD933" s="1">
        <v>469928.54</v>
      </c>
      <c r="AE933" s="1">
        <v>130053.32</v>
      </c>
      <c r="AF933" s="1">
        <v>25299.759999999998</v>
      </c>
      <c r="AG933" s="1">
        <v>67053.929999999993</v>
      </c>
      <c r="AH933" s="1">
        <v>126793.43</v>
      </c>
      <c r="AI933" s="1">
        <v>72429.47</v>
      </c>
      <c r="AJ933" s="1">
        <v>63589.02</v>
      </c>
      <c r="AK933" s="1">
        <v>227362860.59</v>
      </c>
      <c r="AL933" s="1">
        <v>9926538.8100000005</v>
      </c>
      <c r="AM933" s="1">
        <v>8685201.5899999999</v>
      </c>
      <c r="AN933" s="1">
        <v>22719085.879999999</v>
      </c>
      <c r="AO933" s="1">
        <v>4311833.8600000003</v>
      </c>
      <c r="AP933" s="1">
        <v>54973541.200000003</v>
      </c>
      <c r="AQ933" s="1">
        <v>8739916.75</v>
      </c>
      <c r="AR933" s="1">
        <v>11509992.460000001</v>
      </c>
      <c r="AS933" s="1">
        <v>2340908.27</v>
      </c>
      <c r="AT933" s="1">
        <v>18274049.25</v>
      </c>
      <c r="AU933" s="1">
        <v>21560584.25</v>
      </c>
      <c r="AV933" s="1">
        <v>28419475.800000001</v>
      </c>
      <c r="AW933" s="1">
        <v>6297183.3899999997</v>
      </c>
      <c r="AX933" s="1">
        <v>7015794.9900000002</v>
      </c>
      <c r="AY933" s="1">
        <v>9426165.8000000007</v>
      </c>
      <c r="AZ933" s="1">
        <v>6150318.3700000001</v>
      </c>
      <c r="BA933" s="1">
        <v>7012269.9199999999</v>
      </c>
      <c r="BB933" s="1">
        <v>1140047.44</v>
      </c>
      <c r="BC933" s="1">
        <v>238935.5</v>
      </c>
      <c r="BD933" s="1">
        <v>537401.93999999994</v>
      </c>
      <c r="BE933" s="1"/>
      <c r="BF933" s="1">
        <v>14395.36</v>
      </c>
      <c r="BG933" s="1">
        <v>6095.5</v>
      </c>
      <c r="BH933" s="1">
        <v>6330.3</v>
      </c>
      <c r="BI933" s="1">
        <v>7000.63</v>
      </c>
      <c r="BJ933" s="1"/>
      <c r="BK933" s="1">
        <v>74085.81</v>
      </c>
      <c r="BL933" s="1">
        <v>109607.27</v>
      </c>
      <c r="BM933" s="1">
        <v>91230.11</v>
      </c>
      <c r="BN933" s="1">
        <v>592784.93000000005</v>
      </c>
      <c r="BO933" s="1">
        <v>33403.82</v>
      </c>
      <c r="BP933" s="4">
        <v>-332288.23</v>
      </c>
    </row>
    <row r="934" spans="1:68">
      <c r="A934" s="19" t="s">
        <v>2094</v>
      </c>
      <c r="B934" s="10" t="s">
        <v>2095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>
        <v>0</v>
      </c>
      <c r="BC934" s="1">
        <v>0</v>
      </c>
      <c r="BD934" s="1">
        <v>0</v>
      </c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/>
    </row>
    <row r="935" spans="1:68">
      <c r="A935" s="19" t="s">
        <v>1491</v>
      </c>
      <c r="B935" s="10" t="s">
        <v>2096</v>
      </c>
      <c r="C935" s="1">
        <v>222429879.68000001</v>
      </c>
      <c r="D935" s="1">
        <v>9655493.2300000004</v>
      </c>
      <c r="E935" s="1">
        <v>8388023.879999999</v>
      </c>
      <c r="F935" s="1">
        <v>22118839.440000001</v>
      </c>
      <c r="G935" s="1">
        <v>4232083.8</v>
      </c>
      <c r="H935" s="1">
        <v>53566708.149999999</v>
      </c>
      <c r="I935" s="1">
        <v>8381701.5300000003</v>
      </c>
      <c r="J935" s="1">
        <v>11217195.859999999</v>
      </c>
      <c r="K935" s="1">
        <v>2207733.5099999998</v>
      </c>
      <c r="L935" s="1">
        <v>17591331.960000001</v>
      </c>
      <c r="M935" s="1">
        <v>21150705.420000002</v>
      </c>
      <c r="N935" s="1">
        <v>28161315.940000001</v>
      </c>
      <c r="O935" s="1">
        <v>6176905.5699999994</v>
      </c>
      <c r="P935" s="1">
        <v>6987436.9499999993</v>
      </c>
      <c r="Q935" s="1">
        <v>9292473.3900000006</v>
      </c>
      <c r="R935" s="1">
        <v>6024980.3999999994</v>
      </c>
      <c r="S935" s="1">
        <v>6814373.7299999995</v>
      </c>
      <c r="T935" s="1">
        <v>1745627.26</v>
      </c>
      <c r="U935" s="1">
        <v>54592.89</v>
      </c>
      <c r="V935" s="1">
        <v>-109936.73</v>
      </c>
      <c r="W935" s="1">
        <v>125989.16</v>
      </c>
      <c r="X935" s="1">
        <v>14153.52</v>
      </c>
      <c r="Y935" s="1">
        <v>358448.24</v>
      </c>
      <c r="Z935" s="1">
        <v>41345.919999999998</v>
      </c>
      <c r="AA935" s="1">
        <v>30192.85</v>
      </c>
      <c r="AB935" s="1">
        <v>24591.8</v>
      </c>
      <c r="AC935" s="1">
        <v>286874.94</v>
      </c>
      <c r="AD935" s="1">
        <v>451002.75</v>
      </c>
      <c r="AE935" s="1">
        <v>131229.53</v>
      </c>
      <c r="AF935" s="1">
        <v>25299.759999999998</v>
      </c>
      <c r="AG935" s="1">
        <v>67053.929999999993</v>
      </c>
      <c r="AH935" s="1">
        <v>108770.21</v>
      </c>
      <c r="AI935" s="1">
        <v>72429.47</v>
      </c>
      <c r="AJ935" s="1">
        <v>63589.02</v>
      </c>
      <c r="AK935" s="1">
        <v>220221675.5</v>
      </c>
      <c r="AL935" s="1">
        <v>9600900.3399999999</v>
      </c>
      <c r="AM935" s="1">
        <v>8497960.6099999994</v>
      </c>
      <c r="AN935" s="1">
        <v>21992850.280000001</v>
      </c>
      <c r="AO935" s="1">
        <v>4217930.28</v>
      </c>
      <c r="AP935" s="1">
        <v>53208259.909999996</v>
      </c>
      <c r="AQ935" s="1">
        <v>8340355.6100000003</v>
      </c>
      <c r="AR935" s="1">
        <v>11187003.01</v>
      </c>
      <c r="AS935" s="1">
        <v>2183141.71</v>
      </c>
      <c r="AT935" s="1">
        <v>17304457.02</v>
      </c>
      <c r="AU935" s="1">
        <v>20699702.670000002</v>
      </c>
      <c r="AV935" s="1">
        <v>28030086.41</v>
      </c>
      <c r="AW935" s="1">
        <v>6151605.8099999996</v>
      </c>
      <c r="AX935" s="1">
        <v>6920383.0199999996</v>
      </c>
      <c r="AY935" s="1">
        <v>9183703.1799999997</v>
      </c>
      <c r="AZ935" s="1">
        <v>5952550.9299999997</v>
      </c>
      <c r="BA935" s="1">
        <v>6750784.71</v>
      </c>
      <c r="BB935" s="1">
        <v>462576.92</v>
      </c>
      <c r="BC935" s="1">
        <v>165236.47000000003</v>
      </c>
      <c r="BD935" s="1">
        <v>467787.53</v>
      </c>
      <c r="BE935" s="1"/>
      <c r="BF935" s="1">
        <v>14395.36</v>
      </c>
      <c r="BG935" s="1">
        <v>6095.5</v>
      </c>
      <c r="BH935" s="1">
        <v>6330.3</v>
      </c>
      <c r="BI935" s="1">
        <v>7000.63</v>
      </c>
      <c r="BJ935" s="1"/>
      <c r="BK935" s="1">
        <v>59358.8</v>
      </c>
      <c r="BL935" s="1">
        <v>79112.58</v>
      </c>
      <c r="BM935" s="1">
        <v>71180.23</v>
      </c>
      <c r="BN935" s="1">
        <v>68754.039999999994</v>
      </c>
      <c r="BO935" s="1">
        <v>18934.8</v>
      </c>
      <c r="BP935" s="4">
        <v>-336372.85</v>
      </c>
    </row>
    <row r="936" spans="1:68">
      <c r="A936" s="19" t="s">
        <v>1493</v>
      </c>
      <c r="B936" s="10" t="s">
        <v>2097</v>
      </c>
      <c r="C936" s="1">
        <v>4604772.04</v>
      </c>
      <c r="D936" s="1">
        <v>219012.98</v>
      </c>
      <c r="E936" s="1">
        <v>120154</v>
      </c>
      <c r="F936" s="1">
        <v>438089.72000000003</v>
      </c>
      <c r="G936" s="1">
        <v>69872.039999999994</v>
      </c>
      <c r="H936" s="1">
        <v>1164258.6099999999</v>
      </c>
      <c r="I936" s="1">
        <v>220344.00999999998</v>
      </c>
      <c r="J936" s="1">
        <v>157385.89000000001</v>
      </c>
      <c r="K936" s="1">
        <v>45929.73</v>
      </c>
      <c r="L936" s="1">
        <v>408641.26999999996</v>
      </c>
      <c r="M936" s="1">
        <v>591170.76</v>
      </c>
      <c r="N936" s="1">
        <v>138998.12</v>
      </c>
      <c r="O936" s="1">
        <v>53421.62</v>
      </c>
      <c r="P936" s="1">
        <v>54391.03</v>
      </c>
      <c r="Q936" s="1">
        <v>84487.77</v>
      </c>
      <c r="R936" s="1">
        <v>99532</v>
      </c>
      <c r="S936" s="1">
        <v>73327.05</v>
      </c>
      <c r="T936" s="1">
        <v>178655.48</v>
      </c>
      <c r="U936" s="1"/>
      <c r="V936" s="1"/>
      <c r="W936" s="1">
        <v>31033.52</v>
      </c>
      <c r="X936" s="1">
        <v>13706.15</v>
      </c>
      <c r="Y936" s="1">
        <v>40529.64</v>
      </c>
      <c r="Z936" s="1">
        <v>29643.9</v>
      </c>
      <c r="AA936" s="1"/>
      <c r="AB936" s="1">
        <v>6985.36</v>
      </c>
      <c r="AC936" s="1">
        <v>25342.35</v>
      </c>
      <c r="AD936" s="1">
        <v>18925.79</v>
      </c>
      <c r="AE936" s="1">
        <v>-5534.45</v>
      </c>
      <c r="AF936" s="1"/>
      <c r="AG936" s="1"/>
      <c r="AH936" s="1">
        <v>18023.22</v>
      </c>
      <c r="AI936" s="1"/>
      <c r="AJ936" s="1">
        <v>0</v>
      </c>
      <c r="AK936" s="1">
        <v>3760361.12</v>
      </c>
      <c r="AL936" s="1">
        <v>219012.98</v>
      </c>
      <c r="AM936" s="1">
        <v>120154</v>
      </c>
      <c r="AN936" s="1">
        <v>407056.2</v>
      </c>
      <c r="AO936" s="1">
        <v>56165.89</v>
      </c>
      <c r="AP936" s="1">
        <v>1123728.97</v>
      </c>
      <c r="AQ936" s="1">
        <v>190700.11</v>
      </c>
      <c r="AR936" s="1">
        <v>157385.89000000001</v>
      </c>
      <c r="AS936" s="1">
        <v>38944.370000000003</v>
      </c>
      <c r="AT936" s="1">
        <v>383298.92</v>
      </c>
      <c r="AU936" s="1">
        <v>572244.97</v>
      </c>
      <c r="AV936" s="1">
        <v>144532.57</v>
      </c>
      <c r="AW936" s="1">
        <v>53421.62</v>
      </c>
      <c r="AX936" s="1">
        <v>54391.03</v>
      </c>
      <c r="AY936" s="1">
        <v>66464.55</v>
      </c>
      <c r="AZ936" s="1">
        <v>99532</v>
      </c>
      <c r="BA936" s="1">
        <v>73327.05</v>
      </c>
      <c r="BB936" s="1">
        <v>665755.43999999994</v>
      </c>
      <c r="BC936" s="1">
        <v>61983.95</v>
      </c>
      <c r="BD936" s="1">
        <v>61983.95</v>
      </c>
      <c r="BE936" s="1"/>
      <c r="BF936" s="1"/>
      <c r="BG936" s="1"/>
      <c r="BH936" s="1"/>
      <c r="BI936" s="1"/>
      <c r="BJ936" s="1"/>
      <c r="BK936" s="1">
        <v>14727.01</v>
      </c>
      <c r="BL936" s="1">
        <v>30494.69</v>
      </c>
      <c r="BM936" s="1">
        <v>20049.88</v>
      </c>
      <c r="BN936" s="1">
        <v>524030.89</v>
      </c>
      <c r="BO936" s="1">
        <v>14469.02</v>
      </c>
      <c r="BP936" s="4"/>
    </row>
    <row r="937" spans="1:68">
      <c r="A937" s="19" t="s">
        <v>1495</v>
      </c>
      <c r="B937" s="10" t="s">
        <v>2098</v>
      </c>
      <c r="C937" s="1">
        <v>3399329.72</v>
      </c>
      <c r="D937" s="1">
        <v>106625.49</v>
      </c>
      <c r="E937" s="1">
        <v>67086.98</v>
      </c>
      <c r="F937" s="1">
        <v>319179.40000000002</v>
      </c>
      <c r="G937" s="1">
        <v>37737.69</v>
      </c>
      <c r="H937" s="1">
        <v>641552.31999999995</v>
      </c>
      <c r="I937" s="1">
        <v>211293.46</v>
      </c>
      <c r="J937" s="1">
        <v>165603.56</v>
      </c>
      <c r="K937" s="1">
        <v>118822.19</v>
      </c>
      <c r="L937" s="1">
        <v>586293.31000000006</v>
      </c>
      <c r="M937" s="1">
        <v>288636.61</v>
      </c>
      <c r="N937" s="1">
        <v>249215.06</v>
      </c>
      <c r="O937" s="1">
        <v>92155.96</v>
      </c>
      <c r="P937" s="1">
        <v>41020.94</v>
      </c>
      <c r="Q937" s="1">
        <v>175998.07</v>
      </c>
      <c r="R937" s="1">
        <v>98235.44</v>
      </c>
      <c r="S937" s="1">
        <v>188158.16</v>
      </c>
      <c r="T937" s="1">
        <v>6790.67</v>
      </c>
      <c r="U937" s="1"/>
      <c r="V937" s="1"/>
      <c r="W937" s="1"/>
      <c r="X937" s="1"/>
      <c r="Y937" s="1"/>
      <c r="Z937" s="1">
        <v>2432.4299999999998</v>
      </c>
      <c r="AA937" s="1"/>
      <c r="AB937" s="1"/>
      <c r="AC937" s="1"/>
      <c r="AD937" s="1"/>
      <c r="AE937" s="1">
        <v>4358.24</v>
      </c>
      <c r="AF937" s="1"/>
      <c r="AG937" s="1"/>
      <c r="AH937" s="1"/>
      <c r="AI937" s="1"/>
      <c r="AJ937" s="1"/>
      <c r="AK937" s="1">
        <v>3380823.97</v>
      </c>
      <c r="AL937" s="1">
        <v>106625.49</v>
      </c>
      <c r="AM937" s="1">
        <v>67086.98</v>
      </c>
      <c r="AN937" s="1">
        <v>319179.40000000002</v>
      </c>
      <c r="AO937" s="1">
        <v>37737.69</v>
      </c>
      <c r="AP937" s="1">
        <v>641552.31999999995</v>
      </c>
      <c r="AQ937" s="1">
        <v>208861.03</v>
      </c>
      <c r="AR937" s="1">
        <v>165603.56</v>
      </c>
      <c r="AS937" s="1">
        <v>118822.19</v>
      </c>
      <c r="AT937" s="1">
        <v>586293.31000000006</v>
      </c>
      <c r="AU937" s="1">
        <v>288636.61</v>
      </c>
      <c r="AV937" s="1">
        <v>244856.82</v>
      </c>
      <c r="AW937" s="1">
        <v>92155.96</v>
      </c>
      <c r="AX937" s="1">
        <v>41020.94</v>
      </c>
      <c r="AY937" s="1">
        <v>175998.07</v>
      </c>
      <c r="AZ937" s="1">
        <v>98235.44</v>
      </c>
      <c r="BA937" s="1">
        <v>188158.16</v>
      </c>
      <c r="BB937" s="1">
        <v>11715.08</v>
      </c>
      <c r="BC937" s="1">
        <v>11715.08</v>
      </c>
      <c r="BD937" s="1">
        <v>7630.46</v>
      </c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4">
        <v>4084.62</v>
      </c>
    </row>
    <row r="938" spans="1:68">
      <c r="A938" s="18" t="s">
        <v>1497</v>
      </c>
      <c r="B938" s="10" t="s">
        <v>2099</v>
      </c>
      <c r="C938" s="1">
        <v>607789.02</v>
      </c>
      <c r="D938" s="1">
        <v>16679.52</v>
      </c>
      <c r="E938" s="1">
        <v>21812.89</v>
      </c>
      <c r="F938" s="1">
        <v>12411.91</v>
      </c>
      <c r="G938" s="1">
        <v>10639.48</v>
      </c>
      <c r="H938" s="1">
        <v>150683.91999999998</v>
      </c>
      <c r="I938" s="1">
        <v>0</v>
      </c>
      <c r="J938" s="1">
        <v>0</v>
      </c>
      <c r="K938" s="1">
        <v>8339.76</v>
      </c>
      <c r="L938" s="1">
        <v>33530.69</v>
      </c>
      <c r="M938" s="1">
        <v>26006.29</v>
      </c>
      <c r="N938" s="1">
        <v>89647.12</v>
      </c>
      <c r="O938" s="1">
        <v>0</v>
      </c>
      <c r="P938" s="1">
        <v>8818.4699999999993</v>
      </c>
      <c r="Q938" s="1">
        <v>17164.88</v>
      </c>
      <c r="R938" s="1">
        <v>21411.29</v>
      </c>
      <c r="S938" s="1">
        <v>8346.41</v>
      </c>
      <c r="T938" s="1">
        <v>91320.19</v>
      </c>
      <c r="U938" s="1"/>
      <c r="V938" s="1"/>
      <c r="W938" s="1"/>
      <c r="X938" s="1"/>
      <c r="Y938" s="1">
        <v>35513.879999999997</v>
      </c>
      <c r="Z938" s="1"/>
      <c r="AA938" s="1"/>
      <c r="AB938" s="1"/>
      <c r="AC938" s="1">
        <v>33530.69</v>
      </c>
      <c r="AD938" s="1"/>
      <c r="AE938" s="1">
        <v>22275.62</v>
      </c>
      <c r="AF938" s="1"/>
      <c r="AG938" s="1"/>
      <c r="AH938" s="1"/>
      <c r="AI938" s="1"/>
      <c r="AJ938" s="1"/>
      <c r="AK938" s="1">
        <v>334172.44</v>
      </c>
      <c r="AL938" s="1">
        <v>16679.52</v>
      </c>
      <c r="AM938" s="1">
        <v>21812.89</v>
      </c>
      <c r="AN938" s="1">
        <v>12411.91</v>
      </c>
      <c r="AO938" s="1">
        <v>10639.48</v>
      </c>
      <c r="AP938" s="1">
        <v>115170.04</v>
      </c>
      <c r="AQ938" s="1"/>
      <c r="AR938" s="1"/>
      <c r="AS938" s="1">
        <v>8339.76</v>
      </c>
      <c r="AT938" s="1"/>
      <c r="AU938" s="1">
        <v>26006.29</v>
      </c>
      <c r="AV938" s="1">
        <v>67371.5</v>
      </c>
      <c r="AW938" s="1"/>
      <c r="AX938" s="1">
        <v>8818.4699999999993</v>
      </c>
      <c r="AY938" s="1">
        <v>17164.88</v>
      </c>
      <c r="AZ938" s="1">
        <v>21411.29</v>
      </c>
      <c r="BA938" s="1">
        <v>8346.41</v>
      </c>
      <c r="BB938" s="1">
        <v>182296.39</v>
      </c>
      <c r="BC938" s="1">
        <v>149049.01999999999</v>
      </c>
      <c r="BD938" s="1">
        <v>149049.01999999999</v>
      </c>
      <c r="BE938" s="1"/>
      <c r="BF938" s="1"/>
      <c r="BG938" s="1"/>
      <c r="BH938" s="1"/>
      <c r="BI938" s="1"/>
      <c r="BJ938" s="1"/>
      <c r="BK938" s="1">
        <v>12263.9</v>
      </c>
      <c r="BL938" s="1"/>
      <c r="BM938" s="1">
        <v>11283.61</v>
      </c>
      <c r="BN938" s="1"/>
      <c r="BO938" s="1">
        <v>9699.86</v>
      </c>
      <c r="BP938" s="4"/>
    </row>
    <row r="939" spans="1:68">
      <c r="A939" s="19" t="s">
        <v>2100</v>
      </c>
      <c r="B939" s="10" t="s">
        <v>2101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>
        <v>0</v>
      </c>
      <c r="BC939" s="1">
        <v>0</v>
      </c>
      <c r="BD939" s="1">
        <v>0</v>
      </c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4"/>
    </row>
    <row r="940" spans="1:68">
      <c r="A940" s="19" t="s">
        <v>1501</v>
      </c>
      <c r="B940" s="10" t="s">
        <v>2102</v>
      </c>
      <c r="C940" s="1">
        <v>272743.02</v>
      </c>
      <c r="D940" s="1">
        <v>0</v>
      </c>
      <c r="E940" s="1">
        <v>9758.5</v>
      </c>
      <c r="F940" s="1">
        <v>11863.24</v>
      </c>
      <c r="G940" s="1">
        <v>9695.36</v>
      </c>
      <c r="H940" s="1">
        <v>64164.54</v>
      </c>
      <c r="I940" s="1">
        <v>0</v>
      </c>
      <c r="J940" s="1">
        <v>0</v>
      </c>
      <c r="K940" s="1">
        <v>0</v>
      </c>
      <c r="L940" s="1">
        <v>22191.47</v>
      </c>
      <c r="M940" s="1">
        <v>10811.37</v>
      </c>
      <c r="N940" s="1">
        <v>30746.78</v>
      </c>
      <c r="O940" s="1">
        <v>0</v>
      </c>
      <c r="P940" s="1">
        <v>0</v>
      </c>
      <c r="Q940" s="1">
        <v>0</v>
      </c>
      <c r="R940" s="1">
        <v>9494.2199999999993</v>
      </c>
      <c r="S940" s="1">
        <v>0</v>
      </c>
      <c r="T940" s="1">
        <v>55608.02</v>
      </c>
      <c r="U940" s="1"/>
      <c r="V940" s="1"/>
      <c r="W940" s="1"/>
      <c r="X940" s="1"/>
      <c r="Y940" s="1">
        <v>22251.46</v>
      </c>
      <c r="Z940" s="1"/>
      <c r="AA940" s="1"/>
      <c r="AB940" s="1"/>
      <c r="AC940" s="1">
        <v>22191.47</v>
      </c>
      <c r="AD940" s="1"/>
      <c r="AE940" s="1">
        <v>11165.09</v>
      </c>
      <c r="AF940" s="1"/>
      <c r="AG940" s="1"/>
      <c r="AH940" s="1"/>
      <c r="AI940" s="1"/>
      <c r="AJ940" s="1"/>
      <c r="AK940" s="1">
        <v>113117.46</v>
      </c>
      <c r="AL940" s="1"/>
      <c r="AM940" s="1">
        <v>9758.5</v>
      </c>
      <c r="AN940" s="1">
        <v>11863.24</v>
      </c>
      <c r="AO940" s="1">
        <v>9695.36</v>
      </c>
      <c r="AP940" s="1">
        <v>41913.08</v>
      </c>
      <c r="AQ940" s="1"/>
      <c r="AR940" s="1"/>
      <c r="AS940" s="1"/>
      <c r="AT940" s="1"/>
      <c r="AU940" s="1">
        <v>10811.37</v>
      </c>
      <c r="AV940" s="1">
        <v>19581.689999999999</v>
      </c>
      <c r="AW940" s="1"/>
      <c r="AX940" s="1"/>
      <c r="AY940" s="1"/>
      <c r="AZ940" s="1">
        <v>9494.2199999999993</v>
      </c>
      <c r="BA940" s="1"/>
      <c r="BB940" s="1">
        <v>104017.54</v>
      </c>
      <c r="BC940" s="1">
        <v>82039.429999999993</v>
      </c>
      <c r="BD940" s="1">
        <v>82039.429999999993</v>
      </c>
      <c r="BE940" s="1"/>
      <c r="BF940" s="1"/>
      <c r="BG940" s="1"/>
      <c r="BH940" s="1"/>
      <c r="BI940" s="1"/>
      <c r="BJ940" s="1"/>
      <c r="BK940" s="1">
        <v>11166.56</v>
      </c>
      <c r="BL940" s="1"/>
      <c r="BM940" s="1">
        <v>10811.55</v>
      </c>
      <c r="BN940" s="1"/>
      <c r="BO940" s="1"/>
      <c r="BP940" s="4"/>
    </row>
    <row r="941" spans="1:68">
      <c r="A941" s="19" t="s">
        <v>1503</v>
      </c>
      <c r="B941" s="10" t="s">
        <v>2103</v>
      </c>
      <c r="C941" s="1"/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>
        <v>0</v>
      </c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1505</v>
      </c>
      <c r="B942" s="10" t="s">
        <v>2104</v>
      </c>
      <c r="C942" s="1">
        <v>286248.32000000001</v>
      </c>
      <c r="D942" s="1">
        <v>15735.4</v>
      </c>
      <c r="E942" s="1">
        <v>9738.59</v>
      </c>
      <c r="F942" s="1">
        <v>0</v>
      </c>
      <c r="G942" s="1">
        <v>0</v>
      </c>
      <c r="H942" s="1">
        <v>76433.61</v>
      </c>
      <c r="I942" s="1">
        <v>0</v>
      </c>
      <c r="J942" s="1">
        <v>0</v>
      </c>
      <c r="K942" s="1">
        <v>7867.7</v>
      </c>
      <c r="L942" s="1">
        <v>9144.5400000000009</v>
      </c>
      <c r="M942" s="1">
        <v>12823.02</v>
      </c>
      <c r="N942" s="1">
        <v>51170.95</v>
      </c>
      <c r="O942" s="1">
        <v>0</v>
      </c>
      <c r="P942" s="1">
        <v>7874.35</v>
      </c>
      <c r="Q942" s="1">
        <v>15748.7</v>
      </c>
      <c r="R942" s="1">
        <v>7888.13</v>
      </c>
      <c r="S942" s="1">
        <v>7874.35</v>
      </c>
      <c r="T942" s="1">
        <v>29491.89</v>
      </c>
      <c r="U942" s="1"/>
      <c r="V942" s="1"/>
      <c r="W942" s="1"/>
      <c r="X942" s="1"/>
      <c r="Y942" s="1">
        <v>11514.32</v>
      </c>
      <c r="Z942" s="1"/>
      <c r="AA942" s="1"/>
      <c r="AB942" s="1"/>
      <c r="AC942" s="1">
        <v>9144.5400000000009</v>
      </c>
      <c r="AD942" s="1"/>
      <c r="AE942" s="1">
        <v>8833.0300000000007</v>
      </c>
      <c r="AF942" s="1"/>
      <c r="AG942" s="1"/>
      <c r="AH942" s="1"/>
      <c r="AI942" s="1"/>
      <c r="AJ942" s="1"/>
      <c r="AK942" s="1">
        <v>192807.45</v>
      </c>
      <c r="AL942" s="1">
        <v>15735.4</v>
      </c>
      <c r="AM942" s="1">
        <v>9738.59</v>
      </c>
      <c r="AN942" s="1"/>
      <c r="AO942" s="1"/>
      <c r="AP942" s="1">
        <v>64919.29</v>
      </c>
      <c r="AQ942" s="1"/>
      <c r="AR942" s="1"/>
      <c r="AS942" s="1">
        <v>7867.7</v>
      </c>
      <c r="AT942" s="1"/>
      <c r="AU942" s="1">
        <v>12823.02</v>
      </c>
      <c r="AV942" s="1">
        <v>42337.919999999998</v>
      </c>
      <c r="AW942" s="1"/>
      <c r="AX942" s="1">
        <v>7874.35</v>
      </c>
      <c r="AY942" s="1">
        <v>15748.7</v>
      </c>
      <c r="AZ942" s="1">
        <v>7888.13</v>
      </c>
      <c r="BA942" s="1">
        <v>7874.35</v>
      </c>
      <c r="BB942" s="1">
        <v>63948.98</v>
      </c>
      <c r="BC942" s="1">
        <v>54797.79</v>
      </c>
      <c r="BD942" s="1">
        <v>54797.79</v>
      </c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>
        <v>9151.19</v>
      </c>
      <c r="BP942" s="4"/>
    </row>
    <row r="943" spans="1:68">
      <c r="A943" s="19" t="s">
        <v>1507</v>
      </c>
      <c r="B943" s="10" t="s">
        <v>2105</v>
      </c>
      <c r="C943" s="1"/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>
        <v>0</v>
      </c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1509</v>
      </c>
      <c r="B944" s="10" t="s">
        <v>2106</v>
      </c>
      <c r="C944" s="1">
        <v>48797.68</v>
      </c>
      <c r="D944" s="1">
        <v>944.12</v>
      </c>
      <c r="E944" s="1">
        <v>2315.8000000000002</v>
      </c>
      <c r="F944" s="1">
        <v>548.66999999999996</v>
      </c>
      <c r="G944" s="1">
        <v>944.12</v>
      </c>
      <c r="H944" s="1">
        <v>10085.77</v>
      </c>
      <c r="I944" s="1">
        <v>0</v>
      </c>
      <c r="J944" s="1">
        <v>0</v>
      </c>
      <c r="K944" s="1">
        <v>472.06</v>
      </c>
      <c r="L944" s="1">
        <v>2194.6799999999998</v>
      </c>
      <c r="M944" s="1">
        <v>2371.9</v>
      </c>
      <c r="N944" s="1">
        <v>7729.39</v>
      </c>
      <c r="O944" s="1">
        <v>0</v>
      </c>
      <c r="P944" s="1">
        <v>944.12</v>
      </c>
      <c r="Q944" s="1">
        <v>1416.18</v>
      </c>
      <c r="R944" s="1">
        <v>4028.94</v>
      </c>
      <c r="S944" s="1">
        <v>472.06</v>
      </c>
      <c r="T944" s="1">
        <v>6220.28</v>
      </c>
      <c r="U944" s="1"/>
      <c r="V944" s="1"/>
      <c r="W944" s="1"/>
      <c r="X944" s="1"/>
      <c r="Y944" s="1">
        <v>1748.1</v>
      </c>
      <c r="Z944" s="1"/>
      <c r="AA944" s="1"/>
      <c r="AB944" s="1"/>
      <c r="AC944" s="1">
        <v>2194.6799999999998</v>
      </c>
      <c r="AD944" s="1"/>
      <c r="AE944" s="1">
        <v>2277.5</v>
      </c>
      <c r="AF944" s="1"/>
      <c r="AG944" s="1"/>
      <c r="AH944" s="1"/>
      <c r="AI944" s="1"/>
      <c r="AJ944" s="1"/>
      <c r="AK944" s="1">
        <v>28247.53</v>
      </c>
      <c r="AL944" s="1">
        <v>944.12</v>
      </c>
      <c r="AM944" s="1">
        <v>2315.8000000000002</v>
      </c>
      <c r="AN944" s="1">
        <v>548.66999999999996</v>
      </c>
      <c r="AO944" s="1">
        <v>944.12</v>
      </c>
      <c r="AP944" s="1">
        <v>8337.67</v>
      </c>
      <c r="AQ944" s="1"/>
      <c r="AR944" s="1"/>
      <c r="AS944" s="1">
        <v>472.06</v>
      </c>
      <c r="AT944" s="1"/>
      <c r="AU944" s="1">
        <v>2371.9</v>
      </c>
      <c r="AV944" s="1">
        <v>5451.89</v>
      </c>
      <c r="AW944" s="1"/>
      <c r="AX944" s="1">
        <v>944.12</v>
      </c>
      <c r="AY944" s="1">
        <v>1416.18</v>
      </c>
      <c r="AZ944" s="1">
        <v>4028.94</v>
      </c>
      <c r="BA944" s="1">
        <v>472.06</v>
      </c>
      <c r="BB944" s="1">
        <v>14329.87</v>
      </c>
      <c r="BC944" s="1">
        <v>12211.8</v>
      </c>
      <c r="BD944" s="1">
        <v>12211.8</v>
      </c>
      <c r="BE944" s="1"/>
      <c r="BF944" s="1"/>
      <c r="BG944" s="1"/>
      <c r="BH944" s="1"/>
      <c r="BI944" s="1"/>
      <c r="BJ944" s="1"/>
      <c r="BK944" s="1">
        <v>1097.3399999999999</v>
      </c>
      <c r="BL944" s="1"/>
      <c r="BM944" s="1">
        <v>472.06</v>
      </c>
      <c r="BN944" s="1"/>
      <c r="BO944" s="1">
        <v>548.66999999999996</v>
      </c>
      <c r="BP944" s="4"/>
    </row>
    <row r="945" spans="1:68">
      <c r="A945" s="19" t="s">
        <v>1511</v>
      </c>
      <c r="B945" s="10" t="s">
        <v>2107</v>
      </c>
      <c r="C945" s="1"/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>
        <v>0</v>
      </c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4"/>
    </row>
    <row r="946" spans="1:68">
      <c r="A946" s="18" t="s">
        <v>1513</v>
      </c>
      <c r="B946" s="10" t="s">
        <v>2108</v>
      </c>
      <c r="C946" s="1">
        <v>1499963.03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>
        <v>1499963.03</v>
      </c>
      <c r="BC946" s="1">
        <v>1499963.03</v>
      </c>
      <c r="BD946" s="1">
        <v>0</v>
      </c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4">
        <v>1499963.03</v>
      </c>
    </row>
    <row r="947" spans="1:68">
      <c r="A947" s="19" t="s">
        <v>1515</v>
      </c>
      <c r="B947" s="10" t="s">
        <v>2109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>
        <v>0</v>
      </c>
      <c r="BC947" s="1">
        <v>0</v>
      </c>
      <c r="BD947" s="1">
        <v>0</v>
      </c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4">
        <v>0</v>
      </c>
    </row>
    <row r="948" spans="1:68">
      <c r="A948" s="19" t="s">
        <v>1517</v>
      </c>
      <c r="B948" s="10" t="s">
        <v>2110</v>
      </c>
      <c r="C948" s="1">
        <v>1499963.03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1499963.03</v>
      </c>
      <c r="BC948" s="1">
        <v>1499963.03</v>
      </c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1499963.03</v>
      </c>
    </row>
    <row r="949" spans="1:68">
      <c r="A949" s="19" t="s">
        <v>2111</v>
      </c>
      <c r="B949" s="10" t="s">
        <v>2112</v>
      </c>
      <c r="C949" s="1"/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>
        <v>0</v>
      </c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/>
    </row>
    <row r="950" spans="1:68">
      <c r="A950" s="17" t="s">
        <v>257</v>
      </c>
      <c r="B950" s="10" t="s">
        <v>258</v>
      </c>
      <c r="C950" s="1">
        <v>216293.73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/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/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/>
      <c r="AM950" s="1">
        <v>0</v>
      </c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>
        <v>216293.73</v>
      </c>
      <c r="BC950" s="1">
        <v>215965.53</v>
      </c>
      <c r="BD950" s="1">
        <v>165893.29999999999</v>
      </c>
      <c r="BE950" s="1"/>
      <c r="BF950" s="1">
        <v>0</v>
      </c>
      <c r="BG950" s="1">
        <v>0</v>
      </c>
      <c r="BH950" s="1">
        <v>26388.5</v>
      </c>
      <c r="BI950" s="1">
        <v>0</v>
      </c>
      <c r="BJ950" s="1"/>
      <c r="BK950" s="1">
        <v>0</v>
      </c>
      <c r="BL950" s="1">
        <v>-814.2</v>
      </c>
      <c r="BM950" s="1">
        <v>0</v>
      </c>
      <c r="BN950" s="1">
        <v>0</v>
      </c>
      <c r="BO950" s="1">
        <v>1142.4000000000001</v>
      </c>
      <c r="BP950" s="4">
        <v>23683.73</v>
      </c>
    </row>
    <row r="951" spans="1:68">
      <c r="A951" s="18" t="s">
        <v>2113</v>
      </c>
      <c r="B951" s="10" t="s">
        <v>2114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/>
      <c r="V951" s="1"/>
      <c r="W951" s="1"/>
      <c r="X951" s="1"/>
      <c r="Y951" s="1">
        <v>0</v>
      </c>
      <c r="Z951" s="1">
        <v>0</v>
      </c>
      <c r="AA951" s="1"/>
      <c r="AB951" s="1"/>
      <c r="AC951" s="1">
        <v>0</v>
      </c>
      <c r="AD951" s="1">
        <v>0</v>
      </c>
      <c r="AE951" s="1"/>
      <c r="AF951" s="1"/>
      <c r="AG951" s="1"/>
      <c r="AH951" s="1">
        <v>0</v>
      </c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0</v>
      </c>
      <c r="BC951" s="1">
        <v>0</v>
      </c>
      <c r="BD951" s="1">
        <v>0</v>
      </c>
      <c r="BE951" s="1"/>
      <c r="BF951" s="1"/>
      <c r="BG951" s="1"/>
      <c r="BH951" s="1">
        <v>0</v>
      </c>
      <c r="BI951" s="1"/>
      <c r="BJ951" s="1"/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4">
        <v>0</v>
      </c>
    </row>
    <row r="952" spans="1:68">
      <c r="A952" s="18" t="s">
        <v>2115</v>
      </c>
      <c r="B952" s="10" t="s">
        <v>2116</v>
      </c>
      <c r="C952" s="1"/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>
        <v>0</v>
      </c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4"/>
    </row>
    <row r="953" spans="1:68">
      <c r="A953" s="18" t="s">
        <v>1577</v>
      </c>
      <c r="B953" s="10" t="s">
        <v>2117</v>
      </c>
      <c r="C953" s="1">
        <v>34390.21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34390.21</v>
      </c>
      <c r="BC953" s="1">
        <v>34390.21</v>
      </c>
      <c r="BD953" s="1">
        <v>10706.48</v>
      </c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4">
        <v>23683.73</v>
      </c>
    </row>
    <row r="954" spans="1:68">
      <c r="A954" s="18" t="s">
        <v>2118</v>
      </c>
      <c r="B954" s="10" t="s">
        <v>2119</v>
      </c>
      <c r="C954" s="1">
        <v>26388.5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/>
      <c r="Y954" s="1">
        <v>0</v>
      </c>
      <c r="Z954" s="1">
        <v>0</v>
      </c>
      <c r="AA954" s="1"/>
      <c r="AB954" s="1"/>
      <c r="AC954" s="1">
        <v>0</v>
      </c>
      <c r="AD954" s="1">
        <v>0</v>
      </c>
      <c r="AE954" s="1">
        <v>0</v>
      </c>
      <c r="AF954" s="1"/>
      <c r="AG954" s="1">
        <v>0</v>
      </c>
      <c r="AH954" s="1">
        <v>0</v>
      </c>
      <c r="AI954" s="1">
        <v>0</v>
      </c>
      <c r="AJ954" s="1">
        <v>0</v>
      </c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>
        <v>26388.5</v>
      </c>
      <c r="BC954" s="1">
        <v>26388.5</v>
      </c>
      <c r="BD954" s="1">
        <v>0</v>
      </c>
      <c r="BE954" s="1"/>
      <c r="BF954" s="1">
        <v>0</v>
      </c>
      <c r="BG954" s="1">
        <v>0</v>
      </c>
      <c r="BH954" s="1">
        <v>26388.5</v>
      </c>
      <c r="BI954" s="1">
        <v>0</v>
      </c>
      <c r="BJ954" s="1"/>
      <c r="BK954" s="1">
        <v>0</v>
      </c>
      <c r="BL954" s="1">
        <v>0</v>
      </c>
      <c r="BM954" s="1"/>
      <c r="BN954" s="1"/>
      <c r="BO954" s="1">
        <v>0</v>
      </c>
      <c r="BP954" s="4">
        <v>0</v>
      </c>
    </row>
    <row r="955" spans="1:68">
      <c r="A955" s="18" t="s">
        <v>2120</v>
      </c>
      <c r="B955" s="10" t="s">
        <v>2121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>
        <v>0</v>
      </c>
      <c r="BC955" s="1">
        <v>0</v>
      </c>
      <c r="BD955" s="1">
        <v>0</v>
      </c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/>
    </row>
    <row r="956" spans="1:68">
      <c r="A956" s="18" t="s">
        <v>1698</v>
      </c>
      <c r="B956" s="10" t="s">
        <v>2122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>
        <v>0</v>
      </c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>
        <v>0</v>
      </c>
      <c r="BC956" s="1">
        <v>0</v>
      </c>
      <c r="BD956" s="1">
        <v>0</v>
      </c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4"/>
    </row>
    <row r="957" spans="1:68">
      <c r="A957" s="18" t="s">
        <v>2123</v>
      </c>
      <c r="B957" s="10" t="s">
        <v>2124</v>
      </c>
      <c r="C957" s="1">
        <v>1016.03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/>
      <c r="V957" s="1"/>
      <c r="W957" s="1">
        <v>0</v>
      </c>
      <c r="X957" s="1"/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/>
      <c r="AG957" s="1">
        <v>0</v>
      </c>
      <c r="AH957" s="1">
        <v>0</v>
      </c>
      <c r="AI957" s="1">
        <v>0</v>
      </c>
      <c r="AJ957" s="1"/>
      <c r="AK957" s="1">
        <v>0</v>
      </c>
      <c r="AL957" s="1"/>
      <c r="AM957" s="1">
        <v>0</v>
      </c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>
        <v>1016.03</v>
      </c>
      <c r="BC957" s="1">
        <v>1016.03</v>
      </c>
      <c r="BD957" s="1">
        <v>1016.03</v>
      </c>
      <c r="BE957" s="1"/>
      <c r="BF957" s="1">
        <v>0</v>
      </c>
      <c r="BG957" s="1"/>
      <c r="BH957" s="1">
        <v>0</v>
      </c>
      <c r="BI957" s="1"/>
      <c r="BJ957" s="1"/>
      <c r="BK957" s="1">
        <v>0</v>
      </c>
      <c r="BL957" s="1"/>
      <c r="BM957" s="1"/>
      <c r="BN957" s="1"/>
      <c r="BO957" s="1">
        <v>0</v>
      </c>
      <c r="BP957" s="4"/>
    </row>
    <row r="958" spans="1:68">
      <c r="A958" s="18" t="s">
        <v>1747</v>
      </c>
      <c r="B958" s="10" t="s">
        <v>2125</v>
      </c>
      <c r="C958" s="1"/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>
        <v>0</v>
      </c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4"/>
    </row>
    <row r="959" spans="1:68">
      <c r="A959" s="18" t="s">
        <v>1773</v>
      </c>
      <c r="B959" s="10" t="s">
        <v>2126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>
        <v>0</v>
      </c>
      <c r="BC959" s="1">
        <v>0</v>
      </c>
      <c r="BD959" s="1">
        <v>0</v>
      </c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4"/>
    </row>
    <row r="960" spans="1:68">
      <c r="A960" s="18" t="s">
        <v>2127</v>
      </c>
      <c r="B960" s="10" t="s">
        <v>2128</v>
      </c>
      <c r="C960" s="1">
        <v>5569.75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5569.75</v>
      </c>
      <c r="BC960" s="1">
        <v>5569.75</v>
      </c>
      <c r="BD960" s="1">
        <v>5569.75</v>
      </c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4"/>
    </row>
    <row r="961" spans="1:68">
      <c r="A961" s="18" t="s">
        <v>2129</v>
      </c>
      <c r="B961" s="10" t="s">
        <v>2130</v>
      </c>
      <c r="C961" s="1"/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>
        <v>0</v>
      </c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2131</v>
      </c>
      <c r="B962" s="10" t="s">
        <v>2132</v>
      </c>
      <c r="C962" s="1"/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>
        <v>0</v>
      </c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1828</v>
      </c>
      <c r="B963" s="10" t="s">
        <v>2133</v>
      </c>
      <c r="C963" s="1">
        <v>148929.24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/>
      <c r="V963" s="1"/>
      <c r="W963" s="1"/>
      <c r="X963" s="1"/>
      <c r="Y963" s="1">
        <v>0</v>
      </c>
      <c r="Z963" s="1"/>
      <c r="AA963" s="1"/>
      <c r="AB963" s="1"/>
      <c r="AC963" s="1">
        <v>0</v>
      </c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148929.24</v>
      </c>
      <c r="BC963" s="1">
        <v>148601.04</v>
      </c>
      <c r="BD963" s="1">
        <v>148601.04</v>
      </c>
      <c r="BE963" s="1"/>
      <c r="BF963" s="1"/>
      <c r="BG963" s="1"/>
      <c r="BH963" s="1"/>
      <c r="BI963" s="1"/>
      <c r="BJ963" s="1"/>
      <c r="BK963" s="1"/>
      <c r="BL963" s="1">
        <v>-814.2</v>
      </c>
      <c r="BM963" s="1"/>
      <c r="BN963" s="1"/>
      <c r="BO963" s="1">
        <v>1142.4000000000001</v>
      </c>
      <c r="BP963" s="4"/>
    </row>
    <row r="964" spans="1:68">
      <c r="A964" s="18" t="s">
        <v>2134</v>
      </c>
      <c r="B964" s="10" t="s">
        <v>2135</v>
      </c>
      <c r="C964" s="1"/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>
        <v>0</v>
      </c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2136</v>
      </c>
      <c r="B965" s="10" t="s">
        <v>2137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>
        <v>0</v>
      </c>
      <c r="BC965" s="1">
        <v>0</v>
      </c>
      <c r="BD965" s="1">
        <v>0</v>
      </c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4"/>
    </row>
    <row r="966" spans="1:68">
      <c r="A966" s="18" t="s">
        <v>2036</v>
      </c>
      <c r="B966" s="10" t="s">
        <v>2138</v>
      </c>
      <c r="C966" s="1"/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2045</v>
      </c>
      <c r="B967" s="10" t="s">
        <v>2139</v>
      </c>
      <c r="C967" s="1"/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>
        <v>0</v>
      </c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2140</v>
      </c>
      <c r="B968" s="10" t="s">
        <v>2141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/>
      <c r="W968" s="1"/>
      <c r="X968" s="1"/>
      <c r="Y968" s="1">
        <v>0</v>
      </c>
      <c r="Z968" s="1">
        <v>0</v>
      </c>
      <c r="AA968" s="1"/>
      <c r="AB968" s="1"/>
      <c r="AC968" s="1"/>
      <c r="AD968" s="1"/>
      <c r="AE968" s="1"/>
      <c r="AF968" s="1"/>
      <c r="AG968" s="1"/>
      <c r="AH968" s="1">
        <v>0</v>
      </c>
      <c r="AI968" s="1">
        <v>0</v>
      </c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>
        <v>0</v>
      </c>
      <c r="BC968" s="1">
        <v>0</v>
      </c>
      <c r="BD968" s="1"/>
      <c r="BE968" s="1"/>
      <c r="BF968" s="1">
        <v>0</v>
      </c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2142</v>
      </c>
      <c r="B969" s="10" t="s">
        <v>2143</v>
      </c>
      <c r="C969" s="1"/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2144</v>
      </c>
      <c r="B970" s="10" t="s">
        <v>2145</v>
      </c>
      <c r="C970" s="1"/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>
        <v>0</v>
      </c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260" t="s">
        <v>2146</v>
      </c>
      <c r="B971" s="261" t="s">
        <v>2147</v>
      </c>
      <c r="C971" s="2"/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>
        <v>0</v>
      </c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DAA6A-EF71-41F0-9D5F-CFAF1F1DEDBD}">
  <dimension ref="A1:AJ971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2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3.37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2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1389572168.49</v>
      </c>
      <c r="D2" s="1">
        <v>646090945.39999998</v>
      </c>
      <c r="E2" s="1">
        <v>781019556.80999994</v>
      </c>
      <c r="F2" s="1">
        <v>1748732384.3600001</v>
      </c>
      <c r="G2" s="1">
        <v>454323808.47000003</v>
      </c>
      <c r="H2" s="1">
        <v>452802596</v>
      </c>
      <c r="I2" s="1">
        <v>979805466.67000008</v>
      </c>
      <c r="J2" s="1">
        <v>1238598484.9000001</v>
      </c>
      <c r="K2" s="1">
        <v>684079573.25999999</v>
      </c>
      <c r="L2" s="1">
        <v>388511511.47000003</v>
      </c>
      <c r="M2" s="1">
        <v>354414330.80000001</v>
      </c>
      <c r="N2" s="1">
        <v>7246120885.9099998</v>
      </c>
      <c r="O2" s="1">
        <v>591452440.67999995</v>
      </c>
      <c r="P2" s="1">
        <v>723481814.26999998</v>
      </c>
      <c r="Q2" s="1">
        <v>1632849461.46</v>
      </c>
      <c r="R2" s="1">
        <v>436014242.31</v>
      </c>
      <c r="S2" s="1">
        <v>423133628.44</v>
      </c>
      <c r="T2" s="1">
        <v>941625213.09000003</v>
      </c>
      <c r="U2" s="1">
        <v>1192040825.1300001</v>
      </c>
      <c r="V2" s="1">
        <v>611917103.29999995</v>
      </c>
      <c r="W2" s="1">
        <v>359797533.49000001</v>
      </c>
      <c r="X2" s="1">
        <v>333808623.74000001</v>
      </c>
      <c r="Y2" s="1">
        <v>482257772.23000002</v>
      </c>
      <c r="Z2" s="1">
        <v>54638504.719999999</v>
      </c>
      <c r="AA2" s="1">
        <v>57537742.539999999</v>
      </c>
      <c r="AB2" s="1">
        <v>115882922.90000001</v>
      </c>
      <c r="AC2" s="1">
        <v>18309566.16</v>
      </c>
      <c r="AD2" s="1">
        <v>29668967.559999999</v>
      </c>
      <c r="AE2" s="1">
        <v>38180253.579999998</v>
      </c>
      <c r="AF2" s="1">
        <v>46557659.770000003</v>
      </c>
      <c r="AG2" s="1">
        <v>28713977.98</v>
      </c>
      <c r="AH2" s="1">
        <v>20605707.059999999</v>
      </c>
      <c r="AI2" s="1">
        <v>72162469.959999993</v>
      </c>
      <c r="AJ2" s="4">
        <v>-6338806489.6499996</v>
      </c>
    </row>
    <row r="3" spans="1:36">
      <c r="A3" s="14" t="s">
        <v>2</v>
      </c>
      <c r="B3" s="7" t="s">
        <v>35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/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/>
    </row>
    <row r="5" spans="1:36">
      <c r="A5" s="16" t="s">
        <v>947</v>
      </c>
      <c r="B5" s="9" t="s">
        <v>948</v>
      </c>
      <c r="C5" s="1"/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/>
    </row>
    <row r="6" spans="1:36">
      <c r="A6" s="16" t="s">
        <v>74</v>
      </c>
      <c r="B6" s="9" t="s">
        <v>949</v>
      </c>
      <c r="C6" s="1"/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>
        <v>0</v>
      </c>
    </row>
    <row r="8" spans="1:36">
      <c r="A8" s="16" t="s">
        <v>950</v>
      </c>
      <c r="B8" s="9" t="s">
        <v>951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>
        <v>0</v>
      </c>
    </row>
    <row r="9" spans="1:36">
      <c r="A9" s="16" t="s">
        <v>952</v>
      </c>
      <c r="B9" s="9" t="s">
        <v>953</v>
      </c>
      <c r="C9" s="1"/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1389572168.49</v>
      </c>
      <c r="D34" s="1">
        <v>646090945.39999998</v>
      </c>
      <c r="E34" s="1">
        <v>781019556.80999994</v>
      </c>
      <c r="F34" s="1">
        <v>1748732384.3600001</v>
      </c>
      <c r="G34" s="1">
        <v>454323808.47000003</v>
      </c>
      <c r="H34" s="1">
        <v>452802596</v>
      </c>
      <c r="I34" s="1">
        <v>979805466.67000008</v>
      </c>
      <c r="J34" s="1">
        <v>1238598484.9000001</v>
      </c>
      <c r="K34" s="1">
        <v>684079573.25999999</v>
      </c>
      <c r="L34" s="1">
        <v>388511511.47000003</v>
      </c>
      <c r="M34" s="1">
        <v>354414330.80000001</v>
      </c>
      <c r="N34" s="1">
        <v>7246120885.9099998</v>
      </c>
      <c r="O34" s="1">
        <v>591452440.67999995</v>
      </c>
      <c r="P34" s="1">
        <v>723481814.26999998</v>
      </c>
      <c r="Q34" s="1">
        <v>1632849461.46</v>
      </c>
      <c r="R34" s="1">
        <v>436014242.31</v>
      </c>
      <c r="S34" s="1">
        <v>423133628.44</v>
      </c>
      <c r="T34" s="1">
        <v>941625213.09000003</v>
      </c>
      <c r="U34" s="1">
        <v>1192040825.1300001</v>
      </c>
      <c r="V34" s="1">
        <v>611917103.29999995</v>
      </c>
      <c r="W34" s="1">
        <v>359797533.49000001</v>
      </c>
      <c r="X34" s="1">
        <v>333808623.74000001</v>
      </c>
      <c r="Y34" s="1">
        <v>482257772.23000002</v>
      </c>
      <c r="Z34" s="1">
        <v>54638504.719999999</v>
      </c>
      <c r="AA34" s="1">
        <v>57537742.539999999</v>
      </c>
      <c r="AB34" s="1">
        <v>115882922.90000001</v>
      </c>
      <c r="AC34" s="1">
        <v>18309566.16</v>
      </c>
      <c r="AD34" s="1">
        <v>29668967.559999999</v>
      </c>
      <c r="AE34" s="1">
        <v>38180253.579999998</v>
      </c>
      <c r="AF34" s="1">
        <v>46557659.770000003</v>
      </c>
      <c r="AG34" s="1">
        <v>28713977.98</v>
      </c>
      <c r="AH34" s="1">
        <v>20605707.059999999</v>
      </c>
      <c r="AI34" s="1">
        <v>72162469.959999993</v>
      </c>
      <c r="AJ34" s="4">
        <v>-6338806489.6499996</v>
      </c>
    </row>
    <row r="35" spans="1:36">
      <c r="A35" s="15" t="s">
        <v>4</v>
      </c>
      <c r="B35" s="8" t="s">
        <v>94</v>
      </c>
      <c r="C35" s="1">
        <v>-7409090380.1300001</v>
      </c>
      <c r="D35" s="1">
        <v>-3569196.57</v>
      </c>
      <c r="E35" s="1">
        <v>-3817670.7</v>
      </c>
      <c r="F35" s="1">
        <v>-6399212.8200000003</v>
      </c>
      <c r="G35" s="1">
        <v>-74804795.459999993</v>
      </c>
      <c r="H35" s="1">
        <v>-1848974.69</v>
      </c>
      <c r="I35" s="1">
        <v>-3534693.44</v>
      </c>
      <c r="J35" s="1">
        <v>-5900628.1100000003</v>
      </c>
      <c r="K35" s="1">
        <v>-2835761.99</v>
      </c>
      <c r="L35" s="1">
        <v>-4866438.9400000004</v>
      </c>
      <c r="M35" s="1">
        <v>-1527888.34</v>
      </c>
      <c r="N35" s="1">
        <v>-109105222.92</v>
      </c>
      <c r="O35" s="1">
        <v>-3569196.57</v>
      </c>
      <c r="P35" s="1">
        <v>-3817663.48</v>
      </c>
      <c r="Q35" s="1">
        <v>-6399212.8200000003</v>
      </c>
      <c r="R35" s="1">
        <v>-74804795.459999993</v>
      </c>
      <c r="S35" s="1">
        <v>-1848963.77</v>
      </c>
      <c r="T35" s="1">
        <v>-3534693.44</v>
      </c>
      <c r="U35" s="1">
        <v>-5900628.1100000003</v>
      </c>
      <c r="V35" s="1">
        <v>-2835741.99</v>
      </c>
      <c r="W35" s="1">
        <v>-4866438.9400000004</v>
      </c>
      <c r="X35" s="1">
        <v>-1527888.34</v>
      </c>
      <c r="Y35" s="1">
        <v>-38.14</v>
      </c>
      <c r="Z35" s="1">
        <v>0</v>
      </c>
      <c r="AA35" s="1">
        <v>-7.22</v>
      </c>
      <c r="AB35" s="1"/>
      <c r="AC35" s="1"/>
      <c r="AD35" s="1">
        <v>-10.92</v>
      </c>
      <c r="AE35" s="1">
        <v>0</v>
      </c>
      <c r="AF35" s="1"/>
      <c r="AG35" s="1">
        <v>0</v>
      </c>
      <c r="AH35" s="1"/>
      <c r="AI35" s="1">
        <v>-20</v>
      </c>
      <c r="AJ35" s="4">
        <v>-7299985119.0699997</v>
      </c>
    </row>
    <row r="36" spans="1:36">
      <c r="A36" s="16" t="s">
        <v>96</v>
      </c>
      <c r="B36" s="9" t="s">
        <v>97</v>
      </c>
      <c r="C36" s="1">
        <v>-6277068123.1300001</v>
      </c>
      <c r="D36" s="1">
        <v>-1082268.81</v>
      </c>
      <c r="E36" s="1">
        <v>-1016267.86</v>
      </c>
      <c r="F36" s="1">
        <v>-2101138.5</v>
      </c>
      <c r="G36" s="1">
        <v>-677140.08</v>
      </c>
      <c r="H36" s="1">
        <v>-501401.07999999996</v>
      </c>
      <c r="I36" s="1">
        <v>-1048149.44</v>
      </c>
      <c r="J36" s="1">
        <v>-1826956.83</v>
      </c>
      <c r="K36" s="1">
        <v>-1180694.57</v>
      </c>
      <c r="L36" s="1">
        <v>-639123.99</v>
      </c>
      <c r="M36" s="1">
        <v>-804537.46</v>
      </c>
      <c r="N36" s="1">
        <v>-10877667.699999999</v>
      </c>
      <c r="O36" s="1">
        <v>-1082268.81</v>
      </c>
      <c r="P36" s="1">
        <v>-1016267.86</v>
      </c>
      <c r="Q36" s="1">
        <v>-2101138.5</v>
      </c>
      <c r="R36" s="1">
        <v>-677140.08</v>
      </c>
      <c r="S36" s="1">
        <v>-501390.16</v>
      </c>
      <c r="T36" s="1">
        <v>-1048149.44</v>
      </c>
      <c r="U36" s="1">
        <v>-1826956.83</v>
      </c>
      <c r="V36" s="1">
        <v>-1180694.57</v>
      </c>
      <c r="W36" s="1">
        <v>-639123.99</v>
      </c>
      <c r="X36" s="1">
        <v>-804537.46</v>
      </c>
      <c r="Y36" s="1">
        <v>-10.92</v>
      </c>
      <c r="Z36" s="1"/>
      <c r="AA36" s="1"/>
      <c r="AB36" s="1"/>
      <c r="AC36" s="1"/>
      <c r="AD36" s="1">
        <v>-10.92</v>
      </c>
      <c r="AE36" s="1"/>
      <c r="AF36" s="1"/>
      <c r="AG36" s="1"/>
      <c r="AH36" s="1"/>
      <c r="AI36" s="1"/>
      <c r="AJ36" s="4">
        <v>-6266190444.5100002</v>
      </c>
    </row>
    <row r="37" spans="1:36">
      <c r="A37" s="17" t="s">
        <v>986</v>
      </c>
      <c r="B37" s="10" t="s">
        <v>987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-6126153174.7399998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/>
      <c r="P38" s="1"/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-6126153174.7399998</v>
      </c>
    </row>
    <row r="39" spans="1:36">
      <c r="A39" s="17" t="s">
        <v>990</v>
      </c>
      <c r="B39" s="10" t="s">
        <v>991</v>
      </c>
      <c r="C39" s="1">
        <v>47522.3</v>
      </c>
      <c r="D39" s="1">
        <v>13457.65</v>
      </c>
      <c r="E39" s="1">
        <v>0</v>
      </c>
      <c r="F39" s="1">
        <v>4.67</v>
      </c>
      <c r="G39" s="1">
        <v>1058.92</v>
      </c>
      <c r="H39" s="1">
        <v>0</v>
      </c>
      <c r="I39" s="1">
        <v>18002.96</v>
      </c>
      <c r="J39" s="1">
        <v>11667.97</v>
      </c>
      <c r="K39" s="1">
        <v>1580.06</v>
      </c>
      <c r="L39" s="1">
        <v>903.16</v>
      </c>
      <c r="M39" s="1">
        <v>846.91</v>
      </c>
      <c r="N39" s="1">
        <v>47522.3</v>
      </c>
      <c r="O39" s="1">
        <v>13457.65</v>
      </c>
      <c r="P39" s="1">
        <v>0</v>
      </c>
      <c r="Q39" s="1">
        <v>4.67</v>
      </c>
      <c r="R39" s="1">
        <v>1058.92</v>
      </c>
      <c r="S39" s="1">
        <v>0</v>
      </c>
      <c r="T39" s="1">
        <v>18002.96</v>
      </c>
      <c r="U39" s="1">
        <v>11667.97</v>
      </c>
      <c r="V39" s="1">
        <v>1580.06</v>
      </c>
      <c r="W39" s="1">
        <v>903.16</v>
      </c>
      <c r="X39" s="1">
        <v>846.91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-23804341.649999999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-23804341.649999999</v>
      </c>
    </row>
    <row r="41" spans="1:36">
      <c r="A41" s="17" t="s">
        <v>994</v>
      </c>
      <c r="B41" s="10" t="s">
        <v>995</v>
      </c>
      <c r="C41" s="1">
        <v>-3250597.78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-3250597.78</v>
      </c>
    </row>
    <row r="42" spans="1:36">
      <c r="A42" s="17" t="s">
        <v>996</v>
      </c>
      <c r="B42" s="10" t="s">
        <v>997</v>
      </c>
      <c r="C42" s="1">
        <v>-464290.09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-464290.09</v>
      </c>
    </row>
    <row r="43" spans="1:36">
      <c r="A43" s="17" t="s">
        <v>998</v>
      </c>
      <c r="B43" s="10" t="s">
        <v>999</v>
      </c>
      <c r="C43" s="1">
        <v>-744000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>
        <v>-744000</v>
      </c>
    </row>
    <row r="44" spans="1:36">
      <c r="A44" s="17" t="s">
        <v>1000</v>
      </c>
      <c r="B44" s="10" t="s">
        <v>1001</v>
      </c>
      <c r="C44" s="1">
        <v>-111774040.25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-111774040.25</v>
      </c>
    </row>
    <row r="45" spans="1:36">
      <c r="A45" s="17" t="s">
        <v>1002</v>
      </c>
      <c r="B45" s="10" t="s">
        <v>1003</v>
      </c>
      <c r="C45" s="1">
        <v>-10116686.18</v>
      </c>
      <c r="D45" s="1">
        <v>-1058527.06</v>
      </c>
      <c r="E45" s="1">
        <v>-920763.22</v>
      </c>
      <c r="F45" s="1">
        <v>-1979753.51</v>
      </c>
      <c r="G45" s="1">
        <v>-600712.28</v>
      </c>
      <c r="H45" s="1">
        <v>-472067.93</v>
      </c>
      <c r="I45" s="1">
        <v>-948490.84</v>
      </c>
      <c r="J45" s="1">
        <v>-1590116.97</v>
      </c>
      <c r="K45" s="1">
        <v>-1138357.92</v>
      </c>
      <c r="L45" s="1">
        <v>-622622.76</v>
      </c>
      <c r="M45" s="1">
        <v>-785273.69</v>
      </c>
      <c r="N45" s="1">
        <v>-10116675.26</v>
      </c>
      <c r="O45" s="1">
        <v>-1058527.06</v>
      </c>
      <c r="P45" s="1">
        <v>-920763.22</v>
      </c>
      <c r="Q45" s="1">
        <v>-1979753.51</v>
      </c>
      <c r="R45" s="1">
        <v>-600712.28</v>
      </c>
      <c r="S45" s="1">
        <v>-472057.01</v>
      </c>
      <c r="T45" s="1">
        <v>-948490.84</v>
      </c>
      <c r="U45" s="1">
        <v>-1590116.97</v>
      </c>
      <c r="V45" s="1">
        <v>-1138357.92</v>
      </c>
      <c r="W45" s="1">
        <v>-622622.76</v>
      </c>
      <c r="X45" s="1">
        <v>-785273.69</v>
      </c>
      <c r="Y45" s="1">
        <v>-10.92</v>
      </c>
      <c r="Z45" s="1"/>
      <c r="AA45" s="1"/>
      <c r="AB45" s="1"/>
      <c r="AC45" s="1"/>
      <c r="AD45" s="1">
        <v>-10.92</v>
      </c>
      <c r="AE45" s="1"/>
      <c r="AF45" s="1"/>
      <c r="AG45" s="1"/>
      <c r="AH45" s="1"/>
      <c r="AI45" s="1"/>
      <c r="AJ45" s="4"/>
    </row>
    <row r="46" spans="1:36">
      <c r="A46" s="17" t="s">
        <v>1004</v>
      </c>
      <c r="B46" s="10" t="s">
        <v>1005</v>
      </c>
      <c r="C46" s="1">
        <v>-804960.57</v>
      </c>
      <c r="D46" s="1">
        <v>-39124.74</v>
      </c>
      <c r="E46" s="1">
        <v>-95309.88</v>
      </c>
      <c r="F46" s="1">
        <v>-120888.4</v>
      </c>
      <c r="G46" s="1">
        <v>-77064.350000000006</v>
      </c>
      <c r="H46" s="1">
        <v>-28748.87</v>
      </c>
      <c r="I46" s="1">
        <v>-116479.11</v>
      </c>
      <c r="J46" s="1">
        <v>-247033.28</v>
      </c>
      <c r="K46" s="1">
        <v>-43673.26</v>
      </c>
      <c r="L46" s="1">
        <v>-17112.27</v>
      </c>
      <c r="M46" s="1">
        <v>-19526.41</v>
      </c>
      <c r="N46" s="1">
        <v>-804960.57</v>
      </c>
      <c r="O46" s="1">
        <v>-39124.74</v>
      </c>
      <c r="P46" s="1">
        <v>-95309.88</v>
      </c>
      <c r="Q46" s="1">
        <v>-120888.4</v>
      </c>
      <c r="R46" s="1">
        <v>-77064.350000000006</v>
      </c>
      <c r="S46" s="1">
        <v>-28748.87</v>
      </c>
      <c r="T46" s="1">
        <v>-116479.11</v>
      </c>
      <c r="U46" s="1">
        <v>-247033.28</v>
      </c>
      <c r="V46" s="1">
        <v>-43673.26</v>
      </c>
      <c r="W46" s="1">
        <v>-17112.27</v>
      </c>
      <c r="X46" s="1">
        <v>-19526.41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2022.72</v>
      </c>
      <c r="D47" s="1">
        <v>2022.72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2022.72</v>
      </c>
      <c r="O47" s="1">
        <v>2022.72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-2907.1</v>
      </c>
      <c r="D48" s="1">
        <v>-97.38</v>
      </c>
      <c r="E48" s="1">
        <v>-97.38</v>
      </c>
      <c r="F48" s="1">
        <v>-392.96</v>
      </c>
      <c r="G48" s="1">
        <v>0</v>
      </c>
      <c r="H48" s="1">
        <v>0</v>
      </c>
      <c r="I48" s="1">
        <v>-890.34</v>
      </c>
      <c r="J48" s="1">
        <v>-1185.5899999999999</v>
      </c>
      <c r="K48" s="1">
        <v>-243.45</v>
      </c>
      <c r="L48" s="1">
        <v>0</v>
      </c>
      <c r="M48" s="1">
        <v>0</v>
      </c>
      <c r="N48" s="1">
        <v>-2907.1</v>
      </c>
      <c r="O48" s="1">
        <v>-97.38</v>
      </c>
      <c r="P48" s="1">
        <v>-97.38</v>
      </c>
      <c r="Q48" s="1">
        <v>-392.96</v>
      </c>
      <c r="R48" s="1"/>
      <c r="S48" s="1">
        <v>0</v>
      </c>
      <c r="T48" s="1">
        <v>-890.34</v>
      </c>
      <c r="U48" s="1">
        <v>-1185.5899999999999</v>
      </c>
      <c r="V48" s="1">
        <v>-243.45</v>
      </c>
      <c r="W48" s="1"/>
      <c r="X48" s="1">
        <v>0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-2669.79</v>
      </c>
      <c r="D49" s="1">
        <v>0</v>
      </c>
      <c r="E49" s="1">
        <v>-97.38</v>
      </c>
      <c r="F49" s="1">
        <v>-108.3</v>
      </c>
      <c r="G49" s="1">
        <v>-422.37</v>
      </c>
      <c r="H49" s="1">
        <v>-584.28</v>
      </c>
      <c r="I49" s="1">
        <v>-292.11</v>
      </c>
      <c r="J49" s="1">
        <v>-288.95999999999998</v>
      </c>
      <c r="K49" s="1">
        <v>0</v>
      </c>
      <c r="L49" s="1">
        <v>-292.12</v>
      </c>
      <c r="M49" s="1">
        <v>-584.27</v>
      </c>
      <c r="N49" s="1">
        <v>-2669.79</v>
      </c>
      <c r="O49" s="1"/>
      <c r="P49" s="1">
        <v>-97.38</v>
      </c>
      <c r="Q49" s="1">
        <v>-108.3</v>
      </c>
      <c r="R49" s="1">
        <v>-422.37</v>
      </c>
      <c r="S49" s="1">
        <v>-584.28</v>
      </c>
      <c r="T49" s="1">
        <v>-292.11</v>
      </c>
      <c r="U49" s="1">
        <v>-288.95999999999998</v>
      </c>
      <c r="V49" s="1"/>
      <c r="W49" s="1">
        <v>-292.12</v>
      </c>
      <c r="X49" s="1">
        <v>-584.27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/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/>
    </row>
    <row r="51" spans="1:36">
      <c r="A51" s="16" t="s">
        <v>98</v>
      </c>
      <c r="B51" s="9" t="s">
        <v>99</v>
      </c>
      <c r="C51" s="1">
        <v>-588369641.22000003</v>
      </c>
      <c r="D51" s="1">
        <v>-109651.11</v>
      </c>
      <c r="E51" s="1">
        <v>-256212.78</v>
      </c>
      <c r="F51" s="1">
        <v>-207581.88</v>
      </c>
      <c r="G51" s="1">
        <v>-208120.02</v>
      </c>
      <c r="H51" s="1">
        <v>-69513.77</v>
      </c>
      <c r="I51" s="1">
        <v>-102352.46</v>
      </c>
      <c r="J51" s="1">
        <v>-332468.28000000003</v>
      </c>
      <c r="K51" s="1">
        <v>-148945.26999999999</v>
      </c>
      <c r="L51" s="1">
        <v>-270749.78000000003</v>
      </c>
      <c r="M51" s="1">
        <v>-57897.35</v>
      </c>
      <c r="N51" s="1">
        <v>-1763492.7</v>
      </c>
      <c r="O51" s="1">
        <v>-109651.11</v>
      </c>
      <c r="P51" s="1">
        <v>-256212.78</v>
      </c>
      <c r="Q51" s="1">
        <v>-207581.88</v>
      </c>
      <c r="R51" s="1">
        <v>-208120.02</v>
      </c>
      <c r="S51" s="1">
        <v>-69513.77</v>
      </c>
      <c r="T51" s="1">
        <v>-102352.46</v>
      </c>
      <c r="U51" s="1">
        <v>-332468.28000000003</v>
      </c>
      <c r="V51" s="1">
        <v>-148945.26999999999</v>
      </c>
      <c r="W51" s="1">
        <v>-270749.78000000003</v>
      </c>
      <c r="X51" s="1">
        <v>-57897.35</v>
      </c>
      <c r="Y51" s="1">
        <v>0</v>
      </c>
      <c r="Z51" s="1"/>
      <c r="AA51" s="1"/>
      <c r="AB51" s="1"/>
      <c r="AC51" s="1"/>
      <c r="AD51" s="1"/>
      <c r="AE51" s="1"/>
      <c r="AF51" s="1"/>
      <c r="AG51" s="1">
        <v>0</v>
      </c>
      <c r="AH51" s="1"/>
      <c r="AI51" s="1">
        <v>0</v>
      </c>
      <c r="AJ51" s="4">
        <v>-586606148.51999998</v>
      </c>
    </row>
    <row r="52" spans="1:36">
      <c r="A52" s="17" t="s">
        <v>106</v>
      </c>
      <c r="B52" s="10" t="s">
        <v>107</v>
      </c>
      <c r="C52" s="1">
        <v>-480940361.37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-480940361.37</v>
      </c>
    </row>
    <row r="53" spans="1:36">
      <c r="A53" s="18" t="s">
        <v>1014</v>
      </c>
      <c r="B53" s="10" t="s">
        <v>1015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-480940361.37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-480940361.37</v>
      </c>
    </row>
    <row r="55" spans="1:36">
      <c r="A55" s="17" t="s">
        <v>108</v>
      </c>
      <c r="B55" s="10" t="s">
        <v>109</v>
      </c>
      <c r="C55" s="1">
        <v>-107429279.84999999</v>
      </c>
      <c r="D55" s="1">
        <v>-109651.11</v>
      </c>
      <c r="E55" s="1">
        <v>-256212.78</v>
      </c>
      <c r="F55" s="1">
        <v>-207581.88</v>
      </c>
      <c r="G55" s="1">
        <v>-208120.02</v>
      </c>
      <c r="H55" s="1">
        <v>-69513.77</v>
      </c>
      <c r="I55" s="1">
        <v>-102352.46</v>
      </c>
      <c r="J55" s="1">
        <v>-332468.28000000003</v>
      </c>
      <c r="K55" s="1">
        <v>-148945.26999999999</v>
      </c>
      <c r="L55" s="1">
        <v>-270749.78000000003</v>
      </c>
      <c r="M55" s="1">
        <v>-57897.35</v>
      </c>
      <c r="N55" s="1">
        <v>-1763492.7</v>
      </c>
      <c r="O55" s="1">
        <v>-109651.11</v>
      </c>
      <c r="P55" s="1">
        <v>-256212.78</v>
      </c>
      <c r="Q55" s="1">
        <v>-207581.88</v>
      </c>
      <c r="R55" s="1">
        <v>-208120.02</v>
      </c>
      <c r="S55" s="1">
        <v>-69513.77</v>
      </c>
      <c r="T55" s="1">
        <v>-102352.46</v>
      </c>
      <c r="U55" s="1">
        <v>-332468.28000000003</v>
      </c>
      <c r="V55" s="1">
        <v>-148945.26999999999</v>
      </c>
      <c r="W55" s="1">
        <v>-270749.78000000003</v>
      </c>
      <c r="X55" s="1">
        <v>-57897.35</v>
      </c>
      <c r="Y55" s="1">
        <v>0</v>
      </c>
      <c r="Z55" s="1"/>
      <c r="AA55" s="1"/>
      <c r="AB55" s="1"/>
      <c r="AC55" s="1"/>
      <c r="AD55" s="1"/>
      <c r="AE55" s="1"/>
      <c r="AF55" s="1"/>
      <c r="AG55" s="1">
        <v>0</v>
      </c>
      <c r="AH55" s="1"/>
      <c r="AI55" s="1">
        <v>0</v>
      </c>
      <c r="AJ55" s="4">
        <v>-105665787.15000001</v>
      </c>
    </row>
    <row r="56" spans="1:36">
      <c r="A56" s="18" t="s">
        <v>110</v>
      </c>
      <c r="B56" s="10" t="s">
        <v>111</v>
      </c>
      <c r="C56" s="1">
        <v>-107315041.84999999</v>
      </c>
      <c r="D56" s="1">
        <v>-109651.11</v>
      </c>
      <c r="E56" s="1">
        <v>-256212.78</v>
      </c>
      <c r="F56" s="1">
        <v>-207581.88</v>
      </c>
      <c r="G56" s="1">
        <v>-208120.02</v>
      </c>
      <c r="H56" s="1">
        <v>-69513.77</v>
      </c>
      <c r="I56" s="1">
        <v>-102352.46</v>
      </c>
      <c r="J56" s="1">
        <v>-332468.28000000003</v>
      </c>
      <c r="K56" s="1">
        <v>-148945.26999999999</v>
      </c>
      <c r="L56" s="1">
        <v>-270749.78000000003</v>
      </c>
      <c r="M56" s="1">
        <v>-57897.35</v>
      </c>
      <c r="N56" s="1">
        <v>-1763492.7</v>
      </c>
      <c r="O56" s="1">
        <v>-109651.11</v>
      </c>
      <c r="P56" s="1">
        <v>-256212.78</v>
      </c>
      <c r="Q56" s="1">
        <v>-207581.88</v>
      </c>
      <c r="R56" s="1">
        <v>-208120.02</v>
      </c>
      <c r="S56" s="1">
        <v>-69513.77</v>
      </c>
      <c r="T56" s="1">
        <v>-102352.46</v>
      </c>
      <c r="U56" s="1">
        <v>-332468.28000000003</v>
      </c>
      <c r="V56" s="1">
        <v>-148945.26999999999</v>
      </c>
      <c r="W56" s="1">
        <v>-270749.78000000003</v>
      </c>
      <c r="X56" s="1">
        <v>-57897.35</v>
      </c>
      <c r="Y56" s="1">
        <v>0</v>
      </c>
      <c r="Z56" s="1"/>
      <c r="AA56" s="1"/>
      <c r="AB56" s="1"/>
      <c r="AC56" s="1"/>
      <c r="AD56" s="1"/>
      <c r="AE56" s="1"/>
      <c r="AF56" s="1"/>
      <c r="AG56" s="1">
        <v>0</v>
      </c>
      <c r="AH56" s="1"/>
      <c r="AI56" s="1">
        <v>0</v>
      </c>
      <c r="AJ56" s="4">
        <v>-105551549.15000001</v>
      </c>
    </row>
    <row r="57" spans="1:36">
      <c r="A57" s="19" t="s">
        <v>1018</v>
      </c>
      <c r="B57" s="10" t="s">
        <v>1019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-99667395.540000007</v>
      </c>
      <c r="D58" s="1">
        <v>-161.04</v>
      </c>
      <c r="E58" s="1">
        <v>-3882.04</v>
      </c>
      <c r="F58" s="1">
        <v>0</v>
      </c>
      <c r="G58" s="1">
        <v>0</v>
      </c>
      <c r="H58" s="1">
        <v>0</v>
      </c>
      <c r="I58" s="1">
        <v>-6319.46</v>
      </c>
      <c r="J58" s="1">
        <v>-172.96</v>
      </c>
      <c r="K58" s="1">
        <v>-128.01</v>
      </c>
      <c r="L58" s="1">
        <v>0</v>
      </c>
      <c r="M58" s="1">
        <v>0</v>
      </c>
      <c r="N58" s="1">
        <v>-10663.51</v>
      </c>
      <c r="O58" s="1">
        <v>-161.04</v>
      </c>
      <c r="P58" s="1">
        <v>-3882.04</v>
      </c>
      <c r="Q58" s="1">
        <v>0</v>
      </c>
      <c r="R58" s="1">
        <v>0</v>
      </c>
      <c r="S58" s="1">
        <v>0</v>
      </c>
      <c r="T58" s="1">
        <v>-6319.46</v>
      </c>
      <c r="U58" s="1">
        <v>-172.96</v>
      </c>
      <c r="V58" s="1">
        <v>-128.01</v>
      </c>
      <c r="W58" s="1">
        <v>0</v>
      </c>
      <c r="X58" s="1">
        <v>0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-99656732.030000001</v>
      </c>
    </row>
    <row r="59" spans="1:36">
      <c r="A59" s="19" t="s">
        <v>1022</v>
      </c>
      <c r="B59" s="10" t="s">
        <v>1023</v>
      </c>
      <c r="C59" s="1">
        <v>-1744825.56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>
        <v>-1744825.56</v>
      </c>
    </row>
    <row r="60" spans="1:36">
      <c r="A60" s="19" t="s">
        <v>1024</v>
      </c>
      <c r="B60" s="10" t="s">
        <v>1025</v>
      </c>
      <c r="C60" s="1">
        <v>-3708000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-3708000</v>
      </c>
    </row>
    <row r="61" spans="1:36">
      <c r="A61" s="19" t="s">
        <v>1026</v>
      </c>
      <c r="B61" s="10" t="s">
        <v>1027</v>
      </c>
      <c r="C61" s="1">
        <v>-1474545.5</v>
      </c>
      <c r="D61" s="1">
        <v>-48443.23</v>
      </c>
      <c r="E61" s="1">
        <v>-201478.41</v>
      </c>
      <c r="F61" s="1">
        <v>-69414.66</v>
      </c>
      <c r="G61" s="1">
        <v>-4232.3</v>
      </c>
      <c r="H61" s="1">
        <v>-53414.03</v>
      </c>
      <c r="I61" s="1">
        <v>-46248.61</v>
      </c>
      <c r="J61" s="1">
        <v>-225494.85</v>
      </c>
      <c r="K61" s="1">
        <v>-77944.47</v>
      </c>
      <c r="L61" s="1">
        <v>-259837.95</v>
      </c>
      <c r="M61" s="1">
        <v>-46101.9</v>
      </c>
      <c r="N61" s="1">
        <v>-1032610.41</v>
      </c>
      <c r="O61" s="1">
        <v>-48443.23</v>
      </c>
      <c r="P61" s="1">
        <v>-201478.41</v>
      </c>
      <c r="Q61" s="1">
        <v>-69414.66</v>
      </c>
      <c r="R61" s="1">
        <v>-4232.3</v>
      </c>
      <c r="S61" s="1">
        <v>-53414.03</v>
      </c>
      <c r="T61" s="1">
        <v>-46248.61</v>
      </c>
      <c r="U61" s="1">
        <v>-225494.85</v>
      </c>
      <c r="V61" s="1">
        <v>-77944.47</v>
      </c>
      <c r="W61" s="1">
        <v>-259837.95</v>
      </c>
      <c r="X61" s="1">
        <v>-46101.9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">
        <v>-441935.09</v>
      </c>
    </row>
    <row r="62" spans="1:36">
      <c r="A62" s="19" t="s">
        <v>1028</v>
      </c>
      <c r="B62" s="10" t="s">
        <v>1029</v>
      </c>
      <c r="C62" s="1">
        <v>-6126.37</v>
      </c>
      <c r="D62" s="1">
        <v>0</v>
      </c>
      <c r="E62" s="1">
        <v>-331.82</v>
      </c>
      <c r="F62" s="1">
        <v>-5019.47</v>
      </c>
      <c r="G62" s="1">
        <v>0</v>
      </c>
      <c r="H62" s="1">
        <v>-498.04</v>
      </c>
      <c r="I62" s="1">
        <v>-277.04000000000002</v>
      </c>
      <c r="J62" s="1">
        <v>0</v>
      </c>
      <c r="K62" s="1">
        <v>0</v>
      </c>
      <c r="L62" s="1">
        <v>0</v>
      </c>
      <c r="M62" s="1">
        <v>0</v>
      </c>
      <c r="N62" s="1">
        <v>-6126.37</v>
      </c>
      <c r="O62" s="1"/>
      <c r="P62" s="1">
        <v>-331.82</v>
      </c>
      <c r="Q62" s="1">
        <v>-5019.47</v>
      </c>
      <c r="R62" s="1"/>
      <c r="S62" s="1">
        <v>-498.04</v>
      </c>
      <c r="T62" s="1">
        <v>-277.04000000000002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/>
    </row>
    <row r="63" spans="1:36">
      <c r="A63" s="19" t="s">
        <v>1030</v>
      </c>
      <c r="B63" s="10" t="s">
        <v>1031</v>
      </c>
      <c r="C63" s="1"/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-714148.88</v>
      </c>
      <c r="D64" s="1">
        <v>-61046.84</v>
      </c>
      <c r="E64" s="1">
        <v>-50520.51</v>
      </c>
      <c r="F64" s="1">
        <v>-133147.75</v>
      </c>
      <c r="G64" s="1">
        <v>-203887.72</v>
      </c>
      <c r="H64" s="1">
        <v>-15601.7</v>
      </c>
      <c r="I64" s="1">
        <v>-49507.35</v>
      </c>
      <c r="J64" s="1">
        <v>-106800.47</v>
      </c>
      <c r="K64" s="1">
        <v>-70872.789999999994</v>
      </c>
      <c r="L64" s="1">
        <v>-10911.83</v>
      </c>
      <c r="M64" s="1">
        <v>-11795.45</v>
      </c>
      <c r="N64" s="1">
        <v>-714092.41</v>
      </c>
      <c r="O64" s="1">
        <v>-61046.84</v>
      </c>
      <c r="P64" s="1">
        <v>-50520.51</v>
      </c>
      <c r="Q64" s="1">
        <v>-133147.75</v>
      </c>
      <c r="R64" s="1">
        <v>-203887.72</v>
      </c>
      <c r="S64" s="1">
        <v>-15601.7</v>
      </c>
      <c r="T64" s="1">
        <v>-49507.35</v>
      </c>
      <c r="U64" s="1">
        <v>-106800.47</v>
      </c>
      <c r="V64" s="1">
        <v>-70872.789999999994</v>
      </c>
      <c r="W64" s="1">
        <v>-10911.83</v>
      </c>
      <c r="X64" s="1">
        <v>-11795.45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>
        <v>-56.47</v>
      </c>
    </row>
    <row r="65" spans="1:36">
      <c r="A65" s="18" t="s">
        <v>112</v>
      </c>
      <c r="B65" s="10" t="s">
        <v>113</v>
      </c>
      <c r="C65" s="1">
        <v>-114238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-114238</v>
      </c>
    </row>
    <row r="66" spans="1:36">
      <c r="A66" s="19" t="s">
        <v>1034</v>
      </c>
      <c r="B66" s="10" t="s">
        <v>1035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-50399.13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-50399.13</v>
      </c>
    </row>
    <row r="68" spans="1:36">
      <c r="A68" s="19" t="s">
        <v>1038</v>
      </c>
      <c r="B68" s="10" t="s">
        <v>1039</v>
      </c>
      <c r="C68" s="1">
        <v>-25471.14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-25471.14</v>
      </c>
    </row>
    <row r="69" spans="1:36">
      <c r="A69" s="19" t="s">
        <v>1040</v>
      </c>
      <c r="B69" s="10" t="s">
        <v>1041</v>
      </c>
      <c r="C69" s="1">
        <v>-8878.11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-8878.11</v>
      </c>
    </row>
    <row r="70" spans="1:36">
      <c r="A70" s="19" t="s">
        <v>1042</v>
      </c>
      <c r="B70" s="10" t="s">
        <v>1043</v>
      </c>
      <c r="C70" s="1">
        <v>-23222.95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-23222.95</v>
      </c>
    </row>
    <row r="71" spans="1:36">
      <c r="A71" s="19" t="s">
        <v>1044</v>
      </c>
      <c r="B71" s="10" t="s">
        <v>1045</v>
      </c>
      <c r="C71" s="1">
        <v>-6266.67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-6266.67</v>
      </c>
    </row>
    <row r="72" spans="1:36">
      <c r="A72" s="16" t="s">
        <v>100</v>
      </c>
      <c r="B72" s="9" t="s">
        <v>101</v>
      </c>
      <c r="C72" s="1">
        <v>-80877385.140000001</v>
      </c>
      <c r="D72" s="1">
        <v>-379289.7</v>
      </c>
      <c r="E72" s="1">
        <v>-421985.78</v>
      </c>
      <c r="F72" s="1">
        <v>-1136747.08</v>
      </c>
      <c r="G72" s="1">
        <v>-73198816.620000005</v>
      </c>
      <c r="H72" s="1">
        <v>-324101.88</v>
      </c>
      <c r="I72" s="1">
        <v>-808696.59</v>
      </c>
      <c r="J72" s="1">
        <v>-972783.41</v>
      </c>
      <c r="K72" s="1">
        <v>-214306.76</v>
      </c>
      <c r="L72" s="1">
        <v>-235563.33</v>
      </c>
      <c r="M72" s="1">
        <v>-177356.54</v>
      </c>
      <c r="N72" s="1">
        <v>-77869647.689999998</v>
      </c>
      <c r="O72" s="1">
        <v>-379289.7</v>
      </c>
      <c r="P72" s="1">
        <v>-421985.78</v>
      </c>
      <c r="Q72" s="1">
        <v>-1136747.08</v>
      </c>
      <c r="R72" s="1">
        <v>-73198816.620000005</v>
      </c>
      <c r="S72" s="1">
        <v>-324101.88</v>
      </c>
      <c r="T72" s="1">
        <v>-808696.59</v>
      </c>
      <c r="U72" s="1">
        <v>-972783.41</v>
      </c>
      <c r="V72" s="1">
        <v>-214306.76</v>
      </c>
      <c r="W72" s="1">
        <v>-235563.33</v>
      </c>
      <c r="X72" s="1">
        <v>-177356.54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-3007737.45</v>
      </c>
    </row>
    <row r="73" spans="1:36">
      <c r="A73" s="17" t="s">
        <v>1046</v>
      </c>
      <c r="B73" s="10" t="s">
        <v>1047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-2853799.68</v>
      </c>
      <c r="D74" s="1">
        <v>-4055.33</v>
      </c>
      <c r="E74" s="1">
        <v>0</v>
      </c>
      <c r="F74" s="1">
        <v>0</v>
      </c>
      <c r="G74" s="1">
        <v>-772.04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-4827.37</v>
      </c>
      <c r="O74" s="1">
        <v>-4055.33</v>
      </c>
      <c r="P74" s="1">
        <v>0</v>
      </c>
      <c r="Q74" s="1">
        <v>0</v>
      </c>
      <c r="R74" s="1">
        <v>-772.04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-2848972.31</v>
      </c>
    </row>
    <row r="75" spans="1:36">
      <c r="A75" s="17" t="s">
        <v>525</v>
      </c>
      <c r="B75" s="10" t="s">
        <v>1050</v>
      </c>
      <c r="C75" s="1">
        <v>-63759775.859999999</v>
      </c>
      <c r="D75" s="1">
        <v>-328144.03999999998</v>
      </c>
      <c r="E75" s="1">
        <v>-346406.6</v>
      </c>
      <c r="F75" s="1">
        <v>-953686.22</v>
      </c>
      <c r="G75" s="1">
        <v>-59549213.43</v>
      </c>
      <c r="H75" s="1">
        <v>-283727.14</v>
      </c>
      <c r="I75" s="1">
        <v>-739790.98</v>
      </c>
      <c r="J75" s="1">
        <v>-886100.79</v>
      </c>
      <c r="K75" s="1">
        <v>-182975.33</v>
      </c>
      <c r="L75" s="1">
        <v>-200037.57</v>
      </c>
      <c r="M75" s="1">
        <v>-134466.38</v>
      </c>
      <c r="N75" s="1">
        <v>-63604548.479999997</v>
      </c>
      <c r="O75" s="1">
        <v>-328144.03999999998</v>
      </c>
      <c r="P75" s="1">
        <v>-346406.6</v>
      </c>
      <c r="Q75" s="1">
        <v>-953686.22</v>
      </c>
      <c r="R75" s="1">
        <v>-59549213.43</v>
      </c>
      <c r="S75" s="1">
        <v>-283727.14</v>
      </c>
      <c r="T75" s="1">
        <v>-739790.98</v>
      </c>
      <c r="U75" s="1">
        <v>-886100.79</v>
      </c>
      <c r="V75" s="1">
        <v>-182975.33</v>
      </c>
      <c r="W75" s="1">
        <v>-200037.57</v>
      </c>
      <c r="X75" s="1">
        <v>-134466.38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-155227.38</v>
      </c>
    </row>
    <row r="76" spans="1:36">
      <c r="A76" s="17" t="s">
        <v>1051</v>
      </c>
      <c r="B76" s="10" t="s">
        <v>1052</v>
      </c>
      <c r="C76" s="1">
        <v>-7356237.75</v>
      </c>
      <c r="D76" s="1">
        <v>-34280.1</v>
      </c>
      <c r="E76" s="1">
        <v>-43994.57</v>
      </c>
      <c r="F76" s="1">
        <v>-100550.62</v>
      </c>
      <c r="G76" s="1">
        <v>-6983535.29</v>
      </c>
      <c r="H76" s="1">
        <v>-31013.02</v>
      </c>
      <c r="I76" s="1">
        <v>-22186.27</v>
      </c>
      <c r="J76" s="1">
        <v>-67215.41</v>
      </c>
      <c r="K76" s="1">
        <v>-19558.060000000001</v>
      </c>
      <c r="L76" s="1">
        <v>-25039.19</v>
      </c>
      <c r="M76" s="1">
        <v>-24215.67</v>
      </c>
      <c r="N76" s="1">
        <v>-7351588.2000000002</v>
      </c>
      <c r="O76" s="1">
        <v>-34280.1</v>
      </c>
      <c r="P76" s="1">
        <v>-43994.57</v>
      </c>
      <c r="Q76" s="1">
        <v>-100550.62</v>
      </c>
      <c r="R76" s="1">
        <v>-6983535.29</v>
      </c>
      <c r="S76" s="1">
        <v>-31013.02</v>
      </c>
      <c r="T76" s="1">
        <v>-22186.27</v>
      </c>
      <c r="U76" s="1">
        <v>-67215.41</v>
      </c>
      <c r="V76" s="1">
        <v>-19558.060000000001</v>
      </c>
      <c r="W76" s="1">
        <v>-25039.19</v>
      </c>
      <c r="X76" s="1">
        <v>-24215.67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-4649.55</v>
      </c>
    </row>
    <row r="77" spans="1:36">
      <c r="A77" s="17" t="s">
        <v>529</v>
      </c>
      <c r="B77" s="10" t="s">
        <v>1053</v>
      </c>
      <c r="C77" s="1">
        <v>-6907571.8499999996</v>
      </c>
      <c r="D77" s="1">
        <v>-12810.23</v>
      </c>
      <c r="E77" s="1">
        <v>-31584.61</v>
      </c>
      <c r="F77" s="1">
        <v>-82510.240000000005</v>
      </c>
      <c r="G77" s="1">
        <v>-6665295.8600000003</v>
      </c>
      <c r="H77" s="1">
        <v>-9361.7199999999993</v>
      </c>
      <c r="I77" s="1">
        <v>-46719.34</v>
      </c>
      <c r="J77" s="1">
        <v>-19467.21</v>
      </c>
      <c r="K77" s="1">
        <v>-11773.37</v>
      </c>
      <c r="L77" s="1">
        <v>-10486.57</v>
      </c>
      <c r="M77" s="1">
        <v>-18674.490000000002</v>
      </c>
      <c r="N77" s="1">
        <v>-6908683.6399999997</v>
      </c>
      <c r="O77" s="1">
        <v>-12810.23</v>
      </c>
      <c r="P77" s="1">
        <v>-31584.61</v>
      </c>
      <c r="Q77" s="1">
        <v>-82510.240000000005</v>
      </c>
      <c r="R77" s="1">
        <v>-6665295.8600000003</v>
      </c>
      <c r="S77" s="1">
        <v>-9361.7199999999993</v>
      </c>
      <c r="T77" s="1">
        <v>-46719.34</v>
      </c>
      <c r="U77" s="1">
        <v>-19467.21</v>
      </c>
      <c r="V77" s="1">
        <v>-11773.37</v>
      </c>
      <c r="W77" s="1">
        <v>-10486.57</v>
      </c>
      <c r="X77" s="1">
        <v>-18674.490000000002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1111.79</v>
      </c>
    </row>
    <row r="78" spans="1:36">
      <c r="A78" s="16" t="s">
        <v>102</v>
      </c>
      <c r="B78" s="9" t="s">
        <v>103</v>
      </c>
      <c r="C78" s="1">
        <v>-305472121.97000003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">
        <v>-305472121.97000003</v>
      </c>
    </row>
    <row r="79" spans="1:36">
      <c r="A79" s="17" t="s">
        <v>1054</v>
      </c>
      <c r="B79" s="10" t="s">
        <v>1055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-305472121.97000003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">
        <v>-305472121.97000003</v>
      </c>
    </row>
    <row r="81" spans="1:36">
      <c r="A81" s="16" t="s">
        <v>104</v>
      </c>
      <c r="B81" s="9" t="s">
        <v>105</v>
      </c>
      <c r="C81" s="1">
        <v>-157303108.66999999</v>
      </c>
      <c r="D81" s="1">
        <v>-1997986.95</v>
      </c>
      <c r="E81" s="1">
        <v>-2123204.2800000003</v>
      </c>
      <c r="F81" s="1">
        <v>-2953745.36</v>
      </c>
      <c r="G81" s="1">
        <v>-720718.74</v>
      </c>
      <c r="H81" s="1">
        <v>-953957.96</v>
      </c>
      <c r="I81" s="1">
        <v>-1575494.95</v>
      </c>
      <c r="J81" s="1">
        <v>-2768419.59</v>
      </c>
      <c r="K81" s="1">
        <v>-1291815.3899999999</v>
      </c>
      <c r="L81" s="1">
        <v>-3721001.84</v>
      </c>
      <c r="M81" s="1">
        <v>-488096.99</v>
      </c>
      <c r="N81" s="1">
        <v>-18594414.829999998</v>
      </c>
      <c r="O81" s="1">
        <v>-1997986.95</v>
      </c>
      <c r="P81" s="1">
        <v>-2123197.06</v>
      </c>
      <c r="Q81" s="1">
        <v>-2953745.36</v>
      </c>
      <c r="R81" s="1">
        <v>-720718.74</v>
      </c>
      <c r="S81" s="1">
        <v>-953957.96</v>
      </c>
      <c r="T81" s="1">
        <v>-1575494.95</v>
      </c>
      <c r="U81" s="1">
        <v>-2768419.59</v>
      </c>
      <c r="V81" s="1">
        <v>-1291795.3899999999</v>
      </c>
      <c r="W81" s="1">
        <v>-3721001.84</v>
      </c>
      <c r="X81" s="1">
        <v>-488096.99</v>
      </c>
      <c r="Y81" s="1">
        <v>-27.22</v>
      </c>
      <c r="Z81" s="1">
        <v>0</v>
      </c>
      <c r="AA81" s="1">
        <v>-7.22</v>
      </c>
      <c r="AB81" s="1"/>
      <c r="AC81" s="1"/>
      <c r="AD81" s="1">
        <v>0</v>
      </c>
      <c r="AE81" s="1">
        <v>0</v>
      </c>
      <c r="AF81" s="1"/>
      <c r="AG81" s="1"/>
      <c r="AH81" s="1"/>
      <c r="AI81" s="1">
        <v>-20</v>
      </c>
      <c r="AJ81" s="4">
        <v>-138708666.62</v>
      </c>
    </row>
    <row r="82" spans="1:36">
      <c r="A82" s="17" t="s">
        <v>114</v>
      </c>
      <c r="B82" s="10" t="s">
        <v>115</v>
      </c>
      <c r="C82" s="1">
        <v>-118816460.33</v>
      </c>
      <c r="D82" s="1">
        <v>-228234.56</v>
      </c>
      <c r="E82" s="1">
        <v>0</v>
      </c>
      <c r="F82" s="1">
        <v>-1800</v>
      </c>
      <c r="G82" s="1">
        <v>-223854.7</v>
      </c>
      <c r="H82" s="1">
        <v>0</v>
      </c>
      <c r="I82" s="1">
        <v>0</v>
      </c>
      <c r="J82" s="1">
        <v>-973817.95</v>
      </c>
      <c r="K82" s="1">
        <v>0</v>
      </c>
      <c r="L82" s="1">
        <v>-817000</v>
      </c>
      <c r="M82" s="1">
        <v>0</v>
      </c>
      <c r="N82" s="1">
        <v>-2244707.21</v>
      </c>
      <c r="O82" s="1">
        <v>-228234.56</v>
      </c>
      <c r="P82" s="1">
        <v>0</v>
      </c>
      <c r="Q82" s="1">
        <v>-1800</v>
      </c>
      <c r="R82" s="1">
        <v>-223854.7</v>
      </c>
      <c r="S82" s="1">
        <v>0</v>
      </c>
      <c r="T82" s="1">
        <v>0</v>
      </c>
      <c r="U82" s="1">
        <v>-973817.95</v>
      </c>
      <c r="V82" s="1">
        <v>0</v>
      </c>
      <c r="W82" s="1">
        <v>-817000</v>
      </c>
      <c r="X82" s="1">
        <v>0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-116571753.12</v>
      </c>
    </row>
    <row r="83" spans="1:36">
      <c r="A83" s="18" t="s">
        <v>1058</v>
      </c>
      <c r="B83" s="10" t="s">
        <v>1059</v>
      </c>
      <c r="C83" s="1">
        <v>-116610136.28</v>
      </c>
      <c r="D83" s="1">
        <v>0</v>
      </c>
      <c r="E83" s="1">
        <v>0</v>
      </c>
      <c r="F83" s="1">
        <v>0</v>
      </c>
      <c r="G83" s="1">
        <v>-65830.710000000006</v>
      </c>
      <c r="H83" s="1">
        <v>0</v>
      </c>
      <c r="I83" s="1">
        <v>0</v>
      </c>
      <c r="J83" s="1">
        <v>197.4</v>
      </c>
      <c r="K83" s="1">
        <v>0</v>
      </c>
      <c r="L83" s="1">
        <v>0</v>
      </c>
      <c r="M83" s="1">
        <v>0</v>
      </c>
      <c r="N83" s="1">
        <v>-65633.31</v>
      </c>
      <c r="O83" s="1"/>
      <c r="P83" s="1"/>
      <c r="Q83" s="1"/>
      <c r="R83" s="1">
        <v>-65830.710000000006</v>
      </c>
      <c r="S83" s="1"/>
      <c r="T83" s="1"/>
      <c r="U83" s="1">
        <v>197.4</v>
      </c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-116544502.97</v>
      </c>
    </row>
    <row r="84" spans="1:36">
      <c r="A84" s="19" t="s">
        <v>1060</v>
      </c>
      <c r="B84" s="10" t="s">
        <v>1061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-116600000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-116600000</v>
      </c>
    </row>
    <row r="86" spans="1:36">
      <c r="A86" s="19" t="s">
        <v>1064</v>
      </c>
      <c r="B86" s="10" t="s">
        <v>1065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>
        <v>0</v>
      </c>
    </row>
    <row r="87" spans="1:36">
      <c r="A87" s="19" t="s">
        <v>1066</v>
      </c>
      <c r="B87" s="10" t="s">
        <v>1067</v>
      </c>
      <c r="C87" s="1">
        <v>-25060.2</v>
      </c>
      <c r="D87" s="1">
        <v>0</v>
      </c>
      <c r="E87" s="1">
        <v>0</v>
      </c>
      <c r="F87" s="1">
        <v>0</v>
      </c>
      <c r="G87" s="1">
        <v>-65830.710000000006</v>
      </c>
      <c r="H87" s="1">
        <v>0</v>
      </c>
      <c r="I87" s="1">
        <v>0</v>
      </c>
      <c r="J87" s="1">
        <v>197.4</v>
      </c>
      <c r="K87" s="1">
        <v>0</v>
      </c>
      <c r="L87" s="1">
        <v>0</v>
      </c>
      <c r="M87" s="1">
        <v>0</v>
      </c>
      <c r="N87" s="1">
        <v>-65633.31</v>
      </c>
      <c r="O87" s="1"/>
      <c r="P87" s="1"/>
      <c r="Q87" s="1"/>
      <c r="R87" s="1">
        <v>-65830.710000000006</v>
      </c>
      <c r="S87" s="1"/>
      <c r="T87" s="1"/>
      <c r="U87" s="1">
        <v>197.4</v>
      </c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40573.11</v>
      </c>
    </row>
    <row r="88" spans="1:36">
      <c r="A88" s="19" t="s">
        <v>1068</v>
      </c>
      <c r="B88" s="10" t="s">
        <v>1069</v>
      </c>
      <c r="C88" s="1">
        <v>14923.92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14923.92</v>
      </c>
    </row>
    <row r="89" spans="1:36">
      <c r="A89" s="19" t="s">
        <v>865</v>
      </c>
      <c r="B89" s="10" t="s">
        <v>1070</v>
      </c>
      <c r="C89" s="1"/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-2206324.0499999998</v>
      </c>
      <c r="D91" s="1">
        <v>-228234.56</v>
      </c>
      <c r="E91" s="1">
        <v>0</v>
      </c>
      <c r="F91" s="1">
        <v>-1800</v>
      </c>
      <c r="G91" s="1">
        <v>-158023.99</v>
      </c>
      <c r="H91" s="1">
        <v>0</v>
      </c>
      <c r="I91" s="1">
        <v>0</v>
      </c>
      <c r="J91" s="1">
        <v>-974015.35</v>
      </c>
      <c r="K91" s="1">
        <v>0</v>
      </c>
      <c r="L91" s="1">
        <v>-817000</v>
      </c>
      <c r="M91" s="1">
        <v>0</v>
      </c>
      <c r="N91" s="1">
        <v>-2179073.9</v>
      </c>
      <c r="O91" s="1">
        <v>-228234.56</v>
      </c>
      <c r="P91" s="1">
        <v>0</v>
      </c>
      <c r="Q91" s="1">
        <v>-1800</v>
      </c>
      <c r="R91" s="1">
        <v>-158023.99</v>
      </c>
      <c r="S91" s="1">
        <v>0</v>
      </c>
      <c r="T91" s="1">
        <v>0</v>
      </c>
      <c r="U91" s="1">
        <v>-974015.35</v>
      </c>
      <c r="V91" s="1">
        <v>0</v>
      </c>
      <c r="W91" s="1">
        <v>-817000</v>
      </c>
      <c r="X91" s="1">
        <v>0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-27250.15</v>
      </c>
    </row>
    <row r="92" spans="1:36">
      <c r="A92" s="19" t="s">
        <v>1075</v>
      </c>
      <c r="B92" s="10" t="s">
        <v>1076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-23419.86</v>
      </c>
      <c r="D93" s="1">
        <v>-10.72</v>
      </c>
      <c r="E93" s="1">
        <v>0</v>
      </c>
      <c r="F93" s="1">
        <v>0</v>
      </c>
      <c r="G93" s="1">
        <v>3841.01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3830.29</v>
      </c>
      <c r="O93" s="1">
        <v>-10.72</v>
      </c>
      <c r="P93" s="1">
        <v>0</v>
      </c>
      <c r="Q93" s="1">
        <v>0</v>
      </c>
      <c r="R93" s="1">
        <v>3841.01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-27250.15</v>
      </c>
    </row>
    <row r="94" spans="1:36">
      <c r="A94" s="19" t="s">
        <v>1079</v>
      </c>
      <c r="B94" s="10" t="s">
        <v>1080</v>
      </c>
      <c r="C94" s="1">
        <v>-1800</v>
      </c>
      <c r="D94" s="1">
        <v>0</v>
      </c>
      <c r="E94" s="1">
        <v>0</v>
      </c>
      <c r="F94" s="1">
        <v>-1800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-1800</v>
      </c>
      <c r="O94" s="1"/>
      <c r="P94" s="1"/>
      <c r="Q94" s="1">
        <v>-1800</v>
      </c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/>
    </row>
    <row r="95" spans="1:36">
      <c r="A95" s="19" t="s">
        <v>1081</v>
      </c>
      <c r="B95" s="10" t="s">
        <v>1082</v>
      </c>
      <c r="C95" s="1">
        <v>-228223.84</v>
      </c>
      <c r="D95" s="1">
        <v>-228223.84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-228223.84</v>
      </c>
      <c r="O95" s="1">
        <v>-228223.84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-1952880.35</v>
      </c>
      <c r="D96" s="1">
        <v>0</v>
      </c>
      <c r="E96" s="1">
        <v>0</v>
      </c>
      <c r="F96" s="1">
        <v>0</v>
      </c>
      <c r="G96" s="1">
        <v>-161865</v>
      </c>
      <c r="H96" s="1">
        <v>0</v>
      </c>
      <c r="I96" s="1">
        <v>0</v>
      </c>
      <c r="J96" s="1">
        <v>-974015.35</v>
      </c>
      <c r="K96" s="1">
        <v>0</v>
      </c>
      <c r="L96" s="1">
        <v>-817000</v>
      </c>
      <c r="M96" s="1">
        <v>0</v>
      </c>
      <c r="N96" s="1">
        <v>-1952880.35</v>
      </c>
      <c r="O96" s="1"/>
      <c r="P96" s="1"/>
      <c r="Q96" s="1"/>
      <c r="R96" s="1">
        <v>-161865</v>
      </c>
      <c r="S96" s="1"/>
      <c r="T96" s="1"/>
      <c r="U96" s="1">
        <v>-974015.35</v>
      </c>
      <c r="V96" s="1"/>
      <c r="W96" s="1">
        <v>-817000</v>
      </c>
      <c r="X96" s="1">
        <v>0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7" t="s">
        <v>116</v>
      </c>
      <c r="B97" s="10" t="s">
        <v>117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>
        <v>0</v>
      </c>
    </row>
    <row r="98" spans="1:36">
      <c r="A98" s="18" t="s">
        <v>1085</v>
      </c>
      <c r="B98" s="10" t="s">
        <v>1086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0</v>
      </c>
    </row>
    <row r="99" spans="1:36">
      <c r="A99" s="18" t="s">
        <v>1087</v>
      </c>
      <c r="B99" s="10" t="s">
        <v>1088</v>
      </c>
      <c r="C99" s="1"/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/>
    </row>
    <row r="100" spans="1:36">
      <c r="A100" s="17" t="s">
        <v>118</v>
      </c>
      <c r="B100" s="10" t="s">
        <v>119</v>
      </c>
      <c r="C100" s="1">
        <v>-13515092.710000001</v>
      </c>
      <c r="D100" s="1">
        <v>0</v>
      </c>
      <c r="E100" s="1">
        <v>-1577.69</v>
      </c>
      <c r="F100" s="1">
        <v>-40</v>
      </c>
      <c r="G100" s="1">
        <v>-145.72999999999999</v>
      </c>
      <c r="H100" s="1">
        <v>-3997.95</v>
      </c>
      <c r="I100" s="1">
        <v>-400.58</v>
      </c>
      <c r="J100" s="1">
        <v>-569.04999999999995</v>
      </c>
      <c r="K100" s="1">
        <v>0</v>
      </c>
      <c r="L100" s="1">
        <v>-393.79</v>
      </c>
      <c r="M100" s="1">
        <v>-113.41</v>
      </c>
      <c r="N100" s="1">
        <v>-7238.2</v>
      </c>
      <c r="O100" s="1"/>
      <c r="P100" s="1">
        <v>-1577.69</v>
      </c>
      <c r="Q100" s="1">
        <v>-40</v>
      </c>
      <c r="R100" s="1">
        <v>-145.72999999999999</v>
      </c>
      <c r="S100" s="1">
        <v>-3997.95</v>
      </c>
      <c r="T100" s="1">
        <v>-400.58</v>
      </c>
      <c r="U100" s="1">
        <v>-569.04999999999995</v>
      </c>
      <c r="V100" s="1"/>
      <c r="W100" s="1">
        <v>-393.79</v>
      </c>
      <c r="X100" s="1">
        <v>-113.41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-13507854.51</v>
      </c>
    </row>
    <row r="101" spans="1:36">
      <c r="A101" s="18" t="s">
        <v>1089</v>
      </c>
      <c r="B101" s="10" t="s">
        <v>1090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0</v>
      </c>
    </row>
    <row r="102" spans="1:36">
      <c r="A102" s="18" t="s">
        <v>1091</v>
      </c>
      <c r="B102" s="10" t="s">
        <v>1092</v>
      </c>
      <c r="C102" s="1">
        <v>-5860.17</v>
      </c>
      <c r="D102" s="1">
        <v>0</v>
      </c>
      <c r="E102" s="1">
        <v>-199.66</v>
      </c>
      <c r="F102" s="1">
        <v>-40</v>
      </c>
      <c r="G102" s="1">
        <v>-145.72999999999999</v>
      </c>
      <c r="H102" s="1">
        <v>-3997.95</v>
      </c>
      <c r="I102" s="1">
        <v>-400.58</v>
      </c>
      <c r="J102" s="1">
        <v>-569.04999999999995</v>
      </c>
      <c r="K102" s="1">
        <v>0</v>
      </c>
      <c r="L102" s="1">
        <v>-393.79</v>
      </c>
      <c r="M102" s="1">
        <v>-113.41</v>
      </c>
      <c r="N102" s="1">
        <v>-5860.17</v>
      </c>
      <c r="O102" s="1"/>
      <c r="P102" s="1">
        <v>-199.66</v>
      </c>
      <c r="Q102" s="1">
        <v>-40</v>
      </c>
      <c r="R102" s="1">
        <v>-145.72999999999999</v>
      </c>
      <c r="S102" s="1">
        <v>-3997.95</v>
      </c>
      <c r="T102" s="1">
        <v>-400.58</v>
      </c>
      <c r="U102" s="1">
        <v>-569.04999999999995</v>
      </c>
      <c r="V102" s="1"/>
      <c r="W102" s="1">
        <v>-393.79</v>
      </c>
      <c r="X102" s="1">
        <v>-113.41</v>
      </c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/>
    </row>
    <row r="103" spans="1:36">
      <c r="A103" s="18" t="s">
        <v>1093</v>
      </c>
      <c r="B103" s="10" t="s">
        <v>1094</v>
      </c>
      <c r="C103" s="1">
        <v>-1378.03</v>
      </c>
      <c r="D103" s="1">
        <v>0</v>
      </c>
      <c r="E103" s="1">
        <v>-1378.03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-1378.03</v>
      </c>
      <c r="O103" s="1"/>
      <c r="P103" s="1">
        <v>-1378.03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1095</v>
      </c>
      <c r="B104" s="10" t="s">
        <v>1096</v>
      </c>
      <c r="C104" s="1"/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1097</v>
      </c>
      <c r="B105" s="10" t="s">
        <v>1098</v>
      </c>
      <c r="C105" s="1">
        <v>390.52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>
        <v>390.52</v>
      </c>
    </row>
    <row r="106" spans="1:36">
      <c r="A106" s="18" t="s">
        <v>1099</v>
      </c>
      <c r="B106" s="10" t="s">
        <v>1100</v>
      </c>
      <c r="C106" s="1">
        <v>-3033588.36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-3033588.36</v>
      </c>
    </row>
    <row r="107" spans="1:36">
      <c r="A107" s="18" t="s">
        <v>1101</v>
      </c>
      <c r="B107" s="10" t="s">
        <v>1102</v>
      </c>
      <c r="C107" s="1"/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/>
    </row>
    <row r="108" spans="1:36">
      <c r="A108" s="18" t="s">
        <v>1103</v>
      </c>
      <c r="B108" s="10" t="s">
        <v>1104</v>
      </c>
      <c r="C108" s="1">
        <v>-3921708.89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>
        <v>-3921708.89</v>
      </c>
    </row>
    <row r="109" spans="1:36">
      <c r="A109" s="18" t="s">
        <v>1105</v>
      </c>
      <c r="B109" s="10" t="s">
        <v>1106</v>
      </c>
      <c r="C109" s="1">
        <v>-6552947.7800000003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-6552947.7800000003</v>
      </c>
    </row>
    <row r="110" spans="1:36">
      <c r="A110" s="17" t="s">
        <v>120</v>
      </c>
      <c r="B110" s="10" t="s">
        <v>121</v>
      </c>
      <c r="C110" s="1">
        <v>-24971555.629999999</v>
      </c>
      <c r="D110" s="1">
        <v>-1769752.39</v>
      </c>
      <c r="E110" s="1">
        <v>-2121626.5900000003</v>
      </c>
      <c r="F110" s="1">
        <v>-2951905.36</v>
      </c>
      <c r="G110" s="1">
        <v>-496718.31</v>
      </c>
      <c r="H110" s="1">
        <v>-949960.01</v>
      </c>
      <c r="I110" s="1">
        <v>-1575094.37</v>
      </c>
      <c r="J110" s="1">
        <v>-1794032.59</v>
      </c>
      <c r="K110" s="1">
        <v>-1291815.3899999999</v>
      </c>
      <c r="L110" s="1">
        <v>-2903608.05</v>
      </c>
      <c r="M110" s="1">
        <v>-487983.58</v>
      </c>
      <c r="N110" s="1">
        <v>-16342469.42</v>
      </c>
      <c r="O110" s="1">
        <v>-1769752.39</v>
      </c>
      <c r="P110" s="1">
        <v>-2121619.37</v>
      </c>
      <c r="Q110" s="1">
        <v>-2951905.36</v>
      </c>
      <c r="R110" s="1">
        <v>-496718.31</v>
      </c>
      <c r="S110" s="1">
        <v>-949960.01</v>
      </c>
      <c r="T110" s="1">
        <v>-1575094.37</v>
      </c>
      <c r="U110" s="1">
        <v>-1794032.59</v>
      </c>
      <c r="V110" s="1">
        <v>-1291795.3899999999</v>
      </c>
      <c r="W110" s="1">
        <v>-2903608.05</v>
      </c>
      <c r="X110" s="1">
        <v>-487983.58</v>
      </c>
      <c r="Y110" s="1">
        <v>-27.22</v>
      </c>
      <c r="Z110" s="1">
        <v>0</v>
      </c>
      <c r="AA110" s="1">
        <v>-7.22</v>
      </c>
      <c r="AB110" s="1"/>
      <c r="AC110" s="1"/>
      <c r="AD110" s="1">
        <v>0</v>
      </c>
      <c r="AE110" s="1">
        <v>0</v>
      </c>
      <c r="AF110" s="1"/>
      <c r="AG110" s="1"/>
      <c r="AH110" s="1"/>
      <c r="AI110" s="1">
        <v>-20</v>
      </c>
      <c r="AJ110" s="4">
        <v>-8629058.9900000002</v>
      </c>
    </row>
    <row r="111" spans="1:36">
      <c r="A111" s="18" t="s">
        <v>1107</v>
      </c>
      <c r="B111" s="10" t="s">
        <v>1108</v>
      </c>
      <c r="C111" s="1">
        <v>-1693280.68</v>
      </c>
      <c r="D111" s="1">
        <v>-500402.3</v>
      </c>
      <c r="E111" s="1">
        <v>-18195.560000000001</v>
      </c>
      <c r="F111" s="1">
        <v>-544604.31999999995</v>
      </c>
      <c r="G111" s="1">
        <v>-72.81</v>
      </c>
      <c r="H111" s="1">
        <v>-98.87</v>
      </c>
      <c r="I111" s="1">
        <v>-19197.68</v>
      </c>
      <c r="J111" s="1">
        <v>-451976.96000000002</v>
      </c>
      <c r="K111" s="1">
        <v>-5271.44</v>
      </c>
      <c r="L111" s="1">
        <v>-159.93</v>
      </c>
      <c r="M111" s="1">
        <v>-51.58</v>
      </c>
      <c r="N111" s="1">
        <v>-1540031.45</v>
      </c>
      <c r="O111" s="1">
        <v>-500402.3</v>
      </c>
      <c r="P111" s="1">
        <v>-18195.560000000001</v>
      </c>
      <c r="Q111" s="1">
        <v>-544604.31999999995</v>
      </c>
      <c r="R111" s="1">
        <v>-72.81</v>
      </c>
      <c r="S111" s="1">
        <v>-98.87</v>
      </c>
      <c r="T111" s="1">
        <v>-19197.68</v>
      </c>
      <c r="U111" s="1">
        <v>-451976.96000000002</v>
      </c>
      <c r="V111" s="1">
        <v>-5271.44</v>
      </c>
      <c r="W111" s="1">
        <v>-159.93</v>
      </c>
      <c r="X111" s="1">
        <v>-51.58</v>
      </c>
      <c r="Y111" s="1">
        <v>0</v>
      </c>
      <c r="Z111" s="1">
        <v>0</v>
      </c>
      <c r="AA111" s="1"/>
      <c r="AB111" s="1"/>
      <c r="AC111" s="1"/>
      <c r="AD111" s="1"/>
      <c r="AE111" s="1">
        <v>0</v>
      </c>
      <c r="AF111" s="1"/>
      <c r="AG111" s="1"/>
      <c r="AH111" s="1"/>
      <c r="AI111" s="1">
        <v>0</v>
      </c>
      <c r="AJ111" s="4">
        <v>-153249.23000000001</v>
      </c>
    </row>
    <row r="112" spans="1:36">
      <c r="A112" s="19" t="s">
        <v>1109</v>
      </c>
      <c r="B112" s="10" t="s">
        <v>1110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4">
        <v>0</v>
      </c>
    </row>
    <row r="113" spans="1:36">
      <c r="A113" s="19" t="s">
        <v>1111</v>
      </c>
      <c r="B113" s="10" t="s">
        <v>1112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/>
      <c r="X113" s="1">
        <v>0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1113</v>
      </c>
      <c r="B114" s="10" t="s">
        <v>1114</v>
      </c>
      <c r="C114" s="1">
        <v>-498345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/>
      <c r="P114" s="1"/>
      <c r="Q114" s="1"/>
      <c r="R114" s="1"/>
      <c r="S114" s="1"/>
      <c r="T114" s="1">
        <v>0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-498345</v>
      </c>
    </row>
    <row r="115" spans="1:36">
      <c r="A115" s="19" t="s">
        <v>1115</v>
      </c>
      <c r="B115" s="10" t="s">
        <v>1116</v>
      </c>
      <c r="C115" s="1">
        <v>546247.4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546247.4</v>
      </c>
    </row>
    <row r="116" spans="1:36">
      <c r="A116" s="19" t="s">
        <v>1117</v>
      </c>
      <c r="B116" s="10" t="s">
        <v>1118</v>
      </c>
      <c r="C116" s="1">
        <v>-1538564.24</v>
      </c>
      <c r="D116" s="1">
        <v>-500249.94</v>
      </c>
      <c r="E116" s="1">
        <v>-18102</v>
      </c>
      <c r="F116" s="1">
        <v>-544370.65</v>
      </c>
      <c r="G116" s="1">
        <v>0</v>
      </c>
      <c r="H116" s="1">
        <v>0</v>
      </c>
      <c r="I116" s="1">
        <v>-18969.75</v>
      </c>
      <c r="J116" s="1">
        <v>-451876.9</v>
      </c>
      <c r="K116" s="1">
        <v>-4995</v>
      </c>
      <c r="L116" s="1">
        <v>0</v>
      </c>
      <c r="M116" s="1">
        <v>0</v>
      </c>
      <c r="N116" s="1">
        <v>-1538564.24</v>
      </c>
      <c r="O116" s="1">
        <v>-500249.94</v>
      </c>
      <c r="P116" s="1">
        <v>-18102</v>
      </c>
      <c r="Q116" s="1">
        <v>-544370.65</v>
      </c>
      <c r="R116" s="1"/>
      <c r="S116" s="1"/>
      <c r="T116" s="1">
        <v>-18969.75</v>
      </c>
      <c r="U116" s="1">
        <v>-451876.9</v>
      </c>
      <c r="V116" s="1">
        <v>-4995</v>
      </c>
      <c r="W116" s="1">
        <v>0</v>
      </c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/>
    </row>
    <row r="117" spans="1:36">
      <c r="A117" s="19" t="s">
        <v>1119</v>
      </c>
      <c r="B117" s="10" t="s">
        <v>1120</v>
      </c>
      <c r="C117" s="1">
        <v>-202618.84</v>
      </c>
      <c r="D117" s="1">
        <v>-152.36000000000001</v>
      </c>
      <c r="E117" s="1">
        <v>-93.56</v>
      </c>
      <c r="F117" s="1">
        <v>-233.67</v>
      </c>
      <c r="G117" s="1">
        <v>-72.81</v>
      </c>
      <c r="H117" s="1">
        <v>-98.87</v>
      </c>
      <c r="I117" s="1">
        <v>-227.93</v>
      </c>
      <c r="J117" s="1">
        <v>-100.06</v>
      </c>
      <c r="K117" s="1">
        <v>-276.44</v>
      </c>
      <c r="L117" s="1">
        <v>-159.93</v>
      </c>
      <c r="M117" s="1">
        <v>-51.58</v>
      </c>
      <c r="N117" s="1">
        <v>-1467.21</v>
      </c>
      <c r="O117" s="1">
        <v>-152.36000000000001</v>
      </c>
      <c r="P117" s="1">
        <v>-93.56</v>
      </c>
      <c r="Q117" s="1">
        <v>-233.67</v>
      </c>
      <c r="R117" s="1">
        <v>-72.81</v>
      </c>
      <c r="S117" s="1">
        <v>-98.87</v>
      </c>
      <c r="T117" s="1">
        <v>-227.93</v>
      </c>
      <c r="U117" s="1">
        <v>-100.06</v>
      </c>
      <c r="V117" s="1">
        <v>-276.44</v>
      </c>
      <c r="W117" s="1">
        <v>-159.93</v>
      </c>
      <c r="X117" s="1">
        <v>-51.58</v>
      </c>
      <c r="Y117" s="1">
        <v>0</v>
      </c>
      <c r="Z117" s="1">
        <v>0</v>
      </c>
      <c r="AA117" s="1"/>
      <c r="AB117" s="1"/>
      <c r="AC117" s="1"/>
      <c r="AD117" s="1"/>
      <c r="AE117" s="1">
        <v>0</v>
      </c>
      <c r="AF117" s="1"/>
      <c r="AG117" s="1"/>
      <c r="AH117" s="1"/>
      <c r="AI117" s="1">
        <v>0</v>
      </c>
      <c r="AJ117" s="4">
        <v>-201151.63</v>
      </c>
    </row>
    <row r="118" spans="1:36">
      <c r="A118" s="19" t="s">
        <v>1121</v>
      </c>
      <c r="B118" s="10" t="s">
        <v>1122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/>
      <c r="P118" s="1"/>
      <c r="Q118" s="1"/>
      <c r="R118" s="1">
        <v>0</v>
      </c>
      <c r="S118" s="1">
        <v>0</v>
      </c>
      <c r="T118" s="1"/>
      <c r="U118" s="1">
        <v>0</v>
      </c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4">
        <v>0</v>
      </c>
    </row>
    <row r="119" spans="1:36">
      <c r="A119" s="18" t="s">
        <v>1123</v>
      </c>
      <c r="B119" s="10" t="s">
        <v>1124</v>
      </c>
      <c r="C119" s="1">
        <v>-1226376.42</v>
      </c>
      <c r="D119" s="1">
        <v>-105917.06</v>
      </c>
      <c r="E119" s="1">
        <v>-149189.41</v>
      </c>
      <c r="F119" s="1">
        <v>-202070.95</v>
      </c>
      <c r="G119" s="1">
        <v>-232430.79</v>
      </c>
      <c r="H119" s="1">
        <v>-76305.25</v>
      </c>
      <c r="I119" s="1">
        <v>-159014.35999999999</v>
      </c>
      <c r="J119" s="1">
        <v>-119685</v>
      </c>
      <c r="K119" s="1">
        <v>-94371.7</v>
      </c>
      <c r="L119" s="1">
        <v>-30468.53</v>
      </c>
      <c r="M119" s="1">
        <v>-47131.37</v>
      </c>
      <c r="N119" s="1">
        <v>-1216584.42</v>
      </c>
      <c r="O119" s="1">
        <v>-105917.06</v>
      </c>
      <c r="P119" s="1">
        <v>-149189.41</v>
      </c>
      <c r="Q119" s="1">
        <v>-202070.95</v>
      </c>
      <c r="R119" s="1">
        <v>-232430.79</v>
      </c>
      <c r="S119" s="1">
        <v>-76305.25</v>
      </c>
      <c r="T119" s="1">
        <v>-159014.35999999999</v>
      </c>
      <c r="U119" s="1">
        <v>-119685</v>
      </c>
      <c r="V119" s="1">
        <v>-94371.7</v>
      </c>
      <c r="W119" s="1">
        <v>-30468.53</v>
      </c>
      <c r="X119" s="1">
        <v>-47131.37</v>
      </c>
      <c r="Y119" s="1">
        <v>0</v>
      </c>
      <c r="Z119" s="1"/>
      <c r="AA119" s="1"/>
      <c r="AB119" s="1"/>
      <c r="AC119" s="1"/>
      <c r="AD119" s="1">
        <v>0</v>
      </c>
      <c r="AE119" s="1">
        <v>0</v>
      </c>
      <c r="AF119" s="1"/>
      <c r="AG119" s="1"/>
      <c r="AH119" s="1"/>
      <c r="AI119" s="1"/>
      <c r="AJ119" s="4">
        <v>-9792</v>
      </c>
    </row>
    <row r="120" spans="1:36">
      <c r="A120" s="19" t="s">
        <v>1125</v>
      </c>
      <c r="B120" s="10" t="s">
        <v>1126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4">
        <v>0</v>
      </c>
    </row>
    <row r="121" spans="1:36">
      <c r="A121" s="19" t="s">
        <v>1127</v>
      </c>
      <c r="B121" s="10" t="s">
        <v>1128</v>
      </c>
      <c r="C121" s="1">
        <v>-1113780.82</v>
      </c>
      <c r="D121" s="1">
        <v>-94651.71</v>
      </c>
      <c r="E121" s="1">
        <v>-135630.91</v>
      </c>
      <c r="F121" s="1">
        <v>-184338.05</v>
      </c>
      <c r="G121" s="1">
        <v>-216643.7</v>
      </c>
      <c r="H121" s="1">
        <v>-68601.22</v>
      </c>
      <c r="I121" s="1">
        <v>-143706.01999999999</v>
      </c>
      <c r="J121" s="1">
        <v>-104667.12</v>
      </c>
      <c r="K121" s="1">
        <v>-86485.91</v>
      </c>
      <c r="L121" s="1">
        <v>-27238.33</v>
      </c>
      <c r="M121" s="1">
        <v>-42553.85</v>
      </c>
      <c r="N121" s="1">
        <v>-1104516.82</v>
      </c>
      <c r="O121" s="1">
        <v>-94651.71</v>
      </c>
      <c r="P121" s="1">
        <v>-135630.91</v>
      </c>
      <c r="Q121" s="1">
        <v>-184338.05</v>
      </c>
      <c r="R121" s="1">
        <v>-216643.7</v>
      </c>
      <c r="S121" s="1">
        <v>-68601.22</v>
      </c>
      <c r="T121" s="1">
        <v>-143706.01999999999</v>
      </c>
      <c r="U121" s="1">
        <v>-104667.12</v>
      </c>
      <c r="V121" s="1">
        <v>-86485.91</v>
      </c>
      <c r="W121" s="1">
        <v>-27238.33</v>
      </c>
      <c r="X121" s="1">
        <v>-42553.85</v>
      </c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-9264</v>
      </c>
    </row>
    <row r="122" spans="1:36">
      <c r="A122" s="19" t="s">
        <v>1129</v>
      </c>
      <c r="B122" s="10" t="s">
        <v>1130</v>
      </c>
      <c r="C122" s="1">
        <v>-1000</v>
      </c>
      <c r="D122" s="1">
        <v>0</v>
      </c>
      <c r="E122" s="1">
        <v>-1000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-1000</v>
      </c>
      <c r="O122" s="1">
        <v>0</v>
      </c>
      <c r="P122" s="1">
        <v>-1000</v>
      </c>
      <c r="Q122" s="1"/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/>
      <c r="X122" s="1"/>
      <c r="Y122" s="1">
        <v>0</v>
      </c>
      <c r="Z122" s="1"/>
      <c r="AA122" s="1"/>
      <c r="AB122" s="1"/>
      <c r="AC122" s="1"/>
      <c r="AD122" s="1">
        <v>0</v>
      </c>
      <c r="AE122" s="1">
        <v>0</v>
      </c>
      <c r="AF122" s="1"/>
      <c r="AG122" s="1"/>
      <c r="AH122" s="1"/>
      <c r="AI122" s="1"/>
      <c r="AJ122" s="4"/>
    </row>
    <row r="123" spans="1:36">
      <c r="A123" s="19" t="s">
        <v>1131</v>
      </c>
      <c r="B123" s="10" t="s">
        <v>1132</v>
      </c>
      <c r="C123" s="1">
        <v>-1430.45</v>
      </c>
      <c r="D123" s="1">
        <v>0</v>
      </c>
      <c r="E123" s="1">
        <v>0</v>
      </c>
      <c r="F123" s="1">
        <v>-266</v>
      </c>
      <c r="G123" s="1">
        <v>-75</v>
      </c>
      <c r="H123" s="1">
        <v>-366.5</v>
      </c>
      <c r="I123" s="1">
        <v>0</v>
      </c>
      <c r="J123" s="1">
        <v>118</v>
      </c>
      <c r="K123" s="1">
        <v>0</v>
      </c>
      <c r="L123" s="1">
        <v>-840.95</v>
      </c>
      <c r="M123" s="1">
        <v>0</v>
      </c>
      <c r="N123" s="1">
        <v>-1430.45</v>
      </c>
      <c r="O123" s="1">
        <v>0</v>
      </c>
      <c r="P123" s="1">
        <v>0</v>
      </c>
      <c r="Q123" s="1">
        <v>-266</v>
      </c>
      <c r="R123" s="1">
        <v>-75</v>
      </c>
      <c r="S123" s="1">
        <v>-366.5</v>
      </c>
      <c r="T123" s="1">
        <v>0</v>
      </c>
      <c r="U123" s="1">
        <v>118</v>
      </c>
      <c r="V123" s="1">
        <v>0</v>
      </c>
      <c r="W123" s="1">
        <v>-840.95</v>
      </c>
      <c r="X123" s="1">
        <v>0</v>
      </c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4">
        <v>0</v>
      </c>
    </row>
    <row r="124" spans="1:36">
      <c r="A124" s="19" t="s">
        <v>1133</v>
      </c>
      <c r="B124" s="10" t="s">
        <v>1134</v>
      </c>
      <c r="C124" s="1">
        <v>-110165.15</v>
      </c>
      <c r="D124" s="1">
        <v>-11265.35</v>
      </c>
      <c r="E124" s="1">
        <v>-12558.5</v>
      </c>
      <c r="F124" s="1">
        <v>-17466.900000000001</v>
      </c>
      <c r="G124" s="1">
        <v>-15712.09</v>
      </c>
      <c r="H124" s="1">
        <v>-7337.53</v>
      </c>
      <c r="I124" s="1">
        <v>-15308.34</v>
      </c>
      <c r="J124" s="1">
        <v>-15135.88</v>
      </c>
      <c r="K124" s="1">
        <v>-7885.79</v>
      </c>
      <c r="L124" s="1">
        <v>-2389.25</v>
      </c>
      <c r="M124" s="1">
        <v>-4577.5200000000004</v>
      </c>
      <c r="N124" s="1">
        <v>-109637.15</v>
      </c>
      <c r="O124" s="1">
        <v>-11265.35</v>
      </c>
      <c r="P124" s="1">
        <v>-12558.5</v>
      </c>
      <c r="Q124" s="1">
        <v>-17466.900000000001</v>
      </c>
      <c r="R124" s="1">
        <v>-15712.09</v>
      </c>
      <c r="S124" s="1">
        <v>-7337.53</v>
      </c>
      <c r="T124" s="1">
        <v>-15308.34</v>
      </c>
      <c r="U124" s="1">
        <v>-15135.88</v>
      </c>
      <c r="V124" s="1">
        <v>-7885.79</v>
      </c>
      <c r="W124" s="1">
        <v>-2389.25</v>
      </c>
      <c r="X124" s="1">
        <v>-4577.5200000000004</v>
      </c>
      <c r="Y124" s="1">
        <v>0</v>
      </c>
      <c r="Z124" s="1"/>
      <c r="AA124" s="1"/>
      <c r="AB124" s="1"/>
      <c r="AC124" s="1"/>
      <c r="AD124" s="1"/>
      <c r="AE124" s="1">
        <v>0</v>
      </c>
      <c r="AF124" s="1"/>
      <c r="AG124" s="1"/>
      <c r="AH124" s="1"/>
      <c r="AI124" s="1"/>
      <c r="AJ124" s="4">
        <v>-528</v>
      </c>
    </row>
    <row r="125" spans="1:36">
      <c r="A125" s="18" t="s">
        <v>1135</v>
      </c>
      <c r="B125" s="10" t="s">
        <v>1136</v>
      </c>
      <c r="C125" s="1">
        <v>-64188.25</v>
      </c>
      <c r="D125" s="1">
        <v>-702.28</v>
      </c>
      <c r="E125" s="1">
        <v>-11211.77</v>
      </c>
      <c r="F125" s="1">
        <v>-8122.66</v>
      </c>
      <c r="G125" s="1">
        <v>-9541.52</v>
      </c>
      <c r="H125" s="1">
        <v>0</v>
      </c>
      <c r="I125" s="1">
        <v>0</v>
      </c>
      <c r="J125" s="1">
        <v>-5625.12</v>
      </c>
      <c r="K125" s="1">
        <v>-17118.71</v>
      </c>
      <c r="L125" s="1">
        <v>0</v>
      </c>
      <c r="M125" s="1">
        <v>-187.14</v>
      </c>
      <c r="N125" s="1">
        <v>-52509.2</v>
      </c>
      <c r="O125" s="1">
        <v>-702.28</v>
      </c>
      <c r="P125" s="1">
        <v>-11211.77</v>
      </c>
      <c r="Q125" s="1">
        <v>-8122.66</v>
      </c>
      <c r="R125" s="1">
        <v>-9541.52</v>
      </c>
      <c r="S125" s="1"/>
      <c r="T125" s="1"/>
      <c r="U125" s="1">
        <v>-5625.12</v>
      </c>
      <c r="V125" s="1">
        <v>-17118.71</v>
      </c>
      <c r="W125" s="1"/>
      <c r="X125" s="1">
        <v>-187.14</v>
      </c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4">
        <v>-11679.05</v>
      </c>
    </row>
    <row r="126" spans="1:36">
      <c r="A126" s="19" t="s">
        <v>1137</v>
      </c>
      <c r="B126" s="10" t="s">
        <v>1138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0</v>
      </c>
    </row>
    <row r="127" spans="1:36">
      <c r="A127" s="19" t="s">
        <v>1139</v>
      </c>
      <c r="B127" s="10" t="s">
        <v>1140</v>
      </c>
      <c r="C127" s="1">
        <v>-63297.21</v>
      </c>
      <c r="D127" s="1">
        <v>0</v>
      </c>
      <c r="E127" s="1">
        <v>-11211.77</v>
      </c>
      <c r="F127" s="1">
        <v>-8122.66</v>
      </c>
      <c r="G127" s="1">
        <v>-9541.52</v>
      </c>
      <c r="H127" s="1">
        <v>0</v>
      </c>
      <c r="I127" s="1">
        <v>0</v>
      </c>
      <c r="J127" s="1">
        <v>-5625.12</v>
      </c>
      <c r="K127" s="1">
        <v>-17118.71</v>
      </c>
      <c r="L127" s="1">
        <v>0</v>
      </c>
      <c r="M127" s="1">
        <v>0</v>
      </c>
      <c r="N127" s="1">
        <v>-51619.78</v>
      </c>
      <c r="O127" s="1"/>
      <c r="P127" s="1">
        <v>-11211.77</v>
      </c>
      <c r="Q127" s="1">
        <v>-8122.66</v>
      </c>
      <c r="R127" s="1">
        <v>-9541.52</v>
      </c>
      <c r="S127" s="1"/>
      <c r="T127" s="1"/>
      <c r="U127" s="1">
        <v>-5625.12</v>
      </c>
      <c r="V127" s="1">
        <v>-17118.71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-11677.43</v>
      </c>
    </row>
    <row r="128" spans="1:36">
      <c r="A128" s="19" t="s">
        <v>1141</v>
      </c>
      <c r="B128" s="10" t="s">
        <v>1142</v>
      </c>
      <c r="C128" s="1">
        <v>-891.04</v>
      </c>
      <c r="D128" s="1">
        <v>-702.28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-187.14</v>
      </c>
      <c r="N128" s="1">
        <v>-889.42</v>
      </c>
      <c r="O128" s="1">
        <v>-702.28</v>
      </c>
      <c r="P128" s="1"/>
      <c r="Q128" s="1"/>
      <c r="R128" s="1"/>
      <c r="S128" s="1"/>
      <c r="T128" s="1"/>
      <c r="U128" s="1"/>
      <c r="V128" s="1"/>
      <c r="W128" s="1"/>
      <c r="X128" s="1">
        <v>-187.14</v>
      </c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-1.62</v>
      </c>
    </row>
    <row r="129" spans="1:36">
      <c r="A129" s="18" t="s">
        <v>1143</v>
      </c>
      <c r="B129" s="10" t="s">
        <v>1144</v>
      </c>
      <c r="C129" s="1">
        <v>-209249.01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-209249.01</v>
      </c>
    </row>
    <row r="130" spans="1:36">
      <c r="A130" s="19" t="s">
        <v>1145</v>
      </c>
      <c r="B130" s="10" t="s">
        <v>1146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0</v>
      </c>
    </row>
    <row r="131" spans="1:36">
      <c r="A131" s="19" t="s">
        <v>1147</v>
      </c>
      <c r="B131" s="10" t="s">
        <v>1148</v>
      </c>
      <c r="C131" s="1">
        <v>-109403.07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-109403.07</v>
      </c>
    </row>
    <row r="132" spans="1:36">
      <c r="A132" s="19" t="s">
        <v>1149</v>
      </c>
      <c r="B132" s="10" t="s">
        <v>1150</v>
      </c>
      <c r="C132" s="1">
        <v>-99845.94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-99845.94</v>
      </c>
    </row>
    <row r="133" spans="1:36">
      <c r="A133" s="18" t="s">
        <v>1151</v>
      </c>
      <c r="B133" s="10" t="s">
        <v>1152</v>
      </c>
      <c r="C133" s="1">
        <v>-7177.59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-7177.59</v>
      </c>
    </row>
    <row r="134" spans="1:36">
      <c r="A134" s="19" t="s">
        <v>1153</v>
      </c>
      <c r="B134" s="10" t="s">
        <v>1154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0</v>
      </c>
    </row>
    <row r="135" spans="1:36">
      <c r="A135" s="19" t="s">
        <v>1155</v>
      </c>
      <c r="B135" s="10" t="s">
        <v>1156</v>
      </c>
      <c r="C135" s="1">
        <v>-7177.59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>
        <v>-7177.59</v>
      </c>
    </row>
    <row r="136" spans="1:36">
      <c r="A136" s="18" t="s">
        <v>1157</v>
      </c>
      <c r="B136" s="10" t="s">
        <v>1158</v>
      </c>
      <c r="C136" s="1">
        <v>-96778.33</v>
      </c>
      <c r="D136" s="1">
        <v>-5916.12</v>
      </c>
      <c r="E136" s="1">
        <v>-7150.71</v>
      </c>
      <c r="F136" s="1">
        <v>-16313.65</v>
      </c>
      <c r="G136" s="1">
        <v>-13081.45</v>
      </c>
      <c r="H136" s="1">
        <v>-3555.59</v>
      </c>
      <c r="I136" s="1">
        <v>-4943.97</v>
      </c>
      <c r="J136" s="1">
        <v>-3472.81</v>
      </c>
      <c r="K136" s="1">
        <v>-5515.53</v>
      </c>
      <c r="L136" s="1">
        <v>-3909.58</v>
      </c>
      <c r="M136" s="1">
        <v>-4737.41</v>
      </c>
      <c r="N136" s="1">
        <v>-68596.820000000007</v>
      </c>
      <c r="O136" s="1">
        <v>-5916.12</v>
      </c>
      <c r="P136" s="1">
        <v>-7150.71</v>
      </c>
      <c r="Q136" s="1">
        <v>-16313.65</v>
      </c>
      <c r="R136" s="1">
        <v>-13081.45</v>
      </c>
      <c r="S136" s="1">
        <v>-3555.59</v>
      </c>
      <c r="T136" s="1">
        <v>-4943.97</v>
      </c>
      <c r="U136" s="1">
        <v>-3472.81</v>
      </c>
      <c r="V136" s="1">
        <v>-5515.53</v>
      </c>
      <c r="W136" s="1">
        <v>-3909.58</v>
      </c>
      <c r="X136" s="1">
        <v>-4737.41</v>
      </c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-28181.51</v>
      </c>
    </row>
    <row r="137" spans="1:36">
      <c r="A137" s="19" t="s">
        <v>1159</v>
      </c>
      <c r="B137" s="10" t="s">
        <v>1160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0</v>
      </c>
    </row>
    <row r="138" spans="1:36">
      <c r="A138" s="19" t="s">
        <v>1161</v>
      </c>
      <c r="B138" s="10" t="s">
        <v>1162</v>
      </c>
      <c r="C138" s="1">
        <v>-89019.69</v>
      </c>
      <c r="D138" s="1">
        <v>-5377.81</v>
      </c>
      <c r="E138" s="1">
        <v>-6825.72</v>
      </c>
      <c r="F138" s="1">
        <v>-14812.08</v>
      </c>
      <c r="G138" s="1">
        <v>-12504.78</v>
      </c>
      <c r="H138" s="1">
        <v>-3011.19</v>
      </c>
      <c r="I138" s="1">
        <v>-2645.65</v>
      </c>
      <c r="J138" s="1">
        <v>-3151.5</v>
      </c>
      <c r="K138" s="1">
        <v>-4540.28</v>
      </c>
      <c r="L138" s="1">
        <v>-3563.39</v>
      </c>
      <c r="M138" s="1">
        <v>-4405.78</v>
      </c>
      <c r="N138" s="1">
        <v>-60838.18</v>
      </c>
      <c r="O138" s="1">
        <v>-5377.81</v>
      </c>
      <c r="P138" s="1">
        <v>-6825.72</v>
      </c>
      <c r="Q138" s="1">
        <v>-14812.08</v>
      </c>
      <c r="R138" s="1">
        <v>-12504.78</v>
      </c>
      <c r="S138" s="1">
        <v>-3011.19</v>
      </c>
      <c r="T138" s="1">
        <v>-2645.65</v>
      </c>
      <c r="U138" s="1">
        <v>-3151.5</v>
      </c>
      <c r="V138" s="1">
        <v>-4540.28</v>
      </c>
      <c r="W138" s="1">
        <v>-3563.39</v>
      </c>
      <c r="X138" s="1">
        <v>-4405.78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-28181.51</v>
      </c>
    </row>
    <row r="139" spans="1:36">
      <c r="A139" s="19" t="s">
        <v>1163</v>
      </c>
      <c r="B139" s="10" t="s">
        <v>1164</v>
      </c>
      <c r="C139" s="1">
        <v>-7145.37</v>
      </c>
      <c r="D139" s="1">
        <v>-520.91</v>
      </c>
      <c r="E139" s="1">
        <v>-305.73</v>
      </c>
      <c r="F139" s="1">
        <v>-1441.16</v>
      </c>
      <c r="G139" s="1">
        <v>-556.62</v>
      </c>
      <c r="H139" s="1">
        <v>-535.41999999999996</v>
      </c>
      <c r="I139" s="1">
        <v>-2061.4499999999998</v>
      </c>
      <c r="J139" s="1">
        <v>-257.33</v>
      </c>
      <c r="K139" s="1">
        <v>-826.16</v>
      </c>
      <c r="L139" s="1">
        <v>-329.01</v>
      </c>
      <c r="M139" s="1">
        <v>-311.58</v>
      </c>
      <c r="N139" s="1">
        <v>-7145.37</v>
      </c>
      <c r="O139" s="1">
        <v>-520.91</v>
      </c>
      <c r="P139" s="1">
        <v>-305.73</v>
      </c>
      <c r="Q139" s="1">
        <v>-1441.16</v>
      </c>
      <c r="R139" s="1">
        <v>-556.62</v>
      </c>
      <c r="S139" s="1">
        <v>-535.41999999999996</v>
      </c>
      <c r="T139" s="1">
        <v>-2061.4499999999998</v>
      </c>
      <c r="U139" s="1">
        <v>-257.33</v>
      </c>
      <c r="V139" s="1">
        <v>-826.16</v>
      </c>
      <c r="W139" s="1">
        <v>-329.01</v>
      </c>
      <c r="X139" s="1">
        <v>-311.58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/>
    </row>
    <row r="140" spans="1:36">
      <c r="A140" s="19" t="s">
        <v>1165</v>
      </c>
      <c r="B140" s="10" t="s">
        <v>1166</v>
      </c>
      <c r="C140" s="1">
        <v>-613.27</v>
      </c>
      <c r="D140" s="1">
        <v>-17.399999999999999</v>
      </c>
      <c r="E140" s="1">
        <v>-19.260000000000002</v>
      </c>
      <c r="F140" s="1">
        <v>-60.41</v>
      </c>
      <c r="G140" s="1">
        <v>-20.05</v>
      </c>
      <c r="H140" s="1">
        <v>-8.98</v>
      </c>
      <c r="I140" s="1">
        <v>-236.87</v>
      </c>
      <c r="J140" s="1">
        <v>-63.98</v>
      </c>
      <c r="K140" s="1">
        <v>-149.09</v>
      </c>
      <c r="L140" s="1">
        <v>-17.18</v>
      </c>
      <c r="M140" s="1">
        <v>-20.05</v>
      </c>
      <c r="N140" s="1">
        <v>-613.27</v>
      </c>
      <c r="O140" s="1">
        <v>-17.399999999999999</v>
      </c>
      <c r="P140" s="1">
        <v>-19.260000000000002</v>
      </c>
      <c r="Q140" s="1">
        <v>-60.41</v>
      </c>
      <c r="R140" s="1">
        <v>-20.05</v>
      </c>
      <c r="S140" s="1">
        <v>-8.98</v>
      </c>
      <c r="T140" s="1">
        <v>-236.87</v>
      </c>
      <c r="U140" s="1">
        <v>-63.98</v>
      </c>
      <c r="V140" s="1">
        <v>-149.09</v>
      </c>
      <c r="W140" s="1">
        <v>-17.18</v>
      </c>
      <c r="X140" s="1">
        <v>-20.05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8" t="s">
        <v>1167</v>
      </c>
      <c r="B141" s="10" t="s">
        <v>1168</v>
      </c>
      <c r="C141" s="1"/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9" t="s">
        <v>1169</v>
      </c>
      <c r="B142" s="10" t="s">
        <v>1170</v>
      </c>
      <c r="C142" s="1"/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/>
    </row>
    <row r="143" spans="1:36">
      <c r="A143" s="19" t="s">
        <v>1171</v>
      </c>
      <c r="B143" s="10" t="s">
        <v>1172</v>
      </c>
      <c r="C143" s="1"/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8" t="s">
        <v>1173</v>
      </c>
      <c r="B144" s="10" t="s">
        <v>1174</v>
      </c>
      <c r="C144" s="1">
        <v>-9740402.6899999995</v>
      </c>
      <c r="D144" s="1">
        <v>-809942.65</v>
      </c>
      <c r="E144" s="1">
        <v>-1680076.66</v>
      </c>
      <c r="F144" s="1">
        <v>-2039776.59</v>
      </c>
      <c r="G144" s="1">
        <v>-122068.96</v>
      </c>
      <c r="H144" s="1">
        <v>-664485.65</v>
      </c>
      <c r="I144" s="1">
        <v>-1258270.01</v>
      </c>
      <c r="J144" s="1">
        <v>-1026823.03</v>
      </c>
      <c r="K144" s="1">
        <v>-959823.57</v>
      </c>
      <c r="L144" s="1">
        <v>-707058.34</v>
      </c>
      <c r="M144" s="1">
        <v>-415727.54</v>
      </c>
      <c r="N144" s="1">
        <v>-9684053</v>
      </c>
      <c r="O144" s="1">
        <v>-809942.65</v>
      </c>
      <c r="P144" s="1">
        <v>-1680076.66</v>
      </c>
      <c r="Q144" s="1">
        <v>-2039776.59</v>
      </c>
      <c r="R144" s="1">
        <v>-122068.96</v>
      </c>
      <c r="S144" s="1">
        <v>-664485.65</v>
      </c>
      <c r="T144" s="1">
        <v>-1258270.01</v>
      </c>
      <c r="U144" s="1">
        <v>-1026823.03</v>
      </c>
      <c r="V144" s="1">
        <v>-959823.57</v>
      </c>
      <c r="W144" s="1">
        <v>-707058.34</v>
      </c>
      <c r="X144" s="1">
        <v>-415727.54</v>
      </c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>
        <v>-56349.69</v>
      </c>
    </row>
    <row r="145" spans="1:36">
      <c r="A145" s="19" t="s">
        <v>1175</v>
      </c>
      <c r="B145" s="10" t="s">
        <v>1176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0</v>
      </c>
    </row>
    <row r="146" spans="1:36">
      <c r="A146" s="19" t="s">
        <v>1177</v>
      </c>
      <c r="B146" s="10" t="s">
        <v>1178</v>
      </c>
      <c r="C146" s="1">
        <v>-10068.56</v>
      </c>
      <c r="D146" s="1">
        <v>-1554.94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-1554.94</v>
      </c>
      <c r="O146" s="1">
        <v>-1554.94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-8513.6200000000008</v>
      </c>
    </row>
    <row r="147" spans="1:36">
      <c r="A147" s="19" t="s">
        <v>1179</v>
      </c>
      <c r="B147" s="10" t="s">
        <v>1180</v>
      </c>
      <c r="C147" s="1">
        <v>-9730334.1300000008</v>
      </c>
      <c r="D147" s="1">
        <v>-808387.71</v>
      </c>
      <c r="E147" s="1">
        <v>-1680076.66</v>
      </c>
      <c r="F147" s="1">
        <v>-2039776.59</v>
      </c>
      <c r="G147" s="1">
        <v>-122068.96</v>
      </c>
      <c r="H147" s="1">
        <v>-664485.65</v>
      </c>
      <c r="I147" s="1">
        <v>-1258270.01</v>
      </c>
      <c r="J147" s="1">
        <v>-1026823.03</v>
      </c>
      <c r="K147" s="1">
        <v>-959823.57</v>
      </c>
      <c r="L147" s="1">
        <v>-707058.34</v>
      </c>
      <c r="M147" s="1">
        <v>-415727.54</v>
      </c>
      <c r="N147" s="1">
        <v>-9682498.0600000005</v>
      </c>
      <c r="O147" s="1">
        <v>-808387.71</v>
      </c>
      <c r="P147" s="1">
        <v>-1680076.66</v>
      </c>
      <c r="Q147" s="1">
        <v>-2039776.59</v>
      </c>
      <c r="R147" s="1">
        <v>-122068.96</v>
      </c>
      <c r="S147" s="1">
        <v>-664485.65</v>
      </c>
      <c r="T147" s="1">
        <v>-1258270.01</v>
      </c>
      <c r="U147" s="1">
        <v>-1026823.03</v>
      </c>
      <c r="V147" s="1">
        <v>-959823.57</v>
      </c>
      <c r="W147" s="1">
        <v>-707058.34</v>
      </c>
      <c r="X147" s="1">
        <v>-415727.54</v>
      </c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-47836.07</v>
      </c>
    </row>
    <row r="148" spans="1:36">
      <c r="A148" s="18" t="s">
        <v>1181</v>
      </c>
      <c r="B148" s="10" t="s">
        <v>1182</v>
      </c>
      <c r="C148" s="1">
        <v>-682893.07</v>
      </c>
      <c r="D148" s="1">
        <v>-4706.72</v>
      </c>
      <c r="E148" s="1">
        <v>-133841.85</v>
      </c>
      <c r="F148" s="1">
        <v>-53933.440000000002</v>
      </c>
      <c r="G148" s="1">
        <v>-17146.05</v>
      </c>
      <c r="H148" s="1">
        <v>16460.689999999999</v>
      </c>
      <c r="I148" s="1">
        <v>-35322.07</v>
      </c>
      <c r="J148" s="1">
        <v>-86186.61</v>
      </c>
      <c r="K148" s="1">
        <v>-206226.38</v>
      </c>
      <c r="L148" s="1">
        <v>-61420.42</v>
      </c>
      <c r="M148" s="1">
        <v>-987.23</v>
      </c>
      <c r="N148" s="1">
        <v>-583310.07999999996</v>
      </c>
      <c r="O148" s="1">
        <v>-4706.72</v>
      </c>
      <c r="P148" s="1">
        <v>-133841.85</v>
      </c>
      <c r="Q148" s="1">
        <v>-53933.440000000002</v>
      </c>
      <c r="R148" s="1">
        <v>-17146.05</v>
      </c>
      <c r="S148" s="1">
        <v>16460.689999999999</v>
      </c>
      <c r="T148" s="1">
        <v>-35322.07</v>
      </c>
      <c r="U148" s="1">
        <v>-86186.61</v>
      </c>
      <c r="V148" s="1">
        <v>-206226.38</v>
      </c>
      <c r="W148" s="1">
        <v>-61420.42</v>
      </c>
      <c r="X148" s="1">
        <v>-987.23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-99582.99</v>
      </c>
    </row>
    <row r="149" spans="1:36">
      <c r="A149" s="19" t="s">
        <v>1183</v>
      </c>
      <c r="B149" s="10" t="s">
        <v>1184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0</v>
      </c>
    </row>
    <row r="150" spans="1:36">
      <c r="A150" s="19" t="s">
        <v>1185</v>
      </c>
      <c r="B150" s="10" t="s">
        <v>1186</v>
      </c>
      <c r="C150" s="1">
        <v>50304.37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50304.37</v>
      </c>
    </row>
    <row r="151" spans="1:36">
      <c r="A151" s="19" t="s">
        <v>1187</v>
      </c>
      <c r="B151" s="10" t="s">
        <v>1188</v>
      </c>
      <c r="C151" s="1">
        <v>-34560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-34560</v>
      </c>
      <c r="K151" s="1">
        <v>0</v>
      </c>
      <c r="L151" s="1">
        <v>0</v>
      </c>
      <c r="M151" s="1">
        <v>0</v>
      </c>
      <c r="N151" s="1">
        <v>-34560</v>
      </c>
      <c r="O151" s="1"/>
      <c r="P151" s="1"/>
      <c r="Q151" s="1"/>
      <c r="R151" s="1"/>
      <c r="S151" s="1"/>
      <c r="T151" s="1">
        <v>0</v>
      </c>
      <c r="U151" s="1">
        <v>-34560</v>
      </c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0</v>
      </c>
    </row>
    <row r="152" spans="1:36">
      <c r="A152" s="19" t="s">
        <v>1189</v>
      </c>
      <c r="B152" s="10" t="s">
        <v>1190</v>
      </c>
      <c r="C152" s="1">
        <v>-408.81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-408.81</v>
      </c>
      <c r="K152" s="1">
        <v>0</v>
      </c>
      <c r="L152" s="1">
        <v>0</v>
      </c>
      <c r="M152" s="1">
        <v>0</v>
      </c>
      <c r="N152" s="1">
        <v>-408.81</v>
      </c>
      <c r="O152" s="1"/>
      <c r="P152" s="1"/>
      <c r="Q152" s="1"/>
      <c r="R152" s="1"/>
      <c r="S152" s="1"/>
      <c r="T152" s="1"/>
      <c r="U152" s="1">
        <v>-408.81</v>
      </c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/>
    </row>
    <row r="153" spans="1:36">
      <c r="A153" s="19" t="s">
        <v>1191</v>
      </c>
      <c r="B153" s="10" t="s">
        <v>1192</v>
      </c>
      <c r="C153" s="1">
        <v>-110946.48</v>
      </c>
      <c r="D153" s="1">
        <v>-4480.12</v>
      </c>
      <c r="E153" s="1">
        <v>-6843.65</v>
      </c>
      <c r="F153" s="1">
        <v>-8849.32</v>
      </c>
      <c r="G153" s="1">
        <v>-17146.05</v>
      </c>
      <c r="H153" s="1">
        <v>2581.69</v>
      </c>
      <c r="I153" s="1">
        <v>-36124.379999999997</v>
      </c>
      <c r="J153" s="1">
        <v>-13209.77</v>
      </c>
      <c r="K153" s="1">
        <v>-27099.64</v>
      </c>
      <c r="L153" s="1">
        <v>13</v>
      </c>
      <c r="M153" s="1">
        <v>211.76</v>
      </c>
      <c r="N153" s="1">
        <v>-110946.48</v>
      </c>
      <c r="O153" s="1">
        <v>-4480.12</v>
      </c>
      <c r="P153" s="1">
        <v>-6843.65</v>
      </c>
      <c r="Q153" s="1">
        <v>-8849.32</v>
      </c>
      <c r="R153" s="1">
        <v>-17146.05</v>
      </c>
      <c r="S153" s="1">
        <v>2581.69</v>
      </c>
      <c r="T153" s="1">
        <v>-36124.379999999997</v>
      </c>
      <c r="U153" s="1">
        <v>-13209.77</v>
      </c>
      <c r="V153" s="1">
        <v>-27099.64</v>
      </c>
      <c r="W153" s="1">
        <v>13</v>
      </c>
      <c r="X153" s="1">
        <v>211.76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1193</v>
      </c>
      <c r="B154" s="10" t="s">
        <v>1194</v>
      </c>
      <c r="C154" s="1">
        <v>-587295.22</v>
      </c>
      <c r="D154" s="1">
        <v>746.43</v>
      </c>
      <c r="E154" s="1">
        <v>-126998.2</v>
      </c>
      <c r="F154" s="1">
        <v>-46070.22</v>
      </c>
      <c r="G154" s="1">
        <v>0</v>
      </c>
      <c r="H154" s="1">
        <v>13879</v>
      </c>
      <c r="I154" s="1">
        <v>802.31</v>
      </c>
      <c r="J154" s="1">
        <v>-38008.03</v>
      </c>
      <c r="K154" s="1">
        <v>-179126.74</v>
      </c>
      <c r="L154" s="1">
        <v>-61433.42</v>
      </c>
      <c r="M154" s="1">
        <v>-1198.99</v>
      </c>
      <c r="N154" s="1">
        <v>-437407.86</v>
      </c>
      <c r="O154" s="1">
        <v>746.43</v>
      </c>
      <c r="P154" s="1">
        <v>-126998.2</v>
      </c>
      <c r="Q154" s="1">
        <v>-46070.22</v>
      </c>
      <c r="R154" s="1"/>
      <c r="S154" s="1">
        <v>13879</v>
      </c>
      <c r="T154" s="1">
        <v>802.31</v>
      </c>
      <c r="U154" s="1">
        <v>-38008.03</v>
      </c>
      <c r="V154" s="1">
        <v>-179126.74</v>
      </c>
      <c r="W154" s="1">
        <v>-61433.42</v>
      </c>
      <c r="X154" s="1">
        <v>-1198.99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>
        <v>-149887.35999999999</v>
      </c>
    </row>
    <row r="155" spans="1:36">
      <c r="A155" s="19" t="s">
        <v>1195</v>
      </c>
      <c r="B155" s="10" t="s">
        <v>1196</v>
      </c>
      <c r="C155" s="1">
        <v>13.07</v>
      </c>
      <c r="D155" s="1">
        <v>-973.03</v>
      </c>
      <c r="E155" s="1">
        <v>0</v>
      </c>
      <c r="F155" s="1">
        <v>986.1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13.07</v>
      </c>
      <c r="O155" s="1">
        <v>-973.03</v>
      </c>
      <c r="P155" s="1"/>
      <c r="Q155" s="1">
        <v>986.1</v>
      </c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/>
    </row>
    <row r="156" spans="1:36">
      <c r="A156" s="18" t="s">
        <v>1197</v>
      </c>
      <c r="B156" s="10" t="s">
        <v>1198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0</v>
      </c>
    </row>
    <row r="157" spans="1:36">
      <c r="A157" s="19" t="s">
        <v>1199</v>
      </c>
      <c r="B157" s="10" t="s">
        <v>1200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0</v>
      </c>
    </row>
    <row r="158" spans="1:36">
      <c r="A158" s="19" t="s">
        <v>1201</v>
      </c>
      <c r="B158" s="10" t="s">
        <v>1202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0</v>
      </c>
    </row>
    <row r="159" spans="1:36">
      <c r="A159" s="18" t="s">
        <v>1203</v>
      </c>
      <c r="B159" s="10" t="s">
        <v>1204</v>
      </c>
      <c r="C159" s="1">
        <v>-7230.55</v>
      </c>
      <c r="D159" s="1">
        <v>0</v>
      </c>
      <c r="E159" s="1">
        <v>-122</v>
      </c>
      <c r="F159" s="1">
        <v>0</v>
      </c>
      <c r="G159" s="1">
        <v>0</v>
      </c>
      <c r="H159" s="1">
        <v>0</v>
      </c>
      <c r="I159" s="1">
        <v>-50</v>
      </c>
      <c r="J159" s="1">
        <v>-352.87</v>
      </c>
      <c r="K159" s="1">
        <v>0</v>
      </c>
      <c r="L159" s="1">
        <v>0</v>
      </c>
      <c r="M159" s="1">
        <v>0</v>
      </c>
      <c r="N159" s="1">
        <v>-524.87</v>
      </c>
      <c r="O159" s="1">
        <v>0</v>
      </c>
      <c r="P159" s="1">
        <v>-122</v>
      </c>
      <c r="Q159" s="1">
        <v>0</v>
      </c>
      <c r="R159" s="1"/>
      <c r="S159" s="1">
        <v>0</v>
      </c>
      <c r="T159" s="1">
        <v>-50</v>
      </c>
      <c r="U159" s="1">
        <v>-352.87</v>
      </c>
      <c r="V159" s="1"/>
      <c r="W159" s="1">
        <v>0</v>
      </c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-6705.68</v>
      </c>
    </row>
    <row r="160" spans="1:36">
      <c r="A160" s="19" t="s">
        <v>1205</v>
      </c>
      <c r="B160" s="10" t="s">
        <v>1206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0</v>
      </c>
    </row>
    <row r="161" spans="1:36">
      <c r="A161" s="19" t="s">
        <v>1207</v>
      </c>
      <c r="B161" s="10" t="s">
        <v>1208</v>
      </c>
      <c r="C161" s="1">
        <v>-7230.55</v>
      </c>
      <c r="D161" s="1">
        <v>0</v>
      </c>
      <c r="E161" s="1">
        <v>-122</v>
      </c>
      <c r="F161" s="1">
        <v>0</v>
      </c>
      <c r="G161" s="1">
        <v>0</v>
      </c>
      <c r="H161" s="1">
        <v>0</v>
      </c>
      <c r="I161" s="1">
        <v>-50</v>
      </c>
      <c r="J161" s="1">
        <v>-352.87</v>
      </c>
      <c r="K161" s="1">
        <v>0</v>
      </c>
      <c r="L161" s="1">
        <v>0</v>
      </c>
      <c r="M161" s="1">
        <v>0</v>
      </c>
      <c r="N161" s="1">
        <v>-524.87</v>
      </c>
      <c r="O161" s="1">
        <v>0</v>
      </c>
      <c r="P161" s="1">
        <v>-122</v>
      </c>
      <c r="Q161" s="1">
        <v>0</v>
      </c>
      <c r="R161" s="1"/>
      <c r="S161" s="1">
        <v>0</v>
      </c>
      <c r="T161" s="1">
        <v>-50</v>
      </c>
      <c r="U161" s="1">
        <v>-352.87</v>
      </c>
      <c r="V161" s="1"/>
      <c r="W161" s="1">
        <v>0</v>
      </c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-6705.68</v>
      </c>
    </row>
    <row r="162" spans="1:36">
      <c r="A162" s="18" t="s">
        <v>1209</v>
      </c>
      <c r="B162" s="10" t="s">
        <v>1210</v>
      </c>
      <c r="C162" s="1">
        <v>-328453.28000000003</v>
      </c>
      <c r="D162" s="1">
        <v>-610</v>
      </c>
      <c r="E162" s="1">
        <v>-2677.89</v>
      </c>
      <c r="F162" s="1">
        <v>-11118.57</v>
      </c>
      <c r="G162" s="1">
        <v>-12264.95</v>
      </c>
      <c r="H162" s="1">
        <v>-221162.98</v>
      </c>
      <c r="I162" s="1">
        <v>-37668.9</v>
      </c>
      <c r="J162" s="1">
        <v>-11324.6</v>
      </c>
      <c r="K162" s="1">
        <v>-684.4</v>
      </c>
      <c r="L162" s="1">
        <v>-18073.169999999998</v>
      </c>
      <c r="M162" s="1">
        <v>-10595.75</v>
      </c>
      <c r="N162" s="1">
        <v>-326161.21000000002</v>
      </c>
      <c r="O162" s="1">
        <v>-610</v>
      </c>
      <c r="P162" s="1">
        <v>-2677.89</v>
      </c>
      <c r="Q162" s="1">
        <v>-11118.57</v>
      </c>
      <c r="R162" s="1">
        <v>-12264.95</v>
      </c>
      <c r="S162" s="1">
        <v>-221162.98</v>
      </c>
      <c r="T162" s="1">
        <v>-37668.9</v>
      </c>
      <c r="U162" s="1">
        <v>-11324.6</v>
      </c>
      <c r="V162" s="1">
        <v>-664.4</v>
      </c>
      <c r="W162" s="1">
        <v>-18073.169999999998</v>
      </c>
      <c r="X162" s="1">
        <v>-10595.75</v>
      </c>
      <c r="Y162" s="1">
        <v>-20</v>
      </c>
      <c r="Z162" s="1"/>
      <c r="AA162" s="1"/>
      <c r="AB162" s="1"/>
      <c r="AC162" s="1"/>
      <c r="AD162" s="1"/>
      <c r="AE162" s="1">
        <v>0</v>
      </c>
      <c r="AF162" s="1"/>
      <c r="AG162" s="1"/>
      <c r="AH162" s="1"/>
      <c r="AI162" s="1">
        <v>-20</v>
      </c>
      <c r="AJ162" s="4">
        <v>-2272.0700000000002</v>
      </c>
    </row>
    <row r="163" spans="1:36">
      <c r="A163" s="19" t="s">
        <v>1211</v>
      </c>
      <c r="B163" s="10" t="s">
        <v>1212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4">
        <v>0</v>
      </c>
    </row>
    <row r="164" spans="1:36">
      <c r="A164" s="19" t="s">
        <v>1213</v>
      </c>
      <c r="B164" s="10" t="s">
        <v>1214</v>
      </c>
      <c r="C164" s="1">
        <v>-4319.6899999999996</v>
      </c>
      <c r="D164" s="1">
        <v>-340</v>
      </c>
      <c r="E164" s="1">
        <v>-245.02</v>
      </c>
      <c r="F164" s="1">
        <v>-908.8</v>
      </c>
      <c r="G164" s="1">
        <v>-489.61</v>
      </c>
      <c r="H164" s="1">
        <v>-251.12</v>
      </c>
      <c r="I164" s="1">
        <v>-1536.69</v>
      </c>
      <c r="J164" s="1">
        <v>-446.19</v>
      </c>
      <c r="K164" s="1">
        <v>-102.26</v>
      </c>
      <c r="L164" s="1">
        <v>0</v>
      </c>
      <c r="M164" s="1">
        <v>0</v>
      </c>
      <c r="N164" s="1">
        <v>-4319.6899999999996</v>
      </c>
      <c r="O164" s="1">
        <v>-340</v>
      </c>
      <c r="P164" s="1">
        <v>-245.02</v>
      </c>
      <c r="Q164" s="1">
        <v>-908.8</v>
      </c>
      <c r="R164" s="1">
        <v>-489.61</v>
      </c>
      <c r="S164" s="1">
        <v>-251.12</v>
      </c>
      <c r="T164" s="1">
        <v>-1536.69</v>
      </c>
      <c r="U164" s="1">
        <v>-446.19</v>
      </c>
      <c r="V164" s="1">
        <v>-102.26</v>
      </c>
      <c r="W164" s="1">
        <v>0</v>
      </c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/>
    </row>
    <row r="165" spans="1:36">
      <c r="A165" s="19" t="s">
        <v>1215</v>
      </c>
      <c r="B165" s="10" t="s">
        <v>1216</v>
      </c>
      <c r="C165" s="1">
        <v>-318139.53999999998</v>
      </c>
      <c r="D165" s="1">
        <v>0</v>
      </c>
      <c r="E165" s="1">
        <v>-1960.04</v>
      </c>
      <c r="F165" s="1">
        <v>-9789.77</v>
      </c>
      <c r="G165" s="1">
        <v>-11765.34</v>
      </c>
      <c r="H165" s="1">
        <v>-220265.13</v>
      </c>
      <c r="I165" s="1">
        <v>-36052.21</v>
      </c>
      <c r="J165" s="1">
        <v>-10704.94</v>
      </c>
      <c r="K165" s="1">
        <v>0</v>
      </c>
      <c r="L165" s="1">
        <v>-17526.29</v>
      </c>
      <c r="M165" s="1">
        <v>-10075.82</v>
      </c>
      <c r="N165" s="1">
        <v>-318139.53999999998</v>
      </c>
      <c r="O165" s="1"/>
      <c r="P165" s="1">
        <v>-1960.04</v>
      </c>
      <c r="Q165" s="1">
        <v>-9789.77</v>
      </c>
      <c r="R165" s="1">
        <v>-11765.34</v>
      </c>
      <c r="S165" s="1">
        <v>-220265.13</v>
      </c>
      <c r="T165" s="1">
        <v>-36052.21</v>
      </c>
      <c r="U165" s="1">
        <v>-10704.94</v>
      </c>
      <c r="V165" s="1"/>
      <c r="W165" s="1">
        <v>-17526.29</v>
      </c>
      <c r="X165" s="1">
        <v>-10075.82</v>
      </c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1217</v>
      </c>
      <c r="B166" s="10" t="s">
        <v>1218</v>
      </c>
      <c r="C166" s="1">
        <v>-2344.15</v>
      </c>
      <c r="D166" s="1">
        <v>-20</v>
      </c>
      <c r="E166" s="1">
        <v>-100</v>
      </c>
      <c r="F166" s="1">
        <v>-270</v>
      </c>
      <c r="G166" s="1">
        <v>-10</v>
      </c>
      <c r="H166" s="1">
        <v>-646.73</v>
      </c>
      <c r="I166" s="1">
        <v>-80</v>
      </c>
      <c r="J166" s="1">
        <v>-173.47</v>
      </c>
      <c r="K166" s="1">
        <v>-582.14</v>
      </c>
      <c r="L166" s="1">
        <v>-241.88</v>
      </c>
      <c r="M166" s="1">
        <v>-219.93</v>
      </c>
      <c r="N166" s="1">
        <v>-2324.15</v>
      </c>
      <c r="O166" s="1">
        <v>-20</v>
      </c>
      <c r="P166" s="1">
        <v>-100</v>
      </c>
      <c r="Q166" s="1">
        <v>-270</v>
      </c>
      <c r="R166" s="1">
        <v>-10</v>
      </c>
      <c r="S166" s="1">
        <v>-646.73</v>
      </c>
      <c r="T166" s="1">
        <v>-80</v>
      </c>
      <c r="U166" s="1">
        <v>-173.47</v>
      </c>
      <c r="V166" s="1">
        <v>-562.14</v>
      </c>
      <c r="W166" s="1">
        <v>-241.88</v>
      </c>
      <c r="X166" s="1">
        <v>-219.93</v>
      </c>
      <c r="Y166" s="1">
        <v>-20</v>
      </c>
      <c r="Z166" s="1"/>
      <c r="AA166" s="1"/>
      <c r="AB166" s="1"/>
      <c r="AC166" s="1"/>
      <c r="AD166" s="1"/>
      <c r="AE166" s="1">
        <v>0</v>
      </c>
      <c r="AF166" s="1"/>
      <c r="AG166" s="1"/>
      <c r="AH166" s="1"/>
      <c r="AI166" s="1">
        <v>-20</v>
      </c>
      <c r="AJ166" s="4"/>
    </row>
    <row r="167" spans="1:36">
      <c r="A167" s="19" t="s">
        <v>1219</v>
      </c>
      <c r="B167" s="10" t="s">
        <v>1220</v>
      </c>
      <c r="C167" s="1">
        <v>151.57</v>
      </c>
      <c r="D167" s="1">
        <v>0</v>
      </c>
      <c r="E167" s="1">
        <v>451.57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-300</v>
      </c>
      <c r="N167" s="1">
        <v>151.57</v>
      </c>
      <c r="O167" s="1"/>
      <c r="P167" s="1">
        <v>451.57</v>
      </c>
      <c r="Q167" s="1"/>
      <c r="R167" s="1"/>
      <c r="S167" s="1"/>
      <c r="T167" s="1"/>
      <c r="U167" s="1"/>
      <c r="V167" s="1"/>
      <c r="W167" s="1"/>
      <c r="X167" s="1">
        <v>-300</v>
      </c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4"/>
    </row>
    <row r="168" spans="1:36">
      <c r="A168" s="19" t="s">
        <v>1221</v>
      </c>
      <c r="B168" s="10" t="s">
        <v>1222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1223</v>
      </c>
      <c r="B169" s="10" t="s">
        <v>1224</v>
      </c>
      <c r="C169" s="1">
        <v>-2457.39</v>
      </c>
      <c r="D169" s="1">
        <v>0</v>
      </c>
      <c r="E169" s="1">
        <v>-185.32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-185.32</v>
      </c>
      <c r="O169" s="1"/>
      <c r="P169" s="1">
        <v>-185.32</v>
      </c>
      <c r="Q169" s="1"/>
      <c r="R169" s="1">
        <v>0</v>
      </c>
      <c r="S169" s="1">
        <v>0</v>
      </c>
      <c r="T169" s="1"/>
      <c r="U169" s="1"/>
      <c r="V169" s="1">
        <v>0</v>
      </c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>
        <v>-2272.0700000000002</v>
      </c>
    </row>
    <row r="170" spans="1:36">
      <c r="A170" s="19" t="s">
        <v>1225</v>
      </c>
      <c r="B170" s="10" t="s">
        <v>1226</v>
      </c>
      <c r="C170" s="1">
        <v>-1344.08</v>
      </c>
      <c r="D170" s="1">
        <v>-250</v>
      </c>
      <c r="E170" s="1">
        <v>-639.08000000000004</v>
      </c>
      <c r="F170" s="1">
        <v>-150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-305</v>
      </c>
      <c r="M170" s="1">
        <v>0</v>
      </c>
      <c r="N170" s="1">
        <v>-1344.08</v>
      </c>
      <c r="O170" s="1">
        <v>-250</v>
      </c>
      <c r="P170" s="1">
        <v>-639.08000000000004</v>
      </c>
      <c r="Q170" s="1">
        <v>-150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-305</v>
      </c>
      <c r="X170" s="1">
        <v>0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/>
    </row>
    <row r="171" spans="1:36">
      <c r="A171" s="19" t="s">
        <v>1227</v>
      </c>
      <c r="B171" s="10" t="s">
        <v>1228</v>
      </c>
      <c r="C171" s="1"/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8" t="s">
        <v>1229</v>
      </c>
      <c r="B172" s="10" t="s">
        <v>1230</v>
      </c>
      <c r="C172" s="1">
        <v>-22928.35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>
        <v>-22928.35</v>
      </c>
    </row>
    <row r="173" spans="1:36">
      <c r="A173" s="19" t="s">
        <v>1231</v>
      </c>
      <c r="B173" s="10" t="s">
        <v>1232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>
        <v>0</v>
      </c>
    </row>
    <row r="174" spans="1:36">
      <c r="A174" s="19" t="s">
        <v>1233</v>
      </c>
      <c r="B174" s="10" t="s">
        <v>1234</v>
      </c>
      <c r="C174" s="1"/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/>
    </row>
    <row r="175" spans="1:36">
      <c r="A175" s="19" t="s">
        <v>1235</v>
      </c>
      <c r="B175" s="10" t="s">
        <v>1236</v>
      </c>
      <c r="C175" s="1"/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/>
    </row>
    <row r="176" spans="1:36">
      <c r="A176" s="19" t="s">
        <v>917</v>
      </c>
      <c r="B176" s="10" t="s">
        <v>1237</v>
      </c>
      <c r="C176" s="1">
        <v>-22928.35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>
        <v>-22928.35</v>
      </c>
    </row>
    <row r="177" spans="1:36">
      <c r="A177" s="20" t="s">
        <v>1238</v>
      </c>
      <c r="B177" s="10" t="s">
        <v>1239</v>
      </c>
      <c r="C177" s="1">
        <v>-22928.35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>
        <v>-22928.35</v>
      </c>
    </row>
    <row r="178" spans="1:36">
      <c r="A178" s="20" t="s">
        <v>1240</v>
      </c>
      <c r="B178" s="10" t="s">
        <v>1241</v>
      </c>
      <c r="C178" s="1"/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/>
    </row>
    <row r="179" spans="1:36">
      <c r="A179" s="18" t="s">
        <v>1242</v>
      </c>
      <c r="B179" s="10" t="s">
        <v>1243</v>
      </c>
      <c r="C179" s="1">
        <v>-2000000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>
        <v>-2000000</v>
      </c>
    </row>
    <row r="180" spans="1:36">
      <c r="A180" s="19" t="s">
        <v>1244</v>
      </c>
      <c r="B180" s="10" t="s">
        <v>1245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>
        <v>0</v>
      </c>
    </row>
    <row r="181" spans="1:36">
      <c r="A181" s="19" t="s">
        <v>1246</v>
      </c>
      <c r="B181" s="10" t="s">
        <v>1247</v>
      </c>
      <c r="C181" s="1">
        <v>-2000000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>
        <v>-2000000</v>
      </c>
    </row>
    <row r="182" spans="1:36">
      <c r="A182" s="18" t="s">
        <v>1248</v>
      </c>
      <c r="B182" s="10" t="s">
        <v>1249</v>
      </c>
      <c r="C182" s="1">
        <v>-5051010.3899999997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21106.81</v>
      </c>
      <c r="J182" s="1">
        <v>0</v>
      </c>
      <c r="K182" s="1">
        <v>0</v>
      </c>
      <c r="L182" s="1">
        <v>0</v>
      </c>
      <c r="M182" s="1">
        <v>0</v>
      </c>
      <c r="N182" s="1">
        <v>21106.81</v>
      </c>
      <c r="O182" s="1"/>
      <c r="P182" s="1"/>
      <c r="Q182" s="1"/>
      <c r="R182" s="1"/>
      <c r="S182" s="1"/>
      <c r="T182" s="1">
        <v>21106.81</v>
      </c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>
        <v>-5072117.2</v>
      </c>
    </row>
    <row r="183" spans="1:36">
      <c r="A183" s="19" t="s">
        <v>1250</v>
      </c>
      <c r="B183" s="10" t="s">
        <v>1251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0</v>
      </c>
    </row>
    <row r="184" spans="1:36">
      <c r="A184" s="19" t="s">
        <v>1252</v>
      </c>
      <c r="B184" s="10" t="s">
        <v>1253</v>
      </c>
      <c r="C184" s="1">
        <v>-4919064.93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>
        <v>-4919064.93</v>
      </c>
    </row>
    <row r="185" spans="1:36">
      <c r="A185" s="19" t="s">
        <v>1254</v>
      </c>
      <c r="B185" s="10" t="s">
        <v>1255</v>
      </c>
      <c r="C185" s="1">
        <v>-161619.07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-161619.07</v>
      </c>
    </row>
    <row r="186" spans="1:36">
      <c r="A186" s="19" t="s">
        <v>1256</v>
      </c>
      <c r="B186" s="10" t="s">
        <v>1257</v>
      </c>
      <c r="C186" s="1">
        <v>29673.61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21106.81</v>
      </c>
      <c r="J186" s="1">
        <v>0</v>
      </c>
      <c r="K186" s="1">
        <v>0</v>
      </c>
      <c r="L186" s="1">
        <v>0</v>
      </c>
      <c r="M186" s="1">
        <v>0</v>
      </c>
      <c r="N186" s="1">
        <v>21106.81</v>
      </c>
      <c r="O186" s="1"/>
      <c r="P186" s="1"/>
      <c r="Q186" s="1"/>
      <c r="R186" s="1"/>
      <c r="S186" s="1"/>
      <c r="T186" s="1">
        <v>21106.81</v>
      </c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>
        <v>8566.7999999999993</v>
      </c>
    </row>
    <row r="187" spans="1:36">
      <c r="A187" s="19" t="s">
        <v>1258</v>
      </c>
      <c r="B187" s="10" t="s">
        <v>1259</v>
      </c>
      <c r="C187" s="1"/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/>
    </row>
    <row r="188" spans="1:36">
      <c r="A188" s="18" t="s">
        <v>1260</v>
      </c>
      <c r="B188" s="10" t="s">
        <v>1261</v>
      </c>
      <c r="C188" s="1">
        <v>-3841587.02</v>
      </c>
      <c r="D188" s="1">
        <v>-341555.26</v>
      </c>
      <c r="E188" s="1">
        <v>-119160.74</v>
      </c>
      <c r="F188" s="1">
        <v>-75965.179999999993</v>
      </c>
      <c r="G188" s="1">
        <v>-90111.78</v>
      </c>
      <c r="H188" s="1">
        <v>-812.36</v>
      </c>
      <c r="I188" s="1">
        <v>-81734.19</v>
      </c>
      <c r="J188" s="1">
        <v>-88585.59</v>
      </c>
      <c r="K188" s="1">
        <v>-2803.66</v>
      </c>
      <c r="L188" s="1">
        <v>-2082518.08</v>
      </c>
      <c r="M188" s="1">
        <v>-8565.56</v>
      </c>
      <c r="N188" s="1">
        <v>-2891805.18</v>
      </c>
      <c r="O188" s="1">
        <v>-341555.26</v>
      </c>
      <c r="P188" s="1">
        <v>-119153.52</v>
      </c>
      <c r="Q188" s="1">
        <v>-75965.179999999993</v>
      </c>
      <c r="R188" s="1">
        <v>-90111.78</v>
      </c>
      <c r="S188" s="1">
        <v>-812.36</v>
      </c>
      <c r="T188" s="1">
        <v>-81734.19</v>
      </c>
      <c r="U188" s="1">
        <v>-88585.59</v>
      </c>
      <c r="V188" s="1">
        <v>-2803.66</v>
      </c>
      <c r="W188" s="1">
        <v>-2082518.08</v>
      </c>
      <c r="X188" s="1">
        <v>-8565.56</v>
      </c>
      <c r="Y188" s="1">
        <v>-7.22</v>
      </c>
      <c r="Z188" s="1"/>
      <c r="AA188" s="1">
        <v>-7.22</v>
      </c>
      <c r="AB188" s="1"/>
      <c r="AC188" s="1"/>
      <c r="AD188" s="1"/>
      <c r="AE188" s="1"/>
      <c r="AF188" s="1"/>
      <c r="AG188" s="1"/>
      <c r="AH188" s="1"/>
      <c r="AI188" s="1"/>
      <c r="AJ188" s="4">
        <v>-949774.62</v>
      </c>
    </row>
    <row r="189" spans="1:36">
      <c r="A189" s="19" t="s">
        <v>1262</v>
      </c>
      <c r="B189" s="10" t="s">
        <v>1263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4">
        <v>0</v>
      </c>
    </row>
    <row r="190" spans="1:36">
      <c r="A190" s="19" t="s">
        <v>1264</v>
      </c>
      <c r="B190" s="10" t="s">
        <v>1265</v>
      </c>
      <c r="C190" s="1">
        <v>-35.31</v>
      </c>
      <c r="D190" s="1">
        <v>0</v>
      </c>
      <c r="E190" s="1">
        <v>-35.31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-35.31</v>
      </c>
      <c r="O190" s="1">
        <v>0</v>
      </c>
      <c r="P190" s="1">
        <v>-35.31</v>
      </c>
      <c r="Q190" s="1">
        <v>0</v>
      </c>
      <c r="R190" s="1"/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/>
    </row>
    <row r="191" spans="1:36">
      <c r="A191" s="19" t="s">
        <v>1266</v>
      </c>
      <c r="B191" s="10" t="s">
        <v>1267</v>
      </c>
      <c r="C191" s="1">
        <v>-620003.38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>
        <v>-620003.38</v>
      </c>
    </row>
    <row r="192" spans="1:36">
      <c r="A192" s="19" t="s">
        <v>1268</v>
      </c>
      <c r="B192" s="10" t="s">
        <v>1269</v>
      </c>
      <c r="C192" s="1">
        <v>-271078.36</v>
      </c>
      <c r="D192" s="1">
        <v>0</v>
      </c>
      <c r="E192" s="1">
        <v>-28051.57</v>
      </c>
      <c r="F192" s="1">
        <v>-57236.35</v>
      </c>
      <c r="G192" s="1">
        <v>-90111.78</v>
      </c>
      <c r="H192" s="1">
        <v>-212.36</v>
      </c>
      <c r="I192" s="1">
        <v>0</v>
      </c>
      <c r="J192" s="1">
        <v>-87385.59</v>
      </c>
      <c r="K192" s="1">
        <v>0</v>
      </c>
      <c r="L192" s="1">
        <v>0</v>
      </c>
      <c r="M192" s="1">
        <v>-8080.71</v>
      </c>
      <c r="N192" s="1">
        <v>-271078.36</v>
      </c>
      <c r="O192" s="1">
        <v>0</v>
      </c>
      <c r="P192" s="1">
        <v>-28051.57</v>
      </c>
      <c r="Q192" s="1">
        <v>-57236.35</v>
      </c>
      <c r="R192" s="1">
        <v>-90111.78</v>
      </c>
      <c r="S192" s="1">
        <v>-212.36</v>
      </c>
      <c r="T192" s="1">
        <v>0</v>
      </c>
      <c r="U192" s="1">
        <v>-87385.59</v>
      </c>
      <c r="V192" s="1">
        <v>0</v>
      </c>
      <c r="W192" s="1">
        <v>0</v>
      </c>
      <c r="X192" s="1">
        <v>-8080.71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/>
    </row>
    <row r="193" spans="1:36">
      <c r="A193" s="19" t="s">
        <v>1270</v>
      </c>
      <c r="B193" s="10" t="s">
        <v>1271</v>
      </c>
      <c r="C193" s="1">
        <v>-79864.429999999993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-79864.429999999993</v>
      </c>
      <c r="J193" s="1">
        <v>0</v>
      </c>
      <c r="K193" s="1">
        <v>0</v>
      </c>
      <c r="L193" s="1">
        <v>0</v>
      </c>
      <c r="M193" s="1">
        <v>0</v>
      </c>
      <c r="N193" s="1">
        <v>-79864.429999999993</v>
      </c>
      <c r="O193" s="1"/>
      <c r="P193" s="1">
        <v>0</v>
      </c>
      <c r="Q193" s="1">
        <v>0</v>
      </c>
      <c r="R193" s="1"/>
      <c r="S193" s="1">
        <v>0</v>
      </c>
      <c r="T193" s="1">
        <v>-79864.429999999993</v>
      </c>
      <c r="U193" s="1"/>
      <c r="V193" s="1"/>
      <c r="W193" s="1"/>
      <c r="X193" s="1">
        <v>0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1272</v>
      </c>
      <c r="B194" s="10" t="s">
        <v>1273</v>
      </c>
      <c r="C194" s="1">
        <v>-498995.95</v>
      </c>
      <c r="D194" s="1">
        <v>-65.8</v>
      </c>
      <c r="E194" s="1">
        <v>-137.22</v>
      </c>
      <c r="F194" s="1">
        <v>0</v>
      </c>
      <c r="G194" s="1">
        <v>0</v>
      </c>
      <c r="H194" s="1">
        <v>-600</v>
      </c>
      <c r="I194" s="1">
        <v>-40</v>
      </c>
      <c r="J194" s="1">
        <v>-1200</v>
      </c>
      <c r="K194" s="1">
        <v>-500</v>
      </c>
      <c r="L194" s="1">
        <v>-496132.93</v>
      </c>
      <c r="M194" s="1">
        <v>-320</v>
      </c>
      <c r="N194" s="1">
        <v>-498988.73</v>
      </c>
      <c r="O194" s="1">
        <v>-65.8</v>
      </c>
      <c r="P194" s="1">
        <v>-130</v>
      </c>
      <c r="Q194" s="1">
        <v>0</v>
      </c>
      <c r="R194" s="1">
        <v>0</v>
      </c>
      <c r="S194" s="1">
        <v>-600</v>
      </c>
      <c r="T194" s="1">
        <v>-40</v>
      </c>
      <c r="U194" s="1">
        <v>-1200</v>
      </c>
      <c r="V194" s="1">
        <v>-500</v>
      </c>
      <c r="W194" s="1">
        <v>-496132.93</v>
      </c>
      <c r="X194" s="1">
        <v>-320</v>
      </c>
      <c r="Y194" s="1">
        <v>-7.22</v>
      </c>
      <c r="Z194" s="1"/>
      <c r="AA194" s="1">
        <v>-7.22</v>
      </c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1274</v>
      </c>
      <c r="B195" s="10" t="s">
        <v>1275</v>
      </c>
      <c r="C195" s="1">
        <v>-324850.44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4">
        <v>-324850.44</v>
      </c>
    </row>
    <row r="196" spans="1:36">
      <c r="A196" s="19" t="s">
        <v>1276</v>
      </c>
      <c r="B196" s="10" t="s">
        <v>1277</v>
      </c>
      <c r="C196" s="1">
        <v>-4920.8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/>
      <c r="P196" s="1"/>
      <c r="Q196" s="1"/>
      <c r="R196" s="1"/>
      <c r="S196" s="1"/>
      <c r="T196" s="1"/>
      <c r="U196" s="1"/>
      <c r="V196" s="1"/>
      <c r="W196" s="1">
        <v>0</v>
      </c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-4920.8</v>
      </c>
    </row>
    <row r="197" spans="1:36">
      <c r="A197" s="19" t="s">
        <v>1278</v>
      </c>
      <c r="B197" s="10" t="s">
        <v>1279</v>
      </c>
      <c r="C197" s="1">
        <v>-1584834.11</v>
      </c>
      <c r="D197" s="1">
        <v>0</v>
      </c>
      <c r="E197" s="1">
        <v>0</v>
      </c>
      <c r="F197" s="1">
        <v>-621.05999999999995</v>
      </c>
      <c r="G197" s="1">
        <v>0</v>
      </c>
      <c r="H197" s="1">
        <v>0</v>
      </c>
      <c r="I197" s="1">
        <v>-1829.76</v>
      </c>
      <c r="J197" s="1">
        <v>0</v>
      </c>
      <c r="K197" s="1">
        <v>0</v>
      </c>
      <c r="L197" s="1">
        <v>-1582383.29</v>
      </c>
      <c r="M197" s="1">
        <v>0</v>
      </c>
      <c r="N197" s="1">
        <v>-1584834.11</v>
      </c>
      <c r="O197" s="1"/>
      <c r="P197" s="1"/>
      <c r="Q197" s="1">
        <v>-621.05999999999995</v>
      </c>
      <c r="R197" s="1">
        <v>0</v>
      </c>
      <c r="S197" s="1"/>
      <c r="T197" s="1">
        <v>-1829.76</v>
      </c>
      <c r="U197" s="1">
        <v>0</v>
      </c>
      <c r="V197" s="1">
        <v>0</v>
      </c>
      <c r="W197" s="1">
        <v>-1582383.29</v>
      </c>
      <c r="X197" s="1">
        <v>0</v>
      </c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/>
    </row>
    <row r="198" spans="1:36">
      <c r="A198" s="19" t="s">
        <v>1280</v>
      </c>
      <c r="B198" s="10" t="s">
        <v>1281</v>
      </c>
      <c r="C198" s="1">
        <v>-127004.24</v>
      </c>
      <c r="D198" s="1">
        <v>-11489.46</v>
      </c>
      <c r="E198" s="1">
        <v>-90936.639999999999</v>
      </c>
      <c r="F198" s="1">
        <v>-18107.77</v>
      </c>
      <c r="G198" s="1">
        <v>0</v>
      </c>
      <c r="H198" s="1">
        <v>0</v>
      </c>
      <c r="I198" s="1">
        <v>0</v>
      </c>
      <c r="J198" s="1">
        <v>0</v>
      </c>
      <c r="K198" s="1">
        <v>-2303.66</v>
      </c>
      <c r="L198" s="1">
        <v>-4001.86</v>
      </c>
      <c r="M198" s="1">
        <v>-164.85</v>
      </c>
      <c r="N198" s="1">
        <v>-127004.24</v>
      </c>
      <c r="O198" s="1">
        <v>-11489.46</v>
      </c>
      <c r="P198" s="1">
        <v>-90936.639999999999</v>
      </c>
      <c r="Q198" s="1">
        <v>-18107.77</v>
      </c>
      <c r="R198" s="1">
        <v>0</v>
      </c>
      <c r="S198" s="1">
        <v>0</v>
      </c>
      <c r="T198" s="1">
        <v>0</v>
      </c>
      <c r="U198" s="1">
        <v>0</v>
      </c>
      <c r="V198" s="1">
        <v>-2303.66</v>
      </c>
      <c r="W198" s="1">
        <v>-4001.86</v>
      </c>
      <c r="X198" s="1">
        <v>-164.85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865</v>
      </c>
      <c r="B199" s="10" t="s">
        <v>1282</v>
      </c>
      <c r="C199" s="1">
        <v>-330000</v>
      </c>
      <c r="D199" s="1">
        <v>-330000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-330000</v>
      </c>
      <c r="O199" s="1">
        <v>-330000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20" t="s">
        <v>1283</v>
      </c>
      <c r="B200" s="10" t="s">
        <v>1284</v>
      </c>
      <c r="C200" s="1">
        <v>-330000</v>
      </c>
      <c r="D200" s="1">
        <v>-330000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-330000</v>
      </c>
      <c r="O200" s="1">
        <v>-330000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18" t="s">
        <v>1285</v>
      </c>
      <c r="B201" s="10" t="s">
        <v>1286</v>
      </c>
      <c r="C201" s="1"/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9" t="s">
        <v>1287</v>
      </c>
      <c r="B202" s="10" t="s">
        <v>1288</v>
      </c>
      <c r="C202" s="1"/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1289</v>
      </c>
      <c r="B203" s="10" t="s">
        <v>1290</v>
      </c>
      <c r="C203" s="1"/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7" t="s">
        <v>917</v>
      </c>
      <c r="B204" s="10" t="s">
        <v>918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>
        <v>0</v>
      </c>
    </row>
    <row r="205" spans="1:36">
      <c r="A205" s="18" t="s">
        <v>1291</v>
      </c>
      <c r="B205" s="10" t="s">
        <v>1292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>
        <v>0</v>
      </c>
    </row>
    <row r="206" spans="1:36">
      <c r="A206" s="19" t="s">
        <v>1293</v>
      </c>
      <c r="B206" s="10" t="s">
        <v>1294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>
        <v>0</v>
      </c>
    </row>
    <row r="207" spans="1:36">
      <c r="A207" s="19" t="s">
        <v>1295</v>
      </c>
      <c r="B207" s="10" t="s">
        <v>1296</v>
      </c>
      <c r="C207" s="1"/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/>
    </row>
    <row r="208" spans="1:36">
      <c r="A208" s="19" t="s">
        <v>1297</v>
      </c>
      <c r="B208" s="10" t="s">
        <v>1298</v>
      </c>
      <c r="C208" s="1"/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1299</v>
      </c>
      <c r="B209" s="10" t="s">
        <v>1300</v>
      </c>
      <c r="C209" s="1"/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1301</v>
      </c>
      <c r="B210" s="10" t="s">
        <v>1302</v>
      </c>
      <c r="C210" s="1"/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5" t="s">
        <v>18</v>
      </c>
      <c r="B211" s="8" t="s">
        <v>95</v>
      </c>
      <c r="C211" s="1">
        <v>8798662548.6200008</v>
      </c>
      <c r="D211" s="1">
        <v>649660141.97000003</v>
      </c>
      <c r="E211" s="1">
        <v>784837227.50999999</v>
      </c>
      <c r="F211" s="1">
        <v>1755131597.1800001</v>
      </c>
      <c r="G211" s="1">
        <v>529128603.93000001</v>
      </c>
      <c r="H211" s="1">
        <v>454651570.69</v>
      </c>
      <c r="I211" s="1">
        <v>983340160.11000001</v>
      </c>
      <c r="J211" s="1">
        <v>1244499113.01</v>
      </c>
      <c r="K211" s="1">
        <v>686915335.25</v>
      </c>
      <c r="L211" s="1">
        <v>393377950.41000003</v>
      </c>
      <c r="M211" s="1">
        <v>355942219.13999999</v>
      </c>
      <c r="N211" s="1">
        <v>7355226108.8299999</v>
      </c>
      <c r="O211" s="1">
        <v>595021637.25</v>
      </c>
      <c r="P211" s="1">
        <v>727299477.75</v>
      </c>
      <c r="Q211" s="1">
        <v>1639248674.28</v>
      </c>
      <c r="R211" s="1">
        <v>510819037.76999998</v>
      </c>
      <c r="S211" s="1">
        <v>424982592.20999998</v>
      </c>
      <c r="T211" s="1">
        <v>945159906.52999997</v>
      </c>
      <c r="U211" s="1">
        <v>1197941453.24</v>
      </c>
      <c r="V211" s="1">
        <v>614752845.28999996</v>
      </c>
      <c r="W211" s="1">
        <v>364663972.43000001</v>
      </c>
      <c r="X211" s="1">
        <v>335336512.07999998</v>
      </c>
      <c r="Y211" s="1">
        <v>482257810.37</v>
      </c>
      <c r="Z211" s="1">
        <v>54638504.719999999</v>
      </c>
      <c r="AA211" s="1">
        <v>57537749.759999998</v>
      </c>
      <c r="AB211" s="1">
        <v>115882922.90000001</v>
      </c>
      <c r="AC211" s="1">
        <v>18309566.16</v>
      </c>
      <c r="AD211" s="1">
        <v>29668978.48</v>
      </c>
      <c r="AE211" s="1">
        <v>38180253.579999998</v>
      </c>
      <c r="AF211" s="1">
        <v>46557659.770000003</v>
      </c>
      <c r="AG211" s="1">
        <v>28713977.98</v>
      </c>
      <c r="AH211" s="1">
        <v>20605707.059999999</v>
      </c>
      <c r="AI211" s="1">
        <v>72162489.959999993</v>
      </c>
      <c r="AJ211" s="4">
        <v>961178629.41999996</v>
      </c>
    </row>
    <row r="212" spans="1:36">
      <c r="A212" s="16" t="s">
        <v>122</v>
      </c>
      <c r="B212" s="9" t="s">
        <v>123</v>
      </c>
      <c r="C212" s="1">
        <v>579533692.89999998</v>
      </c>
      <c r="D212" s="1">
        <v>47014131.049999997</v>
      </c>
      <c r="E212" s="1">
        <v>53208958.630000003</v>
      </c>
      <c r="F212" s="1">
        <v>125484380.98</v>
      </c>
      <c r="G212" s="1">
        <v>37289132.310000002</v>
      </c>
      <c r="H212" s="1">
        <v>33238342.960000001</v>
      </c>
      <c r="I212" s="1">
        <v>73720128.829999998</v>
      </c>
      <c r="J212" s="1">
        <v>107236703.65000001</v>
      </c>
      <c r="K212" s="1">
        <v>43317938.909999996</v>
      </c>
      <c r="L212" s="1">
        <v>27311986.780000001</v>
      </c>
      <c r="M212" s="1">
        <v>31625173.649999999</v>
      </c>
      <c r="N212" s="1">
        <v>579446877.75</v>
      </c>
      <c r="O212" s="1">
        <v>47014131.049999997</v>
      </c>
      <c r="P212" s="1">
        <v>53208958.630000003</v>
      </c>
      <c r="Q212" s="1">
        <v>125484380.98</v>
      </c>
      <c r="R212" s="1">
        <v>37289132.310000002</v>
      </c>
      <c r="S212" s="1">
        <v>33238342.960000001</v>
      </c>
      <c r="T212" s="1">
        <v>73720128.829999998</v>
      </c>
      <c r="U212" s="1">
        <v>107236703.65000001</v>
      </c>
      <c r="V212" s="1">
        <v>43317938.909999996</v>
      </c>
      <c r="W212" s="1">
        <v>27311986.780000001</v>
      </c>
      <c r="X212" s="1">
        <v>31625173.649999999</v>
      </c>
      <c r="Y212" s="1">
        <v>0</v>
      </c>
      <c r="Z212" s="1"/>
      <c r="AA212" s="1"/>
      <c r="AB212" s="1"/>
      <c r="AC212" s="1"/>
      <c r="AD212" s="1"/>
      <c r="AE212" s="1">
        <v>0</v>
      </c>
      <c r="AF212" s="1"/>
      <c r="AG212" s="1"/>
      <c r="AH212" s="1"/>
      <c r="AI212" s="1"/>
      <c r="AJ212" s="4">
        <v>86815.15</v>
      </c>
    </row>
    <row r="213" spans="1:36">
      <c r="A213" s="17" t="s">
        <v>132</v>
      </c>
      <c r="B213" s="10" t="s">
        <v>133</v>
      </c>
      <c r="C213" s="1">
        <v>579442018.87</v>
      </c>
      <c r="D213" s="1">
        <v>47014131.049999997</v>
      </c>
      <c r="E213" s="1">
        <v>53208958.630000003</v>
      </c>
      <c r="F213" s="1">
        <v>125393584.66</v>
      </c>
      <c r="G213" s="1">
        <v>37289132.310000002</v>
      </c>
      <c r="H213" s="1">
        <v>33238342.960000001</v>
      </c>
      <c r="I213" s="1">
        <v>73720128.829999998</v>
      </c>
      <c r="J213" s="1">
        <v>107236703.65000001</v>
      </c>
      <c r="K213" s="1">
        <v>43317938.909999996</v>
      </c>
      <c r="L213" s="1">
        <v>27311109.07</v>
      </c>
      <c r="M213" s="1">
        <v>31625173.649999999</v>
      </c>
      <c r="N213" s="1">
        <v>579355203.72000003</v>
      </c>
      <c r="O213" s="1">
        <v>47014131.049999997</v>
      </c>
      <c r="P213" s="1">
        <v>53208958.630000003</v>
      </c>
      <c r="Q213" s="1">
        <v>125393584.66</v>
      </c>
      <c r="R213" s="1">
        <v>37289132.310000002</v>
      </c>
      <c r="S213" s="1">
        <v>33238342.960000001</v>
      </c>
      <c r="T213" s="1">
        <v>73720128.829999998</v>
      </c>
      <c r="U213" s="1">
        <v>107236703.65000001</v>
      </c>
      <c r="V213" s="1">
        <v>43317938.909999996</v>
      </c>
      <c r="W213" s="1">
        <v>27311109.07</v>
      </c>
      <c r="X213" s="1">
        <v>31625173.649999999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86815.15</v>
      </c>
    </row>
    <row r="214" spans="1:36">
      <c r="A214" s="18" t="s">
        <v>142</v>
      </c>
      <c r="B214" s="10" t="s">
        <v>143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4">
        <v>0</v>
      </c>
    </row>
    <row r="215" spans="1:36">
      <c r="A215" s="18" t="s">
        <v>144</v>
      </c>
      <c r="B215" s="10" t="s">
        <v>145</v>
      </c>
      <c r="C215" s="1">
        <v>483496591.99000001</v>
      </c>
      <c r="D215" s="1">
        <v>39919011.450000003</v>
      </c>
      <c r="E215" s="1">
        <v>44404271.25</v>
      </c>
      <c r="F215" s="1">
        <v>104071140.13</v>
      </c>
      <c r="G215" s="1">
        <v>31505416.84</v>
      </c>
      <c r="H215" s="1">
        <v>28166820.920000002</v>
      </c>
      <c r="I215" s="1">
        <v>64240151.810000002</v>
      </c>
      <c r="J215" s="1">
        <v>87368685.819999993</v>
      </c>
      <c r="K215" s="1">
        <v>35871978.579999998</v>
      </c>
      <c r="L215" s="1">
        <v>22183269.149999999</v>
      </c>
      <c r="M215" s="1">
        <v>25679030.890000001</v>
      </c>
      <c r="N215" s="1">
        <v>483409776.83999997</v>
      </c>
      <c r="O215" s="1">
        <v>39919011.450000003</v>
      </c>
      <c r="P215" s="1">
        <v>44404271.25</v>
      </c>
      <c r="Q215" s="1">
        <v>104071140.13</v>
      </c>
      <c r="R215" s="1">
        <v>31505416.84</v>
      </c>
      <c r="S215" s="1">
        <v>28166820.920000002</v>
      </c>
      <c r="T215" s="1">
        <v>64240151.810000002</v>
      </c>
      <c r="U215" s="1">
        <v>87368685.819999993</v>
      </c>
      <c r="V215" s="1">
        <v>35871978.579999998</v>
      </c>
      <c r="W215" s="1">
        <v>22183269.149999999</v>
      </c>
      <c r="X215" s="1">
        <v>25679030.890000001</v>
      </c>
      <c r="Y215" s="1">
        <v>0</v>
      </c>
      <c r="Z215" s="1"/>
      <c r="AA215" s="1"/>
      <c r="AB215" s="1"/>
      <c r="AC215" s="1"/>
      <c r="AD215" s="1"/>
      <c r="AE215" s="1">
        <v>0</v>
      </c>
      <c r="AF215" s="1"/>
      <c r="AG215" s="1"/>
      <c r="AH215" s="1"/>
      <c r="AI215" s="1"/>
      <c r="AJ215" s="4">
        <v>86815.15</v>
      </c>
    </row>
    <row r="216" spans="1:36">
      <c r="A216" s="19" t="s">
        <v>154</v>
      </c>
      <c r="B216" s="10" t="s">
        <v>155</v>
      </c>
      <c r="C216" s="1">
        <v>4404581.51</v>
      </c>
      <c r="D216" s="1">
        <v>639800.84</v>
      </c>
      <c r="E216" s="1">
        <v>619587.21</v>
      </c>
      <c r="F216" s="1">
        <v>744188.6</v>
      </c>
      <c r="G216" s="1">
        <v>252903.8</v>
      </c>
      <c r="H216" s="1">
        <v>362196.4</v>
      </c>
      <c r="I216" s="1">
        <v>352779.3</v>
      </c>
      <c r="J216" s="1">
        <v>415040.66</v>
      </c>
      <c r="K216" s="1">
        <v>343106.26</v>
      </c>
      <c r="L216" s="1">
        <v>325924.88</v>
      </c>
      <c r="M216" s="1">
        <v>306507.90000000002</v>
      </c>
      <c r="N216" s="1">
        <v>4362035.8499999996</v>
      </c>
      <c r="O216" s="1">
        <v>639800.84</v>
      </c>
      <c r="P216" s="1">
        <v>619587.21</v>
      </c>
      <c r="Q216" s="1">
        <v>744188.6</v>
      </c>
      <c r="R216" s="1">
        <v>252903.8</v>
      </c>
      <c r="S216" s="1">
        <v>362196.4</v>
      </c>
      <c r="T216" s="1">
        <v>352779.3</v>
      </c>
      <c r="U216" s="1">
        <v>415040.66</v>
      </c>
      <c r="V216" s="1">
        <v>343106.26</v>
      </c>
      <c r="W216" s="1">
        <v>325924.88</v>
      </c>
      <c r="X216" s="1">
        <v>306507.90000000002</v>
      </c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4">
        <v>42545.66</v>
      </c>
    </row>
    <row r="217" spans="1:36">
      <c r="A217" s="20" t="s">
        <v>1303</v>
      </c>
      <c r="B217" s="10" t="s">
        <v>1304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0</v>
      </c>
    </row>
    <row r="218" spans="1:36">
      <c r="A218" s="20" t="s">
        <v>1305</v>
      </c>
      <c r="B218" s="10" t="s">
        <v>1306</v>
      </c>
      <c r="C218" s="1">
        <v>2035485.27</v>
      </c>
      <c r="D218" s="1">
        <v>264726.90999999997</v>
      </c>
      <c r="E218" s="1">
        <v>268146.31</v>
      </c>
      <c r="F218" s="1">
        <v>369330.43</v>
      </c>
      <c r="G218" s="1">
        <v>131636.13</v>
      </c>
      <c r="H218" s="1">
        <v>166831.51</v>
      </c>
      <c r="I218" s="1">
        <v>208665.63</v>
      </c>
      <c r="J218" s="1">
        <v>218292.07</v>
      </c>
      <c r="K218" s="1">
        <v>134451.79999999999</v>
      </c>
      <c r="L218" s="1">
        <v>116035.37</v>
      </c>
      <c r="M218" s="1">
        <v>114823.45</v>
      </c>
      <c r="N218" s="1">
        <v>1992939.61</v>
      </c>
      <c r="O218" s="1">
        <v>264726.90999999997</v>
      </c>
      <c r="P218" s="1">
        <v>268146.31</v>
      </c>
      <c r="Q218" s="1">
        <v>369330.43</v>
      </c>
      <c r="R218" s="1">
        <v>131636.13</v>
      </c>
      <c r="S218" s="1">
        <v>166831.51</v>
      </c>
      <c r="T218" s="1">
        <v>208665.63</v>
      </c>
      <c r="U218" s="1">
        <v>218292.07</v>
      </c>
      <c r="V218" s="1">
        <v>134451.79999999999</v>
      </c>
      <c r="W218" s="1">
        <v>116035.37</v>
      </c>
      <c r="X218" s="1">
        <v>114823.45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42545.66</v>
      </c>
    </row>
    <row r="219" spans="1:36">
      <c r="A219" s="20" t="s">
        <v>1307</v>
      </c>
      <c r="B219" s="10" t="s">
        <v>1308</v>
      </c>
      <c r="C219" s="1">
        <v>2369096.2400000002</v>
      </c>
      <c r="D219" s="1">
        <v>375073.93</v>
      </c>
      <c r="E219" s="1">
        <v>351440.9</v>
      </c>
      <c r="F219" s="1">
        <v>374858.17</v>
      </c>
      <c r="G219" s="1">
        <v>121267.67</v>
      </c>
      <c r="H219" s="1">
        <v>195364.89</v>
      </c>
      <c r="I219" s="1">
        <v>144113.67000000001</v>
      </c>
      <c r="J219" s="1">
        <v>196748.59</v>
      </c>
      <c r="K219" s="1">
        <v>208654.46</v>
      </c>
      <c r="L219" s="1">
        <v>209889.51</v>
      </c>
      <c r="M219" s="1">
        <v>191684.45</v>
      </c>
      <c r="N219" s="1">
        <v>2369096.2400000002</v>
      </c>
      <c r="O219" s="1">
        <v>375073.93</v>
      </c>
      <c r="P219" s="1">
        <v>351440.9</v>
      </c>
      <c r="Q219" s="1">
        <v>374858.17</v>
      </c>
      <c r="R219" s="1">
        <v>121267.67</v>
      </c>
      <c r="S219" s="1">
        <v>195364.89</v>
      </c>
      <c r="T219" s="1">
        <v>144113.67000000001</v>
      </c>
      <c r="U219" s="1">
        <v>196748.59</v>
      </c>
      <c r="V219" s="1">
        <v>208654.46</v>
      </c>
      <c r="W219" s="1">
        <v>209889.51</v>
      </c>
      <c r="X219" s="1">
        <v>191684.45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/>
    </row>
    <row r="220" spans="1:36">
      <c r="A220" s="19" t="s">
        <v>156</v>
      </c>
      <c r="B220" s="10" t="s">
        <v>157</v>
      </c>
      <c r="C220" s="1">
        <v>55770856.890000001</v>
      </c>
      <c r="D220" s="1">
        <v>3852308.19</v>
      </c>
      <c r="E220" s="1">
        <v>5788809.2800000003</v>
      </c>
      <c r="F220" s="1">
        <v>10781345.98</v>
      </c>
      <c r="G220" s="1">
        <v>5824357.0700000003</v>
      </c>
      <c r="H220" s="1">
        <v>3506326.28</v>
      </c>
      <c r="I220" s="1">
        <v>6028819.0899999999</v>
      </c>
      <c r="J220" s="1">
        <v>10792468.550000001</v>
      </c>
      <c r="K220" s="1">
        <v>3824716.61</v>
      </c>
      <c r="L220" s="1">
        <v>2689144.96</v>
      </c>
      <c r="M220" s="1">
        <v>2637011.39</v>
      </c>
      <c r="N220" s="1">
        <v>55725307.399999999</v>
      </c>
      <c r="O220" s="1">
        <v>3852308.19</v>
      </c>
      <c r="P220" s="1">
        <v>5788809.2800000003</v>
      </c>
      <c r="Q220" s="1">
        <v>10781345.98</v>
      </c>
      <c r="R220" s="1">
        <v>5824357.0700000003</v>
      </c>
      <c r="S220" s="1">
        <v>3506326.28</v>
      </c>
      <c r="T220" s="1">
        <v>6028819.0899999999</v>
      </c>
      <c r="U220" s="1">
        <v>10792468.550000001</v>
      </c>
      <c r="V220" s="1">
        <v>3824716.61</v>
      </c>
      <c r="W220" s="1">
        <v>2689144.96</v>
      </c>
      <c r="X220" s="1">
        <v>2637011.39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>
        <v>45549.49</v>
      </c>
    </row>
    <row r="221" spans="1:36">
      <c r="A221" s="20" t="s">
        <v>1309</v>
      </c>
      <c r="B221" s="10" t="s">
        <v>1310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0</v>
      </c>
    </row>
    <row r="222" spans="1:36">
      <c r="A222" s="20" t="s">
        <v>1311</v>
      </c>
      <c r="B222" s="10" t="s">
        <v>1312</v>
      </c>
      <c r="C222" s="1">
        <v>28768851.629999999</v>
      </c>
      <c r="D222" s="1">
        <v>1182534.6299999999</v>
      </c>
      <c r="E222" s="1">
        <v>2048022.98</v>
      </c>
      <c r="F222" s="1">
        <v>5089878.76</v>
      </c>
      <c r="G222" s="1">
        <v>4380736.5</v>
      </c>
      <c r="H222" s="1">
        <v>1697430.98</v>
      </c>
      <c r="I222" s="1">
        <v>3516710.07</v>
      </c>
      <c r="J222" s="1">
        <v>6638288.4000000004</v>
      </c>
      <c r="K222" s="1">
        <v>1928112.67</v>
      </c>
      <c r="L222" s="1">
        <v>990922.18</v>
      </c>
      <c r="M222" s="1">
        <v>1250664.97</v>
      </c>
      <c r="N222" s="1">
        <v>28723302.140000001</v>
      </c>
      <c r="O222" s="1">
        <v>1182534.6299999999</v>
      </c>
      <c r="P222" s="1">
        <v>2048022.98</v>
      </c>
      <c r="Q222" s="1">
        <v>5089878.76</v>
      </c>
      <c r="R222" s="1">
        <v>4380736.5</v>
      </c>
      <c r="S222" s="1">
        <v>1697430.98</v>
      </c>
      <c r="T222" s="1">
        <v>3516710.07</v>
      </c>
      <c r="U222" s="1">
        <v>6638288.4000000004</v>
      </c>
      <c r="V222" s="1">
        <v>1928112.67</v>
      </c>
      <c r="W222" s="1">
        <v>990922.18</v>
      </c>
      <c r="X222" s="1">
        <v>1250664.97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45549.49</v>
      </c>
    </row>
    <row r="223" spans="1:36">
      <c r="A223" s="20" t="s">
        <v>1313</v>
      </c>
      <c r="B223" s="10" t="s">
        <v>1314</v>
      </c>
      <c r="C223" s="1">
        <v>205965.86</v>
      </c>
      <c r="D223" s="1">
        <v>26307.82</v>
      </c>
      <c r="E223" s="1">
        <v>28965.45</v>
      </c>
      <c r="F223" s="1">
        <v>37359.31</v>
      </c>
      <c r="G223" s="1">
        <v>13689.98</v>
      </c>
      <c r="H223" s="1">
        <v>12152.99</v>
      </c>
      <c r="I223" s="1">
        <v>18395.2</v>
      </c>
      <c r="J223" s="1">
        <v>22018.95</v>
      </c>
      <c r="K223" s="1">
        <v>11971.62</v>
      </c>
      <c r="L223" s="1">
        <v>22339.21</v>
      </c>
      <c r="M223" s="1">
        <v>12765.33</v>
      </c>
      <c r="N223" s="1">
        <v>205965.86</v>
      </c>
      <c r="O223" s="1">
        <v>26307.82</v>
      </c>
      <c r="P223" s="1">
        <v>28965.45</v>
      </c>
      <c r="Q223" s="1">
        <v>37359.31</v>
      </c>
      <c r="R223" s="1">
        <v>13689.98</v>
      </c>
      <c r="S223" s="1">
        <v>12152.99</v>
      </c>
      <c r="T223" s="1">
        <v>18395.2</v>
      </c>
      <c r="U223" s="1">
        <v>22018.95</v>
      </c>
      <c r="V223" s="1">
        <v>11971.62</v>
      </c>
      <c r="W223" s="1">
        <v>22339.21</v>
      </c>
      <c r="X223" s="1">
        <v>12765.33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/>
    </row>
    <row r="224" spans="1:36">
      <c r="A224" s="20" t="s">
        <v>1315</v>
      </c>
      <c r="B224" s="10" t="s">
        <v>1316</v>
      </c>
      <c r="C224" s="1">
        <v>26744039.399999999</v>
      </c>
      <c r="D224" s="1">
        <v>2638465.7400000002</v>
      </c>
      <c r="E224" s="1">
        <v>3708820.85</v>
      </c>
      <c r="F224" s="1">
        <v>5642107.9100000001</v>
      </c>
      <c r="G224" s="1">
        <v>1428680.59</v>
      </c>
      <c r="H224" s="1">
        <v>1795492.31</v>
      </c>
      <c r="I224" s="1">
        <v>2493713.8199999998</v>
      </c>
      <c r="J224" s="1">
        <v>4128411.2</v>
      </c>
      <c r="K224" s="1">
        <v>1870382.32</v>
      </c>
      <c r="L224" s="1">
        <v>1670633.57</v>
      </c>
      <c r="M224" s="1">
        <v>1367331.09</v>
      </c>
      <c r="N224" s="1">
        <v>26744039.399999999</v>
      </c>
      <c r="O224" s="1">
        <v>2638465.7400000002</v>
      </c>
      <c r="P224" s="1">
        <v>3708820.85</v>
      </c>
      <c r="Q224" s="1">
        <v>5642107.9100000001</v>
      </c>
      <c r="R224" s="1">
        <v>1428680.59</v>
      </c>
      <c r="S224" s="1">
        <v>1795492.31</v>
      </c>
      <c r="T224" s="1">
        <v>2493713.8199999998</v>
      </c>
      <c r="U224" s="1">
        <v>4128411.2</v>
      </c>
      <c r="V224" s="1">
        <v>1870382.32</v>
      </c>
      <c r="W224" s="1">
        <v>1670633.57</v>
      </c>
      <c r="X224" s="1">
        <v>1367331.09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1317</v>
      </c>
      <c r="B225" s="10" t="s">
        <v>1318</v>
      </c>
      <c r="C225" s="1">
        <v>52000</v>
      </c>
      <c r="D225" s="1">
        <v>5000</v>
      </c>
      <c r="E225" s="1">
        <v>3000</v>
      </c>
      <c r="F225" s="1">
        <v>12000</v>
      </c>
      <c r="G225" s="1">
        <v>1250</v>
      </c>
      <c r="H225" s="1">
        <v>1250</v>
      </c>
      <c r="I225" s="1">
        <v>0</v>
      </c>
      <c r="J225" s="1">
        <v>3750</v>
      </c>
      <c r="K225" s="1">
        <v>14250</v>
      </c>
      <c r="L225" s="1">
        <v>5250</v>
      </c>
      <c r="M225" s="1">
        <v>6250</v>
      </c>
      <c r="N225" s="1">
        <v>52000</v>
      </c>
      <c r="O225" s="1">
        <v>5000</v>
      </c>
      <c r="P225" s="1">
        <v>3000</v>
      </c>
      <c r="Q225" s="1">
        <v>12000</v>
      </c>
      <c r="R225" s="1">
        <v>1250</v>
      </c>
      <c r="S225" s="1">
        <v>1250</v>
      </c>
      <c r="T225" s="1"/>
      <c r="U225" s="1">
        <v>3750</v>
      </c>
      <c r="V225" s="1">
        <v>14250</v>
      </c>
      <c r="W225" s="1">
        <v>5250</v>
      </c>
      <c r="X225" s="1">
        <v>6250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19" t="s">
        <v>158</v>
      </c>
      <c r="B226" s="10" t="s">
        <v>159</v>
      </c>
      <c r="C226" s="1">
        <v>117653.24</v>
      </c>
      <c r="D226" s="1">
        <v>19622.240000000002</v>
      </c>
      <c r="E226" s="1">
        <v>13496.95</v>
      </c>
      <c r="F226" s="1">
        <v>13386.43</v>
      </c>
      <c r="G226" s="1">
        <v>4862.66</v>
      </c>
      <c r="H226" s="1">
        <v>6174.61</v>
      </c>
      <c r="I226" s="1">
        <v>11831.24</v>
      </c>
      <c r="J226" s="1">
        <v>13994.89</v>
      </c>
      <c r="K226" s="1">
        <v>7750.93</v>
      </c>
      <c r="L226" s="1">
        <v>17885.990000000002</v>
      </c>
      <c r="M226" s="1">
        <v>8647.2999999999993</v>
      </c>
      <c r="N226" s="1">
        <v>117653.24</v>
      </c>
      <c r="O226" s="1">
        <v>19622.240000000002</v>
      </c>
      <c r="P226" s="1">
        <v>13496.95</v>
      </c>
      <c r="Q226" s="1">
        <v>13386.43</v>
      </c>
      <c r="R226" s="1">
        <v>4862.66</v>
      </c>
      <c r="S226" s="1">
        <v>6174.61</v>
      </c>
      <c r="T226" s="1">
        <v>11831.24</v>
      </c>
      <c r="U226" s="1">
        <v>13994.89</v>
      </c>
      <c r="V226" s="1">
        <v>7750.93</v>
      </c>
      <c r="W226" s="1">
        <v>17885.990000000002</v>
      </c>
      <c r="X226" s="1">
        <v>8647.2999999999993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20" t="s">
        <v>1319</v>
      </c>
      <c r="B227" s="10" t="s">
        <v>1320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1321</v>
      </c>
      <c r="B228" s="10" t="s">
        <v>1322</v>
      </c>
      <c r="C228" s="1">
        <v>117653.24</v>
      </c>
      <c r="D228" s="1">
        <v>19622.240000000002</v>
      </c>
      <c r="E228" s="1">
        <v>13496.95</v>
      </c>
      <c r="F228" s="1">
        <v>13386.43</v>
      </c>
      <c r="G228" s="1">
        <v>4862.66</v>
      </c>
      <c r="H228" s="1">
        <v>6174.61</v>
      </c>
      <c r="I228" s="1">
        <v>11831.24</v>
      </c>
      <c r="J228" s="1">
        <v>13994.89</v>
      </c>
      <c r="K228" s="1">
        <v>7750.93</v>
      </c>
      <c r="L228" s="1">
        <v>17885.990000000002</v>
      </c>
      <c r="M228" s="1">
        <v>8647.2999999999993</v>
      </c>
      <c r="N228" s="1">
        <v>117653.24</v>
      </c>
      <c r="O228" s="1">
        <v>19622.240000000002</v>
      </c>
      <c r="P228" s="1">
        <v>13496.95</v>
      </c>
      <c r="Q228" s="1">
        <v>13386.43</v>
      </c>
      <c r="R228" s="1">
        <v>4862.66</v>
      </c>
      <c r="S228" s="1">
        <v>6174.61</v>
      </c>
      <c r="T228" s="1">
        <v>11831.24</v>
      </c>
      <c r="U228" s="1">
        <v>13994.89</v>
      </c>
      <c r="V228" s="1">
        <v>7750.93</v>
      </c>
      <c r="W228" s="1">
        <v>17885.990000000002</v>
      </c>
      <c r="X228" s="1">
        <v>8647.2999999999993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19" t="s">
        <v>160</v>
      </c>
      <c r="B229" s="10" t="s">
        <v>161</v>
      </c>
      <c r="C229" s="1">
        <v>37189401.619999997</v>
      </c>
      <c r="D229" s="1">
        <v>2769450.73</v>
      </c>
      <c r="E229" s="1">
        <v>3523172.72</v>
      </c>
      <c r="F229" s="1">
        <v>8059597.2400000002</v>
      </c>
      <c r="G229" s="1">
        <v>2041591.42</v>
      </c>
      <c r="H229" s="1">
        <v>1414277.36</v>
      </c>
      <c r="I229" s="1">
        <v>3373326.92</v>
      </c>
      <c r="J229" s="1">
        <v>5676925.7400000002</v>
      </c>
      <c r="K229" s="1">
        <v>2679343.83</v>
      </c>
      <c r="L229" s="1">
        <v>3925285.64</v>
      </c>
      <c r="M229" s="1">
        <v>3727710.02</v>
      </c>
      <c r="N229" s="1">
        <v>37190681.619999997</v>
      </c>
      <c r="O229" s="1">
        <v>2769450.73</v>
      </c>
      <c r="P229" s="1">
        <v>3523172.72</v>
      </c>
      <c r="Q229" s="1">
        <v>8059597.2400000002</v>
      </c>
      <c r="R229" s="1">
        <v>2041591.42</v>
      </c>
      <c r="S229" s="1">
        <v>1414277.36</v>
      </c>
      <c r="T229" s="1">
        <v>3373326.92</v>
      </c>
      <c r="U229" s="1">
        <v>5676925.7400000002</v>
      </c>
      <c r="V229" s="1">
        <v>2679343.83</v>
      </c>
      <c r="W229" s="1">
        <v>3925285.64</v>
      </c>
      <c r="X229" s="1">
        <v>3727710.02</v>
      </c>
      <c r="Y229" s="1">
        <v>0</v>
      </c>
      <c r="Z229" s="1"/>
      <c r="AA229" s="1"/>
      <c r="AB229" s="1"/>
      <c r="AC229" s="1"/>
      <c r="AD229" s="1"/>
      <c r="AE229" s="1">
        <v>0</v>
      </c>
      <c r="AF229" s="1"/>
      <c r="AG229" s="1"/>
      <c r="AH229" s="1"/>
      <c r="AI229" s="1"/>
      <c r="AJ229" s="4">
        <v>-1280</v>
      </c>
    </row>
    <row r="230" spans="1:36">
      <c r="A230" s="20" t="s">
        <v>1323</v>
      </c>
      <c r="B230" s="10" t="s">
        <v>1324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4"/>
    </row>
    <row r="231" spans="1:36">
      <c r="A231" s="20" t="s">
        <v>1325</v>
      </c>
      <c r="B231" s="10" t="s">
        <v>1326</v>
      </c>
      <c r="C231" s="1">
        <v>30320464.780000001</v>
      </c>
      <c r="D231" s="1">
        <v>2290640.61</v>
      </c>
      <c r="E231" s="1">
        <v>2758631.47</v>
      </c>
      <c r="F231" s="1">
        <v>6446421.9100000001</v>
      </c>
      <c r="G231" s="1">
        <v>1749049</v>
      </c>
      <c r="H231" s="1">
        <v>1163680.21</v>
      </c>
      <c r="I231" s="1">
        <v>2713824.33</v>
      </c>
      <c r="J231" s="1">
        <v>4710646.93</v>
      </c>
      <c r="K231" s="1">
        <v>2240786.5099999998</v>
      </c>
      <c r="L231" s="1">
        <v>3212515.98</v>
      </c>
      <c r="M231" s="1">
        <v>3034267.83</v>
      </c>
      <c r="N231" s="1">
        <v>30320464.780000001</v>
      </c>
      <c r="O231" s="1">
        <v>2290640.61</v>
      </c>
      <c r="P231" s="1">
        <v>2758631.47</v>
      </c>
      <c r="Q231" s="1">
        <v>6446421.9100000001</v>
      </c>
      <c r="R231" s="1">
        <v>1749049</v>
      </c>
      <c r="S231" s="1">
        <v>1163680.21</v>
      </c>
      <c r="T231" s="1">
        <v>2713824.33</v>
      </c>
      <c r="U231" s="1">
        <v>4710646.93</v>
      </c>
      <c r="V231" s="1">
        <v>2240786.5099999998</v>
      </c>
      <c r="W231" s="1">
        <v>3212515.98</v>
      </c>
      <c r="X231" s="1">
        <v>3034267.83</v>
      </c>
      <c r="Y231" s="1">
        <v>0</v>
      </c>
      <c r="Z231" s="1"/>
      <c r="AA231" s="1"/>
      <c r="AB231" s="1"/>
      <c r="AC231" s="1"/>
      <c r="AD231" s="1"/>
      <c r="AE231" s="1">
        <v>0</v>
      </c>
      <c r="AF231" s="1"/>
      <c r="AG231" s="1"/>
      <c r="AH231" s="1"/>
      <c r="AI231" s="1"/>
      <c r="AJ231" s="4">
        <v>0</v>
      </c>
    </row>
    <row r="232" spans="1:36">
      <c r="A232" s="20" t="s">
        <v>1327</v>
      </c>
      <c r="B232" s="10" t="s">
        <v>1328</v>
      </c>
      <c r="C232" s="1">
        <v>6530662.2000000002</v>
      </c>
      <c r="D232" s="1">
        <v>459366.76</v>
      </c>
      <c r="E232" s="1">
        <v>739837.3</v>
      </c>
      <c r="F232" s="1">
        <v>1487473.94</v>
      </c>
      <c r="G232" s="1">
        <v>278188.03999999998</v>
      </c>
      <c r="H232" s="1">
        <v>219389.49</v>
      </c>
      <c r="I232" s="1">
        <v>623593.61</v>
      </c>
      <c r="J232" s="1">
        <v>942333.13</v>
      </c>
      <c r="K232" s="1">
        <v>432428.56</v>
      </c>
      <c r="L232" s="1">
        <v>683422.86</v>
      </c>
      <c r="M232" s="1">
        <v>665908.51</v>
      </c>
      <c r="N232" s="1">
        <v>6531942.2000000002</v>
      </c>
      <c r="O232" s="1">
        <v>459366.76</v>
      </c>
      <c r="P232" s="1">
        <v>739837.3</v>
      </c>
      <c r="Q232" s="1">
        <v>1487473.94</v>
      </c>
      <c r="R232" s="1">
        <v>278188.03999999998</v>
      </c>
      <c r="S232" s="1">
        <v>219389.49</v>
      </c>
      <c r="T232" s="1">
        <v>623593.61</v>
      </c>
      <c r="U232" s="1">
        <v>942333.13</v>
      </c>
      <c r="V232" s="1">
        <v>432428.56</v>
      </c>
      <c r="W232" s="1">
        <v>683422.86</v>
      </c>
      <c r="X232" s="1">
        <v>665908.51</v>
      </c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4">
        <v>-1280</v>
      </c>
    </row>
    <row r="233" spans="1:36">
      <c r="A233" s="20" t="s">
        <v>1329</v>
      </c>
      <c r="B233" s="10" t="s">
        <v>1330</v>
      </c>
      <c r="C233" s="1">
        <v>-1302.53</v>
      </c>
      <c r="D233" s="1">
        <v>-43.04</v>
      </c>
      <c r="E233" s="1">
        <v>-200</v>
      </c>
      <c r="F233" s="1">
        <v>-488.23</v>
      </c>
      <c r="G233" s="1">
        <v>0</v>
      </c>
      <c r="H233" s="1">
        <v>0</v>
      </c>
      <c r="I233" s="1">
        <v>0</v>
      </c>
      <c r="J233" s="1">
        <v>0</v>
      </c>
      <c r="K233" s="1">
        <v>-533.38</v>
      </c>
      <c r="L233" s="1">
        <v>-20</v>
      </c>
      <c r="M233" s="1">
        <v>-17.88</v>
      </c>
      <c r="N233" s="1">
        <v>-1302.53</v>
      </c>
      <c r="O233" s="1">
        <v>-43.04</v>
      </c>
      <c r="P233" s="1">
        <v>-200</v>
      </c>
      <c r="Q233" s="1">
        <v>-488.23</v>
      </c>
      <c r="R233" s="1">
        <v>0</v>
      </c>
      <c r="S233" s="1">
        <v>0</v>
      </c>
      <c r="T233" s="1">
        <v>0</v>
      </c>
      <c r="U233" s="1">
        <v>0</v>
      </c>
      <c r="V233" s="1">
        <v>-533.38</v>
      </c>
      <c r="W233" s="1">
        <v>-20</v>
      </c>
      <c r="X233" s="1">
        <v>-17.88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/>
    </row>
    <row r="234" spans="1:36">
      <c r="A234" s="20" t="s">
        <v>1331</v>
      </c>
      <c r="B234" s="10" t="s">
        <v>1332</v>
      </c>
      <c r="C234" s="1">
        <v>339577.17</v>
      </c>
      <c r="D234" s="1">
        <v>19486.400000000001</v>
      </c>
      <c r="E234" s="1">
        <v>24903.95</v>
      </c>
      <c r="F234" s="1">
        <v>126189.62</v>
      </c>
      <c r="G234" s="1">
        <v>14354.38</v>
      </c>
      <c r="H234" s="1">
        <v>31207.66</v>
      </c>
      <c r="I234" s="1">
        <v>35908.980000000003</v>
      </c>
      <c r="J234" s="1">
        <v>23945.68</v>
      </c>
      <c r="K234" s="1">
        <v>6662.14</v>
      </c>
      <c r="L234" s="1">
        <v>29366.799999999999</v>
      </c>
      <c r="M234" s="1">
        <v>27551.56</v>
      </c>
      <c r="N234" s="1">
        <v>339577.17</v>
      </c>
      <c r="O234" s="1">
        <v>19486.400000000001</v>
      </c>
      <c r="P234" s="1">
        <v>24903.95</v>
      </c>
      <c r="Q234" s="1">
        <v>126189.62</v>
      </c>
      <c r="R234" s="1">
        <v>14354.38</v>
      </c>
      <c r="S234" s="1">
        <v>31207.66</v>
      </c>
      <c r="T234" s="1">
        <v>35908.980000000003</v>
      </c>
      <c r="U234" s="1">
        <v>23945.68</v>
      </c>
      <c r="V234" s="1">
        <v>6662.14</v>
      </c>
      <c r="W234" s="1">
        <v>29366.799999999999</v>
      </c>
      <c r="X234" s="1">
        <v>27551.56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19" t="s">
        <v>162</v>
      </c>
      <c r="B235" s="10" t="s">
        <v>163</v>
      </c>
      <c r="C235" s="1">
        <v>386014752.45999998</v>
      </c>
      <c r="D235" s="1">
        <v>32637853.18</v>
      </c>
      <c r="E235" s="1">
        <v>34459265.090000004</v>
      </c>
      <c r="F235" s="1">
        <v>84472671.879999995</v>
      </c>
      <c r="G235" s="1">
        <v>23381701.890000001</v>
      </c>
      <c r="H235" s="1">
        <v>22877846.27</v>
      </c>
      <c r="I235" s="1">
        <v>54473455.259999998</v>
      </c>
      <c r="J235" s="1">
        <v>70470295.980000004</v>
      </c>
      <c r="K235" s="1">
        <v>29017480.949999999</v>
      </c>
      <c r="L235" s="1">
        <v>15225027.68</v>
      </c>
      <c r="M235" s="1">
        <v>18999154.280000001</v>
      </c>
      <c r="N235" s="1">
        <v>386014752.45999998</v>
      </c>
      <c r="O235" s="1">
        <v>32637853.18</v>
      </c>
      <c r="P235" s="1">
        <v>34459265.090000004</v>
      </c>
      <c r="Q235" s="1">
        <v>84472671.879999995</v>
      </c>
      <c r="R235" s="1">
        <v>23381701.890000001</v>
      </c>
      <c r="S235" s="1">
        <v>22877846.27</v>
      </c>
      <c r="T235" s="1">
        <v>54473455.259999998</v>
      </c>
      <c r="U235" s="1">
        <v>70470295.980000004</v>
      </c>
      <c r="V235" s="1">
        <v>29017480.949999999</v>
      </c>
      <c r="W235" s="1">
        <v>15225027.68</v>
      </c>
      <c r="X235" s="1">
        <v>18999154.280000001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20" t="s">
        <v>1333</v>
      </c>
      <c r="B236" s="10" t="s">
        <v>1334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/>
    </row>
    <row r="237" spans="1:36">
      <c r="A237" s="20" t="s">
        <v>69</v>
      </c>
      <c r="B237" s="10" t="s">
        <v>1335</v>
      </c>
      <c r="C237" s="1">
        <v>175120606.06999999</v>
      </c>
      <c r="D237" s="1">
        <v>17547972.440000001</v>
      </c>
      <c r="E237" s="1">
        <v>17063798.649999999</v>
      </c>
      <c r="F237" s="1">
        <v>39306811.039999999</v>
      </c>
      <c r="G237" s="1">
        <v>10821503.050000001</v>
      </c>
      <c r="H237" s="1">
        <v>10760639.74</v>
      </c>
      <c r="I237" s="1">
        <v>21032971.059999999</v>
      </c>
      <c r="J237" s="1">
        <v>20603699.379999999</v>
      </c>
      <c r="K237" s="1">
        <v>20964528.809999999</v>
      </c>
      <c r="L237" s="1">
        <v>7992365.5800000001</v>
      </c>
      <c r="M237" s="1">
        <v>9026316.3200000003</v>
      </c>
      <c r="N237" s="1">
        <v>175120606.06999999</v>
      </c>
      <c r="O237" s="1">
        <v>17547972.440000001</v>
      </c>
      <c r="P237" s="1">
        <v>17063798.649999999</v>
      </c>
      <c r="Q237" s="1">
        <v>39306811.039999999</v>
      </c>
      <c r="R237" s="1">
        <v>10821503.050000001</v>
      </c>
      <c r="S237" s="1">
        <v>10760639.74</v>
      </c>
      <c r="T237" s="1">
        <v>21032971.059999999</v>
      </c>
      <c r="U237" s="1">
        <v>20603699.379999999</v>
      </c>
      <c r="V237" s="1">
        <v>20964528.809999999</v>
      </c>
      <c r="W237" s="1">
        <v>7992365.5800000001</v>
      </c>
      <c r="X237" s="1">
        <v>9026316.3200000003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1336</v>
      </c>
      <c r="B238" s="10" t="s">
        <v>1337</v>
      </c>
      <c r="C238" s="1">
        <v>37471873.43</v>
      </c>
      <c r="D238" s="1">
        <v>2941131.33</v>
      </c>
      <c r="E238" s="1">
        <v>3716544.07</v>
      </c>
      <c r="F238" s="1">
        <v>6993529.9299999997</v>
      </c>
      <c r="G238" s="1">
        <v>2215392.0499999998</v>
      </c>
      <c r="H238" s="1">
        <v>1985832.79</v>
      </c>
      <c r="I238" s="1">
        <v>4795171.1900000004</v>
      </c>
      <c r="J238" s="1">
        <v>7413413.2199999997</v>
      </c>
      <c r="K238" s="1">
        <v>2344647.5699999998</v>
      </c>
      <c r="L238" s="1">
        <v>2207493.34</v>
      </c>
      <c r="M238" s="1">
        <v>2858717.94</v>
      </c>
      <c r="N238" s="1">
        <v>37471873.43</v>
      </c>
      <c r="O238" s="1">
        <v>2941131.33</v>
      </c>
      <c r="P238" s="1">
        <v>3716544.07</v>
      </c>
      <c r="Q238" s="1">
        <v>6993529.9299999997</v>
      </c>
      <c r="R238" s="1">
        <v>2215392.0499999998</v>
      </c>
      <c r="S238" s="1">
        <v>1985832.79</v>
      </c>
      <c r="T238" s="1">
        <v>4795171.1900000004</v>
      </c>
      <c r="U238" s="1">
        <v>7413413.2199999997</v>
      </c>
      <c r="V238" s="1">
        <v>2344647.5699999998</v>
      </c>
      <c r="W238" s="1">
        <v>2207493.34</v>
      </c>
      <c r="X238" s="1">
        <v>2858717.94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1338</v>
      </c>
      <c r="B239" s="10" t="s">
        <v>1339</v>
      </c>
      <c r="C239" s="1">
        <v>167535240.38</v>
      </c>
      <c r="D239" s="1">
        <v>11668474.630000001</v>
      </c>
      <c r="E239" s="1">
        <v>13263676.279999999</v>
      </c>
      <c r="F239" s="1">
        <v>36484214.57</v>
      </c>
      <c r="G239" s="1">
        <v>9654540.1899999995</v>
      </c>
      <c r="H239" s="1">
        <v>9724975.9900000002</v>
      </c>
      <c r="I239" s="1">
        <v>27815124.629999999</v>
      </c>
      <c r="J239" s="1">
        <v>41802940.979999997</v>
      </c>
      <c r="K239" s="1">
        <v>5390390.6799999997</v>
      </c>
      <c r="L239" s="1">
        <v>4767490.1399999997</v>
      </c>
      <c r="M239" s="1">
        <v>6963412.29</v>
      </c>
      <c r="N239" s="1">
        <v>167535240.38</v>
      </c>
      <c r="O239" s="1">
        <v>11668474.630000001</v>
      </c>
      <c r="P239" s="1">
        <v>13263676.279999999</v>
      </c>
      <c r="Q239" s="1">
        <v>36484214.57</v>
      </c>
      <c r="R239" s="1">
        <v>9654540.1899999995</v>
      </c>
      <c r="S239" s="1">
        <v>9724975.9900000002</v>
      </c>
      <c r="T239" s="1">
        <v>27815124.629999999</v>
      </c>
      <c r="U239" s="1">
        <v>41802940.979999997</v>
      </c>
      <c r="V239" s="1">
        <v>5390390.6799999997</v>
      </c>
      <c r="W239" s="1">
        <v>4767490.1399999997</v>
      </c>
      <c r="X239" s="1">
        <v>6963412.29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1340</v>
      </c>
      <c r="B240" s="10" t="s">
        <v>1341</v>
      </c>
      <c r="C240" s="1">
        <v>5458925</v>
      </c>
      <c r="D240" s="1">
        <v>463830</v>
      </c>
      <c r="E240" s="1">
        <v>408480</v>
      </c>
      <c r="F240" s="1">
        <v>1558880</v>
      </c>
      <c r="G240" s="1">
        <v>609015</v>
      </c>
      <c r="H240" s="1">
        <v>394230</v>
      </c>
      <c r="I240" s="1">
        <v>731000</v>
      </c>
      <c r="J240" s="1">
        <v>609490</v>
      </c>
      <c r="K240" s="1">
        <v>317000</v>
      </c>
      <c r="L240" s="1">
        <v>230000</v>
      </c>
      <c r="M240" s="1">
        <v>137000</v>
      </c>
      <c r="N240" s="1">
        <v>5458925</v>
      </c>
      <c r="O240" s="1">
        <v>463830</v>
      </c>
      <c r="P240" s="1">
        <v>408480</v>
      </c>
      <c r="Q240" s="1">
        <v>1558880</v>
      </c>
      <c r="R240" s="1">
        <v>609015</v>
      </c>
      <c r="S240" s="1">
        <v>394230</v>
      </c>
      <c r="T240" s="1">
        <v>731000</v>
      </c>
      <c r="U240" s="1">
        <v>609490</v>
      </c>
      <c r="V240" s="1">
        <v>317000</v>
      </c>
      <c r="W240" s="1">
        <v>230000</v>
      </c>
      <c r="X240" s="1">
        <v>137000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/>
    </row>
    <row r="241" spans="1:36">
      <c r="A241" s="20" t="s">
        <v>1342</v>
      </c>
      <c r="B241" s="10" t="s">
        <v>1343</v>
      </c>
      <c r="C241" s="1">
        <v>374090.06</v>
      </c>
      <c r="D241" s="1">
        <v>16444.78</v>
      </c>
      <c r="E241" s="1">
        <v>6766.09</v>
      </c>
      <c r="F241" s="1">
        <v>129236.34</v>
      </c>
      <c r="G241" s="1">
        <v>27234.080000000002</v>
      </c>
      <c r="H241" s="1">
        <v>12167.75</v>
      </c>
      <c r="I241" s="1">
        <v>99188.38</v>
      </c>
      <c r="J241" s="1">
        <v>40752.400000000001</v>
      </c>
      <c r="K241" s="1">
        <v>913.89</v>
      </c>
      <c r="L241" s="1">
        <v>27678.62</v>
      </c>
      <c r="M241" s="1">
        <v>13707.73</v>
      </c>
      <c r="N241" s="1">
        <v>374090.06</v>
      </c>
      <c r="O241" s="1">
        <v>16444.78</v>
      </c>
      <c r="P241" s="1">
        <v>6766.09</v>
      </c>
      <c r="Q241" s="1">
        <v>129236.34</v>
      </c>
      <c r="R241" s="1">
        <v>27234.080000000002</v>
      </c>
      <c r="S241" s="1">
        <v>12167.75</v>
      </c>
      <c r="T241" s="1">
        <v>99188.38</v>
      </c>
      <c r="U241" s="1">
        <v>40752.400000000001</v>
      </c>
      <c r="V241" s="1">
        <v>913.89</v>
      </c>
      <c r="W241" s="1">
        <v>27678.62</v>
      </c>
      <c r="X241" s="1">
        <v>13707.73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1344</v>
      </c>
      <c r="B242" s="10" t="s">
        <v>1345</v>
      </c>
      <c r="C242" s="1">
        <v>54017.52</v>
      </c>
      <c r="D242" s="1">
        <v>0</v>
      </c>
      <c r="E242" s="1">
        <v>0</v>
      </c>
      <c r="F242" s="1">
        <v>0</v>
      </c>
      <c r="G242" s="1">
        <v>54017.52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54017.52</v>
      </c>
      <c r="O242" s="1">
        <v>0</v>
      </c>
      <c r="P242" s="1"/>
      <c r="Q242" s="1"/>
      <c r="R242" s="1">
        <v>54017.52</v>
      </c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19" t="s">
        <v>164</v>
      </c>
      <c r="B243" s="10" t="s">
        <v>165</v>
      </c>
      <c r="C243" s="1">
        <v>-653.73</v>
      </c>
      <c r="D243" s="1">
        <v>-23.73</v>
      </c>
      <c r="E243" s="1">
        <v>-60</v>
      </c>
      <c r="F243" s="1">
        <v>-50</v>
      </c>
      <c r="G243" s="1">
        <v>0</v>
      </c>
      <c r="H243" s="1">
        <v>0</v>
      </c>
      <c r="I243" s="1">
        <v>-60</v>
      </c>
      <c r="J243" s="1">
        <v>-40</v>
      </c>
      <c r="K243" s="1">
        <v>-420</v>
      </c>
      <c r="L243" s="1">
        <v>0</v>
      </c>
      <c r="M243" s="1">
        <v>0</v>
      </c>
      <c r="N243" s="1">
        <v>-653.73</v>
      </c>
      <c r="O243" s="1">
        <v>-23.73</v>
      </c>
      <c r="P243" s="1">
        <v>-60</v>
      </c>
      <c r="Q243" s="1">
        <v>-50</v>
      </c>
      <c r="R243" s="1">
        <v>0</v>
      </c>
      <c r="S243" s="1">
        <v>0</v>
      </c>
      <c r="T243" s="1">
        <v>-60</v>
      </c>
      <c r="U243" s="1">
        <v>-40</v>
      </c>
      <c r="V243" s="1">
        <v>-420</v>
      </c>
      <c r="W243" s="1">
        <v>0</v>
      </c>
      <c r="X243" s="1">
        <v>0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20" t="s">
        <v>1346</v>
      </c>
      <c r="B244" s="10" t="s">
        <v>1347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/>
      <c r="P244" s="1">
        <v>0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1348</v>
      </c>
      <c r="B245" s="10" t="s">
        <v>1349</v>
      </c>
      <c r="C245" s="1">
        <v>-653.73</v>
      </c>
      <c r="D245" s="1">
        <v>-23.73</v>
      </c>
      <c r="E245" s="1">
        <v>-60</v>
      </c>
      <c r="F245" s="1">
        <v>-50</v>
      </c>
      <c r="G245" s="1">
        <v>0</v>
      </c>
      <c r="H245" s="1">
        <v>0</v>
      </c>
      <c r="I245" s="1">
        <v>-60</v>
      </c>
      <c r="J245" s="1">
        <v>-40</v>
      </c>
      <c r="K245" s="1">
        <v>-420</v>
      </c>
      <c r="L245" s="1">
        <v>0</v>
      </c>
      <c r="M245" s="1">
        <v>0</v>
      </c>
      <c r="N245" s="1">
        <v>-653.73</v>
      </c>
      <c r="O245" s="1">
        <v>-23.73</v>
      </c>
      <c r="P245" s="1">
        <v>-60</v>
      </c>
      <c r="Q245" s="1">
        <v>-50</v>
      </c>
      <c r="R245" s="1">
        <v>0</v>
      </c>
      <c r="S245" s="1">
        <v>0</v>
      </c>
      <c r="T245" s="1">
        <v>-60</v>
      </c>
      <c r="U245" s="1">
        <v>-40</v>
      </c>
      <c r="V245" s="1">
        <v>-420</v>
      </c>
      <c r="W245" s="1">
        <v>0</v>
      </c>
      <c r="X245" s="1">
        <v>0</v>
      </c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18" t="s">
        <v>146</v>
      </c>
      <c r="B246" s="10" t="s">
        <v>147</v>
      </c>
      <c r="C246" s="1">
        <v>33455564.559999999</v>
      </c>
      <c r="D246" s="1">
        <v>2125866.27</v>
      </c>
      <c r="E246" s="1">
        <v>3810463.22</v>
      </c>
      <c r="F246" s="1">
        <v>8509785.6999999993</v>
      </c>
      <c r="G246" s="1">
        <v>1905414.98</v>
      </c>
      <c r="H246" s="1">
        <v>2302733.59</v>
      </c>
      <c r="I246" s="1">
        <v>3253459.23</v>
      </c>
      <c r="J246" s="1">
        <v>6322944.4000000004</v>
      </c>
      <c r="K246" s="1">
        <v>1598056.04</v>
      </c>
      <c r="L246" s="1">
        <v>2254494.1</v>
      </c>
      <c r="M246" s="1">
        <v>1372347.03</v>
      </c>
      <c r="N246" s="1">
        <v>33455564.559999999</v>
      </c>
      <c r="O246" s="1">
        <v>2125866.27</v>
      </c>
      <c r="P246" s="1">
        <v>3810463.22</v>
      </c>
      <c r="Q246" s="1">
        <v>8509785.6999999993</v>
      </c>
      <c r="R246" s="1">
        <v>1905414.98</v>
      </c>
      <c r="S246" s="1">
        <v>2302733.59</v>
      </c>
      <c r="T246" s="1">
        <v>3253459.23</v>
      </c>
      <c r="U246" s="1">
        <v>6322944.4000000004</v>
      </c>
      <c r="V246" s="1">
        <v>1598056.04</v>
      </c>
      <c r="W246" s="1">
        <v>2254494.1</v>
      </c>
      <c r="X246" s="1">
        <v>1372347.03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9" t="s">
        <v>166</v>
      </c>
      <c r="B247" s="10" t="s">
        <v>167</v>
      </c>
      <c r="C247" s="1">
        <v>11600392.210000001</v>
      </c>
      <c r="D247" s="1">
        <v>745082.55</v>
      </c>
      <c r="E247" s="1">
        <v>1749205.44</v>
      </c>
      <c r="F247" s="1">
        <v>3422072.96</v>
      </c>
      <c r="G247" s="1">
        <v>830649.41</v>
      </c>
      <c r="H247" s="1">
        <v>798341.2</v>
      </c>
      <c r="I247" s="1">
        <v>1017570.17</v>
      </c>
      <c r="J247" s="1">
        <v>1059298.8</v>
      </c>
      <c r="K247" s="1">
        <v>409822.6</v>
      </c>
      <c r="L247" s="1">
        <v>800458.07</v>
      </c>
      <c r="M247" s="1">
        <v>767891.01</v>
      </c>
      <c r="N247" s="1">
        <v>11600392.210000001</v>
      </c>
      <c r="O247" s="1">
        <v>745082.55</v>
      </c>
      <c r="P247" s="1">
        <v>1749205.44</v>
      </c>
      <c r="Q247" s="1">
        <v>3422072.96</v>
      </c>
      <c r="R247" s="1">
        <v>830649.41</v>
      </c>
      <c r="S247" s="1">
        <v>798341.2</v>
      </c>
      <c r="T247" s="1">
        <v>1017570.17</v>
      </c>
      <c r="U247" s="1">
        <v>1059298.8</v>
      </c>
      <c r="V247" s="1">
        <v>409822.6</v>
      </c>
      <c r="W247" s="1">
        <v>800458.07</v>
      </c>
      <c r="X247" s="1">
        <v>767891.01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20" t="s">
        <v>1350</v>
      </c>
      <c r="B248" s="10" t="s">
        <v>1351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1352</v>
      </c>
      <c r="B249" s="10" t="s">
        <v>1353</v>
      </c>
      <c r="C249" s="1">
        <v>1546880.84</v>
      </c>
      <c r="D249" s="1">
        <v>174657.82</v>
      </c>
      <c r="E249" s="1">
        <v>303538.98</v>
      </c>
      <c r="F249" s="1">
        <v>417688.43</v>
      </c>
      <c r="G249" s="1">
        <v>82108.92</v>
      </c>
      <c r="H249" s="1">
        <v>183194.05</v>
      </c>
      <c r="I249" s="1">
        <v>193473.18</v>
      </c>
      <c r="J249" s="1">
        <v>114299.48</v>
      </c>
      <c r="K249" s="1">
        <v>0</v>
      </c>
      <c r="L249" s="1">
        <v>75938.559999999998</v>
      </c>
      <c r="M249" s="1">
        <v>1981.42</v>
      </c>
      <c r="N249" s="1">
        <v>1546880.84</v>
      </c>
      <c r="O249" s="1">
        <v>174657.82</v>
      </c>
      <c r="P249" s="1">
        <v>303538.98</v>
      </c>
      <c r="Q249" s="1">
        <v>417688.43</v>
      </c>
      <c r="R249" s="1">
        <v>82108.92</v>
      </c>
      <c r="S249" s="1">
        <v>183194.05</v>
      </c>
      <c r="T249" s="1">
        <v>193473.18</v>
      </c>
      <c r="U249" s="1">
        <v>114299.48</v>
      </c>
      <c r="V249" s="1">
        <v>0</v>
      </c>
      <c r="W249" s="1">
        <v>75938.559999999998</v>
      </c>
      <c r="X249" s="1">
        <v>1981.42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1354</v>
      </c>
      <c r="B250" s="10" t="s">
        <v>1355</v>
      </c>
      <c r="C250" s="1">
        <v>3924328.65</v>
      </c>
      <c r="D250" s="1">
        <v>166070.76</v>
      </c>
      <c r="E250" s="1">
        <v>556745.6</v>
      </c>
      <c r="F250" s="1">
        <v>1232482.8400000001</v>
      </c>
      <c r="G250" s="1">
        <v>269896.21999999997</v>
      </c>
      <c r="H250" s="1">
        <v>237311.69</v>
      </c>
      <c r="I250" s="1">
        <v>295084.44</v>
      </c>
      <c r="J250" s="1">
        <v>382735.08</v>
      </c>
      <c r="K250" s="1">
        <v>197133.92</v>
      </c>
      <c r="L250" s="1">
        <v>274622.87</v>
      </c>
      <c r="M250" s="1">
        <v>312245.23</v>
      </c>
      <c r="N250" s="1">
        <v>3924328.65</v>
      </c>
      <c r="O250" s="1">
        <v>166070.76</v>
      </c>
      <c r="P250" s="1">
        <v>556745.6</v>
      </c>
      <c r="Q250" s="1">
        <v>1232482.8400000001</v>
      </c>
      <c r="R250" s="1">
        <v>269896.21999999997</v>
      </c>
      <c r="S250" s="1">
        <v>237311.69</v>
      </c>
      <c r="T250" s="1">
        <v>295084.44</v>
      </c>
      <c r="U250" s="1">
        <v>382735.08</v>
      </c>
      <c r="V250" s="1">
        <v>197133.92</v>
      </c>
      <c r="W250" s="1">
        <v>274622.87</v>
      </c>
      <c r="X250" s="1">
        <v>312245.23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1356</v>
      </c>
      <c r="B251" s="10" t="s">
        <v>1357</v>
      </c>
      <c r="C251" s="1">
        <v>6009982.7199999997</v>
      </c>
      <c r="D251" s="1">
        <v>392353.97</v>
      </c>
      <c r="E251" s="1">
        <v>875860.86</v>
      </c>
      <c r="F251" s="1">
        <v>1742901.69</v>
      </c>
      <c r="G251" s="1">
        <v>447504.27</v>
      </c>
      <c r="H251" s="1">
        <v>372835.46</v>
      </c>
      <c r="I251" s="1">
        <v>526012.55000000005</v>
      </c>
      <c r="J251" s="1">
        <v>557264.24</v>
      </c>
      <c r="K251" s="1">
        <v>209688.68</v>
      </c>
      <c r="L251" s="1">
        <v>440896.64</v>
      </c>
      <c r="M251" s="1">
        <v>444664.36</v>
      </c>
      <c r="N251" s="1">
        <v>6009982.7199999997</v>
      </c>
      <c r="O251" s="1">
        <v>392353.97</v>
      </c>
      <c r="P251" s="1">
        <v>875860.86</v>
      </c>
      <c r="Q251" s="1">
        <v>1742901.69</v>
      </c>
      <c r="R251" s="1">
        <v>447504.27</v>
      </c>
      <c r="S251" s="1">
        <v>372835.46</v>
      </c>
      <c r="T251" s="1">
        <v>526012.55000000005</v>
      </c>
      <c r="U251" s="1">
        <v>557264.24</v>
      </c>
      <c r="V251" s="1">
        <v>209688.68</v>
      </c>
      <c r="W251" s="1">
        <v>440896.64</v>
      </c>
      <c r="X251" s="1">
        <v>444664.36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1358</v>
      </c>
      <c r="B252" s="10" t="s">
        <v>1359</v>
      </c>
      <c r="C252" s="1">
        <v>119200</v>
      </c>
      <c r="D252" s="1">
        <v>12000</v>
      </c>
      <c r="E252" s="1">
        <v>13060</v>
      </c>
      <c r="F252" s="1">
        <v>29000</v>
      </c>
      <c r="G252" s="1">
        <v>31140</v>
      </c>
      <c r="H252" s="1">
        <v>5000</v>
      </c>
      <c r="I252" s="1">
        <v>3000</v>
      </c>
      <c r="J252" s="1">
        <v>5000</v>
      </c>
      <c r="K252" s="1">
        <v>3000</v>
      </c>
      <c r="L252" s="1">
        <v>9000</v>
      </c>
      <c r="M252" s="1">
        <v>9000</v>
      </c>
      <c r="N252" s="1">
        <v>119200</v>
      </c>
      <c r="O252" s="1">
        <v>12000</v>
      </c>
      <c r="P252" s="1">
        <v>13060</v>
      </c>
      <c r="Q252" s="1">
        <v>29000</v>
      </c>
      <c r="R252" s="1">
        <v>31140</v>
      </c>
      <c r="S252" s="1">
        <v>5000</v>
      </c>
      <c r="T252" s="1">
        <v>3000</v>
      </c>
      <c r="U252" s="1">
        <v>5000</v>
      </c>
      <c r="V252" s="1">
        <v>3000</v>
      </c>
      <c r="W252" s="1">
        <v>9000</v>
      </c>
      <c r="X252" s="1">
        <v>9000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1360</v>
      </c>
      <c r="B253" s="10" t="s">
        <v>1361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/>
      <c r="P253" s="1"/>
      <c r="Q253" s="1"/>
      <c r="R253" s="1"/>
      <c r="S253" s="1"/>
      <c r="T253" s="1"/>
      <c r="U253" s="1">
        <v>0</v>
      </c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19" t="s">
        <v>168</v>
      </c>
      <c r="B254" s="10" t="s">
        <v>169</v>
      </c>
      <c r="C254" s="1">
        <v>12986179.699999999</v>
      </c>
      <c r="D254" s="1">
        <v>638593.68000000005</v>
      </c>
      <c r="E254" s="1">
        <v>1367655.81</v>
      </c>
      <c r="F254" s="1">
        <v>2587663.67</v>
      </c>
      <c r="G254" s="1">
        <v>876179.94</v>
      </c>
      <c r="H254" s="1">
        <v>933007</v>
      </c>
      <c r="I254" s="1">
        <v>1676749.9</v>
      </c>
      <c r="J254" s="1">
        <v>3247917.75</v>
      </c>
      <c r="K254" s="1">
        <v>601592.47</v>
      </c>
      <c r="L254" s="1">
        <v>675665.44</v>
      </c>
      <c r="M254" s="1">
        <v>381154.04</v>
      </c>
      <c r="N254" s="1">
        <v>12986179.699999999</v>
      </c>
      <c r="O254" s="1">
        <v>638593.68000000005</v>
      </c>
      <c r="P254" s="1">
        <v>1367655.81</v>
      </c>
      <c r="Q254" s="1">
        <v>2587663.67</v>
      </c>
      <c r="R254" s="1">
        <v>876179.94</v>
      </c>
      <c r="S254" s="1">
        <v>933007</v>
      </c>
      <c r="T254" s="1">
        <v>1676749.9</v>
      </c>
      <c r="U254" s="1">
        <v>3247917.75</v>
      </c>
      <c r="V254" s="1">
        <v>601592.47</v>
      </c>
      <c r="W254" s="1">
        <v>675665.44</v>
      </c>
      <c r="X254" s="1">
        <v>381154.04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20" t="s">
        <v>1362</v>
      </c>
      <c r="B255" s="10" t="s">
        <v>1363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1364</v>
      </c>
      <c r="B256" s="10" t="s">
        <v>1365</v>
      </c>
      <c r="C256" s="1">
        <v>1117.8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1117.8</v>
      </c>
      <c r="M256" s="1">
        <v>0</v>
      </c>
      <c r="N256" s="1">
        <v>1117.8</v>
      </c>
      <c r="O256" s="1"/>
      <c r="P256" s="1"/>
      <c r="Q256" s="1">
        <v>0</v>
      </c>
      <c r="R256" s="1">
        <v>0</v>
      </c>
      <c r="S256" s="1"/>
      <c r="T256" s="1"/>
      <c r="U256" s="1"/>
      <c r="V256" s="1"/>
      <c r="W256" s="1">
        <v>1117.8</v>
      </c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1366</v>
      </c>
      <c r="B257" s="10" t="s">
        <v>1367</v>
      </c>
      <c r="C257" s="1">
        <v>12985061.9</v>
      </c>
      <c r="D257" s="1">
        <v>638593.68000000005</v>
      </c>
      <c r="E257" s="1">
        <v>1367655.81</v>
      </c>
      <c r="F257" s="1">
        <v>2587663.67</v>
      </c>
      <c r="G257" s="1">
        <v>876179.94</v>
      </c>
      <c r="H257" s="1">
        <v>933007</v>
      </c>
      <c r="I257" s="1">
        <v>1676749.9</v>
      </c>
      <c r="J257" s="1">
        <v>3247917.75</v>
      </c>
      <c r="K257" s="1">
        <v>601592.47</v>
      </c>
      <c r="L257" s="1">
        <v>674547.64</v>
      </c>
      <c r="M257" s="1">
        <v>381154.04</v>
      </c>
      <c r="N257" s="1">
        <v>12985061.9</v>
      </c>
      <c r="O257" s="1">
        <v>638593.68000000005</v>
      </c>
      <c r="P257" s="1">
        <v>1367655.81</v>
      </c>
      <c r="Q257" s="1">
        <v>2587663.67</v>
      </c>
      <c r="R257" s="1">
        <v>876179.94</v>
      </c>
      <c r="S257" s="1">
        <v>933007</v>
      </c>
      <c r="T257" s="1">
        <v>1676749.9</v>
      </c>
      <c r="U257" s="1">
        <v>3247917.75</v>
      </c>
      <c r="V257" s="1">
        <v>601592.47</v>
      </c>
      <c r="W257" s="1">
        <v>674547.64</v>
      </c>
      <c r="X257" s="1">
        <v>381154.04</v>
      </c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19" t="s">
        <v>170</v>
      </c>
      <c r="B258" s="10" t="s">
        <v>171</v>
      </c>
      <c r="C258" s="1">
        <v>2894361.74</v>
      </c>
      <c r="D258" s="1">
        <v>322219.08</v>
      </c>
      <c r="E258" s="1">
        <v>257408.31</v>
      </c>
      <c r="F258" s="1">
        <v>737319.36</v>
      </c>
      <c r="G258" s="1">
        <v>147312.14000000001</v>
      </c>
      <c r="H258" s="1">
        <v>235741.76</v>
      </c>
      <c r="I258" s="1">
        <v>217864.15</v>
      </c>
      <c r="J258" s="1">
        <v>431862.17</v>
      </c>
      <c r="K258" s="1">
        <v>169478.64</v>
      </c>
      <c r="L258" s="1">
        <v>165806.82</v>
      </c>
      <c r="M258" s="1">
        <v>209349.31</v>
      </c>
      <c r="N258" s="1">
        <v>2894361.74</v>
      </c>
      <c r="O258" s="1">
        <v>322219.08</v>
      </c>
      <c r="P258" s="1">
        <v>257408.31</v>
      </c>
      <c r="Q258" s="1">
        <v>737319.36</v>
      </c>
      <c r="R258" s="1">
        <v>147312.14000000001</v>
      </c>
      <c r="S258" s="1">
        <v>235741.76</v>
      </c>
      <c r="T258" s="1">
        <v>217864.15</v>
      </c>
      <c r="U258" s="1">
        <v>431862.17</v>
      </c>
      <c r="V258" s="1">
        <v>169478.64</v>
      </c>
      <c r="W258" s="1">
        <v>165806.82</v>
      </c>
      <c r="X258" s="1">
        <v>209349.31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20" t="s">
        <v>1368</v>
      </c>
      <c r="B259" s="10" t="s">
        <v>1369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1370</v>
      </c>
      <c r="B260" s="10" t="s">
        <v>1371</v>
      </c>
      <c r="C260" s="1">
        <v>1074035.72</v>
      </c>
      <c r="D260" s="1">
        <v>91890.78</v>
      </c>
      <c r="E260" s="1">
        <v>90834.880000000005</v>
      </c>
      <c r="F260" s="1">
        <v>230325</v>
      </c>
      <c r="G260" s="1">
        <v>46836.06</v>
      </c>
      <c r="H260" s="1">
        <v>68876.92</v>
      </c>
      <c r="I260" s="1">
        <v>105682.74</v>
      </c>
      <c r="J260" s="1">
        <v>211885.25</v>
      </c>
      <c r="K260" s="1">
        <v>66258.34</v>
      </c>
      <c r="L260" s="1">
        <v>78259.839999999997</v>
      </c>
      <c r="M260" s="1">
        <v>83185.91</v>
      </c>
      <c r="N260" s="1">
        <v>1074035.72</v>
      </c>
      <c r="O260" s="1">
        <v>91890.78</v>
      </c>
      <c r="P260" s="1">
        <v>90834.880000000005</v>
      </c>
      <c r="Q260" s="1">
        <v>230325</v>
      </c>
      <c r="R260" s="1">
        <v>46836.06</v>
      </c>
      <c r="S260" s="1">
        <v>68876.92</v>
      </c>
      <c r="T260" s="1">
        <v>105682.74</v>
      </c>
      <c r="U260" s="1">
        <v>211885.25</v>
      </c>
      <c r="V260" s="1">
        <v>66258.34</v>
      </c>
      <c r="W260" s="1">
        <v>78259.839999999997</v>
      </c>
      <c r="X260" s="1">
        <v>83185.91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1372</v>
      </c>
      <c r="B261" s="10" t="s">
        <v>1373</v>
      </c>
      <c r="C261" s="1">
        <v>1191632.1200000001</v>
      </c>
      <c r="D261" s="1">
        <v>135318.1</v>
      </c>
      <c r="E261" s="1">
        <v>104715.95</v>
      </c>
      <c r="F261" s="1">
        <v>331818.57</v>
      </c>
      <c r="G261" s="1">
        <v>73425.69</v>
      </c>
      <c r="H261" s="1">
        <v>125190.07</v>
      </c>
      <c r="I261" s="1">
        <v>79332.240000000005</v>
      </c>
      <c r="J261" s="1">
        <v>157337.22</v>
      </c>
      <c r="K261" s="1">
        <v>54569.84</v>
      </c>
      <c r="L261" s="1">
        <v>45312.94</v>
      </c>
      <c r="M261" s="1">
        <v>84611.5</v>
      </c>
      <c r="N261" s="1">
        <v>1191632.1200000001</v>
      </c>
      <c r="O261" s="1">
        <v>135318.1</v>
      </c>
      <c r="P261" s="1">
        <v>104715.95</v>
      </c>
      <c r="Q261" s="1">
        <v>331818.57</v>
      </c>
      <c r="R261" s="1">
        <v>73425.69</v>
      </c>
      <c r="S261" s="1">
        <v>125190.07</v>
      </c>
      <c r="T261" s="1">
        <v>79332.240000000005</v>
      </c>
      <c r="U261" s="1">
        <v>157337.22</v>
      </c>
      <c r="V261" s="1">
        <v>54569.84</v>
      </c>
      <c r="W261" s="1">
        <v>45312.94</v>
      </c>
      <c r="X261" s="1">
        <v>84611.5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1374</v>
      </c>
      <c r="B262" s="10" t="s">
        <v>1375</v>
      </c>
      <c r="C262" s="1">
        <v>91237.22</v>
      </c>
      <c r="D262" s="1">
        <v>14146.7</v>
      </c>
      <c r="E262" s="1">
        <v>9862.76</v>
      </c>
      <c r="F262" s="1">
        <v>26244.63</v>
      </c>
      <c r="G262" s="1">
        <v>5739.02</v>
      </c>
      <c r="H262" s="1">
        <v>6603.5</v>
      </c>
      <c r="I262" s="1">
        <v>6623.24</v>
      </c>
      <c r="J262" s="1">
        <v>10285.1</v>
      </c>
      <c r="K262" s="1">
        <v>7129.27</v>
      </c>
      <c r="L262" s="1">
        <v>3767</v>
      </c>
      <c r="M262" s="1">
        <v>836</v>
      </c>
      <c r="N262" s="1">
        <v>91237.22</v>
      </c>
      <c r="O262" s="1">
        <v>14146.7</v>
      </c>
      <c r="P262" s="1">
        <v>9862.76</v>
      </c>
      <c r="Q262" s="1">
        <v>26244.63</v>
      </c>
      <c r="R262" s="1">
        <v>5739.02</v>
      </c>
      <c r="S262" s="1">
        <v>6603.5</v>
      </c>
      <c r="T262" s="1">
        <v>6623.24</v>
      </c>
      <c r="U262" s="1">
        <v>10285.1</v>
      </c>
      <c r="V262" s="1">
        <v>7129.27</v>
      </c>
      <c r="W262" s="1">
        <v>3767</v>
      </c>
      <c r="X262" s="1">
        <v>836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1376</v>
      </c>
      <c r="B263" s="10" t="s">
        <v>1377</v>
      </c>
      <c r="C263" s="1">
        <v>41794.129999999997</v>
      </c>
      <c r="D263" s="1">
        <v>4107.07</v>
      </c>
      <c r="E263" s="1">
        <v>5852</v>
      </c>
      <c r="F263" s="1">
        <v>11411.7</v>
      </c>
      <c r="G263" s="1">
        <v>4721.13</v>
      </c>
      <c r="H263" s="1">
        <v>836</v>
      </c>
      <c r="I263" s="1">
        <v>4598</v>
      </c>
      <c r="J263" s="1">
        <v>0</v>
      </c>
      <c r="K263" s="1">
        <v>4072.16</v>
      </c>
      <c r="L263" s="1">
        <v>4524.07</v>
      </c>
      <c r="M263" s="1">
        <v>1672</v>
      </c>
      <c r="N263" s="1">
        <v>41794.129999999997</v>
      </c>
      <c r="O263" s="1">
        <v>4107.07</v>
      </c>
      <c r="P263" s="1">
        <v>5852</v>
      </c>
      <c r="Q263" s="1">
        <v>11411.7</v>
      </c>
      <c r="R263" s="1">
        <v>4721.13</v>
      </c>
      <c r="S263" s="1">
        <v>836</v>
      </c>
      <c r="T263" s="1">
        <v>4598</v>
      </c>
      <c r="U263" s="1">
        <v>0</v>
      </c>
      <c r="V263" s="1">
        <v>4072.16</v>
      </c>
      <c r="W263" s="1">
        <v>4524.07</v>
      </c>
      <c r="X263" s="1">
        <v>1672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1378</v>
      </c>
      <c r="B264" s="10" t="s">
        <v>1379</v>
      </c>
      <c r="C264" s="1">
        <v>295744.87</v>
      </c>
      <c r="D264" s="1">
        <v>49778.73</v>
      </c>
      <c r="E264" s="1">
        <v>24097.3</v>
      </c>
      <c r="F264" s="1">
        <v>79722.73</v>
      </c>
      <c r="G264" s="1">
        <v>13066.54</v>
      </c>
      <c r="H264" s="1">
        <v>15408</v>
      </c>
      <c r="I264" s="1">
        <v>12461.14</v>
      </c>
      <c r="J264" s="1">
        <v>25631.77</v>
      </c>
      <c r="K264" s="1">
        <v>29472.63</v>
      </c>
      <c r="L264" s="1">
        <v>23830.7</v>
      </c>
      <c r="M264" s="1">
        <v>22275.33</v>
      </c>
      <c r="N264" s="1">
        <v>295744.87</v>
      </c>
      <c r="O264" s="1">
        <v>49778.73</v>
      </c>
      <c r="P264" s="1">
        <v>24097.3</v>
      </c>
      <c r="Q264" s="1">
        <v>79722.73</v>
      </c>
      <c r="R264" s="1">
        <v>13066.54</v>
      </c>
      <c r="S264" s="1">
        <v>15408</v>
      </c>
      <c r="T264" s="1">
        <v>12461.14</v>
      </c>
      <c r="U264" s="1">
        <v>25631.77</v>
      </c>
      <c r="V264" s="1">
        <v>29472.63</v>
      </c>
      <c r="W264" s="1">
        <v>23830.7</v>
      </c>
      <c r="X264" s="1">
        <v>22275.33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1380</v>
      </c>
      <c r="B265" s="10" t="s">
        <v>1381</v>
      </c>
      <c r="C265" s="1">
        <v>199917.68</v>
      </c>
      <c r="D265" s="1">
        <v>26977.7</v>
      </c>
      <c r="E265" s="1">
        <v>22045.42</v>
      </c>
      <c r="F265" s="1">
        <v>57796.73</v>
      </c>
      <c r="G265" s="1">
        <v>3523.7</v>
      </c>
      <c r="H265" s="1">
        <v>18827.27</v>
      </c>
      <c r="I265" s="1">
        <v>9166.7900000000009</v>
      </c>
      <c r="J265" s="1">
        <v>26722.83</v>
      </c>
      <c r="K265" s="1">
        <v>7976.4</v>
      </c>
      <c r="L265" s="1">
        <v>10112.27</v>
      </c>
      <c r="M265" s="1">
        <v>16768.57</v>
      </c>
      <c r="N265" s="1">
        <v>199917.68</v>
      </c>
      <c r="O265" s="1">
        <v>26977.7</v>
      </c>
      <c r="P265" s="1">
        <v>22045.42</v>
      </c>
      <c r="Q265" s="1">
        <v>57796.73</v>
      </c>
      <c r="R265" s="1">
        <v>3523.7</v>
      </c>
      <c r="S265" s="1">
        <v>18827.27</v>
      </c>
      <c r="T265" s="1">
        <v>9166.7900000000009</v>
      </c>
      <c r="U265" s="1">
        <v>26722.83</v>
      </c>
      <c r="V265" s="1">
        <v>7976.4</v>
      </c>
      <c r="W265" s="1">
        <v>10112.27</v>
      </c>
      <c r="X265" s="1">
        <v>16768.57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19" t="s">
        <v>876</v>
      </c>
      <c r="B266" s="10" t="s">
        <v>172</v>
      </c>
      <c r="C266" s="1">
        <v>5906934.1100000003</v>
      </c>
      <c r="D266" s="1">
        <v>409392</v>
      </c>
      <c r="E266" s="1">
        <v>427516.94</v>
      </c>
      <c r="F266" s="1">
        <v>1751986.51</v>
      </c>
      <c r="G266" s="1">
        <v>46137.09</v>
      </c>
      <c r="H266" s="1">
        <v>333616.83</v>
      </c>
      <c r="I266" s="1">
        <v>338213.69</v>
      </c>
      <c r="J266" s="1">
        <v>1574381.86</v>
      </c>
      <c r="K266" s="1">
        <v>410589.89</v>
      </c>
      <c r="L266" s="1">
        <v>607441.05000000005</v>
      </c>
      <c r="M266" s="1">
        <v>7658.25</v>
      </c>
      <c r="N266" s="1">
        <v>5906934.1100000003</v>
      </c>
      <c r="O266" s="1">
        <v>409392</v>
      </c>
      <c r="P266" s="1">
        <v>427516.94</v>
      </c>
      <c r="Q266" s="1">
        <v>1751986.51</v>
      </c>
      <c r="R266" s="1">
        <v>46137.09</v>
      </c>
      <c r="S266" s="1">
        <v>333616.83</v>
      </c>
      <c r="T266" s="1">
        <v>338213.69</v>
      </c>
      <c r="U266" s="1">
        <v>1574381.86</v>
      </c>
      <c r="V266" s="1">
        <v>410589.89</v>
      </c>
      <c r="W266" s="1">
        <v>607441.05000000005</v>
      </c>
      <c r="X266" s="1">
        <v>7658.25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20" t="s">
        <v>1382</v>
      </c>
      <c r="B267" s="10" t="s">
        <v>1383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1384</v>
      </c>
      <c r="B268" s="10" t="s">
        <v>1385</v>
      </c>
      <c r="C268" s="1">
        <v>5893842.8799999999</v>
      </c>
      <c r="D268" s="1">
        <v>407549.15</v>
      </c>
      <c r="E268" s="1">
        <v>422606.36</v>
      </c>
      <c r="F268" s="1">
        <v>1751043.79</v>
      </c>
      <c r="G268" s="1">
        <v>45686.69</v>
      </c>
      <c r="H268" s="1">
        <v>332932.03000000003</v>
      </c>
      <c r="I268" s="1">
        <v>335757.89</v>
      </c>
      <c r="J268" s="1">
        <v>1574166.76</v>
      </c>
      <c r="K268" s="1">
        <v>410104.86</v>
      </c>
      <c r="L268" s="1">
        <v>606816.05000000005</v>
      </c>
      <c r="M268" s="1">
        <v>7179.3</v>
      </c>
      <c r="N268" s="1">
        <v>5893842.8799999999</v>
      </c>
      <c r="O268" s="1">
        <v>407549.15</v>
      </c>
      <c r="P268" s="1">
        <v>422606.36</v>
      </c>
      <c r="Q268" s="1">
        <v>1751043.79</v>
      </c>
      <c r="R268" s="1">
        <v>45686.69</v>
      </c>
      <c r="S268" s="1">
        <v>332932.03000000003</v>
      </c>
      <c r="T268" s="1">
        <v>335757.89</v>
      </c>
      <c r="U268" s="1">
        <v>1574166.76</v>
      </c>
      <c r="V268" s="1">
        <v>410104.86</v>
      </c>
      <c r="W268" s="1">
        <v>606816.05000000005</v>
      </c>
      <c r="X268" s="1">
        <v>7179.3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1386</v>
      </c>
      <c r="B269" s="10" t="s">
        <v>1387</v>
      </c>
      <c r="C269" s="1">
        <v>13091.23</v>
      </c>
      <c r="D269" s="1">
        <v>1842.85</v>
      </c>
      <c r="E269" s="1">
        <v>4910.58</v>
      </c>
      <c r="F269" s="1">
        <v>942.72</v>
      </c>
      <c r="G269" s="1">
        <v>450.4</v>
      </c>
      <c r="H269" s="1">
        <v>684.8</v>
      </c>
      <c r="I269" s="1">
        <v>2455.8000000000002</v>
      </c>
      <c r="J269" s="1">
        <v>215.1</v>
      </c>
      <c r="K269" s="1">
        <v>485.03</v>
      </c>
      <c r="L269" s="1">
        <v>625</v>
      </c>
      <c r="M269" s="1">
        <v>478.95</v>
      </c>
      <c r="N269" s="1">
        <v>13091.23</v>
      </c>
      <c r="O269" s="1">
        <v>1842.85</v>
      </c>
      <c r="P269" s="1">
        <v>4910.58</v>
      </c>
      <c r="Q269" s="1">
        <v>942.72</v>
      </c>
      <c r="R269" s="1">
        <v>450.4</v>
      </c>
      <c r="S269" s="1">
        <v>684.8</v>
      </c>
      <c r="T269" s="1">
        <v>2455.8000000000002</v>
      </c>
      <c r="U269" s="1">
        <v>215.1</v>
      </c>
      <c r="V269" s="1">
        <v>485.03</v>
      </c>
      <c r="W269" s="1">
        <v>625</v>
      </c>
      <c r="X269" s="1">
        <v>478.95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19" t="s">
        <v>866</v>
      </c>
      <c r="B270" s="10" t="s">
        <v>867</v>
      </c>
      <c r="C270" s="1">
        <v>67696.800000000003</v>
      </c>
      <c r="D270" s="1">
        <v>10578.96</v>
      </c>
      <c r="E270" s="1">
        <v>8676.7199999999993</v>
      </c>
      <c r="F270" s="1">
        <v>10743.2</v>
      </c>
      <c r="G270" s="1">
        <v>5136.3999999999996</v>
      </c>
      <c r="H270" s="1">
        <v>2026.8</v>
      </c>
      <c r="I270" s="1">
        <v>3061.32</v>
      </c>
      <c r="J270" s="1">
        <v>9483.82</v>
      </c>
      <c r="K270" s="1">
        <v>6572.44</v>
      </c>
      <c r="L270" s="1">
        <v>5122.72</v>
      </c>
      <c r="M270" s="1">
        <v>6294.42</v>
      </c>
      <c r="N270" s="1">
        <v>67696.800000000003</v>
      </c>
      <c r="O270" s="1">
        <v>10578.96</v>
      </c>
      <c r="P270" s="1">
        <v>8676.7199999999993</v>
      </c>
      <c r="Q270" s="1">
        <v>10743.2</v>
      </c>
      <c r="R270" s="1">
        <v>5136.3999999999996</v>
      </c>
      <c r="S270" s="1">
        <v>2026.8</v>
      </c>
      <c r="T270" s="1">
        <v>3061.32</v>
      </c>
      <c r="U270" s="1">
        <v>9483.82</v>
      </c>
      <c r="V270" s="1">
        <v>6572.44</v>
      </c>
      <c r="W270" s="1">
        <v>5122.72</v>
      </c>
      <c r="X270" s="1">
        <v>6294.42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20" t="s">
        <v>1388</v>
      </c>
      <c r="B271" s="10" t="s">
        <v>1389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866</v>
      </c>
      <c r="B272" s="10" t="s">
        <v>1390</v>
      </c>
      <c r="C272" s="1">
        <v>67696.800000000003</v>
      </c>
      <c r="D272" s="1">
        <v>10578.96</v>
      </c>
      <c r="E272" s="1">
        <v>8676.7199999999993</v>
      </c>
      <c r="F272" s="1">
        <v>10743.2</v>
      </c>
      <c r="G272" s="1">
        <v>5136.3999999999996</v>
      </c>
      <c r="H272" s="1">
        <v>2026.8</v>
      </c>
      <c r="I272" s="1">
        <v>3061.32</v>
      </c>
      <c r="J272" s="1">
        <v>9483.82</v>
      </c>
      <c r="K272" s="1">
        <v>6572.44</v>
      </c>
      <c r="L272" s="1">
        <v>5122.72</v>
      </c>
      <c r="M272" s="1">
        <v>6294.42</v>
      </c>
      <c r="N272" s="1">
        <v>67696.800000000003</v>
      </c>
      <c r="O272" s="1">
        <v>10578.96</v>
      </c>
      <c r="P272" s="1">
        <v>8676.7199999999993</v>
      </c>
      <c r="Q272" s="1">
        <v>10743.2</v>
      </c>
      <c r="R272" s="1">
        <v>5136.3999999999996</v>
      </c>
      <c r="S272" s="1">
        <v>2026.8</v>
      </c>
      <c r="T272" s="1">
        <v>3061.32</v>
      </c>
      <c r="U272" s="1">
        <v>9483.82</v>
      </c>
      <c r="V272" s="1">
        <v>6572.44</v>
      </c>
      <c r="W272" s="1">
        <v>5122.72</v>
      </c>
      <c r="X272" s="1">
        <v>6294.42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18" t="s">
        <v>148</v>
      </c>
      <c r="B273" s="10" t="s">
        <v>149</v>
      </c>
      <c r="C273" s="1">
        <v>10677470.41</v>
      </c>
      <c r="D273" s="1">
        <v>425608.04</v>
      </c>
      <c r="E273" s="1">
        <v>164019.29999999999</v>
      </c>
      <c r="F273" s="1">
        <v>2477121.4</v>
      </c>
      <c r="G273" s="1">
        <v>39538</v>
      </c>
      <c r="H273" s="1">
        <v>0</v>
      </c>
      <c r="I273" s="1">
        <v>159490.6</v>
      </c>
      <c r="J273" s="1">
        <v>3948402.48</v>
      </c>
      <c r="K273" s="1">
        <v>0</v>
      </c>
      <c r="L273" s="1">
        <v>1003090.17</v>
      </c>
      <c r="M273" s="1">
        <v>2460200.42</v>
      </c>
      <c r="N273" s="1">
        <v>10677470.41</v>
      </c>
      <c r="O273" s="1">
        <v>425608.04</v>
      </c>
      <c r="P273" s="1">
        <v>164019.29999999999</v>
      </c>
      <c r="Q273" s="1">
        <v>2477121.4</v>
      </c>
      <c r="R273" s="1">
        <v>39538</v>
      </c>
      <c r="S273" s="1"/>
      <c r="T273" s="1">
        <v>159490.6</v>
      </c>
      <c r="U273" s="1">
        <v>3948402.48</v>
      </c>
      <c r="V273" s="1"/>
      <c r="W273" s="1">
        <v>1003090.17</v>
      </c>
      <c r="X273" s="1">
        <v>2460200.42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9" t="s">
        <v>1391</v>
      </c>
      <c r="B274" s="10" t="s">
        <v>1392</v>
      </c>
      <c r="C274" s="1">
        <v>417269.2</v>
      </c>
      <c r="D274" s="1">
        <v>0</v>
      </c>
      <c r="E274" s="1">
        <v>164019.29999999999</v>
      </c>
      <c r="F274" s="1">
        <v>54221.3</v>
      </c>
      <c r="G274" s="1">
        <v>39538</v>
      </c>
      <c r="H274" s="1">
        <v>0</v>
      </c>
      <c r="I274" s="1">
        <v>159490.6</v>
      </c>
      <c r="J274" s="1">
        <v>0</v>
      </c>
      <c r="K274" s="1">
        <v>0</v>
      </c>
      <c r="L274" s="1">
        <v>0</v>
      </c>
      <c r="M274" s="1">
        <v>0</v>
      </c>
      <c r="N274" s="1">
        <v>417269.2</v>
      </c>
      <c r="O274" s="1"/>
      <c r="P274" s="1">
        <v>164019.29999999999</v>
      </c>
      <c r="Q274" s="1">
        <v>54221.3</v>
      </c>
      <c r="R274" s="1">
        <v>39538</v>
      </c>
      <c r="S274" s="1"/>
      <c r="T274" s="1">
        <v>159490.6</v>
      </c>
      <c r="U274" s="1">
        <v>0</v>
      </c>
      <c r="V274" s="1"/>
      <c r="W274" s="1"/>
      <c r="X274" s="1">
        <v>0</v>
      </c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20" t="s">
        <v>1393</v>
      </c>
      <c r="B275" s="10" t="s">
        <v>1394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/>
      <c r="P275" s="1">
        <v>0</v>
      </c>
      <c r="Q275" s="1">
        <v>0</v>
      </c>
      <c r="R275" s="1">
        <v>0</v>
      </c>
      <c r="S275" s="1"/>
      <c r="T275" s="1">
        <v>0</v>
      </c>
      <c r="U275" s="1">
        <v>0</v>
      </c>
      <c r="V275" s="1"/>
      <c r="W275" s="1"/>
      <c r="X275" s="1">
        <v>0</v>
      </c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1395</v>
      </c>
      <c r="B276" s="10" t="s">
        <v>1396</v>
      </c>
      <c r="C276" s="1">
        <v>417269.2</v>
      </c>
      <c r="D276" s="1">
        <v>0</v>
      </c>
      <c r="E276" s="1">
        <v>164019.29999999999</v>
      </c>
      <c r="F276" s="1">
        <v>54221.3</v>
      </c>
      <c r="G276" s="1">
        <v>39538</v>
      </c>
      <c r="H276" s="1">
        <v>0</v>
      </c>
      <c r="I276" s="1">
        <v>159490.6</v>
      </c>
      <c r="J276" s="1">
        <v>0</v>
      </c>
      <c r="K276" s="1">
        <v>0</v>
      </c>
      <c r="L276" s="1">
        <v>0</v>
      </c>
      <c r="M276" s="1">
        <v>0</v>
      </c>
      <c r="N276" s="1">
        <v>417269.2</v>
      </c>
      <c r="O276" s="1"/>
      <c r="P276" s="1">
        <v>164019.29999999999</v>
      </c>
      <c r="Q276" s="1">
        <v>54221.3</v>
      </c>
      <c r="R276" s="1">
        <v>39538</v>
      </c>
      <c r="S276" s="1"/>
      <c r="T276" s="1">
        <v>159490.6</v>
      </c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19" t="s">
        <v>1397</v>
      </c>
      <c r="B277" s="10" t="s">
        <v>1398</v>
      </c>
      <c r="C277" s="1">
        <v>10260201.210000001</v>
      </c>
      <c r="D277" s="1">
        <v>425608.04</v>
      </c>
      <c r="E277" s="1">
        <v>0</v>
      </c>
      <c r="F277" s="1">
        <v>2422900.1</v>
      </c>
      <c r="G277" s="1">
        <v>0</v>
      </c>
      <c r="H277" s="1">
        <v>0</v>
      </c>
      <c r="I277" s="1">
        <v>0</v>
      </c>
      <c r="J277" s="1">
        <v>3948402.48</v>
      </c>
      <c r="K277" s="1">
        <v>0</v>
      </c>
      <c r="L277" s="1">
        <v>1003090.17</v>
      </c>
      <c r="M277" s="1">
        <v>2460200.42</v>
      </c>
      <c r="N277" s="1">
        <v>10260201.210000001</v>
      </c>
      <c r="O277" s="1">
        <v>425608.04</v>
      </c>
      <c r="P277" s="1"/>
      <c r="Q277" s="1">
        <v>2422900.1</v>
      </c>
      <c r="R277" s="1"/>
      <c r="S277" s="1"/>
      <c r="T277" s="1"/>
      <c r="U277" s="1">
        <v>3948402.48</v>
      </c>
      <c r="V277" s="1"/>
      <c r="W277" s="1">
        <v>1003090.17</v>
      </c>
      <c r="X277" s="1">
        <v>2460200.42</v>
      </c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20" t="s">
        <v>1399</v>
      </c>
      <c r="B278" s="10" t="s">
        <v>1400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/>
      <c r="Q278" s="1">
        <v>0</v>
      </c>
      <c r="R278" s="1"/>
      <c r="S278" s="1"/>
      <c r="T278" s="1"/>
      <c r="U278" s="1">
        <v>0</v>
      </c>
      <c r="V278" s="1"/>
      <c r="W278" s="1">
        <v>0</v>
      </c>
      <c r="X278" s="1">
        <v>0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1401</v>
      </c>
      <c r="B279" s="10" t="s">
        <v>1402</v>
      </c>
      <c r="C279" s="1">
        <v>10260201.210000001</v>
      </c>
      <c r="D279" s="1">
        <v>425608.04</v>
      </c>
      <c r="E279" s="1">
        <v>0</v>
      </c>
      <c r="F279" s="1">
        <v>2422900.1</v>
      </c>
      <c r="G279" s="1">
        <v>0</v>
      </c>
      <c r="H279" s="1">
        <v>0</v>
      </c>
      <c r="I279" s="1">
        <v>0</v>
      </c>
      <c r="J279" s="1">
        <v>3948402.48</v>
      </c>
      <c r="K279" s="1">
        <v>0</v>
      </c>
      <c r="L279" s="1">
        <v>1003090.17</v>
      </c>
      <c r="M279" s="1">
        <v>2460200.42</v>
      </c>
      <c r="N279" s="1">
        <v>10260201.210000001</v>
      </c>
      <c r="O279" s="1">
        <v>425608.04</v>
      </c>
      <c r="P279" s="1"/>
      <c r="Q279" s="1">
        <v>2422900.1</v>
      </c>
      <c r="R279" s="1"/>
      <c r="S279" s="1"/>
      <c r="T279" s="1"/>
      <c r="U279" s="1">
        <v>3948402.48</v>
      </c>
      <c r="V279" s="1"/>
      <c r="W279" s="1">
        <v>1003090.17</v>
      </c>
      <c r="X279" s="1">
        <v>2460200.42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18" t="s">
        <v>150</v>
      </c>
      <c r="B280" s="10" t="s">
        <v>151</v>
      </c>
      <c r="C280" s="1">
        <v>51812841.909999996</v>
      </c>
      <c r="D280" s="1">
        <v>4543645.29</v>
      </c>
      <c r="E280" s="1">
        <v>4830204.8600000003</v>
      </c>
      <c r="F280" s="1">
        <v>10335537.43</v>
      </c>
      <c r="G280" s="1">
        <v>3838762.49</v>
      </c>
      <c r="H280" s="1">
        <v>2768788.45</v>
      </c>
      <c r="I280" s="1">
        <v>6067027.1900000004</v>
      </c>
      <c r="J280" s="1">
        <v>9596670.9499999993</v>
      </c>
      <c r="K280" s="1">
        <v>5848104.29</v>
      </c>
      <c r="L280" s="1">
        <v>1870255.65</v>
      </c>
      <c r="M280" s="1">
        <v>2113845.31</v>
      </c>
      <c r="N280" s="1">
        <v>51812841.909999996</v>
      </c>
      <c r="O280" s="1">
        <v>4543645.29</v>
      </c>
      <c r="P280" s="1">
        <v>4830204.8600000003</v>
      </c>
      <c r="Q280" s="1">
        <v>10335537.43</v>
      </c>
      <c r="R280" s="1">
        <v>3838762.49</v>
      </c>
      <c r="S280" s="1">
        <v>2768788.45</v>
      </c>
      <c r="T280" s="1">
        <v>6067027.1900000004</v>
      </c>
      <c r="U280" s="1">
        <v>9596670.9499999993</v>
      </c>
      <c r="V280" s="1">
        <v>5848104.29</v>
      </c>
      <c r="W280" s="1">
        <v>1870255.65</v>
      </c>
      <c r="X280" s="1">
        <v>2113845.31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9" t="s">
        <v>1403</v>
      </c>
      <c r="B281" s="10" t="s">
        <v>1404</v>
      </c>
      <c r="C281" s="1">
        <v>47950534.689999998</v>
      </c>
      <c r="D281" s="1">
        <v>4172465.29</v>
      </c>
      <c r="E281" s="1">
        <v>4403419.8600000003</v>
      </c>
      <c r="F281" s="1">
        <v>9623043.4299999997</v>
      </c>
      <c r="G281" s="1">
        <v>3592382.49</v>
      </c>
      <c r="H281" s="1">
        <v>2534578.4500000002</v>
      </c>
      <c r="I281" s="1">
        <v>5602857.1900000004</v>
      </c>
      <c r="J281" s="1">
        <v>8989452.7300000004</v>
      </c>
      <c r="K281" s="1">
        <v>5424774.29</v>
      </c>
      <c r="L281" s="1">
        <v>1684690.65</v>
      </c>
      <c r="M281" s="1">
        <v>1922870.31</v>
      </c>
      <c r="N281" s="1">
        <v>47950534.689999998</v>
      </c>
      <c r="O281" s="1">
        <v>4172465.29</v>
      </c>
      <c r="P281" s="1">
        <v>4403419.8600000003</v>
      </c>
      <c r="Q281" s="1">
        <v>9623043.4299999997</v>
      </c>
      <c r="R281" s="1">
        <v>3592382.49</v>
      </c>
      <c r="S281" s="1">
        <v>2534578.4500000002</v>
      </c>
      <c r="T281" s="1">
        <v>5602857.1900000004</v>
      </c>
      <c r="U281" s="1">
        <v>8989452.7300000004</v>
      </c>
      <c r="V281" s="1">
        <v>5424774.29</v>
      </c>
      <c r="W281" s="1">
        <v>1684690.65</v>
      </c>
      <c r="X281" s="1">
        <v>1922870.31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20" t="s">
        <v>1405</v>
      </c>
      <c r="B282" s="10" t="s">
        <v>1406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1407</v>
      </c>
      <c r="B283" s="10" t="s">
        <v>1408</v>
      </c>
      <c r="C283" s="1">
        <v>47950534.689999998</v>
      </c>
      <c r="D283" s="1">
        <v>4172465.29</v>
      </c>
      <c r="E283" s="1">
        <v>4403419.8600000003</v>
      </c>
      <c r="F283" s="1">
        <v>9623043.4299999997</v>
      </c>
      <c r="G283" s="1">
        <v>3592382.49</v>
      </c>
      <c r="H283" s="1">
        <v>2534578.4500000002</v>
      </c>
      <c r="I283" s="1">
        <v>5602857.1900000004</v>
      </c>
      <c r="J283" s="1">
        <v>8989452.7300000004</v>
      </c>
      <c r="K283" s="1">
        <v>5424774.29</v>
      </c>
      <c r="L283" s="1">
        <v>1684690.65</v>
      </c>
      <c r="M283" s="1">
        <v>1922870.31</v>
      </c>
      <c r="N283" s="1">
        <v>47950534.689999998</v>
      </c>
      <c r="O283" s="1">
        <v>4172465.29</v>
      </c>
      <c r="P283" s="1">
        <v>4403419.8600000003</v>
      </c>
      <c r="Q283" s="1">
        <v>9623043.4299999997</v>
      </c>
      <c r="R283" s="1">
        <v>3592382.49</v>
      </c>
      <c r="S283" s="1">
        <v>2534578.4500000002</v>
      </c>
      <c r="T283" s="1">
        <v>5602857.1900000004</v>
      </c>
      <c r="U283" s="1">
        <v>8989452.7300000004</v>
      </c>
      <c r="V283" s="1">
        <v>5424774.29</v>
      </c>
      <c r="W283" s="1">
        <v>1684690.65</v>
      </c>
      <c r="X283" s="1">
        <v>1922870.31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19" t="s">
        <v>1409</v>
      </c>
      <c r="B284" s="10" t="s">
        <v>1410</v>
      </c>
      <c r="C284" s="1">
        <v>3862307.22</v>
      </c>
      <c r="D284" s="1">
        <v>371180</v>
      </c>
      <c r="E284" s="1">
        <v>426785</v>
      </c>
      <c r="F284" s="1">
        <v>712494</v>
      </c>
      <c r="G284" s="1">
        <v>246380</v>
      </c>
      <c r="H284" s="1">
        <v>234210</v>
      </c>
      <c r="I284" s="1">
        <v>464170</v>
      </c>
      <c r="J284" s="1">
        <v>607218.22</v>
      </c>
      <c r="K284" s="1">
        <v>423330</v>
      </c>
      <c r="L284" s="1">
        <v>185565</v>
      </c>
      <c r="M284" s="1">
        <v>190975</v>
      </c>
      <c r="N284" s="1">
        <v>3862307.22</v>
      </c>
      <c r="O284" s="1">
        <v>371180</v>
      </c>
      <c r="P284" s="1">
        <v>426785</v>
      </c>
      <c r="Q284" s="1">
        <v>712494</v>
      </c>
      <c r="R284" s="1">
        <v>246380</v>
      </c>
      <c r="S284" s="1">
        <v>234210</v>
      </c>
      <c r="T284" s="1">
        <v>464170</v>
      </c>
      <c r="U284" s="1">
        <v>607218.22</v>
      </c>
      <c r="V284" s="1">
        <v>423330</v>
      </c>
      <c r="W284" s="1">
        <v>185565</v>
      </c>
      <c r="X284" s="1">
        <v>190975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20" t="s">
        <v>1411</v>
      </c>
      <c r="B285" s="10" t="s">
        <v>1412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1413</v>
      </c>
      <c r="B286" s="10" t="s">
        <v>1414</v>
      </c>
      <c r="C286" s="1">
        <v>3862307.22</v>
      </c>
      <c r="D286" s="1">
        <v>371180</v>
      </c>
      <c r="E286" s="1">
        <v>426785</v>
      </c>
      <c r="F286" s="1">
        <v>712494</v>
      </c>
      <c r="G286" s="1">
        <v>246380</v>
      </c>
      <c r="H286" s="1">
        <v>234210</v>
      </c>
      <c r="I286" s="1">
        <v>464170</v>
      </c>
      <c r="J286" s="1">
        <v>607218.22</v>
      </c>
      <c r="K286" s="1">
        <v>423330</v>
      </c>
      <c r="L286" s="1">
        <v>185565</v>
      </c>
      <c r="M286" s="1">
        <v>190975</v>
      </c>
      <c r="N286" s="1">
        <v>3862307.22</v>
      </c>
      <c r="O286" s="1">
        <v>371180</v>
      </c>
      <c r="P286" s="1">
        <v>426785</v>
      </c>
      <c r="Q286" s="1">
        <v>712494</v>
      </c>
      <c r="R286" s="1">
        <v>246380</v>
      </c>
      <c r="S286" s="1">
        <v>234210</v>
      </c>
      <c r="T286" s="1">
        <v>464170</v>
      </c>
      <c r="U286" s="1">
        <v>607218.22</v>
      </c>
      <c r="V286" s="1">
        <v>423330</v>
      </c>
      <c r="W286" s="1">
        <v>185565</v>
      </c>
      <c r="X286" s="1">
        <v>190975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18" t="s">
        <v>152</v>
      </c>
      <c r="B287" s="10" t="s">
        <v>153</v>
      </c>
      <c r="C287" s="1">
        <v>-450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-200</v>
      </c>
      <c r="L287" s="1">
        <v>0</v>
      </c>
      <c r="M287" s="1">
        <v>-250</v>
      </c>
      <c r="N287" s="1">
        <v>-450</v>
      </c>
      <c r="O287" s="1">
        <v>0</v>
      </c>
      <c r="P287" s="1">
        <v>0</v>
      </c>
      <c r="Q287" s="1">
        <v>0</v>
      </c>
      <c r="R287" s="1">
        <v>0</v>
      </c>
      <c r="S287" s="1"/>
      <c r="T287" s="1"/>
      <c r="U287" s="1"/>
      <c r="V287" s="1">
        <v>-200</v>
      </c>
      <c r="W287" s="1">
        <v>0</v>
      </c>
      <c r="X287" s="1">
        <v>-250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9" t="s">
        <v>1415</v>
      </c>
      <c r="B288" s="10" t="s">
        <v>1416</v>
      </c>
      <c r="C288" s="1"/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1417</v>
      </c>
      <c r="B289" s="10" t="s">
        <v>1418</v>
      </c>
      <c r="C289" s="1">
        <v>-450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-200</v>
      </c>
      <c r="L289" s="1">
        <v>0</v>
      </c>
      <c r="M289" s="1">
        <v>-250</v>
      </c>
      <c r="N289" s="1">
        <v>-450</v>
      </c>
      <c r="O289" s="1">
        <v>0</v>
      </c>
      <c r="P289" s="1">
        <v>0</v>
      </c>
      <c r="Q289" s="1">
        <v>0</v>
      </c>
      <c r="R289" s="1">
        <v>0</v>
      </c>
      <c r="S289" s="1"/>
      <c r="T289" s="1"/>
      <c r="U289" s="1"/>
      <c r="V289" s="1">
        <v>-200</v>
      </c>
      <c r="W289" s="1">
        <v>0</v>
      </c>
      <c r="X289" s="1">
        <v>-250</v>
      </c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7" t="s">
        <v>134</v>
      </c>
      <c r="B290" s="10" t="s">
        <v>135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/>
      <c r="P290" s="1"/>
      <c r="Q290" s="1"/>
      <c r="R290" s="1">
        <v>0</v>
      </c>
      <c r="S290" s="1">
        <v>0</v>
      </c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/>
    </row>
    <row r="291" spans="1:36">
      <c r="A291" s="18" t="s">
        <v>1419</v>
      </c>
      <c r="B291" s="10" t="s">
        <v>1420</v>
      </c>
      <c r="C291" s="1"/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/>
    </row>
    <row r="292" spans="1:36">
      <c r="A292" s="18" t="s">
        <v>1421</v>
      </c>
      <c r="B292" s="10" t="s">
        <v>1422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/>
      <c r="P292" s="1"/>
      <c r="Q292" s="1"/>
      <c r="R292" s="1">
        <v>0</v>
      </c>
      <c r="S292" s="1">
        <v>0</v>
      </c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/>
    </row>
    <row r="293" spans="1:36">
      <c r="A293" s="17" t="s">
        <v>136</v>
      </c>
      <c r="B293" s="10" t="s">
        <v>137</v>
      </c>
      <c r="C293" s="1">
        <v>90796.32</v>
      </c>
      <c r="D293" s="1">
        <v>0</v>
      </c>
      <c r="E293" s="1">
        <v>0</v>
      </c>
      <c r="F293" s="1">
        <v>90796.32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90796.32</v>
      </c>
      <c r="O293" s="1"/>
      <c r="P293" s="1"/>
      <c r="Q293" s="1">
        <v>90796.32</v>
      </c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>
        <v>0</v>
      </c>
    </row>
    <row r="294" spans="1:36">
      <c r="A294" s="18" t="s">
        <v>1423</v>
      </c>
      <c r="B294" s="10" t="s">
        <v>1424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/>
      <c r="P294" s="1"/>
      <c r="Q294" s="1">
        <v>0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1425</v>
      </c>
      <c r="B295" s="10" t="s">
        <v>1426</v>
      </c>
      <c r="C295" s="1"/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/>
    </row>
    <row r="296" spans="1:36">
      <c r="A296" s="18" t="s">
        <v>1427</v>
      </c>
      <c r="B296" s="10" t="s">
        <v>1428</v>
      </c>
      <c r="C296" s="1">
        <v>90796.32</v>
      </c>
      <c r="D296" s="1">
        <v>0</v>
      </c>
      <c r="E296" s="1">
        <v>0</v>
      </c>
      <c r="F296" s="1">
        <v>90796.32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90796.32</v>
      </c>
      <c r="O296" s="1"/>
      <c r="P296" s="1"/>
      <c r="Q296" s="1">
        <v>90796.32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7" t="s">
        <v>138</v>
      </c>
      <c r="B297" s="10" t="s">
        <v>139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/>
      <c r="P297" s="1"/>
      <c r="Q297" s="1">
        <v>0</v>
      </c>
      <c r="R297" s="1"/>
      <c r="S297" s="1"/>
      <c r="T297" s="1"/>
      <c r="U297" s="1"/>
      <c r="V297" s="1">
        <v>0</v>
      </c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8" t="s">
        <v>1429</v>
      </c>
      <c r="B298" s="10" t="s">
        <v>1430</v>
      </c>
      <c r="C298" s="1"/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1431</v>
      </c>
      <c r="B299" s="10" t="s">
        <v>1432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/>
      <c r="P299" s="1"/>
      <c r="Q299" s="1">
        <v>0</v>
      </c>
      <c r="R299" s="1"/>
      <c r="S299" s="1"/>
      <c r="T299" s="1"/>
      <c r="U299" s="1"/>
      <c r="V299" s="1">
        <v>0</v>
      </c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7" t="s">
        <v>140</v>
      </c>
      <c r="B300" s="10" t="s">
        <v>141</v>
      </c>
      <c r="C300" s="1">
        <v>877.71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877.71</v>
      </c>
      <c r="M300" s="1">
        <v>0</v>
      </c>
      <c r="N300" s="1">
        <v>877.71</v>
      </c>
      <c r="O300" s="1"/>
      <c r="P300" s="1"/>
      <c r="Q300" s="1"/>
      <c r="R300" s="1"/>
      <c r="S300" s="1"/>
      <c r="T300" s="1"/>
      <c r="U300" s="1"/>
      <c r="V300" s="1"/>
      <c r="W300" s="1">
        <v>877.71</v>
      </c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8" t="s">
        <v>1433</v>
      </c>
      <c r="B301" s="10" t="s">
        <v>1434</v>
      </c>
      <c r="C301" s="1"/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1435</v>
      </c>
      <c r="B302" s="10" t="s">
        <v>1436</v>
      </c>
      <c r="C302" s="1">
        <v>877.71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877.71</v>
      </c>
      <c r="M302" s="1">
        <v>0</v>
      </c>
      <c r="N302" s="1">
        <v>877.71</v>
      </c>
      <c r="O302" s="1"/>
      <c r="P302" s="1"/>
      <c r="Q302" s="1"/>
      <c r="R302" s="1"/>
      <c r="S302" s="1"/>
      <c r="T302" s="1"/>
      <c r="U302" s="1"/>
      <c r="V302" s="1"/>
      <c r="W302" s="1">
        <v>877.71</v>
      </c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6" t="s">
        <v>124</v>
      </c>
      <c r="B303" s="9" t="s">
        <v>125</v>
      </c>
      <c r="C303" s="1">
        <v>1451115444.9000001</v>
      </c>
      <c r="D303" s="1">
        <v>105797336.06999999</v>
      </c>
      <c r="E303" s="1">
        <v>149059873.09</v>
      </c>
      <c r="F303" s="1">
        <v>335418853.24000001</v>
      </c>
      <c r="G303" s="1">
        <v>99723017.680000007</v>
      </c>
      <c r="H303" s="1">
        <v>87123728.769999996</v>
      </c>
      <c r="I303" s="1">
        <v>203625207.78</v>
      </c>
      <c r="J303" s="1">
        <v>229052948.13999999</v>
      </c>
      <c r="K303" s="1">
        <v>86479815.409999996</v>
      </c>
      <c r="L303" s="1">
        <v>79935226.409999996</v>
      </c>
      <c r="M303" s="1">
        <v>74311901.109999999</v>
      </c>
      <c r="N303" s="1">
        <v>1450527907.7</v>
      </c>
      <c r="O303" s="1">
        <v>105797336.06999999</v>
      </c>
      <c r="P303" s="1">
        <v>149059873.09</v>
      </c>
      <c r="Q303" s="1">
        <v>335418853.24000001</v>
      </c>
      <c r="R303" s="1">
        <v>99723017.680000007</v>
      </c>
      <c r="S303" s="1">
        <v>87123728.769999996</v>
      </c>
      <c r="T303" s="1">
        <v>203625207.78</v>
      </c>
      <c r="U303" s="1">
        <v>229052948.13999999</v>
      </c>
      <c r="V303" s="1">
        <v>86479815.409999996</v>
      </c>
      <c r="W303" s="1">
        <v>79935226.409999996</v>
      </c>
      <c r="X303" s="1">
        <v>74311901.109999999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>
        <v>587537.19999999995</v>
      </c>
    </row>
    <row r="304" spans="1:36">
      <c r="A304" s="17" t="s">
        <v>173</v>
      </c>
      <c r="B304" s="10" t="s">
        <v>174</v>
      </c>
      <c r="C304" s="1">
        <v>85281396.480000004</v>
      </c>
      <c r="D304" s="1">
        <v>7528941.3700000001</v>
      </c>
      <c r="E304" s="1">
        <v>10381465.199999999</v>
      </c>
      <c r="F304" s="1">
        <v>24333744.02</v>
      </c>
      <c r="G304" s="1">
        <v>6249546.71</v>
      </c>
      <c r="H304" s="1">
        <v>6017552.1200000001</v>
      </c>
      <c r="I304" s="1">
        <v>7490150.5499999998</v>
      </c>
      <c r="J304" s="1">
        <v>8581762.9900000002</v>
      </c>
      <c r="K304" s="1">
        <v>5746719.9500000002</v>
      </c>
      <c r="L304" s="1">
        <v>4774091.4400000004</v>
      </c>
      <c r="M304" s="1">
        <v>4177422.13</v>
      </c>
      <c r="N304" s="1">
        <v>85281396.480000004</v>
      </c>
      <c r="O304" s="1">
        <v>7528941.3700000001</v>
      </c>
      <c r="P304" s="1">
        <v>10381465.199999999</v>
      </c>
      <c r="Q304" s="1">
        <v>24333744.02</v>
      </c>
      <c r="R304" s="1">
        <v>6249546.71</v>
      </c>
      <c r="S304" s="1">
        <v>6017552.1200000001</v>
      </c>
      <c r="T304" s="1">
        <v>7490150.5499999998</v>
      </c>
      <c r="U304" s="1">
        <v>8581762.9900000002</v>
      </c>
      <c r="V304" s="1">
        <v>5746719.9500000002</v>
      </c>
      <c r="W304" s="1">
        <v>4774091.4400000004</v>
      </c>
      <c r="X304" s="1">
        <v>4177422.13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0</v>
      </c>
    </row>
    <row r="305" spans="1:36">
      <c r="A305" s="18" t="s">
        <v>195</v>
      </c>
      <c r="B305" s="10" t="s">
        <v>196</v>
      </c>
      <c r="C305" s="1">
        <v>38246359.539999999</v>
      </c>
      <c r="D305" s="1">
        <v>4067797.16</v>
      </c>
      <c r="E305" s="1">
        <v>4705997.4000000004</v>
      </c>
      <c r="F305" s="1">
        <v>11261914.689999999</v>
      </c>
      <c r="G305" s="1">
        <v>2472836.38</v>
      </c>
      <c r="H305" s="1">
        <v>2476632.52</v>
      </c>
      <c r="I305" s="1">
        <v>3071924.86</v>
      </c>
      <c r="J305" s="1">
        <v>3580492.89</v>
      </c>
      <c r="K305" s="1">
        <v>2598726.2999999998</v>
      </c>
      <c r="L305" s="1">
        <v>2052141.8</v>
      </c>
      <c r="M305" s="1">
        <v>1957895.54</v>
      </c>
      <c r="N305" s="1">
        <v>38246359.539999999</v>
      </c>
      <c r="O305" s="1">
        <v>4067797.16</v>
      </c>
      <c r="P305" s="1">
        <v>4705997.4000000004</v>
      </c>
      <c r="Q305" s="1">
        <v>11261914.689999999</v>
      </c>
      <c r="R305" s="1">
        <v>2472836.38</v>
      </c>
      <c r="S305" s="1">
        <v>2476632.52</v>
      </c>
      <c r="T305" s="1">
        <v>3071924.86</v>
      </c>
      <c r="U305" s="1">
        <v>3580492.89</v>
      </c>
      <c r="V305" s="1">
        <v>2598726.2999999998</v>
      </c>
      <c r="W305" s="1">
        <v>2052141.8</v>
      </c>
      <c r="X305" s="1">
        <v>1957895.54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9" t="s">
        <v>259</v>
      </c>
      <c r="B306" s="10" t="s">
        <v>260</v>
      </c>
      <c r="C306" s="1">
        <v>37590637.649999999</v>
      </c>
      <c r="D306" s="1">
        <v>4013319.64</v>
      </c>
      <c r="E306" s="1">
        <v>4633525.5199999996</v>
      </c>
      <c r="F306" s="1">
        <v>11009409.289999999</v>
      </c>
      <c r="G306" s="1">
        <v>2415854.5699999998</v>
      </c>
      <c r="H306" s="1">
        <v>2433005.65</v>
      </c>
      <c r="I306" s="1">
        <v>3024598.19</v>
      </c>
      <c r="J306" s="1">
        <v>3524960.32</v>
      </c>
      <c r="K306" s="1">
        <v>2556126.37</v>
      </c>
      <c r="L306" s="1">
        <v>2040281.07</v>
      </c>
      <c r="M306" s="1">
        <v>1939557.03</v>
      </c>
      <c r="N306" s="1">
        <v>37590637.649999999</v>
      </c>
      <c r="O306" s="1">
        <v>4013319.64</v>
      </c>
      <c r="P306" s="1">
        <v>4633525.5199999996</v>
      </c>
      <c r="Q306" s="1">
        <v>11009409.289999999</v>
      </c>
      <c r="R306" s="1">
        <v>2415854.5699999998</v>
      </c>
      <c r="S306" s="1">
        <v>2433005.65</v>
      </c>
      <c r="T306" s="1">
        <v>3024598.19</v>
      </c>
      <c r="U306" s="1">
        <v>3524960.32</v>
      </c>
      <c r="V306" s="1">
        <v>2556126.37</v>
      </c>
      <c r="W306" s="1">
        <v>2040281.07</v>
      </c>
      <c r="X306" s="1">
        <v>1939557.03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20" t="s">
        <v>261</v>
      </c>
      <c r="B307" s="10" t="s">
        <v>262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/>
      <c r="P307" s="1"/>
      <c r="Q307" s="1">
        <v>0</v>
      </c>
      <c r="R307" s="1"/>
      <c r="S307" s="1"/>
      <c r="T307" s="1">
        <v>0</v>
      </c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263</v>
      </c>
      <c r="B308" s="10" t="s">
        <v>264</v>
      </c>
      <c r="C308" s="1">
        <v>23815988.670000002</v>
      </c>
      <c r="D308" s="1">
        <v>3019163.65</v>
      </c>
      <c r="E308" s="1">
        <v>2969697.32</v>
      </c>
      <c r="F308" s="1">
        <v>6844087.0599999996</v>
      </c>
      <c r="G308" s="1">
        <v>1288690.44</v>
      </c>
      <c r="H308" s="1">
        <v>1417290.53</v>
      </c>
      <c r="I308" s="1">
        <v>1843885.53</v>
      </c>
      <c r="J308" s="1">
        <v>2250075.4700000002</v>
      </c>
      <c r="K308" s="1">
        <v>1719986.49</v>
      </c>
      <c r="L308" s="1">
        <v>1172085.8400000001</v>
      </c>
      <c r="M308" s="1">
        <v>1291026.3400000001</v>
      </c>
      <c r="N308" s="1">
        <v>23815988.670000002</v>
      </c>
      <c r="O308" s="1">
        <v>3019163.65</v>
      </c>
      <c r="P308" s="1">
        <v>2969697.32</v>
      </c>
      <c r="Q308" s="1">
        <v>6844087.0599999996</v>
      </c>
      <c r="R308" s="1">
        <v>1288690.44</v>
      </c>
      <c r="S308" s="1">
        <v>1417290.53</v>
      </c>
      <c r="T308" s="1">
        <v>1843885.53</v>
      </c>
      <c r="U308" s="1">
        <v>2250075.4700000002</v>
      </c>
      <c r="V308" s="1">
        <v>1719986.49</v>
      </c>
      <c r="W308" s="1">
        <v>1172085.8400000001</v>
      </c>
      <c r="X308" s="1">
        <v>1291026.3400000001</v>
      </c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/>
    </row>
    <row r="309" spans="1:36">
      <c r="A309" s="20" t="s">
        <v>265</v>
      </c>
      <c r="B309" s="10" t="s">
        <v>266</v>
      </c>
      <c r="C309" s="1">
        <v>13774648.98</v>
      </c>
      <c r="D309" s="1">
        <v>994155.99</v>
      </c>
      <c r="E309" s="1">
        <v>1663828.2</v>
      </c>
      <c r="F309" s="1">
        <v>4165322.23</v>
      </c>
      <c r="G309" s="1">
        <v>1127164.1299999999</v>
      </c>
      <c r="H309" s="1">
        <v>1015715.12</v>
      </c>
      <c r="I309" s="1">
        <v>1180712.6599999999</v>
      </c>
      <c r="J309" s="1">
        <v>1274884.8500000001</v>
      </c>
      <c r="K309" s="1">
        <v>836139.88</v>
      </c>
      <c r="L309" s="1">
        <v>868195.23</v>
      </c>
      <c r="M309" s="1">
        <v>648530.68999999994</v>
      </c>
      <c r="N309" s="1">
        <v>13774648.98</v>
      </c>
      <c r="O309" s="1">
        <v>994155.99</v>
      </c>
      <c r="P309" s="1">
        <v>1663828.2</v>
      </c>
      <c r="Q309" s="1">
        <v>4165322.23</v>
      </c>
      <c r="R309" s="1">
        <v>1127164.1299999999</v>
      </c>
      <c r="S309" s="1">
        <v>1015715.12</v>
      </c>
      <c r="T309" s="1">
        <v>1180712.6599999999</v>
      </c>
      <c r="U309" s="1">
        <v>1274884.8500000001</v>
      </c>
      <c r="V309" s="1">
        <v>836139.88</v>
      </c>
      <c r="W309" s="1">
        <v>868195.23</v>
      </c>
      <c r="X309" s="1">
        <v>648530.68999999994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19" t="s">
        <v>267</v>
      </c>
      <c r="B310" s="10" t="s">
        <v>268</v>
      </c>
      <c r="C310" s="1">
        <v>655721.89</v>
      </c>
      <c r="D310" s="1">
        <v>54477.52</v>
      </c>
      <c r="E310" s="1">
        <v>72471.88</v>
      </c>
      <c r="F310" s="1">
        <v>252505.4</v>
      </c>
      <c r="G310" s="1">
        <v>56981.81</v>
      </c>
      <c r="H310" s="1">
        <v>43626.87</v>
      </c>
      <c r="I310" s="1">
        <v>47326.67</v>
      </c>
      <c r="J310" s="1">
        <v>55532.57</v>
      </c>
      <c r="K310" s="1">
        <v>42599.93</v>
      </c>
      <c r="L310" s="1">
        <v>11860.73</v>
      </c>
      <c r="M310" s="1">
        <v>18338.509999999998</v>
      </c>
      <c r="N310" s="1">
        <v>655721.89</v>
      </c>
      <c r="O310" s="1">
        <v>54477.52</v>
      </c>
      <c r="P310" s="1">
        <v>72471.88</v>
      </c>
      <c r="Q310" s="1">
        <v>252505.4</v>
      </c>
      <c r="R310" s="1">
        <v>56981.81</v>
      </c>
      <c r="S310" s="1">
        <v>43626.87</v>
      </c>
      <c r="T310" s="1">
        <v>47326.67</v>
      </c>
      <c r="U310" s="1">
        <v>55532.57</v>
      </c>
      <c r="V310" s="1">
        <v>42599.93</v>
      </c>
      <c r="W310" s="1">
        <v>11860.73</v>
      </c>
      <c r="X310" s="1">
        <v>18338.509999999998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>
        <v>0</v>
      </c>
    </row>
    <row r="311" spans="1:36">
      <c r="A311" s="20" t="s">
        <v>269</v>
      </c>
      <c r="B311" s="10" t="s">
        <v>270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271</v>
      </c>
      <c r="B312" s="10" t="s">
        <v>272</v>
      </c>
      <c r="C312" s="1">
        <v>655721.89</v>
      </c>
      <c r="D312" s="1">
        <v>54477.52</v>
      </c>
      <c r="E312" s="1">
        <v>72471.88</v>
      </c>
      <c r="F312" s="1">
        <v>252505.4</v>
      </c>
      <c r="G312" s="1">
        <v>56981.81</v>
      </c>
      <c r="H312" s="1">
        <v>43626.87</v>
      </c>
      <c r="I312" s="1">
        <v>47326.67</v>
      </c>
      <c r="J312" s="1">
        <v>55532.57</v>
      </c>
      <c r="K312" s="1">
        <v>42599.93</v>
      </c>
      <c r="L312" s="1">
        <v>11860.73</v>
      </c>
      <c r="M312" s="1">
        <v>18338.509999999998</v>
      </c>
      <c r="N312" s="1">
        <v>655721.89</v>
      </c>
      <c r="O312" s="1">
        <v>54477.52</v>
      </c>
      <c r="P312" s="1">
        <v>72471.88</v>
      </c>
      <c r="Q312" s="1">
        <v>252505.4</v>
      </c>
      <c r="R312" s="1">
        <v>56981.81</v>
      </c>
      <c r="S312" s="1">
        <v>43626.87</v>
      </c>
      <c r="T312" s="1">
        <v>47326.67</v>
      </c>
      <c r="U312" s="1">
        <v>55532.57</v>
      </c>
      <c r="V312" s="1">
        <v>42599.93</v>
      </c>
      <c r="W312" s="1">
        <v>11860.73</v>
      </c>
      <c r="X312" s="1">
        <v>18338.509999999998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/>
    </row>
    <row r="313" spans="1:36">
      <c r="A313" s="18" t="s">
        <v>197</v>
      </c>
      <c r="B313" s="10" t="s">
        <v>198</v>
      </c>
      <c r="C313" s="1">
        <v>38969513.670000002</v>
      </c>
      <c r="D313" s="1">
        <v>2988391.5</v>
      </c>
      <c r="E313" s="1">
        <v>4571573.6100000003</v>
      </c>
      <c r="F313" s="1">
        <v>10883980.960000001</v>
      </c>
      <c r="G313" s="1">
        <v>3119764.34</v>
      </c>
      <c r="H313" s="1">
        <v>2838465.47</v>
      </c>
      <c r="I313" s="1">
        <v>3499127.12</v>
      </c>
      <c r="J313" s="1">
        <v>4415390.01</v>
      </c>
      <c r="K313" s="1">
        <v>2667978.54</v>
      </c>
      <c r="L313" s="1">
        <v>2223944.33</v>
      </c>
      <c r="M313" s="1">
        <v>1760897.79</v>
      </c>
      <c r="N313" s="1">
        <v>38969513.670000002</v>
      </c>
      <c r="O313" s="1">
        <v>2988391.5</v>
      </c>
      <c r="P313" s="1">
        <v>4571573.6100000003</v>
      </c>
      <c r="Q313" s="1">
        <v>10883980.960000001</v>
      </c>
      <c r="R313" s="1">
        <v>3119764.34</v>
      </c>
      <c r="S313" s="1">
        <v>2838465.47</v>
      </c>
      <c r="T313" s="1">
        <v>3499127.12</v>
      </c>
      <c r="U313" s="1">
        <v>4415390.01</v>
      </c>
      <c r="V313" s="1">
        <v>2667978.54</v>
      </c>
      <c r="W313" s="1">
        <v>2223944.33</v>
      </c>
      <c r="X313" s="1">
        <v>1760897.79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>
        <v>0</v>
      </c>
    </row>
    <row r="314" spans="1:36">
      <c r="A314" s="19" t="s">
        <v>273</v>
      </c>
      <c r="B314" s="10" t="s">
        <v>274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275</v>
      </c>
      <c r="B315" s="10" t="s">
        <v>276</v>
      </c>
      <c r="C315" s="1">
        <v>38378972.729999997</v>
      </c>
      <c r="D315" s="1">
        <v>2937125.86</v>
      </c>
      <c r="E315" s="1">
        <v>4531925.2699999996</v>
      </c>
      <c r="F315" s="1">
        <v>10562966.16</v>
      </c>
      <c r="G315" s="1">
        <v>3095764.34</v>
      </c>
      <c r="H315" s="1">
        <v>2818965.47</v>
      </c>
      <c r="I315" s="1">
        <v>3496627.12</v>
      </c>
      <c r="J315" s="1">
        <v>4358277.8499999996</v>
      </c>
      <c r="K315" s="1">
        <v>2655978.54</v>
      </c>
      <c r="L315" s="1">
        <v>2180444.33</v>
      </c>
      <c r="M315" s="1">
        <v>1740897.79</v>
      </c>
      <c r="N315" s="1">
        <v>38378972.729999997</v>
      </c>
      <c r="O315" s="1">
        <v>2937125.86</v>
      </c>
      <c r="P315" s="1">
        <v>4531925.2699999996</v>
      </c>
      <c r="Q315" s="1">
        <v>10562966.16</v>
      </c>
      <c r="R315" s="1">
        <v>3095764.34</v>
      </c>
      <c r="S315" s="1">
        <v>2818965.47</v>
      </c>
      <c r="T315" s="1">
        <v>3496627.12</v>
      </c>
      <c r="U315" s="1">
        <v>4358277.8499999996</v>
      </c>
      <c r="V315" s="1">
        <v>2655978.54</v>
      </c>
      <c r="W315" s="1">
        <v>2180444.33</v>
      </c>
      <c r="X315" s="1">
        <v>1740897.79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/>
    </row>
    <row r="316" spans="1:36">
      <c r="A316" s="19" t="s">
        <v>277</v>
      </c>
      <c r="B316" s="10" t="s">
        <v>278</v>
      </c>
      <c r="C316" s="1">
        <v>236500</v>
      </c>
      <c r="D316" s="1">
        <v>18000</v>
      </c>
      <c r="E316" s="1">
        <v>26500</v>
      </c>
      <c r="F316" s="1">
        <v>58000</v>
      </c>
      <c r="G316" s="1">
        <v>24000</v>
      </c>
      <c r="H316" s="1">
        <v>19500</v>
      </c>
      <c r="I316" s="1">
        <v>2500</v>
      </c>
      <c r="J316" s="1">
        <v>12500</v>
      </c>
      <c r="K316" s="1">
        <v>12000</v>
      </c>
      <c r="L316" s="1">
        <v>43500</v>
      </c>
      <c r="M316" s="1">
        <v>20000</v>
      </c>
      <c r="N316" s="1">
        <v>236500</v>
      </c>
      <c r="O316" s="1">
        <v>18000</v>
      </c>
      <c r="P316" s="1">
        <v>26500</v>
      </c>
      <c r="Q316" s="1">
        <v>58000</v>
      </c>
      <c r="R316" s="1">
        <v>24000</v>
      </c>
      <c r="S316" s="1">
        <v>19500</v>
      </c>
      <c r="T316" s="1">
        <v>2500</v>
      </c>
      <c r="U316" s="1">
        <v>12500</v>
      </c>
      <c r="V316" s="1">
        <v>12000</v>
      </c>
      <c r="W316" s="1">
        <v>43500</v>
      </c>
      <c r="X316" s="1">
        <v>20000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279</v>
      </c>
      <c r="B317" s="10" t="s">
        <v>280</v>
      </c>
      <c r="C317" s="1">
        <v>352290.94</v>
      </c>
      <c r="D317" s="1">
        <v>33265.64</v>
      </c>
      <c r="E317" s="1">
        <v>12898.34</v>
      </c>
      <c r="F317" s="1">
        <v>261514.8</v>
      </c>
      <c r="G317" s="1">
        <v>0</v>
      </c>
      <c r="H317" s="1">
        <v>0</v>
      </c>
      <c r="I317" s="1">
        <v>0</v>
      </c>
      <c r="J317" s="1">
        <v>44612.160000000003</v>
      </c>
      <c r="K317" s="1">
        <v>0</v>
      </c>
      <c r="L317" s="1">
        <v>0</v>
      </c>
      <c r="M317" s="1">
        <v>0</v>
      </c>
      <c r="N317" s="1">
        <v>352290.94</v>
      </c>
      <c r="O317" s="1">
        <v>33265.64</v>
      </c>
      <c r="P317" s="1">
        <v>12898.34</v>
      </c>
      <c r="Q317" s="1">
        <v>261514.8</v>
      </c>
      <c r="R317" s="1"/>
      <c r="S317" s="1"/>
      <c r="T317" s="1"/>
      <c r="U317" s="1">
        <v>44612.160000000003</v>
      </c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281</v>
      </c>
      <c r="B318" s="10" t="s">
        <v>282</v>
      </c>
      <c r="C318" s="1">
        <v>1750</v>
      </c>
      <c r="D318" s="1">
        <v>0</v>
      </c>
      <c r="E318" s="1">
        <v>250</v>
      </c>
      <c r="F318" s="1">
        <v>1500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1750</v>
      </c>
      <c r="O318" s="1"/>
      <c r="P318" s="1">
        <v>250</v>
      </c>
      <c r="Q318" s="1">
        <v>1500</v>
      </c>
      <c r="R318" s="1"/>
      <c r="S318" s="1"/>
      <c r="T318" s="1"/>
      <c r="U318" s="1"/>
      <c r="V318" s="1"/>
      <c r="W318" s="1"/>
      <c r="X318" s="1">
        <v>0</v>
      </c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8" t="s">
        <v>877</v>
      </c>
      <c r="B319" s="10" t="s">
        <v>878</v>
      </c>
      <c r="C319" s="1">
        <v>8065523.2699999996</v>
      </c>
      <c r="D319" s="1">
        <v>472752.71</v>
      </c>
      <c r="E319" s="1">
        <v>1103894.19</v>
      </c>
      <c r="F319" s="1">
        <v>2187848.37</v>
      </c>
      <c r="G319" s="1">
        <v>656945.99</v>
      </c>
      <c r="H319" s="1">
        <v>702454.13</v>
      </c>
      <c r="I319" s="1">
        <v>919098.57</v>
      </c>
      <c r="J319" s="1">
        <v>585880.09</v>
      </c>
      <c r="K319" s="1">
        <v>480015.11</v>
      </c>
      <c r="L319" s="1">
        <v>498005.31</v>
      </c>
      <c r="M319" s="1">
        <v>458628.8</v>
      </c>
      <c r="N319" s="1">
        <v>8065523.2699999996</v>
      </c>
      <c r="O319" s="1">
        <v>472752.71</v>
      </c>
      <c r="P319" s="1">
        <v>1103894.19</v>
      </c>
      <c r="Q319" s="1">
        <v>2187848.37</v>
      </c>
      <c r="R319" s="1">
        <v>656945.99</v>
      </c>
      <c r="S319" s="1">
        <v>702454.13</v>
      </c>
      <c r="T319" s="1">
        <v>919098.57</v>
      </c>
      <c r="U319" s="1">
        <v>585880.09</v>
      </c>
      <c r="V319" s="1">
        <v>480015.11</v>
      </c>
      <c r="W319" s="1">
        <v>498005.31</v>
      </c>
      <c r="X319" s="1">
        <v>458628.8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>
        <v>0</v>
      </c>
    </row>
    <row r="320" spans="1:36">
      <c r="A320" s="19" t="s">
        <v>879</v>
      </c>
      <c r="B320" s="10" t="s">
        <v>880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881</v>
      </c>
      <c r="B321" s="10" t="s">
        <v>882</v>
      </c>
      <c r="C321" s="1">
        <v>1092696.93</v>
      </c>
      <c r="D321" s="1">
        <v>91417</v>
      </c>
      <c r="E321" s="1">
        <v>235914.27</v>
      </c>
      <c r="F321" s="1">
        <v>212210.05</v>
      </c>
      <c r="G321" s="1">
        <v>89186.62</v>
      </c>
      <c r="H321" s="1">
        <v>156502.85999999999</v>
      </c>
      <c r="I321" s="1">
        <v>131730</v>
      </c>
      <c r="J321" s="1">
        <v>108335.61</v>
      </c>
      <c r="K321" s="1">
        <v>25160.16</v>
      </c>
      <c r="L321" s="1">
        <v>35346.36</v>
      </c>
      <c r="M321" s="1">
        <v>6894</v>
      </c>
      <c r="N321" s="1">
        <v>1092696.93</v>
      </c>
      <c r="O321" s="1">
        <v>91417</v>
      </c>
      <c r="P321" s="1">
        <v>235914.27</v>
      </c>
      <c r="Q321" s="1">
        <v>212210.05</v>
      </c>
      <c r="R321" s="1">
        <v>89186.62</v>
      </c>
      <c r="S321" s="1">
        <v>156502.85999999999</v>
      </c>
      <c r="T321" s="1">
        <v>131730</v>
      </c>
      <c r="U321" s="1">
        <v>108335.61</v>
      </c>
      <c r="V321" s="1">
        <v>25160.16</v>
      </c>
      <c r="W321" s="1">
        <v>35346.36</v>
      </c>
      <c r="X321" s="1">
        <v>6894</v>
      </c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/>
    </row>
    <row r="322" spans="1:36">
      <c r="A322" s="19" t="s">
        <v>883</v>
      </c>
      <c r="B322" s="10" t="s">
        <v>884</v>
      </c>
      <c r="C322" s="1">
        <v>3497310.64</v>
      </c>
      <c r="D322" s="1">
        <v>172970.44</v>
      </c>
      <c r="E322" s="1">
        <v>454664.66</v>
      </c>
      <c r="F322" s="1">
        <v>986493.4</v>
      </c>
      <c r="G322" s="1">
        <v>246220.51</v>
      </c>
      <c r="H322" s="1">
        <v>272522.23</v>
      </c>
      <c r="I322" s="1">
        <v>376010.45</v>
      </c>
      <c r="J322" s="1">
        <v>276809.57</v>
      </c>
      <c r="K322" s="1">
        <v>269233.71000000002</v>
      </c>
      <c r="L322" s="1">
        <v>230704.84</v>
      </c>
      <c r="M322" s="1">
        <v>211680.83</v>
      </c>
      <c r="N322" s="1">
        <v>3497310.64</v>
      </c>
      <c r="O322" s="1">
        <v>172970.44</v>
      </c>
      <c r="P322" s="1">
        <v>454664.66</v>
      </c>
      <c r="Q322" s="1">
        <v>986493.4</v>
      </c>
      <c r="R322" s="1">
        <v>246220.51</v>
      </c>
      <c r="S322" s="1">
        <v>272522.23</v>
      </c>
      <c r="T322" s="1">
        <v>376010.45</v>
      </c>
      <c r="U322" s="1">
        <v>276809.57</v>
      </c>
      <c r="V322" s="1">
        <v>269233.71000000002</v>
      </c>
      <c r="W322" s="1">
        <v>230704.84</v>
      </c>
      <c r="X322" s="1">
        <v>211680.83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885</v>
      </c>
      <c r="B323" s="10" t="s">
        <v>886</v>
      </c>
      <c r="C323" s="1">
        <v>3474183.54</v>
      </c>
      <c r="D323" s="1">
        <v>208365.27</v>
      </c>
      <c r="E323" s="1">
        <v>413315.26</v>
      </c>
      <c r="F323" s="1">
        <v>987812.76</v>
      </c>
      <c r="G323" s="1">
        <v>321538.86</v>
      </c>
      <c r="H323" s="1">
        <v>273429.03999999998</v>
      </c>
      <c r="I323" s="1">
        <v>411358.12</v>
      </c>
      <c r="J323" s="1">
        <v>200734.91</v>
      </c>
      <c r="K323" s="1">
        <v>185621.24</v>
      </c>
      <c r="L323" s="1">
        <v>231954.11</v>
      </c>
      <c r="M323" s="1">
        <v>240053.97</v>
      </c>
      <c r="N323" s="1">
        <v>3474183.54</v>
      </c>
      <c r="O323" s="1">
        <v>208365.27</v>
      </c>
      <c r="P323" s="1">
        <v>413315.26</v>
      </c>
      <c r="Q323" s="1">
        <v>987812.76</v>
      </c>
      <c r="R323" s="1">
        <v>321538.86</v>
      </c>
      <c r="S323" s="1">
        <v>273429.03999999998</v>
      </c>
      <c r="T323" s="1">
        <v>411358.12</v>
      </c>
      <c r="U323" s="1">
        <v>200734.91</v>
      </c>
      <c r="V323" s="1">
        <v>185621.24</v>
      </c>
      <c r="W323" s="1">
        <v>231954.11</v>
      </c>
      <c r="X323" s="1">
        <v>240053.97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887</v>
      </c>
      <c r="B324" s="10" t="s">
        <v>888</v>
      </c>
      <c r="C324" s="1">
        <v>1332.16</v>
      </c>
      <c r="D324" s="1">
        <v>0</v>
      </c>
      <c r="E324" s="1">
        <v>0</v>
      </c>
      <c r="F324" s="1">
        <v>1332.16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1332.16</v>
      </c>
      <c r="O324" s="1"/>
      <c r="P324" s="1"/>
      <c r="Q324" s="1">
        <v>1332.16</v>
      </c>
      <c r="R324" s="1"/>
      <c r="S324" s="1">
        <v>0</v>
      </c>
      <c r="T324" s="1"/>
      <c r="U324" s="1">
        <v>0</v>
      </c>
      <c r="V324" s="1"/>
      <c r="W324" s="1">
        <v>0</v>
      </c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7" t="s">
        <v>175</v>
      </c>
      <c r="B325" s="10" t="s">
        <v>176</v>
      </c>
      <c r="C325" s="1">
        <v>510375023.33999997</v>
      </c>
      <c r="D325" s="1">
        <v>41081808.899999999</v>
      </c>
      <c r="E325" s="1">
        <v>54693047.439999998</v>
      </c>
      <c r="F325" s="1">
        <v>112673532.28</v>
      </c>
      <c r="G325" s="1">
        <v>35413089.009999998</v>
      </c>
      <c r="H325" s="1">
        <v>31705794.07</v>
      </c>
      <c r="I325" s="1">
        <v>63863139.100000001</v>
      </c>
      <c r="J325" s="1">
        <v>66762603.009999998</v>
      </c>
      <c r="K325" s="1">
        <v>34895684.549999997</v>
      </c>
      <c r="L325" s="1">
        <v>37690346.780000001</v>
      </c>
      <c r="M325" s="1">
        <v>31595978.199999999</v>
      </c>
      <c r="N325" s="1">
        <v>510375023.33999997</v>
      </c>
      <c r="O325" s="1">
        <v>41081808.899999999</v>
      </c>
      <c r="P325" s="1">
        <v>54693047.439999998</v>
      </c>
      <c r="Q325" s="1">
        <v>112673532.28</v>
      </c>
      <c r="R325" s="1">
        <v>35413089.009999998</v>
      </c>
      <c r="S325" s="1">
        <v>31705794.07</v>
      </c>
      <c r="T325" s="1">
        <v>63863139.100000001</v>
      </c>
      <c r="U325" s="1">
        <v>66762603.009999998</v>
      </c>
      <c r="V325" s="1">
        <v>34895684.549999997</v>
      </c>
      <c r="W325" s="1">
        <v>37690346.780000001</v>
      </c>
      <c r="X325" s="1">
        <v>31595978.199999999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>
        <v>0</v>
      </c>
    </row>
    <row r="326" spans="1:36">
      <c r="A326" s="18" t="s">
        <v>199</v>
      </c>
      <c r="B326" s="10" t="s">
        <v>200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0</v>
      </c>
    </row>
    <row r="327" spans="1:36">
      <c r="A327" s="18" t="s">
        <v>201</v>
      </c>
      <c r="B327" s="10" t="s">
        <v>202</v>
      </c>
      <c r="C327" s="1">
        <v>489403274.05000001</v>
      </c>
      <c r="D327" s="1">
        <v>38970111.140000001</v>
      </c>
      <c r="E327" s="1">
        <v>52597739.439999998</v>
      </c>
      <c r="F327" s="1">
        <v>107601938.7</v>
      </c>
      <c r="G327" s="1">
        <v>33904426.740000002</v>
      </c>
      <c r="H327" s="1">
        <v>30226650.260000002</v>
      </c>
      <c r="I327" s="1">
        <v>61647848.920000002</v>
      </c>
      <c r="J327" s="1">
        <v>64551669.25</v>
      </c>
      <c r="K327" s="1">
        <v>33696119.619999997</v>
      </c>
      <c r="L327" s="1">
        <v>36768802.740000002</v>
      </c>
      <c r="M327" s="1">
        <v>29437967.239999998</v>
      </c>
      <c r="N327" s="1">
        <v>489403274.05000001</v>
      </c>
      <c r="O327" s="1">
        <v>38970111.140000001</v>
      </c>
      <c r="P327" s="1">
        <v>52597739.439999998</v>
      </c>
      <c r="Q327" s="1">
        <v>107601938.7</v>
      </c>
      <c r="R327" s="1">
        <v>33904426.740000002</v>
      </c>
      <c r="S327" s="1">
        <v>30226650.260000002</v>
      </c>
      <c r="T327" s="1">
        <v>61647848.920000002</v>
      </c>
      <c r="U327" s="1">
        <v>64551669.25</v>
      </c>
      <c r="V327" s="1">
        <v>33696119.619999997</v>
      </c>
      <c r="W327" s="1">
        <v>36768802.740000002</v>
      </c>
      <c r="X327" s="1">
        <v>29437967.239999998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0</v>
      </c>
    </row>
    <row r="328" spans="1:36">
      <c r="A328" s="19" t="s">
        <v>207</v>
      </c>
      <c r="B328" s="10" t="s">
        <v>208</v>
      </c>
      <c r="C328" s="1">
        <v>12621975.220000001</v>
      </c>
      <c r="D328" s="1">
        <v>1095752.92</v>
      </c>
      <c r="E328" s="1">
        <v>1208727.3999999999</v>
      </c>
      <c r="F328" s="1">
        <v>3685705.53</v>
      </c>
      <c r="G328" s="1">
        <v>645641.39</v>
      </c>
      <c r="H328" s="1">
        <v>610384.18999999994</v>
      </c>
      <c r="I328" s="1">
        <v>1568875.14</v>
      </c>
      <c r="J328" s="1">
        <v>1485467.45</v>
      </c>
      <c r="K328" s="1">
        <v>762154.78</v>
      </c>
      <c r="L328" s="1">
        <v>509598.14</v>
      </c>
      <c r="M328" s="1">
        <v>1049668.28</v>
      </c>
      <c r="N328" s="1">
        <v>12621975.220000001</v>
      </c>
      <c r="O328" s="1">
        <v>1095752.92</v>
      </c>
      <c r="P328" s="1">
        <v>1208727.3999999999</v>
      </c>
      <c r="Q328" s="1">
        <v>3685705.53</v>
      </c>
      <c r="R328" s="1">
        <v>645641.39</v>
      </c>
      <c r="S328" s="1">
        <v>610384.18999999994</v>
      </c>
      <c r="T328" s="1">
        <v>1568875.14</v>
      </c>
      <c r="U328" s="1">
        <v>1485467.45</v>
      </c>
      <c r="V328" s="1">
        <v>762154.78</v>
      </c>
      <c r="W328" s="1">
        <v>509598.14</v>
      </c>
      <c r="X328" s="1">
        <v>1049668.28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0</v>
      </c>
    </row>
    <row r="329" spans="1:36">
      <c r="A329" s="20" t="s">
        <v>283</v>
      </c>
      <c r="B329" s="10" t="s">
        <v>284</v>
      </c>
      <c r="C329" s="1">
        <v>38205.06</v>
      </c>
      <c r="D329" s="1">
        <v>0</v>
      </c>
      <c r="E329" s="1">
        <v>0</v>
      </c>
      <c r="F329" s="1">
        <v>0</v>
      </c>
      <c r="G329" s="1">
        <v>33033.1</v>
      </c>
      <c r="H329" s="1">
        <v>3921.96</v>
      </c>
      <c r="I329" s="1">
        <v>0</v>
      </c>
      <c r="J329" s="1">
        <v>0</v>
      </c>
      <c r="K329" s="1">
        <v>1250</v>
      </c>
      <c r="L329" s="1">
        <v>0</v>
      </c>
      <c r="M329" s="1">
        <v>0</v>
      </c>
      <c r="N329" s="1">
        <v>38205.06</v>
      </c>
      <c r="O329" s="1"/>
      <c r="P329" s="1"/>
      <c r="Q329" s="1"/>
      <c r="R329" s="1">
        <v>33033.1</v>
      </c>
      <c r="S329" s="1">
        <v>3921.96</v>
      </c>
      <c r="T329" s="1"/>
      <c r="U329" s="1"/>
      <c r="V329" s="1">
        <v>1250</v>
      </c>
      <c r="W329" s="1"/>
      <c r="X329" s="1">
        <v>0</v>
      </c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1" t="s">
        <v>285</v>
      </c>
      <c r="B330" s="10" t="s">
        <v>286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/>
      <c r="P330" s="1"/>
      <c r="Q330" s="1"/>
      <c r="R330" s="1"/>
      <c r="S330" s="1"/>
      <c r="T330" s="1"/>
      <c r="U330" s="1"/>
      <c r="V330" s="1"/>
      <c r="W330" s="1"/>
      <c r="X330" s="1">
        <v>0</v>
      </c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287</v>
      </c>
      <c r="B331" s="10" t="s">
        <v>288</v>
      </c>
      <c r="C331" s="1">
        <v>38205.06</v>
      </c>
      <c r="D331" s="1">
        <v>0</v>
      </c>
      <c r="E331" s="1">
        <v>0</v>
      </c>
      <c r="F331" s="1">
        <v>0</v>
      </c>
      <c r="G331" s="1">
        <v>33033.1</v>
      </c>
      <c r="H331" s="1">
        <v>3921.96</v>
      </c>
      <c r="I331" s="1">
        <v>0</v>
      </c>
      <c r="J331" s="1">
        <v>0</v>
      </c>
      <c r="K331" s="1">
        <v>1250</v>
      </c>
      <c r="L331" s="1">
        <v>0</v>
      </c>
      <c r="M331" s="1">
        <v>0</v>
      </c>
      <c r="N331" s="1">
        <v>38205.06</v>
      </c>
      <c r="O331" s="1"/>
      <c r="P331" s="1"/>
      <c r="Q331" s="1"/>
      <c r="R331" s="1">
        <v>33033.1</v>
      </c>
      <c r="S331" s="1">
        <v>3921.96</v>
      </c>
      <c r="T331" s="1"/>
      <c r="U331" s="1"/>
      <c r="V331" s="1">
        <v>1250</v>
      </c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/>
    </row>
    <row r="332" spans="1:36">
      <c r="A332" s="20" t="s">
        <v>289</v>
      </c>
      <c r="B332" s="10" t="s">
        <v>290</v>
      </c>
      <c r="C332" s="1">
        <v>1973003.35</v>
      </c>
      <c r="D332" s="1">
        <v>200433.47</v>
      </c>
      <c r="E332" s="1">
        <v>198855.55</v>
      </c>
      <c r="F332" s="1">
        <v>787531.78</v>
      </c>
      <c r="G332" s="1">
        <v>46669.79</v>
      </c>
      <c r="H332" s="1">
        <v>82070.070000000007</v>
      </c>
      <c r="I332" s="1">
        <v>122443.85</v>
      </c>
      <c r="J332" s="1">
        <v>34339.550000000003</v>
      </c>
      <c r="K332" s="1">
        <v>38203.01</v>
      </c>
      <c r="L332" s="1">
        <v>71801.210000000006</v>
      </c>
      <c r="M332" s="1">
        <v>390655.07</v>
      </c>
      <c r="N332" s="1">
        <v>1973003.35</v>
      </c>
      <c r="O332" s="1">
        <v>200433.47</v>
      </c>
      <c r="P332" s="1">
        <v>198855.55</v>
      </c>
      <c r="Q332" s="1">
        <v>787531.78</v>
      </c>
      <c r="R332" s="1">
        <v>46669.79</v>
      </c>
      <c r="S332" s="1">
        <v>82070.070000000007</v>
      </c>
      <c r="T332" s="1">
        <v>122443.85</v>
      </c>
      <c r="U332" s="1">
        <v>34339.550000000003</v>
      </c>
      <c r="V332" s="1">
        <v>38203.01</v>
      </c>
      <c r="W332" s="1">
        <v>71801.210000000006</v>
      </c>
      <c r="X332" s="1">
        <v>390655.07</v>
      </c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>
        <v>0</v>
      </c>
    </row>
    <row r="333" spans="1:36">
      <c r="A333" s="21" t="s">
        <v>291</v>
      </c>
      <c r="B333" s="10" t="s">
        <v>292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/>
      <c r="P333" s="1"/>
      <c r="Q333" s="1"/>
      <c r="R333" s="1">
        <v>0</v>
      </c>
      <c r="S333" s="1"/>
      <c r="T333" s="1"/>
      <c r="U333" s="1"/>
      <c r="V333" s="1"/>
      <c r="W333" s="1"/>
      <c r="X333" s="1">
        <v>0</v>
      </c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293</v>
      </c>
      <c r="B334" s="10" t="s">
        <v>294</v>
      </c>
      <c r="C334" s="1">
        <v>304613.09999999998</v>
      </c>
      <c r="D334" s="1">
        <v>60587.78</v>
      </c>
      <c r="E334" s="1">
        <v>27155.86</v>
      </c>
      <c r="F334" s="1">
        <v>71465.63</v>
      </c>
      <c r="G334" s="1">
        <v>6120.63</v>
      </c>
      <c r="H334" s="1">
        <v>10628.39</v>
      </c>
      <c r="I334" s="1">
        <v>9297.23</v>
      </c>
      <c r="J334" s="1">
        <v>11326.46</v>
      </c>
      <c r="K334" s="1">
        <v>8716.76</v>
      </c>
      <c r="L334" s="1">
        <v>6046.3</v>
      </c>
      <c r="M334" s="1">
        <v>93268.06</v>
      </c>
      <c r="N334" s="1">
        <v>304613.09999999998</v>
      </c>
      <c r="O334" s="1">
        <v>60587.78</v>
      </c>
      <c r="P334" s="1">
        <v>27155.86</v>
      </c>
      <c r="Q334" s="1">
        <v>71465.63</v>
      </c>
      <c r="R334" s="1">
        <v>6120.63</v>
      </c>
      <c r="S334" s="1">
        <v>10628.39</v>
      </c>
      <c r="T334" s="1">
        <v>9297.23</v>
      </c>
      <c r="U334" s="1">
        <v>11326.46</v>
      </c>
      <c r="V334" s="1">
        <v>8716.76</v>
      </c>
      <c r="W334" s="1">
        <v>6046.3</v>
      </c>
      <c r="X334" s="1">
        <v>93268.06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/>
    </row>
    <row r="335" spans="1:36">
      <c r="A335" s="21" t="s">
        <v>295</v>
      </c>
      <c r="B335" s="10" t="s">
        <v>296</v>
      </c>
      <c r="C335" s="1">
        <v>1152308.98</v>
      </c>
      <c r="D335" s="1">
        <v>89527.15</v>
      </c>
      <c r="E335" s="1">
        <v>126849.62</v>
      </c>
      <c r="F335" s="1">
        <v>505925.17</v>
      </c>
      <c r="G335" s="1">
        <v>32706.36</v>
      </c>
      <c r="H335" s="1">
        <v>55051.06</v>
      </c>
      <c r="I335" s="1">
        <v>82690.83</v>
      </c>
      <c r="J335" s="1">
        <v>19893.45</v>
      </c>
      <c r="K335" s="1">
        <v>21457.58</v>
      </c>
      <c r="L335" s="1">
        <v>43376.26</v>
      </c>
      <c r="M335" s="1">
        <v>174831.5</v>
      </c>
      <c r="N335" s="1">
        <v>1152308.98</v>
      </c>
      <c r="O335" s="1">
        <v>89527.15</v>
      </c>
      <c r="P335" s="1">
        <v>126849.62</v>
      </c>
      <c r="Q335" s="1">
        <v>505925.17</v>
      </c>
      <c r="R335" s="1">
        <v>32706.36</v>
      </c>
      <c r="S335" s="1">
        <v>55051.06</v>
      </c>
      <c r="T335" s="1">
        <v>82690.83</v>
      </c>
      <c r="U335" s="1">
        <v>19893.45</v>
      </c>
      <c r="V335" s="1">
        <v>21457.58</v>
      </c>
      <c r="W335" s="1">
        <v>43376.26</v>
      </c>
      <c r="X335" s="1">
        <v>174831.5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297</v>
      </c>
      <c r="B336" s="10" t="s">
        <v>298</v>
      </c>
      <c r="C336" s="1">
        <v>516081.27</v>
      </c>
      <c r="D336" s="1">
        <v>50318.54</v>
      </c>
      <c r="E336" s="1">
        <v>44850.07</v>
      </c>
      <c r="F336" s="1">
        <v>210140.98</v>
      </c>
      <c r="G336" s="1">
        <v>7842.8</v>
      </c>
      <c r="H336" s="1">
        <v>16390.62</v>
      </c>
      <c r="I336" s="1">
        <v>30455.79</v>
      </c>
      <c r="J336" s="1">
        <v>3119.64</v>
      </c>
      <c r="K336" s="1">
        <v>8028.67</v>
      </c>
      <c r="L336" s="1">
        <v>22378.65</v>
      </c>
      <c r="M336" s="1">
        <v>122555.51</v>
      </c>
      <c r="N336" s="1">
        <v>516081.27</v>
      </c>
      <c r="O336" s="1">
        <v>50318.54</v>
      </c>
      <c r="P336" s="1">
        <v>44850.07</v>
      </c>
      <c r="Q336" s="1">
        <v>210140.98</v>
      </c>
      <c r="R336" s="1">
        <v>7842.8</v>
      </c>
      <c r="S336" s="1">
        <v>16390.62</v>
      </c>
      <c r="T336" s="1">
        <v>30455.79</v>
      </c>
      <c r="U336" s="1">
        <v>3119.64</v>
      </c>
      <c r="V336" s="1">
        <v>8028.67</v>
      </c>
      <c r="W336" s="1">
        <v>22378.65</v>
      </c>
      <c r="X336" s="1">
        <v>122555.51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0" t="s">
        <v>299</v>
      </c>
      <c r="B337" s="10" t="s">
        <v>300</v>
      </c>
      <c r="C337" s="1">
        <v>7528511.9699999997</v>
      </c>
      <c r="D337" s="1">
        <v>567625.32999999996</v>
      </c>
      <c r="E337" s="1">
        <v>748480.98</v>
      </c>
      <c r="F337" s="1">
        <v>2090828.25</v>
      </c>
      <c r="G337" s="1">
        <v>412389.26</v>
      </c>
      <c r="H337" s="1">
        <v>389873.68</v>
      </c>
      <c r="I337" s="1">
        <v>1067412.01</v>
      </c>
      <c r="J337" s="1">
        <v>1086921.7</v>
      </c>
      <c r="K337" s="1">
        <v>627264.74</v>
      </c>
      <c r="L337" s="1">
        <v>319701.56</v>
      </c>
      <c r="M337" s="1">
        <v>218014.46</v>
      </c>
      <c r="N337" s="1">
        <v>7528511.9699999997</v>
      </c>
      <c r="O337" s="1">
        <v>567625.32999999996</v>
      </c>
      <c r="P337" s="1">
        <v>748480.98</v>
      </c>
      <c r="Q337" s="1">
        <v>2090828.25</v>
      </c>
      <c r="R337" s="1">
        <v>412389.26</v>
      </c>
      <c r="S337" s="1">
        <v>389873.68</v>
      </c>
      <c r="T337" s="1">
        <v>1067412.01</v>
      </c>
      <c r="U337" s="1">
        <v>1086921.7</v>
      </c>
      <c r="V337" s="1">
        <v>627264.74</v>
      </c>
      <c r="W337" s="1">
        <v>319701.56</v>
      </c>
      <c r="X337" s="1">
        <v>218014.46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>
        <v>0</v>
      </c>
    </row>
    <row r="338" spans="1:36">
      <c r="A338" s="21" t="s">
        <v>301</v>
      </c>
      <c r="B338" s="10" t="s">
        <v>302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/>
      <c r="P338" s="1"/>
      <c r="Q338" s="1"/>
      <c r="R338" s="1">
        <v>0</v>
      </c>
      <c r="S338" s="1"/>
      <c r="T338" s="1"/>
      <c r="U338" s="1"/>
      <c r="V338" s="1"/>
      <c r="W338" s="1"/>
      <c r="X338" s="1">
        <v>0</v>
      </c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303</v>
      </c>
      <c r="B339" s="10" t="s">
        <v>304</v>
      </c>
      <c r="C339" s="1">
        <v>4343626.57</v>
      </c>
      <c r="D339" s="1">
        <v>330655.48</v>
      </c>
      <c r="E339" s="1">
        <v>439124.2</v>
      </c>
      <c r="F339" s="1">
        <v>1203717.6299999999</v>
      </c>
      <c r="G339" s="1">
        <v>240593.77</v>
      </c>
      <c r="H339" s="1">
        <v>227840.53</v>
      </c>
      <c r="I339" s="1">
        <v>613842.96</v>
      </c>
      <c r="J339" s="1">
        <v>630363.68000000005</v>
      </c>
      <c r="K339" s="1">
        <v>337762.42</v>
      </c>
      <c r="L339" s="1">
        <v>190237.93</v>
      </c>
      <c r="M339" s="1">
        <v>129487.97</v>
      </c>
      <c r="N339" s="1">
        <v>4343626.57</v>
      </c>
      <c r="O339" s="1">
        <v>330655.48</v>
      </c>
      <c r="P339" s="1">
        <v>439124.2</v>
      </c>
      <c r="Q339" s="1">
        <v>1203717.6299999999</v>
      </c>
      <c r="R339" s="1">
        <v>240593.77</v>
      </c>
      <c r="S339" s="1">
        <v>227840.53</v>
      </c>
      <c r="T339" s="1">
        <v>613842.96</v>
      </c>
      <c r="U339" s="1">
        <v>630363.68000000005</v>
      </c>
      <c r="V339" s="1">
        <v>337762.42</v>
      </c>
      <c r="W339" s="1">
        <v>190237.93</v>
      </c>
      <c r="X339" s="1">
        <v>129487.97</v>
      </c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/>
    </row>
    <row r="340" spans="1:36">
      <c r="A340" s="21" t="s">
        <v>305</v>
      </c>
      <c r="B340" s="10" t="s">
        <v>306</v>
      </c>
      <c r="C340" s="1">
        <v>1378872.45</v>
      </c>
      <c r="D340" s="1">
        <v>102659.58</v>
      </c>
      <c r="E340" s="1">
        <v>133778.65</v>
      </c>
      <c r="F340" s="1">
        <v>385996.39</v>
      </c>
      <c r="G340" s="1">
        <v>74424.87</v>
      </c>
      <c r="H340" s="1">
        <v>70388.94</v>
      </c>
      <c r="I340" s="1">
        <v>195210.7</v>
      </c>
      <c r="J340" s="1">
        <v>198330.75</v>
      </c>
      <c r="K340" s="1">
        <v>123384.89</v>
      </c>
      <c r="L340" s="1">
        <v>56237.51</v>
      </c>
      <c r="M340" s="1">
        <v>38460.17</v>
      </c>
      <c r="N340" s="1">
        <v>1378872.45</v>
      </c>
      <c r="O340" s="1">
        <v>102659.58</v>
      </c>
      <c r="P340" s="1">
        <v>133778.65</v>
      </c>
      <c r="Q340" s="1">
        <v>385996.39</v>
      </c>
      <c r="R340" s="1">
        <v>74424.87</v>
      </c>
      <c r="S340" s="1">
        <v>70388.94</v>
      </c>
      <c r="T340" s="1">
        <v>195210.7</v>
      </c>
      <c r="U340" s="1">
        <v>198330.75</v>
      </c>
      <c r="V340" s="1">
        <v>123384.89</v>
      </c>
      <c r="W340" s="1">
        <v>56237.51</v>
      </c>
      <c r="X340" s="1">
        <v>38460.17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307</v>
      </c>
      <c r="B341" s="10" t="s">
        <v>308</v>
      </c>
      <c r="C341" s="1">
        <v>1521302.42</v>
      </c>
      <c r="D341" s="1">
        <v>113081.36</v>
      </c>
      <c r="E341" s="1">
        <v>147756.76999999999</v>
      </c>
      <c r="F341" s="1">
        <v>421849.52</v>
      </c>
      <c r="G341" s="1">
        <v>81929.8</v>
      </c>
      <c r="H341" s="1">
        <v>77135.94</v>
      </c>
      <c r="I341" s="1">
        <v>217945.82</v>
      </c>
      <c r="J341" s="1">
        <v>217158.65</v>
      </c>
      <c r="K341" s="1">
        <v>140653.45000000001</v>
      </c>
      <c r="L341" s="1">
        <v>61641.36</v>
      </c>
      <c r="M341" s="1">
        <v>42149.75</v>
      </c>
      <c r="N341" s="1">
        <v>1521302.42</v>
      </c>
      <c r="O341" s="1">
        <v>113081.36</v>
      </c>
      <c r="P341" s="1">
        <v>147756.76999999999</v>
      </c>
      <c r="Q341" s="1">
        <v>421849.52</v>
      </c>
      <c r="R341" s="1">
        <v>81929.8</v>
      </c>
      <c r="S341" s="1">
        <v>77135.94</v>
      </c>
      <c r="T341" s="1">
        <v>217945.82</v>
      </c>
      <c r="U341" s="1">
        <v>217158.65</v>
      </c>
      <c r="V341" s="1">
        <v>140653.45000000001</v>
      </c>
      <c r="W341" s="1">
        <v>61641.36</v>
      </c>
      <c r="X341" s="1">
        <v>42149.75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309</v>
      </c>
      <c r="B342" s="10" t="s">
        <v>310</v>
      </c>
      <c r="C342" s="1">
        <v>284710.53000000003</v>
      </c>
      <c r="D342" s="1">
        <v>21228.91</v>
      </c>
      <c r="E342" s="1">
        <v>27821.360000000001</v>
      </c>
      <c r="F342" s="1">
        <v>79264.710000000006</v>
      </c>
      <c r="G342" s="1">
        <v>15440.82</v>
      </c>
      <c r="H342" s="1">
        <v>14508.27</v>
      </c>
      <c r="I342" s="1">
        <v>40412.53</v>
      </c>
      <c r="J342" s="1">
        <v>41068.620000000003</v>
      </c>
      <c r="K342" s="1">
        <v>25463.98</v>
      </c>
      <c r="L342" s="1">
        <v>11584.76</v>
      </c>
      <c r="M342" s="1">
        <v>7916.57</v>
      </c>
      <c r="N342" s="1">
        <v>284710.53000000003</v>
      </c>
      <c r="O342" s="1">
        <v>21228.91</v>
      </c>
      <c r="P342" s="1">
        <v>27821.360000000001</v>
      </c>
      <c r="Q342" s="1">
        <v>79264.710000000006</v>
      </c>
      <c r="R342" s="1">
        <v>15440.82</v>
      </c>
      <c r="S342" s="1">
        <v>14508.27</v>
      </c>
      <c r="T342" s="1">
        <v>40412.53</v>
      </c>
      <c r="U342" s="1">
        <v>41068.620000000003</v>
      </c>
      <c r="V342" s="1">
        <v>25463.98</v>
      </c>
      <c r="W342" s="1">
        <v>11584.76</v>
      </c>
      <c r="X342" s="1">
        <v>7916.57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0" t="s">
        <v>311</v>
      </c>
      <c r="B343" s="10" t="s">
        <v>312</v>
      </c>
      <c r="C343" s="1">
        <v>2331142.2799999998</v>
      </c>
      <c r="D343" s="1">
        <v>181573.48</v>
      </c>
      <c r="E343" s="1">
        <v>236185.11</v>
      </c>
      <c r="F343" s="1">
        <v>735256.41</v>
      </c>
      <c r="G343" s="1">
        <v>148241.4</v>
      </c>
      <c r="H343" s="1">
        <v>108818.23</v>
      </c>
      <c r="I343" s="1">
        <v>325504.74</v>
      </c>
      <c r="J343" s="1">
        <v>360263.28</v>
      </c>
      <c r="K343" s="1">
        <v>95437.03</v>
      </c>
      <c r="L343" s="1">
        <v>74092.460000000006</v>
      </c>
      <c r="M343" s="1">
        <v>65770.14</v>
      </c>
      <c r="N343" s="1">
        <v>2331142.2799999998</v>
      </c>
      <c r="O343" s="1">
        <v>181573.48</v>
      </c>
      <c r="P343" s="1">
        <v>236185.11</v>
      </c>
      <c r="Q343" s="1">
        <v>735256.41</v>
      </c>
      <c r="R343" s="1">
        <v>148241.4</v>
      </c>
      <c r="S343" s="1">
        <v>108818.23</v>
      </c>
      <c r="T343" s="1">
        <v>325504.74</v>
      </c>
      <c r="U343" s="1">
        <v>360263.28</v>
      </c>
      <c r="V343" s="1">
        <v>95437.03</v>
      </c>
      <c r="W343" s="1">
        <v>74092.460000000006</v>
      </c>
      <c r="X343" s="1">
        <v>65770.14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>
        <v>0</v>
      </c>
    </row>
    <row r="344" spans="1:36">
      <c r="A344" s="21" t="s">
        <v>313</v>
      </c>
      <c r="B344" s="10" t="s">
        <v>314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/>
      <c r="P344" s="1"/>
      <c r="Q344" s="1"/>
      <c r="R344" s="1">
        <v>0</v>
      </c>
      <c r="S344" s="1"/>
      <c r="T344" s="1"/>
      <c r="U344" s="1"/>
      <c r="V344" s="1">
        <v>0</v>
      </c>
      <c r="W344" s="1"/>
      <c r="X344" s="1">
        <v>0</v>
      </c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315</v>
      </c>
      <c r="B345" s="10" t="s">
        <v>316</v>
      </c>
      <c r="C345" s="1">
        <v>1044973.28</v>
      </c>
      <c r="D345" s="1">
        <v>76393.48</v>
      </c>
      <c r="E345" s="1">
        <v>108005.11</v>
      </c>
      <c r="F345" s="1">
        <v>408121.41</v>
      </c>
      <c r="G345" s="1">
        <v>74696.399999999994</v>
      </c>
      <c r="H345" s="1">
        <v>45348.23</v>
      </c>
      <c r="I345" s="1">
        <v>187595.74</v>
      </c>
      <c r="J345" s="1">
        <v>84943.28</v>
      </c>
      <c r="K345" s="1">
        <v>17637.03</v>
      </c>
      <c r="L345" s="1">
        <v>27457.46</v>
      </c>
      <c r="M345" s="1">
        <v>14775.14</v>
      </c>
      <c r="N345" s="1">
        <v>1044973.28</v>
      </c>
      <c r="O345" s="1">
        <v>76393.48</v>
      </c>
      <c r="P345" s="1">
        <v>108005.11</v>
      </c>
      <c r="Q345" s="1">
        <v>408121.41</v>
      </c>
      <c r="R345" s="1">
        <v>74696.399999999994</v>
      </c>
      <c r="S345" s="1">
        <v>45348.23</v>
      </c>
      <c r="T345" s="1">
        <v>187595.74</v>
      </c>
      <c r="U345" s="1">
        <v>84943.28</v>
      </c>
      <c r="V345" s="1">
        <v>17637.03</v>
      </c>
      <c r="W345" s="1">
        <v>27457.46</v>
      </c>
      <c r="X345" s="1">
        <v>14775.14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/>
    </row>
    <row r="346" spans="1:36">
      <c r="A346" s="21" t="s">
        <v>317</v>
      </c>
      <c r="B346" s="10" t="s">
        <v>318</v>
      </c>
      <c r="C346" s="1">
        <v>128500</v>
      </c>
      <c r="D346" s="1">
        <v>19000</v>
      </c>
      <c r="E346" s="1">
        <v>20500</v>
      </c>
      <c r="F346" s="1">
        <v>21500</v>
      </c>
      <c r="G346" s="1">
        <v>5500</v>
      </c>
      <c r="H346" s="1">
        <v>4500</v>
      </c>
      <c r="I346" s="1">
        <v>14000</v>
      </c>
      <c r="J346" s="1">
        <v>21000</v>
      </c>
      <c r="K346" s="1">
        <v>16500</v>
      </c>
      <c r="L346" s="1">
        <v>3000</v>
      </c>
      <c r="M346" s="1">
        <v>3000</v>
      </c>
      <c r="N346" s="1">
        <v>128500</v>
      </c>
      <c r="O346" s="1">
        <v>19000</v>
      </c>
      <c r="P346" s="1">
        <v>20500</v>
      </c>
      <c r="Q346" s="1">
        <v>21500</v>
      </c>
      <c r="R346" s="1">
        <v>5500</v>
      </c>
      <c r="S346" s="1">
        <v>4500</v>
      </c>
      <c r="T346" s="1">
        <v>14000</v>
      </c>
      <c r="U346" s="1">
        <v>21000</v>
      </c>
      <c r="V346" s="1">
        <v>16500</v>
      </c>
      <c r="W346" s="1">
        <v>3000</v>
      </c>
      <c r="X346" s="1">
        <v>3000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319</v>
      </c>
      <c r="B347" s="10" t="s">
        <v>320</v>
      </c>
      <c r="C347" s="1">
        <v>1157669</v>
      </c>
      <c r="D347" s="1">
        <v>86180</v>
      </c>
      <c r="E347" s="1">
        <v>107680</v>
      </c>
      <c r="F347" s="1">
        <v>305635</v>
      </c>
      <c r="G347" s="1">
        <v>68045</v>
      </c>
      <c r="H347" s="1">
        <v>58970</v>
      </c>
      <c r="I347" s="1">
        <v>123909</v>
      </c>
      <c r="J347" s="1">
        <v>254320</v>
      </c>
      <c r="K347" s="1">
        <v>61300</v>
      </c>
      <c r="L347" s="1">
        <v>43635</v>
      </c>
      <c r="M347" s="1">
        <v>47995</v>
      </c>
      <c r="N347" s="1">
        <v>1157669</v>
      </c>
      <c r="O347" s="1">
        <v>86180</v>
      </c>
      <c r="P347" s="1">
        <v>107680</v>
      </c>
      <c r="Q347" s="1">
        <v>305635</v>
      </c>
      <c r="R347" s="1">
        <v>68045</v>
      </c>
      <c r="S347" s="1">
        <v>58970</v>
      </c>
      <c r="T347" s="1">
        <v>123909</v>
      </c>
      <c r="U347" s="1">
        <v>254320</v>
      </c>
      <c r="V347" s="1">
        <v>61300</v>
      </c>
      <c r="W347" s="1">
        <v>43635</v>
      </c>
      <c r="X347" s="1">
        <v>47995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0" t="s">
        <v>889</v>
      </c>
      <c r="B348" s="10" t="s">
        <v>890</v>
      </c>
      <c r="C348" s="1">
        <v>751112.56</v>
      </c>
      <c r="D348" s="1">
        <v>146120.64000000001</v>
      </c>
      <c r="E348" s="1">
        <v>25205.759999999998</v>
      </c>
      <c r="F348" s="1">
        <v>72089.09</v>
      </c>
      <c r="G348" s="1">
        <v>5307.84</v>
      </c>
      <c r="H348" s="1">
        <v>25700.25</v>
      </c>
      <c r="I348" s="1">
        <v>53514.54</v>
      </c>
      <c r="J348" s="1">
        <v>3942.92</v>
      </c>
      <c r="K348" s="1">
        <v>0</v>
      </c>
      <c r="L348" s="1">
        <v>44002.91</v>
      </c>
      <c r="M348" s="1">
        <v>375228.61</v>
      </c>
      <c r="N348" s="1">
        <v>751112.56</v>
      </c>
      <c r="O348" s="1">
        <v>146120.64000000001</v>
      </c>
      <c r="P348" s="1">
        <v>25205.759999999998</v>
      </c>
      <c r="Q348" s="1">
        <v>72089.09</v>
      </c>
      <c r="R348" s="1">
        <v>5307.84</v>
      </c>
      <c r="S348" s="1">
        <v>25700.25</v>
      </c>
      <c r="T348" s="1">
        <v>53514.54</v>
      </c>
      <c r="U348" s="1">
        <v>3942.92</v>
      </c>
      <c r="V348" s="1"/>
      <c r="W348" s="1">
        <v>44002.91</v>
      </c>
      <c r="X348" s="1">
        <v>375228.61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>
        <v>0</v>
      </c>
    </row>
    <row r="349" spans="1:36">
      <c r="A349" s="21" t="s">
        <v>891</v>
      </c>
      <c r="B349" s="10" t="s">
        <v>892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893</v>
      </c>
      <c r="B350" s="10" t="s">
        <v>894</v>
      </c>
      <c r="C350" s="1">
        <v>302311.12</v>
      </c>
      <c r="D350" s="1">
        <v>65093.440000000002</v>
      </c>
      <c r="E350" s="1">
        <v>0</v>
      </c>
      <c r="F350" s="1">
        <v>5520</v>
      </c>
      <c r="G350" s="1">
        <v>0</v>
      </c>
      <c r="H350" s="1">
        <v>12258.96</v>
      </c>
      <c r="I350" s="1">
        <v>28470</v>
      </c>
      <c r="J350" s="1">
        <v>2110</v>
      </c>
      <c r="K350" s="1">
        <v>0</v>
      </c>
      <c r="L350" s="1">
        <v>8146.84</v>
      </c>
      <c r="M350" s="1">
        <v>180711.88</v>
      </c>
      <c r="N350" s="1">
        <v>302311.12</v>
      </c>
      <c r="O350" s="1">
        <v>65093.440000000002</v>
      </c>
      <c r="P350" s="1"/>
      <c r="Q350" s="1">
        <v>5520</v>
      </c>
      <c r="R350" s="1"/>
      <c r="S350" s="1">
        <v>12258.96</v>
      </c>
      <c r="T350" s="1">
        <v>28470</v>
      </c>
      <c r="U350" s="1">
        <v>2110</v>
      </c>
      <c r="V350" s="1"/>
      <c r="W350" s="1">
        <v>8146.84</v>
      </c>
      <c r="X350" s="1">
        <v>180711.88</v>
      </c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/>
    </row>
    <row r="351" spans="1:36">
      <c r="A351" s="21" t="s">
        <v>895</v>
      </c>
      <c r="B351" s="10" t="s">
        <v>896</v>
      </c>
      <c r="C351" s="1">
        <v>156650.82999999999</v>
      </c>
      <c r="D351" s="1">
        <v>29404.86</v>
      </c>
      <c r="E351" s="1">
        <v>9704.44</v>
      </c>
      <c r="F351" s="1">
        <v>33170.33</v>
      </c>
      <c r="G351" s="1">
        <v>4518</v>
      </c>
      <c r="H351" s="1">
        <v>5970</v>
      </c>
      <c r="I351" s="1">
        <v>8691.68</v>
      </c>
      <c r="J351" s="1">
        <v>0</v>
      </c>
      <c r="K351" s="1">
        <v>0</v>
      </c>
      <c r="L351" s="1">
        <v>10678.52</v>
      </c>
      <c r="M351" s="1">
        <v>54513</v>
      </c>
      <c r="N351" s="1">
        <v>156650.82999999999</v>
      </c>
      <c r="O351" s="1">
        <v>29404.86</v>
      </c>
      <c r="P351" s="1">
        <v>9704.44</v>
      </c>
      <c r="Q351" s="1">
        <v>33170.33</v>
      </c>
      <c r="R351" s="1">
        <v>4518</v>
      </c>
      <c r="S351" s="1">
        <v>5970</v>
      </c>
      <c r="T351" s="1">
        <v>8691.68</v>
      </c>
      <c r="U351" s="1"/>
      <c r="V351" s="1"/>
      <c r="W351" s="1">
        <v>10678.52</v>
      </c>
      <c r="X351" s="1">
        <v>54513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897</v>
      </c>
      <c r="B352" s="10" t="s">
        <v>898</v>
      </c>
      <c r="C352" s="1">
        <v>292150.61</v>
      </c>
      <c r="D352" s="1">
        <v>51622.34</v>
      </c>
      <c r="E352" s="1">
        <v>15501.32</v>
      </c>
      <c r="F352" s="1">
        <v>33398.76</v>
      </c>
      <c r="G352" s="1">
        <v>789.84</v>
      </c>
      <c r="H352" s="1">
        <v>7471.29</v>
      </c>
      <c r="I352" s="1">
        <v>16352.86</v>
      </c>
      <c r="J352" s="1">
        <v>1832.92</v>
      </c>
      <c r="K352" s="1">
        <v>0</v>
      </c>
      <c r="L352" s="1">
        <v>25177.55</v>
      </c>
      <c r="M352" s="1">
        <v>140003.73000000001</v>
      </c>
      <c r="N352" s="1">
        <v>292150.61</v>
      </c>
      <c r="O352" s="1">
        <v>51622.34</v>
      </c>
      <c r="P352" s="1">
        <v>15501.32</v>
      </c>
      <c r="Q352" s="1">
        <v>33398.76</v>
      </c>
      <c r="R352" s="1">
        <v>789.84</v>
      </c>
      <c r="S352" s="1">
        <v>7471.29</v>
      </c>
      <c r="T352" s="1">
        <v>16352.86</v>
      </c>
      <c r="U352" s="1">
        <v>1832.92</v>
      </c>
      <c r="V352" s="1"/>
      <c r="W352" s="1">
        <v>25177.55</v>
      </c>
      <c r="X352" s="1">
        <v>140003.73000000001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899</v>
      </c>
      <c r="B353" s="10" t="s">
        <v>900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/>
      <c r="P353" s="1"/>
      <c r="Q353" s="1"/>
      <c r="R353" s="1"/>
      <c r="S353" s="1"/>
      <c r="T353" s="1"/>
      <c r="U353" s="1"/>
      <c r="V353" s="1"/>
      <c r="W353" s="1">
        <v>0</v>
      </c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19" t="s">
        <v>209</v>
      </c>
      <c r="B354" s="10" t="s">
        <v>210</v>
      </c>
      <c r="C354" s="1">
        <v>476781298.82999998</v>
      </c>
      <c r="D354" s="1">
        <v>37874358.219999999</v>
      </c>
      <c r="E354" s="1">
        <v>51389012.039999999</v>
      </c>
      <c r="F354" s="1">
        <v>103916233.17</v>
      </c>
      <c r="G354" s="1">
        <v>33258785.350000001</v>
      </c>
      <c r="H354" s="1">
        <v>29616266.07</v>
      </c>
      <c r="I354" s="1">
        <v>60078973.780000001</v>
      </c>
      <c r="J354" s="1">
        <v>63066201.799999997</v>
      </c>
      <c r="K354" s="1">
        <v>32933964.84</v>
      </c>
      <c r="L354" s="1">
        <v>36259204.600000001</v>
      </c>
      <c r="M354" s="1">
        <v>28388298.960000001</v>
      </c>
      <c r="N354" s="1">
        <v>476781298.82999998</v>
      </c>
      <c r="O354" s="1">
        <v>37874358.219999999</v>
      </c>
      <c r="P354" s="1">
        <v>51389012.039999999</v>
      </c>
      <c r="Q354" s="1">
        <v>103916233.17</v>
      </c>
      <c r="R354" s="1">
        <v>33258785.350000001</v>
      </c>
      <c r="S354" s="1">
        <v>29616266.07</v>
      </c>
      <c r="T354" s="1">
        <v>60078973.780000001</v>
      </c>
      <c r="U354" s="1">
        <v>63066201.799999997</v>
      </c>
      <c r="V354" s="1">
        <v>32933964.84</v>
      </c>
      <c r="W354" s="1">
        <v>36259204.600000001</v>
      </c>
      <c r="X354" s="1">
        <v>28388298.960000001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>
        <v>0</v>
      </c>
    </row>
    <row r="355" spans="1:36">
      <c r="A355" s="20" t="s">
        <v>321</v>
      </c>
      <c r="B355" s="10" t="s">
        <v>322</v>
      </c>
      <c r="C355" s="1">
        <v>202994.93</v>
      </c>
      <c r="D355" s="1">
        <v>0</v>
      </c>
      <c r="E355" s="1">
        <v>0</v>
      </c>
      <c r="F355" s="1">
        <v>640.99</v>
      </c>
      <c r="G355" s="1">
        <v>0</v>
      </c>
      <c r="H355" s="1">
        <v>0</v>
      </c>
      <c r="I355" s="1">
        <v>284.20999999999998</v>
      </c>
      <c r="J355" s="1">
        <v>171294.16</v>
      </c>
      <c r="K355" s="1">
        <v>26958.959999999999</v>
      </c>
      <c r="L355" s="1">
        <v>3816.61</v>
      </c>
      <c r="M355" s="1">
        <v>0</v>
      </c>
      <c r="N355" s="1">
        <v>202994.93</v>
      </c>
      <c r="O355" s="1">
        <v>0</v>
      </c>
      <c r="P355" s="1">
        <v>0</v>
      </c>
      <c r="Q355" s="1">
        <v>640.99</v>
      </c>
      <c r="R355" s="1">
        <v>0</v>
      </c>
      <c r="S355" s="1">
        <v>0</v>
      </c>
      <c r="T355" s="1">
        <v>284.20999999999998</v>
      </c>
      <c r="U355" s="1">
        <v>171294.16</v>
      </c>
      <c r="V355" s="1">
        <v>26958.959999999999</v>
      </c>
      <c r="W355" s="1">
        <v>3816.61</v>
      </c>
      <c r="X355" s="1">
        <v>0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0</v>
      </c>
    </row>
    <row r="356" spans="1:36">
      <c r="A356" s="21" t="s">
        <v>323</v>
      </c>
      <c r="B356" s="10" t="s">
        <v>324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325</v>
      </c>
      <c r="B357" s="10" t="s">
        <v>326</v>
      </c>
      <c r="C357" s="1">
        <v>202994.93</v>
      </c>
      <c r="D357" s="1">
        <v>0</v>
      </c>
      <c r="E357" s="1">
        <v>0</v>
      </c>
      <c r="F357" s="1">
        <v>640.99</v>
      </c>
      <c r="G357" s="1">
        <v>0</v>
      </c>
      <c r="H357" s="1">
        <v>0</v>
      </c>
      <c r="I357" s="1">
        <v>284.20999999999998</v>
      </c>
      <c r="J357" s="1">
        <v>171294.16</v>
      </c>
      <c r="K357" s="1">
        <v>26958.959999999999</v>
      </c>
      <c r="L357" s="1">
        <v>3816.61</v>
      </c>
      <c r="M357" s="1">
        <v>0</v>
      </c>
      <c r="N357" s="1">
        <v>202994.93</v>
      </c>
      <c r="O357" s="1">
        <v>0</v>
      </c>
      <c r="P357" s="1">
        <v>0</v>
      </c>
      <c r="Q357" s="1">
        <v>640.99</v>
      </c>
      <c r="R357" s="1">
        <v>0</v>
      </c>
      <c r="S357" s="1">
        <v>0</v>
      </c>
      <c r="T357" s="1">
        <v>284.20999999999998</v>
      </c>
      <c r="U357" s="1">
        <v>171294.16</v>
      </c>
      <c r="V357" s="1">
        <v>26958.959999999999</v>
      </c>
      <c r="W357" s="1">
        <v>3816.61</v>
      </c>
      <c r="X357" s="1">
        <v>0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/>
    </row>
    <row r="358" spans="1:36">
      <c r="A358" s="20" t="s">
        <v>327</v>
      </c>
      <c r="B358" s="10" t="s">
        <v>328</v>
      </c>
      <c r="C358" s="1">
        <v>8794914.1600000001</v>
      </c>
      <c r="D358" s="1">
        <v>564507.38</v>
      </c>
      <c r="E358" s="1">
        <v>869443.6</v>
      </c>
      <c r="F358" s="1">
        <v>2271510.4</v>
      </c>
      <c r="G358" s="1">
        <v>702057.95</v>
      </c>
      <c r="H358" s="1">
        <v>339285.82</v>
      </c>
      <c r="I358" s="1">
        <v>1113017.17</v>
      </c>
      <c r="J358" s="1">
        <v>1220965.8899999999</v>
      </c>
      <c r="K358" s="1">
        <v>1064486.6399999999</v>
      </c>
      <c r="L358" s="1">
        <v>266210.01</v>
      </c>
      <c r="M358" s="1">
        <v>383429.3</v>
      </c>
      <c r="N358" s="1">
        <v>8794914.1600000001</v>
      </c>
      <c r="O358" s="1">
        <v>564507.38</v>
      </c>
      <c r="P358" s="1">
        <v>869443.6</v>
      </c>
      <c r="Q358" s="1">
        <v>2271510.4</v>
      </c>
      <c r="R358" s="1">
        <v>702057.95</v>
      </c>
      <c r="S358" s="1">
        <v>339285.82</v>
      </c>
      <c r="T358" s="1">
        <v>1113017.17</v>
      </c>
      <c r="U358" s="1">
        <v>1220965.8899999999</v>
      </c>
      <c r="V358" s="1">
        <v>1064486.6399999999</v>
      </c>
      <c r="W358" s="1">
        <v>266210.01</v>
      </c>
      <c r="X358" s="1">
        <v>383429.3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>
        <v>0</v>
      </c>
    </row>
    <row r="359" spans="1:36">
      <c r="A359" s="21" t="s">
        <v>329</v>
      </c>
      <c r="B359" s="10" t="s">
        <v>330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331</v>
      </c>
      <c r="B360" s="10" t="s">
        <v>332</v>
      </c>
      <c r="C360" s="1">
        <v>4088692.59</v>
      </c>
      <c r="D360" s="1">
        <v>169378.15</v>
      </c>
      <c r="E360" s="1">
        <v>489789.74</v>
      </c>
      <c r="F360" s="1">
        <v>1036840.17</v>
      </c>
      <c r="G360" s="1">
        <v>323953.98</v>
      </c>
      <c r="H360" s="1">
        <v>214996.56</v>
      </c>
      <c r="I360" s="1">
        <v>699961.1</v>
      </c>
      <c r="J360" s="1">
        <v>522921.86</v>
      </c>
      <c r="K360" s="1">
        <v>221612.04</v>
      </c>
      <c r="L360" s="1">
        <v>141051.44</v>
      </c>
      <c r="M360" s="1">
        <v>268187.55</v>
      </c>
      <c r="N360" s="1">
        <v>4088692.59</v>
      </c>
      <c r="O360" s="1">
        <v>169378.15</v>
      </c>
      <c r="P360" s="1">
        <v>489789.74</v>
      </c>
      <c r="Q360" s="1">
        <v>1036840.17</v>
      </c>
      <c r="R360" s="1">
        <v>323953.98</v>
      </c>
      <c r="S360" s="1">
        <v>214996.56</v>
      </c>
      <c r="T360" s="1">
        <v>699961.1</v>
      </c>
      <c r="U360" s="1">
        <v>522921.86</v>
      </c>
      <c r="V360" s="1">
        <v>221612.04</v>
      </c>
      <c r="W360" s="1">
        <v>141051.44</v>
      </c>
      <c r="X360" s="1">
        <v>268187.55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/>
    </row>
    <row r="361" spans="1:36">
      <c r="A361" s="21" t="s">
        <v>333</v>
      </c>
      <c r="B361" s="10" t="s">
        <v>334</v>
      </c>
      <c r="C361" s="1">
        <v>425330.61</v>
      </c>
      <c r="D361" s="1">
        <v>48998.400000000001</v>
      </c>
      <c r="E361" s="1">
        <v>90367.01</v>
      </c>
      <c r="F361" s="1">
        <v>152813.20000000001</v>
      </c>
      <c r="G361" s="1">
        <v>22704</v>
      </c>
      <c r="H361" s="1">
        <v>16896</v>
      </c>
      <c r="I361" s="1">
        <v>0</v>
      </c>
      <c r="J361" s="1">
        <v>88704</v>
      </c>
      <c r="K361" s="1">
        <v>4848</v>
      </c>
      <c r="L361" s="1">
        <v>0</v>
      </c>
      <c r="M361" s="1">
        <v>0</v>
      </c>
      <c r="N361" s="1">
        <v>425330.61</v>
      </c>
      <c r="O361" s="1">
        <v>48998.400000000001</v>
      </c>
      <c r="P361" s="1">
        <v>90367.01</v>
      </c>
      <c r="Q361" s="1">
        <v>152813.20000000001</v>
      </c>
      <c r="R361" s="1">
        <v>22704</v>
      </c>
      <c r="S361" s="1">
        <v>16896</v>
      </c>
      <c r="T361" s="1"/>
      <c r="U361" s="1">
        <v>88704</v>
      </c>
      <c r="V361" s="1">
        <v>4848</v>
      </c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335</v>
      </c>
      <c r="B362" s="10" t="s">
        <v>336</v>
      </c>
      <c r="C362" s="1">
        <v>4280890.96</v>
      </c>
      <c r="D362" s="1">
        <v>346130.83</v>
      </c>
      <c r="E362" s="1">
        <v>289286.84999999998</v>
      </c>
      <c r="F362" s="1">
        <v>1081857.03</v>
      </c>
      <c r="G362" s="1">
        <v>355399.97</v>
      </c>
      <c r="H362" s="1">
        <v>107393.26</v>
      </c>
      <c r="I362" s="1">
        <v>413056.07</v>
      </c>
      <c r="J362" s="1">
        <v>609340.03</v>
      </c>
      <c r="K362" s="1">
        <v>838026.6</v>
      </c>
      <c r="L362" s="1">
        <v>125158.57</v>
      </c>
      <c r="M362" s="1">
        <v>115241.75</v>
      </c>
      <c r="N362" s="1">
        <v>4280890.96</v>
      </c>
      <c r="O362" s="1">
        <v>346130.83</v>
      </c>
      <c r="P362" s="1">
        <v>289286.84999999998</v>
      </c>
      <c r="Q362" s="1">
        <v>1081857.03</v>
      </c>
      <c r="R362" s="1">
        <v>355399.97</v>
      </c>
      <c r="S362" s="1">
        <v>107393.26</v>
      </c>
      <c r="T362" s="1">
        <v>413056.07</v>
      </c>
      <c r="U362" s="1">
        <v>609340.03</v>
      </c>
      <c r="V362" s="1">
        <v>838026.6</v>
      </c>
      <c r="W362" s="1">
        <v>125158.57</v>
      </c>
      <c r="X362" s="1">
        <v>115241.75</v>
      </c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0" t="s">
        <v>337</v>
      </c>
      <c r="B363" s="10" t="s">
        <v>338</v>
      </c>
      <c r="C363" s="1">
        <v>353641330.55000001</v>
      </c>
      <c r="D363" s="1">
        <v>28180734.109999999</v>
      </c>
      <c r="E363" s="1">
        <v>38277024.100000001</v>
      </c>
      <c r="F363" s="1">
        <v>76180580.260000005</v>
      </c>
      <c r="G363" s="1">
        <v>24984405.27</v>
      </c>
      <c r="H363" s="1">
        <v>22995838.149999999</v>
      </c>
      <c r="I363" s="1">
        <v>44940652.289999999</v>
      </c>
      <c r="J363" s="1">
        <v>45997929.200000003</v>
      </c>
      <c r="K363" s="1">
        <v>23810616.780000001</v>
      </c>
      <c r="L363" s="1">
        <v>26961287.98</v>
      </c>
      <c r="M363" s="1">
        <v>21312262.41</v>
      </c>
      <c r="N363" s="1">
        <v>353641330.55000001</v>
      </c>
      <c r="O363" s="1">
        <v>28180734.109999999</v>
      </c>
      <c r="P363" s="1">
        <v>38277024.100000001</v>
      </c>
      <c r="Q363" s="1">
        <v>76180580.260000005</v>
      </c>
      <c r="R363" s="1">
        <v>24984405.27</v>
      </c>
      <c r="S363" s="1">
        <v>22995838.149999999</v>
      </c>
      <c r="T363" s="1">
        <v>44940652.289999999</v>
      </c>
      <c r="U363" s="1">
        <v>45997929.200000003</v>
      </c>
      <c r="V363" s="1">
        <v>23810616.780000001</v>
      </c>
      <c r="W363" s="1">
        <v>26961287.98</v>
      </c>
      <c r="X363" s="1">
        <v>21312262.41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>
        <v>0</v>
      </c>
    </row>
    <row r="364" spans="1:36">
      <c r="A364" s="21" t="s">
        <v>339</v>
      </c>
      <c r="B364" s="10" t="s">
        <v>340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341</v>
      </c>
      <c r="B365" s="10" t="s">
        <v>342</v>
      </c>
      <c r="C365" s="1">
        <v>1341179.22</v>
      </c>
      <c r="D365" s="1">
        <v>34792.400000000001</v>
      </c>
      <c r="E365" s="1">
        <v>106778.02</v>
      </c>
      <c r="F365" s="1">
        <v>148732.94</v>
      </c>
      <c r="G365" s="1">
        <v>163899.01999999999</v>
      </c>
      <c r="H365" s="1">
        <v>103860.76</v>
      </c>
      <c r="I365" s="1">
        <v>82260.86</v>
      </c>
      <c r="J365" s="1">
        <v>147737.96</v>
      </c>
      <c r="K365" s="1">
        <v>200365.15</v>
      </c>
      <c r="L365" s="1">
        <v>198078.73</v>
      </c>
      <c r="M365" s="1">
        <v>154673.38</v>
      </c>
      <c r="N365" s="1">
        <v>1341179.22</v>
      </c>
      <c r="O365" s="1">
        <v>34792.400000000001</v>
      </c>
      <c r="P365" s="1">
        <v>106778.02</v>
      </c>
      <c r="Q365" s="1">
        <v>148732.94</v>
      </c>
      <c r="R365" s="1">
        <v>163899.01999999999</v>
      </c>
      <c r="S365" s="1">
        <v>103860.76</v>
      </c>
      <c r="T365" s="1">
        <v>82260.86</v>
      </c>
      <c r="U365" s="1">
        <v>147737.96</v>
      </c>
      <c r="V365" s="1">
        <v>200365.15</v>
      </c>
      <c r="W365" s="1">
        <v>198078.73</v>
      </c>
      <c r="X365" s="1">
        <v>154673.38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/>
    </row>
    <row r="366" spans="1:36">
      <c r="A366" s="21" t="s">
        <v>343</v>
      </c>
      <c r="B366" s="10" t="s">
        <v>344</v>
      </c>
      <c r="C366" s="1">
        <v>130766099.33</v>
      </c>
      <c r="D366" s="1">
        <v>11390506.74</v>
      </c>
      <c r="E366" s="1">
        <v>13798653.67</v>
      </c>
      <c r="F366" s="1">
        <v>22688399.32</v>
      </c>
      <c r="G366" s="1">
        <v>11018197.68</v>
      </c>
      <c r="H366" s="1">
        <v>10434712.73</v>
      </c>
      <c r="I366" s="1">
        <v>17301854.539999999</v>
      </c>
      <c r="J366" s="1">
        <v>18981464.359999999</v>
      </c>
      <c r="K366" s="1">
        <v>9988844.5700000003</v>
      </c>
      <c r="L366" s="1">
        <v>8039414.3300000001</v>
      </c>
      <c r="M366" s="1">
        <v>7124051.3899999997</v>
      </c>
      <c r="N366" s="1">
        <v>130766099.33</v>
      </c>
      <c r="O366" s="1">
        <v>11390506.74</v>
      </c>
      <c r="P366" s="1">
        <v>13798653.67</v>
      </c>
      <c r="Q366" s="1">
        <v>22688399.32</v>
      </c>
      <c r="R366" s="1">
        <v>11018197.68</v>
      </c>
      <c r="S366" s="1">
        <v>10434712.73</v>
      </c>
      <c r="T366" s="1">
        <v>17301854.539999999</v>
      </c>
      <c r="U366" s="1">
        <v>18981464.359999999</v>
      </c>
      <c r="V366" s="1">
        <v>9988844.5700000003</v>
      </c>
      <c r="W366" s="1">
        <v>8039414.3300000001</v>
      </c>
      <c r="X366" s="1">
        <v>7124051.3899999997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345</v>
      </c>
      <c r="B367" s="10" t="s">
        <v>346</v>
      </c>
      <c r="C367" s="1">
        <v>13205715.25</v>
      </c>
      <c r="D367" s="1">
        <v>582024.80000000005</v>
      </c>
      <c r="E367" s="1">
        <v>1386905.74</v>
      </c>
      <c r="F367" s="1">
        <v>3652380.66</v>
      </c>
      <c r="G367" s="1">
        <v>1162145.8999999999</v>
      </c>
      <c r="H367" s="1">
        <v>598477.23</v>
      </c>
      <c r="I367" s="1">
        <v>1534536.33</v>
      </c>
      <c r="J367" s="1">
        <v>2154267.46</v>
      </c>
      <c r="K367" s="1">
        <v>836558.82</v>
      </c>
      <c r="L367" s="1">
        <v>482762.02</v>
      </c>
      <c r="M367" s="1">
        <v>815656.29</v>
      </c>
      <c r="N367" s="1">
        <v>13205715.25</v>
      </c>
      <c r="O367" s="1">
        <v>582024.80000000005</v>
      </c>
      <c r="P367" s="1">
        <v>1386905.74</v>
      </c>
      <c r="Q367" s="1">
        <v>3652380.66</v>
      </c>
      <c r="R367" s="1">
        <v>1162145.8999999999</v>
      </c>
      <c r="S367" s="1">
        <v>598477.23</v>
      </c>
      <c r="T367" s="1">
        <v>1534536.33</v>
      </c>
      <c r="U367" s="1">
        <v>2154267.46</v>
      </c>
      <c r="V367" s="1">
        <v>836558.82</v>
      </c>
      <c r="W367" s="1">
        <v>482762.02</v>
      </c>
      <c r="X367" s="1">
        <v>815656.29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347</v>
      </c>
      <c r="B368" s="10" t="s">
        <v>348</v>
      </c>
      <c r="C368" s="1">
        <v>46027572.210000001</v>
      </c>
      <c r="D368" s="1">
        <v>1859498.69</v>
      </c>
      <c r="E368" s="1">
        <v>5251259.6900000004</v>
      </c>
      <c r="F368" s="1">
        <v>2540332.7000000002</v>
      </c>
      <c r="G368" s="1">
        <v>1396833.16</v>
      </c>
      <c r="H368" s="1">
        <v>1656951.94</v>
      </c>
      <c r="I368" s="1">
        <v>8926744.7400000002</v>
      </c>
      <c r="J368" s="1">
        <v>7439250.9000000004</v>
      </c>
      <c r="K368" s="1">
        <v>3087574.39</v>
      </c>
      <c r="L368" s="1">
        <v>9346888.5700000003</v>
      </c>
      <c r="M368" s="1">
        <v>4522237.43</v>
      </c>
      <c r="N368" s="1">
        <v>46027572.210000001</v>
      </c>
      <c r="O368" s="1">
        <v>1859498.69</v>
      </c>
      <c r="P368" s="1">
        <v>5251259.6900000004</v>
      </c>
      <c r="Q368" s="1">
        <v>2540332.7000000002</v>
      </c>
      <c r="R368" s="1">
        <v>1396833.16</v>
      </c>
      <c r="S368" s="1">
        <v>1656951.94</v>
      </c>
      <c r="T368" s="1">
        <v>8926744.7400000002</v>
      </c>
      <c r="U368" s="1">
        <v>7439250.9000000004</v>
      </c>
      <c r="V368" s="1">
        <v>3087574.39</v>
      </c>
      <c r="W368" s="1">
        <v>9346888.5700000003</v>
      </c>
      <c r="X368" s="1">
        <v>4522237.43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349</v>
      </c>
      <c r="B369" s="10" t="s">
        <v>350</v>
      </c>
      <c r="C369" s="1">
        <v>45899156.590000004</v>
      </c>
      <c r="D369" s="1">
        <v>4661913.62</v>
      </c>
      <c r="E369" s="1">
        <v>4859924.6900000004</v>
      </c>
      <c r="F369" s="1">
        <v>12815983.619999999</v>
      </c>
      <c r="G369" s="1">
        <v>3122507.54</v>
      </c>
      <c r="H369" s="1">
        <v>2427314.17</v>
      </c>
      <c r="I369" s="1">
        <v>4636824.5</v>
      </c>
      <c r="J369" s="1">
        <v>4480768.62</v>
      </c>
      <c r="K369" s="1">
        <v>2741171.14</v>
      </c>
      <c r="L369" s="1">
        <v>2154127.25</v>
      </c>
      <c r="M369" s="1">
        <v>3998621.44</v>
      </c>
      <c r="N369" s="1">
        <v>45899156.590000004</v>
      </c>
      <c r="O369" s="1">
        <v>4661913.62</v>
      </c>
      <c r="P369" s="1">
        <v>4859924.6900000004</v>
      </c>
      <c r="Q369" s="1">
        <v>12815983.619999999</v>
      </c>
      <c r="R369" s="1">
        <v>3122507.54</v>
      </c>
      <c r="S369" s="1">
        <v>2427314.17</v>
      </c>
      <c r="T369" s="1">
        <v>4636824.5</v>
      </c>
      <c r="U369" s="1">
        <v>4480768.62</v>
      </c>
      <c r="V369" s="1">
        <v>2741171.14</v>
      </c>
      <c r="W369" s="1">
        <v>2154127.25</v>
      </c>
      <c r="X369" s="1">
        <v>3998621.44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351</v>
      </c>
      <c r="B370" s="10" t="s">
        <v>352</v>
      </c>
      <c r="C370" s="1">
        <v>3557339.41</v>
      </c>
      <c r="D370" s="1">
        <v>233824.31</v>
      </c>
      <c r="E370" s="1">
        <v>368284.73</v>
      </c>
      <c r="F370" s="1">
        <v>808457.85</v>
      </c>
      <c r="G370" s="1">
        <v>25834.28</v>
      </c>
      <c r="H370" s="1">
        <v>373886.14</v>
      </c>
      <c r="I370" s="1">
        <v>675522.66</v>
      </c>
      <c r="J370" s="1">
        <v>352215.66</v>
      </c>
      <c r="K370" s="1">
        <v>114202.57</v>
      </c>
      <c r="L370" s="1">
        <v>295536.95</v>
      </c>
      <c r="M370" s="1">
        <v>309574.26</v>
      </c>
      <c r="N370" s="1">
        <v>3557339.41</v>
      </c>
      <c r="O370" s="1">
        <v>233824.31</v>
      </c>
      <c r="P370" s="1">
        <v>368284.73</v>
      </c>
      <c r="Q370" s="1">
        <v>808457.85</v>
      </c>
      <c r="R370" s="1">
        <v>25834.28</v>
      </c>
      <c r="S370" s="1">
        <v>373886.14</v>
      </c>
      <c r="T370" s="1">
        <v>675522.66</v>
      </c>
      <c r="U370" s="1">
        <v>352215.66</v>
      </c>
      <c r="V370" s="1">
        <v>114202.57</v>
      </c>
      <c r="W370" s="1">
        <v>295536.95</v>
      </c>
      <c r="X370" s="1">
        <v>309574.26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353</v>
      </c>
      <c r="B371" s="10" t="s">
        <v>354</v>
      </c>
      <c r="C371" s="1">
        <v>100667237.39</v>
      </c>
      <c r="D371" s="1">
        <v>8189588.0999999996</v>
      </c>
      <c r="E371" s="1">
        <v>10742119.34</v>
      </c>
      <c r="F371" s="1">
        <v>30823990.899999999</v>
      </c>
      <c r="G371" s="1">
        <v>7405699.46</v>
      </c>
      <c r="H371" s="1">
        <v>6837534.4400000004</v>
      </c>
      <c r="I371" s="1">
        <v>10680011.449999999</v>
      </c>
      <c r="J371" s="1">
        <v>10837626.060000001</v>
      </c>
      <c r="K371" s="1">
        <v>6032797.6900000004</v>
      </c>
      <c r="L371" s="1">
        <v>5494157.2400000002</v>
      </c>
      <c r="M371" s="1">
        <v>3623712.71</v>
      </c>
      <c r="N371" s="1">
        <v>100667237.39</v>
      </c>
      <c r="O371" s="1">
        <v>8189588.0999999996</v>
      </c>
      <c r="P371" s="1">
        <v>10742119.34</v>
      </c>
      <c r="Q371" s="1">
        <v>30823990.899999999</v>
      </c>
      <c r="R371" s="1">
        <v>7405699.46</v>
      </c>
      <c r="S371" s="1">
        <v>6837534.4400000004</v>
      </c>
      <c r="T371" s="1">
        <v>10680011.449999999</v>
      </c>
      <c r="U371" s="1">
        <v>10837626.060000001</v>
      </c>
      <c r="V371" s="1">
        <v>6032797.6900000004</v>
      </c>
      <c r="W371" s="1">
        <v>5494157.2400000002</v>
      </c>
      <c r="X371" s="1">
        <v>3623712.71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355</v>
      </c>
      <c r="B372" s="10" t="s">
        <v>356</v>
      </c>
      <c r="C372" s="1">
        <v>10186163.33</v>
      </c>
      <c r="D372" s="1">
        <v>1078564.74</v>
      </c>
      <c r="E372" s="1">
        <v>1034170.91</v>
      </c>
      <c r="F372" s="1">
        <v>2422136.56</v>
      </c>
      <c r="G372" s="1">
        <v>679675.54</v>
      </c>
      <c r="H372" s="1">
        <v>447492.87</v>
      </c>
      <c r="I372" s="1">
        <v>977374.91</v>
      </c>
      <c r="J372" s="1">
        <v>1485467.66</v>
      </c>
      <c r="K372" s="1">
        <v>698956.94</v>
      </c>
      <c r="L372" s="1">
        <v>760381.3</v>
      </c>
      <c r="M372" s="1">
        <v>601941.9</v>
      </c>
      <c r="N372" s="1">
        <v>10186163.33</v>
      </c>
      <c r="O372" s="1">
        <v>1078564.74</v>
      </c>
      <c r="P372" s="1">
        <v>1034170.91</v>
      </c>
      <c r="Q372" s="1">
        <v>2422136.56</v>
      </c>
      <c r="R372" s="1">
        <v>679675.54</v>
      </c>
      <c r="S372" s="1">
        <v>447492.87</v>
      </c>
      <c r="T372" s="1">
        <v>977374.91</v>
      </c>
      <c r="U372" s="1">
        <v>1485467.66</v>
      </c>
      <c r="V372" s="1">
        <v>698956.94</v>
      </c>
      <c r="W372" s="1">
        <v>760381.3</v>
      </c>
      <c r="X372" s="1">
        <v>601941.9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357</v>
      </c>
      <c r="B373" s="10" t="s">
        <v>358</v>
      </c>
      <c r="C373" s="1">
        <v>1990867.82</v>
      </c>
      <c r="D373" s="1">
        <v>150020.71</v>
      </c>
      <c r="E373" s="1">
        <v>728927.31</v>
      </c>
      <c r="F373" s="1">
        <v>280165.71000000002</v>
      </c>
      <c r="G373" s="1">
        <v>9612.69</v>
      </c>
      <c r="H373" s="1">
        <v>115607.87</v>
      </c>
      <c r="I373" s="1">
        <v>125522.3</v>
      </c>
      <c r="J373" s="1">
        <v>119130.52</v>
      </c>
      <c r="K373" s="1">
        <v>110145.51</v>
      </c>
      <c r="L373" s="1">
        <v>189941.59</v>
      </c>
      <c r="M373" s="1">
        <v>161793.60999999999</v>
      </c>
      <c r="N373" s="1">
        <v>1990867.82</v>
      </c>
      <c r="O373" s="1">
        <v>150020.71</v>
      </c>
      <c r="P373" s="1">
        <v>728927.31</v>
      </c>
      <c r="Q373" s="1">
        <v>280165.71000000002</v>
      </c>
      <c r="R373" s="1">
        <v>9612.69</v>
      </c>
      <c r="S373" s="1">
        <v>115607.87</v>
      </c>
      <c r="T373" s="1">
        <v>125522.3</v>
      </c>
      <c r="U373" s="1">
        <v>119130.52</v>
      </c>
      <c r="V373" s="1">
        <v>110145.51</v>
      </c>
      <c r="W373" s="1">
        <v>189941.59</v>
      </c>
      <c r="X373" s="1">
        <v>161793.60999999999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0" t="s">
        <v>359</v>
      </c>
      <c r="B374" s="10" t="s">
        <v>360</v>
      </c>
      <c r="C374" s="1">
        <v>49395512.039999999</v>
      </c>
      <c r="D374" s="1">
        <v>4043398.67</v>
      </c>
      <c r="E374" s="1">
        <v>5571839.96</v>
      </c>
      <c r="F374" s="1">
        <v>12192893.41</v>
      </c>
      <c r="G374" s="1">
        <v>3343655.79</v>
      </c>
      <c r="H374" s="1">
        <v>2980588.42</v>
      </c>
      <c r="I374" s="1">
        <v>5694300.7400000002</v>
      </c>
      <c r="J374" s="1">
        <v>5555191.9800000004</v>
      </c>
      <c r="K374" s="1">
        <v>3525591.73</v>
      </c>
      <c r="L374" s="1">
        <v>3786434.48</v>
      </c>
      <c r="M374" s="1">
        <v>2701616.86</v>
      </c>
      <c r="N374" s="1">
        <v>49395512.039999999</v>
      </c>
      <c r="O374" s="1">
        <v>4043398.67</v>
      </c>
      <c r="P374" s="1">
        <v>5571839.96</v>
      </c>
      <c r="Q374" s="1">
        <v>12192893.41</v>
      </c>
      <c r="R374" s="1">
        <v>3343655.79</v>
      </c>
      <c r="S374" s="1">
        <v>2980588.42</v>
      </c>
      <c r="T374" s="1">
        <v>5694300.7400000002</v>
      </c>
      <c r="U374" s="1">
        <v>5555191.9800000004</v>
      </c>
      <c r="V374" s="1">
        <v>3525591.73</v>
      </c>
      <c r="W374" s="1">
        <v>3786434.48</v>
      </c>
      <c r="X374" s="1">
        <v>2701616.86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>
        <v>0</v>
      </c>
    </row>
    <row r="375" spans="1:36">
      <c r="A375" s="21" t="s">
        <v>361</v>
      </c>
      <c r="B375" s="10" t="s">
        <v>362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/>
      <c r="P375" s="1"/>
      <c r="Q375" s="1"/>
      <c r="R375" s="1">
        <v>0</v>
      </c>
      <c r="S375" s="1"/>
      <c r="T375" s="1"/>
      <c r="U375" s="1"/>
      <c r="V375" s="1"/>
      <c r="W375" s="1"/>
      <c r="X375" s="1">
        <v>0</v>
      </c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363</v>
      </c>
      <c r="B376" s="10" t="s">
        <v>364</v>
      </c>
      <c r="C376" s="1">
        <v>20718007.5</v>
      </c>
      <c r="D376" s="1">
        <v>1627276.95</v>
      </c>
      <c r="E376" s="1">
        <v>2088263.71</v>
      </c>
      <c r="F376" s="1">
        <v>4017477.05</v>
      </c>
      <c r="G376" s="1">
        <v>1420670.53</v>
      </c>
      <c r="H376" s="1">
        <v>1096474.44</v>
      </c>
      <c r="I376" s="1">
        <v>2740739.76</v>
      </c>
      <c r="J376" s="1">
        <v>2656234.73</v>
      </c>
      <c r="K376" s="1">
        <v>1561376.47</v>
      </c>
      <c r="L376" s="1">
        <v>2050923.7</v>
      </c>
      <c r="M376" s="1">
        <v>1458570.16</v>
      </c>
      <c r="N376" s="1">
        <v>20718007.5</v>
      </c>
      <c r="O376" s="1">
        <v>1627276.95</v>
      </c>
      <c r="P376" s="1">
        <v>2088263.71</v>
      </c>
      <c r="Q376" s="1">
        <v>4017477.05</v>
      </c>
      <c r="R376" s="1">
        <v>1420670.53</v>
      </c>
      <c r="S376" s="1">
        <v>1096474.44</v>
      </c>
      <c r="T376" s="1">
        <v>2740739.76</v>
      </c>
      <c r="U376" s="1">
        <v>2656234.73</v>
      </c>
      <c r="V376" s="1">
        <v>1561376.47</v>
      </c>
      <c r="W376" s="1">
        <v>2050923.7</v>
      </c>
      <c r="X376" s="1">
        <v>1458570.16</v>
      </c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/>
    </row>
    <row r="377" spans="1:36">
      <c r="A377" s="21" t="s">
        <v>365</v>
      </c>
      <c r="B377" s="10" t="s">
        <v>366</v>
      </c>
      <c r="C377" s="1">
        <v>28125927.399999999</v>
      </c>
      <c r="D377" s="1">
        <v>2377797.37</v>
      </c>
      <c r="E377" s="1">
        <v>3270260.08</v>
      </c>
      <c r="F377" s="1">
        <v>8102099.2300000004</v>
      </c>
      <c r="G377" s="1">
        <v>1920247.54</v>
      </c>
      <c r="H377" s="1">
        <v>1853924.95</v>
      </c>
      <c r="I377" s="1">
        <v>2925473.39</v>
      </c>
      <c r="J377" s="1">
        <v>2875641.25</v>
      </c>
      <c r="K377" s="1">
        <v>1933320.58</v>
      </c>
      <c r="L377" s="1">
        <v>1675961.37</v>
      </c>
      <c r="M377" s="1">
        <v>1191201.6399999999</v>
      </c>
      <c r="N377" s="1">
        <v>28125927.399999999</v>
      </c>
      <c r="O377" s="1">
        <v>2377797.37</v>
      </c>
      <c r="P377" s="1">
        <v>3270260.08</v>
      </c>
      <c r="Q377" s="1">
        <v>8102099.2300000004</v>
      </c>
      <c r="R377" s="1">
        <v>1920247.54</v>
      </c>
      <c r="S377" s="1">
        <v>1853924.95</v>
      </c>
      <c r="T377" s="1">
        <v>2925473.39</v>
      </c>
      <c r="U377" s="1">
        <v>2875641.25</v>
      </c>
      <c r="V377" s="1">
        <v>1933320.58</v>
      </c>
      <c r="W377" s="1">
        <v>1675961.37</v>
      </c>
      <c r="X377" s="1">
        <v>1191201.6399999999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367</v>
      </c>
      <c r="B378" s="10" t="s">
        <v>368</v>
      </c>
      <c r="C378" s="1">
        <v>551577.14</v>
      </c>
      <c r="D378" s="1">
        <v>38324.35</v>
      </c>
      <c r="E378" s="1">
        <v>213316.17</v>
      </c>
      <c r="F378" s="1">
        <v>73317.13</v>
      </c>
      <c r="G378" s="1">
        <v>2737.72</v>
      </c>
      <c r="H378" s="1">
        <v>30189.03</v>
      </c>
      <c r="I378" s="1">
        <v>28087.59</v>
      </c>
      <c r="J378" s="1">
        <v>23316</v>
      </c>
      <c r="K378" s="1">
        <v>30894.68</v>
      </c>
      <c r="L378" s="1">
        <v>59549.41</v>
      </c>
      <c r="M378" s="1">
        <v>51845.06</v>
      </c>
      <c r="N378" s="1">
        <v>551577.14</v>
      </c>
      <c r="O378" s="1">
        <v>38324.35</v>
      </c>
      <c r="P378" s="1">
        <v>213316.17</v>
      </c>
      <c r="Q378" s="1">
        <v>73317.13</v>
      </c>
      <c r="R378" s="1">
        <v>2737.72</v>
      </c>
      <c r="S378" s="1">
        <v>30189.03</v>
      </c>
      <c r="T378" s="1">
        <v>28087.59</v>
      </c>
      <c r="U378" s="1">
        <v>23316</v>
      </c>
      <c r="V378" s="1">
        <v>30894.68</v>
      </c>
      <c r="W378" s="1">
        <v>59549.41</v>
      </c>
      <c r="X378" s="1">
        <v>51845.06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0" t="s">
        <v>369</v>
      </c>
      <c r="B379" s="10" t="s">
        <v>370</v>
      </c>
      <c r="C379" s="1">
        <v>39084761.920000002</v>
      </c>
      <c r="D379" s="1">
        <v>3188604.92</v>
      </c>
      <c r="E379" s="1">
        <v>4164285.02</v>
      </c>
      <c r="F379" s="1">
        <v>8044187.4699999997</v>
      </c>
      <c r="G379" s="1">
        <v>2551707.96</v>
      </c>
      <c r="H379" s="1">
        <v>1877671.06</v>
      </c>
      <c r="I379" s="1">
        <v>4866504.84</v>
      </c>
      <c r="J379" s="1">
        <v>4684644.22</v>
      </c>
      <c r="K379" s="1">
        <v>3229645.77</v>
      </c>
      <c r="L379" s="1">
        <v>3777305.22</v>
      </c>
      <c r="M379" s="1">
        <v>2700205.44</v>
      </c>
      <c r="N379" s="1">
        <v>39084761.920000002</v>
      </c>
      <c r="O379" s="1">
        <v>3188604.92</v>
      </c>
      <c r="P379" s="1">
        <v>4164285.02</v>
      </c>
      <c r="Q379" s="1">
        <v>8044187.4699999997</v>
      </c>
      <c r="R379" s="1">
        <v>2551707.96</v>
      </c>
      <c r="S379" s="1">
        <v>1877671.06</v>
      </c>
      <c r="T379" s="1">
        <v>4866504.84</v>
      </c>
      <c r="U379" s="1">
        <v>4684644.22</v>
      </c>
      <c r="V379" s="1">
        <v>3229645.77</v>
      </c>
      <c r="W379" s="1">
        <v>3777305.22</v>
      </c>
      <c r="X379" s="1">
        <v>2700205.44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>
        <v>0</v>
      </c>
    </row>
    <row r="380" spans="1:36">
      <c r="A380" s="21" t="s">
        <v>371</v>
      </c>
      <c r="B380" s="10" t="s">
        <v>372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/>
      <c r="P380" s="1"/>
      <c r="Q380" s="1"/>
      <c r="R380" s="1">
        <v>0</v>
      </c>
      <c r="S380" s="1"/>
      <c r="T380" s="1"/>
      <c r="U380" s="1"/>
      <c r="V380" s="1"/>
      <c r="W380" s="1"/>
      <c r="X380" s="1">
        <v>0</v>
      </c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0</v>
      </c>
    </row>
    <row r="381" spans="1:36">
      <c r="A381" s="21" t="s">
        <v>373</v>
      </c>
      <c r="B381" s="10" t="s">
        <v>374</v>
      </c>
      <c r="C381" s="1">
        <v>37279807.469999999</v>
      </c>
      <c r="D381" s="1">
        <v>2973514.06</v>
      </c>
      <c r="E381" s="1">
        <v>3977279.78</v>
      </c>
      <c r="F381" s="1">
        <v>7675322.8499999996</v>
      </c>
      <c r="G381" s="1">
        <v>2408085.08</v>
      </c>
      <c r="H381" s="1">
        <v>1758814.31</v>
      </c>
      <c r="I381" s="1">
        <v>4766261.1399999997</v>
      </c>
      <c r="J381" s="1">
        <v>4406093.13</v>
      </c>
      <c r="K381" s="1">
        <v>3075243.61</v>
      </c>
      <c r="L381" s="1">
        <v>3658631.81</v>
      </c>
      <c r="M381" s="1">
        <v>2580561.7000000002</v>
      </c>
      <c r="N381" s="1">
        <v>37279807.469999999</v>
      </c>
      <c r="O381" s="1">
        <v>2973514.06</v>
      </c>
      <c r="P381" s="1">
        <v>3977279.78</v>
      </c>
      <c r="Q381" s="1">
        <v>7675322.8499999996</v>
      </c>
      <c r="R381" s="1">
        <v>2408085.08</v>
      </c>
      <c r="S381" s="1">
        <v>1758814.31</v>
      </c>
      <c r="T381" s="1">
        <v>4766261.1399999997</v>
      </c>
      <c r="U381" s="1">
        <v>4406093.13</v>
      </c>
      <c r="V381" s="1">
        <v>3075243.61</v>
      </c>
      <c r="W381" s="1">
        <v>3658631.81</v>
      </c>
      <c r="X381" s="1">
        <v>2580561.7000000002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/>
    </row>
    <row r="382" spans="1:36">
      <c r="A382" s="21" t="s">
        <v>375</v>
      </c>
      <c r="B382" s="10" t="s">
        <v>376</v>
      </c>
      <c r="C382" s="1">
        <v>747385.33</v>
      </c>
      <c r="D382" s="1">
        <v>88332.14</v>
      </c>
      <c r="E382" s="1">
        <v>77577.649999999994</v>
      </c>
      <c r="F382" s="1">
        <v>158030.81</v>
      </c>
      <c r="G382" s="1">
        <v>57272.959999999999</v>
      </c>
      <c r="H382" s="1">
        <v>50973.98</v>
      </c>
      <c r="I382" s="1">
        <v>41513.64</v>
      </c>
      <c r="J382" s="1">
        <v>113197.18</v>
      </c>
      <c r="K382" s="1">
        <v>64753.279999999999</v>
      </c>
      <c r="L382" s="1">
        <v>51202.66</v>
      </c>
      <c r="M382" s="1">
        <v>44531.03</v>
      </c>
      <c r="N382" s="1">
        <v>747385.33</v>
      </c>
      <c r="O382" s="1">
        <v>88332.14</v>
      </c>
      <c r="P382" s="1">
        <v>77577.649999999994</v>
      </c>
      <c r="Q382" s="1">
        <v>158030.81</v>
      </c>
      <c r="R382" s="1">
        <v>57272.959999999999</v>
      </c>
      <c r="S382" s="1">
        <v>50973.98</v>
      </c>
      <c r="T382" s="1">
        <v>41513.64</v>
      </c>
      <c r="U382" s="1">
        <v>113197.18</v>
      </c>
      <c r="V382" s="1">
        <v>64753.279999999999</v>
      </c>
      <c r="W382" s="1">
        <v>51202.66</v>
      </c>
      <c r="X382" s="1">
        <v>44531.03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377</v>
      </c>
      <c r="B383" s="10" t="s">
        <v>378</v>
      </c>
      <c r="C383" s="1">
        <v>899272.96</v>
      </c>
      <c r="D383" s="1">
        <v>107767.8</v>
      </c>
      <c r="E383" s="1">
        <v>92781.99</v>
      </c>
      <c r="F383" s="1">
        <v>177604.01</v>
      </c>
      <c r="G383" s="1">
        <v>73705.55</v>
      </c>
      <c r="H383" s="1">
        <v>56995.040000000001</v>
      </c>
      <c r="I383" s="1">
        <v>50061.760000000002</v>
      </c>
      <c r="J383" s="1">
        <v>142498.84</v>
      </c>
      <c r="K383" s="1">
        <v>75779.86</v>
      </c>
      <c r="L383" s="1">
        <v>56343.05</v>
      </c>
      <c r="M383" s="1">
        <v>65735.06</v>
      </c>
      <c r="N383" s="1">
        <v>899272.96</v>
      </c>
      <c r="O383" s="1">
        <v>107767.8</v>
      </c>
      <c r="P383" s="1">
        <v>92781.99</v>
      </c>
      <c r="Q383" s="1">
        <v>177604.01</v>
      </c>
      <c r="R383" s="1">
        <v>73705.55</v>
      </c>
      <c r="S383" s="1">
        <v>56995.040000000001</v>
      </c>
      <c r="T383" s="1">
        <v>50061.760000000002</v>
      </c>
      <c r="U383" s="1">
        <v>142498.84</v>
      </c>
      <c r="V383" s="1">
        <v>75779.86</v>
      </c>
      <c r="W383" s="1">
        <v>56343.05</v>
      </c>
      <c r="X383" s="1">
        <v>65735.06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/>
    </row>
    <row r="384" spans="1:36">
      <c r="A384" s="21" t="s">
        <v>379</v>
      </c>
      <c r="B384" s="10" t="s">
        <v>380</v>
      </c>
      <c r="C384" s="1">
        <v>158296.16</v>
      </c>
      <c r="D384" s="1">
        <v>18990.919999999998</v>
      </c>
      <c r="E384" s="1">
        <v>16645.599999999999</v>
      </c>
      <c r="F384" s="1">
        <v>33229.800000000003</v>
      </c>
      <c r="G384" s="1">
        <v>12644.37</v>
      </c>
      <c r="H384" s="1">
        <v>10887.73</v>
      </c>
      <c r="I384" s="1">
        <v>8668.2999999999993</v>
      </c>
      <c r="J384" s="1">
        <v>22855.07</v>
      </c>
      <c r="K384" s="1">
        <v>13869.02</v>
      </c>
      <c r="L384" s="1">
        <v>11127.7</v>
      </c>
      <c r="M384" s="1">
        <v>9377.65</v>
      </c>
      <c r="N384" s="1">
        <v>158296.16</v>
      </c>
      <c r="O384" s="1">
        <v>18990.919999999998</v>
      </c>
      <c r="P384" s="1">
        <v>16645.599999999999</v>
      </c>
      <c r="Q384" s="1">
        <v>33229.800000000003</v>
      </c>
      <c r="R384" s="1">
        <v>12644.37</v>
      </c>
      <c r="S384" s="1">
        <v>10887.73</v>
      </c>
      <c r="T384" s="1">
        <v>8668.2999999999993</v>
      </c>
      <c r="U384" s="1">
        <v>22855.07</v>
      </c>
      <c r="V384" s="1">
        <v>13869.02</v>
      </c>
      <c r="W384" s="1">
        <v>11127.7</v>
      </c>
      <c r="X384" s="1">
        <v>9377.65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0" t="s">
        <v>381</v>
      </c>
      <c r="B385" s="10" t="s">
        <v>382</v>
      </c>
      <c r="C385" s="1">
        <v>25222712.23</v>
      </c>
      <c r="D385" s="1">
        <v>1860480.64</v>
      </c>
      <c r="E385" s="1">
        <v>2448303.84</v>
      </c>
      <c r="F385" s="1">
        <v>5050256.3899999997</v>
      </c>
      <c r="G385" s="1">
        <v>1591990.05</v>
      </c>
      <c r="H385" s="1">
        <v>1377974.46</v>
      </c>
      <c r="I385" s="1">
        <v>3465269.24</v>
      </c>
      <c r="J385" s="1">
        <v>5401041.04</v>
      </c>
      <c r="K385" s="1">
        <v>1272479.32</v>
      </c>
      <c r="L385" s="1">
        <v>1464150.3</v>
      </c>
      <c r="M385" s="1">
        <v>1290766.95</v>
      </c>
      <c r="N385" s="1">
        <v>25222712.23</v>
      </c>
      <c r="O385" s="1">
        <v>1860480.64</v>
      </c>
      <c r="P385" s="1">
        <v>2448303.84</v>
      </c>
      <c r="Q385" s="1">
        <v>5050256.3899999997</v>
      </c>
      <c r="R385" s="1">
        <v>1591990.05</v>
      </c>
      <c r="S385" s="1">
        <v>1377974.46</v>
      </c>
      <c r="T385" s="1">
        <v>3465269.24</v>
      </c>
      <c r="U385" s="1">
        <v>5401041.04</v>
      </c>
      <c r="V385" s="1">
        <v>1272479.32</v>
      </c>
      <c r="W385" s="1">
        <v>1464150.3</v>
      </c>
      <c r="X385" s="1">
        <v>1290766.95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>
        <v>0</v>
      </c>
    </row>
    <row r="386" spans="1:36">
      <c r="A386" s="21" t="s">
        <v>383</v>
      </c>
      <c r="B386" s="10" t="s">
        <v>384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/>
      <c r="P386" s="1"/>
      <c r="Q386" s="1"/>
      <c r="R386" s="1">
        <v>0</v>
      </c>
      <c r="S386" s="1"/>
      <c r="T386" s="1"/>
      <c r="U386" s="1"/>
      <c r="V386" s="1"/>
      <c r="W386" s="1"/>
      <c r="X386" s="1">
        <v>0</v>
      </c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0</v>
      </c>
    </row>
    <row r="387" spans="1:36">
      <c r="A387" s="21" t="s">
        <v>385</v>
      </c>
      <c r="B387" s="10" t="s">
        <v>386</v>
      </c>
      <c r="C387" s="1">
        <v>15516740.880000001</v>
      </c>
      <c r="D387" s="1">
        <v>1139499</v>
      </c>
      <c r="E387" s="1">
        <v>1504603.96</v>
      </c>
      <c r="F387" s="1">
        <v>3117210.75</v>
      </c>
      <c r="G387" s="1">
        <v>984014.82</v>
      </c>
      <c r="H387" s="1">
        <v>867151.46</v>
      </c>
      <c r="I387" s="1">
        <v>2138221.58</v>
      </c>
      <c r="J387" s="1">
        <v>3294699.72</v>
      </c>
      <c r="K387" s="1">
        <v>776160.9</v>
      </c>
      <c r="L387" s="1">
        <v>903606.86</v>
      </c>
      <c r="M387" s="1">
        <v>791571.83</v>
      </c>
      <c r="N387" s="1">
        <v>15516740.880000001</v>
      </c>
      <c r="O387" s="1">
        <v>1139499</v>
      </c>
      <c r="P387" s="1">
        <v>1504603.96</v>
      </c>
      <c r="Q387" s="1">
        <v>3117210.75</v>
      </c>
      <c r="R387" s="1">
        <v>984014.82</v>
      </c>
      <c r="S387" s="1">
        <v>867151.46</v>
      </c>
      <c r="T387" s="1">
        <v>2138221.58</v>
      </c>
      <c r="U387" s="1">
        <v>3294699.72</v>
      </c>
      <c r="V387" s="1">
        <v>776160.9</v>
      </c>
      <c r="W387" s="1">
        <v>903606.86</v>
      </c>
      <c r="X387" s="1">
        <v>791571.83</v>
      </c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/>
    </row>
    <row r="388" spans="1:36">
      <c r="A388" s="21" t="s">
        <v>387</v>
      </c>
      <c r="B388" s="10" t="s">
        <v>388</v>
      </c>
      <c r="C388" s="1">
        <v>4501640.78</v>
      </c>
      <c r="D388" s="1">
        <v>337052.5</v>
      </c>
      <c r="E388" s="1">
        <v>440874.8</v>
      </c>
      <c r="F388" s="1">
        <v>909801.52</v>
      </c>
      <c r="G388" s="1">
        <v>281871.26</v>
      </c>
      <c r="H388" s="1">
        <v>251673.47</v>
      </c>
      <c r="I388" s="1">
        <v>622097.28</v>
      </c>
      <c r="J388" s="1">
        <v>953568.89</v>
      </c>
      <c r="K388" s="1">
        <v>223840.12</v>
      </c>
      <c r="L388" s="1">
        <v>260460.71</v>
      </c>
      <c r="M388" s="1">
        <v>220400.23</v>
      </c>
      <c r="N388" s="1">
        <v>4501640.78</v>
      </c>
      <c r="O388" s="1">
        <v>337052.5</v>
      </c>
      <c r="P388" s="1">
        <v>440874.8</v>
      </c>
      <c r="Q388" s="1">
        <v>909801.52</v>
      </c>
      <c r="R388" s="1">
        <v>281871.26</v>
      </c>
      <c r="S388" s="1">
        <v>251673.47</v>
      </c>
      <c r="T388" s="1">
        <v>622097.28</v>
      </c>
      <c r="U388" s="1">
        <v>953568.89</v>
      </c>
      <c r="V388" s="1">
        <v>223840.12</v>
      </c>
      <c r="W388" s="1">
        <v>260460.71</v>
      </c>
      <c r="X388" s="1">
        <v>220400.23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>
        <v>0</v>
      </c>
    </row>
    <row r="389" spans="1:36">
      <c r="A389" s="21" t="s">
        <v>389</v>
      </c>
      <c r="B389" s="10" t="s">
        <v>390</v>
      </c>
      <c r="C389" s="1">
        <v>4261425.18</v>
      </c>
      <c r="D389" s="1">
        <v>313308.65999999997</v>
      </c>
      <c r="E389" s="1">
        <v>410437.74</v>
      </c>
      <c r="F389" s="1">
        <v>832615.01</v>
      </c>
      <c r="G389" s="1">
        <v>267245.51</v>
      </c>
      <c r="H389" s="1">
        <v>206408.75</v>
      </c>
      <c r="I389" s="1">
        <v>574606.02</v>
      </c>
      <c r="J389" s="1">
        <v>952980.47999999998</v>
      </c>
      <c r="K389" s="1">
        <v>225578.19</v>
      </c>
      <c r="L389" s="1">
        <v>245674.12</v>
      </c>
      <c r="M389" s="1">
        <v>232570.7</v>
      </c>
      <c r="N389" s="1">
        <v>4261425.18</v>
      </c>
      <c r="O389" s="1">
        <v>313308.65999999997</v>
      </c>
      <c r="P389" s="1">
        <v>410437.74</v>
      </c>
      <c r="Q389" s="1">
        <v>832615.01</v>
      </c>
      <c r="R389" s="1">
        <v>267245.51</v>
      </c>
      <c r="S389" s="1">
        <v>206408.75</v>
      </c>
      <c r="T389" s="1">
        <v>574606.02</v>
      </c>
      <c r="U389" s="1">
        <v>952980.47999999998</v>
      </c>
      <c r="V389" s="1">
        <v>225578.19</v>
      </c>
      <c r="W389" s="1">
        <v>245674.12</v>
      </c>
      <c r="X389" s="1">
        <v>232570.7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/>
    </row>
    <row r="390" spans="1:36">
      <c r="A390" s="21" t="s">
        <v>391</v>
      </c>
      <c r="B390" s="10" t="s">
        <v>392</v>
      </c>
      <c r="C390" s="1">
        <v>942905.39</v>
      </c>
      <c r="D390" s="1">
        <v>70620.479999999996</v>
      </c>
      <c r="E390" s="1">
        <v>92387.34</v>
      </c>
      <c r="F390" s="1">
        <v>190629.11</v>
      </c>
      <c r="G390" s="1">
        <v>58858.46</v>
      </c>
      <c r="H390" s="1">
        <v>52740.78</v>
      </c>
      <c r="I390" s="1">
        <v>130344.36</v>
      </c>
      <c r="J390" s="1">
        <v>199791.95</v>
      </c>
      <c r="K390" s="1">
        <v>46900.11</v>
      </c>
      <c r="L390" s="1">
        <v>54408.61</v>
      </c>
      <c r="M390" s="1">
        <v>46224.19</v>
      </c>
      <c r="N390" s="1">
        <v>942905.39</v>
      </c>
      <c r="O390" s="1">
        <v>70620.479999999996</v>
      </c>
      <c r="P390" s="1">
        <v>92387.34</v>
      </c>
      <c r="Q390" s="1">
        <v>190629.11</v>
      </c>
      <c r="R390" s="1">
        <v>58858.46</v>
      </c>
      <c r="S390" s="1">
        <v>52740.78</v>
      </c>
      <c r="T390" s="1">
        <v>130344.36</v>
      </c>
      <c r="U390" s="1">
        <v>199791.95</v>
      </c>
      <c r="V390" s="1">
        <v>46900.11</v>
      </c>
      <c r="W390" s="1">
        <v>54408.61</v>
      </c>
      <c r="X390" s="1">
        <v>46224.19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>
        <v>0</v>
      </c>
    </row>
    <row r="391" spans="1:36">
      <c r="A391" s="20" t="s">
        <v>393</v>
      </c>
      <c r="B391" s="10" t="s">
        <v>394</v>
      </c>
      <c r="C391" s="1">
        <v>-1668.18</v>
      </c>
      <c r="D391" s="1">
        <v>0</v>
      </c>
      <c r="E391" s="1">
        <v>0</v>
      </c>
      <c r="F391" s="1">
        <v>-201.52</v>
      </c>
      <c r="G391" s="1">
        <v>0</v>
      </c>
      <c r="H391" s="1">
        <v>0</v>
      </c>
      <c r="I391" s="1">
        <v>-1466.66</v>
      </c>
      <c r="J391" s="1">
        <v>0</v>
      </c>
      <c r="K391" s="1">
        <v>0</v>
      </c>
      <c r="L391" s="1">
        <v>0</v>
      </c>
      <c r="M391" s="1">
        <v>0</v>
      </c>
      <c r="N391" s="1">
        <v>-1668.18</v>
      </c>
      <c r="O391" s="1">
        <v>0</v>
      </c>
      <c r="P391" s="1">
        <v>0</v>
      </c>
      <c r="Q391" s="1">
        <v>-201.52</v>
      </c>
      <c r="R391" s="1"/>
      <c r="S391" s="1">
        <v>0</v>
      </c>
      <c r="T391" s="1">
        <v>-1466.66</v>
      </c>
      <c r="U391" s="1">
        <v>0</v>
      </c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/>
    </row>
    <row r="392" spans="1:36">
      <c r="A392" s="21" t="s">
        <v>395</v>
      </c>
      <c r="B392" s="10" t="s">
        <v>396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/>
      <c r="P392" s="1">
        <v>0</v>
      </c>
      <c r="Q392" s="1">
        <v>0</v>
      </c>
      <c r="R392" s="1"/>
      <c r="S392" s="1">
        <v>0</v>
      </c>
      <c r="T392" s="1">
        <v>0</v>
      </c>
      <c r="U392" s="1">
        <v>0</v>
      </c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397</v>
      </c>
      <c r="B393" s="10" t="s">
        <v>398</v>
      </c>
      <c r="C393" s="1">
        <v>-1668.18</v>
      </c>
      <c r="D393" s="1">
        <v>0</v>
      </c>
      <c r="E393" s="1">
        <v>0</v>
      </c>
      <c r="F393" s="1">
        <v>-201.52</v>
      </c>
      <c r="G393" s="1">
        <v>0</v>
      </c>
      <c r="H393" s="1">
        <v>0</v>
      </c>
      <c r="I393" s="1">
        <v>-1466.66</v>
      </c>
      <c r="J393" s="1">
        <v>0</v>
      </c>
      <c r="K393" s="1">
        <v>0</v>
      </c>
      <c r="L393" s="1">
        <v>0</v>
      </c>
      <c r="M393" s="1">
        <v>0</v>
      </c>
      <c r="N393" s="1">
        <v>-1668.18</v>
      </c>
      <c r="O393" s="1">
        <v>0</v>
      </c>
      <c r="P393" s="1"/>
      <c r="Q393" s="1">
        <v>-201.52</v>
      </c>
      <c r="R393" s="1"/>
      <c r="S393" s="1"/>
      <c r="T393" s="1">
        <v>-1466.66</v>
      </c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0" t="s">
        <v>399</v>
      </c>
      <c r="B394" s="10" t="s">
        <v>400</v>
      </c>
      <c r="C394" s="1">
        <v>440741.18</v>
      </c>
      <c r="D394" s="1">
        <v>36632.5</v>
      </c>
      <c r="E394" s="1">
        <v>58115.519999999997</v>
      </c>
      <c r="F394" s="1">
        <v>176365.77</v>
      </c>
      <c r="G394" s="1">
        <v>84968.33</v>
      </c>
      <c r="H394" s="1">
        <v>44908.160000000003</v>
      </c>
      <c r="I394" s="1">
        <v>411.95</v>
      </c>
      <c r="J394" s="1">
        <v>35135.31</v>
      </c>
      <c r="K394" s="1">
        <v>4185.6400000000003</v>
      </c>
      <c r="L394" s="1">
        <v>0</v>
      </c>
      <c r="M394" s="1">
        <v>18</v>
      </c>
      <c r="N394" s="1">
        <v>440741.18</v>
      </c>
      <c r="O394" s="1">
        <v>36632.5</v>
      </c>
      <c r="P394" s="1">
        <v>58115.519999999997</v>
      </c>
      <c r="Q394" s="1">
        <v>176365.77</v>
      </c>
      <c r="R394" s="1">
        <v>84968.33</v>
      </c>
      <c r="S394" s="1">
        <v>44908.160000000003</v>
      </c>
      <c r="T394" s="1">
        <v>411.95</v>
      </c>
      <c r="U394" s="1">
        <v>35135.31</v>
      </c>
      <c r="V394" s="1">
        <v>4185.6400000000003</v>
      </c>
      <c r="W394" s="1">
        <v>0</v>
      </c>
      <c r="X394" s="1">
        <v>18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>
        <v>0</v>
      </c>
    </row>
    <row r="395" spans="1:36">
      <c r="A395" s="21" t="s">
        <v>401</v>
      </c>
      <c r="B395" s="10" t="s">
        <v>402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403</v>
      </c>
      <c r="B396" s="10" t="s">
        <v>404</v>
      </c>
      <c r="C396" s="1">
        <v>440741.18</v>
      </c>
      <c r="D396" s="1">
        <v>36632.5</v>
      </c>
      <c r="E396" s="1">
        <v>58115.519999999997</v>
      </c>
      <c r="F396" s="1">
        <v>176365.77</v>
      </c>
      <c r="G396" s="1">
        <v>84968.33</v>
      </c>
      <c r="H396" s="1">
        <v>44908.160000000003</v>
      </c>
      <c r="I396" s="1">
        <v>411.95</v>
      </c>
      <c r="J396" s="1">
        <v>35135.31</v>
      </c>
      <c r="K396" s="1">
        <v>4185.6400000000003</v>
      </c>
      <c r="L396" s="1">
        <v>0</v>
      </c>
      <c r="M396" s="1">
        <v>18</v>
      </c>
      <c r="N396" s="1">
        <v>440741.18</v>
      </c>
      <c r="O396" s="1">
        <v>36632.5</v>
      </c>
      <c r="P396" s="1">
        <v>58115.519999999997</v>
      </c>
      <c r="Q396" s="1">
        <v>176365.77</v>
      </c>
      <c r="R396" s="1">
        <v>84968.33</v>
      </c>
      <c r="S396" s="1">
        <v>44908.160000000003</v>
      </c>
      <c r="T396" s="1">
        <v>411.95</v>
      </c>
      <c r="U396" s="1">
        <v>35135.31</v>
      </c>
      <c r="V396" s="1">
        <v>4185.6400000000003</v>
      </c>
      <c r="W396" s="1"/>
      <c r="X396" s="1">
        <v>18</v>
      </c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/>
    </row>
    <row r="397" spans="1:36">
      <c r="A397" s="18" t="s">
        <v>203</v>
      </c>
      <c r="B397" s="10" t="s">
        <v>204</v>
      </c>
      <c r="C397" s="1">
        <v>17915447.170000002</v>
      </c>
      <c r="D397" s="1">
        <v>1745539.27</v>
      </c>
      <c r="E397" s="1">
        <v>1705619.24</v>
      </c>
      <c r="F397" s="1">
        <v>4826855.09</v>
      </c>
      <c r="G397" s="1">
        <v>1131109.45</v>
      </c>
      <c r="H397" s="1">
        <v>872787.74</v>
      </c>
      <c r="I397" s="1">
        <v>1778200.73</v>
      </c>
      <c r="J397" s="1">
        <v>2075739.17</v>
      </c>
      <c r="K397" s="1">
        <v>920811.13</v>
      </c>
      <c r="L397" s="1">
        <v>874614.68</v>
      </c>
      <c r="M397" s="1">
        <v>1984170.67</v>
      </c>
      <c r="N397" s="1">
        <v>17915447.170000002</v>
      </c>
      <c r="O397" s="1">
        <v>1745539.27</v>
      </c>
      <c r="P397" s="1">
        <v>1705619.24</v>
      </c>
      <c r="Q397" s="1">
        <v>4826855.09</v>
      </c>
      <c r="R397" s="1">
        <v>1131109.45</v>
      </c>
      <c r="S397" s="1">
        <v>872787.74</v>
      </c>
      <c r="T397" s="1">
        <v>1778200.73</v>
      </c>
      <c r="U397" s="1">
        <v>2075739.17</v>
      </c>
      <c r="V397" s="1">
        <v>920811.13</v>
      </c>
      <c r="W397" s="1">
        <v>874614.68</v>
      </c>
      <c r="X397" s="1">
        <v>1984170.67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>
        <v>0</v>
      </c>
    </row>
    <row r="398" spans="1:36">
      <c r="A398" s="19" t="s">
        <v>405</v>
      </c>
      <c r="B398" s="10" t="s">
        <v>406</v>
      </c>
      <c r="C398" s="1">
        <v>1374947.3</v>
      </c>
      <c r="D398" s="1">
        <v>88474.03</v>
      </c>
      <c r="E398" s="1">
        <v>138940.65</v>
      </c>
      <c r="F398" s="1">
        <v>245923.56</v>
      </c>
      <c r="G398" s="1">
        <v>58410.28</v>
      </c>
      <c r="H398" s="1">
        <v>95667</v>
      </c>
      <c r="I398" s="1">
        <v>127017.81</v>
      </c>
      <c r="J398" s="1">
        <v>256779.15</v>
      </c>
      <c r="K398" s="1">
        <v>156372.47</v>
      </c>
      <c r="L398" s="1">
        <v>123830.58</v>
      </c>
      <c r="M398" s="1">
        <v>83531.77</v>
      </c>
      <c r="N398" s="1">
        <v>1374947.3</v>
      </c>
      <c r="O398" s="1">
        <v>88474.03</v>
      </c>
      <c r="P398" s="1">
        <v>138940.65</v>
      </c>
      <c r="Q398" s="1">
        <v>245923.56</v>
      </c>
      <c r="R398" s="1">
        <v>58410.28</v>
      </c>
      <c r="S398" s="1">
        <v>95667</v>
      </c>
      <c r="T398" s="1">
        <v>127017.81</v>
      </c>
      <c r="U398" s="1">
        <v>256779.15</v>
      </c>
      <c r="V398" s="1">
        <v>156372.47</v>
      </c>
      <c r="W398" s="1">
        <v>123830.58</v>
      </c>
      <c r="X398" s="1">
        <v>83531.77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20" t="s">
        <v>407</v>
      </c>
      <c r="B399" s="10" t="s">
        <v>408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409</v>
      </c>
      <c r="B400" s="10" t="s">
        <v>410</v>
      </c>
      <c r="C400" s="1">
        <v>68963.14</v>
      </c>
      <c r="D400" s="1">
        <v>6324.71</v>
      </c>
      <c r="E400" s="1">
        <v>13279.8</v>
      </c>
      <c r="F400" s="1">
        <v>28536.36</v>
      </c>
      <c r="G400" s="1">
        <v>2632.6</v>
      </c>
      <c r="H400" s="1">
        <v>1496.58</v>
      </c>
      <c r="I400" s="1">
        <v>3775.81</v>
      </c>
      <c r="J400" s="1">
        <v>3689.82</v>
      </c>
      <c r="K400" s="1">
        <v>2039.22</v>
      </c>
      <c r="L400" s="1">
        <v>6002.25</v>
      </c>
      <c r="M400" s="1">
        <v>1185.99</v>
      </c>
      <c r="N400" s="1">
        <v>68963.14</v>
      </c>
      <c r="O400" s="1">
        <v>6324.71</v>
      </c>
      <c r="P400" s="1">
        <v>13279.8</v>
      </c>
      <c r="Q400" s="1">
        <v>28536.36</v>
      </c>
      <c r="R400" s="1">
        <v>2632.6</v>
      </c>
      <c r="S400" s="1">
        <v>1496.58</v>
      </c>
      <c r="T400" s="1">
        <v>3775.81</v>
      </c>
      <c r="U400" s="1">
        <v>3689.82</v>
      </c>
      <c r="V400" s="1">
        <v>2039.22</v>
      </c>
      <c r="W400" s="1">
        <v>6002.25</v>
      </c>
      <c r="X400" s="1">
        <v>1185.99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/>
    </row>
    <row r="401" spans="1:36">
      <c r="A401" s="20" t="s">
        <v>411</v>
      </c>
      <c r="B401" s="10" t="s">
        <v>412</v>
      </c>
      <c r="C401" s="1">
        <v>1182779.81</v>
      </c>
      <c r="D401" s="1">
        <v>69647.72</v>
      </c>
      <c r="E401" s="1">
        <v>116449.05</v>
      </c>
      <c r="F401" s="1">
        <v>191604.3</v>
      </c>
      <c r="G401" s="1">
        <v>52551.88</v>
      </c>
      <c r="H401" s="1">
        <v>87376.62</v>
      </c>
      <c r="I401" s="1">
        <v>115233.2</v>
      </c>
      <c r="J401" s="1">
        <v>232290.93</v>
      </c>
      <c r="K401" s="1">
        <v>138412.1</v>
      </c>
      <c r="L401" s="1">
        <v>104156.73</v>
      </c>
      <c r="M401" s="1">
        <v>75057.279999999999</v>
      </c>
      <c r="N401" s="1">
        <v>1182779.81</v>
      </c>
      <c r="O401" s="1">
        <v>69647.72</v>
      </c>
      <c r="P401" s="1">
        <v>116449.05</v>
      </c>
      <c r="Q401" s="1">
        <v>191604.3</v>
      </c>
      <c r="R401" s="1">
        <v>52551.88</v>
      </c>
      <c r="S401" s="1">
        <v>87376.62</v>
      </c>
      <c r="T401" s="1">
        <v>115233.2</v>
      </c>
      <c r="U401" s="1">
        <v>232290.93</v>
      </c>
      <c r="V401" s="1">
        <v>138412.1</v>
      </c>
      <c r="W401" s="1">
        <v>104156.73</v>
      </c>
      <c r="X401" s="1">
        <v>75057.279999999999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413</v>
      </c>
      <c r="B402" s="10" t="s">
        <v>414</v>
      </c>
      <c r="C402" s="1">
        <v>14090</v>
      </c>
      <c r="D402" s="1">
        <v>1800</v>
      </c>
      <c r="E402" s="1">
        <v>0</v>
      </c>
      <c r="F402" s="1">
        <v>3900</v>
      </c>
      <c r="G402" s="1">
        <v>1100</v>
      </c>
      <c r="H402" s="1">
        <v>600</v>
      </c>
      <c r="I402" s="1">
        <v>1200</v>
      </c>
      <c r="J402" s="1">
        <v>1800</v>
      </c>
      <c r="K402" s="1">
        <v>3690</v>
      </c>
      <c r="L402" s="1">
        <v>0</v>
      </c>
      <c r="M402" s="1">
        <v>0</v>
      </c>
      <c r="N402" s="1">
        <v>14090</v>
      </c>
      <c r="O402" s="1">
        <v>1800</v>
      </c>
      <c r="P402" s="1">
        <v>0</v>
      </c>
      <c r="Q402" s="1">
        <v>3900</v>
      </c>
      <c r="R402" s="1">
        <v>1100</v>
      </c>
      <c r="S402" s="1">
        <v>600</v>
      </c>
      <c r="T402" s="1">
        <v>1200</v>
      </c>
      <c r="U402" s="1">
        <v>1800</v>
      </c>
      <c r="V402" s="1">
        <v>3690</v>
      </c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415</v>
      </c>
      <c r="B403" s="10" t="s">
        <v>416</v>
      </c>
      <c r="C403" s="1">
        <v>109114.35</v>
      </c>
      <c r="D403" s="1">
        <v>10701.6</v>
      </c>
      <c r="E403" s="1">
        <v>9211.7999999999993</v>
      </c>
      <c r="F403" s="1">
        <v>21882.9</v>
      </c>
      <c r="G403" s="1">
        <v>2125.8000000000002</v>
      </c>
      <c r="H403" s="1">
        <v>6193.8</v>
      </c>
      <c r="I403" s="1">
        <v>6808.8</v>
      </c>
      <c r="J403" s="1">
        <v>18998.400000000001</v>
      </c>
      <c r="K403" s="1">
        <v>12231.15</v>
      </c>
      <c r="L403" s="1">
        <v>13671.6</v>
      </c>
      <c r="M403" s="1">
        <v>7288.5</v>
      </c>
      <c r="N403" s="1">
        <v>109114.35</v>
      </c>
      <c r="O403" s="1">
        <v>10701.6</v>
      </c>
      <c r="P403" s="1">
        <v>9211.7999999999993</v>
      </c>
      <c r="Q403" s="1">
        <v>21882.9</v>
      </c>
      <c r="R403" s="1">
        <v>2125.8000000000002</v>
      </c>
      <c r="S403" s="1">
        <v>6193.8</v>
      </c>
      <c r="T403" s="1">
        <v>6808.8</v>
      </c>
      <c r="U403" s="1">
        <v>18998.400000000001</v>
      </c>
      <c r="V403" s="1">
        <v>12231.15</v>
      </c>
      <c r="W403" s="1">
        <v>13671.6</v>
      </c>
      <c r="X403" s="1">
        <v>7288.5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19" t="s">
        <v>417</v>
      </c>
      <c r="B404" s="10" t="s">
        <v>418</v>
      </c>
      <c r="C404" s="1">
        <v>18982.13</v>
      </c>
      <c r="D404" s="1">
        <v>1222</v>
      </c>
      <c r="E404" s="1">
        <v>3422.53</v>
      </c>
      <c r="F404" s="1">
        <v>10021</v>
      </c>
      <c r="G404" s="1">
        <v>638</v>
      </c>
      <c r="H404" s="1">
        <v>0</v>
      </c>
      <c r="I404" s="1">
        <v>1082.5999999999999</v>
      </c>
      <c r="J404" s="1">
        <v>298</v>
      </c>
      <c r="K404" s="1">
        <v>0</v>
      </c>
      <c r="L404" s="1">
        <v>1572</v>
      </c>
      <c r="M404" s="1">
        <v>726</v>
      </c>
      <c r="N404" s="1">
        <v>18982.13</v>
      </c>
      <c r="O404" s="1">
        <v>1222</v>
      </c>
      <c r="P404" s="1">
        <v>3422.53</v>
      </c>
      <c r="Q404" s="1">
        <v>10021</v>
      </c>
      <c r="R404" s="1">
        <v>638</v>
      </c>
      <c r="S404" s="1">
        <v>0</v>
      </c>
      <c r="T404" s="1">
        <v>1082.5999999999999</v>
      </c>
      <c r="U404" s="1">
        <v>298</v>
      </c>
      <c r="V404" s="1">
        <v>0</v>
      </c>
      <c r="W404" s="1">
        <v>1572</v>
      </c>
      <c r="X404" s="1">
        <v>726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>
        <v>0</v>
      </c>
    </row>
    <row r="405" spans="1:36">
      <c r="A405" s="20" t="s">
        <v>419</v>
      </c>
      <c r="B405" s="10" t="s">
        <v>420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421</v>
      </c>
      <c r="B406" s="10" t="s">
        <v>422</v>
      </c>
      <c r="C406" s="1">
        <v>18982.13</v>
      </c>
      <c r="D406" s="1">
        <v>1222</v>
      </c>
      <c r="E406" s="1">
        <v>3422.53</v>
      </c>
      <c r="F406" s="1">
        <v>10021</v>
      </c>
      <c r="G406" s="1">
        <v>638</v>
      </c>
      <c r="H406" s="1">
        <v>0</v>
      </c>
      <c r="I406" s="1">
        <v>1082.5999999999999</v>
      </c>
      <c r="J406" s="1">
        <v>298</v>
      </c>
      <c r="K406" s="1">
        <v>0</v>
      </c>
      <c r="L406" s="1">
        <v>1572</v>
      </c>
      <c r="M406" s="1">
        <v>726</v>
      </c>
      <c r="N406" s="1">
        <v>18982.13</v>
      </c>
      <c r="O406" s="1">
        <v>1222</v>
      </c>
      <c r="P406" s="1">
        <v>3422.53</v>
      </c>
      <c r="Q406" s="1">
        <v>10021</v>
      </c>
      <c r="R406" s="1">
        <v>638</v>
      </c>
      <c r="S406" s="1"/>
      <c r="T406" s="1">
        <v>1082.5999999999999</v>
      </c>
      <c r="U406" s="1">
        <v>298</v>
      </c>
      <c r="V406" s="1">
        <v>0</v>
      </c>
      <c r="W406" s="1">
        <v>1572</v>
      </c>
      <c r="X406" s="1">
        <v>726</v>
      </c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/>
    </row>
    <row r="407" spans="1:36">
      <c r="A407" s="20" t="s">
        <v>423</v>
      </c>
      <c r="B407" s="10" t="s">
        <v>424</v>
      </c>
      <c r="C407" s="1"/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19" t="s">
        <v>425</v>
      </c>
      <c r="B408" s="10" t="s">
        <v>426</v>
      </c>
      <c r="C408" s="1">
        <v>7578194.8499999996</v>
      </c>
      <c r="D408" s="1">
        <v>600427.99</v>
      </c>
      <c r="E408" s="1">
        <v>760115.48</v>
      </c>
      <c r="F408" s="1">
        <v>2233793.7999999998</v>
      </c>
      <c r="G408" s="1">
        <v>466213.71</v>
      </c>
      <c r="H408" s="1">
        <v>392986</v>
      </c>
      <c r="I408" s="1">
        <v>867963.26</v>
      </c>
      <c r="J408" s="1">
        <v>1145870.98</v>
      </c>
      <c r="K408" s="1">
        <v>502007.85</v>
      </c>
      <c r="L408" s="1">
        <v>387296.8</v>
      </c>
      <c r="M408" s="1">
        <v>221518.98</v>
      </c>
      <c r="N408" s="1">
        <v>7578194.8499999996</v>
      </c>
      <c r="O408" s="1">
        <v>600427.99</v>
      </c>
      <c r="P408" s="1">
        <v>760115.48</v>
      </c>
      <c r="Q408" s="1">
        <v>2233793.7999999998</v>
      </c>
      <c r="R408" s="1">
        <v>466213.71</v>
      </c>
      <c r="S408" s="1">
        <v>392986</v>
      </c>
      <c r="T408" s="1">
        <v>867963.26</v>
      </c>
      <c r="U408" s="1">
        <v>1145870.98</v>
      </c>
      <c r="V408" s="1">
        <v>502007.85</v>
      </c>
      <c r="W408" s="1">
        <v>387296.8</v>
      </c>
      <c r="X408" s="1">
        <v>221518.98</v>
      </c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>
        <v>0</v>
      </c>
    </row>
    <row r="409" spans="1:36">
      <c r="A409" s="20" t="s">
        <v>427</v>
      </c>
      <c r="B409" s="10" t="s">
        <v>428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429</v>
      </c>
      <c r="B410" s="10" t="s">
        <v>430</v>
      </c>
      <c r="C410" s="1">
        <v>6952519.8499999996</v>
      </c>
      <c r="D410" s="1">
        <v>560927.99</v>
      </c>
      <c r="E410" s="1">
        <v>719615.48</v>
      </c>
      <c r="F410" s="1">
        <v>2059293.8</v>
      </c>
      <c r="G410" s="1">
        <v>425208.71</v>
      </c>
      <c r="H410" s="1">
        <v>347486</v>
      </c>
      <c r="I410" s="1">
        <v>814793.26</v>
      </c>
      <c r="J410" s="1">
        <v>1025370.98</v>
      </c>
      <c r="K410" s="1">
        <v>454007.85</v>
      </c>
      <c r="L410" s="1">
        <v>342296.8</v>
      </c>
      <c r="M410" s="1">
        <v>203518.98</v>
      </c>
      <c r="N410" s="1">
        <v>6952519.8499999996</v>
      </c>
      <c r="O410" s="1">
        <v>560927.99</v>
      </c>
      <c r="P410" s="1">
        <v>719615.48</v>
      </c>
      <c r="Q410" s="1">
        <v>2059293.8</v>
      </c>
      <c r="R410" s="1">
        <v>425208.71</v>
      </c>
      <c r="S410" s="1">
        <v>347486</v>
      </c>
      <c r="T410" s="1">
        <v>814793.26</v>
      </c>
      <c r="U410" s="1">
        <v>1025370.98</v>
      </c>
      <c r="V410" s="1">
        <v>454007.85</v>
      </c>
      <c r="W410" s="1">
        <v>342296.8</v>
      </c>
      <c r="X410" s="1">
        <v>203518.98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/>
    </row>
    <row r="411" spans="1:36">
      <c r="A411" s="20" t="s">
        <v>431</v>
      </c>
      <c r="B411" s="10" t="s">
        <v>432</v>
      </c>
      <c r="C411" s="1">
        <v>625675</v>
      </c>
      <c r="D411" s="1">
        <v>39500</v>
      </c>
      <c r="E411" s="1">
        <v>40500</v>
      </c>
      <c r="F411" s="1">
        <v>174500</v>
      </c>
      <c r="G411" s="1">
        <v>41005</v>
      </c>
      <c r="H411" s="1">
        <v>45500</v>
      </c>
      <c r="I411" s="1">
        <v>53170</v>
      </c>
      <c r="J411" s="1">
        <v>120500</v>
      </c>
      <c r="K411" s="1">
        <v>48000</v>
      </c>
      <c r="L411" s="1">
        <v>45000</v>
      </c>
      <c r="M411" s="1">
        <v>18000</v>
      </c>
      <c r="N411" s="1">
        <v>625675</v>
      </c>
      <c r="O411" s="1">
        <v>39500</v>
      </c>
      <c r="P411" s="1">
        <v>40500</v>
      </c>
      <c r="Q411" s="1">
        <v>174500</v>
      </c>
      <c r="R411" s="1">
        <v>41005</v>
      </c>
      <c r="S411" s="1">
        <v>45500</v>
      </c>
      <c r="T411" s="1">
        <v>53170</v>
      </c>
      <c r="U411" s="1">
        <v>120500</v>
      </c>
      <c r="V411" s="1">
        <v>48000</v>
      </c>
      <c r="W411" s="1">
        <v>45000</v>
      </c>
      <c r="X411" s="1">
        <v>18000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19" t="s">
        <v>433</v>
      </c>
      <c r="B412" s="10" t="s">
        <v>434</v>
      </c>
      <c r="C412" s="1">
        <v>3472643.39</v>
      </c>
      <c r="D412" s="1">
        <v>298345.68</v>
      </c>
      <c r="E412" s="1">
        <v>339901.29</v>
      </c>
      <c r="F412" s="1">
        <v>963082</v>
      </c>
      <c r="G412" s="1">
        <v>148117.22</v>
      </c>
      <c r="H412" s="1">
        <v>165011.9</v>
      </c>
      <c r="I412" s="1">
        <v>403382.11</v>
      </c>
      <c r="J412" s="1">
        <v>396524.49</v>
      </c>
      <c r="K412" s="1">
        <v>189430.61</v>
      </c>
      <c r="L412" s="1">
        <v>209472.37</v>
      </c>
      <c r="M412" s="1">
        <v>359375.72</v>
      </c>
      <c r="N412" s="1">
        <v>3472643.39</v>
      </c>
      <c r="O412" s="1">
        <v>298345.68</v>
      </c>
      <c r="P412" s="1">
        <v>339901.29</v>
      </c>
      <c r="Q412" s="1">
        <v>963082</v>
      </c>
      <c r="R412" s="1">
        <v>148117.22</v>
      </c>
      <c r="S412" s="1">
        <v>165011.9</v>
      </c>
      <c r="T412" s="1">
        <v>403382.11</v>
      </c>
      <c r="U412" s="1">
        <v>396524.49</v>
      </c>
      <c r="V412" s="1">
        <v>189430.61</v>
      </c>
      <c r="W412" s="1">
        <v>209472.37</v>
      </c>
      <c r="X412" s="1">
        <v>359375.72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>
        <v>0</v>
      </c>
    </row>
    <row r="413" spans="1:36">
      <c r="A413" s="20" t="s">
        <v>435</v>
      </c>
      <c r="B413" s="10" t="s">
        <v>436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437</v>
      </c>
      <c r="B414" s="10" t="s">
        <v>438</v>
      </c>
      <c r="C414" s="1">
        <v>2734133.69</v>
      </c>
      <c r="D414" s="1">
        <v>275887.5</v>
      </c>
      <c r="E414" s="1">
        <v>260278.65</v>
      </c>
      <c r="F414" s="1">
        <v>686627.39</v>
      </c>
      <c r="G414" s="1">
        <v>123134.64</v>
      </c>
      <c r="H414" s="1">
        <v>144536.85</v>
      </c>
      <c r="I414" s="1">
        <v>330153.77</v>
      </c>
      <c r="J414" s="1">
        <v>297350.94</v>
      </c>
      <c r="K414" s="1">
        <v>148708.78</v>
      </c>
      <c r="L414" s="1">
        <v>145676.91</v>
      </c>
      <c r="M414" s="1">
        <v>321778.26</v>
      </c>
      <c r="N414" s="1">
        <v>2734133.69</v>
      </c>
      <c r="O414" s="1">
        <v>275887.5</v>
      </c>
      <c r="P414" s="1">
        <v>260278.65</v>
      </c>
      <c r="Q414" s="1">
        <v>686627.39</v>
      </c>
      <c r="R414" s="1">
        <v>123134.64</v>
      </c>
      <c r="S414" s="1">
        <v>144536.85</v>
      </c>
      <c r="T414" s="1">
        <v>330153.77</v>
      </c>
      <c r="U414" s="1">
        <v>297350.94</v>
      </c>
      <c r="V414" s="1">
        <v>148708.78</v>
      </c>
      <c r="W414" s="1">
        <v>145676.91</v>
      </c>
      <c r="X414" s="1">
        <v>321778.26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/>
    </row>
    <row r="415" spans="1:36">
      <c r="A415" s="20" t="s">
        <v>439</v>
      </c>
      <c r="B415" s="10" t="s">
        <v>440</v>
      </c>
      <c r="C415" s="1">
        <v>199168.97</v>
      </c>
      <c r="D415" s="1">
        <v>0</v>
      </c>
      <c r="E415" s="1">
        <v>25089.66</v>
      </c>
      <c r="F415" s="1">
        <v>52220.99</v>
      </c>
      <c r="G415" s="1">
        <v>0</v>
      </c>
      <c r="H415" s="1">
        <v>0</v>
      </c>
      <c r="I415" s="1">
        <v>38542.379999999997</v>
      </c>
      <c r="J415" s="1">
        <v>82516.94</v>
      </c>
      <c r="K415" s="1">
        <v>0</v>
      </c>
      <c r="L415" s="1">
        <v>0</v>
      </c>
      <c r="M415" s="1">
        <v>799</v>
      </c>
      <c r="N415" s="1">
        <v>199168.97</v>
      </c>
      <c r="O415" s="1">
        <v>0</v>
      </c>
      <c r="P415" s="1">
        <v>25089.66</v>
      </c>
      <c r="Q415" s="1">
        <v>52220.99</v>
      </c>
      <c r="R415" s="1">
        <v>0</v>
      </c>
      <c r="S415" s="1">
        <v>0</v>
      </c>
      <c r="T415" s="1">
        <v>38542.379999999997</v>
      </c>
      <c r="U415" s="1">
        <v>82516.94</v>
      </c>
      <c r="V415" s="1">
        <v>0</v>
      </c>
      <c r="W415" s="1">
        <v>0</v>
      </c>
      <c r="X415" s="1">
        <v>799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441</v>
      </c>
      <c r="B416" s="10" t="s">
        <v>442</v>
      </c>
      <c r="C416" s="1">
        <v>539340.73</v>
      </c>
      <c r="D416" s="1">
        <v>22458.18</v>
      </c>
      <c r="E416" s="1">
        <v>54532.98</v>
      </c>
      <c r="F416" s="1">
        <v>224233.62</v>
      </c>
      <c r="G416" s="1">
        <v>24982.58</v>
      </c>
      <c r="H416" s="1">
        <v>20475.05</v>
      </c>
      <c r="I416" s="1">
        <v>34685.96</v>
      </c>
      <c r="J416" s="1">
        <v>16656.61</v>
      </c>
      <c r="K416" s="1">
        <v>40721.83</v>
      </c>
      <c r="L416" s="1">
        <v>63795.46</v>
      </c>
      <c r="M416" s="1">
        <v>36798.46</v>
      </c>
      <c r="N416" s="1">
        <v>539340.73</v>
      </c>
      <c r="O416" s="1">
        <v>22458.18</v>
      </c>
      <c r="P416" s="1">
        <v>54532.98</v>
      </c>
      <c r="Q416" s="1">
        <v>224233.62</v>
      </c>
      <c r="R416" s="1">
        <v>24982.58</v>
      </c>
      <c r="S416" s="1">
        <v>20475.05</v>
      </c>
      <c r="T416" s="1">
        <v>34685.96</v>
      </c>
      <c r="U416" s="1">
        <v>16656.61</v>
      </c>
      <c r="V416" s="1">
        <v>40721.83</v>
      </c>
      <c r="W416" s="1">
        <v>63795.46</v>
      </c>
      <c r="X416" s="1">
        <v>36798.46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19" t="s">
        <v>443</v>
      </c>
      <c r="B417" s="10" t="s">
        <v>444</v>
      </c>
      <c r="C417" s="1">
        <v>1668314.52</v>
      </c>
      <c r="D417" s="1">
        <v>523701.2</v>
      </c>
      <c r="E417" s="1">
        <v>65083.15</v>
      </c>
      <c r="F417" s="1">
        <v>146308.32</v>
      </c>
      <c r="G417" s="1">
        <v>6439.67</v>
      </c>
      <c r="H417" s="1">
        <v>35483.019999999997</v>
      </c>
      <c r="I417" s="1">
        <v>68342.45</v>
      </c>
      <c r="J417" s="1">
        <v>18118.41</v>
      </c>
      <c r="K417" s="1">
        <v>1258.52</v>
      </c>
      <c r="L417" s="1">
        <v>15920.27</v>
      </c>
      <c r="M417" s="1">
        <v>787659.51</v>
      </c>
      <c r="N417" s="1">
        <v>1668314.52</v>
      </c>
      <c r="O417" s="1">
        <v>523701.2</v>
      </c>
      <c r="P417" s="1">
        <v>65083.15</v>
      </c>
      <c r="Q417" s="1">
        <v>146308.32</v>
      </c>
      <c r="R417" s="1">
        <v>6439.67</v>
      </c>
      <c r="S417" s="1">
        <v>35483.019999999997</v>
      </c>
      <c r="T417" s="1">
        <v>68342.45</v>
      </c>
      <c r="U417" s="1">
        <v>18118.41</v>
      </c>
      <c r="V417" s="1">
        <v>1258.52</v>
      </c>
      <c r="W417" s="1">
        <v>15920.27</v>
      </c>
      <c r="X417" s="1">
        <v>787659.51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>
        <v>0</v>
      </c>
    </row>
    <row r="418" spans="1:36">
      <c r="A418" s="20" t="s">
        <v>445</v>
      </c>
      <c r="B418" s="10" t="s">
        <v>446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447</v>
      </c>
      <c r="B419" s="10" t="s">
        <v>448</v>
      </c>
      <c r="C419" s="1">
        <v>709561.6</v>
      </c>
      <c r="D419" s="1">
        <v>251745.84</v>
      </c>
      <c r="E419" s="1">
        <v>28106.86</v>
      </c>
      <c r="F419" s="1">
        <v>19435.400000000001</v>
      </c>
      <c r="G419" s="1">
        <v>0</v>
      </c>
      <c r="H419" s="1">
        <v>22712.16</v>
      </c>
      <c r="I419" s="1">
        <v>40952.92</v>
      </c>
      <c r="J419" s="1">
        <v>5836.68</v>
      </c>
      <c r="K419" s="1">
        <v>0</v>
      </c>
      <c r="L419" s="1">
        <v>7831.88</v>
      </c>
      <c r="M419" s="1">
        <v>332939.86</v>
      </c>
      <c r="N419" s="1">
        <v>709561.6</v>
      </c>
      <c r="O419" s="1">
        <v>251745.84</v>
      </c>
      <c r="P419" s="1">
        <v>28106.86</v>
      </c>
      <c r="Q419" s="1">
        <v>19435.400000000001</v>
      </c>
      <c r="R419" s="1">
        <v>0</v>
      </c>
      <c r="S419" s="1">
        <v>22712.16</v>
      </c>
      <c r="T419" s="1">
        <v>40952.92</v>
      </c>
      <c r="U419" s="1">
        <v>5836.68</v>
      </c>
      <c r="V419" s="1"/>
      <c r="W419" s="1">
        <v>7831.88</v>
      </c>
      <c r="X419" s="1">
        <v>332939.86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/>
    </row>
    <row r="420" spans="1:36">
      <c r="A420" s="20" t="s">
        <v>449</v>
      </c>
      <c r="B420" s="10" t="s">
        <v>450</v>
      </c>
      <c r="C420" s="1">
        <v>213493.14</v>
      </c>
      <c r="D420" s="1">
        <v>58993.599999999999</v>
      </c>
      <c r="E420" s="1">
        <v>9581.6299999999992</v>
      </c>
      <c r="F420" s="1">
        <v>50311.44</v>
      </c>
      <c r="G420" s="1">
        <v>3543.63</v>
      </c>
      <c r="H420" s="1">
        <v>3702.84</v>
      </c>
      <c r="I420" s="1">
        <v>4273</v>
      </c>
      <c r="J420" s="1">
        <v>3052.68</v>
      </c>
      <c r="K420" s="1">
        <v>1258.52</v>
      </c>
      <c r="L420" s="1">
        <v>1298</v>
      </c>
      <c r="M420" s="1">
        <v>77477.8</v>
      </c>
      <c r="N420" s="1">
        <v>213493.14</v>
      </c>
      <c r="O420" s="1">
        <v>58993.599999999999</v>
      </c>
      <c r="P420" s="1">
        <v>9581.6299999999992</v>
      </c>
      <c r="Q420" s="1">
        <v>50311.44</v>
      </c>
      <c r="R420" s="1">
        <v>3543.63</v>
      </c>
      <c r="S420" s="1">
        <v>3702.84</v>
      </c>
      <c r="T420" s="1">
        <v>4273</v>
      </c>
      <c r="U420" s="1">
        <v>3052.68</v>
      </c>
      <c r="V420" s="1">
        <v>1258.52</v>
      </c>
      <c r="W420" s="1">
        <v>1298</v>
      </c>
      <c r="X420" s="1">
        <v>77477.8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451</v>
      </c>
      <c r="B421" s="10" t="s">
        <v>452</v>
      </c>
      <c r="C421" s="1">
        <v>738351.78</v>
      </c>
      <c r="D421" s="1">
        <v>212961.76</v>
      </c>
      <c r="E421" s="1">
        <v>27394.66</v>
      </c>
      <c r="F421" s="1">
        <v>73561.48</v>
      </c>
      <c r="G421" s="1">
        <v>2896.04</v>
      </c>
      <c r="H421" s="1">
        <v>9068.02</v>
      </c>
      <c r="I421" s="1">
        <v>23116.53</v>
      </c>
      <c r="J421" s="1">
        <v>9229.0499999999993</v>
      </c>
      <c r="K421" s="1">
        <v>0</v>
      </c>
      <c r="L421" s="1">
        <v>3790.39</v>
      </c>
      <c r="M421" s="1">
        <v>376333.85</v>
      </c>
      <c r="N421" s="1">
        <v>738351.78</v>
      </c>
      <c r="O421" s="1">
        <v>212961.76</v>
      </c>
      <c r="P421" s="1">
        <v>27394.66</v>
      </c>
      <c r="Q421" s="1">
        <v>73561.48</v>
      </c>
      <c r="R421" s="1">
        <v>2896.04</v>
      </c>
      <c r="S421" s="1">
        <v>9068.02</v>
      </c>
      <c r="T421" s="1">
        <v>23116.53</v>
      </c>
      <c r="U421" s="1">
        <v>9229.0499999999993</v>
      </c>
      <c r="V421" s="1">
        <v>0</v>
      </c>
      <c r="W421" s="1">
        <v>3790.39</v>
      </c>
      <c r="X421" s="1">
        <v>376333.85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453</v>
      </c>
      <c r="B422" s="10" t="s">
        <v>454</v>
      </c>
      <c r="C422" s="1">
        <v>6908</v>
      </c>
      <c r="D422" s="1">
        <v>0</v>
      </c>
      <c r="E422" s="1">
        <v>0</v>
      </c>
      <c r="F422" s="1">
        <v>3000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3000</v>
      </c>
      <c r="M422" s="1">
        <v>908</v>
      </c>
      <c r="N422" s="1">
        <v>6908</v>
      </c>
      <c r="O422" s="1">
        <v>0</v>
      </c>
      <c r="P422" s="1">
        <v>0</v>
      </c>
      <c r="Q422" s="1">
        <v>3000</v>
      </c>
      <c r="R422" s="1">
        <v>0</v>
      </c>
      <c r="S422" s="1"/>
      <c r="T422" s="1">
        <v>0</v>
      </c>
      <c r="U422" s="1"/>
      <c r="V422" s="1"/>
      <c r="W422" s="1">
        <v>3000</v>
      </c>
      <c r="X422" s="1">
        <v>908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901</v>
      </c>
      <c r="B423" s="10" t="s">
        <v>902</v>
      </c>
      <c r="C423" s="1"/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19" t="s">
        <v>455</v>
      </c>
      <c r="B424" s="10" t="s">
        <v>456</v>
      </c>
      <c r="C424" s="1">
        <v>3514599.68</v>
      </c>
      <c r="D424" s="1">
        <v>215940.75</v>
      </c>
      <c r="E424" s="1">
        <v>379965</v>
      </c>
      <c r="F424" s="1">
        <v>1200196.82</v>
      </c>
      <c r="G424" s="1">
        <v>438859.64</v>
      </c>
      <c r="H424" s="1">
        <v>158811.5</v>
      </c>
      <c r="I424" s="1">
        <v>279493.46000000002</v>
      </c>
      <c r="J424" s="1">
        <v>119164.48</v>
      </c>
      <c r="K424" s="1">
        <v>71741.679999999993</v>
      </c>
      <c r="L424" s="1">
        <v>131089.32</v>
      </c>
      <c r="M424" s="1">
        <v>519337.03</v>
      </c>
      <c r="N424" s="1">
        <v>3514599.68</v>
      </c>
      <c r="O424" s="1">
        <v>215940.75</v>
      </c>
      <c r="P424" s="1">
        <v>379965</v>
      </c>
      <c r="Q424" s="1">
        <v>1200196.82</v>
      </c>
      <c r="R424" s="1">
        <v>438859.64</v>
      </c>
      <c r="S424" s="1">
        <v>158811.5</v>
      </c>
      <c r="T424" s="1">
        <v>279493.46000000002</v>
      </c>
      <c r="U424" s="1">
        <v>119164.48</v>
      </c>
      <c r="V424" s="1">
        <v>71741.679999999993</v>
      </c>
      <c r="W424" s="1">
        <v>131089.32</v>
      </c>
      <c r="X424" s="1">
        <v>519337.03</v>
      </c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>
        <v>0</v>
      </c>
    </row>
    <row r="425" spans="1:36">
      <c r="A425" s="20" t="s">
        <v>457</v>
      </c>
      <c r="B425" s="10" t="s">
        <v>458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459</v>
      </c>
      <c r="B426" s="10" t="s">
        <v>460</v>
      </c>
      <c r="C426" s="1">
        <v>3503999.68</v>
      </c>
      <c r="D426" s="1">
        <v>215940.75</v>
      </c>
      <c r="E426" s="1">
        <v>379965</v>
      </c>
      <c r="F426" s="1">
        <v>1189596.82</v>
      </c>
      <c r="G426" s="1">
        <v>438859.64</v>
      </c>
      <c r="H426" s="1">
        <v>158811.5</v>
      </c>
      <c r="I426" s="1">
        <v>279493.46000000002</v>
      </c>
      <c r="J426" s="1">
        <v>119164.48</v>
      </c>
      <c r="K426" s="1">
        <v>71741.679999999993</v>
      </c>
      <c r="L426" s="1">
        <v>131089.32</v>
      </c>
      <c r="M426" s="1">
        <v>519337.03</v>
      </c>
      <c r="N426" s="1">
        <v>3503999.68</v>
      </c>
      <c r="O426" s="1">
        <v>215940.75</v>
      </c>
      <c r="P426" s="1">
        <v>379965</v>
      </c>
      <c r="Q426" s="1">
        <v>1189596.82</v>
      </c>
      <c r="R426" s="1">
        <v>438859.64</v>
      </c>
      <c r="S426" s="1">
        <v>158811.5</v>
      </c>
      <c r="T426" s="1">
        <v>279493.46000000002</v>
      </c>
      <c r="U426" s="1">
        <v>119164.48</v>
      </c>
      <c r="V426" s="1">
        <v>71741.679999999993</v>
      </c>
      <c r="W426" s="1">
        <v>131089.32</v>
      </c>
      <c r="X426" s="1">
        <v>519337.03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/>
    </row>
    <row r="427" spans="1:36">
      <c r="A427" s="20" t="s">
        <v>461</v>
      </c>
      <c r="B427" s="10" t="s">
        <v>462</v>
      </c>
      <c r="C427" s="1">
        <v>10600</v>
      </c>
      <c r="D427" s="1">
        <v>0</v>
      </c>
      <c r="E427" s="1">
        <v>0</v>
      </c>
      <c r="F427" s="1">
        <v>10600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10600</v>
      </c>
      <c r="O427" s="1"/>
      <c r="P427" s="1"/>
      <c r="Q427" s="1">
        <v>10600</v>
      </c>
      <c r="R427" s="1"/>
      <c r="S427" s="1"/>
      <c r="T427" s="1">
        <v>0</v>
      </c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19" t="s">
        <v>463</v>
      </c>
      <c r="B428" s="10" t="s">
        <v>464</v>
      </c>
      <c r="C428" s="1">
        <v>287233.5</v>
      </c>
      <c r="D428" s="1">
        <v>17377.62</v>
      </c>
      <c r="E428" s="1">
        <v>17957.34</v>
      </c>
      <c r="F428" s="1">
        <v>27465.59</v>
      </c>
      <c r="G428" s="1">
        <v>12430.93</v>
      </c>
      <c r="H428" s="1">
        <v>24828.32</v>
      </c>
      <c r="I428" s="1">
        <v>30919.040000000001</v>
      </c>
      <c r="J428" s="1">
        <v>138983.66</v>
      </c>
      <c r="K428" s="1">
        <v>0</v>
      </c>
      <c r="L428" s="1">
        <v>5249.34</v>
      </c>
      <c r="M428" s="1">
        <v>12021.66</v>
      </c>
      <c r="N428" s="1">
        <v>287233.5</v>
      </c>
      <c r="O428" s="1">
        <v>17377.62</v>
      </c>
      <c r="P428" s="1">
        <v>17957.34</v>
      </c>
      <c r="Q428" s="1">
        <v>27465.59</v>
      </c>
      <c r="R428" s="1">
        <v>12430.93</v>
      </c>
      <c r="S428" s="1">
        <v>24828.32</v>
      </c>
      <c r="T428" s="1">
        <v>30919.040000000001</v>
      </c>
      <c r="U428" s="1">
        <v>138983.66</v>
      </c>
      <c r="V428" s="1">
        <v>0</v>
      </c>
      <c r="W428" s="1">
        <v>5249.34</v>
      </c>
      <c r="X428" s="1">
        <v>12021.66</v>
      </c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>
        <v>0</v>
      </c>
    </row>
    <row r="429" spans="1:36">
      <c r="A429" s="20" t="s">
        <v>465</v>
      </c>
      <c r="B429" s="10" t="s">
        <v>466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467</v>
      </c>
      <c r="B430" s="10" t="s">
        <v>468</v>
      </c>
      <c r="C430" s="1">
        <v>1707.93</v>
      </c>
      <c r="D430" s="1">
        <v>0</v>
      </c>
      <c r="E430" s="1">
        <v>0</v>
      </c>
      <c r="F430" s="1">
        <v>1707.93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1707.93</v>
      </c>
      <c r="O430" s="1"/>
      <c r="P430" s="1"/>
      <c r="Q430" s="1">
        <v>1707.93</v>
      </c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/>
    </row>
    <row r="431" spans="1:36">
      <c r="A431" s="20" t="s">
        <v>469</v>
      </c>
      <c r="B431" s="10" t="s">
        <v>470</v>
      </c>
      <c r="C431" s="1">
        <v>285525.57</v>
      </c>
      <c r="D431" s="1">
        <v>17377.62</v>
      </c>
      <c r="E431" s="1">
        <v>17957.34</v>
      </c>
      <c r="F431" s="1">
        <v>25757.66</v>
      </c>
      <c r="G431" s="1">
        <v>12430.93</v>
      </c>
      <c r="H431" s="1">
        <v>24828.32</v>
      </c>
      <c r="I431" s="1">
        <v>30919.040000000001</v>
      </c>
      <c r="J431" s="1">
        <v>138983.66</v>
      </c>
      <c r="K431" s="1">
        <v>0</v>
      </c>
      <c r="L431" s="1">
        <v>5249.34</v>
      </c>
      <c r="M431" s="1">
        <v>12021.66</v>
      </c>
      <c r="N431" s="1">
        <v>285525.57</v>
      </c>
      <c r="O431" s="1">
        <v>17377.62</v>
      </c>
      <c r="P431" s="1">
        <v>17957.34</v>
      </c>
      <c r="Q431" s="1">
        <v>25757.66</v>
      </c>
      <c r="R431" s="1">
        <v>12430.93</v>
      </c>
      <c r="S431" s="1">
        <v>24828.32</v>
      </c>
      <c r="T431" s="1">
        <v>30919.040000000001</v>
      </c>
      <c r="U431" s="1">
        <v>138983.66</v>
      </c>
      <c r="V431" s="1"/>
      <c r="W431" s="1">
        <v>5249.34</v>
      </c>
      <c r="X431" s="1">
        <v>12021.66</v>
      </c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19" t="s">
        <v>868</v>
      </c>
      <c r="B432" s="10" t="s">
        <v>869</v>
      </c>
      <c r="C432" s="1">
        <v>531.79999999999995</v>
      </c>
      <c r="D432" s="1">
        <v>50</v>
      </c>
      <c r="E432" s="1">
        <v>233.8</v>
      </c>
      <c r="F432" s="1">
        <v>64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184</v>
      </c>
      <c r="M432" s="1">
        <v>0</v>
      </c>
      <c r="N432" s="1">
        <v>531.79999999999995</v>
      </c>
      <c r="O432" s="1">
        <v>50</v>
      </c>
      <c r="P432" s="1">
        <v>233.8</v>
      </c>
      <c r="Q432" s="1">
        <v>64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184</v>
      </c>
      <c r="X432" s="1">
        <v>0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>
        <v>0</v>
      </c>
    </row>
    <row r="433" spans="1:36">
      <c r="A433" s="20" t="s">
        <v>870</v>
      </c>
      <c r="B433" s="10" t="s">
        <v>871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872</v>
      </c>
      <c r="B434" s="10" t="s">
        <v>873</v>
      </c>
      <c r="C434" s="1">
        <v>531.79999999999995</v>
      </c>
      <c r="D434" s="1">
        <v>50</v>
      </c>
      <c r="E434" s="1">
        <v>233.8</v>
      </c>
      <c r="F434" s="1">
        <v>64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184</v>
      </c>
      <c r="M434" s="1">
        <v>0</v>
      </c>
      <c r="N434" s="1">
        <v>531.79999999999995</v>
      </c>
      <c r="O434" s="1">
        <v>50</v>
      </c>
      <c r="P434" s="1">
        <v>233.8</v>
      </c>
      <c r="Q434" s="1">
        <v>64</v>
      </c>
      <c r="R434" s="1"/>
      <c r="S434" s="1"/>
      <c r="T434" s="1"/>
      <c r="U434" s="1"/>
      <c r="V434" s="1"/>
      <c r="W434" s="1">
        <v>184</v>
      </c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/>
    </row>
    <row r="435" spans="1:36">
      <c r="A435" s="20" t="s">
        <v>874</v>
      </c>
      <c r="B435" s="10" t="s">
        <v>875</v>
      </c>
      <c r="C435" s="1"/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18" t="s">
        <v>205</v>
      </c>
      <c r="B436" s="10" t="s">
        <v>206</v>
      </c>
      <c r="C436" s="1">
        <v>3056302.12</v>
      </c>
      <c r="D436" s="1">
        <v>366158.49</v>
      </c>
      <c r="E436" s="1">
        <v>389688.76</v>
      </c>
      <c r="F436" s="1">
        <v>244738.49</v>
      </c>
      <c r="G436" s="1">
        <v>377552.82</v>
      </c>
      <c r="H436" s="1">
        <v>606356.06999999995</v>
      </c>
      <c r="I436" s="1">
        <v>437089.45</v>
      </c>
      <c r="J436" s="1">
        <v>135194.59</v>
      </c>
      <c r="K436" s="1">
        <v>278753.8</v>
      </c>
      <c r="L436" s="1">
        <v>46929.36</v>
      </c>
      <c r="M436" s="1">
        <v>173840.29</v>
      </c>
      <c r="N436" s="1">
        <v>3056302.12</v>
      </c>
      <c r="O436" s="1">
        <v>366158.49</v>
      </c>
      <c r="P436" s="1">
        <v>389688.76</v>
      </c>
      <c r="Q436" s="1">
        <v>244738.49</v>
      </c>
      <c r="R436" s="1">
        <v>377552.82</v>
      </c>
      <c r="S436" s="1">
        <v>606356.06999999995</v>
      </c>
      <c r="T436" s="1">
        <v>437089.45</v>
      </c>
      <c r="U436" s="1">
        <v>135194.59</v>
      </c>
      <c r="V436" s="1">
        <v>278753.8</v>
      </c>
      <c r="W436" s="1">
        <v>46929.36</v>
      </c>
      <c r="X436" s="1">
        <v>173840.29</v>
      </c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9" t="s">
        <v>471</v>
      </c>
      <c r="B437" s="10" t="s">
        <v>472</v>
      </c>
      <c r="C437" s="1">
        <v>2855391.91</v>
      </c>
      <c r="D437" s="1">
        <v>366158.49</v>
      </c>
      <c r="E437" s="1">
        <v>389688.76</v>
      </c>
      <c r="F437" s="1">
        <v>185507.14</v>
      </c>
      <c r="G437" s="1">
        <v>377552.82</v>
      </c>
      <c r="H437" s="1">
        <v>606356.06999999995</v>
      </c>
      <c r="I437" s="1">
        <v>295410.59000000003</v>
      </c>
      <c r="J437" s="1">
        <v>135194.59</v>
      </c>
      <c r="K437" s="1">
        <v>278753.8</v>
      </c>
      <c r="L437" s="1">
        <v>46929.36</v>
      </c>
      <c r="M437" s="1">
        <v>173840.29</v>
      </c>
      <c r="N437" s="1">
        <v>2855391.91</v>
      </c>
      <c r="O437" s="1">
        <v>366158.49</v>
      </c>
      <c r="P437" s="1">
        <v>389688.76</v>
      </c>
      <c r="Q437" s="1">
        <v>185507.14</v>
      </c>
      <c r="R437" s="1">
        <v>377552.82</v>
      </c>
      <c r="S437" s="1">
        <v>606356.06999999995</v>
      </c>
      <c r="T437" s="1">
        <v>295410.59000000003</v>
      </c>
      <c r="U437" s="1">
        <v>135194.59</v>
      </c>
      <c r="V437" s="1">
        <v>278753.8</v>
      </c>
      <c r="W437" s="1">
        <v>46929.36</v>
      </c>
      <c r="X437" s="1">
        <v>173840.29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20" t="s">
        <v>473</v>
      </c>
      <c r="B438" s="10" t="s">
        <v>474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475</v>
      </c>
      <c r="B439" s="10" t="s">
        <v>476</v>
      </c>
      <c r="C439" s="1">
        <v>2814516.08</v>
      </c>
      <c r="D439" s="1">
        <v>366158.49</v>
      </c>
      <c r="E439" s="1">
        <v>389216.88</v>
      </c>
      <c r="F439" s="1">
        <v>185507.14</v>
      </c>
      <c r="G439" s="1">
        <v>372186.5</v>
      </c>
      <c r="H439" s="1">
        <v>606356.06999999995</v>
      </c>
      <c r="I439" s="1">
        <v>295410.59000000003</v>
      </c>
      <c r="J439" s="1">
        <v>135194.59</v>
      </c>
      <c r="K439" s="1">
        <v>278753.8</v>
      </c>
      <c r="L439" s="1">
        <v>30516.38</v>
      </c>
      <c r="M439" s="1">
        <v>155215.64000000001</v>
      </c>
      <c r="N439" s="1">
        <v>2814516.08</v>
      </c>
      <c r="O439" s="1">
        <v>366158.49</v>
      </c>
      <c r="P439" s="1">
        <v>389216.88</v>
      </c>
      <c r="Q439" s="1">
        <v>185507.14</v>
      </c>
      <c r="R439" s="1">
        <v>372186.5</v>
      </c>
      <c r="S439" s="1">
        <v>606356.06999999995</v>
      </c>
      <c r="T439" s="1">
        <v>295410.59000000003</v>
      </c>
      <c r="U439" s="1">
        <v>135194.59</v>
      </c>
      <c r="V439" s="1">
        <v>278753.8</v>
      </c>
      <c r="W439" s="1">
        <v>30516.38</v>
      </c>
      <c r="X439" s="1">
        <v>155215.64000000001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477</v>
      </c>
      <c r="B440" s="10" t="s">
        <v>478</v>
      </c>
      <c r="C440" s="1">
        <v>21049.53</v>
      </c>
      <c r="D440" s="1">
        <v>0</v>
      </c>
      <c r="E440" s="1">
        <v>471.88</v>
      </c>
      <c r="F440" s="1">
        <v>0</v>
      </c>
      <c r="G440" s="1">
        <v>1275.26</v>
      </c>
      <c r="H440" s="1">
        <v>0</v>
      </c>
      <c r="I440" s="1">
        <v>0</v>
      </c>
      <c r="J440" s="1">
        <v>0</v>
      </c>
      <c r="K440" s="1">
        <v>0</v>
      </c>
      <c r="L440" s="1">
        <v>677.74</v>
      </c>
      <c r="M440" s="1">
        <v>18624.650000000001</v>
      </c>
      <c r="N440" s="1">
        <v>21049.53</v>
      </c>
      <c r="O440" s="1">
        <v>0</v>
      </c>
      <c r="P440" s="1">
        <v>471.88</v>
      </c>
      <c r="Q440" s="1">
        <v>0</v>
      </c>
      <c r="R440" s="1">
        <v>1275.26</v>
      </c>
      <c r="S440" s="1"/>
      <c r="T440" s="1">
        <v>0</v>
      </c>
      <c r="U440" s="1">
        <v>0</v>
      </c>
      <c r="V440" s="1"/>
      <c r="W440" s="1">
        <v>677.74</v>
      </c>
      <c r="X440" s="1">
        <v>18624.650000000001</v>
      </c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479</v>
      </c>
      <c r="B441" s="10" t="s">
        <v>480</v>
      </c>
      <c r="C441" s="1">
        <v>19826.3</v>
      </c>
      <c r="D441" s="1">
        <v>0</v>
      </c>
      <c r="E441" s="1">
        <v>0</v>
      </c>
      <c r="F441" s="1">
        <v>0</v>
      </c>
      <c r="G441" s="1">
        <v>4091.06</v>
      </c>
      <c r="H441" s="1">
        <v>0</v>
      </c>
      <c r="I441" s="1">
        <v>0</v>
      </c>
      <c r="J441" s="1">
        <v>0</v>
      </c>
      <c r="K441" s="1">
        <v>0</v>
      </c>
      <c r="L441" s="1">
        <v>15735.24</v>
      </c>
      <c r="M441" s="1">
        <v>0</v>
      </c>
      <c r="N441" s="1">
        <v>19826.3</v>
      </c>
      <c r="O441" s="1"/>
      <c r="P441" s="1"/>
      <c r="Q441" s="1"/>
      <c r="R441" s="1">
        <v>4091.06</v>
      </c>
      <c r="S441" s="1"/>
      <c r="T441" s="1"/>
      <c r="U441" s="1">
        <v>0</v>
      </c>
      <c r="V441" s="1"/>
      <c r="W441" s="1">
        <v>15735.24</v>
      </c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19" t="s">
        <v>481</v>
      </c>
      <c r="B442" s="10" t="s">
        <v>482</v>
      </c>
      <c r="C442" s="1">
        <v>200910.21</v>
      </c>
      <c r="D442" s="1">
        <v>0</v>
      </c>
      <c r="E442" s="1">
        <v>0</v>
      </c>
      <c r="F442" s="1">
        <v>59231.35</v>
      </c>
      <c r="G442" s="1">
        <v>0</v>
      </c>
      <c r="H442" s="1">
        <v>0</v>
      </c>
      <c r="I442" s="1">
        <v>141678.85999999999</v>
      </c>
      <c r="J442" s="1">
        <v>0</v>
      </c>
      <c r="K442" s="1">
        <v>0</v>
      </c>
      <c r="L442" s="1">
        <v>0</v>
      </c>
      <c r="M442" s="1">
        <v>0</v>
      </c>
      <c r="N442" s="1">
        <v>200910.21</v>
      </c>
      <c r="O442" s="1"/>
      <c r="P442" s="1">
        <v>0</v>
      </c>
      <c r="Q442" s="1">
        <v>59231.35</v>
      </c>
      <c r="R442" s="1"/>
      <c r="S442" s="1">
        <v>0</v>
      </c>
      <c r="T442" s="1">
        <v>141678.85999999999</v>
      </c>
      <c r="U442" s="1">
        <v>0</v>
      </c>
      <c r="V442" s="1"/>
      <c r="W442" s="1"/>
      <c r="X442" s="1">
        <v>0</v>
      </c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20" t="s">
        <v>483</v>
      </c>
      <c r="B443" s="10" t="s">
        <v>484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/>
      <c r="P443" s="1">
        <v>0</v>
      </c>
      <c r="Q443" s="1">
        <v>0</v>
      </c>
      <c r="R443" s="1"/>
      <c r="S443" s="1">
        <v>0</v>
      </c>
      <c r="T443" s="1">
        <v>0</v>
      </c>
      <c r="U443" s="1">
        <v>0</v>
      </c>
      <c r="V443" s="1"/>
      <c r="W443" s="1"/>
      <c r="X443" s="1">
        <v>0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485</v>
      </c>
      <c r="B444" s="10" t="s">
        <v>486</v>
      </c>
      <c r="C444" s="1">
        <v>200910.21</v>
      </c>
      <c r="D444" s="1">
        <v>0</v>
      </c>
      <c r="E444" s="1">
        <v>0</v>
      </c>
      <c r="F444" s="1">
        <v>59231.35</v>
      </c>
      <c r="G444" s="1">
        <v>0</v>
      </c>
      <c r="H444" s="1">
        <v>0</v>
      </c>
      <c r="I444" s="1">
        <v>141678.85999999999</v>
      </c>
      <c r="J444" s="1">
        <v>0</v>
      </c>
      <c r="K444" s="1">
        <v>0</v>
      </c>
      <c r="L444" s="1">
        <v>0</v>
      </c>
      <c r="M444" s="1">
        <v>0</v>
      </c>
      <c r="N444" s="1">
        <v>200910.21</v>
      </c>
      <c r="O444" s="1"/>
      <c r="P444" s="1"/>
      <c r="Q444" s="1">
        <v>59231.35</v>
      </c>
      <c r="R444" s="1"/>
      <c r="S444" s="1"/>
      <c r="T444" s="1">
        <v>141678.85999999999</v>
      </c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487</v>
      </c>
      <c r="B445" s="10" t="s">
        <v>488</v>
      </c>
      <c r="C445" s="1"/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17" t="s">
        <v>177</v>
      </c>
      <c r="B446" s="10" t="s">
        <v>178</v>
      </c>
      <c r="C446" s="1">
        <v>272187172.62</v>
      </c>
      <c r="D446" s="1">
        <v>24502918.91</v>
      </c>
      <c r="E446" s="1">
        <v>26139714.48</v>
      </c>
      <c r="F446" s="1">
        <v>68941134.920000002</v>
      </c>
      <c r="G446" s="1">
        <v>18854880.039999999</v>
      </c>
      <c r="H446" s="1">
        <v>15218961.710000001</v>
      </c>
      <c r="I446" s="1">
        <v>36370516.899999999</v>
      </c>
      <c r="J446" s="1">
        <v>35886384.219999999</v>
      </c>
      <c r="K446" s="1">
        <v>24575996.210000001</v>
      </c>
      <c r="L446" s="1">
        <v>10120370.699999999</v>
      </c>
      <c r="M446" s="1">
        <v>11576294.529999999</v>
      </c>
      <c r="N446" s="1">
        <v>272187172.62</v>
      </c>
      <c r="O446" s="1">
        <v>24502918.91</v>
      </c>
      <c r="P446" s="1">
        <v>26139714.48</v>
      </c>
      <c r="Q446" s="1">
        <v>68941134.920000002</v>
      </c>
      <c r="R446" s="1">
        <v>18854880.039999999</v>
      </c>
      <c r="S446" s="1">
        <v>15218961.710000001</v>
      </c>
      <c r="T446" s="1">
        <v>36370516.899999999</v>
      </c>
      <c r="U446" s="1">
        <v>35886384.219999999</v>
      </c>
      <c r="V446" s="1">
        <v>24575996.210000001</v>
      </c>
      <c r="W446" s="1">
        <v>10120370.699999999</v>
      </c>
      <c r="X446" s="1">
        <v>11576294.529999999</v>
      </c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>
        <v>0</v>
      </c>
    </row>
    <row r="447" spans="1:36">
      <c r="A447" s="18" t="s">
        <v>489</v>
      </c>
      <c r="B447" s="10" t="s">
        <v>490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0</v>
      </c>
    </row>
    <row r="448" spans="1:36">
      <c r="A448" s="18" t="s">
        <v>491</v>
      </c>
      <c r="B448" s="10" t="s">
        <v>492</v>
      </c>
      <c r="C448" s="1">
        <v>159523271.38</v>
      </c>
      <c r="D448" s="1">
        <v>14292584.6</v>
      </c>
      <c r="E448" s="1">
        <v>15452146.689999999</v>
      </c>
      <c r="F448" s="1">
        <v>40411828.32</v>
      </c>
      <c r="G448" s="1">
        <v>11081346.210000001</v>
      </c>
      <c r="H448" s="1">
        <v>8946500.6600000001</v>
      </c>
      <c r="I448" s="1">
        <v>21269661</v>
      </c>
      <c r="J448" s="1">
        <v>20984387.460000001</v>
      </c>
      <c r="K448" s="1">
        <v>14282060.25</v>
      </c>
      <c r="L448" s="1">
        <v>5978632.6799999997</v>
      </c>
      <c r="M448" s="1">
        <v>6824123.5099999998</v>
      </c>
      <c r="N448" s="1">
        <v>159523271.38</v>
      </c>
      <c r="O448" s="1">
        <v>14292584.6</v>
      </c>
      <c r="P448" s="1">
        <v>15452146.689999999</v>
      </c>
      <c r="Q448" s="1">
        <v>40411828.32</v>
      </c>
      <c r="R448" s="1">
        <v>11081346.210000001</v>
      </c>
      <c r="S448" s="1">
        <v>8946500.6600000001</v>
      </c>
      <c r="T448" s="1">
        <v>21269661</v>
      </c>
      <c r="U448" s="1">
        <v>20984387.460000001</v>
      </c>
      <c r="V448" s="1">
        <v>14282060.25</v>
      </c>
      <c r="W448" s="1">
        <v>5978632.6799999997</v>
      </c>
      <c r="X448" s="1">
        <v>6824123.5099999998</v>
      </c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/>
    </row>
    <row r="449" spans="1:36">
      <c r="A449" s="18" t="s">
        <v>493</v>
      </c>
      <c r="B449" s="10" t="s">
        <v>494</v>
      </c>
      <c r="C449" s="1">
        <v>48355502.039999999</v>
      </c>
      <c r="D449" s="1">
        <v>4377803.4000000004</v>
      </c>
      <c r="E449" s="1">
        <v>4562168.38</v>
      </c>
      <c r="F449" s="1">
        <v>12357772.23</v>
      </c>
      <c r="G449" s="1">
        <v>3318774.01</v>
      </c>
      <c r="H449" s="1">
        <v>2701928.56</v>
      </c>
      <c r="I449" s="1">
        <v>6449234.0499999998</v>
      </c>
      <c r="J449" s="1">
        <v>6334957.1200000001</v>
      </c>
      <c r="K449" s="1">
        <v>4404934.76</v>
      </c>
      <c r="L449" s="1">
        <v>1793089.98</v>
      </c>
      <c r="M449" s="1">
        <v>2054839.55</v>
      </c>
      <c r="N449" s="1">
        <v>48355502.039999999</v>
      </c>
      <c r="O449" s="1">
        <v>4377803.4000000004</v>
      </c>
      <c r="P449" s="1">
        <v>4562168.38</v>
      </c>
      <c r="Q449" s="1">
        <v>12357772.23</v>
      </c>
      <c r="R449" s="1">
        <v>3318774.01</v>
      </c>
      <c r="S449" s="1">
        <v>2701928.56</v>
      </c>
      <c r="T449" s="1">
        <v>6449234.0499999998</v>
      </c>
      <c r="U449" s="1">
        <v>6334957.1200000001</v>
      </c>
      <c r="V449" s="1">
        <v>4404934.76</v>
      </c>
      <c r="W449" s="1">
        <v>1793089.98</v>
      </c>
      <c r="X449" s="1">
        <v>2054839.55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495</v>
      </c>
      <c r="B450" s="10" t="s">
        <v>496</v>
      </c>
      <c r="C450" s="1">
        <v>54338844.670000002</v>
      </c>
      <c r="D450" s="1">
        <v>4931406.1399999997</v>
      </c>
      <c r="E450" s="1">
        <v>5175866.2</v>
      </c>
      <c r="F450" s="1">
        <v>13643945.4</v>
      </c>
      <c r="G450" s="1">
        <v>3767710.42</v>
      </c>
      <c r="H450" s="1">
        <v>3013349.89</v>
      </c>
      <c r="I450" s="1">
        <v>7313411.0300000003</v>
      </c>
      <c r="J450" s="1">
        <v>7254563.3399999999</v>
      </c>
      <c r="K450" s="1">
        <v>4982903.42</v>
      </c>
      <c r="L450" s="1">
        <v>1979960.67</v>
      </c>
      <c r="M450" s="1">
        <v>2275728.16</v>
      </c>
      <c r="N450" s="1">
        <v>54338844.670000002</v>
      </c>
      <c r="O450" s="1">
        <v>4931406.1399999997</v>
      </c>
      <c r="P450" s="1">
        <v>5175866.2</v>
      </c>
      <c r="Q450" s="1">
        <v>13643945.4</v>
      </c>
      <c r="R450" s="1">
        <v>3767710.42</v>
      </c>
      <c r="S450" s="1">
        <v>3013349.89</v>
      </c>
      <c r="T450" s="1">
        <v>7313411.0300000003</v>
      </c>
      <c r="U450" s="1">
        <v>7254563.3399999999</v>
      </c>
      <c r="V450" s="1">
        <v>4982903.42</v>
      </c>
      <c r="W450" s="1">
        <v>1979960.67</v>
      </c>
      <c r="X450" s="1">
        <v>2275728.16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497</v>
      </c>
      <c r="B451" s="10" t="s">
        <v>498</v>
      </c>
      <c r="C451" s="1">
        <v>9969554.5299999993</v>
      </c>
      <c r="D451" s="1">
        <v>901124.77</v>
      </c>
      <c r="E451" s="1">
        <v>949533.21</v>
      </c>
      <c r="F451" s="1">
        <v>2527588.9700000002</v>
      </c>
      <c r="G451" s="1">
        <v>687049.4</v>
      </c>
      <c r="H451" s="1">
        <v>557182.6</v>
      </c>
      <c r="I451" s="1">
        <v>1338210.82</v>
      </c>
      <c r="J451" s="1">
        <v>1312476.3</v>
      </c>
      <c r="K451" s="1">
        <v>906097.78</v>
      </c>
      <c r="L451" s="1">
        <v>368687.37</v>
      </c>
      <c r="M451" s="1">
        <v>421603.31</v>
      </c>
      <c r="N451" s="1">
        <v>9969554.5299999993</v>
      </c>
      <c r="O451" s="1">
        <v>901124.77</v>
      </c>
      <c r="P451" s="1">
        <v>949533.21</v>
      </c>
      <c r="Q451" s="1">
        <v>2527588.9700000002</v>
      </c>
      <c r="R451" s="1">
        <v>687049.4</v>
      </c>
      <c r="S451" s="1">
        <v>557182.6</v>
      </c>
      <c r="T451" s="1">
        <v>1338210.82</v>
      </c>
      <c r="U451" s="1">
        <v>1312476.3</v>
      </c>
      <c r="V451" s="1">
        <v>906097.78</v>
      </c>
      <c r="W451" s="1">
        <v>368687.37</v>
      </c>
      <c r="X451" s="1">
        <v>421603.31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/>
    </row>
    <row r="452" spans="1:36">
      <c r="A452" s="17" t="s">
        <v>179</v>
      </c>
      <c r="B452" s="10" t="s">
        <v>180</v>
      </c>
      <c r="C452" s="1">
        <v>107897876.04000001</v>
      </c>
      <c r="D452" s="1">
        <v>8471961.3499999996</v>
      </c>
      <c r="E452" s="1">
        <v>10747380.369999999</v>
      </c>
      <c r="F452" s="1">
        <v>34579025.659999996</v>
      </c>
      <c r="G452" s="1">
        <v>8286298.9299999997</v>
      </c>
      <c r="H452" s="1">
        <v>5364741.53</v>
      </c>
      <c r="I452" s="1">
        <v>15120151.550000001</v>
      </c>
      <c r="J452" s="1">
        <v>16636158.960000001</v>
      </c>
      <c r="K452" s="1">
        <v>2341343.23</v>
      </c>
      <c r="L452" s="1">
        <v>2876279.85</v>
      </c>
      <c r="M452" s="1">
        <v>3474534.61</v>
      </c>
      <c r="N452" s="1">
        <v>107897876.04000001</v>
      </c>
      <c r="O452" s="1">
        <v>8471961.3499999996</v>
      </c>
      <c r="P452" s="1">
        <v>10747380.369999999</v>
      </c>
      <c r="Q452" s="1">
        <v>34579025.659999996</v>
      </c>
      <c r="R452" s="1">
        <v>8286298.9299999997</v>
      </c>
      <c r="S452" s="1">
        <v>5364741.53</v>
      </c>
      <c r="T452" s="1">
        <v>15120151.550000001</v>
      </c>
      <c r="U452" s="1">
        <v>16636158.960000001</v>
      </c>
      <c r="V452" s="1">
        <v>2341343.23</v>
      </c>
      <c r="W452" s="1">
        <v>2876279.85</v>
      </c>
      <c r="X452" s="1">
        <v>3474534.61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>
        <v>0</v>
      </c>
    </row>
    <row r="453" spans="1:36">
      <c r="A453" s="18" t="s">
        <v>499</v>
      </c>
      <c r="B453" s="10" t="s">
        <v>500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501</v>
      </c>
      <c r="B454" s="10" t="s">
        <v>502</v>
      </c>
      <c r="C454" s="1">
        <v>56068653.359999999</v>
      </c>
      <c r="D454" s="1">
        <v>4066867.1</v>
      </c>
      <c r="E454" s="1">
        <v>5740187.1799999997</v>
      </c>
      <c r="F454" s="1">
        <v>22057082.120000001</v>
      </c>
      <c r="G454" s="1">
        <v>4475929.8899999997</v>
      </c>
      <c r="H454" s="1">
        <v>2151198.33</v>
      </c>
      <c r="I454" s="1">
        <v>8684604.0500000007</v>
      </c>
      <c r="J454" s="1">
        <v>5720244.5599999996</v>
      </c>
      <c r="K454" s="1">
        <v>831801.54</v>
      </c>
      <c r="L454" s="1">
        <v>1108205.71</v>
      </c>
      <c r="M454" s="1">
        <v>1232532.8799999999</v>
      </c>
      <c r="N454" s="1">
        <v>56068653.359999999</v>
      </c>
      <c r="O454" s="1">
        <v>4066867.1</v>
      </c>
      <c r="P454" s="1">
        <v>5740187.1799999997</v>
      </c>
      <c r="Q454" s="1">
        <v>22057082.120000001</v>
      </c>
      <c r="R454" s="1">
        <v>4475929.8899999997</v>
      </c>
      <c r="S454" s="1">
        <v>2151198.33</v>
      </c>
      <c r="T454" s="1">
        <v>8684604.0500000007</v>
      </c>
      <c r="U454" s="1">
        <v>5720244.5599999996</v>
      </c>
      <c r="V454" s="1">
        <v>831801.54</v>
      </c>
      <c r="W454" s="1">
        <v>1108205.71</v>
      </c>
      <c r="X454" s="1">
        <v>1232532.8799999999</v>
      </c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/>
    </row>
    <row r="455" spans="1:36">
      <c r="A455" s="18" t="s">
        <v>503</v>
      </c>
      <c r="B455" s="10" t="s">
        <v>504</v>
      </c>
      <c r="C455" s="1">
        <v>39927006.039999999</v>
      </c>
      <c r="D455" s="1">
        <v>3438490.61</v>
      </c>
      <c r="E455" s="1">
        <v>3765413.8</v>
      </c>
      <c r="F455" s="1">
        <v>8897422.0800000001</v>
      </c>
      <c r="G455" s="1">
        <v>2971404.07</v>
      </c>
      <c r="H455" s="1">
        <v>2495603.2000000002</v>
      </c>
      <c r="I455" s="1">
        <v>4829875.24</v>
      </c>
      <c r="J455" s="1">
        <v>9305076.6799999997</v>
      </c>
      <c r="K455" s="1">
        <v>961931.69</v>
      </c>
      <c r="L455" s="1">
        <v>1404676.94</v>
      </c>
      <c r="M455" s="1">
        <v>1857111.73</v>
      </c>
      <c r="N455" s="1">
        <v>39927006.039999999</v>
      </c>
      <c r="O455" s="1">
        <v>3438490.61</v>
      </c>
      <c r="P455" s="1">
        <v>3765413.8</v>
      </c>
      <c r="Q455" s="1">
        <v>8897422.0800000001</v>
      </c>
      <c r="R455" s="1">
        <v>2971404.07</v>
      </c>
      <c r="S455" s="1">
        <v>2495603.2000000002</v>
      </c>
      <c r="T455" s="1">
        <v>4829875.24</v>
      </c>
      <c r="U455" s="1">
        <v>9305076.6799999997</v>
      </c>
      <c r="V455" s="1">
        <v>961931.69</v>
      </c>
      <c r="W455" s="1">
        <v>1404676.94</v>
      </c>
      <c r="X455" s="1">
        <v>1857111.73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505</v>
      </c>
      <c r="B456" s="10" t="s">
        <v>506</v>
      </c>
      <c r="C456" s="1">
        <v>2051140</v>
      </c>
      <c r="D456" s="1">
        <v>203500</v>
      </c>
      <c r="E456" s="1">
        <v>277000</v>
      </c>
      <c r="F456" s="1">
        <v>479600</v>
      </c>
      <c r="G456" s="1">
        <v>69500</v>
      </c>
      <c r="H456" s="1">
        <v>130465</v>
      </c>
      <c r="I456" s="1">
        <v>313500</v>
      </c>
      <c r="J456" s="1">
        <v>405075</v>
      </c>
      <c r="K456" s="1">
        <v>66000</v>
      </c>
      <c r="L456" s="1">
        <v>63500</v>
      </c>
      <c r="M456" s="1">
        <v>43000</v>
      </c>
      <c r="N456" s="1">
        <v>2051140</v>
      </c>
      <c r="O456" s="1">
        <v>203500</v>
      </c>
      <c r="P456" s="1">
        <v>277000</v>
      </c>
      <c r="Q456" s="1">
        <v>479600</v>
      </c>
      <c r="R456" s="1">
        <v>69500</v>
      </c>
      <c r="S456" s="1">
        <v>130465</v>
      </c>
      <c r="T456" s="1">
        <v>313500</v>
      </c>
      <c r="U456" s="1">
        <v>405075</v>
      </c>
      <c r="V456" s="1">
        <v>66000</v>
      </c>
      <c r="W456" s="1">
        <v>63500</v>
      </c>
      <c r="X456" s="1">
        <v>43000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507</v>
      </c>
      <c r="B457" s="10" t="s">
        <v>508</v>
      </c>
      <c r="C457" s="1">
        <v>9851076.6400000006</v>
      </c>
      <c r="D457" s="1">
        <v>763103.64</v>
      </c>
      <c r="E457" s="1">
        <v>964779.39</v>
      </c>
      <c r="F457" s="1">
        <v>3144921.46</v>
      </c>
      <c r="G457" s="1">
        <v>769464.97</v>
      </c>
      <c r="H457" s="1">
        <v>587475</v>
      </c>
      <c r="I457" s="1">
        <v>1292172.26</v>
      </c>
      <c r="J457" s="1">
        <v>1205762.72</v>
      </c>
      <c r="K457" s="1">
        <v>481610</v>
      </c>
      <c r="L457" s="1">
        <v>299897.2</v>
      </c>
      <c r="M457" s="1">
        <v>341890</v>
      </c>
      <c r="N457" s="1">
        <v>9851076.6400000006</v>
      </c>
      <c r="O457" s="1">
        <v>763103.64</v>
      </c>
      <c r="P457" s="1">
        <v>964779.39</v>
      </c>
      <c r="Q457" s="1">
        <v>3144921.46</v>
      </c>
      <c r="R457" s="1">
        <v>769464.97</v>
      </c>
      <c r="S457" s="1">
        <v>587475</v>
      </c>
      <c r="T457" s="1">
        <v>1292172.26</v>
      </c>
      <c r="U457" s="1">
        <v>1205762.72</v>
      </c>
      <c r="V457" s="1">
        <v>481610</v>
      </c>
      <c r="W457" s="1">
        <v>299897.2</v>
      </c>
      <c r="X457" s="1">
        <v>341890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7" t="s">
        <v>181</v>
      </c>
      <c r="B458" s="10" t="s">
        <v>182</v>
      </c>
      <c r="C458" s="1">
        <v>132939735.17</v>
      </c>
      <c r="D458" s="1">
        <v>2685684.92</v>
      </c>
      <c r="E458" s="1">
        <v>9288122.0999999996</v>
      </c>
      <c r="F458" s="1">
        <v>30920667.050000001</v>
      </c>
      <c r="G458" s="1">
        <v>6545686.0800000001</v>
      </c>
      <c r="H458" s="1">
        <v>6410544</v>
      </c>
      <c r="I458" s="1">
        <v>37326746.079999998</v>
      </c>
      <c r="J458" s="1">
        <v>26917624.039999999</v>
      </c>
      <c r="K458" s="1">
        <v>2242452.41</v>
      </c>
      <c r="L458" s="1">
        <v>4945122.8600000003</v>
      </c>
      <c r="M458" s="1">
        <v>5657085.6299999999</v>
      </c>
      <c r="N458" s="1">
        <v>132939735.17</v>
      </c>
      <c r="O458" s="1">
        <v>2685684.92</v>
      </c>
      <c r="P458" s="1">
        <v>9288122.0999999996</v>
      </c>
      <c r="Q458" s="1">
        <v>30920667.050000001</v>
      </c>
      <c r="R458" s="1">
        <v>6545686.0800000001</v>
      </c>
      <c r="S458" s="1">
        <v>6410544</v>
      </c>
      <c r="T458" s="1">
        <v>37326746.079999998</v>
      </c>
      <c r="U458" s="1">
        <v>26917624.039999999</v>
      </c>
      <c r="V458" s="1">
        <v>2242452.41</v>
      </c>
      <c r="W458" s="1">
        <v>4945122.8600000003</v>
      </c>
      <c r="X458" s="1">
        <v>5657085.6299999999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>
        <v>0</v>
      </c>
    </row>
    <row r="459" spans="1:36">
      <c r="A459" s="18" t="s">
        <v>211</v>
      </c>
      <c r="B459" s="10" t="s">
        <v>212</v>
      </c>
      <c r="C459" s="1">
        <v>134267287.80000001</v>
      </c>
      <c r="D459" s="1">
        <v>2814540.82</v>
      </c>
      <c r="E459" s="1">
        <v>9360867.2799999993</v>
      </c>
      <c r="F459" s="1">
        <v>31217902.239999998</v>
      </c>
      <c r="G459" s="1">
        <v>6869794.0300000003</v>
      </c>
      <c r="H459" s="1">
        <v>6465459.6299999999</v>
      </c>
      <c r="I459" s="1">
        <v>37518529.020000003</v>
      </c>
      <c r="J459" s="1">
        <v>26997053.079999998</v>
      </c>
      <c r="K459" s="1">
        <v>2318757.38</v>
      </c>
      <c r="L459" s="1">
        <v>5012392.5199999996</v>
      </c>
      <c r="M459" s="1">
        <v>5691991.7999999998</v>
      </c>
      <c r="N459" s="1">
        <v>134267287.80000001</v>
      </c>
      <c r="O459" s="1">
        <v>2814540.82</v>
      </c>
      <c r="P459" s="1">
        <v>9360867.2799999993</v>
      </c>
      <c r="Q459" s="1">
        <v>31217902.239999998</v>
      </c>
      <c r="R459" s="1">
        <v>6869794.0300000003</v>
      </c>
      <c r="S459" s="1">
        <v>6465459.6299999999</v>
      </c>
      <c r="T459" s="1">
        <v>37518529.020000003</v>
      </c>
      <c r="U459" s="1">
        <v>26997053.079999998</v>
      </c>
      <c r="V459" s="1">
        <v>2318757.38</v>
      </c>
      <c r="W459" s="1">
        <v>5012392.5199999996</v>
      </c>
      <c r="X459" s="1">
        <v>5691991.7999999998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9" t="s">
        <v>509</v>
      </c>
      <c r="B460" s="10" t="s">
        <v>510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511</v>
      </c>
      <c r="B461" s="10" t="s">
        <v>512</v>
      </c>
      <c r="C461" s="1">
        <v>134267287.80000001</v>
      </c>
      <c r="D461" s="1">
        <v>2814540.82</v>
      </c>
      <c r="E461" s="1">
        <v>9360867.2799999993</v>
      </c>
      <c r="F461" s="1">
        <v>31217902.239999998</v>
      </c>
      <c r="G461" s="1">
        <v>6869794.0300000003</v>
      </c>
      <c r="H461" s="1">
        <v>6465459.6299999999</v>
      </c>
      <c r="I461" s="1">
        <v>37518529.020000003</v>
      </c>
      <c r="J461" s="1">
        <v>26997053.079999998</v>
      </c>
      <c r="K461" s="1">
        <v>2318757.38</v>
      </c>
      <c r="L461" s="1">
        <v>5012392.5199999996</v>
      </c>
      <c r="M461" s="1">
        <v>5691991.7999999998</v>
      </c>
      <c r="N461" s="1">
        <v>134267287.80000001</v>
      </c>
      <c r="O461" s="1">
        <v>2814540.82</v>
      </c>
      <c r="P461" s="1">
        <v>9360867.2799999993</v>
      </c>
      <c r="Q461" s="1">
        <v>31217902.239999998</v>
      </c>
      <c r="R461" s="1">
        <v>6869794.0300000003</v>
      </c>
      <c r="S461" s="1">
        <v>6465459.6299999999</v>
      </c>
      <c r="T461" s="1">
        <v>37518529.020000003</v>
      </c>
      <c r="U461" s="1">
        <v>26997053.079999998</v>
      </c>
      <c r="V461" s="1">
        <v>2318757.38</v>
      </c>
      <c r="W461" s="1">
        <v>5012392.5199999996</v>
      </c>
      <c r="X461" s="1">
        <v>5691991.7999999998</v>
      </c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/>
    </row>
    <row r="462" spans="1:36">
      <c r="A462" s="18" t="s">
        <v>213</v>
      </c>
      <c r="B462" s="10" t="s">
        <v>214</v>
      </c>
      <c r="C462" s="1">
        <v>-1327552.6299999999</v>
      </c>
      <c r="D462" s="1">
        <v>-128855.9</v>
      </c>
      <c r="E462" s="1">
        <v>-72745.179999999993</v>
      </c>
      <c r="F462" s="1">
        <v>-297235.19</v>
      </c>
      <c r="G462" s="1">
        <v>-324107.95</v>
      </c>
      <c r="H462" s="1">
        <v>-54915.63</v>
      </c>
      <c r="I462" s="1">
        <v>-191782.94</v>
      </c>
      <c r="J462" s="1">
        <v>-79429.039999999994</v>
      </c>
      <c r="K462" s="1">
        <v>-76304.97</v>
      </c>
      <c r="L462" s="1">
        <v>-67269.66</v>
      </c>
      <c r="M462" s="1">
        <v>-34906.17</v>
      </c>
      <c r="N462" s="1">
        <v>-1327552.6299999999</v>
      </c>
      <c r="O462" s="1">
        <v>-128855.9</v>
      </c>
      <c r="P462" s="1">
        <v>-72745.179999999993</v>
      </c>
      <c r="Q462" s="1">
        <v>-297235.19</v>
      </c>
      <c r="R462" s="1">
        <v>-324107.95</v>
      </c>
      <c r="S462" s="1">
        <v>-54915.63</v>
      </c>
      <c r="T462" s="1">
        <v>-191782.94</v>
      </c>
      <c r="U462" s="1">
        <v>-79429.039999999994</v>
      </c>
      <c r="V462" s="1">
        <v>-76304.97</v>
      </c>
      <c r="W462" s="1">
        <v>-67269.66</v>
      </c>
      <c r="X462" s="1">
        <v>-34906.17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9" t="s">
        <v>513</v>
      </c>
      <c r="B463" s="10" t="s">
        <v>514</v>
      </c>
      <c r="C463" s="1"/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515</v>
      </c>
      <c r="B464" s="10" t="s">
        <v>516</v>
      </c>
      <c r="C464" s="1">
        <v>-1388.14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-2047.77</v>
      </c>
      <c r="J464" s="1">
        <v>659.63</v>
      </c>
      <c r="K464" s="1">
        <v>0</v>
      </c>
      <c r="L464" s="1">
        <v>0</v>
      </c>
      <c r="M464" s="1">
        <v>0</v>
      </c>
      <c r="N464" s="1">
        <v>-1388.14</v>
      </c>
      <c r="O464" s="1">
        <v>0</v>
      </c>
      <c r="P464" s="1"/>
      <c r="Q464" s="1">
        <v>0</v>
      </c>
      <c r="R464" s="1">
        <v>0</v>
      </c>
      <c r="S464" s="1"/>
      <c r="T464" s="1">
        <v>-2047.77</v>
      </c>
      <c r="U464" s="1">
        <v>659.63</v>
      </c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517</v>
      </c>
      <c r="B465" s="10" t="s">
        <v>518</v>
      </c>
      <c r="C465" s="1">
        <v>-1326164.49</v>
      </c>
      <c r="D465" s="1">
        <v>-128855.9</v>
      </c>
      <c r="E465" s="1">
        <v>-72745.179999999993</v>
      </c>
      <c r="F465" s="1">
        <v>-297235.19</v>
      </c>
      <c r="G465" s="1">
        <v>-324107.95</v>
      </c>
      <c r="H465" s="1">
        <v>-54915.63</v>
      </c>
      <c r="I465" s="1">
        <v>-189735.17</v>
      </c>
      <c r="J465" s="1">
        <v>-80088.67</v>
      </c>
      <c r="K465" s="1">
        <v>-76304.97</v>
      </c>
      <c r="L465" s="1">
        <v>-67269.66</v>
      </c>
      <c r="M465" s="1">
        <v>-34906.17</v>
      </c>
      <c r="N465" s="1">
        <v>-1326164.49</v>
      </c>
      <c r="O465" s="1">
        <v>-128855.9</v>
      </c>
      <c r="P465" s="1">
        <v>-72745.179999999993</v>
      </c>
      <c r="Q465" s="1">
        <v>-297235.19</v>
      </c>
      <c r="R465" s="1">
        <v>-324107.95</v>
      </c>
      <c r="S465" s="1">
        <v>-54915.63</v>
      </c>
      <c r="T465" s="1">
        <v>-189735.17</v>
      </c>
      <c r="U465" s="1">
        <v>-80088.67</v>
      </c>
      <c r="V465" s="1">
        <v>-76304.97</v>
      </c>
      <c r="W465" s="1">
        <v>-67269.66</v>
      </c>
      <c r="X465" s="1">
        <v>-34906.17</v>
      </c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7" t="s">
        <v>183</v>
      </c>
      <c r="B466" s="10" t="s">
        <v>184</v>
      </c>
      <c r="C466" s="1">
        <v>5562.81</v>
      </c>
      <c r="D466" s="1">
        <v>0</v>
      </c>
      <c r="E466" s="1">
        <v>0</v>
      </c>
      <c r="F466" s="1">
        <v>5792.01</v>
      </c>
      <c r="G466" s="1">
        <v>0</v>
      </c>
      <c r="H466" s="1">
        <v>0</v>
      </c>
      <c r="I466" s="1">
        <v>0</v>
      </c>
      <c r="J466" s="1">
        <v>2965.56</v>
      </c>
      <c r="K466" s="1">
        <v>0</v>
      </c>
      <c r="L466" s="1">
        <v>0</v>
      </c>
      <c r="M466" s="1">
        <v>-3194.76</v>
      </c>
      <c r="N466" s="1">
        <v>5562.81</v>
      </c>
      <c r="O466" s="1"/>
      <c r="P466" s="1">
        <v>0</v>
      </c>
      <c r="Q466" s="1">
        <v>5792.01</v>
      </c>
      <c r="R466" s="1"/>
      <c r="S466" s="1">
        <v>0</v>
      </c>
      <c r="T466" s="1"/>
      <c r="U466" s="1">
        <v>2965.56</v>
      </c>
      <c r="V466" s="1"/>
      <c r="W466" s="1"/>
      <c r="X466" s="1">
        <v>-3194.76</v>
      </c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>
        <v>0</v>
      </c>
    </row>
    <row r="467" spans="1:36">
      <c r="A467" s="18" t="s">
        <v>519</v>
      </c>
      <c r="B467" s="10" t="s">
        <v>520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>
        <v>0</v>
      </c>
    </row>
    <row r="468" spans="1:36">
      <c r="A468" s="18" t="s">
        <v>521</v>
      </c>
      <c r="B468" s="10" t="s">
        <v>522</v>
      </c>
      <c r="C468" s="1">
        <v>5562.81</v>
      </c>
      <c r="D468" s="1">
        <v>0</v>
      </c>
      <c r="E468" s="1">
        <v>0</v>
      </c>
      <c r="F468" s="1">
        <v>5792.01</v>
      </c>
      <c r="G468" s="1">
        <v>0</v>
      </c>
      <c r="H468" s="1">
        <v>0</v>
      </c>
      <c r="I468" s="1">
        <v>0</v>
      </c>
      <c r="J468" s="1">
        <v>2965.56</v>
      </c>
      <c r="K468" s="1">
        <v>0</v>
      </c>
      <c r="L468" s="1">
        <v>0</v>
      </c>
      <c r="M468" s="1">
        <v>-3194.76</v>
      </c>
      <c r="N468" s="1">
        <v>5562.81</v>
      </c>
      <c r="O468" s="1"/>
      <c r="P468" s="1">
        <v>0</v>
      </c>
      <c r="Q468" s="1">
        <v>5792.01</v>
      </c>
      <c r="R468" s="1"/>
      <c r="S468" s="1">
        <v>0</v>
      </c>
      <c r="T468" s="1"/>
      <c r="U468" s="1">
        <v>2965.56</v>
      </c>
      <c r="V468" s="1"/>
      <c r="W468" s="1"/>
      <c r="X468" s="1">
        <v>-3194.76</v>
      </c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/>
    </row>
    <row r="469" spans="1:36">
      <c r="A469" s="17" t="s">
        <v>185</v>
      </c>
      <c r="B469" s="10" t="s">
        <v>186</v>
      </c>
      <c r="C469" s="1">
        <v>133842799.31999999</v>
      </c>
      <c r="D469" s="1">
        <v>8587071.5800000001</v>
      </c>
      <c r="E469" s="1">
        <v>16102312.84</v>
      </c>
      <c r="F469" s="1">
        <v>22509334.390000001</v>
      </c>
      <c r="G469" s="1">
        <v>10436224.949999999</v>
      </c>
      <c r="H469" s="1">
        <v>9459048.2300000004</v>
      </c>
      <c r="I469" s="1">
        <v>10958002.6</v>
      </c>
      <c r="J469" s="1">
        <v>33538839.57</v>
      </c>
      <c r="K469" s="1">
        <v>5937947.8300000001</v>
      </c>
      <c r="L469" s="1">
        <v>8532073.9700000007</v>
      </c>
      <c r="M469" s="1">
        <v>7781943.3600000003</v>
      </c>
      <c r="N469" s="1">
        <v>133842799.31999999</v>
      </c>
      <c r="O469" s="1">
        <v>8587071.5800000001</v>
      </c>
      <c r="P469" s="1">
        <v>16102312.84</v>
      </c>
      <c r="Q469" s="1">
        <v>22509334.390000001</v>
      </c>
      <c r="R469" s="1">
        <v>10436224.949999999</v>
      </c>
      <c r="S469" s="1">
        <v>9459048.2300000004</v>
      </c>
      <c r="T469" s="1">
        <v>10958002.6</v>
      </c>
      <c r="U469" s="1">
        <v>33538839.57</v>
      </c>
      <c r="V469" s="1">
        <v>5937947.8300000001</v>
      </c>
      <c r="W469" s="1">
        <v>8532073.9700000007</v>
      </c>
      <c r="X469" s="1">
        <v>7781943.3600000003</v>
      </c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>
        <v>0</v>
      </c>
    </row>
    <row r="470" spans="1:36">
      <c r="A470" s="18" t="s">
        <v>523</v>
      </c>
      <c r="B470" s="10" t="s">
        <v>524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525</v>
      </c>
      <c r="B471" s="10" t="s">
        <v>526</v>
      </c>
      <c r="C471" s="1">
        <v>109864219.02</v>
      </c>
      <c r="D471" s="1">
        <v>6757873.2800000003</v>
      </c>
      <c r="E471" s="1">
        <v>13110310.779999999</v>
      </c>
      <c r="F471" s="1">
        <v>17306472.510000002</v>
      </c>
      <c r="G471" s="1">
        <v>8821043.3599999994</v>
      </c>
      <c r="H471" s="1">
        <v>7924384.8200000003</v>
      </c>
      <c r="I471" s="1">
        <v>9231271.3399999999</v>
      </c>
      <c r="J471" s="1">
        <v>29756095.579999998</v>
      </c>
      <c r="K471" s="1">
        <v>4502669.82</v>
      </c>
      <c r="L471" s="1">
        <v>6727591.96</v>
      </c>
      <c r="M471" s="1">
        <v>5726505.5700000003</v>
      </c>
      <c r="N471" s="1">
        <v>109864219.02</v>
      </c>
      <c r="O471" s="1">
        <v>6757873.2800000003</v>
      </c>
      <c r="P471" s="1">
        <v>13110310.779999999</v>
      </c>
      <c r="Q471" s="1">
        <v>17306472.510000002</v>
      </c>
      <c r="R471" s="1">
        <v>8821043.3599999994</v>
      </c>
      <c r="S471" s="1">
        <v>7924384.8200000003</v>
      </c>
      <c r="T471" s="1">
        <v>9231271.3399999999</v>
      </c>
      <c r="U471" s="1">
        <v>29756095.579999998</v>
      </c>
      <c r="V471" s="1">
        <v>4502669.82</v>
      </c>
      <c r="W471" s="1">
        <v>6727591.96</v>
      </c>
      <c r="X471" s="1">
        <v>5726505.5700000003</v>
      </c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/>
    </row>
    <row r="472" spans="1:36">
      <c r="A472" s="18" t="s">
        <v>527</v>
      </c>
      <c r="B472" s="10" t="s">
        <v>528</v>
      </c>
      <c r="C472" s="1">
        <v>13146956.5</v>
      </c>
      <c r="D472" s="1">
        <v>1075015.3799999999</v>
      </c>
      <c r="E472" s="1">
        <v>1837640.95</v>
      </c>
      <c r="F472" s="1">
        <v>3091012.8</v>
      </c>
      <c r="G472" s="1">
        <v>702036.74</v>
      </c>
      <c r="H472" s="1">
        <v>849600.23</v>
      </c>
      <c r="I472" s="1">
        <v>569584.54</v>
      </c>
      <c r="J472" s="1">
        <v>1344304.04</v>
      </c>
      <c r="K472" s="1">
        <v>902172.27</v>
      </c>
      <c r="L472" s="1">
        <v>1272096.3799999999</v>
      </c>
      <c r="M472" s="1">
        <v>1503493.17</v>
      </c>
      <c r="N472" s="1">
        <v>13146956.5</v>
      </c>
      <c r="O472" s="1">
        <v>1075015.3799999999</v>
      </c>
      <c r="P472" s="1">
        <v>1837640.95</v>
      </c>
      <c r="Q472" s="1">
        <v>3091012.8</v>
      </c>
      <c r="R472" s="1">
        <v>702036.74</v>
      </c>
      <c r="S472" s="1">
        <v>849600.23</v>
      </c>
      <c r="T472" s="1">
        <v>569584.54</v>
      </c>
      <c r="U472" s="1">
        <v>1344304.04</v>
      </c>
      <c r="V472" s="1">
        <v>902172.27</v>
      </c>
      <c r="W472" s="1">
        <v>1272096.3799999999</v>
      </c>
      <c r="X472" s="1">
        <v>1503493.17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529</v>
      </c>
      <c r="B473" s="10" t="s">
        <v>530</v>
      </c>
      <c r="C473" s="1">
        <v>8738531.6099999994</v>
      </c>
      <c r="D473" s="1">
        <v>617861.21</v>
      </c>
      <c r="E473" s="1">
        <v>986149.91</v>
      </c>
      <c r="F473" s="1">
        <v>1537654.76</v>
      </c>
      <c r="G473" s="1">
        <v>800166.77</v>
      </c>
      <c r="H473" s="1">
        <v>508574.89</v>
      </c>
      <c r="I473" s="1">
        <v>1009684.84</v>
      </c>
      <c r="J473" s="1">
        <v>2111121.37</v>
      </c>
      <c r="K473" s="1">
        <v>395376.67</v>
      </c>
      <c r="L473" s="1">
        <v>388305.41</v>
      </c>
      <c r="M473" s="1">
        <v>383635.78</v>
      </c>
      <c r="N473" s="1">
        <v>8738531.6099999994</v>
      </c>
      <c r="O473" s="1">
        <v>617861.21</v>
      </c>
      <c r="P473" s="1">
        <v>986149.91</v>
      </c>
      <c r="Q473" s="1">
        <v>1537654.76</v>
      </c>
      <c r="R473" s="1">
        <v>800166.77</v>
      </c>
      <c r="S473" s="1">
        <v>508574.89</v>
      </c>
      <c r="T473" s="1">
        <v>1009684.84</v>
      </c>
      <c r="U473" s="1">
        <v>2111121.37</v>
      </c>
      <c r="V473" s="1">
        <v>395376.67</v>
      </c>
      <c r="W473" s="1">
        <v>388305.41</v>
      </c>
      <c r="X473" s="1">
        <v>383635.78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531</v>
      </c>
      <c r="B474" s="10" t="s">
        <v>532</v>
      </c>
      <c r="C474" s="1">
        <v>2093092.19</v>
      </c>
      <c r="D474" s="1">
        <v>136321.71</v>
      </c>
      <c r="E474" s="1">
        <v>168211.20000000001</v>
      </c>
      <c r="F474" s="1">
        <v>574194.31999999995</v>
      </c>
      <c r="G474" s="1">
        <v>112978.08</v>
      </c>
      <c r="H474" s="1">
        <v>176488.29</v>
      </c>
      <c r="I474" s="1">
        <v>147461.88</v>
      </c>
      <c r="J474" s="1">
        <v>327318.58</v>
      </c>
      <c r="K474" s="1">
        <v>137729.07</v>
      </c>
      <c r="L474" s="1">
        <v>144080.22</v>
      </c>
      <c r="M474" s="1">
        <v>168308.84</v>
      </c>
      <c r="N474" s="1">
        <v>2093092.19</v>
      </c>
      <c r="O474" s="1">
        <v>136321.71</v>
      </c>
      <c r="P474" s="1">
        <v>168211.20000000001</v>
      </c>
      <c r="Q474" s="1">
        <v>574194.31999999995</v>
      </c>
      <c r="R474" s="1">
        <v>112978.08</v>
      </c>
      <c r="S474" s="1">
        <v>176488.29</v>
      </c>
      <c r="T474" s="1">
        <v>147461.88</v>
      </c>
      <c r="U474" s="1">
        <v>327318.58</v>
      </c>
      <c r="V474" s="1">
        <v>137729.07</v>
      </c>
      <c r="W474" s="1">
        <v>144080.22</v>
      </c>
      <c r="X474" s="1">
        <v>168308.84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7" t="s">
        <v>187</v>
      </c>
      <c r="B475" s="10" t="s">
        <v>188</v>
      </c>
      <c r="C475" s="1">
        <v>29435015.629999999</v>
      </c>
      <c r="D475" s="1">
        <v>683034.02</v>
      </c>
      <c r="E475" s="1">
        <v>2049301.62</v>
      </c>
      <c r="F475" s="1">
        <v>7546520.0199999996</v>
      </c>
      <c r="G475" s="1">
        <v>1160224.43</v>
      </c>
      <c r="H475" s="1">
        <v>1146625.32</v>
      </c>
      <c r="I475" s="1">
        <v>11965796.199999999</v>
      </c>
      <c r="J475" s="1">
        <v>2714048.03</v>
      </c>
      <c r="K475" s="1">
        <v>1875131.99</v>
      </c>
      <c r="L475" s="1">
        <v>245848.56</v>
      </c>
      <c r="M475" s="1">
        <v>48485.440000000002</v>
      </c>
      <c r="N475" s="1">
        <v>29435015.629999999</v>
      </c>
      <c r="O475" s="1">
        <v>683034.02</v>
      </c>
      <c r="P475" s="1">
        <v>2049301.62</v>
      </c>
      <c r="Q475" s="1">
        <v>7546520.0199999996</v>
      </c>
      <c r="R475" s="1">
        <v>1160224.43</v>
      </c>
      <c r="S475" s="1">
        <v>1146625.32</v>
      </c>
      <c r="T475" s="1">
        <v>11965796.199999999</v>
      </c>
      <c r="U475" s="1">
        <v>2714048.03</v>
      </c>
      <c r="V475" s="1">
        <v>1875131.99</v>
      </c>
      <c r="W475" s="1">
        <v>245848.56</v>
      </c>
      <c r="X475" s="1">
        <v>48485.440000000002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>
        <v>0</v>
      </c>
    </row>
    <row r="476" spans="1:36">
      <c r="A476" s="18" t="s">
        <v>215</v>
      </c>
      <c r="B476" s="10" t="s">
        <v>216</v>
      </c>
      <c r="C476" s="1">
        <v>28582703.68</v>
      </c>
      <c r="D476" s="1">
        <v>564284.02</v>
      </c>
      <c r="E476" s="1">
        <v>2029993.26</v>
      </c>
      <c r="F476" s="1">
        <v>7398554.7800000003</v>
      </c>
      <c r="G476" s="1">
        <v>1097424.51</v>
      </c>
      <c r="H476" s="1">
        <v>1108980.32</v>
      </c>
      <c r="I476" s="1">
        <v>11747200.6</v>
      </c>
      <c r="J476" s="1">
        <v>2664848.0299999998</v>
      </c>
      <c r="K476" s="1">
        <v>1871131.99</v>
      </c>
      <c r="L476" s="1">
        <v>100800.73</v>
      </c>
      <c r="M476" s="1">
        <v>-514.55999999999995</v>
      </c>
      <c r="N476" s="1">
        <v>28582703.68</v>
      </c>
      <c r="O476" s="1">
        <v>564284.02</v>
      </c>
      <c r="P476" s="1">
        <v>2029993.26</v>
      </c>
      <c r="Q476" s="1">
        <v>7398554.7800000003</v>
      </c>
      <c r="R476" s="1">
        <v>1097424.51</v>
      </c>
      <c r="S476" s="1">
        <v>1108980.32</v>
      </c>
      <c r="T476" s="1">
        <v>11747200.6</v>
      </c>
      <c r="U476" s="1">
        <v>2664848.0299999998</v>
      </c>
      <c r="V476" s="1">
        <v>1871131.99</v>
      </c>
      <c r="W476" s="1">
        <v>100800.73</v>
      </c>
      <c r="X476" s="1">
        <v>-514.55999999999995</v>
      </c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9" t="s">
        <v>533</v>
      </c>
      <c r="B477" s="10" t="s">
        <v>534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535</v>
      </c>
      <c r="B478" s="10" t="s">
        <v>536</v>
      </c>
      <c r="C478" s="1">
        <v>28582703.68</v>
      </c>
      <c r="D478" s="1">
        <v>564284.02</v>
      </c>
      <c r="E478" s="1">
        <v>2029993.26</v>
      </c>
      <c r="F478" s="1">
        <v>7398554.7800000003</v>
      </c>
      <c r="G478" s="1">
        <v>1097424.51</v>
      </c>
      <c r="H478" s="1">
        <v>1108980.32</v>
      </c>
      <c r="I478" s="1">
        <v>11747200.6</v>
      </c>
      <c r="J478" s="1">
        <v>2664848.0299999998</v>
      </c>
      <c r="K478" s="1">
        <v>1871131.99</v>
      </c>
      <c r="L478" s="1">
        <v>100800.73</v>
      </c>
      <c r="M478" s="1">
        <v>-514.55999999999995</v>
      </c>
      <c r="N478" s="1">
        <v>28582703.68</v>
      </c>
      <c r="O478" s="1">
        <v>564284.02</v>
      </c>
      <c r="P478" s="1">
        <v>2029993.26</v>
      </c>
      <c r="Q478" s="1">
        <v>7398554.7800000003</v>
      </c>
      <c r="R478" s="1">
        <v>1097424.51</v>
      </c>
      <c r="S478" s="1">
        <v>1108980.32</v>
      </c>
      <c r="T478" s="1">
        <v>11747200.6</v>
      </c>
      <c r="U478" s="1">
        <v>2664848.0299999998</v>
      </c>
      <c r="V478" s="1">
        <v>1871131.99</v>
      </c>
      <c r="W478" s="1">
        <v>100800.73</v>
      </c>
      <c r="X478" s="1">
        <v>-514.55999999999995</v>
      </c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/>
    </row>
    <row r="479" spans="1:36">
      <c r="A479" s="18" t="s">
        <v>217</v>
      </c>
      <c r="B479" s="10" t="s">
        <v>218</v>
      </c>
      <c r="C479" s="1">
        <v>852311.95</v>
      </c>
      <c r="D479" s="1">
        <v>118750</v>
      </c>
      <c r="E479" s="1">
        <v>19308.36</v>
      </c>
      <c r="F479" s="1">
        <v>147965.24</v>
      </c>
      <c r="G479" s="1">
        <v>62799.92</v>
      </c>
      <c r="H479" s="1">
        <v>37645</v>
      </c>
      <c r="I479" s="1">
        <v>218595.6</v>
      </c>
      <c r="J479" s="1">
        <v>49200</v>
      </c>
      <c r="K479" s="1">
        <v>4000</v>
      </c>
      <c r="L479" s="1">
        <v>145047.82999999999</v>
      </c>
      <c r="M479" s="1">
        <v>49000</v>
      </c>
      <c r="N479" s="1">
        <v>852311.95</v>
      </c>
      <c r="O479" s="1">
        <v>118750</v>
      </c>
      <c r="P479" s="1">
        <v>19308.36</v>
      </c>
      <c r="Q479" s="1">
        <v>147965.24</v>
      </c>
      <c r="R479" s="1">
        <v>62799.92</v>
      </c>
      <c r="S479" s="1">
        <v>37645</v>
      </c>
      <c r="T479" s="1">
        <v>218595.6</v>
      </c>
      <c r="U479" s="1">
        <v>49200</v>
      </c>
      <c r="V479" s="1">
        <v>4000</v>
      </c>
      <c r="W479" s="1">
        <v>145047.82999999999</v>
      </c>
      <c r="X479" s="1">
        <v>49000</v>
      </c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>
        <v>0</v>
      </c>
    </row>
    <row r="480" spans="1:36">
      <c r="A480" s="19" t="s">
        <v>537</v>
      </c>
      <c r="B480" s="10" t="s">
        <v>538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217</v>
      </c>
      <c r="B481" s="10" t="s">
        <v>539</v>
      </c>
      <c r="C481" s="1">
        <v>852311.95</v>
      </c>
      <c r="D481" s="1">
        <v>118750</v>
      </c>
      <c r="E481" s="1">
        <v>19308.36</v>
      </c>
      <c r="F481" s="1">
        <v>147965.24</v>
      </c>
      <c r="G481" s="1">
        <v>62799.92</v>
      </c>
      <c r="H481" s="1">
        <v>37645</v>
      </c>
      <c r="I481" s="1">
        <v>218595.6</v>
      </c>
      <c r="J481" s="1">
        <v>49200</v>
      </c>
      <c r="K481" s="1">
        <v>4000</v>
      </c>
      <c r="L481" s="1">
        <v>145047.82999999999</v>
      </c>
      <c r="M481" s="1">
        <v>49000</v>
      </c>
      <c r="N481" s="1">
        <v>852311.95</v>
      </c>
      <c r="O481" s="1">
        <v>118750</v>
      </c>
      <c r="P481" s="1">
        <v>19308.36</v>
      </c>
      <c r="Q481" s="1">
        <v>147965.24</v>
      </c>
      <c r="R481" s="1">
        <v>62799.92</v>
      </c>
      <c r="S481" s="1">
        <v>37645</v>
      </c>
      <c r="T481" s="1">
        <v>218595.6</v>
      </c>
      <c r="U481" s="1">
        <v>49200</v>
      </c>
      <c r="V481" s="1">
        <v>4000</v>
      </c>
      <c r="W481" s="1">
        <v>145047.82999999999</v>
      </c>
      <c r="X481" s="1">
        <v>49000</v>
      </c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/>
    </row>
    <row r="482" spans="1:36">
      <c r="A482" s="17" t="s">
        <v>189</v>
      </c>
      <c r="B482" s="10" t="s">
        <v>190</v>
      </c>
      <c r="C482" s="1">
        <v>297228.59999999998</v>
      </c>
      <c r="D482" s="1">
        <v>33000</v>
      </c>
      <c r="E482" s="1">
        <v>6228.6</v>
      </c>
      <c r="F482" s="1">
        <v>108500</v>
      </c>
      <c r="G482" s="1">
        <v>6500</v>
      </c>
      <c r="H482" s="1">
        <v>2500</v>
      </c>
      <c r="I482" s="1">
        <v>3750</v>
      </c>
      <c r="J482" s="1">
        <v>11250</v>
      </c>
      <c r="K482" s="1">
        <v>56750</v>
      </c>
      <c r="L482" s="1">
        <v>16250</v>
      </c>
      <c r="M482" s="1">
        <v>52500</v>
      </c>
      <c r="N482" s="1">
        <v>297228.59999999998</v>
      </c>
      <c r="O482" s="1">
        <v>33000</v>
      </c>
      <c r="P482" s="1">
        <v>6228.6</v>
      </c>
      <c r="Q482" s="1">
        <v>108500</v>
      </c>
      <c r="R482" s="1">
        <v>6500</v>
      </c>
      <c r="S482" s="1">
        <v>2500</v>
      </c>
      <c r="T482" s="1">
        <v>3750</v>
      </c>
      <c r="U482" s="1">
        <v>11250</v>
      </c>
      <c r="V482" s="1">
        <v>56750</v>
      </c>
      <c r="W482" s="1">
        <v>16250</v>
      </c>
      <c r="X482" s="1">
        <v>52500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>
        <v>0</v>
      </c>
    </row>
    <row r="483" spans="1:36">
      <c r="A483" s="18" t="s">
        <v>540</v>
      </c>
      <c r="B483" s="10" t="s">
        <v>541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/>
      <c r="P483" s="1"/>
      <c r="Q483" s="1">
        <v>0</v>
      </c>
      <c r="R483" s="1">
        <v>0</v>
      </c>
      <c r="S483" s="1">
        <v>0</v>
      </c>
      <c r="T483" s="1"/>
      <c r="U483" s="1">
        <v>0</v>
      </c>
      <c r="V483" s="1"/>
      <c r="W483" s="1"/>
      <c r="X483" s="1">
        <v>0</v>
      </c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542</v>
      </c>
      <c r="B484" s="10" t="s">
        <v>543</v>
      </c>
      <c r="C484" s="1">
        <v>297228.59999999998</v>
      </c>
      <c r="D484" s="1">
        <v>33000</v>
      </c>
      <c r="E484" s="1">
        <v>6228.6</v>
      </c>
      <c r="F484" s="1">
        <v>108500</v>
      </c>
      <c r="G484" s="1">
        <v>6500</v>
      </c>
      <c r="H484" s="1">
        <v>2500</v>
      </c>
      <c r="I484" s="1">
        <v>3750</v>
      </c>
      <c r="J484" s="1">
        <v>11250</v>
      </c>
      <c r="K484" s="1">
        <v>56750</v>
      </c>
      <c r="L484" s="1">
        <v>16250</v>
      </c>
      <c r="M484" s="1">
        <v>52500</v>
      </c>
      <c r="N484" s="1">
        <v>297228.59999999998</v>
      </c>
      <c r="O484" s="1">
        <v>33000</v>
      </c>
      <c r="P484" s="1">
        <v>6228.6</v>
      </c>
      <c r="Q484" s="1">
        <v>108500</v>
      </c>
      <c r="R484" s="1">
        <v>6500</v>
      </c>
      <c r="S484" s="1">
        <v>2500</v>
      </c>
      <c r="T484" s="1">
        <v>3750</v>
      </c>
      <c r="U484" s="1">
        <v>11250</v>
      </c>
      <c r="V484" s="1">
        <v>56750</v>
      </c>
      <c r="W484" s="1">
        <v>16250</v>
      </c>
      <c r="X484" s="1">
        <v>52500</v>
      </c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/>
    </row>
    <row r="485" spans="1:36">
      <c r="A485" s="17" t="s">
        <v>191</v>
      </c>
      <c r="B485" s="10" t="s">
        <v>192</v>
      </c>
      <c r="C485" s="1">
        <v>178653515.62</v>
      </c>
      <c r="D485" s="1">
        <v>12186578.560000001</v>
      </c>
      <c r="E485" s="1">
        <v>19624800.420000002</v>
      </c>
      <c r="F485" s="1">
        <v>33765672.07</v>
      </c>
      <c r="G485" s="1">
        <v>12747573.08</v>
      </c>
      <c r="H485" s="1">
        <v>11790773.970000001</v>
      </c>
      <c r="I485" s="1">
        <v>20489426.359999999</v>
      </c>
      <c r="J485" s="1">
        <v>37978178.859999999</v>
      </c>
      <c r="K485" s="1">
        <v>8807780.2400000002</v>
      </c>
      <c r="L485" s="1">
        <v>10731723.73</v>
      </c>
      <c r="M485" s="1">
        <v>9943471.1300000008</v>
      </c>
      <c r="N485" s="1">
        <v>178065978.41999999</v>
      </c>
      <c r="O485" s="1">
        <v>12186578.560000001</v>
      </c>
      <c r="P485" s="1">
        <v>19624800.420000002</v>
      </c>
      <c r="Q485" s="1">
        <v>33765672.07</v>
      </c>
      <c r="R485" s="1">
        <v>12747573.08</v>
      </c>
      <c r="S485" s="1">
        <v>11790773.970000001</v>
      </c>
      <c r="T485" s="1">
        <v>20489426.359999999</v>
      </c>
      <c r="U485" s="1">
        <v>37978178.859999999</v>
      </c>
      <c r="V485" s="1">
        <v>8807780.2400000002</v>
      </c>
      <c r="W485" s="1">
        <v>10731723.73</v>
      </c>
      <c r="X485" s="1">
        <v>9943471.1300000008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>
        <v>587537.19999999995</v>
      </c>
    </row>
    <row r="486" spans="1:36">
      <c r="A486" s="18" t="s">
        <v>219</v>
      </c>
      <c r="B486" s="10" t="s">
        <v>220</v>
      </c>
      <c r="C486" s="1">
        <v>161323219.28</v>
      </c>
      <c r="D486" s="1">
        <v>11242632.300000001</v>
      </c>
      <c r="E486" s="1">
        <v>18732008.550000001</v>
      </c>
      <c r="F486" s="1">
        <v>29376037.370000001</v>
      </c>
      <c r="G486" s="1">
        <v>11078993.98</v>
      </c>
      <c r="H486" s="1">
        <v>11225957.5</v>
      </c>
      <c r="I486" s="1">
        <v>17283938.18</v>
      </c>
      <c r="J486" s="1">
        <v>36215648.640000001</v>
      </c>
      <c r="K486" s="1">
        <v>7876036.2300000004</v>
      </c>
      <c r="L486" s="1">
        <v>9652872.8800000008</v>
      </c>
      <c r="M486" s="1">
        <v>8639093.6500000004</v>
      </c>
      <c r="N486" s="1">
        <v>161323219.28</v>
      </c>
      <c r="O486" s="1">
        <v>11242632.300000001</v>
      </c>
      <c r="P486" s="1">
        <v>18732008.550000001</v>
      </c>
      <c r="Q486" s="1">
        <v>29376037.370000001</v>
      </c>
      <c r="R486" s="1">
        <v>11078993.98</v>
      </c>
      <c r="S486" s="1">
        <v>11225957.5</v>
      </c>
      <c r="T486" s="1">
        <v>17283938.18</v>
      </c>
      <c r="U486" s="1">
        <v>36215648.640000001</v>
      </c>
      <c r="V486" s="1">
        <v>7876036.2300000004</v>
      </c>
      <c r="W486" s="1">
        <v>9652872.8800000008</v>
      </c>
      <c r="X486" s="1">
        <v>8639093.6500000004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0</v>
      </c>
    </row>
    <row r="487" spans="1:36">
      <c r="A487" s="19" t="s">
        <v>229</v>
      </c>
      <c r="B487" s="10" t="s">
        <v>230</v>
      </c>
      <c r="C487" s="1">
        <v>57835408.009999998</v>
      </c>
      <c r="D487" s="1">
        <v>4422834.4000000004</v>
      </c>
      <c r="E487" s="1">
        <v>6161183.5</v>
      </c>
      <c r="F487" s="1">
        <v>11634056.050000001</v>
      </c>
      <c r="G487" s="1">
        <v>3191569.03</v>
      </c>
      <c r="H487" s="1">
        <v>3871058.26</v>
      </c>
      <c r="I487" s="1">
        <v>8885685.7200000007</v>
      </c>
      <c r="J487" s="1">
        <v>10476421.310000001</v>
      </c>
      <c r="K487" s="1">
        <v>3293579.83</v>
      </c>
      <c r="L487" s="1">
        <v>3097945.9</v>
      </c>
      <c r="M487" s="1">
        <v>2801074.01</v>
      </c>
      <c r="N487" s="1">
        <v>57835408.009999998</v>
      </c>
      <c r="O487" s="1">
        <v>4422834.4000000004</v>
      </c>
      <c r="P487" s="1">
        <v>6161183.5</v>
      </c>
      <c r="Q487" s="1">
        <v>11634056.050000001</v>
      </c>
      <c r="R487" s="1">
        <v>3191569.03</v>
      </c>
      <c r="S487" s="1">
        <v>3871058.26</v>
      </c>
      <c r="T487" s="1">
        <v>8885685.7200000007</v>
      </c>
      <c r="U487" s="1">
        <v>10476421.310000001</v>
      </c>
      <c r="V487" s="1">
        <v>3293579.83</v>
      </c>
      <c r="W487" s="1">
        <v>3097945.9</v>
      </c>
      <c r="X487" s="1">
        <v>2801074.01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20" t="s">
        <v>544</v>
      </c>
      <c r="B488" s="10" t="s">
        <v>545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546</v>
      </c>
      <c r="B489" s="10" t="s">
        <v>547</v>
      </c>
      <c r="C489" s="1">
        <v>35268422.270000003</v>
      </c>
      <c r="D489" s="1">
        <v>2977124.11</v>
      </c>
      <c r="E489" s="1">
        <v>3831643.53</v>
      </c>
      <c r="F489" s="1">
        <v>6951863.3700000001</v>
      </c>
      <c r="G489" s="1">
        <v>1988406.91</v>
      </c>
      <c r="H489" s="1">
        <v>2461793.9300000002</v>
      </c>
      <c r="I489" s="1">
        <v>5569068.1600000001</v>
      </c>
      <c r="J489" s="1">
        <v>5438101.0300000003</v>
      </c>
      <c r="K489" s="1">
        <v>2272125.4900000002</v>
      </c>
      <c r="L489" s="1">
        <v>2017292.75</v>
      </c>
      <c r="M489" s="1">
        <v>1761002.99</v>
      </c>
      <c r="N489" s="1">
        <v>35268422.270000003</v>
      </c>
      <c r="O489" s="1">
        <v>2977124.11</v>
      </c>
      <c r="P489" s="1">
        <v>3831643.53</v>
      </c>
      <c r="Q489" s="1">
        <v>6951863.3700000001</v>
      </c>
      <c r="R489" s="1">
        <v>1988406.91</v>
      </c>
      <c r="S489" s="1">
        <v>2461793.9300000002</v>
      </c>
      <c r="T489" s="1">
        <v>5569068.1600000001</v>
      </c>
      <c r="U489" s="1">
        <v>5438101.0300000003</v>
      </c>
      <c r="V489" s="1">
        <v>2272125.4900000002</v>
      </c>
      <c r="W489" s="1">
        <v>2017292.75</v>
      </c>
      <c r="X489" s="1">
        <v>1761002.99</v>
      </c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/>
    </row>
    <row r="490" spans="1:36">
      <c r="A490" s="20" t="s">
        <v>548</v>
      </c>
      <c r="B490" s="10" t="s">
        <v>549</v>
      </c>
      <c r="C490" s="1">
        <v>4550166.03</v>
      </c>
      <c r="D490" s="1">
        <v>350628.12</v>
      </c>
      <c r="E490" s="1">
        <v>521334.8</v>
      </c>
      <c r="F490" s="1">
        <v>1512302.05</v>
      </c>
      <c r="G490" s="1">
        <v>297544.36</v>
      </c>
      <c r="H490" s="1">
        <v>425234.53</v>
      </c>
      <c r="I490" s="1">
        <v>318740.77</v>
      </c>
      <c r="J490" s="1">
        <v>310820.67</v>
      </c>
      <c r="K490" s="1">
        <v>322959.35999999999</v>
      </c>
      <c r="L490" s="1">
        <v>253705.94</v>
      </c>
      <c r="M490" s="1">
        <v>236895.43</v>
      </c>
      <c r="N490" s="1">
        <v>4550166.03</v>
      </c>
      <c r="O490" s="1">
        <v>350628.12</v>
      </c>
      <c r="P490" s="1">
        <v>521334.8</v>
      </c>
      <c r="Q490" s="1">
        <v>1512302.05</v>
      </c>
      <c r="R490" s="1">
        <v>297544.36</v>
      </c>
      <c r="S490" s="1">
        <v>425234.53</v>
      </c>
      <c r="T490" s="1">
        <v>318740.77</v>
      </c>
      <c r="U490" s="1">
        <v>310820.67</v>
      </c>
      <c r="V490" s="1">
        <v>322959.35999999999</v>
      </c>
      <c r="W490" s="1">
        <v>253705.94</v>
      </c>
      <c r="X490" s="1">
        <v>236895.43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550</v>
      </c>
      <c r="B491" s="10" t="s">
        <v>551</v>
      </c>
      <c r="C491" s="1">
        <v>3986019.67</v>
      </c>
      <c r="D491" s="1">
        <v>378552.84</v>
      </c>
      <c r="E491" s="1">
        <v>493986.63</v>
      </c>
      <c r="F491" s="1">
        <v>1196112.49</v>
      </c>
      <c r="G491" s="1">
        <v>252987.88</v>
      </c>
      <c r="H491" s="1">
        <v>207333.85</v>
      </c>
      <c r="I491" s="1">
        <v>615699.93000000005</v>
      </c>
      <c r="J491" s="1">
        <v>369572.03</v>
      </c>
      <c r="K491" s="1">
        <v>239456.99</v>
      </c>
      <c r="L491" s="1">
        <v>104532.1</v>
      </c>
      <c r="M491" s="1">
        <v>127784.93</v>
      </c>
      <c r="N491" s="1">
        <v>3986019.67</v>
      </c>
      <c r="O491" s="1">
        <v>378552.84</v>
      </c>
      <c r="P491" s="1">
        <v>493986.63</v>
      </c>
      <c r="Q491" s="1">
        <v>1196112.49</v>
      </c>
      <c r="R491" s="1">
        <v>252987.88</v>
      </c>
      <c r="S491" s="1">
        <v>207333.85</v>
      </c>
      <c r="T491" s="1">
        <v>615699.93000000005</v>
      </c>
      <c r="U491" s="1">
        <v>369572.03</v>
      </c>
      <c r="V491" s="1">
        <v>239456.99</v>
      </c>
      <c r="W491" s="1">
        <v>104532.1</v>
      </c>
      <c r="X491" s="1">
        <v>127784.93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552</v>
      </c>
      <c r="B492" s="10" t="s">
        <v>553</v>
      </c>
      <c r="C492" s="1">
        <v>1713819.23</v>
      </c>
      <c r="D492" s="1">
        <v>167454.62</v>
      </c>
      <c r="E492" s="1">
        <v>146113.81</v>
      </c>
      <c r="F492" s="1">
        <v>541866.92000000004</v>
      </c>
      <c r="G492" s="1">
        <v>94512.66</v>
      </c>
      <c r="H492" s="1">
        <v>108360.16</v>
      </c>
      <c r="I492" s="1">
        <v>221852.7</v>
      </c>
      <c r="J492" s="1">
        <v>158606.99</v>
      </c>
      <c r="K492" s="1">
        <v>104716.29</v>
      </c>
      <c r="L492" s="1">
        <v>87154.38</v>
      </c>
      <c r="M492" s="1">
        <v>83180.7</v>
      </c>
      <c r="N492" s="1">
        <v>1713819.23</v>
      </c>
      <c r="O492" s="1">
        <v>167454.62</v>
      </c>
      <c r="P492" s="1">
        <v>146113.81</v>
      </c>
      <c r="Q492" s="1">
        <v>541866.92000000004</v>
      </c>
      <c r="R492" s="1">
        <v>94512.66</v>
      </c>
      <c r="S492" s="1">
        <v>108360.16</v>
      </c>
      <c r="T492" s="1">
        <v>221852.7</v>
      </c>
      <c r="U492" s="1">
        <v>158606.99</v>
      </c>
      <c r="V492" s="1">
        <v>104716.29</v>
      </c>
      <c r="W492" s="1">
        <v>87154.38</v>
      </c>
      <c r="X492" s="1">
        <v>83180.7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554</v>
      </c>
      <c r="B493" s="10" t="s">
        <v>555</v>
      </c>
      <c r="C493" s="1">
        <v>8922012.6199999992</v>
      </c>
      <c r="D493" s="1">
        <v>357665.83</v>
      </c>
      <c r="E493" s="1">
        <v>773618.05</v>
      </c>
      <c r="F493" s="1">
        <v>753504.71</v>
      </c>
      <c r="G493" s="1">
        <v>363211.15</v>
      </c>
      <c r="H493" s="1">
        <v>543847.85</v>
      </c>
      <c r="I493" s="1">
        <v>1636900.72</v>
      </c>
      <c r="J493" s="1">
        <v>3281989.56</v>
      </c>
      <c r="K493" s="1">
        <v>242675.77</v>
      </c>
      <c r="L493" s="1">
        <v>535103.85</v>
      </c>
      <c r="M493" s="1">
        <v>433495.13</v>
      </c>
      <c r="N493" s="1">
        <v>8922012.6199999992</v>
      </c>
      <c r="O493" s="1">
        <v>357665.83</v>
      </c>
      <c r="P493" s="1">
        <v>773618.05</v>
      </c>
      <c r="Q493" s="1">
        <v>753504.71</v>
      </c>
      <c r="R493" s="1">
        <v>363211.15</v>
      </c>
      <c r="S493" s="1">
        <v>543847.85</v>
      </c>
      <c r="T493" s="1">
        <v>1636900.72</v>
      </c>
      <c r="U493" s="1">
        <v>3281989.56</v>
      </c>
      <c r="V493" s="1">
        <v>242675.77</v>
      </c>
      <c r="W493" s="1">
        <v>535103.85</v>
      </c>
      <c r="X493" s="1">
        <v>433495.13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556</v>
      </c>
      <c r="B494" s="10" t="s">
        <v>557</v>
      </c>
      <c r="C494" s="1">
        <v>871999.18</v>
      </c>
      <c r="D494" s="1">
        <v>36407.71</v>
      </c>
      <c r="E494" s="1">
        <v>89210.22</v>
      </c>
      <c r="F494" s="1">
        <v>231257.86</v>
      </c>
      <c r="G494" s="1">
        <v>63141.75</v>
      </c>
      <c r="H494" s="1">
        <v>55590.3</v>
      </c>
      <c r="I494" s="1">
        <v>98322.77</v>
      </c>
      <c r="J494" s="1">
        <v>167006.91</v>
      </c>
      <c r="K494" s="1">
        <v>21138.080000000002</v>
      </c>
      <c r="L494" s="1">
        <v>50894.97</v>
      </c>
      <c r="M494" s="1">
        <v>59028.61</v>
      </c>
      <c r="N494" s="1">
        <v>871999.18</v>
      </c>
      <c r="O494" s="1">
        <v>36407.71</v>
      </c>
      <c r="P494" s="1">
        <v>89210.22</v>
      </c>
      <c r="Q494" s="1">
        <v>231257.86</v>
      </c>
      <c r="R494" s="1">
        <v>63141.75</v>
      </c>
      <c r="S494" s="1">
        <v>55590.3</v>
      </c>
      <c r="T494" s="1">
        <v>98322.77</v>
      </c>
      <c r="U494" s="1">
        <v>167006.91</v>
      </c>
      <c r="V494" s="1">
        <v>21138.080000000002</v>
      </c>
      <c r="W494" s="1">
        <v>50894.97</v>
      </c>
      <c r="X494" s="1">
        <v>59028.61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558</v>
      </c>
      <c r="B495" s="10" t="s">
        <v>559</v>
      </c>
      <c r="C495" s="1">
        <v>2396738.0299999998</v>
      </c>
      <c r="D495" s="1">
        <v>143658.37</v>
      </c>
      <c r="E495" s="1">
        <v>291811.38</v>
      </c>
      <c r="F495" s="1">
        <v>428736.19</v>
      </c>
      <c r="G495" s="1">
        <v>127527.55</v>
      </c>
      <c r="H495" s="1">
        <v>61645.86</v>
      </c>
      <c r="I495" s="1">
        <v>405738.02</v>
      </c>
      <c r="J495" s="1">
        <v>718969.97</v>
      </c>
      <c r="K495" s="1">
        <v>84227.02</v>
      </c>
      <c r="L495" s="1">
        <v>42704.75</v>
      </c>
      <c r="M495" s="1">
        <v>91718.92</v>
      </c>
      <c r="N495" s="1">
        <v>2396738.0299999998</v>
      </c>
      <c r="O495" s="1">
        <v>143658.37</v>
      </c>
      <c r="P495" s="1">
        <v>291811.38</v>
      </c>
      <c r="Q495" s="1">
        <v>428736.19</v>
      </c>
      <c r="R495" s="1">
        <v>127527.55</v>
      </c>
      <c r="S495" s="1">
        <v>61645.86</v>
      </c>
      <c r="T495" s="1">
        <v>405738.02</v>
      </c>
      <c r="U495" s="1">
        <v>718969.97</v>
      </c>
      <c r="V495" s="1">
        <v>84227.02</v>
      </c>
      <c r="W495" s="1">
        <v>42704.75</v>
      </c>
      <c r="X495" s="1">
        <v>91718.92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560</v>
      </c>
      <c r="B496" s="10" t="s">
        <v>561</v>
      </c>
      <c r="C496" s="1">
        <v>126230.98</v>
      </c>
      <c r="D496" s="1">
        <v>11342.8</v>
      </c>
      <c r="E496" s="1">
        <v>13465.08</v>
      </c>
      <c r="F496" s="1">
        <v>18412.46</v>
      </c>
      <c r="G496" s="1">
        <v>4236.7700000000004</v>
      </c>
      <c r="H496" s="1">
        <v>7251.78</v>
      </c>
      <c r="I496" s="1">
        <v>19362.650000000001</v>
      </c>
      <c r="J496" s="1">
        <v>31354.15</v>
      </c>
      <c r="K496" s="1">
        <v>6280.83</v>
      </c>
      <c r="L496" s="1">
        <v>6557.16</v>
      </c>
      <c r="M496" s="1">
        <v>7967.3</v>
      </c>
      <c r="N496" s="1">
        <v>126230.98</v>
      </c>
      <c r="O496" s="1">
        <v>11342.8</v>
      </c>
      <c r="P496" s="1">
        <v>13465.08</v>
      </c>
      <c r="Q496" s="1">
        <v>18412.46</v>
      </c>
      <c r="R496" s="1">
        <v>4236.7700000000004</v>
      </c>
      <c r="S496" s="1">
        <v>7251.78</v>
      </c>
      <c r="T496" s="1">
        <v>19362.650000000001</v>
      </c>
      <c r="U496" s="1">
        <v>31354.15</v>
      </c>
      <c r="V496" s="1">
        <v>6280.83</v>
      </c>
      <c r="W496" s="1">
        <v>6557.16</v>
      </c>
      <c r="X496" s="1">
        <v>7967.3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19" t="s">
        <v>231</v>
      </c>
      <c r="B497" s="10" t="s">
        <v>232</v>
      </c>
      <c r="C497" s="1">
        <v>103487811.27</v>
      </c>
      <c r="D497" s="1">
        <v>6819797.9000000004</v>
      </c>
      <c r="E497" s="1">
        <v>12570825.050000001</v>
      </c>
      <c r="F497" s="1">
        <v>17741981.32</v>
      </c>
      <c r="G497" s="1">
        <v>7887424.9500000002</v>
      </c>
      <c r="H497" s="1">
        <v>7354899.2400000002</v>
      </c>
      <c r="I497" s="1">
        <v>8398252.4600000009</v>
      </c>
      <c r="J497" s="1">
        <v>25739227.329999998</v>
      </c>
      <c r="K497" s="1">
        <v>4582456.4000000004</v>
      </c>
      <c r="L497" s="1">
        <v>6554926.9800000004</v>
      </c>
      <c r="M497" s="1">
        <v>5838019.6399999997</v>
      </c>
      <c r="N497" s="1">
        <v>103487811.27</v>
      </c>
      <c r="O497" s="1">
        <v>6819797.9000000004</v>
      </c>
      <c r="P497" s="1">
        <v>12570825.050000001</v>
      </c>
      <c r="Q497" s="1">
        <v>17741981.32</v>
      </c>
      <c r="R497" s="1">
        <v>7887424.9500000002</v>
      </c>
      <c r="S497" s="1">
        <v>7354899.2400000002</v>
      </c>
      <c r="T497" s="1">
        <v>8398252.4600000009</v>
      </c>
      <c r="U497" s="1">
        <v>25739227.329999998</v>
      </c>
      <c r="V497" s="1">
        <v>4582456.4000000004</v>
      </c>
      <c r="W497" s="1">
        <v>6554926.9800000004</v>
      </c>
      <c r="X497" s="1">
        <v>5838019.6399999997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>
        <v>0</v>
      </c>
    </row>
    <row r="498" spans="1:36">
      <c r="A498" s="20" t="s">
        <v>562</v>
      </c>
      <c r="B498" s="10" t="s">
        <v>563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564</v>
      </c>
      <c r="B499" s="10" t="s">
        <v>565</v>
      </c>
      <c r="C499" s="1">
        <v>84603830.310000002</v>
      </c>
      <c r="D499" s="1">
        <v>5345540.66</v>
      </c>
      <c r="E499" s="1">
        <v>10191506.380000001</v>
      </c>
      <c r="F499" s="1">
        <v>13507183.189999999</v>
      </c>
      <c r="G499" s="1">
        <v>6661924.0099999998</v>
      </c>
      <c r="H499" s="1">
        <v>6144194.1699999999</v>
      </c>
      <c r="I499" s="1">
        <v>7062933.8399999999</v>
      </c>
      <c r="J499" s="1">
        <v>22828047.210000001</v>
      </c>
      <c r="K499" s="1">
        <v>3434542.04</v>
      </c>
      <c r="L499" s="1">
        <v>5155235.18</v>
      </c>
      <c r="M499" s="1">
        <v>4272723.63</v>
      </c>
      <c r="N499" s="1">
        <v>84603830.310000002</v>
      </c>
      <c r="O499" s="1">
        <v>5345540.66</v>
      </c>
      <c r="P499" s="1">
        <v>10191506.380000001</v>
      </c>
      <c r="Q499" s="1">
        <v>13507183.189999999</v>
      </c>
      <c r="R499" s="1">
        <v>6661924.0099999998</v>
      </c>
      <c r="S499" s="1">
        <v>6144194.1699999999</v>
      </c>
      <c r="T499" s="1">
        <v>7062933.8399999999</v>
      </c>
      <c r="U499" s="1">
        <v>22828047.210000001</v>
      </c>
      <c r="V499" s="1">
        <v>3434542.04</v>
      </c>
      <c r="W499" s="1">
        <v>5155235.18</v>
      </c>
      <c r="X499" s="1">
        <v>4272723.63</v>
      </c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/>
    </row>
    <row r="500" spans="1:36">
      <c r="A500" s="20" t="s">
        <v>566</v>
      </c>
      <c r="B500" s="10" t="s">
        <v>567</v>
      </c>
      <c r="C500" s="1">
        <v>10603905.560000001</v>
      </c>
      <c r="D500" s="1">
        <v>883741.89</v>
      </c>
      <c r="E500" s="1">
        <v>1485660.6</v>
      </c>
      <c r="F500" s="1">
        <v>2596980.65</v>
      </c>
      <c r="G500" s="1">
        <v>563353.43999999994</v>
      </c>
      <c r="H500" s="1">
        <v>687658.92</v>
      </c>
      <c r="I500" s="1">
        <v>455024.16</v>
      </c>
      <c r="J500" s="1">
        <v>1066617.21</v>
      </c>
      <c r="K500" s="1">
        <v>729066.87</v>
      </c>
      <c r="L500" s="1">
        <v>992904.64</v>
      </c>
      <c r="M500" s="1">
        <v>1142897.18</v>
      </c>
      <c r="N500" s="1">
        <v>10603905.560000001</v>
      </c>
      <c r="O500" s="1">
        <v>883741.89</v>
      </c>
      <c r="P500" s="1">
        <v>1485660.6</v>
      </c>
      <c r="Q500" s="1">
        <v>2596980.65</v>
      </c>
      <c r="R500" s="1">
        <v>563353.43999999994</v>
      </c>
      <c r="S500" s="1">
        <v>687658.92</v>
      </c>
      <c r="T500" s="1">
        <v>455024.16</v>
      </c>
      <c r="U500" s="1">
        <v>1066617.21</v>
      </c>
      <c r="V500" s="1">
        <v>729066.87</v>
      </c>
      <c r="W500" s="1">
        <v>992904.64</v>
      </c>
      <c r="X500" s="1">
        <v>1142897.18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568</v>
      </c>
      <c r="B501" s="10" t="s">
        <v>569</v>
      </c>
      <c r="C501" s="1">
        <v>6668976.71</v>
      </c>
      <c r="D501" s="1">
        <v>481522.16</v>
      </c>
      <c r="E501" s="1">
        <v>767033.21</v>
      </c>
      <c r="F501" s="1">
        <v>1203294.77</v>
      </c>
      <c r="G501" s="1">
        <v>574523.16</v>
      </c>
      <c r="H501" s="1">
        <v>383200.37</v>
      </c>
      <c r="I501" s="1">
        <v>768792.35</v>
      </c>
      <c r="J501" s="1">
        <v>1593285.16</v>
      </c>
      <c r="K501" s="1">
        <v>308613.43</v>
      </c>
      <c r="L501" s="1">
        <v>294964.37</v>
      </c>
      <c r="M501" s="1">
        <v>293747.73</v>
      </c>
      <c r="N501" s="1">
        <v>6668976.71</v>
      </c>
      <c r="O501" s="1">
        <v>481522.16</v>
      </c>
      <c r="P501" s="1">
        <v>767033.21</v>
      </c>
      <c r="Q501" s="1">
        <v>1203294.77</v>
      </c>
      <c r="R501" s="1">
        <v>574523.16</v>
      </c>
      <c r="S501" s="1">
        <v>383200.37</v>
      </c>
      <c r="T501" s="1">
        <v>768792.35</v>
      </c>
      <c r="U501" s="1">
        <v>1593285.16</v>
      </c>
      <c r="V501" s="1">
        <v>308613.43</v>
      </c>
      <c r="W501" s="1">
        <v>294964.37</v>
      </c>
      <c r="X501" s="1">
        <v>293747.73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570</v>
      </c>
      <c r="B502" s="10" t="s">
        <v>571</v>
      </c>
      <c r="C502" s="1">
        <v>1611098.69</v>
      </c>
      <c r="D502" s="1">
        <v>108993.19</v>
      </c>
      <c r="E502" s="1">
        <v>126624.86</v>
      </c>
      <c r="F502" s="1">
        <v>434522.71</v>
      </c>
      <c r="G502" s="1">
        <v>87624.34</v>
      </c>
      <c r="H502" s="1">
        <v>139845.78</v>
      </c>
      <c r="I502" s="1">
        <v>111502.11</v>
      </c>
      <c r="J502" s="1">
        <v>251277.75</v>
      </c>
      <c r="K502" s="1">
        <v>110234.06</v>
      </c>
      <c r="L502" s="1">
        <v>111822.79</v>
      </c>
      <c r="M502" s="1">
        <v>128651.1</v>
      </c>
      <c r="N502" s="1">
        <v>1611098.69</v>
      </c>
      <c r="O502" s="1">
        <v>108993.19</v>
      </c>
      <c r="P502" s="1">
        <v>126624.86</v>
      </c>
      <c r="Q502" s="1">
        <v>434522.71</v>
      </c>
      <c r="R502" s="1">
        <v>87624.34</v>
      </c>
      <c r="S502" s="1">
        <v>139845.78</v>
      </c>
      <c r="T502" s="1">
        <v>111502.11</v>
      </c>
      <c r="U502" s="1">
        <v>251277.75</v>
      </c>
      <c r="V502" s="1">
        <v>110234.06</v>
      </c>
      <c r="W502" s="1">
        <v>111822.79</v>
      </c>
      <c r="X502" s="1">
        <v>128651.1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18" t="s">
        <v>221</v>
      </c>
      <c r="B503" s="10" t="s">
        <v>222</v>
      </c>
      <c r="C503" s="1">
        <v>16917333.260000002</v>
      </c>
      <c r="D503" s="1">
        <v>944717.94</v>
      </c>
      <c r="E503" s="1">
        <v>892971.19</v>
      </c>
      <c r="F503" s="1">
        <v>4389734.7</v>
      </c>
      <c r="G503" s="1">
        <v>1668699.1</v>
      </c>
      <c r="H503" s="1">
        <v>564816.47</v>
      </c>
      <c r="I503" s="1">
        <v>3202462.78</v>
      </c>
      <c r="J503" s="1">
        <v>1762670.22</v>
      </c>
      <c r="K503" s="1">
        <v>936977.83</v>
      </c>
      <c r="L503" s="1">
        <v>1075237.3</v>
      </c>
      <c r="M503" s="1">
        <v>1304876.8799999999</v>
      </c>
      <c r="N503" s="1">
        <v>16743164.41</v>
      </c>
      <c r="O503" s="1">
        <v>944717.94</v>
      </c>
      <c r="P503" s="1">
        <v>892971.19</v>
      </c>
      <c r="Q503" s="1">
        <v>4389734.7</v>
      </c>
      <c r="R503" s="1">
        <v>1668699.1</v>
      </c>
      <c r="S503" s="1">
        <v>564816.47</v>
      </c>
      <c r="T503" s="1">
        <v>3202462.78</v>
      </c>
      <c r="U503" s="1">
        <v>1762670.22</v>
      </c>
      <c r="V503" s="1">
        <v>936977.83</v>
      </c>
      <c r="W503" s="1">
        <v>1075237.3</v>
      </c>
      <c r="X503" s="1">
        <v>1304876.8799999999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>
        <v>174168.85</v>
      </c>
    </row>
    <row r="504" spans="1:36">
      <c r="A504" s="19" t="s">
        <v>572</v>
      </c>
      <c r="B504" s="10" t="s">
        <v>573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0</v>
      </c>
    </row>
    <row r="505" spans="1:36">
      <c r="A505" s="19" t="s">
        <v>574</v>
      </c>
      <c r="B505" s="10" t="s">
        <v>575</v>
      </c>
      <c r="C505" s="1">
        <v>12846561.75</v>
      </c>
      <c r="D505" s="1">
        <v>627922.5</v>
      </c>
      <c r="E505" s="1">
        <v>439240.76</v>
      </c>
      <c r="F505" s="1">
        <v>3227615.94</v>
      </c>
      <c r="G505" s="1">
        <v>1343375.48</v>
      </c>
      <c r="H505" s="1">
        <v>383899.89</v>
      </c>
      <c r="I505" s="1">
        <v>2780876.39</v>
      </c>
      <c r="J505" s="1">
        <v>1346495.07</v>
      </c>
      <c r="K505" s="1">
        <v>712403.33</v>
      </c>
      <c r="L505" s="1">
        <v>855284.38</v>
      </c>
      <c r="M505" s="1">
        <v>978644.09</v>
      </c>
      <c r="N505" s="1">
        <v>12695757.83</v>
      </c>
      <c r="O505" s="1">
        <v>627922.5</v>
      </c>
      <c r="P505" s="1">
        <v>439240.76</v>
      </c>
      <c r="Q505" s="1">
        <v>3227615.94</v>
      </c>
      <c r="R505" s="1">
        <v>1343375.48</v>
      </c>
      <c r="S505" s="1">
        <v>383899.89</v>
      </c>
      <c r="T505" s="1">
        <v>2780876.39</v>
      </c>
      <c r="U505" s="1">
        <v>1346495.07</v>
      </c>
      <c r="V505" s="1">
        <v>712403.33</v>
      </c>
      <c r="W505" s="1">
        <v>855284.38</v>
      </c>
      <c r="X505" s="1">
        <v>978644.09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150803.92000000001</v>
      </c>
    </row>
    <row r="506" spans="1:36">
      <c r="A506" s="19" t="s">
        <v>576</v>
      </c>
      <c r="B506" s="10" t="s">
        <v>577</v>
      </c>
      <c r="C506" s="1">
        <v>3254251.06</v>
      </c>
      <c r="D506" s="1">
        <v>276504.65999999997</v>
      </c>
      <c r="E506" s="1">
        <v>414003.72</v>
      </c>
      <c r="F506" s="1">
        <v>877202.19</v>
      </c>
      <c r="G506" s="1">
        <v>264181.98</v>
      </c>
      <c r="H506" s="1">
        <v>169407.02</v>
      </c>
      <c r="I506" s="1">
        <v>354506.82</v>
      </c>
      <c r="J506" s="1">
        <v>370444.26</v>
      </c>
      <c r="K506" s="1">
        <v>165201.51</v>
      </c>
      <c r="L506" s="1">
        <v>130527.23</v>
      </c>
      <c r="M506" s="1">
        <v>232271.67</v>
      </c>
      <c r="N506" s="1">
        <v>3254251.06</v>
      </c>
      <c r="O506" s="1">
        <v>276504.65999999997</v>
      </c>
      <c r="P506" s="1">
        <v>414003.72</v>
      </c>
      <c r="Q506" s="1">
        <v>877202.19</v>
      </c>
      <c r="R506" s="1">
        <v>264181.98</v>
      </c>
      <c r="S506" s="1">
        <v>169407.02</v>
      </c>
      <c r="T506" s="1">
        <v>354506.82</v>
      </c>
      <c r="U506" s="1">
        <v>370444.26</v>
      </c>
      <c r="V506" s="1">
        <v>165201.51</v>
      </c>
      <c r="W506" s="1">
        <v>130527.23</v>
      </c>
      <c r="X506" s="1">
        <v>232271.67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/>
    </row>
    <row r="507" spans="1:36">
      <c r="A507" s="19" t="s">
        <v>578</v>
      </c>
      <c r="B507" s="10" t="s">
        <v>579</v>
      </c>
      <c r="C507" s="1">
        <v>816520.45</v>
      </c>
      <c r="D507" s="1">
        <v>40290.78</v>
      </c>
      <c r="E507" s="1">
        <v>39726.71</v>
      </c>
      <c r="F507" s="1">
        <v>284916.57</v>
      </c>
      <c r="G507" s="1">
        <v>61141.64</v>
      </c>
      <c r="H507" s="1">
        <v>11509.56</v>
      </c>
      <c r="I507" s="1">
        <v>67079.570000000007</v>
      </c>
      <c r="J507" s="1">
        <v>45730.89</v>
      </c>
      <c r="K507" s="1">
        <v>59372.99</v>
      </c>
      <c r="L507" s="1">
        <v>89425.69</v>
      </c>
      <c r="M507" s="1">
        <v>93961.12</v>
      </c>
      <c r="N507" s="1">
        <v>793155.52</v>
      </c>
      <c r="O507" s="1">
        <v>40290.78</v>
      </c>
      <c r="P507" s="1">
        <v>39726.71</v>
      </c>
      <c r="Q507" s="1">
        <v>284916.57</v>
      </c>
      <c r="R507" s="1">
        <v>61141.64</v>
      </c>
      <c r="S507" s="1">
        <v>11509.56</v>
      </c>
      <c r="T507" s="1">
        <v>67079.570000000007</v>
      </c>
      <c r="U507" s="1">
        <v>45730.89</v>
      </c>
      <c r="V507" s="1">
        <v>59372.99</v>
      </c>
      <c r="W507" s="1">
        <v>89425.69</v>
      </c>
      <c r="X507" s="1">
        <v>93961.12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>
        <v>23364.93</v>
      </c>
    </row>
    <row r="508" spans="1:36">
      <c r="A508" s="19" t="s">
        <v>580</v>
      </c>
      <c r="B508" s="10" t="s">
        <v>581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/>
    </row>
    <row r="509" spans="1:36">
      <c r="A509" s="18" t="s">
        <v>223</v>
      </c>
      <c r="B509" s="10" t="s">
        <v>224</v>
      </c>
      <c r="C509" s="1">
        <v>-7409.5</v>
      </c>
      <c r="D509" s="1">
        <v>-771.68</v>
      </c>
      <c r="E509" s="1">
        <v>-179.32</v>
      </c>
      <c r="F509" s="1">
        <v>-100</v>
      </c>
      <c r="G509" s="1">
        <v>-120</v>
      </c>
      <c r="H509" s="1">
        <v>0</v>
      </c>
      <c r="I509" s="1">
        <v>-5.28</v>
      </c>
      <c r="J509" s="1">
        <v>-140</v>
      </c>
      <c r="K509" s="1">
        <v>-5233.82</v>
      </c>
      <c r="L509" s="1">
        <v>-360</v>
      </c>
      <c r="M509" s="1">
        <v>-499.4</v>
      </c>
      <c r="N509" s="1">
        <v>-7409.5</v>
      </c>
      <c r="O509" s="1">
        <v>-771.68</v>
      </c>
      <c r="P509" s="1">
        <v>-179.32</v>
      </c>
      <c r="Q509" s="1">
        <v>-100</v>
      </c>
      <c r="R509" s="1">
        <v>-120</v>
      </c>
      <c r="S509" s="1">
        <v>0</v>
      </c>
      <c r="T509" s="1">
        <v>-5.28</v>
      </c>
      <c r="U509" s="1">
        <v>-140</v>
      </c>
      <c r="V509" s="1">
        <v>-5233.82</v>
      </c>
      <c r="W509" s="1">
        <v>-360</v>
      </c>
      <c r="X509" s="1">
        <v>-499.4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/>
    </row>
    <row r="510" spans="1:36">
      <c r="A510" s="19" t="s">
        <v>582</v>
      </c>
      <c r="B510" s="10" t="s">
        <v>583</v>
      </c>
      <c r="C510" s="1">
        <v>-7409.5</v>
      </c>
      <c r="D510" s="1">
        <v>-771.68</v>
      </c>
      <c r="E510" s="1">
        <v>-179.32</v>
      </c>
      <c r="F510" s="1">
        <v>-100</v>
      </c>
      <c r="G510" s="1">
        <v>-120</v>
      </c>
      <c r="H510" s="1">
        <v>0</v>
      </c>
      <c r="I510" s="1">
        <v>-5.28</v>
      </c>
      <c r="J510" s="1">
        <v>-140</v>
      </c>
      <c r="K510" s="1">
        <v>-5233.82</v>
      </c>
      <c r="L510" s="1">
        <v>-360</v>
      </c>
      <c r="M510" s="1">
        <v>-499.4</v>
      </c>
      <c r="N510" s="1">
        <v>-7409.5</v>
      </c>
      <c r="O510" s="1">
        <v>-771.68</v>
      </c>
      <c r="P510" s="1">
        <v>-179.32</v>
      </c>
      <c r="Q510" s="1">
        <v>-100</v>
      </c>
      <c r="R510" s="1">
        <v>-120</v>
      </c>
      <c r="S510" s="1">
        <v>0</v>
      </c>
      <c r="T510" s="1">
        <v>-5.28</v>
      </c>
      <c r="U510" s="1">
        <v>-140</v>
      </c>
      <c r="V510" s="1">
        <v>-5233.82</v>
      </c>
      <c r="W510" s="1">
        <v>-360</v>
      </c>
      <c r="X510" s="1">
        <v>-499.4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/>
    </row>
    <row r="511" spans="1:36">
      <c r="A511" s="20" t="s">
        <v>584</v>
      </c>
      <c r="B511" s="10" t="s">
        <v>585</v>
      </c>
      <c r="C511" s="1"/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/>
    </row>
    <row r="512" spans="1:36">
      <c r="A512" s="20" t="s">
        <v>586</v>
      </c>
      <c r="B512" s="10" t="s">
        <v>587</v>
      </c>
      <c r="C512" s="1">
        <v>-579.4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-40</v>
      </c>
      <c r="L512" s="1">
        <v>-40</v>
      </c>
      <c r="M512" s="1">
        <v>-499.4</v>
      </c>
      <c r="N512" s="1">
        <v>-579.4</v>
      </c>
      <c r="O512" s="1"/>
      <c r="P512" s="1">
        <v>0</v>
      </c>
      <c r="Q512" s="1">
        <v>0</v>
      </c>
      <c r="R512" s="1"/>
      <c r="S512" s="1">
        <v>0</v>
      </c>
      <c r="T512" s="1"/>
      <c r="U512" s="1"/>
      <c r="V512" s="1">
        <v>-40</v>
      </c>
      <c r="W512" s="1">
        <v>-40</v>
      </c>
      <c r="X512" s="1">
        <v>-499.4</v>
      </c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588</v>
      </c>
      <c r="B513" s="10" t="s">
        <v>589</v>
      </c>
      <c r="C513" s="1">
        <v>-180</v>
      </c>
      <c r="D513" s="1">
        <v>-120</v>
      </c>
      <c r="E513" s="1">
        <v>0</v>
      </c>
      <c r="F513" s="1">
        <v>-40</v>
      </c>
      <c r="G513" s="1">
        <v>-20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-180</v>
      </c>
      <c r="O513" s="1">
        <v>-120</v>
      </c>
      <c r="P513" s="1">
        <v>0</v>
      </c>
      <c r="Q513" s="1">
        <v>-40</v>
      </c>
      <c r="R513" s="1">
        <v>-20</v>
      </c>
      <c r="S513" s="1">
        <v>0</v>
      </c>
      <c r="T513" s="1">
        <v>0</v>
      </c>
      <c r="U513" s="1"/>
      <c r="V513" s="1">
        <v>0</v>
      </c>
      <c r="W513" s="1">
        <v>0</v>
      </c>
      <c r="X513" s="1">
        <v>0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590</v>
      </c>
      <c r="B514" s="10" t="s">
        <v>591</v>
      </c>
      <c r="C514" s="1">
        <v>-6353.75</v>
      </c>
      <c r="D514" s="1">
        <v>-651.67999999999995</v>
      </c>
      <c r="E514" s="1">
        <v>0</v>
      </c>
      <c r="F514" s="1">
        <v>0</v>
      </c>
      <c r="G514" s="1">
        <v>-100</v>
      </c>
      <c r="H514" s="1">
        <v>0</v>
      </c>
      <c r="I514" s="1">
        <v>0</v>
      </c>
      <c r="J514" s="1">
        <v>-140</v>
      </c>
      <c r="K514" s="1">
        <v>-5162.07</v>
      </c>
      <c r="L514" s="1">
        <v>-300</v>
      </c>
      <c r="M514" s="1">
        <v>0</v>
      </c>
      <c r="N514" s="1">
        <v>-6353.75</v>
      </c>
      <c r="O514" s="1">
        <v>-651.67999999999995</v>
      </c>
      <c r="P514" s="1">
        <v>0</v>
      </c>
      <c r="Q514" s="1">
        <v>0</v>
      </c>
      <c r="R514" s="1">
        <v>-100</v>
      </c>
      <c r="S514" s="1">
        <v>0</v>
      </c>
      <c r="T514" s="1">
        <v>0</v>
      </c>
      <c r="U514" s="1">
        <v>-140</v>
      </c>
      <c r="V514" s="1">
        <v>-5162.07</v>
      </c>
      <c r="W514" s="1">
        <v>-300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592</v>
      </c>
      <c r="B515" s="10" t="s">
        <v>593</v>
      </c>
      <c r="C515" s="1"/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/>
    </row>
    <row r="516" spans="1:36">
      <c r="A516" s="20" t="s">
        <v>594</v>
      </c>
      <c r="B516" s="10" t="s">
        <v>595</v>
      </c>
      <c r="C516" s="1">
        <v>-296.35000000000002</v>
      </c>
      <c r="D516" s="1">
        <v>0</v>
      </c>
      <c r="E516" s="1">
        <v>-179.32</v>
      </c>
      <c r="F516" s="1">
        <v>-60</v>
      </c>
      <c r="G516" s="1">
        <v>0</v>
      </c>
      <c r="H516" s="1">
        <v>0</v>
      </c>
      <c r="I516" s="1">
        <v>-5.28</v>
      </c>
      <c r="J516" s="1">
        <v>0</v>
      </c>
      <c r="K516" s="1">
        <v>-31.75</v>
      </c>
      <c r="L516" s="1">
        <v>-20</v>
      </c>
      <c r="M516" s="1">
        <v>0</v>
      </c>
      <c r="N516" s="1">
        <v>-296.35000000000002</v>
      </c>
      <c r="O516" s="1">
        <v>0</v>
      </c>
      <c r="P516" s="1">
        <v>-179.32</v>
      </c>
      <c r="Q516" s="1">
        <v>-60</v>
      </c>
      <c r="R516" s="1">
        <v>0</v>
      </c>
      <c r="S516" s="1"/>
      <c r="T516" s="1">
        <v>-5.28</v>
      </c>
      <c r="U516" s="1">
        <v>0</v>
      </c>
      <c r="V516" s="1">
        <v>-31.75</v>
      </c>
      <c r="W516" s="1">
        <v>-20</v>
      </c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596</v>
      </c>
      <c r="B517" s="10" t="s">
        <v>597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/>
      <c r="Q517" s="1">
        <v>0</v>
      </c>
      <c r="R517" s="1"/>
      <c r="S517" s="1">
        <v>0</v>
      </c>
      <c r="T517" s="1">
        <v>0</v>
      </c>
      <c r="U517" s="1"/>
      <c r="V517" s="1">
        <v>0</v>
      </c>
      <c r="W517" s="1">
        <v>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598</v>
      </c>
      <c r="B518" s="10" t="s">
        <v>599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/>
      <c r="P518" s="1">
        <v>0</v>
      </c>
      <c r="Q518" s="1"/>
      <c r="R518" s="1">
        <v>0</v>
      </c>
      <c r="S518" s="1"/>
      <c r="T518" s="1"/>
      <c r="U518" s="1">
        <v>0</v>
      </c>
      <c r="V518" s="1"/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/>
    </row>
    <row r="519" spans="1:36">
      <c r="A519" s="18" t="s">
        <v>225</v>
      </c>
      <c r="B519" s="10" t="s">
        <v>226</v>
      </c>
      <c r="C519" s="1">
        <v>3973.55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3973.55</v>
      </c>
      <c r="M519" s="1">
        <v>0</v>
      </c>
      <c r="N519" s="1">
        <v>3973.55</v>
      </c>
      <c r="O519" s="1"/>
      <c r="P519" s="1"/>
      <c r="Q519" s="1"/>
      <c r="R519" s="1"/>
      <c r="S519" s="1">
        <v>0</v>
      </c>
      <c r="T519" s="1"/>
      <c r="U519" s="1"/>
      <c r="V519" s="1"/>
      <c r="W519" s="1">
        <v>3973.55</v>
      </c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/>
    </row>
    <row r="520" spans="1:36">
      <c r="A520" s="19" t="s">
        <v>600</v>
      </c>
      <c r="B520" s="10" t="s">
        <v>601</v>
      </c>
      <c r="C520" s="1"/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/>
    </row>
    <row r="521" spans="1:36">
      <c r="A521" s="19" t="s">
        <v>602</v>
      </c>
      <c r="B521" s="10" t="s">
        <v>603</v>
      </c>
      <c r="C521" s="1">
        <v>2296.1999999999998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2296.1999999999998</v>
      </c>
      <c r="M521" s="1">
        <v>0</v>
      </c>
      <c r="N521" s="1">
        <v>2296.1999999999998</v>
      </c>
      <c r="O521" s="1"/>
      <c r="P521" s="1"/>
      <c r="Q521" s="1"/>
      <c r="R521" s="1"/>
      <c r="S521" s="1">
        <v>0</v>
      </c>
      <c r="T521" s="1"/>
      <c r="U521" s="1"/>
      <c r="V521" s="1"/>
      <c r="W521" s="1">
        <v>2296.1999999999998</v>
      </c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/>
    </row>
    <row r="522" spans="1:36">
      <c r="A522" s="19" t="s">
        <v>604</v>
      </c>
      <c r="B522" s="10" t="s">
        <v>605</v>
      </c>
      <c r="C522" s="1">
        <v>717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717</v>
      </c>
      <c r="M522" s="1">
        <v>0</v>
      </c>
      <c r="N522" s="1">
        <v>717</v>
      </c>
      <c r="O522" s="1"/>
      <c r="P522" s="1"/>
      <c r="Q522" s="1"/>
      <c r="R522" s="1"/>
      <c r="S522" s="1"/>
      <c r="T522" s="1"/>
      <c r="U522" s="1"/>
      <c r="V522" s="1"/>
      <c r="W522" s="1">
        <v>717</v>
      </c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/>
    </row>
    <row r="523" spans="1:36">
      <c r="A523" s="19" t="s">
        <v>606</v>
      </c>
      <c r="B523" s="10" t="s">
        <v>607</v>
      </c>
      <c r="C523" s="1">
        <v>808.26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808.26</v>
      </c>
      <c r="M523" s="1">
        <v>0</v>
      </c>
      <c r="N523" s="1">
        <v>808.26</v>
      </c>
      <c r="O523" s="1"/>
      <c r="P523" s="1"/>
      <c r="Q523" s="1"/>
      <c r="R523" s="1"/>
      <c r="S523" s="1"/>
      <c r="T523" s="1"/>
      <c r="U523" s="1"/>
      <c r="V523" s="1"/>
      <c r="W523" s="1">
        <v>808.26</v>
      </c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/>
    </row>
    <row r="524" spans="1:36">
      <c r="A524" s="19" t="s">
        <v>608</v>
      </c>
      <c r="B524" s="10" t="s">
        <v>609</v>
      </c>
      <c r="C524" s="1">
        <v>152.09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152.09</v>
      </c>
      <c r="M524" s="1">
        <v>0</v>
      </c>
      <c r="N524" s="1">
        <v>152.09</v>
      </c>
      <c r="O524" s="1"/>
      <c r="P524" s="1"/>
      <c r="Q524" s="1"/>
      <c r="R524" s="1"/>
      <c r="S524" s="1"/>
      <c r="T524" s="1"/>
      <c r="U524" s="1"/>
      <c r="V524" s="1"/>
      <c r="W524" s="1">
        <v>152.09</v>
      </c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610</v>
      </c>
      <c r="B525" s="10" t="s">
        <v>611</v>
      </c>
      <c r="C525" s="1"/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8" t="s">
        <v>227</v>
      </c>
      <c r="B526" s="10" t="s">
        <v>228</v>
      </c>
      <c r="C526" s="1">
        <v>416399.03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3030.68</v>
      </c>
      <c r="J526" s="1">
        <v>0</v>
      </c>
      <c r="K526" s="1">
        <v>0</v>
      </c>
      <c r="L526" s="1">
        <v>0</v>
      </c>
      <c r="M526" s="1">
        <v>0</v>
      </c>
      <c r="N526" s="1">
        <v>3030.68</v>
      </c>
      <c r="O526" s="1"/>
      <c r="P526" s="1"/>
      <c r="Q526" s="1"/>
      <c r="R526" s="1"/>
      <c r="S526" s="1"/>
      <c r="T526" s="1">
        <v>3030.68</v>
      </c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>
        <v>413368.35</v>
      </c>
    </row>
    <row r="527" spans="1:36">
      <c r="A527" s="19" t="s">
        <v>612</v>
      </c>
      <c r="B527" s="10" t="s">
        <v>613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/>
      <c r="P527" s="1"/>
      <c r="Q527" s="1"/>
      <c r="R527" s="1"/>
      <c r="S527" s="1"/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0</v>
      </c>
    </row>
    <row r="528" spans="1:36">
      <c r="A528" s="19" t="s">
        <v>614</v>
      </c>
      <c r="B528" s="10" t="s">
        <v>615</v>
      </c>
      <c r="C528" s="1">
        <v>3030.68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3030.68</v>
      </c>
      <c r="J528" s="1">
        <v>0</v>
      </c>
      <c r="K528" s="1">
        <v>0</v>
      </c>
      <c r="L528" s="1">
        <v>0</v>
      </c>
      <c r="M528" s="1">
        <v>0</v>
      </c>
      <c r="N528" s="1">
        <v>3030.68</v>
      </c>
      <c r="O528" s="1"/>
      <c r="P528" s="1"/>
      <c r="Q528" s="1"/>
      <c r="R528" s="1"/>
      <c r="S528" s="1"/>
      <c r="T528" s="1">
        <v>3030.68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/>
    </row>
    <row r="529" spans="1:36">
      <c r="A529" s="19" t="s">
        <v>616</v>
      </c>
      <c r="B529" s="10" t="s">
        <v>617</v>
      </c>
      <c r="C529" s="1"/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/>
    </row>
    <row r="530" spans="1:36">
      <c r="A530" s="19" t="s">
        <v>618</v>
      </c>
      <c r="B530" s="10" t="s">
        <v>619</v>
      </c>
      <c r="C530" s="1"/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620</v>
      </c>
      <c r="B531" s="10" t="s">
        <v>621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>
        <v>0</v>
      </c>
    </row>
    <row r="532" spans="1:36">
      <c r="A532" s="19" t="s">
        <v>622</v>
      </c>
      <c r="B532" s="10" t="s">
        <v>623</v>
      </c>
      <c r="C532" s="1"/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/>
    </row>
    <row r="533" spans="1:36">
      <c r="A533" s="19" t="s">
        <v>624</v>
      </c>
      <c r="B533" s="10" t="s">
        <v>625</v>
      </c>
      <c r="C533" s="1"/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626</v>
      </c>
      <c r="B534" s="10" t="s">
        <v>627</v>
      </c>
      <c r="C534" s="1"/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628</v>
      </c>
      <c r="B535" s="10" t="s">
        <v>629</v>
      </c>
      <c r="C535" s="1">
        <v>175785.08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>
        <v>175785.08</v>
      </c>
    </row>
    <row r="536" spans="1:36">
      <c r="A536" s="19" t="s">
        <v>630</v>
      </c>
      <c r="B536" s="10" t="s">
        <v>631</v>
      </c>
      <c r="C536" s="1">
        <v>21604.27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>
        <v>21604.27</v>
      </c>
    </row>
    <row r="537" spans="1:36">
      <c r="A537" s="19" t="s">
        <v>632</v>
      </c>
      <c r="B537" s="10" t="s">
        <v>633</v>
      </c>
      <c r="C537" s="1">
        <v>171439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>
        <v>171439</v>
      </c>
    </row>
    <row r="538" spans="1:36">
      <c r="A538" s="19" t="s">
        <v>634</v>
      </c>
      <c r="B538" s="10" t="s">
        <v>635</v>
      </c>
      <c r="C538" s="1"/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/>
    </row>
    <row r="539" spans="1:36">
      <c r="A539" s="19" t="s">
        <v>636</v>
      </c>
      <c r="B539" s="10" t="s">
        <v>637</v>
      </c>
      <c r="C539" s="1">
        <v>22440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>
        <v>22440</v>
      </c>
    </row>
    <row r="540" spans="1:36">
      <c r="A540" s="19" t="s">
        <v>638</v>
      </c>
      <c r="B540" s="10" t="s">
        <v>639</v>
      </c>
      <c r="C540" s="1">
        <v>21000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>
        <v>21000</v>
      </c>
    </row>
    <row r="541" spans="1:36">
      <c r="A541" s="19" t="s">
        <v>903</v>
      </c>
      <c r="B541" s="10" t="s">
        <v>640</v>
      </c>
      <c r="C541" s="1">
        <v>1100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>
        <v>1100</v>
      </c>
    </row>
    <row r="542" spans="1:36">
      <c r="A542" s="19" t="s">
        <v>904</v>
      </c>
      <c r="B542" s="10" t="s">
        <v>641</v>
      </c>
      <c r="C542" s="1"/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/>
    </row>
    <row r="543" spans="1:36">
      <c r="A543" s="19" t="s">
        <v>905</v>
      </c>
      <c r="B543" s="10" t="s">
        <v>642</v>
      </c>
      <c r="C543" s="1"/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/>
    </row>
    <row r="544" spans="1:36">
      <c r="A544" s="19" t="s">
        <v>906</v>
      </c>
      <c r="B544" s="10" t="s">
        <v>643</v>
      </c>
      <c r="C544" s="1"/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/>
    </row>
    <row r="545" spans="1:36">
      <c r="A545" s="19" t="s">
        <v>907</v>
      </c>
      <c r="B545" s="10" t="s">
        <v>644</v>
      </c>
      <c r="C545" s="1"/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/>
    </row>
    <row r="546" spans="1:36">
      <c r="A546" s="19" t="s">
        <v>908</v>
      </c>
      <c r="B546" s="10" t="s">
        <v>645</v>
      </c>
      <c r="C546" s="1"/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/>
    </row>
    <row r="547" spans="1:36">
      <c r="A547" s="19" t="s">
        <v>909</v>
      </c>
      <c r="B547" s="10" t="s">
        <v>646</v>
      </c>
      <c r="C547" s="1"/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/>
    </row>
    <row r="548" spans="1:36">
      <c r="A548" s="17" t="s">
        <v>193</v>
      </c>
      <c r="B548" s="10" t="s">
        <v>194</v>
      </c>
      <c r="C548" s="1">
        <v>200119.27</v>
      </c>
      <c r="D548" s="1">
        <v>36336.46</v>
      </c>
      <c r="E548" s="1">
        <v>27500.02</v>
      </c>
      <c r="F548" s="1">
        <v>34930.82</v>
      </c>
      <c r="G548" s="1">
        <v>22994.45</v>
      </c>
      <c r="H548" s="1">
        <v>7187.82</v>
      </c>
      <c r="I548" s="1">
        <v>37528.44</v>
      </c>
      <c r="J548" s="1">
        <v>23132.9</v>
      </c>
      <c r="K548" s="1">
        <v>9</v>
      </c>
      <c r="L548" s="1">
        <v>3118.52</v>
      </c>
      <c r="M548" s="1">
        <v>7380.84</v>
      </c>
      <c r="N548" s="1">
        <v>200119.27</v>
      </c>
      <c r="O548" s="1">
        <v>36336.46</v>
      </c>
      <c r="P548" s="1">
        <v>27500.02</v>
      </c>
      <c r="Q548" s="1">
        <v>34930.82</v>
      </c>
      <c r="R548" s="1">
        <v>22994.45</v>
      </c>
      <c r="S548" s="1">
        <v>7187.82</v>
      </c>
      <c r="T548" s="1">
        <v>37528.44</v>
      </c>
      <c r="U548" s="1">
        <v>23132.9</v>
      </c>
      <c r="V548" s="1">
        <v>9</v>
      </c>
      <c r="W548" s="1">
        <v>3118.52</v>
      </c>
      <c r="X548" s="1">
        <v>7380.84</v>
      </c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>
        <v>0</v>
      </c>
    </row>
    <row r="549" spans="1:36">
      <c r="A549" s="18" t="s">
        <v>233</v>
      </c>
      <c r="B549" s="10" t="s">
        <v>234</v>
      </c>
      <c r="C549" s="1">
        <v>-77.599999999999994</v>
      </c>
      <c r="D549" s="1">
        <v>0</v>
      </c>
      <c r="E549" s="1">
        <v>0</v>
      </c>
      <c r="F549" s="1">
        <v>-60</v>
      </c>
      <c r="G549" s="1">
        <v>0</v>
      </c>
      <c r="H549" s="1">
        <v>0</v>
      </c>
      <c r="I549" s="1">
        <v>-17.600000000000001</v>
      </c>
      <c r="J549" s="1">
        <v>0</v>
      </c>
      <c r="K549" s="1">
        <v>0</v>
      </c>
      <c r="L549" s="1">
        <v>0</v>
      </c>
      <c r="M549" s="1">
        <v>0</v>
      </c>
      <c r="N549" s="1">
        <v>-77.599999999999994</v>
      </c>
      <c r="O549" s="1">
        <v>0</v>
      </c>
      <c r="P549" s="1">
        <v>0</v>
      </c>
      <c r="Q549" s="1">
        <v>-60</v>
      </c>
      <c r="R549" s="1">
        <v>0</v>
      </c>
      <c r="S549" s="1">
        <v>0</v>
      </c>
      <c r="T549" s="1">
        <v>-17.600000000000001</v>
      </c>
      <c r="U549" s="1">
        <v>0</v>
      </c>
      <c r="V549" s="1">
        <v>0</v>
      </c>
      <c r="W549" s="1">
        <v>0</v>
      </c>
      <c r="X549" s="1">
        <v>0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/>
    </row>
    <row r="550" spans="1:36">
      <c r="A550" s="19" t="s">
        <v>647</v>
      </c>
      <c r="B550" s="10" t="s">
        <v>648</v>
      </c>
      <c r="C550" s="1"/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649</v>
      </c>
      <c r="B551" s="10" t="s">
        <v>650</v>
      </c>
      <c r="C551" s="1">
        <v>-77.599999999999994</v>
      </c>
      <c r="D551" s="1">
        <v>0</v>
      </c>
      <c r="E551" s="1">
        <v>0</v>
      </c>
      <c r="F551" s="1">
        <v>-60</v>
      </c>
      <c r="G551" s="1">
        <v>0</v>
      </c>
      <c r="H551" s="1">
        <v>0</v>
      </c>
      <c r="I551" s="1">
        <v>-17.600000000000001</v>
      </c>
      <c r="J551" s="1">
        <v>0</v>
      </c>
      <c r="K551" s="1">
        <v>0</v>
      </c>
      <c r="L551" s="1">
        <v>0</v>
      </c>
      <c r="M551" s="1">
        <v>0</v>
      </c>
      <c r="N551" s="1">
        <v>-77.599999999999994</v>
      </c>
      <c r="O551" s="1">
        <v>0</v>
      </c>
      <c r="P551" s="1">
        <v>0</v>
      </c>
      <c r="Q551" s="1">
        <v>-60</v>
      </c>
      <c r="R551" s="1">
        <v>0</v>
      </c>
      <c r="S551" s="1">
        <v>0</v>
      </c>
      <c r="T551" s="1">
        <v>-17.600000000000001</v>
      </c>
      <c r="U551" s="1">
        <v>0</v>
      </c>
      <c r="V551" s="1">
        <v>0</v>
      </c>
      <c r="W551" s="1">
        <v>0</v>
      </c>
      <c r="X551" s="1">
        <v>0</v>
      </c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8" t="s">
        <v>235</v>
      </c>
      <c r="B552" s="10" t="s">
        <v>236</v>
      </c>
      <c r="C552" s="1">
        <v>200196.87</v>
      </c>
      <c r="D552" s="1">
        <v>36336.46</v>
      </c>
      <c r="E552" s="1">
        <v>27500.02</v>
      </c>
      <c r="F552" s="1">
        <v>34990.82</v>
      </c>
      <c r="G552" s="1">
        <v>22994.45</v>
      </c>
      <c r="H552" s="1">
        <v>7187.82</v>
      </c>
      <c r="I552" s="1">
        <v>37546.04</v>
      </c>
      <c r="J552" s="1">
        <v>23132.9</v>
      </c>
      <c r="K552" s="1">
        <v>9</v>
      </c>
      <c r="L552" s="1">
        <v>3118.52</v>
      </c>
      <c r="M552" s="1">
        <v>7380.84</v>
      </c>
      <c r="N552" s="1">
        <v>200196.87</v>
      </c>
      <c r="O552" s="1">
        <v>36336.46</v>
      </c>
      <c r="P552" s="1">
        <v>27500.02</v>
      </c>
      <c r="Q552" s="1">
        <v>34990.82</v>
      </c>
      <c r="R552" s="1">
        <v>22994.45</v>
      </c>
      <c r="S552" s="1">
        <v>7187.82</v>
      </c>
      <c r="T552" s="1">
        <v>37546.04</v>
      </c>
      <c r="U552" s="1">
        <v>23132.9</v>
      </c>
      <c r="V552" s="1">
        <v>9</v>
      </c>
      <c r="W552" s="1">
        <v>3118.52</v>
      </c>
      <c r="X552" s="1">
        <v>7380.84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>
        <v>0</v>
      </c>
    </row>
    <row r="553" spans="1:36">
      <c r="A553" s="19" t="s">
        <v>651</v>
      </c>
      <c r="B553" s="10" t="s">
        <v>652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/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653</v>
      </c>
      <c r="B554" s="10" t="s">
        <v>654</v>
      </c>
      <c r="C554" s="1">
        <v>200196.87</v>
      </c>
      <c r="D554" s="1">
        <v>36336.46</v>
      </c>
      <c r="E554" s="1">
        <v>27500.02</v>
      </c>
      <c r="F554" s="1">
        <v>34990.82</v>
      </c>
      <c r="G554" s="1">
        <v>22994.45</v>
      </c>
      <c r="H554" s="1">
        <v>7187.82</v>
      </c>
      <c r="I554" s="1">
        <v>37546.04</v>
      </c>
      <c r="J554" s="1">
        <v>23132.9</v>
      </c>
      <c r="K554" s="1">
        <v>9</v>
      </c>
      <c r="L554" s="1">
        <v>3118.52</v>
      </c>
      <c r="M554" s="1">
        <v>7380.84</v>
      </c>
      <c r="N554" s="1">
        <v>200196.87</v>
      </c>
      <c r="O554" s="1">
        <v>36336.46</v>
      </c>
      <c r="P554" s="1">
        <v>27500.02</v>
      </c>
      <c r="Q554" s="1">
        <v>34990.82</v>
      </c>
      <c r="R554" s="1">
        <v>22994.45</v>
      </c>
      <c r="S554" s="1">
        <v>7187.82</v>
      </c>
      <c r="T554" s="1">
        <v>37546.04</v>
      </c>
      <c r="U554" s="1">
        <v>23132.9</v>
      </c>
      <c r="V554" s="1">
        <v>9</v>
      </c>
      <c r="W554" s="1">
        <v>3118.52</v>
      </c>
      <c r="X554" s="1">
        <v>7380.84</v>
      </c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/>
    </row>
    <row r="555" spans="1:36">
      <c r="A555" s="18" t="s">
        <v>237</v>
      </c>
      <c r="B555" s="10" t="s">
        <v>238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/>
      <c r="P555" s="1"/>
      <c r="Q555" s="1"/>
      <c r="R555" s="1"/>
      <c r="S555" s="1"/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>
        <v>0</v>
      </c>
    </row>
    <row r="556" spans="1:36">
      <c r="A556" s="19" t="s">
        <v>655</v>
      </c>
      <c r="B556" s="10" t="s">
        <v>656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/>
      <c r="P556" s="1"/>
      <c r="Q556" s="1"/>
      <c r="R556" s="1"/>
      <c r="S556" s="1"/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657</v>
      </c>
      <c r="B557" s="10" t="s">
        <v>658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/>
      <c r="P557" s="1"/>
      <c r="Q557" s="1"/>
      <c r="R557" s="1"/>
      <c r="S557" s="1"/>
      <c r="T557" s="1"/>
      <c r="U557" s="1">
        <v>0</v>
      </c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/>
    </row>
    <row r="558" spans="1:36">
      <c r="A558" s="16" t="s">
        <v>126</v>
      </c>
      <c r="B558" s="9" t="s">
        <v>127</v>
      </c>
      <c r="C558" s="1">
        <v>4954949180.7700005</v>
      </c>
      <c r="D558" s="1">
        <v>378983041.93000001</v>
      </c>
      <c r="E558" s="1">
        <v>446249936.97000003</v>
      </c>
      <c r="F558" s="1">
        <v>1025069274.83</v>
      </c>
      <c r="G558" s="1">
        <v>321740532.05000001</v>
      </c>
      <c r="H558" s="1">
        <v>258557573.21000001</v>
      </c>
      <c r="I558" s="1">
        <v>579361138.89999998</v>
      </c>
      <c r="J558" s="1">
        <v>753061099.59000003</v>
      </c>
      <c r="K558" s="1">
        <v>426345813.92000002</v>
      </c>
      <c r="L558" s="1">
        <v>207335434.68000001</v>
      </c>
      <c r="M558" s="1">
        <v>186362449.47</v>
      </c>
      <c r="N558" s="1">
        <v>4583066302.7700005</v>
      </c>
      <c r="O558" s="1">
        <v>378983041.93000001</v>
      </c>
      <c r="P558" s="1">
        <v>446249936.97000003</v>
      </c>
      <c r="Q558" s="1">
        <v>1025069274.83</v>
      </c>
      <c r="R558" s="1">
        <v>321740532.05000001</v>
      </c>
      <c r="S558" s="1">
        <v>258557416.71000001</v>
      </c>
      <c r="T558" s="1">
        <v>579361302.62</v>
      </c>
      <c r="U558" s="1">
        <v>753061099.59000003</v>
      </c>
      <c r="V558" s="1">
        <v>426345813.92000002</v>
      </c>
      <c r="W558" s="1">
        <v>207335434.68000001</v>
      </c>
      <c r="X558" s="1">
        <v>186362449.47</v>
      </c>
      <c r="Y558" s="1">
        <v>-7.22</v>
      </c>
      <c r="Z558" s="1"/>
      <c r="AA558" s="1">
        <v>0</v>
      </c>
      <c r="AB558" s="1"/>
      <c r="AC558" s="1"/>
      <c r="AD558" s="1">
        <v>156.5</v>
      </c>
      <c r="AE558" s="1">
        <v>-163.72</v>
      </c>
      <c r="AF558" s="1"/>
      <c r="AG558" s="1"/>
      <c r="AH558" s="1"/>
      <c r="AI558" s="1"/>
      <c r="AJ558" s="4">
        <v>371882885.22000003</v>
      </c>
    </row>
    <row r="559" spans="1:36">
      <c r="A559" s="17" t="s">
        <v>910</v>
      </c>
      <c r="B559" s="10" t="s">
        <v>911</v>
      </c>
      <c r="C559" s="1">
        <v>361000000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4">
        <v>361000000</v>
      </c>
    </row>
    <row r="560" spans="1:36">
      <c r="A560" s="18" t="s">
        <v>912</v>
      </c>
      <c r="B560" s="10" t="s">
        <v>913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0</v>
      </c>
    </row>
    <row r="561" spans="1:36">
      <c r="A561" s="18" t="s">
        <v>914</v>
      </c>
      <c r="B561" s="10" t="s">
        <v>915</v>
      </c>
      <c r="C561" s="1">
        <v>361000000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361000000</v>
      </c>
    </row>
    <row r="562" spans="1:36">
      <c r="A562" s="17" t="s">
        <v>239</v>
      </c>
      <c r="B562" s="10" t="s">
        <v>240</v>
      </c>
      <c r="C562" s="1">
        <v>32500000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32500000</v>
      </c>
    </row>
    <row r="563" spans="1:36">
      <c r="A563" s="18" t="s">
        <v>659</v>
      </c>
      <c r="B563" s="10" t="s">
        <v>660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0</v>
      </c>
    </row>
    <row r="564" spans="1:36">
      <c r="A564" s="18" t="s">
        <v>661</v>
      </c>
      <c r="B564" s="10" t="s">
        <v>662</v>
      </c>
      <c r="C564" s="1">
        <v>32500000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>
        <v>32500000</v>
      </c>
    </row>
    <row r="565" spans="1:36">
      <c r="A565" s="18" t="s">
        <v>663</v>
      </c>
      <c r="B565" s="10" t="s">
        <v>664</v>
      </c>
      <c r="C565" s="1"/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/>
    </row>
    <row r="566" spans="1:36">
      <c r="A566" s="17" t="s">
        <v>241</v>
      </c>
      <c r="B566" s="10" t="s">
        <v>242</v>
      </c>
      <c r="C566" s="1">
        <v>4279344796.2399998</v>
      </c>
      <c r="D566" s="1">
        <v>352870771.73000002</v>
      </c>
      <c r="E566" s="1">
        <v>418233140.93000001</v>
      </c>
      <c r="F566" s="1">
        <v>931972802.19000006</v>
      </c>
      <c r="G566" s="1">
        <v>303364787.72000003</v>
      </c>
      <c r="H566" s="1">
        <v>247560849.33000001</v>
      </c>
      <c r="I566" s="1">
        <v>544426584.36000001</v>
      </c>
      <c r="J566" s="1">
        <v>711091061.51999998</v>
      </c>
      <c r="K566" s="1">
        <v>394091534.54000002</v>
      </c>
      <c r="L566" s="1">
        <v>194653661.41999999</v>
      </c>
      <c r="M566" s="1">
        <v>177736065.46000001</v>
      </c>
      <c r="N566" s="1">
        <v>4276001266.4200001</v>
      </c>
      <c r="O566" s="1">
        <v>352870771.73000002</v>
      </c>
      <c r="P566" s="1">
        <v>418233140.93000001</v>
      </c>
      <c r="Q566" s="1">
        <v>931972802.19000006</v>
      </c>
      <c r="R566" s="1">
        <v>303364787.72000003</v>
      </c>
      <c r="S566" s="1">
        <v>247560692.83000001</v>
      </c>
      <c r="T566" s="1">
        <v>544426748.08000004</v>
      </c>
      <c r="U566" s="1">
        <v>711091061.51999998</v>
      </c>
      <c r="V566" s="1">
        <v>394091534.54000002</v>
      </c>
      <c r="W566" s="1">
        <v>194653661.41999999</v>
      </c>
      <c r="X566" s="1">
        <v>177736065.46000001</v>
      </c>
      <c r="Y566" s="1">
        <v>-7.22</v>
      </c>
      <c r="Z566" s="1"/>
      <c r="AA566" s="1">
        <v>0</v>
      </c>
      <c r="AB566" s="1"/>
      <c r="AC566" s="1"/>
      <c r="AD566" s="1">
        <v>156.5</v>
      </c>
      <c r="AE566" s="1">
        <v>-163.72</v>
      </c>
      <c r="AF566" s="1"/>
      <c r="AG566" s="1"/>
      <c r="AH566" s="1"/>
      <c r="AI566" s="1"/>
      <c r="AJ566" s="4">
        <v>3343537.04</v>
      </c>
    </row>
    <row r="567" spans="1:36">
      <c r="A567" s="18" t="s">
        <v>665</v>
      </c>
      <c r="B567" s="10" t="s">
        <v>666</v>
      </c>
      <c r="C567" s="1">
        <v>3343537.04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/>
      <c r="P567" s="1"/>
      <c r="Q567" s="1"/>
      <c r="R567" s="1"/>
      <c r="S567" s="1"/>
      <c r="T567" s="1">
        <v>0</v>
      </c>
      <c r="U567" s="1"/>
      <c r="V567" s="1"/>
      <c r="W567" s="1"/>
      <c r="X567" s="1">
        <v>0</v>
      </c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4">
        <v>3343537.04</v>
      </c>
    </row>
    <row r="568" spans="1:36">
      <c r="A568" s="19" t="s">
        <v>667</v>
      </c>
      <c r="B568" s="10" t="s">
        <v>668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0</v>
      </c>
    </row>
    <row r="569" spans="1:36">
      <c r="A569" s="19" t="s">
        <v>669</v>
      </c>
      <c r="B569" s="10" t="s">
        <v>670</v>
      </c>
      <c r="C569" s="1">
        <v>3343537.04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/>
      <c r="P569" s="1"/>
      <c r="Q569" s="1"/>
      <c r="R569" s="1"/>
      <c r="S569" s="1"/>
      <c r="T569" s="1">
        <v>0</v>
      </c>
      <c r="U569" s="1"/>
      <c r="V569" s="1"/>
      <c r="W569" s="1"/>
      <c r="X569" s="1">
        <v>0</v>
      </c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3343537.04</v>
      </c>
    </row>
    <row r="570" spans="1:36">
      <c r="A570" s="19" t="s">
        <v>671</v>
      </c>
      <c r="B570" s="10" t="s">
        <v>672</v>
      </c>
      <c r="C570" s="1"/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/>
    </row>
    <row r="571" spans="1:36">
      <c r="A571" s="18" t="s">
        <v>673</v>
      </c>
      <c r="B571" s="10" t="s">
        <v>674</v>
      </c>
      <c r="C571" s="1">
        <v>4276001259.1999998</v>
      </c>
      <c r="D571" s="1">
        <v>352870771.73000002</v>
      </c>
      <c r="E571" s="1">
        <v>418233140.93000001</v>
      </c>
      <c r="F571" s="1">
        <v>931972802.19000006</v>
      </c>
      <c r="G571" s="1">
        <v>303364787.72000003</v>
      </c>
      <c r="H571" s="1">
        <v>247560849.33000001</v>
      </c>
      <c r="I571" s="1">
        <v>544426584.36000001</v>
      </c>
      <c r="J571" s="1">
        <v>711091061.51999998</v>
      </c>
      <c r="K571" s="1">
        <v>394091534.54000002</v>
      </c>
      <c r="L571" s="1">
        <v>194653661.41999999</v>
      </c>
      <c r="M571" s="1">
        <v>177736065.46000001</v>
      </c>
      <c r="N571" s="1">
        <v>4276001266.4200001</v>
      </c>
      <c r="O571" s="1">
        <v>352870771.73000002</v>
      </c>
      <c r="P571" s="1">
        <v>418233140.93000001</v>
      </c>
      <c r="Q571" s="1">
        <v>931972802.19000006</v>
      </c>
      <c r="R571" s="1">
        <v>303364787.72000003</v>
      </c>
      <c r="S571" s="1">
        <v>247560692.83000001</v>
      </c>
      <c r="T571" s="1">
        <v>544426748.08000004</v>
      </c>
      <c r="U571" s="1">
        <v>711091061.51999998</v>
      </c>
      <c r="V571" s="1">
        <v>394091534.54000002</v>
      </c>
      <c r="W571" s="1">
        <v>194653661.41999999</v>
      </c>
      <c r="X571" s="1">
        <v>177736065.46000001</v>
      </c>
      <c r="Y571" s="1">
        <v>-7.22</v>
      </c>
      <c r="Z571" s="1"/>
      <c r="AA571" s="1">
        <v>0</v>
      </c>
      <c r="AB571" s="1"/>
      <c r="AC571" s="1"/>
      <c r="AD571" s="1">
        <v>156.5</v>
      </c>
      <c r="AE571" s="1">
        <v>-163.72</v>
      </c>
      <c r="AF571" s="1"/>
      <c r="AG571" s="1"/>
      <c r="AH571" s="1"/>
      <c r="AI571" s="1"/>
      <c r="AJ571" s="4">
        <v>0</v>
      </c>
    </row>
    <row r="572" spans="1:36">
      <c r="A572" s="19" t="s">
        <v>675</v>
      </c>
      <c r="B572" s="10" t="s">
        <v>676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4">
        <v>0</v>
      </c>
    </row>
    <row r="573" spans="1:36">
      <c r="A573" s="19" t="s">
        <v>677</v>
      </c>
      <c r="B573" s="10" t="s">
        <v>678</v>
      </c>
      <c r="C573" s="1">
        <v>2475696040.23</v>
      </c>
      <c r="D573" s="1">
        <v>203877939.72999999</v>
      </c>
      <c r="E573" s="1">
        <v>242098255.44</v>
      </c>
      <c r="F573" s="1">
        <v>538291255.20000005</v>
      </c>
      <c r="G573" s="1">
        <v>175245485.69</v>
      </c>
      <c r="H573" s="1">
        <v>142798335.59999999</v>
      </c>
      <c r="I573" s="1">
        <v>316218903.93000001</v>
      </c>
      <c r="J573" s="1">
        <v>413493791.77999997</v>
      </c>
      <c r="K573" s="1">
        <v>227078063.88999999</v>
      </c>
      <c r="L573" s="1">
        <v>112850764.68000001</v>
      </c>
      <c r="M573" s="1">
        <v>103743244.29000001</v>
      </c>
      <c r="N573" s="1">
        <v>2475696040.23</v>
      </c>
      <c r="O573" s="1">
        <v>203877939.72999999</v>
      </c>
      <c r="P573" s="1">
        <v>242098255.44</v>
      </c>
      <c r="Q573" s="1">
        <v>538291255.20000005</v>
      </c>
      <c r="R573" s="1">
        <v>175245485.69</v>
      </c>
      <c r="S573" s="1">
        <v>142798335.59999999</v>
      </c>
      <c r="T573" s="1">
        <v>316218903.93000001</v>
      </c>
      <c r="U573" s="1">
        <v>413493791.77999997</v>
      </c>
      <c r="V573" s="1">
        <v>227078063.88999999</v>
      </c>
      <c r="W573" s="1">
        <v>112850764.68000001</v>
      </c>
      <c r="X573" s="1">
        <v>103743244.29000001</v>
      </c>
      <c r="Y573" s="1">
        <v>0</v>
      </c>
      <c r="Z573" s="1"/>
      <c r="AA573" s="1">
        <v>0</v>
      </c>
      <c r="AB573" s="1"/>
      <c r="AC573" s="1"/>
      <c r="AD573" s="1"/>
      <c r="AE573" s="1"/>
      <c r="AF573" s="1"/>
      <c r="AG573" s="1"/>
      <c r="AH573" s="1"/>
      <c r="AI573" s="1"/>
      <c r="AJ573" s="4"/>
    </row>
    <row r="574" spans="1:36">
      <c r="A574" s="19" t="s">
        <v>679</v>
      </c>
      <c r="B574" s="10" t="s">
        <v>680</v>
      </c>
      <c r="C574" s="1">
        <v>764177944.69000006</v>
      </c>
      <c r="D574" s="1">
        <v>63102020.329999998</v>
      </c>
      <c r="E574" s="1">
        <v>74451586.299999997</v>
      </c>
      <c r="F574" s="1">
        <v>168108593.88</v>
      </c>
      <c r="G574" s="1">
        <v>53907790.579999998</v>
      </c>
      <c r="H574" s="1">
        <v>44378298.579999998</v>
      </c>
      <c r="I574" s="1">
        <v>96875490.469999999</v>
      </c>
      <c r="J574" s="1">
        <v>125899662.20999999</v>
      </c>
      <c r="K574" s="1">
        <v>70796543.049999997</v>
      </c>
      <c r="L574" s="1">
        <v>34854615.100000001</v>
      </c>
      <c r="M574" s="1">
        <v>31803344.190000001</v>
      </c>
      <c r="N574" s="1">
        <v>764177950.20000005</v>
      </c>
      <c r="O574" s="1">
        <v>63102020.329999998</v>
      </c>
      <c r="P574" s="1">
        <v>74451586.299999997</v>
      </c>
      <c r="Q574" s="1">
        <v>168108593.88</v>
      </c>
      <c r="R574" s="1">
        <v>53907790.579999998</v>
      </c>
      <c r="S574" s="1">
        <v>44378170.920000002</v>
      </c>
      <c r="T574" s="1">
        <v>96875623.640000001</v>
      </c>
      <c r="U574" s="1">
        <v>125899662.20999999</v>
      </c>
      <c r="V574" s="1">
        <v>70796543.049999997</v>
      </c>
      <c r="W574" s="1">
        <v>34854615.100000001</v>
      </c>
      <c r="X574" s="1">
        <v>31803344.190000001</v>
      </c>
      <c r="Y574" s="1">
        <v>-5.51</v>
      </c>
      <c r="Z574" s="1"/>
      <c r="AA574" s="1"/>
      <c r="AB574" s="1"/>
      <c r="AC574" s="1"/>
      <c r="AD574" s="1">
        <v>127.66</v>
      </c>
      <c r="AE574" s="1">
        <v>-133.16999999999999</v>
      </c>
      <c r="AF574" s="1"/>
      <c r="AG574" s="1"/>
      <c r="AH574" s="1"/>
      <c r="AI574" s="1"/>
      <c r="AJ574" s="4">
        <v>0</v>
      </c>
    </row>
    <row r="575" spans="1:36">
      <c r="A575" s="19" t="s">
        <v>681</v>
      </c>
      <c r="B575" s="10" t="s">
        <v>682</v>
      </c>
      <c r="C575" s="1">
        <v>879237863.75</v>
      </c>
      <c r="D575" s="1">
        <v>72974233.569999993</v>
      </c>
      <c r="E575" s="1">
        <v>86245218.700000003</v>
      </c>
      <c r="F575" s="1">
        <v>191341889.11000001</v>
      </c>
      <c r="G575" s="1">
        <v>63128778.920000002</v>
      </c>
      <c r="H575" s="1">
        <v>51283948.899999999</v>
      </c>
      <c r="I575" s="1">
        <v>111331703.27</v>
      </c>
      <c r="J575" s="1">
        <v>145726030.96000001</v>
      </c>
      <c r="K575" s="1">
        <v>81711737.019999996</v>
      </c>
      <c r="L575" s="1">
        <v>39806434.399999999</v>
      </c>
      <c r="M575" s="1">
        <v>35687888.899999999</v>
      </c>
      <c r="N575" s="1">
        <v>879237863.75</v>
      </c>
      <c r="O575" s="1">
        <v>72974233.569999993</v>
      </c>
      <c r="P575" s="1">
        <v>86245218.700000003</v>
      </c>
      <c r="Q575" s="1">
        <v>191341889.11000001</v>
      </c>
      <c r="R575" s="1">
        <v>63128778.920000002</v>
      </c>
      <c r="S575" s="1">
        <v>51283948.899999999</v>
      </c>
      <c r="T575" s="1">
        <v>111331703.27</v>
      </c>
      <c r="U575" s="1">
        <v>145726030.96000001</v>
      </c>
      <c r="V575" s="1">
        <v>81711737.019999996</v>
      </c>
      <c r="W575" s="1">
        <v>39806434.399999999</v>
      </c>
      <c r="X575" s="1">
        <v>35687888.899999999</v>
      </c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4"/>
    </row>
    <row r="576" spans="1:36">
      <c r="A576" s="19" t="s">
        <v>683</v>
      </c>
      <c r="B576" s="10" t="s">
        <v>684</v>
      </c>
      <c r="C576" s="1">
        <v>156889410.53</v>
      </c>
      <c r="D576" s="1">
        <v>12916578.1</v>
      </c>
      <c r="E576" s="1">
        <v>15438080.49</v>
      </c>
      <c r="F576" s="1">
        <v>34231064</v>
      </c>
      <c r="G576" s="1">
        <v>11082732.529999999</v>
      </c>
      <c r="H576" s="1">
        <v>9100266.25</v>
      </c>
      <c r="I576" s="1">
        <v>20000486.689999998</v>
      </c>
      <c r="J576" s="1">
        <v>25971576.57</v>
      </c>
      <c r="K576" s="1">
        <v>14505190.58</v>
      </c>
      <c r="L576" s="1">
        <v>7141847.2400000002</v>
      </c>
      <c r="M576" s="1">
        <v>6501588.0800000001</v>
      </c>
      <c r="N576" s="1">
        <v>156889412.24000001</v>
      </c>
      <c r="O576" s="1">
        <v>12916578.1</v>
      </c>
      <c r="P576" s="1">
        <v>15438080.49</v>
      </c>
      <c r="Q576" s="1">
        <v>34231064</v>
      </c>
      <c r="R576" s="1">
        <v>11082732.529999999</v>
      </c>
      <c r="S576" s="1">
        <v>9100237.4100000001</v>
      </c>
      <c r="T576" s="1">
        <v>20000517.239999998</v>
      </c>
      <c r="U576" s="1">
        <v>25971576.57</v>
      </c>
      <c r="V576" s="1">
        <v>14505190.58</v>
      </c>
      <c r="W576" s="1">
        <v>7141847.2400000002</v>
      </c>
      <c r="X576" s="1">
        <v>6501588.0800000001</v>
      </c>
      <c r="Y576" s="1">
        <v>-1.71</v>
      </c>
      <c r="Z576" s="1"/>
      <c r="AA576" s="1"/>
      <c r="AB576" s="1"/>
      <c r="AC576" s="1"/>
      <c r="AD576" s="1">
        <v>28.84</v>
      </c>
      <c r="AE576" s="1">
        <v>-30.55</v>
      </c>
      <c r="AF576" s="1"/>
      <c r="AG576" s="1"/>
      <c r="AH576" s="1"/>
      <c r="AI576" s="1"/>
      <c r="AJ576" s="4">
        <v>0</v>
      </c>
    </row>
    <row r="577" spans="1:36">
      <c r="A577" s="17" t="s">
        <v>243</v>
      </c>
      <c r="B577" s="10" t="s">
        <v>244</v>
      </c>
      <c r="C577" s="1">
        <v>282104384.52999997</v>
      </c>
      <c r="D577" s="1">
        <v>26112270.199999999</v>
      </c>
      <c r="E577" s="1">
        <v>28016796.039999999</v>
      </c>
      <c r="F577" s="1">
        <v>93096472.640000001</v>
      </c>
      <c r="G577" s="1">
        <v>18375744.329999998</v>
      </c>
      <c r="H577" s="1">
        <v>10996723.880000001</v>
      </c>
      <c r="I577" s="1">
        <v>34934554.539999999</v>
      </c>
      <c r="J577" s="1">
        <v>41970038.07</v>
      </c>
      <c r="K577" s="1">
        <v>32254279.379999999</v>
      </c>
      <c r="L577" s="1">
        <v>12681773.26</v>
      </c>
      <c r="M577" s="1">
        <v>8626384.0099999998</v>
      </c>
      <c r="N577" s="1">
        <v>307065036.35000002</v>
      </c>
      <c r="O577" s="1">
        <v>26112270.199999999</v>
      </c>
      <c r="P577" s="1">
        <v>28016796.039999999</v>
      </c>
      <c r="Q577" s="1">
        <v>93096472.640000001</v>
      </c>
      <c r="R577" s="1">
        <v>18375744.329999998</v>
      </c>
      <c r="S577" s="1">
        <v>10996723.880000001</v>
      </c>
      <c r="T577" s="1">
        <v>34934554.539999999</v>
      </c>
      <c r="U577" s="1">
        <v>41970038.07</v>
      </c>
      <c r="V577" s="1">
        <v>32254279.379999999</v>
      </c>
      <c r="W577" s="1">
        <v>12681773.26</v>
      </c>
      <c r="X577" s="1">
        <v>8626384.0099999998</v>
      </c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4">
        <v>-24960651.82</v>
      </c>
    </row>
    <row r="578" spans="1:36">
      <c r="A578" s="18" t="s">
        <v>685</v>
      </c>
      <c r="B578" s="10" t="s">
        <v>686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0</v>
      </c>
    </row>
    <row r="579" spans="1:36">
      <c r="A579" s="18" t="s">
        <v>243</v>
      </c>
      <c r="B579" s="10" t="s">
        <v>687</v>
      </c>
      <c r="C579" s="1">
        <v>200141320.63999999</v>
      </c>
      <c r="D579" s="1">
        <v>14379506.289999999</v>
      </c>
      <c r="E579" s="1">
        <v>18002390.629999999</v>
      </c>
      <c r="F579" s="1">
        <v>60234343.149999999</v>
      </c>
      <c r="G579" s="1">
        <v>10250203.380000001</v>
      </c>
      <c r="H579" s="1">
        <v>6102385.7000000002</v>
      </c>
      <c r="I579" s="1">
        <v>21326576.390000001</v>
      </c>
      <c r="J579" s="1">
        <v>33053246.789999999</v>
      </c>
      <c r="K579" s="1">
        <v>22611832.260000002</v>
      </c>
      <c r="L579" s="1">
        <v>10177263.91</v>
      </c>
      <c r="M579" s="1">
        <v>4003572.14</v>
      </c>
      <c r="N579" s="1">
        <v>200141320.63999999</v>
      </c>
      <c r="O579" s="1">
        <v>14379506.289999999</v>
      </c>
      <c r="P579" s="1">
        <v>18002390.629999999</v>
      </c>
      <c r="Q579" s="1">
        <v>60234343.149999999</v>
      </c>
      <c r="R579" s="1">
        <v>10250203.380000001</v>
      </c>
      <c r="S579" s="1">
        <v>6102385.7000000002</v>
      </c>
      <c r="T579" s="1">
        <v>21326576.390000001</v>
      </c>
      <c r="U579" s="1">
        <v>33053246.789999999</v>
      </c>
      <c r="V579" s="1">
        <v>22611832.260000002</v>
      </c>
      <c r="W579" s="1">
        <v>10177263.91</v>
      </c>
      <c r="X579" s="1">
        <v>4003572.14</v>
      </c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/>
    </row>
    <row r="580" spans="1:36">
      <c r="A580" s="18" t="s">
        <v>688</v>
      </c>
      <c r="B580" s="10" t="s">
        <v>689</v>
      </c>
      <c r="C580" s="1">
        <v>126662240.53</v>
      </c>
      <c r="D580" s="1">
        <v>12782634.060000001</v>
      </c>
      <c r="E580" s="1">
        <v>11002362.43</v>
      </c>
      <c r="F580" s="1">
        <v>38328088.140000001</v>
      </c>
      <c r="G580" s="1">
        <v>8535452.9900000002</v>
      </c>
      <c r="H580" s="1">
        <v>5962331.9199999999</v>
      </c>
      <c r="I580" s="1">
        <v>17151055.940000001</v>
      </c>
      <c r="J580" s="1">
        <v>14649806.16</v>
      </c>
      <c r="K580" s="1">
        <v>10015207.33</v>
      </c>
      <c r="L580" s="1">
        <v>3362825.41</v>
      </c>
      <c r="M580" s="1">
        <v>4872476.1500000004</v>
      </c>
      <c r="N580" s="1">
        <v>126662240.53</v>
      </c>
      <c r="O580" s="1">
        <v>12782634.060000001</v>
      </c>
      <c r="P580" s="1">
        <v>11002362.43</v>
      </c>
      <c r="Q580" s="1">
        <v>38328088.140000001</v>
      </c>
      <c r="R580" s="1">
        <v>8535452.9900000002</v>
      </c>
      <c r="S580" s="1">
        <v>5962331.9199999999</v>
      </c>
      <c r="T580" s="1">
        <v>17151055.940000001</v>
      </c>
      <c r="U580" s="1">
        <v>14649806.16</v>
      </c>
      <c r="V580" s="1">
        <v>10015207.33</v>
      </c>
      <c r="W580" s="1">
        <v>3362825.41</v>
      </c>
      <c r="X580" s="1">
        <v>4872476.1500000004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690</v>
      </c>
      <c r="B581" s="10" t="s">
        <v>691</v>
      </c>
      <c r="C581" s="1">
        <v>-19738524.82</v>
      </c>
      <c r="D581" s="1">
        <v>-1049870.1499999999</v>
      </c>
      <c r="E581" s="1">
        <v>-987957.02</v>
      </c>
      <c r="F581" s="1">
        <v>-5465958.6500000004</v>
      </c>
      <c r="G581" s="1">
        <v>-409912.04</v>
      </c>
      <c r="H581" s="1">
        <v>-1067993.74</v>
      </c>
      <c r="I581" s="1">
        <v>-3543077.79</v>
      </c>
      <c r="J581" s="1">
        <v>-5733014.8799999999</v>
      </c>
      <c r="K581" s="1">
        <v>-372760.21</v>
      </c>
      <c r="L581" s="1">
        <v>-858316.06</v>
      </c>
      <c r="M581" s="1">
        <v>-249664.28</v>
      </c>
      <c r="N581" s="1">
        <v>-19738524.82</v>
      </c>
      <c r="O581" s="1">
        <v>-1049870.1499999999</v>
      </c>
      <c r="P581" s="1">
        <v>-987957.02</v>
      </c>
      <c r="Q581" s="1">
        <v>-5465958.6500000004</v>
      </c>
      <c r="R581" s="1">
        <v>-409912.04</v>
      </c>
      <c r="S581" s="1">
        <v>-1067993.74</v>
      </c>
      <c r="T581" s="1">
        <v>-3543077.79</v>
      </c>
      <c r="U581" s="1">
        <v>-5733014.8799999999</v>
      </c>
      <c r="V581" s="1">
        <v>-372760.21</v>
      </c>
      <c r="W581" s="1">
        <v>-858316.06</v>
      </c>
      <c r="X581" s="1">
        <v>-249664.28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692</v>
      </c>
      <c r="B582" s="10" t="s">
        <v>693</v>
      </c>
      <c r="C582" s="1">
        <v>-24960651.82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/>
      <c r="T582" s="1"/>
      <c r="U582" s="1">
        <v>0</v>
      </c>
      <c r="V582" s="1">
        <v>0</v>
      </c>
      <c r="W582" s="1">
        <v>0</v>
      </c>
      <c r="X582" s="1">
        <v>0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>
        <v>-24960651.82</v>
      </c>
    </row>
    <row r="583" spans="1:36">
      <c r="A583" s="16" t="s">
        <v>128</v>
      </c>
      <c r="B583" s="9" t="s">
        <v>129</v>
      </c>
      <c r="C583" s="1">
        <v>1302319231.03</v>
      </c>
      <c r="D583" s="1">
        <v>63069205.420000002</v>
      </c>
      <c r="E583" s="1">
        <v>78076685.13000001</v>
      </c>
      <c r="F583" s="1">
        <v>152070813.16000003</v>
      </c>
      <c r="G583" s="1">
        <v>51809978.560000002</v>
      </c>
      <c r="H583" s="1">
        <v>45477761.030000001</v>
      </c>
      <c r="I583" s="1">
        <v>87720799.070000008</v>
      </c>
      <c r="J583" s="1">
        <v>108131516.87</v>
      </c>
      <c r="K583" s="1">
        <v>57336717.419999994</v>
      </c>
      <c r="L583" s="1">
        <v>49645459.989999995</v>
      </c>
      <c r="M583" s="1">
        <v>42640036.82</v>
      </c>
      <c r="N583" s="1">
        <v>735053446.71000004</v>
      </c>
      <c r="O583" s="1">
        <v>63044519</v>
      </c>
      <c r="P583" s="1">
        <v>78069183.400000006</v>
      </c>
      <c r="Q583" s="1">
        <v>151957056.83000001</v>
      </c>
      <c r="R583" s="1">
        <v>51796130.43</v>
      </c>
      <c r="S583" s="1">
        <v>45480643.390000001</v>
      </c>
      <c r="T583" s="1">
        <v>87706228.400000006</v>
      </c>
      <c r="U583" s="1">
        <v>107358446.68000001</v>
      </c>
      <c r="V583" s="1">
        <v>57381149.939999998</v>
      </c>
      <c r="W583" s="1">
        <v>49637458.049999997</v>
      </c>
      <c r="X583" s="1">
        <v>42622630.590000004</v>
      </c>
      <c r="Y583" s="1">
        <v>925526.76</v>
      </c>
      <c r="Z583" s="1">
        <v>24686.42</v>
      </c>
      <c r="AA583" s="1">
        <v>7501.73</v>
      </c>
      <c r="AB583" s="1">
        <v>113756.33</v>
      </c>
      <c r="AC583" s="1">
        <v>13848.13</v>
      </c>
      <c r="AD583" s="1">
        <v>-2882.36</v>
      </c>
      <c r="AE583" s="1">
        <v>14570.67</v>
      </c>
      <c r="AF583" s="1">
        <v>773070.19</v>
      </c>
      <c r="AG583" s="1">
        <v>8001.94</v>
      </c>
      <c r="AH583" s="1">
        <v>17406.23</v>
      </c>
      <c r="AI583" s="1">
        <v>-44432.52</v>
      </c>
      <c r="AJ583" s="4">
        <v>566340257.55999994</v>
      </c>
    </row>
    <row r="584" spans="1:36">
      <c r="A584" s="17" t="s">
        <v>245</v>
      </c>
      <c r="B584" s="10" t="s">
        <v>246</v>
      </c>
      <c r="C584" s="1">
        <v>80027592.120000005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4">
        <v>80027592.120000005</v>
      </c>
    </row>
    <row r="585" spans="1:36">
      <c r="A585" s="18" t="s">
        <v>1437</v>
      </c>
      <c r="B585" s="10" t="s">
        <v>1438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0</v>
      </c>
    </row>
    <row r="586" spans="1:36">
      <c r="A586" s="18" t="s">
        <v>1439</v>
      </c>
      <c r="B586" s="10" t="s">
        <v>1440</v>
      </c>
      <c r="C586" s="1">
        <v>78017999.980000004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78017999.980000004</v>
      </c>
    </row>
    <row r="587" spans="1:36">
      <c r="A587" s="18" t="s">
        <v>1441</v>
      </c>
      <c r="B587" s="10" t="s">
        <v>1442</v>
      </c>
      <c r="C587" s="1"/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/>
    </row>
    <row r="588" spans="1:36">
      <c r="A588" s="18" t="s">
        <v>1443</v>
      </c>
      <c r="B588" s="10" t="s">
        <v>1444</v>
      </c>
      <c r="C588" s="1">
        <v>2009592.14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2009592.14</v>
      </c>
    </row>
    <row r="589" spans="1:36">
      <c r="A589" s="17" t="s">
        <v>247</v>
      </c>
      <c r="B589" s="10" t="s">
        <v>248</v>
      </c>
      <c r="C589" s="1">
        <v>1222291638.9100001</v>
      </c>
      <c r="D589" s="1">
        <v>63069205.420000002</v>
      </c>
      <c r="E589" s="1">
        <v>78076685.13000001</v>
      </c>
      <c r="F589" s="1">
        <v>152070813.16000003</v>
      </c>
      <c r="G589" s="1">
        <v>51809978.560000002</v>
      </c>
      <c r="H589" s="1">
        <v>45477761.030000001</v>
      </c>
      <c r="I589" s="1">
        <v>87720799.070000008</v>
      </c>
      <c r="J589" s="1">
        <v>108131516.87</v>
      </c>
      <c r="K589" s="1">
        <v>57336717.419999994</v>
      </c>
      <c r="L589" s="1">
        <v>49645459.989999995</v>
      </c>
      <c r="M589" s="1">
        <v>42640036.82</v>
      </c>
      <c r="N589" s="1">
        <v>735053446.71000004</v>
      </c>
      <c r="O589" s="1">
        <v>63044519</v>
      </c>
      <c r="P589" s="1">
        <v>78069183.400000006</v>
      </c>
      <c r="Q589" s="1">
        <v>151957056.83000001</v>
      </c>
      <c r="R589" s="1">
        <v>51796130.43</v>
      </c>
      <c r="S589" s="1">
        <v>45480643.390000001</v>
      </c>
      <c r="T589" s="1">
        <v>87706228.400000006</v>
      </c>
      <c r="U589" s="1">
        <v>107358446.68000001</v>
      </c>
      <c r="V589" s="1">
        <v>57381149.939999998</v>
      </c>
      <c r="W589" s="1">
        <v>49637458.049999997</v>
      </c>
      <c r="X589" s="1">
        <v>42622630.590000004</v>
      </c>
      <c r="Y589" s="1">
        <v>925526.76</v>
      </c>
      <c r="Z589" s="1">
        <v>24686.42</v>
      </c>
      <c r="AA589" s="1">
        <v>7501.73</v>
      </c>
      <c r="AB589" s="1">
        <v>113756.33</v>
      </c>
      <c r="AC589" s="1">
        <v>13848.13</v>
      </c>
      <c r="AD589" s="1">
        <v>-2882.36</v>
      </c>
      <c r="AE589" s="1">
        <v>14570.67</v>
      </c>
      <c r="AF589" s="1">
        <v>773070.19</v>
      </c>
      <c r="AG589" s="1">
        <v>8001.94</v>
      </c>
      <c r="AH589" s="1">
        <v>17406.23</v>
      </c>
      <c r="AI589" s="1">
        <v>-44432.52</v>
      </c>
      <c r="AJ589" s="4">
        <v>486312665.44</v>
      </c>
    </row>
    <row r="590" spans="1:36">
      <c r="A590" s="18" t="s">
        <v>249</v>
      </c>
      <c r="B590" s="10" t="s">
        <v>250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4">
        <v>0</v>
      </c>
    </row>
    <row r="591" spans="1:36">
      <c r="A591" s="18" t="s">
        <v>251</v>
      </c>
      <c r="B591" s="10" t="s">
        <v>252</v>
      </c>
      <c r="C591" s="1">
        <v>982916890.47000003</v>
      </c>
      <c r="D591" s="1">
        <v>56503445.090000004</v>
      </c>
      <c r="E591" s="1">
        <v>69554256.739999995</v>
      </c>
      <c r="F591" s="1">
        <v>138435415.65000001</v>
      </c>
      <c r="G591" s="1">
        <v>46976723.100000001</v>
      </c>
      <c r="H591" s="1">
        <v>40991522.689999998</v>
      </c>
      <c r="I591" s="1">
        <v>80171643.969999999</v>
      </c>
      <c r="J591" s="1">
        <v>98969449.310000002</v>
      </c>
      <c r="K591" s="1">
        <v>52322037.079999998</v>
      </c>
      <c r="L591" s="1">
        <v>44872887.5</v>
      </c>
      <c r="M591" s="1">
        <v>37249721.390000001</v>
      </c>
      <c r="N591" s="1">
        <v>664891319.40999997</v>
      </c>
      <c r="O591" s="1">
        <v>56451331.5</v>
      </c>
      <c r="P591" s="1">
        <v>69514659.909999996</v>
      </c>
      <c r="Q591" s="1">
        <v>138263906.75</v>
      </c>
      <c r="R591" s="1">
        <v>46950966.920000002</v>
      </c>
      <c r="S591" s="1">
        <v>40972438.539999999</v>
      </c>
      <c r="T591" s="1">
        <v>80138892.799999997</v>
      </c>
      <c r="U591" s="1">
        <v>98175829.420000002</v>
      </c>
      <c r="V591" s="1">
        <v>52336062.100000001</v>
      </c>
      <c r="W591" s="1">
        <v>44853166.68</v>
      </c>
      <c r="X591" s="1">
        <v>37234064.789999999</v>
      </c>
      <c r="Y591" s="1">
        <v>1155783.1100000001</v>
      </c>
      <c r="Z591" s="1">
        <v>52113.59</v>
      </c>
      <c r="AA591" s="1">
        <v>39596.83</v>
      </c>
      <c r="AB591" s="1">
        <v>171508.9</v>
      </c>
      <c r="AC591" s="1">
        <v>25756.18</v>
      </c>
      <c r="AD591" s="1">
        <v>19084.150000000001</v>
      </c>
      <c r="AE591" s="1">
        <v>32751.17</v>
      </c>
      <c r="AF591" s="1">
        <v>793619.89</v>
      </c>
      <c r="AG591" s="1">
        <v>19720.82</v>
      </c>
      <c r="AH591" s="1">
        <v>15656.6</v>
      </c>
      <c r="AI591" s="1">
        <v>-14025.02</v>
      </c>
      <c r="AJ591" s="4">
        <v>316869787.94999999</v>
      </c>
    </row>
    <row r="592" spans="1:36">
      <c r="A592" s="19" t="s">
        <v>1445</v>
      </c>
      <c r="B592" s="10" t="s">
        <v>1446</v>
      </c>
      <c r="C592" s="1">
        <v>15035.89</v>
      </c>
      <c r="D592" s="1">
        <v>845.2</v>
      </c>
      <c r="E592" s="1">
        <v>1102.3900000000001</v>
      </c>
      <c r="F592" s="1">
        <v>-5597.13</v>
      </c>
      <c r="G592" s="1">
        <v>1696.39</v>
      </c>
      <c r="H592" s="1">
        <v>440.1</v>
      </c>
      <c r="I592" s="1">
        <v>1094.4000000000001</v>
      </c>
      <c r="J592" s="1">
        <v>3411.96</v>
      </c>
      <c r="K592" s="1">
        <v>372.53</v>
      </c>
      <c r="L592" s="1">
        <v>708</v>
      </c>
      <c r="M592" s="1">
        <v>606.9</v>
      </c>
      <c r="N592" s="1">
        <v>4680.74</v>
      </c>
      <c r="O592" s="1">
        <v>845.2</v>
      </c>
      <c r="P592" s="1">
        <v>1102.3900000000001</v>
      </c>
      <c r="Q592" s="1">
        <v>-5597.13</v>
      </c>
      <c r="R592" s="1">
        <v>1696.39</v>
      </c>
      <c r="S592" s="1">
        <v>440.1</v>
      </c>
      <c r="T592" s="1">
        <v>1094.4000000000001</v>
      </c>
      <c r="U592" s="1">
        <v>3411.96</v>
      </c>
      <c r="V592" s="1">
        <v>372.53</v>
      </c>
      <c r="W592" s="1">
        <v>708</v>
      </c>
      <c r="X592" s="1">
        <v>606.9</v>
      </c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4">
        <v>10355.15</v>
      </c>
    </row>
    <row r="593" spans="1:36">
      <c r="A593" s="20" t="s">
        <v>1447</v>
      </c>
      <c r="B593" s="10" t="s">
        <v>1448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4">
        <v>0</v>
      </c>
    </row>
    <row r="594" spans="1:36">
      <c r="A594" s="20" t="s">
        <v>1449</v>
      </c>
      <c r="B594" s="10" t="s">
        <v>1450</v>
      </c>
      <c r="C594" s="1">
        <v>18713.830000000002</v>
      </c>
      <c r="D594" s="1">
        <v>715.2</v>
      </c>
      <c r="E594" s="1">
        <v>843.1</v>
      </c>
      <c r="F594" s="1">
        <v>1385.3</v>
      </c>
      <c r="G594" s="1">
        <v>1598.29</v>
      </c>
      <c r="H594" s="1">
        <v>440.1</v>
      </c>
      <c r="I594" s="1">
        <v>1042.4000000000001</v>
      </c>
      <c r="J594" s="1">
        <v>2602.46</v>
      </c>
      <c r="K594" s="1">
        <v>346.53</v>
      </c>
      <c r="L594" s="1">
        <v>708</v>
      </c>
      <c r="M594" s="1">
        <v>185.4</v>
      </c>
      <c r="N594" s="1">
        <v>9866.7800000000007</v>
      </c>
      <c r="O594" s="1">
        <v>715.2</v>
      </c>
      <c r="P594" s="1">
        <v>843.1</v>
      </c>
      <c r="Q594" s="1">
        <v>1385.3</v>
      </c>
      <c r="R594" s="1">
        <v>1598.29</v>
      </c>
      <c r="S594" s="1">
        <v>440.1</v>
      </c>
      <c r="T594" s="1">
        <v>1042.4000000000001</v>
      </c>
      <c r="U594" s="1">
        <v>2602.46</v>
      </c>
      <c r="V594" s="1">
        <v>346.53</v>
      </c>
      <c r="W594" s="1">
        <v>708</v>
      </c>
      <c r="X594" s="1">
        <v>185.4</v>
      </c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8847.0499999999993</v>
      </c>
    </row>
    <row r="595" spans="1:36">
      <c r="A595" s="20" t="s">
        <v>1451</v>
      </c>
      <c r="B595" s="10" t="s">
        <v>1452</v>
      </c>
      <c r="C595" s="1">
        <v>-3677.94</v>
      </c>
      <c r="D595" s="1">
        <v>130</v>
      </c>
      <c r="E595" s="1">
        <v>259.29000000000002</v>
      </c>
      <c r="F595" s="1">
        <v>-6982.43</v>
      </c>
      <c r="G595" s="1">
        <v>98.1</v>
      </c>
      <c r="H595" s="1">
        <v>0</v>
      </c>
      <c r="I595" s="1">
        <v>52</v>
      </c>
      <c r="J595" s="1">
        <v>809.5</v>
      </c>
      <c r="K595" s="1">
        <v>26</v>
      </c>
      <c r="L595" s="1">
        <v>0</v>
      </c>
      <c r="M595" s="1">
        <v>421.5</v>
      </c>
      <c r="N595" s="1">
        <v>-5186.04</v>
      </c>
      <c r="O595" s="1">
        <v>130</v>
      </c>
      <c r="P595" s="1">
        <v>259.29000000000002</v>
      </c>
      <c r="Q595" s="1">
        <v>-6982.43</v>
      </c>
      <c r="R595" s="1">
        <v>98.1</v>
      </c>
      <c r="S595" s="1"/>
      <c r="T595" s="1">
        <v>52</v>
      </c>
      <c r="U595" s="1">
        <v>809.5</v>
      </c>
      <c r="V595" s="1">
        <v>26</v>
      </c>
      <c r="W595" s="1"/>
      <c r="X595" s="1">
        <v>421.5</v>
      </c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4">
        <v>1508.1</v>
      </c>
    </row>
    <row r="596" spans="1:36">
      <c r="A596" s="19" t="s">
        <v>1453</v>
      </c>
      <c r="B596" s="10" t="s">
        <v>1454</v>
      </c>
      <c r="C596" s="1">
        <v>109083.67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109083.67</v>
      </c>
    </row>
    <row r="597" spans="1:36">
      <c r="A597" s="20" t="s">
        <v>1455</v>
      </c>
      <c r="B597" s="10" t="s">
        <v>1456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0</v>
      </c>
    </row>
    <row r="598" spans="1:36">
      <c r="A598" s="20" t="s">
        <v>1453</v>
      </c>
      <c r="B598" s="10" t="s">
        <v>1457</v>
      </c>
      <c r="C598" s="1">
        <v>109083.67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109083.67</v>
      </c>
    </row>
    <row r="599" spans="1:36">
      <c r="A599" s="19" t="s">
        <v>1458</v>
      </c>
      <c r="B599" s="10" t="s">
        <v>1459</v>
      </c>
      <c r="C599" s="1">
        <v>59229690.93</v>
      </c>
      <c r="D599" s="1">
        <v>5267610.93</v>
      </c>
      <c r="E599" s="1">
        <v>5886788.7999999998</v>
      </c>
      <c r="F599" s="1">
        <v>9754717.5599999987</v>
      </c>
      <c r="G599" s="1">
        <v>3531283.95</v>
      </c>
      <c r="H599" s="1">
        <v>2923217.6799999997</v>
      </c>
      <c r="I599" s="1">
        <v>6464235.6299999999</v>
      </c>
      <c r="J599" s="1">
        <v>6571499.2400000002</v>
      </c>
      <c r="K599" s="1">
        <v>4915284.07</v>
      </c>
      <c r="L599" s="1">
        <v>4405026.32</v>
      </c>
      <c r="M599" s="1">
        <v>3493050.24</v>
      </c>
      <c r="N599" s="1">
        <v>53275210.280000001</v>
      </c>
      <c r="O599" s="1">
        <v>5267610.93</v>
      </c>
      <c r="P599" s="1">
        <v>5886788.7999999998</v>
      </c>
      <c r="Q599" s="1">
        <v>9751848.3599999994</v>
      </c>
      <c r="R599" s="1">
        <v>3531283.95</v>
      </c>
      <c r="S599" s="1">
        <v>2928544.42</v>
      </c>
      <c r="T599" s="1">
        <v>6464235.6299999999</v>
      </c>
      <c r="U599" s="1">
        <v>6576861</v>
      </c>
      <c r="V599" s="1">
        <v>4969960.63</v>
      </c>
      <c r="W599" s="1">
        <v>4405026.32</v>
      </c>
      <c r="X599" s="1">
        <v>3493050.24</v>
      </c>
      <c r="Y599" s="1">
        <v>-62495.86</v>
      </c>
      <c r="Z599" s="1"/>
      <c r="AA599" s="1"/>
      <c r="AB599" s="1">
        <v>2869.2</v>
      </c>
      <c r="AC599" s="1">
        <v>0</v>
      </c>
      <c r="AD599" s="1">
        <v>-5326.74</v>
      </c>
      <c r="AE599" s="1"/>
      <c r="AF599" s="1">
        <v>-5361.76</v>
      </c>
      <c r="AG599" s="1"/>
      <c r="AH599" s="1"/>
      <c r="AI599" s="1">
        <v>-54676.56</v>
      </c>
      <c r="AJ599" s="4">
        <v>6016976.5099999998</v>
      </c>
    </row>
    <row r="600" spans="1:36">
      <c r="A600" s="20" t="s">
        <v>1460</v>
      </c>
      <c r="B600" s="10" t="s">
        <v>1461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4">
        <v>0</v>
      </c>
    </row>
    <row r="601" spans="1:36">
      <c r="A601" s="20" t="s">
        <v>1458</v>
      </c>
      <c r="B601" s="10" t="s">
        <v>1462</v>
      </c>
      <c r="C601" s="1">
        <v>59232036.219999999</v>
      </c>
      <c r="D601" s="1">
        <v>5267610.93</v>
      </c>
      <c r="E601" s="1">
        <v>5886788.7999999998</v>
      </c>
      <c r="F601" s="1">
        <v>9754717.5599999987</v>
      </c>
      <c r="G601" s="1">
        <v>3531283.95</v>
      </c>
      <c r="H601" s="1">
        <v>2923217.6799999997</v>
      </c>
      <c r="I601" s="1">
        <v>6464235.6299999999</v>
      </c>
      <c r="J601" s="1">
        <v>6571499.2400000002</v>
      </c>
      <c r="K601" s="1">
        <v>4915284.07</v>
      </c>
      <c r="L601" s="1">
        <v>4405026.32</v>
      </c>
      <c r="M601" s="1">
        <v>3493050.24</v>
      </c>
      <c r="N601" s="1">
        <v>53275210.280000001</v>
      </c>
      <c r="O601" s="1">
        <v>5267610.93</v>
      </c>
      <c r="P601" s="1">
        <v>5886788.7999999998</v>
      </c>
      <c r="Q601" s="1">
        <v>9751848.3599999994</v>
      </c>
      <c r="R601" s="1">
        <v>3531283.95</v>
      </c>
      <c r="S601" s="1">
        <v>2928544.42</v>
      </c>
      <c r="T601" s="1">
        <v>6464235.6299999999</v>
      </c>
      <c r="U601" s="1">
        <v>6576861</v>
      </c>
      <c r="V601" s="1">
        <v>4969960.63</v>
      </c>
      <c r="W601" s="1">
        <v>4405026.32</v>
      </c>
      <c r="X601" s="1">
        <v>3493050.24</v>
      </c>
      <c r="Y601" s="1">
        <v>-62495.86</v>
      </c>
      <c r="Z601" s="1"/>
      <c r="AA601" s="1"/>
      <c r="AB601" s="1">
        <v>2869.2</v>
      </c>
      <c r="AC601" s="1">
        <v>0</v>
      </c>
      <c r="AD601" s="1">
        <v>-5326.74</v>
      </c>
      <c r="AE601" s="1"/>
      <c r="AF601" s="1">
        <v>-5361.76</v>
      </c>
      <c r="AG601" s="1"/>
      <c r="AH601" s="1"/>
      <c r="AI601" s="1">
        <v>-54676.56</v>
      </c>
      <c r="AJ601" s="4">
        <v>6019321.7999999998</v>
      </c>
    </row>
    <row r="602" spans="1:36">
      <c r="A602" s="20" t="s">
        <v>1463</v>
      </c>
      <c r="B602" s="10" t="s">
        <v>1464</v>
      </c>
      <c r="C602" s="1">
        <v>-2345.29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4">
        <v>-2345.29</v>
      </c>
    </row>
    <row r="603" spans="1:36">
      <c r="A603" s="19" t="s">
        <v>1465</v>
      </c>
      <c r="B603" s="10" t="s">
        <v>1466</v>
      </c>
      <c r="C603" s="1">
        <v>217010041.65000001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217010041.65000001</v>
      </c>
    </row>
    <row r="604" spans="1:36">
      <c r="A604" s="20" t="s">
        <v>1467</v>
      </c>
      <c r="B604" s="10" t="s">
        <v>1468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0</v>
      </c>
    </row>
    <row r="605" spans="1:36">
      <c r="A605" s="20" t="s">
        <v>1469</v>
      </c>
      <c r="B605" s="10" t="s">
        <v>1470</v>
      </c>
      <c r="C605" s="1">
        <v>217010041.65000001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217010041.65000001</v>
      </c>
    </row>
    <row r="606" spans="1:36">
      <c r="A606" s="19" t="s">
        <v>1471</v>
      </c>
      <c r="B606" s="10" t="s">
        <v>1472</v>
      </c>
      <c r="C606" s="1">
        <v>15026021.08</v>
      </c>
      <c r="D606" s="1">
        <v>183497.64</v>
      </c>
      <c r="E606" s="1">
        <v>737483.23</v>
      </c>
      <c r="F606" s="1">
        <v>3145141.67</v>
      </c>
      <c r="G606" s="1">
        <v>880838.26</v>
      </c>
      <c r="H606" s="1">
        <v>791082.51</v>
      </c>
      <c r="I606" s="1">
        <v>2411364.2599999998</v>
      </c>
      <c r="J606" s="1">
        <v>3675950.14</v>
      </c>
      <c r="K606" s="1">
        <v>800357.73</v>
      </c>
      <c r="L606" s="1">
        <v>1188099.8899999999</v>
      </c>
      <c r="M606" s="1">
        <v>397667.66000000003</v>
      </c>
      <c r="N606" s="1">
        <v>14196934.35</v>
      </c>
      <c r="O606" s="1">
        <v>183497.64</v>
      </c>
      <c r="P606" s="1">
        <v>737483.23</v>
      </c>
      <c r="Q606" s="1">
        <v>3134793.35</v>
      </c>
      <c r="R606" s="1">
        <v>880838.26</v>
      </c>
      <c r="S606" s="1">
        <v>791082.51</v>
      </c>
      <c r="T606" s="1">
        <v>2411364.2599999998</v>
      </c>
      <c r="U606" s="1">
        <v>3675950.14</v>
      </c>
      <c r="V606" s="1">
        <v>800357.73</v>
      </c>
      <c r="W606" s="1">
        <v>1188099.8899999999</v>
      </c>
      <c r="X606" s="1">
        <v>393467.34</v>
      </c>
      <c r="Y606" s="1">
        <v>14548.64</v>
      </c>
      <c r="Z606" s="1"/>
      <c r="AA606" s="1"/>
      <c r="AB606" s="1">
        <v>10348.32</v>
      </c>
      <c r="AC606" s="1"/>
      <c r="AD606" s="1"/>
      <c r="AE606" s="1"/>
      <c r="AF606" s="1"/>
      <c r="AG606" s="1"/>
      <c r="AH606" s="1">
        <v>4200.32</v>
      </c>
      <c r="AI606" s="1"/>
      <c r="AJ606" s="4">
        <v>814538.09</v>
      </c>
    </row>
    <row r="607" spans="1:36">
      <c r="A607" s="20" t="s">
        <v>1473</v>
      </c>
      <c r="B607" s="10" t="s">
        <v>1474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4">
        <v>0</v>
      </c>
    </row>
    <row r="608" spans="1:36">
      <c r="A608" s="20" t="s">
        <v>1475</v>
      </c>
      <c r="B608" s="10" t="s">
        <v>1476</v>
      </c>
      <c r="C608" s="1">
        <v>15026021.08</v>
      </c>
      <c r="D608" s="1">
        <v>183497.64</v>
      </c>
      <c r="E608" s="1">
        <v>737483.23</v>
      </c>
      <c r="F608" s="1">
        <v>3145141.67</v>
      </c>
      <c r="G608" s="1">
        <v>880838.26</v>
      </c>
      <c r="H608" s="1">
        <v>791082.51</v>
      </c>
      <c r="I608" s="1">
        <v>2411364.2599999998</v>
      </c>
      <c r="J608" s="1">
        <v>3675950.14</v>
      </c>
      <c r="K608" s="1">
        <v>800357.73</v>
      </c>
      <c r="L608" s="1">
        <v>1188099.8899999999</v>
      </c>
      <c r="M608" s="1">
        <v>397667.66000000003</v>
      </c>
      <c r="N608" s="1">
        <v>14196934.35</v>
      </c>
      <c r="O608" s="1">
        <v>183497.64</v>
      </c>
      <c r="P608" s="1">
        <v>737483.23</v>
      </c>
      <c r="Q608" s="1">
        <v>3134793.35</v>
      </c>
      <c r="R608" s="1">
        <v>880838.26</v>
      </c>
      <c r="S608" s="1">
        <v>791082.51</v>
      </c>
      <c r="T608" s="1">
        <v>2411364.2599999998</v>
      </c>
      <c r="U608" s="1">
        <v>3675950.14</v>
      </c>
      <c r="V608" s="1">
        <v>800357.73</v>
      </c>
      <c r="W608" s="1">
        <v>1188099.8899999999</v>
      </c>
      <c r="X608" s="1">
        <v>393467.34</v>
      </c>
      <c r="Y608" s="1">
        <v>14548.64</v>
      </c>
      <c r="Z608" s="1"/>
      <c r="AA608" s="1"/>
      <c r="AB608" s="1">
        <v>10348.32</v>
      </c>
      <c r="AC608" s="1"/>
      <c r="AD608" s="1"/>
      <c r="AE608" s="1"/>
      <c r="AF608" s="1"/>
      <c r="AG608" s="1"/>
      <c r="AH608" s="1">
        <v>4200.32</v>
      </c>
      <c r="AI608" s="1"/>
      <c r="AJ608" s="4">
        <v>814538.09</v>
      </c>
    </row>
    <row r="609" spans="1:36">
      <c r="A609" s="20" t="s">
        <v>1477</v>
      </c>
      <c r="B609" s="10" t="s">
        <v>1478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/>
      <c r="P609" s="1"/>
      <c r="Q609" s="1"/>
      <c r="R609" s="1"/>
      <c r="S609" s="1"/>
      <c r="T609" s="1"/>
      <c r="U609" s="1"/>
      <c r="V609" s="1"/>
      <c r="W609" s="1"/>
      <c r="X609" s="1">
        <v>0</v>
      </c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4"/>
    </row>
    <row r="610" spans="1:36">
      <c r="A610" s="19" t="s">
        <v>1479</v>
      </c>
      <c r="B610" s="10" t="s">
        <v>1480</v>
      </c>
      <c r="C610" s="1">
        <v>15590774.380000001</v>
      </c>
      <c r="D610" s="1">
        <v>1212971.1399999999</v>
      </c>
      <c r="E610" s="1">
        <v>1585149.95</v>
      </c>
      <c r="F610" s="1">
        <v>3419761.2199999997</v>
      </c>
      <c r="G610" s="1">
        <v>1065516.3999999999</v>
      </c>
      <c r="H610" s="1">
        <v>1198593.8700000001</v>
      </c>
      <c r="I610" s="1">
        <v>1690731.31</v>
      </c>
      <c r="J610" s="1">
        <v>2052116.33</v>
      </c>
      <c r="K610" s="1">
        <v>1341400.5900000001</v>
      </c>
      <c r="L610" s="1">
        <v>678159.61</v>
      </c>
      <c r="M610" s="1">
        <v>678804.1</v>
      </c>
      <c r="N610" s="1">
        <v>14924419.720000001</v>
      </c>
      <c r="O610" s="1">
        <v>1212971.1399999999</v>
      </c>
      <c r="P610" s="1">
        <v>1585149.95</v>
      </c>
      <c r="Q610" s="1">
        <v>3420976.42</v>
      </c>
      <c r="R610" s="1">
        <v>1065516.3999999999</v>
      </c>
      <c r="S610" s="1">
        <v>1198593.8700000001</v>
      </c>
      <c r="T610" s="1">
        <v>1690731.31</v>
      </c>
      <c r="U610" s="1">
        <v>2052116.33</v>
      </c>
      <c r="V610" s="1">
        <v>1341400.5900000001</v>
      </c>
      <c r="W610" s="1">
        <v>678159.61</v>
      </c>
      <c r="X610" s="1">
        <v>678804.1</v>
      </c>
      <c r="Y610" s="1">
        <v>-1215.2</v>
      </c>
      <c r="Z610" s="1"/>
      <c r="AA610" s="1"/>
      <c r="AB610" s="1">
        <v>-1215.2</v>
      </c>
      <c r="AC610" s="1"/>
      <c r="AD610" s="1"/>
      <c r="AE610" s="1"/>
      <c r="AF610" s="1"/>
      <c r="AG610" s="1"/>
      <c r="AH610" s="1"/>
      <c r="AI610" s="1"/>
      <c r="AJ610" s="4">
        <v>667569.86</v>
      </c>
    </row>
    <row r="611" spans="1:36">
      <c r="A611" s="20" t="s">
        <v>1481</v>
      </c>
      <c r="B611" s="10" t="s">
        <v>1482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4">
        <v>0</v>
      </c>
    </row>
    <row r="612" spans="1:36">
      <c r="A612" s="20" t="s">
        <v>1483</v>
      </c>
      <c r="B612" s="10" t="s">
        <v>1484</v>
      </c>
      <c r="C612" s="1">
        <v>8161815.3200000003</v>
      </c>
      <c r="D612" s="1">
        <v>704389.68</v>
      </c>
      <c r="E612" s="1">
        <v>837728.21</v>
      </c>
      <c r="F612" s="1">
        <v>1931927.21</v>
      </c>
      <c r="G612" s="1">
        <v>542360.31999999995</v>
      </c>
      <c r="H612" s="1">
        <v>656720.97</v>
      </c>
      <c r="I612" s="1">
        <v>811575.8</v>
      </c>
      <c r="J612" s="1">
        <v>997260.1</v>
      </c>
      <c r="K612" s="1">
        <v>863054.35</v>
      </c>
      <c r="L612" s="1">
        <v>269954.48</v>
      </c>
      <c r="M612" s="1">
        <v>358430.09</v>
      </c>
      <c r="N612" s="1">
        <v>7973401.21</v>
      </c>
      <c r="O612" s="1">
        <v>704389.68</v>
      </c>
      <c r="P612" s="1">
        <v>837728.21</v>
      </c>
      <c r="Q612" s="1">
        <v>1931927.21</v>
      </c>
      <c r="R612" s="1">
        <v>542360.31999999995</v>
      </c>
      <c r="S612" s="1">
        <v>656720.97</v>
      </c>
      <c r="T612" s="1">
        <v>811575.8</v>
      </c>
      <c r="U612" s="1">
        <v>997260.1</v>
      </c>
      <c r="V612" s="1">
        <v>863054.35</v>
      </c>
      <c r="W612" s="1">
        <v>269954.48</v>
      </c>
      <c r="X612" s="1">
        <v>358430.09</v>
      </c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188414.11</v>
      </c>
    </row>
    <row r="613" spans="1:36">
      <c r="A613" s="20" t="s">
        <v>1485</v>
      </c>
      <c r="B613" s="10" t="s">
        <v>1486</v>
      </c>
      <c r="C613" s="1">
        <v>7428959.0599999996</v>
      </c>
      <c r="D613" s="1">
        <v>508581.46</v>
      </c>
      <c r="E613" s="1">
        <v>747421.74</v>
      </c>
      <c r="F613" s="1">
        <v>1487834.01</v>
      </c>
      <c r="G613" s="1">
        <v>523156.08</v>
      </c>
      <c r="H613" s="1">
        <v>541872.9</v>
      </c>
      <c r="I613" s="1">
        <v>879155.51</v>
      </c>
      <c r="J613" s="1">
        <v>1054856.23</v>
      </c>
      <c r="K613" s="1">
        <v>478346.23999999999</v>
      </c>
      <c r="L613" s="1">
        <v>408205.13</v>
      </c>
      <c r="M613" s="1">
        <v>320374.01</v>
      </c>
      <c r="N613" s="1">
        <v>6951018.5099999998</v>
      </c>
      <c r="O613" s="1">
        <v>508581.46</v>
      </c>
      <c r="P613" s="1">
        <v>747421.74</v>
      </c>
      <c r="Q613" s="1">
        <v>1489049.21</v>
      </c>
      <c r="R613" s="1">
        <v>523156.08</v>
      </c>
      <c r="S613" s="1">
        <v>541872.9</v>
      </c>
      <c r="T613" s="1">
        <v>879155.51</v>
      </c>
      <c r="U613" s="1">
        <v>1054856.23</v>
      </c>
      <c r="V613" s="1">
        <v>478346.23999999999</v>
      </c>
      <c r="W613" s="1">
        <v>408205.13</v>
      </c>
      <c r="X613" s="1">
        <v>320374.01</v>
      </c>
      <c r="Y613" s="1">
        <v>-1215.2</v>
      </c>
      <c r="Z613" s="1"/>
      <c r="AA613" s="1"/>
      <c r="AB613" s="1">
        <v>-1215.2</v>
      </c>
      <c r="AC613" s="1"/>
      <c r="AD613" s="1"/>
      <c r="AE613" s="1"/>
      <c r="AF613" s="1"/>
      <c r="AG613" s="1"/>
      <c r="AH613" s="1"/>
      <c r="AI613" s="1"/>
      <c r="AJ613" s="4">
        <v>479155.75</v>
      </c>
    </row>
    <row r="614" spans="1:36">
      <c r="A614" s="19" t="s">
        <v>1487</v>
      </c>
      <c r="B614" s="10" t="s">
        <v>1488</v>
      </c>
      <c r="C614" s="1">
        <v>654861154.71000004</v>
      </c>
      <c r="D614" s="1">
        <v>49420978.5</v>
      </c>
      <c r="E614" s="1">
        <v>60847668.890000001</v>
      </c>
      <c r="F614" s="1">
        <v>121151342.13</v>
      </c>
      <c r="G614" s="1">
        <v>41074288.25</v>
      </c>
      <c r="H614" s="1">
        <v>35756357.859999999</v>
      </c>
      <c r="I614" s="1">
        <v>69086514.640000001</v>
      </c>
      <c r="J614" s="1">
        <v>85864768.390000001</v>
      </c>
      <c r="K614" s="1">
        <v>44949613.020000003</v>
      </c>
      <c r="L614" s="1">
        <v>38245570.619999997</v>
      </c>
      <c r="M614" s="1">
        <v>32400027.870000001</v>
      </c>
      <c r="N614" s="1">
        <v>577597753.74000001</v>
      </c>
      <c r="O614" s="1">
        <v>49368889.909999996</v>
      </c>
      <c r="P614" s="1">
        <v>60831239.799999997</v>
      </c>
      <c r="Q614" s="1">
        <v>120991835.55</v>
      </c>
      <c r="R614" s="1">
        <v>41048532.07</v>
      </c>
      <c r="S614" s="1">
        <v>35731946.969999999</v>
      </c>
      <c r="T614" s="1">
        <v>69053763.469999999</v>
      </c>
      <c r="U614" s="1">
        <v>85065786.739999995</v>
      </c>
      <c r="V614" s="1">
        <v>44891337.840000004</v>
      </c>
      <c r="W614" s="1">
        <v>38225849.799999997</v>
      </c>
      <c r="X614" s="1">
        <v>32388571.59</v>
      </c>
      <c r="Y614" s="1">
        <v>1199376.43</v>
      </c>
      <c r="Z614" s="1">
        <v>52088.59</v>
      </c>
      <c r="AA614" s="1">
        <v>16429.09</v>
      </c>
      <c r="AB614" s="1">
        <v>159506.57999999999</v>
      </c>
      <c r="AC614" s="1">
        <v>25756.18</v>
      </c>
      <c r="AD614" s="1">
        <v>24410.89</v>
      </c>
      <c r="AE614" s="1">
        <v>32751.17</v>
      </c>
      <c r="AF614" s="1">
        <v>798981.65</v>
      </c>
      <c r="AG614" s="1">
        <v>19720.82</v>
      </c>
      <c r="AH614" s="1">
        <v>11456.28</v>
      </c>
      <c r="AI614" s="1">
        <v>58275.18</v>
      </c>
      <c r="AJ614" s="4">
        <v>76064024.540000007</v>
      </c>
    </row>
    <row r="615" spans="1:36">
      <c r="A615" s="20" t="s">
        <v>1489</v>
      </c>
      <c r="B615" s="10" t="s">
        <v>1490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4">
        <v>0</v>
      </c>
    </row>
    <row r="616" spans="1:36">
      <c r="A616" s="20" t="s">
        <v>1491</v>
      </c>
      <c r="B616" s="10" t="s">
        <v>1492</v>
      </c>
      <c r="C616" s="1">
        <v>622627293.54999995</v>
      </c>
      <c r="D616" s="1">
        <v>46932845.789999999</v>
      </c>
      <c r="E616" s="1">
        <v>58142195.100000001</v>
      </c>
      <c r="F616" s="1">
        <v>115520766.64999999</v>
      </c>
      <c r="G616" s="1">
        <v>38601877.18</v>
      </c>
      <c r="H616" s="1">
        <v>34156576.119999997</v>
      </c>
      <c r="I616" s="1">
        <v>64718799.690000005</v>
      </c>
      <c r="J616" s="1">
        <v>83194076.519999996</v>
      </c>
      <c r="K616" s="1">
        <v>43354293.830000006</v>
      </c>
      <c r="L616" s="1">
        <v>36477391.810000002</v>
      </c>
      <c r="M616" s="1">
        <v>30557262.640000001</v>
      </c>
      <c r="N616" s="1">
        <v>550482697.52999997</v>
      </c>
      <c r="O616" s="1">
        <v>46888458.049999997</v>
      </c>
      <c r="P616" s="1">
        <v>58125766.009999998</v>
      </c>
      <c r="Q616" s="1">
        <v>115361260.06999999</v>
      </c>
      <c r="R616" s="1">
        <v>38576121</v>
      </c>
      <c r="S616" s="1">
        <v>34132165.229999997</v>
      </c>
      <c r="T616" s="1">
        <v>64686048.520000003</v>
      </c>
      <c r="U616" s="1">
        <v>82400632.689999998</v>
      </c>
      <c r="V616" s="1">
        <v>43302966.090000004</v>
      </c>
      <c r="W616" s="1">
        <v>36457670.990000002</v>
      </c>
      <c r="X616" s="1">
        <v>30551608.879999999</v>
      </c>
      <c r="Y616" s="1">
        <v>1173387.8</v>
      </c>
      <c r="Z616" s="1">
        <v>44387.74</v>
      </c>
      <c r="AA616" s="1">
        <v>16429.09</v>
      </c>
      <c r="AB616" s="1">
        <v>159506.57999999999</v>
      </c>
      <c r="AC616" s="1">
        <v>25756.18</v>
      </c>
      <c r="AD616" s="1">
        <v>24410.89</v>
      </c>
      <c r="AE616" s="1">
        <v>32751.17</v>
      </c>
      <c r="AF616" s="1">
        <v>793443.83</v>
      </c>
      <c r="AG616" s="1">
        <v>19720.82</v>
      </c>
      <c r="AH616" s="1">
        <v>5653.76</v>
      </c>
      <c r="AI616" s="1">
        <v>51327.74</v>
      </c>
      <c r="AJ616" s="4">
        <v>70971208.219999999</v>
      </c>
    </row>
    <row r="617" spans="1:36">
      <c r="A617" s="20" t="s">
        <v>1493</v>
      </c>
      <c r="B617" s="10" t="s">
        <v>1494</v>
      </c>
      <c r="C617" s="1">
        <v>9420060.9199999999</v>
      </c>
      <c r="D617" s="1">
        <v>645191.62</v>
      </c>
      <c r="E617" s="1">
        <v>810143.25</v>
      </c>
      <c r="F617" s="1">
        <v>1599581.32</v>
      </c>
      <c r="G617" s="1">
        <v>501921.79</v>
      </c>
      <c r="H617" s="1">
        <v>516928.9</v>
      </c>
      <c r="I617" s="1">
        <v>682503.53</v>
      </c>
      <c r="J617" s="1">
        <v>877932.86</v>
      </c>
      <c r="K617" s="1">
        <v>-105969.9</v>
      </c>
      <c r="L617" s="1">
        <v>565293.56999999995</v>
      </c>
      <c r="M617" s="1">
        <v>467374.01</v>
      </c>
      <c r="N617" s="1">
        <v>6560900.9500000002</v>
      </c>
      <c r="O617" s="1">
        <v>645191.62</v>
      </c>
      <c r="P617" s="1">
        <v>810143.25</v>
      </c>
      <c r="Q617" s="1">
        <v>1599581.32</v>
      </c>
      <c r="R617" s="1">
        <v>501921.79</v>
      </c>
      <c r="S617" s="1">
        <v>516928.9</v>
      </c>
      <c r="T617" s="1">
        <v>682503.53</v>
      </c>
      <c r="U617" s="1">
        <v>877932.86</v>
      </c>
      <c r="V617" s="1">
        <v>-105969.9</v>
      </c>
      <c r="W617" s="1">
        <v>565293.56999999995</v>
      </c>
      <c r="X617" s="1">
        <v>467374.01</v>
      </c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4">
        <v>2859159.97</v>
      </c>
    </row>
    <row r="618" spans="1:36">
      <c r="A618" s="20" t="s">
        <v>1495</v>
      </c>
      <c r="B618" s="10" t="s">
        <v>1496</v>
      </c>
      <c r="C618" s="1">
        <v>22813800.239999998</v>
      </c>
      <c r="D618" s="1">
        <v>1842941.09</v>
      </c>
      <c r="E618" s="1">
        <v>1895330.54</v>
      </c>
      <c r="F618" s="1">
        <v>4030994.16</v>
      </c>
      <c r="G618" s="1">
        <v>1970489.28</v>
      </c>
      <c r="H618" s="1">
        <v>1082852.8400000001</v>
      </c>
      <c r="I618" s="1">
        <v>3685211.42</v>
      </c>
      <c r="J618" s="1">
        <v>1792759.01</v>
      </c>
      <c r="K618" s="1">
        <v>1701289.0899999999</v>
      </c>
      <c r="L618" s="1">
        <v>1202885.24</v>
      </c>
      <c r="M618" s="1">
        <v>1375391.22</v>
      </c>
      <c r="N618" s="1">
        <v>20554155.260000002</v>
      </c>
      <c r="O618" s="1">
        <v>1835240.24</v>
      </c>
      <c r="P618" s="1">
        <v>1895330.54</v>
      </c>
      <c r="Q618" s="1">
        <v>4030994.16</v>
      </c>
      <c r="R618" s="1">
        <v>1970489.28</v>
      </c>
      <c r="S618" s="1">
        <v>1082852.8400000001</v>
      </c>
      <c r="T618" s="1">
        <v>3685211.42</v>
      </c>
      <c r="U618" s="1">
        <v>1787221.19</v>
      </c>
      <c r="V618" s="1">
        <v>1694341.65</v>
      </c>
      <c r="W618" s="1">
        <v>1202885.24</v>
      </c>
      <c r="X618" s="1">
        <v>1369588.7</v>
      </c>
      <c r="Y618" s="1">
        <v>25988.63</v>
      </c>
      <c r="Z618" s="1">
        <v>7700.85</v>
      </c>
      <c r="AA618" s="1"/>
      <c r="AB618" s="1"/>
      <c r="AC618" s="1"/>
      <c r="AD618" s="1">
        <v>0</v>
      </c>
      <c r="AE618" s="1"/>
      <c r="AF618" s="1">
        <v>5537.82</v>
      </c>
      <c r="AG618" s="1"/>
      <c r="AH618" s="1">
        <v>5802.52</v>
      </c>
      <c r="AI618" s="1">
        <v>6947.44</v>
      </c>
      <c r="AJ618" s="4">
        <v>2233656.35</v>
      </c>
    </row>
    <row r="619" spans="1:36">
      <c r="A619" s="19" t="s">
        <v>1497</v>
      </c>
      <c r="B619" s="10" t="s">
        <v>1498</v>
      </c>
      <c r="C619" s="1">
        <v>9903314.4299999997</v>
      </c>
      <c r="D619" s="1">
        <v>339095.73</v>
      </c>
      <c r="E619" s="1">
        <v>411371.68</v>
      </c>
      <c r="F619" s="1">
        <v>859507.19</v>
      </c>
      <c r="G619" s="1">
        <v>378038.47</v>
      </c>
      <c r="H619" s="1">
        <v>261914.84</v>
      </c>
      <c r="I619" s="1">
        <v>440226.25</v>
      </c>
      <c r="J619" s="1">
        <v>677344.59</v>
      </c>
      <c r="K619" s="1">
        <v>277444.38</v>
      </c>
      <c r="L619" s="1">
        <v>253128.26</v>
      </c>
      <c r="M619" s="1">
        <v>214824.7</v>
      </c>
      <c r="N619" s="1">
        <v>4107351.99</v>
      </c>
      <c r="O619" s="1">
        <v>339095.73</v>
      </c>
      <c r="P619" s="1">
        <v>388203.94</v>
      </c>
      <c r="Q619" s="1">
        <v>859507.19</v>
      </c>
      <c r="R619" s="1">
        <v>378038.47</v>
      </c>
      <c r="S619" s="1">
        <v>261914.84</v>
      </c>
      <c r="T619" s="1">
        <v>440226.25</v>
      </c>
      <c r="U619" s="1">
        <v>677344.59</v>
      </c>
      <c r="V619" s="1">
        <v>295068.02</v>
      </c>
      <c r="W619" s="1">
        <v>253128.26</v>
      </c>
      <c r="X619" s="1">
        <v>214824.7</v>
      </c>
      <c r="Y619" s="1">
        <v>5544.1</v>
      </c>
      <c r="Z619" s="1"/>
      <c r="AA619" s="1">
        <v>23167.74</v>
      </c>
      <c r="AB619" s="1"/>
      <c r="AC619" s="1"/>
      <c r="AD619" s="1"/>
      <c r="AE619" s="1"/>
      <c r="AF619" s="1"/>
      <c r="AG619" s="1"/>
      <c r="AH619" s="1"/>
      <c r="AI619" s="1">
        <v>-17623.64</v>
      </c>
      <c r="AJ619" s="4">
        <v>5790418.3399999999</v>
      </c>
    </row>
    <row r="620" spans="1:36">
      <c r="A620" s="20" t="s">
        <v>1499</v>
      </c>
      <c r="B620" s="10" t="s">
        <v>1500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4">
        <v>0</v>
      </c>
    </row>
    <row r="621" spans="1:36">
      <c r="A621" s="20" t="s">
        <v>1501</v>
      </c>
      <c r="B621" s="10" t="s">
        <v>1502</v>
      </c>
      <c r="C621" s="1">
        <v>5175002.08</v>
      </c>
      <c r="D621" s="1">
        <v>130506.75</v>
      </c>
      <c r="E621" s="1">
        <v>156442.51999999999</v>
      </c>
      <c r="F621" s="1">
        <v>280296.24</v>
      </c>
      <c r="G621" s="1">
        <v>238489.58</v>
      </c>
      <c r="H621" s="1">
        <v>82222.02</v>
      </c>
      <c r="I621" s="1">
        <v>169068.21</v>
      </c>
      <c r="J621" s="1">
        <v>283275.39</v>
      </c>
      <c r="K621" s="1">
        <v>94166.02</v>
      </c>
      <c r="L621" s="1">
        <v>76128.160000000003</v>
      </c>
      <c r="M621" s="1">
        <v>61541.599999999999</v>
      </c>
      <c r="N621" s="1">
        <v>1550856.99</v>
      </c>
      <c r="O621" s="1">
        <v>130506.75</v>
      </c>
      <c r="P621" s="1">
        <v>135163.01999999999</v>
      </c>
      <c r="Q621" s="1">
        <v>280296.24</v>
      </c>
      <c r="R621" s="1">
        <v>238489.58</v>
      </c>
      <c r="S621" s="1">
        <v>82222.02</v>
      </c>
      <c r="T621" s="1">
        <v>169068.21</v>
      </c>
      <c r="U621" s="1">
        <v>283275.39</v>
      </c>
      <c r="V621" s="1">
        <v>94166.02</v>
      </c>
      <c r="W621" s="1">
        <v>76128.160000000003</v>
      </c>
      <c r="X621" s="1">
        <v>61541.599999999999</v>
      </c>
      <c r="Y621" s="1">
        <v>21279.5</v>
      </c>
      <c r="Z621" s="1"/>
      <c r="AA621" s="1">
        <v>21279.5</v>
      </c>
      <c r="AB621" s="1"/>
      <c r="AC621" s="1"/>
      <c r="AD621" s="1"/>
      <c r="AE621" s="1"/>
      <c r="AF621" s="1"/>
      <c r="AG621" s="1"/>
      <c r="AH621" s="1"/>
      <c r="AI621" s="1"/>
      <c r="AJ621" s="4">
        <v>3602865.59</v>
      </c>
    </row>
    <row r="622" spans="1:36">
      <c r="A622" s="20" t="s">
        <v>1503</v>
      </c>
      <c r="B622" s="10" t="s">
        <v>1504</v>
      </c>
      <c r="C622" s="1">
        <v>225953.94</v>
      </c>
      <c r="D622" s="1">
        <v>0</v>
      </c>
      <c r="E622" s="1">
        <v>17522.5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17522.5</v>
      </c>
      <c r="O622" s="1"/>
      <c r="P622" s="1">
        <v>17522.5</v>
      </c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4">
        <v>208431.44</v>
      </c>
    </row>
    <row r="623" spans="1:36">
      <c r="A623" s="20" t="s">
        <v>1505</v>
      </c>
      <c r="B623" s="10" t="s">
        <v>1506</v>
      </c>
      <c r="C623" s="1">
        <v>3660121.64</v>
      </c>
      <c r="D623" s="1">
        <v>183928.64</v>
      </c>
      <c r="E623" s="1">
        <v>206530.98</v>
      </c>
      <c r="F623" s="1">
        <v>514068.1</v>
      </c>
      <c r="G623" s="1">
        <v>85989.57</v>
      </c>
      <c r="H623" s="1">
        <v>156012.70000000001</v>
      </c>
      <c r="I623" s="1">
        <v>239666.64</v>
      </c>
      <c r="J623" s="1">
        <v>320032.69</v>
      </c>
      <c r="K623" s="1">
        <v>162698.48000000001</v>
      </c>
      <c r="L623" s="1">
        <v>157335.42000000001</v>
      </c>
      <c r="M623" s="1">
        <v>136365.04</v>
      </c>
      <c r="N623" s="1">
        <v>2178363.66</v>
      </c>
      <c r="O623" s="1">
        <v>183928.64</v>
      </c>
      <c r="P623" s="1">
        <v>206530.98</v>
      </c>
      <c r="Q623" s="1">
        <v>514068.1</v>
      </c>
      <c r="R623" s="1">
        <v>85989.57</v>
      </c>
      <c r="S623" s="1">
        <v>156012.70000000001</v>
      </c>
      <c r="T623" s="1">
        <v>239666.64</v>
      </c>
      <c r="U623" s="1">
        <v>320032.69</v>
      </c>
      <c r="V623" s="1">
        <v>178433.88</v>
      </c>
      <c r="W623" s="1">
        <v>157335.42000000001</v>
      </c>
      <c r="X623" s="1">
        <v>136365.04</v>
      </c>
      <c r="Y623" s="1">
        <v>-15735.4</v>
      </c>
      <c r="Z623" s="1"/>
      <c r="AA623" s="1"/>
      <c r="AB623" s="1"/>
      <c r="AC623" s="1"/>
      <c r="AD623" s="1"/>
      <c r="AE623" s="1"/>
      <c r="AF623" s="1"/>
      <c r="AG623" s="1"/>
      <c r="AH623" s="1"/>
      <c r="AI623" s="1">
        <v>-15735.4</v>
      </c>
      <c r="AJ623" s="4">
        <v>1497493.38</v>
      </c>
    </row>
    <row r="624" spans="1:36">
      <c r="A624" s="20" t="s">
        <v>1507</v>
      </c>
      <c r="B624" s="10" t="s">
        <v>1508</v>
      </c>
      <c r="C624" s="1">
        <v>141950.24</v>
      </c>
      <c r="D624" s="1">
        <v>0</v>
      </c>
      <c r="E624" s="1">
        <v>0</v>
      </c>
      <c r="F624" s="1">
        <v>1150.78</v>
      </c>
      <c r="G624" s="1">
        <v>0</v>
      </c>
      <c r="H624" s="1">
        <v>0</v>
      </c>
      <c r="I624" s="1">
        <v>0</v>
      </c>
      <c r="J624" s="1">
        <v>7008.18</v>
      </c>
      <c r="K624" s="1">
        <v>0</v>
      </c>
      <c r="L624" s="1">
        <v>0</v>
      </c>
      <c r="M624" s="1">
        <v>0</v>
      </c>
      <c r="N624" s="1">
        <v>8158.96</v>
      </c>
      <c r="O624" s="1"/>
      <c r="P624" s="1"/>
      <c r="Q624" s="1">
        <v>1150.78</v>
      </c>
      <c r="R624" s="1"/>
      <c r="S624" s="1"/>
      <c r="T624" s="1"/>
      <c r="U624" s="1">
        <v>7008.18</v>
      </c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4">
        <v>133791.28</v>
      </c>
    </row>
    <row r="625" spans="1:36">
      <c r="A625" s="20" t="s">
        <v>1509</v>
      </c>
      <c r="B625" s="10" t="s">
        <v>1510</v>
      </c>
      <c r="C625" s="1">
        <v>700286.53</v>
      </c>
      <c r="D625" s="1">
        <v>24660.34</v>
      </c>
      <c r="E625" s="1">
        <v>30875.68</v>
      </c>
      <c r="F625" s="1">
        <v>63992.07</v>
      </c>
      <c r="G625" s="1">
        <v>53559.32</v>
      </c>
      <c r="H625" s="1">
        <v>23680.12</v>
      </c>
      <c r="I625" s="1">
        <v>31491.4</v>
      </c>
      <c r="J625" s="1">
        <v>67028.33</v>
      </c>
      <c r="K625" s="1">
        <v>20579.879999999997</v>
      </c>
      <c r="L625" s="1">
        <v>19664.68</v>
      </c>
      <c r="M625" s="1">
        <v>16918.060000000001</v>
      </c>
      <c r="N625" s="1">
        <v>352449.88</v>
      </c>
      <c r="O625" s="1">
        <v>24660.34</v>
      </c>
      <c r="P625" s="1">
        <v>28987.439999999999</v>
      </c>
      <c r="Q625" s="1">
        <v>63992.07</v>
      </c>
      <c r="R625" s="1">
        <v>53559.32</v>
      </c>
      <c r="S625" s="1">
        <v>23680.12</v>
      </c>
      <c r="T625" s="1">
        <v>31491.4</v>
      </c>
      <c r="U625" s="1">
        <v>67028.33</v>
      </c>
      <c r="V625" s="1">
        <v>22468.12</v>
      </c>
      <c r="W625" s="1">
        <v>19664.68</v>
      </c>
      <c r="X625" s="1">
        <v>16918.060000000001</v>
      </c>
      <c r="Y625" s="1">
        <v>0</v>
      </c>
      <c r="Z625" s="1"/>
      <c r="AA625" s="1">
        <v>1888.24</v>
      </c>
      <c r="AB625" s="1"/>
      <c r="AC625" s="1"/>
      <c r="AD625" s="1"/>
      <c r="AE625" s="1"/>
      <c r="AF625" s="1"/>
      <c r="AG625" s="1"/>
      <c r="AH625" s="1"/>
      <c r="AI625" s="1">
        <v>-1888.24</v>
      </c>
      <c r="AJ625" s="4">
        <v>347836.65</v>
      </c>
    </row>
    <row r="626" spans="1:36">
      <c r="A626" s="20" t="s">
        <v>1511</v>
      </c>
      <c r="B626" s="10" t="s">
        <v>1512</v>
      </c>
      <c r="C626" s="1"/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4"/>
    </row>
    <row r="627" spans="1:36">
      <c r="A627" s="19" t="s">
        <v>1513</v>
      </c>
      <c r="B627" s="10" t="s">
        <v>1514</v>
      </c>
      <c r="C627" s="1">
        <v>4417117.01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4">
        <v>4417117.01</v>
      </c>
    </row>
    <row r="628" spans="1:36">
      <c r="A628" s="20" t="s">
        <v>1515</v>
      </c>
      <c r="B628" s="10" t="s">
        <v>1516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0</v>
      </c>
    </row>
    <row r="629" spans="1:36">
      <c r="A629" s="20" t="s">
        <v>1517</v>
      </c>
      <c r="B629" s="10" t="s">
        <v>1518</v>
      </c>
      <c r="C629" s="1">
        <v>4415060.0999999996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4415060.0999999996</v>
      </c>
    </row>
    <row r="630" spans="1:36">
      <c r="A630" s="20" t="s">
        <v>1519</v>
      </c>
      <c r="B630" s="10" t="s">
        <v>1520</v>
      </c>
      <c r="C630" s="1">
        <v>2056.91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>
        <v>2056.91</v>
      </c>
    </row>
    <row r="631" spans="1:36">
      <c r="A631" s="19" t="s">
        <v>1521</v>
      </c>
      <c r="B631" s="10" t="s">
        <v>1522</v>
      </c>
      <c r="C631" s="1">
        <v>237346.95</v>
      </c>
      <c r="D631" s="1">
        <v>12509.73</v>
      </c>
      <c r="E631" s="1">
        <v>23321.25</v>
      </c>
      <c r="F631" s="1">
        <v>64394.53</v>
      </c>
      <c r="G631" s="1">
        <v>11094.99</v>
      </c>
      <c r="H631" s="1">
        <v>18843.05</v>
      </c>
      <c r="I631" s="1">
        <v>10170.31</v>
      </c>
      <c r="J631" s="1">
        <v>27684.13</v>
      </c>
      <c r="K631" s="1">
        <v>7126.99</v>
      </c>
      <c r="L631" s="1">
        <v>24830.81</v>
      </c>
      <c r="M631" s="1">
        <v>18452.689999999999</v>
      </c>
      <c r="N631" s="1">
        <v>218428.48</v>
      </c>
      <c r="O631" s="1">
        <v>12509.73</v>
      </c>
      <c r="P631" s="1">
        <v>23321.25</v>
      </c>
      <c r="Q631" s="1">
        <v>64394.53</v>
      </c>
      <c r="R631" s="1">
        <v>11094.99</v>
      </c>
      <c r="S631" s="1">
        <v>18843.05</v>
      </c>
      <c r="T631" s="1">
        <v>10170.31</v>
      </c>
      <c r="U631" s="1">
        <v>27684.13</v>
      </c>
      <c r="V631" s="1">
        <v>7126.99</v>
      </c>
      <c r="W631" s="1">
        <v>24830.81</v>
      </c>
      <c r="X631" s="1">
        <v>18452.689999999999</v>
      </c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4">
        <v>18918.47</v>
      </c>
    </row>
    <row r="632" spans="1:36">
      <c r="A632" s="20" t="s">
        <v>1523</v>
      </c>
      <c r="B632" s="10" t="s">
        <v>1524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4">
        <v>0</v>
      </c>
    </row>
    <row r="633" spans="1:36">
      <c r="A633" s="20" t="s">
        <v>1525</v>
      </c>
      <c r="B633" s="10" t="s">
        <v>1526</v>
      </c>
      <c r="C633" s="1">
        <v>194998.14</v>
      </c>
      <c r="D633" s="1">
        <v>12173.03</v>
      </c>
      <c r="E633" s="1">
        <v>20528.240000000002</v>
      </c>
      <c r="F633" s="1">
        <v>60377.03</v>
      </c>
      <c r="G633" s="1">
        <v>2294.02</v>
      </c>
      <c r="H633" s="1">
        <v>16466.63</v>
      </c>
      <c r="I633" s="1">
        <v>8785.27</v>
      </c>
      <c r="J633" s="1">
        <v>17193.46</v>
      </c>
      <c r="K633" s="1">
        <v>4331.99</v>
      </c>
      <c r="L633" s="1">
        <v>17437.310000000001</v>
      </c>
      <c r="M633" s="1">
        <v>16492.689999999999</v>
      </c>
      <c r="N633" s="1">
        <v>176079.67</v>
      </c>
      <c r="O633" s="1">
        <v>12173.03</v>
      </c>
      <c r="P633" s="1">
        <v>20528.240000000002</v>
      </c>
      <c r="Q633" s="1">
        <v>60377.03</v>
      </c>
      <c r="R633" s="1">
        <v>2294.02</v>
      </c>
      <c r="S633" s="1">
        <v>16466.63</v>
      </c>
      <c r="T633" s="1">
        <v>8785.27</v>
      </c>
      <c r="U633" s="1">
        <v>17193.46</v>
      </c>
      <c r="V633" s="1">
        <v>4331.99</v>
      </c>
      <c r="W633" s="1">
        <v>17437.310000000001</v>
      </c>
      <c r="X633" s="1">
        <v>16492.689999999999</v>
      </c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4">
        <v>18918.47</v>
      </c>
    </row>
    <row r="634" spans="1:36">
      <c r="A634" s="20" t="s">
        <v>1527</v>
      </c>
      <c r="B634" s="10" t="s">
        <v>1528</v>
      </c>
      <c r="C634" s="1">
        <v>42348.81</v>
      </c>
      <c r="D634" s="1">
        <v>336.7</v>
      </c>
      <c r="E634" s="1">
        <v>2793.01</v>
      </c>
      <c r="F634" s="1">
        <v>4017.5</v>
      </c>
      <c r="G634" s="1">
        <v>8800.9699999999993</v>
      </c>
      <c r="H634" s="1">
        <v>2376.42</v>
      </c>
      <c r="I634" s="1">
        <v>1385.04</v>
      </c>
      <c r="J634" s="1">
        <v>10490.67</v>
      </c>
      <c r="K634" s="1">
        <v>2795</v>
      </c>
      <c r="L634" s="1">
        <v>7393.5</v>
      </c>
      <c r="M634" s="1">
        <v>1960</v>
      </c>
      <c r="N634" s="1">
        <v>42348.81</v>
      </c>
      <c r="O634" s="1">
        <v>336.7</v>
      </c>
      <c r="P634" s="1">
        <v>2793.01</v>
      </c>
      <c r="Q634" s="1">
        <v>4017.5</v>
      </c>
      <c r="R634" s="1">
        <v>8800.9699999999993</v>
      </c>
      <c r="S634" s="1">
        <v>2376.42</v>
      </c>
      <c r="T634" s="1">
        <v>1385.04</v>
      </c>
      <c r="U634" s="1">
        <v>10490.67</v>
      </c>
      <c r="V634" s="1">
        <v>2795</v>
      </c>
      <c r="W634" s="1">
        <v>7393.5</v>
      </c>
      <c r="X634" s="1">
        <v>1960</v>
      </c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4"/>
    </row>
    <row r="635" spans="1:36">
      <c r="A635" s="20" t="s">
        <v>1529</v>
      </c>
      <c r="B635" s="10" t="s">
        <v>1530</v>
      </c>
      <c r="C635" s="1"/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4"/>
    </row>
    <row r="636" spans="1:36">
      <c r="A636" s="19" t="s">
        <v>1531</v>
      </c>
      <c r="B636" s="10" t="s">
        <v>1532</v>
      </c>
      <c r="C636" s="1">
        <v>7077.18</v>
      </c>
      <c r="D636" s="1">
        <v>2675.35</v>
      </c>
      <c r="E636" s="1">
        <v>0</v>
      </c>
      <c r="F636" s="1">
        <v>0</v>
      </c>
      <c r="G636" s="1">
        <v>374.32</v>
      </c>
      <c r="H636" s="1">
        <v>0</v>
      </c>
      <c r="I636" s="1">
        <v>0</v>
      </c>
      <c r="J636" s="1">
        <v>318.2</v>
      </c>
      <c r="K636" s="1">
        <v>6.31</v>
      </c>
      <c r="L636" s="1">
        <v>290.51</v>
      </c>
      <c r="M636" s="1">
        <v>2931.65</v>
      </c>
      <c r="N636" s="1">
        <v>6596.34</v>
      </c>
      <c r="O636" s="1">
        <v>2675.35</v>
      </c>
      <c r="P636" s="1"/>
      <c r="Q636" s="1"/>
      <c r="R636" s="1">
        <v>374.32</v>
      </c>
      <c r="S636" s="1">
        <v>0</v>
      </c>
      <c r="T636" s="1"/>
      <c r="U636" s="1">
        <v>318.2</v>
      </c>
      <c r="V636" s="1">
        <v>6.31</v>
      </c>
      <c r="W636" s="1">
        <v>290.51</v>
      </c>
      <c r="X636" s="1">
        <v>2931.65</v>
      </c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>
        <v>480.84</v>
      </c>
    </row>
    <row r="637" spans="1:36">
      <c r="A637" s="20" t="s">
        <v>1533</v>
      </c>
      <c r="B637" s="10" t="s">
        <v>1534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0</v>
      </c>
    </row>
    <row r="638" spans="1:36">
      <c r="A638" s="20" t="s">
        <v>1535</v>
      </c>
      <c r="B638" s="10" t="s">
        <v>1536</v>
      </c>
      <c r="C638" s="1">
        <v>7077.18</v>
      </c>
      <c r="D638" s="1">
        <v>2675.35</v>
      </c>
      <c r="E638" s="1">
        <v>0</v>
      </c>
      <c r="F638" s="1">
        <v>0</v>
      </c>
      <c r="G638" s="1">
        <v>374.32</v>
      </c>
      <c r="H638" s="1">
        <v>0</v>
      </c>
      <c r="I638" s="1">
        <v>0</v>
      </c>
      <c r="J638" s="1">
        <v>318.2</v>
      </c>
      <c r="K638" s="1">
        <v>6.31</v>
      </c>
      <c r="L638" s="1">
        <v>290.51</v>
      </c>
      <c r="M638" s="1">
        <v>2931.65</v>
      </c>
      <c r="N638" s="1">
        <v>6596.34</v>
      </c>
      <c r="O638" s="1">
        <v>2675.35</v>
      </c>
      <c r="P638" s="1"/>
      <c r="Q638" s="1"/>
      <c r="R638" s="1">
        <v>374.32</v>
      </c>
      <c r="S638" s="1">
        <v>0</v>
      </c>
      <c r="T638" s="1"/>
      <c r="U638" s="1">
        <v>318.2</v>
      </c>
      <c r="V638" s="1">
        <v>6.31</v>
      </c>
      <c r="W638" s="1">
        <v>290.51</v>
      </c>
      <c r="X638" s="1">
        <v>2931.65</v>
      </c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>
        <v>480.84</v>
      </c>
    </row>
    <row r="639" spans="1:36">
      <c r="A639" s="20" t="s">
        <v>1537</v>
      </c>
      <c r="B639" s="10" t="s">
        <v>1538</v>
      </c>
      <c r="C639" s="1"/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/>
    </row>
    <row r="640" spans="1:36">
      <c r="A640" s="19" t="s">
        <v>1539</v>
      </c>
      <c r="B640" s="10" t="s">
        <v>1540</v>
      </c>
      <c r="C640" s="1">
        <v>45704.97</v>
      </c>
      <c r="D640" s="1">
        <v>3844.43</v>
      </c>
      <c r="E640" s="1">
        <v>8023.77</v>
      </c>
      <c r="F640" s="1">
        <v>4733.66</v>
      </c>
      <c r="G640" s="1">
        <v>4523.6899999999996</v>
      </c>
      <c r="H640" s="1">
        <v>2106.52</v>
      </c>
      <c r="I640" s="1">
        <v>799.45</v>
      </c>
      <c r="J640" s="1">
        <v>11054.86</v>
      </c>
      <c r="K640" s="1">
        <v>390</v>
      </c>
      <c r="L640" s="1">
        <v>1182.73</v>
      </c>
      <c r="M640" s="1">
        <v>3655.09</v>
      </c>
      <c r="N640" s="1">
        <v>40289.199999999997</v>
      </c>
      <c r="O640" s="1">
        <v>3819.43</v>
      </c>
      <c r="P640" s="1">
        <v>8023.77</v>
      </c>
      <c r="Q640" s="1">
        <v>4733.66</v>
      </c>
      <c r="R640" s="1">
        <v>4523.6899999999996</v>
      </c>
      <c r="S640" s="1">
        <v>2106.52</v>
      </c>
      <c r="T640" s="1">
        <v>799.45</v>
      </c>
      <c r="U640" s="1">
        <v>11054.86</v>
      </c>
      <c r="V640" s="1">
        <v>390</v>
      </c>
      <c r="W640" s="1">
        <v>1182.73</v>
      </c>
      <c r="X640" s="1">
        <v>3655.09</v>
      </c>
      <c r="Y640" s="1">
        <v>25</v>
      </c>
      <c r="Z640" s="1">
        <v>25</v>
      </c>
      <c r="AA640" s="1"/>
      <c r="AB640" s="1"/>
      <c r="AC640" s="1"/>
      <c r="AD640" s="1"/>
      <c r="AE640" s="1"/>
      <c r="AF640" s="1"/>
      <c r="AG640" s="1"/>
      <c r="AH640" s="1"/>
      <c r="AI640" s="1"/>
      <c r="AJ640" s="4">
        <v>5390.77</v>
      </c>
    </row>
    <row r="641" spans="1:36">
      <c r="A641" s="20" t="s">
        <v>1541</v>
      </c>
      <c r="B641" s="10" t="s">
        <v>1542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0</v>
      </c>
    </row>
    <row r="642" spans="1:36">
      <c r="A642" s="20" t="s">
        <v>1543</v>
      </c>
      <c r="B642" s="10" t="s">
        <v>1544</v>
      </c>
      <c r="C642" s="1">
        <v>45704.97</v>
      </c>
      <c r="D642" s="1">
        <v>3844.43</v>
      </c>
      <c r="E642" s="1">
        <v>8023.77</v>
      </c>
      <c r="F642" s="1">
        <v>4733.66</v>
      </c>
      <c r="G642" s="1">
        <v>4523.6899999999996</v>
      </c>
      <c r="H642" s="1">
        <v>2106.52</v>
      </c>
      <c r="I642" s="1">
        <v>799.45</v>
      </c>
      <c r="J642" s="1">
        <v>11054.86</v>
      </c>
      <c r="K642" s="1">
        <v>390</v>
      </c>
      <c r="L642" s="1">
        <v>1182.73</v>
      </c>
      <c r="M642" s="1">
        <v>3655.09</v>
      </c>
      <c r="N642" s="1">
        <v>40289.199999999997</v>
      </c>
      <c r="O642" s="1">
        <v>3819.43</v>
      </c>
      <c r="P642" s="1">
        <v>8023.77</v>
      </c>
      <c r="Q642" s="1">
        <v>4733.66</v>
      </c>
      <c r="R642" s="1">
        <v>4523.6899999999996</v>
      </c>
      <c r="S642" s="1">
        <v>2106.52</v>
      </c>
      <c r="T642" s="1">
        <v>799.45</v>
      </c>
      <c r="U642" s="1">
        <v>11054.86</v>
      </c>
      <c r="V642" s="1">
        <v>390</v>
      </c>
      <c r="W642" s="1">
        <v>1182.73</v>
      </c>
      <c r="X642" s="1">
        <v>3655.09</v>
      </c>
      <c r="Y642" s="1">
        <v>25</v>
      </c>
      <c r="Z642" s="1">
        <v>25</v>
      </c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5390.77</v>
      </c>
    </row>
    <row r="643" spans="1:36">
      <c r="A643" s="19" t="s">
        <v>1545</v>
      </c>
      <c r="B643" s="10" t="s">
        <v>1546</v>
      </c>
      <c r="C643" s="1">
        <v>53820.56</v>
      </c>
      <c r="D643" s="1">
        <v>1144.95</v>
      </c>
      <c r="E643" s="1">
        <v>574</v>
      </c>
      <c r="F643" s="1">
        <v>5455.23</v>
      </c>
      <c r="G643" s="1">
        <v>5693.25</v>
      </c>
      <c r="H643" s="1">
        <v>1065.01</v>
      </c>
      <c r="I643" s="1">
        <v>4527.72</v>
      </c>
      <c r="J643" s="1">
        <v>4120</v>
      </c>
      <c r="K643" s="1">
        <v>2139.8000000000002</v>
      </c>
      <c r="L643" s="1">
        <v>1746</v>
      </c>
      <c r="M643" s="1">
        <v>721</v>
      </c>
      <c r="N643" s="1">
        <v>27186.959999999999</v>
      </c>
      <c r="O643" s="1">
        <v>1144.95</v>
      </c>
      <c r="P643" s="1">
        <v>574</v>
      </c>
      <c r="Q643" s="1">
        <v>5455.23</v>
      </c>
      <c r="R643" s="1">
        <v>5693.25</v>
      </c>
      <c r="S643" s="1">
        <v>1065.01</v>
      </c>
      <c r="T643" s="1">
        <v>4527.72</v>
      </c>
      <c r="U643" s="1">
        <v>4120</v>
      </c>
      <c r="V643" s="1">
        <v>2139.8000000000002</v>
      </c>
      <c r="W643" s="1">
        <v>1746</v>
      </c>
      <c r="X643" s="1">
        <v>721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26633.599999999999</v>
      </c>
    </row>
    <row r="644" spans="1:36">
      <c r="A644" s="20" t="s">
        <v>1547</v>
      </c>
      <c r="B644" s="10" t="s">
        <v>1548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0</v>
      </c>
    </row>
    <row r="645" spans="1:36">
      <c r="A645" s="20" t="s">
        <v>1549</v>
      </c>
      <c r="B645" s="10" t="s">
        <v>1550</v>
      </c>
      <c r="C645" s="1">
        <v>53820.56</v>
      </c>
      <c r="D645" s="1">
        <v>1144.95</v>
      </c>
      <c r="E645" s="1">
        <v>574</v>
      </c>
      <c r="F645" s="1">
        <v>5455.23</v>
      </c>
      <c r="G645" s="1">
        <v>5693.25</v>
      </c>
      <c r="H645" s="1">
        <v>1065.01</v>
      </c>
      <c r="I645" s="1">
        <v>4527.72</v>
      </c>
      <c r="J645" s="1">
        <v>4120</v>
      </c>
      <c r="K645" s="1">
        <v>2139.8000000000002</v>
      </c>
      <c r="L645" s="1">
        <v>1746</v>
      </c>
      <c r="M645" s="1">
        <v>721</v>
      </c>
      <c r="N645" s="1">
        <v>27186.959999999999</v>
      </c>
      <c r="O645" s="1">
        <v>1144.95</v>
      </c>
      <c r="P645" s="1">
        <v>574</v>
      </c>
      <c r="Q645" s="1">
        <v>5455.23</v>
      </c>
      <c r="R645" s="1">
        <v>5693.25</v>
      </c>
      <c r="S645" s="1">
        <v>1065.01</v>
      </c>
      <c r="T645" s="1">
        <v>4527.72</v>
      </c>
      <c r="U645" s="1">
        <v>4120</v>
      </c>
      <c r="V645" s="1">
        <v>2139.8000000000002</v>
      </c>
      <c r="W645" s="1">
        <v>1746</v>
      </c>
      <c r="X645" s="1">
        <v>721</v>
      </c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26633.599999999999</v>
      </c>
    </row>
    <row r="646" spans="1:36">
      <c r="A646" s="20" t="s">
        <v>1551</v>
      </c>
      <c r="B646" s="10" t="s">
        <v>1552</v>
      </c>
      <c r="C646" s="1"/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/>
    </row>
    <row r="647" spans="1:36">
      <c r="A647" s="19" t="s">
        <v>1553</v>
      </c>
      <c r="B647" s="10" t="s">
        <v>1554</v>
      </c>
      <c r="C647" s="1">
        <v>3560000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>
        <v>3560000</v>
      </c>
    </row>
    <row r="648" spans="1:36">
      <c r="A648" s="20" t="s">
        <v>1555</v>
      </c>
      <c r="B648" s="10" t="s">
        <v>1556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0</v>
      </c>
    </row>
    <row r="649" spans="1:36">
      <c r="A649" s="20" t="s">
        <v>1557</v>
      </c>
      <c r="B649" s="10" t="s">
        <v>1558</v>
      </c>
      <c r="C649" s="1">
        <v>3560000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3560000</v>
      </c>
    </row>
    <row r="650" spans="1:36">
      <c r="A650" s="19" t="s">
        <v>1559</v>
      </c>
      <c r="B650" s="10" t="s">
        <v>1560</v>
      </c>
      <c r="C650" s="1">
        <v>1046873.19</v>
      </c>
      <c r="D650" s="1">
        <v>43870.81</v>
      </c>
      <c r="E650" s="1">
        <v>51937.3</v>
      </c>
      <c r="F650" s="1">
        <v>35959.589999999997</v>
      </c>
      <c r="G650" s="1">
        <v>22333.46</v>
      </c>
      <c r="H650" s="1">
        <v>37901.25</v>
      </c>
      <c r="I650" s="1">
        <v>61067.38</v>
      </c>
      <c r="J650" s="1">
        <v>81181.47</v>
      </c>
      <c r="K650" s="1">
        <v>27901.66</v>
      </c>
      <c r="L650" s="1">
        <v>18911.580000000002</v>
      </c>
      <c r="M650" s="1">
        <v>37579.629999999997</v>
      </c>
      <c r="N650" s="1">
        <v>418644.13</v>
      </c>
      <c r="O650" s="1">
        <v>43870.81</v>
      </c>
      <c r="P650" s="1">
        <v>51937.3</v>
      </c>
      <c r="Q650" s="1">
        <v>35959.589999999997</v>
      </c>
      <c r="R650" s="1">
        <v>22333.46</v>
      </c>
      <c r="S650" s="1">
        <v>37901.25</v>
      </c>
      <c r="T650" s="1">
        <v>61067.38</v>
      </c>
      <c r="U650" s="1">
        <v>81181.47</v>
      </c>
      <c r="V650" s="1">
        <v>27901.66</v>
      </c>
      <c r="W650" s="1">
        <v>18911.580000000002</v>
      </c>
      <c r="X650" s="1">
        <v>37579.629999999997</v>
      </c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628229.06000000006</v>
      </c>
    </row>
    <row r="651" spans="1:36">
      <c r="A651" s="20" t="s">
        <v>1561</v>
      </c>
      <c r="B651" s="10" t="s">
        <v>1562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0</v>
      </c>
    </row>
    <row r="652" spans="1:36">
      <c r="A652" s="20" t="s">
        <v>1563</v>
      </c>
      <c r="B652" s="10" t="s">
        <v>1564</v>
      </c>
      <c r="C652" s="1">
        <v>896390.28</v>
      </c>
      <c r="D652" s="1">
        <v>24996.82</v>
      </c>
      <c r="E652" s="1">
        <v>30702.35</v>
      </c>
      <c r="F652" s="1">
        <v>24943.48</v>
      </c>
      <c r="G652" s="1">
        <v>17388.599999999999</v>
      </c>
      <c r="H652" s="1">
        <v>33359.800000000003</v>
      </c>
      <c r="I652" s="1">
        <v>39013.64</v>
      </c>
      <c r="J652" s="1">
        <v>43344.61</v>
      </c>
      <c r="K652" s="1">
        <v>18790.48</v>
      </c>
      <c r="L652" s="1">
        <v>18911.580000000002</v>
      </c>
      <c r="M652" s="1">
        <v>25643.23</v>
      </c>
      <c r="N652" s="1">
        <v>277094.59000000003</v>
      </c>
      <c r="O652" s="1">
        <v>24996.82</v>
      </c>
      <c r="P652" s="1">
        <v>30702.35</v>
      </c>
      <c r="Q652" s="1">
        <v>24943.48</v>
      </c>
      <c r="R652" s="1">
        <v>17388.599999999999</v>
      </c>
      <c r="S652" s="1">
        <v>33359.800000000003</v>
      </c>
      <c r="T652" s="1">
        <v>39013.64</v>
      </c>
      <c r="U652" s="1">
        <v>43344.61</v>
      </c>
      <c r="V652" s="1">
        <v>18790.48</v>
      </c>
      <c r="W652" s="1">
        <v>18911.580000000002</v>
      </c>
      <c r="X652" s="1">
        <v>25643.23</v>
      </c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619295.68999999994</v>
      </c>
    </row>
    <row r="653" spans="1:36">
      <c r="A653" s="20" t="s">
        <v>1565</v>
      </c>
      <c r="B653" s="10" t="s">
        <v>1566</v>
      </c>
      <c r="C653" s="1">
        <v>150482.91</v>
      </c>
      <c r="D653" s="1">
        <v>18873.990000000002</v>
      </c>
      <c r="E653" s="1">
        <v>21234.95</v>
      </c>
      <c r="F653" s="1">
        <v>11016.11</v>
      </c>
      <c r="G653" s="1">
        <v>4944.8599999999997</v>
      </c>
      <c r="H653" s="1">
        <v>4541.45</v>
      </c>
      <c r="I653" s="1">
        <v>22053.74</v>
      </c>
      <c r="J653" s="1">
        <v>37836.86</v>
      </c>
      <c r="K653" s="1">
        <v>9111.18</v>
      </c>
      <c r="L653" s="1">
        <v>0</v>
      </c>
      <c r="M653" s="1">
        <v>11936.4</v>
      </c>
      <c r="N653" s="1">
        <v>141549.54</v>
      </c>
      <c r="O653" s="1">
        <v>18873.990000000002</v>
      </c>
      <c r="P653" s="1">
        <v>21234.95</v>
      </c>
      <c r="Q653" s="1">
        <v>11016.11</v>
      </c>
      <c r="R653" s="1">
        <v>4944.8599999999997</v>
      </c>
      <c r="S653" s="1">
        <v>4541.45</v>
      </c>
      <c r="T653" s="1">
        <v>22053.74</v>
      </c>
      <c r="U653" s="1">
        <v>37836.86</v>
      </c>
      <c r="V653" s="1">
        <v>9111.18</v>
      </c>
      <c r="W653" s="1">
        <v>0</v>
      </c>
      <c r="X653" s="1">
        <v>11936.4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8933.3700000000008</v>
      </c>
    </row>
    <row r="654" spans="1:36">
      <c r="A654" s="19" t="s">
        <v>1567</v>
      </c>
      <c r="B654" s="10" t="s">
        <v>1568</v>
      </c>
      <c r="C654" s="1">
        <v>1803833.87</v>
      </c>
      <c r="D654" s="1">
        <v>14400.68</v>
      </c>
      <c r="E654" s="1">
        <v>835.48</v>
      </c>
      <c r="F654" s="1">
        <v>0</v>
      </c>
      <c r="G654" s="1">
        <v>1041.67</v>
      </c>
      <c r="H654" s="1">
        <v>0</v>
      </c>
      <c r="I654" s="1">
        <v>912.62</v>
      </c>
      <c r="J654" s="1">
        <v>0</v>
      </c>
      <c r="K654" s="1">
        <v>0</v>
      </c>
      <c r="L654" s="1">
        <v>55233.17</v>
      </c>
      <c r="M654" s="1">
        <v>1399.86</v>
      </c>
      <c r="N654" s="1">
        <v>73823.48</v>
      </c>
      <c r="O654" s="1">
        <v>14400.68</v>
      </c>
      <c r="P654" s="1">
        <v>835.48</v>
      </c>
      <c r="Q654" s="1">
        <v>0</v>
      </c>
      <c r="R654" s="1">
        <v>1041.67</v>
      </c>
      <c r="S654" s="1"/>
      <c r="T654" s="1">
        <v>912.62</v>
      </c>
      <c r="U654" s="1">
        <v>0</v>
      </c>
      <c r="V654" s="1"/>
      <c r="W654" s="1">
        <v>55233.17</v>
      </c>
      <c r="X654" s="1">
        <v>1399.86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1730010.39</v>
      </c>
    </row>
    <row r="655" spans="1:36">
      <c r="A655" s="20" t="s">
        <v>1569</v>
      </c>
      <c r="B655" s="10" t="s">
        <v>1570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/>
      <c r="T655" s="1">
        <v>0</v>
      </c>
      <c r="U655" s="1">
        <v>0</v>
      </c>
      <c r="V655" s="1"/>
      <c r="W655" s="1">
        <v>0</v>
      </c>
      <c r="X655" s="1">
        <v>0</v>
      </c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0</v>
      </c>
    </row>
    <row r="656" spans="1:36">
      <c r="A656" s="20" t="s">
        <v>1571</v>
      </c>
      <c r="B656" s="10" t="s">
        <v>1572</v>
      </c>
      <c r="C656" s="1">
        <v>1803833.87</v>
      </c>
      <c r="D656" s="1">
        <v>14400.68</v>
      </c>
      <c r="E656" s="1">
        <v>835.48</v>
      </c>
      <c r="F656" s="1">
        <v>0</v>
      </c>
      <c r="G656" s="1">
        <v>1041.67</v>
      </c>
      <c r="H656" s="1">
        <v>0</v>
      </c>
      <c r="I656" s="1">
        <v>912.62</v>
      </c>
      <c r="J656" s="1">
        <v>0</v>
      </c>
      <c r="K656" s="1">
        <v>0</v>
      </c>
      <c r="L656" s="1">
        <v>55233.17</v>
      </c>
      <c r="M656" s="1">
        <v>1399.86</v>
      </c>
      <c r="N656" s="1">
        <v>73823.48</v>
      </c>
      <c r="O656" s="1">
        <v>14400.68</v>
      </c>
      <c r="P656" s="1">
        <v>835.48</v>
      </c>
      <c r="Q656" s="1"/>
      <c r="R656" s="1">
        <v>1041.67</v>
      </c>
      <c r="S656" s="1"/>
      <c r="T656" s="1">
        <v>912.62</v>
      </c>
      <c r="U656" s="1"/>
      <c r="V656" s="1"/>
      <c r="W656" s="1">
        <v>55233.17</v>
      </c>
      <c r="X656" s="1">
        <v>1399.86</v>
      </c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1730010.39</v>
      </c>
    </row>
    <row r="657" spans="1:36">
      <c r="A657" s="18" t="s">
        <v>253</v>
      </c>
      <c r="B657" s="10" t="s">
        <v>254</v>
      </c>
      <c r="C657" s="1">
        <v>239374748.44</v>
      </c>
      <c r="D657" s="1">
        <v>6565760.3300000001</v>
      </c>
      <c r="E657" s="1">
        <v>8522428.3900000006</v>
      </c>
      <c r="F657" s="1">
        <v>13635397.51</v>
      </c>
      <c r="G657" s="1">
        <v>4833255.46</v>
      </c>
      <c r="H657" s="1">
        <v>4486238.34</v>
      </c>
      <c r="I657" s="1">
        <v>7549155.0999999996</v>
      </c>
      <c r="J657" s="1">
        <v>9162067.5600000005</v>
      </c>
      <c r="K657" s="1">
        <v>5014680.34</v>
      </c>
      <c r="L657" s="1">
        <v>4772572.49</v>
      </c>
      <c r="M657" s="1">
        <v>5390315.4299999997</v>
      </c>
      <c r="N657" s="1">
        <v>70162127.299999997</v>
      </c>
      <c r="O657" s="1">
        <v>6593187.5</v>
      </c>
      <c r="P657" s="1">
        <v>8554523.4900000002</v>
      </c>
      <c r="Q657" s="1">
        <v>13693150.08</v>
      </c>
      <c r="R657" s="1">
        <v>4845163.51</v>
      </c>
      <c r="S657" s="1">
        <v>4508204.8499999996</v>
      </c>
      <c r="T657" s="1">
        <v>7567335.5999999996</v>
      </c>
      <c r="U657" s="1">
        <v>9182617.2599999998</v>
      </c>
      <c r="V657" s="1">
        <v>5045087.84</v>
      </c>
      <c r="W657" s="1">
        <v>4784291.37</v>
      </c>
      <c r="X657" s="1">
        <v>5388565.7999999998</v>
      </c>
      <c r="Y657" s="1">
        <v>-230256.35</v>
      </c>
      <c r="Z657" s="1">
        <v>-27427.17</v>
      </c>
      <c r="AA657" s="1">
        <v>-32095.1</v>
      </c>
      <c r="AB657" s="1">
        <v>-57752.57</v>
      </c>
      <c r="AC657" s="1">
        <v>-11908.05</v>
      </c>
      <c r="AD657" s="1">
        <v>-21966.51</v>
      </c>
      <c r="AE657" s="1">
        <v>-18180.5</v>
      </c>
      <c r="AF657" s="1">
        <v>-20549.7</v>
      </c>
      <c r="AG657" s="1">
        <v>-11718.88</v>
      </c>
      <c r="AH657" s="1">
        <v>1749.63</v>
      </c>
      <c r="AI657" s="1">
        <v>-30407.5</v>
      </c>
      <c r="AJ657" s="4">
        <v>169442877.49000001</v>
      </c>
    </row>
    <row r="658" spans="1:36">
      <c r="A658" s="19" t="s">
        <v>1573</v>
      </c>
      <c r="B658" s="10" t="s">
        <v>1574</v>
      </c>
      <c r="C658" s="1">
        <v>23857082.210000001</v>
      </c>
      <c r="D658" s="1">
        <v>604644.5199999999</v>
      </c>
      <c r="E658" s="1">
        <v>739627.51</v>
      </c>
      <c r="F658" s="1">
        <v>1283722.92</v>
      </c>
      <c r="G658" s="1">
        <v>411136.14</v>
      </c>
      <c r="H658" s="1">
        <v>420934.04000000004</v>
      </c>
      <c r="I658" s="1">
        <v>667711.10000000009</v>
      </c>
      <c r="J658" s="1">
        <v>1130241.96</v>
      </c>
      <c r="K658" s="1">
        <v>362829.81</v>
      </c>
      <c r="L658" s="1">
        <v>389271.96</v>
      </c>
      <c r="M658" s="1">
        <v>309652.84999999998</v>
      </c>
      <c r="N658" s="1">
        <v>6568853.9299999997</v>
      </c>
      <c r="O658" s="1">
        <v>633165.31999999995</v>
      </c>
      <c r="P658" s="1">
        <v>771722.61</v>
      </c>
      <c r="Q658" s="1">
        <v>1341475.49</v>
      </c>
      <c r="R658" s="1">
        <v>423044.19</v>
      </c>
      <c r="S658" s="1">
        <v>442956.15</v>
      </c>
      <c r="T658" s="1">
        <v>687912.05</v>
      </c>
      <c r="U658" s="1">
        <v>1150791.6599999999</v>
      </c>
      <c r="V658" s="1">
        <v>393237.31</v>
      </c>
      <c r="W658" s="1">
        <v>401461.28</v>
      </c>
      <c r="X658" s="1">
        <v>323087.87</v>
      </c>
      <c r="Y658" s="1">
        <v>-249081.12</v>
      </c>
      <c r="Z658" s="1">
        <v>-28520.799999999999</v>
      </c>
      <c r="AA658" s="1">
        <v>-32095.1</v>
      </c>
      <c r="AB658" s="1">
        <v>-57752.57</v>
      </c>
      <c r="AC658" s="1">
        <v>-11908.05</v>
      </c>
      <c r="AD658" s="1">
        <v>-22022.11</v>
      </c>
      <c r="AE658" s="1">
        <v>-20200.95</v>
      </c>
      <c r="AF658" s="1">
        <v>-20549.7</v>
      </c>
      <c r="AG658" s="1">
        <v>-12189.32</v>
      </c>
      <c r="AH658" s="1">
        <v>-13435.02</v>
      </c>
      <c r="AI658" s="1">
        <v>-30407.5</v>
      </c>
      <c r="AJ658" s="4">
        <v>17537309.399999999</v>
      </c>
    </row>
    <row r="659" spans="1:36">
      <c r="A659" s="20" t="s">
        <v>1575</v>
      </c>
      <c r="B659" s="10" t="s">
        <v>1576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4">
        <v>0</v>
      </c>
    </row>
    <row r="660" spans="1:36">
      <c r="A660" s="20" t="s">
        <v>1577</v>
      </c>
      <c r="B660" s="10" t="s">
        <v>1578</v>
      </c>
      <c r="C660" s="1">
        <v>2741479.33</v>
      </c>
      <c r="D660" s="1">
        <v>226336.11</v>
      </c>
      <c r="E660" s="1">
        <v>286350.15999999997</v>
      </c>
      <c r="F660" s="1">
        <v>379388.41</v>
      </c>
      <c r="G660" s="1">
        <v>142109.88</v>
      </c>
      <c r="H660" s="1">
        <v>149627.51</v>
      </c>
      <c r="I660" s="1">
        <v>331267.82</v>
      </c>
      <c r="J660" s="1">
        <v>443932.34</v>
      </c>
      <c r="K660" s="1">
        <v>132107.19</v>
      </c>
      <c r="L660" s="1">
        <v>126803.59</v>
      </c>
      <c r="M660" s="1">
        <v>103610.99</v>
      </c>
      <c r="N660" s="1">
        <v>2321534</v>
      </c>
      <c r="O660" s="1">
        <v>226336.11</v>
      </c>
      <c r="P660" s="1">
        <v>286350.15999999997</v>
      </c>
      <c r="Q660" s="1">
        <v>379388.41</v>
      </c>
      <c r="R660" s="1">
        <v>142109.88</v>
      </c>
      <c r="S660" s="1">
        <v>149627.51</v>
      </c>
      <c r="T660" s="1">
        <v>331267.82</v>
      </c>
      <c r="U660" s="1">
        <v>443932.34</v>
      </c>
      <c r="V660" s="1">
        <v>132107.19</v>
      </c>
      <c r="W660" s="1">
        <v>126803.59</v>
      </c>
      <c r="X660" s="1">
        <v>103610.99</v>
      </c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4">
        <v>419945.33</v>
      </c>
    </row>
    <row r="661" spans="1:36">
      <c r="A661" s="20" t="s">
        <v>1579</v>
      </c>
      <c r="B661" s="10" t="s">
        <v>1580</v>
      </c>
      <c r="C661" s="1">
        <v>19046888.699999999</v>
      </c>
      <c r="D661" s="1">
        <v>316298.43</v>
      </c>
      <c r="E661" s="1">
        <v>371843.06</v>
      </c>
      <c r="F661" s="1">
        <v>731179.88</v>
      </c>
      <c r="G661" s="1">
        <v>246433.34</v>
      </c>
      <c r="H661" s="1">
        <v>253778.04</v>
      </c>
      <c r="I661" s="1">
        <v>287158.39</v>
      </c>
      <c r="J661" s="1">
        <v>543284.44999999995</v>
      </c>
      <c r="K661" s="1">
        <v>164981.39000000001</v>
      </c>
      <c r="L661" s="1">
        <v>251170.07</v>
      </c>
      <c r="M661" s="1">
        <v>175400.56</v>
      </c>
      <c r="N661" s="1">
        <v>3341527.61</v>
      </c>
      <c r="O661" s="1">
        <v>316298.43</v>
      </c>
      <c r="P661" s="1">
        <v>371843.06</v>
      </c>
      <c r="Q661" s="1">
        <v>731179.88</v>
      </c>
      <c r="R661" s="1">
        <v>246433.34</v>
      </c>
      <c r="S661" s="1">
        <v>253778.04</v>
      </c>
      <c r="T661" s="1">
        <v>287158.39</v>
      </c>
      <c r="U661" s="1">
        <v>543284.44999999995</v>
      </c>
      <c r="V661" s="1">
        <v>164981.39000000001</v>
      </c>
      <c r="W661" s="1">
        <v>251170.07</v>
      </c>
      <c r="X661" s="1">
        <v>175400.56</v>
      </c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4">
        <v>15705361.09</v>
      </c>
    </row>
    <row r="662" spans="1:36">
      <c r="A662" s="20" t="s">
        <v>1581</v>
      </c>
      <c r="B662" s="10" t="s">
        <v>1582</v>
      </c>
      <c r="C662" s="1">
        <v>1649603.14</v>
      </c>
      <c r="D662" s="1">
        <v>13963.210000000003</v>
      </c>
      <c r="E662" s="1">
        <v>27646.519999999997</v>
      </c>
      <c r="F662" s="1">
        <v>68833.91</v>
      </c>
      <c r="G662" s="1">
        <v>11632.07</v>
      </c>
      <c r="H662" s="1">
        <v>6006.18</v>
      </c>
      <c r="I662" s="1">
        <v>23273.439999999999</v>
      </c>
      <c r="J662" s="1">
        <v>113618.03000000001</v>
      </c>
      <c r="K662" s="1">
        <v>19569.48</v>
      </c>
      <c r="L662" s="1">
        <v>780.78000000000065</v>
      </c>
      <c r="M662" s="1">
        <v>11959.939999999999</v>
      </c>
      <c r="N662" s="1">
        <v>549758.68000000005</v>
      </c>
      <c r="O662" s="1">
        <v>42484.01</v>
      </c>
      <c r="P662" s="1">
        <v>62558.32</v>
      </c>
      <c r="Q662" s="1">
        <v>126586.48</v>
      </c>
      <c r="R662" s="1">
        <v>23540.12</v>
      </c>
      <c r="S662" s="1">
        <v>28028.29</v>
      </c>
      <c r="T662" s="1">
        <v>43474.39</v>
      </c>
      <c r="U662" s="1">
        <v>134167.73000000001</v>
      </c>
      <c r="V662" s="1">
        <v>50554.28</v>
      </c>
      <c r="W662" s="1">
        <v>12970.1</v>
      </c>
      <c r="X662" s="1">
        <v>25394.959999999999</v>
      </c>
      <c r="Y662" s="1">
        <v>-252475.12</v>
      </c>
      <c r="Z662" s="1">
        <v>-28520.799999999999</v>
      </c>
      <c r="AA662" s="1">
        <v>-34911.800000000003</v>
      </c>
      <c r="AB662" s="1">
        <v>-57752.57</v>
      </c>
      <c r="AC662" s="1">
        <v>-11908.05</v>
      </c>
      <c r="AD662" s="1">
        <v>-22022.11</v>
      </c>
      <c r="AE662" s="1">
        <v>-20200.95</v>
      </c>
      <c r="AF662" s="1">
        <v>-20549.7</v>
      </c>
      <c r="AG662" s="1">
        <v>-12189.32</v>
      </c>
      <c r="AH662" s="1">
        <v>-13435.02</v>
      </c>
      <c r="AI662" s="1">
        <v>-30984.799999999999</v>
      </c>
      <c r="AJ662" s="4">
        <v>1352319.58</v>
      </c>
    </row>
    <row r="663" spans="1:36">
      <c r="A663" s="20" t="s">
        <v>1583</v>
      </c>
      <c r="B663" s="10" t="s">
        <v>1584</v>
      </c>
      <c r="C663" s="1">
        <v>419111.04</v>
      </c>
      <c r="D663" s="1">
        <v>48046.77</v>
      </c>
      <c r="E663" s="1">
        <v>53787.77</v>
      </c>
      <c r="F663" s="1">
        <v>104320.72</v>
      </c>
      <c r="G663" s="1">
        <v>10960.85</v>
      </c>
      <c r="H663" s="1">
        <v>11522.31</v>
      </c>
      <c r="I663" s="1">
        <v>26011.45</v>
      </c>
      <c r="J663" s="1">
        <v>29407.14</v>
      </c>
      <c r="K663" s="1">
        <v>46171.75</v>
      </c>
      <c r="L663" s="1">
        <v>10517.52</v>
      </c>
      <c r="M663" s="1">
        <v>18681.36</v>
      </c>
      <c r="N663" s="1">
        <v>356033.64</v>
      </c>
      <c r="O663" s="1">
        <v>48046.77</v>
      </c>
      <c r="P663" s="1">
        <v>50971.07</v>
      </c>
      <c r="Q663" s="1">
        <v>104320.72</v>
      </c>
      <c r="R663" s="1">
        <v>10960.85</v>
      </c>
      <c r="S663" s="1">
        <v>11522.31</v>
      </c>
      <c r="T663" s="1">
        <v>26011.45</v>
      </c>
      <c r="U663" s="1">
        <v>29407.14</v>
      </c>
      <c r="V663" s="1">
        <v>45594.45</v>
      </c>
      <c r="W663" s="1">
        <v>10517.52</v>
      </c>
      <c r="X663" s="1">
        <v>18681.36</v>
      </c>
      <c r="Y663" s="1">
        <v>3394</v>
      </c>
      <c r="Z663" s="1"/>
      <c r="AA663" s="1">
        <v>2816.7</v>
      </c>
      <c r="AB663" s="1">
        <v>0</v>
      </c>
      <c r="AC663" s="1"/>
      <c r="AD663" s="1">
        <v>0</v>
      </c>
      <c r="AE663" s="1"/>
      <c r="AF663" s="1"/>
      <c r="AG663" s="1"/>
      <c r="AH663" s="1">
        <v>0</v>
      </c>
      <c r="AI663" s="1">
        <v>577.29999999999995</v>
      </c>
      <c r="AJ663" s="4">
        <v>59683.4</v>
      </c>
    </row>
    <row r="664" spans="1:36">
      <c r="A664" s="19" t="s">
        <v>1585</v>
      </c>
      <c r="B664" s="10" t="s">
        <v>1586</v>
      </c>
      <c r="C664" s="1">
        <v>773447.27</v>
      </c>
      <c r="D664" s="1">
        <v>63837.26</v>
      </c>
      <c r="E664" s="1">
        <v>78551.59</v>
      </c>
      <c r="F664" s="1">
        <v>105176.58</v>
      </c>
      <c r="G664" s="1">
        <v>66258.070000000007</v>
      </c>
      <c r="H664" s="1">
        <v>47931.09</v>
      </c>
      <c r="I664" s="1">
        <v>100693.11</v>
      </c>
      <c r="J664" s="1">
        <v>96575.6</v>
      </c>
      <c r="K664" s="1">
        <v>54385.59</v>
      </c>
      <c r="L664" s="1">
        <v>61687.71</v>
      </c>
      <c r="M664" s="1">
        <v>52559</v>
      </c>
      <c r="N664" s="1">
        <v>727655.6</v>
      </c>
      <c r="O664" s="1">
        <v>63837.26</v>
      </c>
      <c r="P664" s="1">
        <v>78551.59</v>
      </c>
      <c r="Q664" s="1">
        <v>105176.58</v>
      </c>
      <c r="R664" s="1">
        <v>66258.070000000007</v>
      </c>
      <c r="S664" s="1">
        <v>47931.09</v>
      </c>
      <c r="T664" s="1">
        <v>100693.11</v>
      </c>
      <c r="U664" s="1">
        <v>96575.6</v>
      </c>
      <c r="V664" s="1">
        <v>54385.59</v>
      </c>
      <c r="W664" s="1">
        <v>61687.71</v>
      </c>
      <c r="X664" s="1">
        <v>52559</v>
      </c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4">
        <v>45791.67</v>
      </c>
    </row>
    <row r="665" spans="1:36">
      <c r="A665" s="20" t="s">
        <v>1587</v>
      </c>
      <c r="B665" s="10" t="s">
        <v>1588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0</v>
      </c>
    </row>
    <row r="666" spans="1:36">
      <c r="A666" s="20" t="s">
        <v>1589</v>
      </c>
      <c r="B666" s="10" t="s">
        <v>1590</v>
      </c>
      <c r="C666" s="1">
        <v>593199.89</v>
      </c>
      <c r="D666" s="1">
        <v>47305.02</v>
      </c>
      <c r="E666" s="1">
        <v>52856.72</v>
      </c>
      <c r="F666" s="1">
        <v>79945.81</v>
      </c>
      <c r="G666" s="1">
        <v>55814.31</v>
      </c>
      <c r="H666" s="1">
        <v>40130.769999999997</v>
      </c>
      <c r="I666" s="1">
        <v>82053.960000000006</v>
      </c>
      <c r="J666" s="1">
        <v>73459.520000000004</v>
      </c>
      <c r="K666" s="1">
        <v>44399.59</v>
      </c>
      <c r="L666" s="1">
        <v>50489.24</v>
      </c>
      <c r="M666" s="1">
        <v>40420.17</v>
      </c>
      <c r="N666" s="1">
        <v>566875.11</v>
      </c>
      <c r="O666" s="1">
        <v>47305.02</v>
      </c>
      <c r="P666" s="1">
        <v>52856.72</v>
      </c>
      <c r="Q666" s="1">
        <v>79945.81</v>
      </c>
      <c r="R666" s="1">
        <v>55814.31</v>
      </c>
      <c r="S666" s="1">
        <v>40130.769999999997</v>
      </c>
      <c r="T666" s="1">
        <v>82053.960000000006</v>
      </c>
      <c r="U666" s="1">
        <v>73459.520000000004</v>
      </c>
      <c r="V666" s="1">
        <v>44399.59</v>
      </c>
      <c r="W666" s="1">
        <v>50489.24</v>
      </c>
      <c r="X666" s="1">
        <v>40420.17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26324.78</v>
      </c>
    </row>
    <row r="667" spans="1:36">
      <c r="A667" s="20" t="s">
        <v>1591</v>
      </c>
      <c r="B667" s="10" t="s">
        <v>1592</v>
      </c>
      <c r="C667" s="1">
        <v>141864.44</v>
      </c>
      <c r="D667" s="1">
        <v>12404.55</v>
      </c>
      <c r="E667" s="1">
        <v>19499.84</v>
      </c>
      <c r="F667" s="1">
        <v>22584.93</v>
      </c>
      <c r="G667" s="1">
        <v>8763.6</v>
      </c>
      <c r="H667" s="1">
        <v>5958.77</v>
      </c>
      <c r="I667" s="1">
        <v>11871.01</v>
      </c>
      <c r="J667" s="1">
        <v>15705.78</v>
      </c>
      <c r="K667" s="1">
        <v>5846.57</v>
      </c>
      <c r="L667" s="1">
        <v>10396.59</v>
      </c>
      <c r="M667" s="1">
        <v>10335.51</v>
      </c>
      <c r="N667" s="1">
        <v>123367.15</v>
      </c>
      <c r="O667" s="1">
        <v>12404.55</v>
      </c>
      <c r="P667" s="1">
        <v>19499.84</v>
      </c>
      <c r="Q667" s="1">
        <v>22584.93</v>
      </c>
      <c r="R667" s="1">
        <v>8763.6</v>
      </c>
      <c r="S667" s="1">
        <v>5958.77</v>
      </c>
      <c r="T667" s="1">
        <v>11871.01</v>
      </c>
      <c r="U667" s="1">
        <v>15705.78</v>
      </c>
      <c r="V667" s="1">
        <v>5846.57</v>
      </c>
      <c r="W667" s="1">
        <v>10396.59</v>
      </c>
      <c r="X667" s="1">
        <v>10335.51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18497.29</v>
      </c>
    </row>
    <row r="668" spans="1:36">
      <c r="A668" s="20" t="s">
        <v>1593</v>
      </c>
      <c r="B668" s="10" t="s">
        <v>1594</v>
      </c>
      <c r="C668" s="1">
        <v>38382.94</v>
      </c>
      <c r="D668" s="1">
        <v>4127.6899999999996</v>
      </c>
      <c r="E668" s="1">
        <v>6195.03</v>
      </c>
      <c r="F668" s="1">
        <v>2645.84</v>
      </c>
      <c r="G668" s="1">
        <v>1680.16</v>
      </c>
      <c r="H668" s="1">
        <v>1841.55</v>
      </c>
      <c r="I668" s="1">
        <v>6768.14</v>
      </c>
      <c r="J668" s="1">
        <v>7410.3</v>
      </c>
      <c r="K668" s="1">
        <v>4139.43</v>
      </c>
      <c r="L668" s="1">
        <v>801.88</v>
      </c>
      <c r="M668" s="1">
        <v>1803.32</v>
      </c>
      <c r="N668" s="1">
        <v>37413.339999999997</v>
      </c>
      <c r="O668" s="1">
        <v>4127.6899999999996</v>
      </c>
      <c r="P668" s="1">
        <v>6195.03</v>
      </c>
      <c r="Q668" s="1">
        <v>2645.84</v>
      </c>
      <c r="R668" s="1">
        <v>1680.16</v>
      </c>
      <c r="S668" s="1">
        <v>1841.55</v>
      </c>
      <c r="T668" s="1">
        <v>6768.14</v>
      </c>
      <c r="U668" s="1">
        <v>7410.3</v>
      </c>
      <c r="V668" s="1">
        <v>4139.43</v>
      </c>
      <c r="W668" s="1">
        <v>801.88</v>
      </c>
      <c r="X668" s="1">
        <v>1803.32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969.6</v>
      </c>
    </row>
    <row r="669" spans="1:36">
      <c r="A669" s="19" t="s">
        <v>1595</v>
      </c>
      <c r="B669" s="10" t="s">
        <v>1596</v>
      </c>
      <c r="C669" s="1">
        <v>19635402.149999999</v>
      </c>
      <c r="D669" s="1">
        <v>1138080.98</v>
      </c>
      <c r="E669" s="1">
        <v>1462704.76</v>
      </c>
      <c r="F669" s="1">
        <v>2706494.27</v>
      </c>
      <c r="G669" s="1">
        <v>1084996.29</v>
      </c>
      <c r="H669" s="1">
        <v>1156705.52</v>
      </c>
      <c r="I669" s="1">
        <v>2220452.92</v>
      </c>
      <c r="J669" s="1">
        <v>2367148.4900000002</v>
      </c>
      <c r="K669" s="1">
        <v>777828.62</v>
      </c>
      <c r="L669" s="1">
        <v>1057307.82</v>
      </c>
      <c r="M669" s="1">
        <v>1214571.5</v>
      </c>
      <c r="N669" s="1">
        <v>15169234.34</v>
      </c>
      <c r="O669" s="1">
        <v>1138041.45</v>
      </c>
      <c r="P669" s="1">
        <v>1462704.76</v>
      </c>
      <c r="Q669" s="1">
        <v>2706494.27</v>
      </c>
      <c r="R669" s="1">
        <v>1084996.29</v>
      </c>
      <c r="S669" s="1">
        <v>1156705.52</v>
      </c>
      <c r="T669" s="1">
        <v>2218620.27</v>
      </c>
      <c r="U669" s="1">
        <v>2367148.4900000002</v>
      </c>
      <c r="V669" s="1">
        <v>777828.62</v>
      </c>
      <c r="W669" s="1">
        <v>1057307.82</v>
      </c>
      <c r="X669" s="1">
        <v>1199386.8500000001</v>
      </c>
      <c r="Y669" s="1">
        <v>17056.830000000002</v>
      </c>
      <c r="Z669" s="1">
        <v>39.53</v>
      </c>
      <c r="AA669" s="1">
        <v>0</v>
      </c>
      <c r="AB669" s="1"/>
      <c r="AC669" s="1"/>
      <c r="AD669" s="1"/>
      <c r="AE669" s="1">
        <v>1832.65</v>
      </c>
      <c r="AF669" s="1">
        <v>0</v>
      </c>
      <c r="AG669" s="1">
        <v>0</v>
      </c>
      <c r="AH669" s="1">
        <v>15184.65</v>
      </c>
      <c r="AI669" s="1"/>
      <c r="AJ669" s="4">
        <v>4449110.9800000004</v>
      </c>
    </row>
    <row r="670" spans="1:36">
      <c r="A670" s="20" t="s">
        <v>1597</v>
      </c>
      <c r="B670" s="10" t="s">
        <v>1598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4">
        <v>0</v>
      </c>
    </row>
    <row r="671" spans="1:36">
      <c r="A671" s="20" t="s">
        <v>1599</v>
      </c>
      <c r="B671" s="10" t="s">
        <v>1600</v>
      </c>
      <c r="C671" s="1">
        <v>3932290.06</v>
      </c>
      <c r="D671" s="1">
        <v>181655.12</v>
      </c>
      <c r="E671" s="1">
        <v>236404.05</v>
      </c>
      <c r="F671" s="1">
        <v>669942.34</v>
      </c>
      <c r="G671" s="1">
        <v>228934.08</v>
      </c>
      <c r="H671" s="1">
        <v>284397.99</v>
      </c>
      <c r="I671" s="1">
        <v>330873.59000000003</v>
      </c>
      <c r="J671" s="1">
        <v>286689.40999999997</v>
      </c>
      <c r="K671" s="1">
        <v>52258.53</v>
      </c>
      <c r="L671" s="1">
        <v>237390.6</v>
      </c>
      <c r="M671" s="1">
        <v>342824.51</v>
      </c>
      <c r="N671" s="1">
        <v>2851370.22</v>
      </c>
      <c r="O671" s="1">
        <v>181655.12</v>
      </c>
      <c r="P671" s="1">
        <v>236404.05</v>
      </c>
      <c r="Q671" s="1">
        <v>669942.34</v>
      </c>
      <c r="R671" s="1">
        <v>228934.08</v>
      </c>
      <c r="S671" s="1">
        <v>284397.99</v>
      </c>
      <c r="T671" s="1">
        <v>330873.59000000003</v>
      </c>
      <c r="U671" s="1">
        <v>286689.40999999997</v>
      </c>
      <c r="V671" s="1">
        <v>52258.53</v>
      </c>
      <c r="W671" s="1">
        <v>237390.6</v>
      </c>
      <c r="X671" s="1">
        <v>342824.51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1080919.8400000001</v>
      </c>
    </row>
    <row r="672" spans="1:36">
      <c r="A672" s="20" t="s">
        <v>1601</v>
      </c>
      <c r="B672" s="10" t="s">
        <v>1602</v>
      </c>
      <c r="C672" s="1">
        <v>2162200.6800000002</v>
      </c>
      <c r="D672" s="1">
        <v>137780.38</v>
      </c>
      <c r="E672" s="1">
        <v>44351.29</v>
      </c>
      <c r="F672" s="1">
        <v>83224.759999999995</v>
      </c>
      <c r="G672" s="1">
        <v>106644.36</v>
      </c>
      <c r="H672" s="1">
        <v>149906.76</v>
      </c>
      <c r="I672" s="1">
        <v>270227.44</v>
      </c>
      <c r="J672" s="1">
        <v>299777.65999999997</v>
      </c>
      <c r="K672" s="1">
        <v>96298.92</v>
      </c>
      <c r="L672" s="1">
        <v>152689.04999999999</v>
      </c>
      <c r="M672" s="1">
        <v>129312.42</v>
      </c>
      <c r="N672" s="1">
        <v>1455028.39</v>
      </c>
      <c r="O672" s="1">
        <v>137780.38</v>
      </c>
      <c r="P672" s="1">
        <v>44351.29</v>
      </c>
      <c r="Q672" s="1">
        <v>83224.759999999995</v>
      </c>
      <c r="R672" s="1">
        <v>106644.36</v>
      </c>
      <c r="S672" s="1">
        <v>149906.76</v>
      </c>
      <c r="T672" s="1">
        <v>270227.44</v>
      </c>
      <c r="U672" s="1">
        <v>299777.65999999997</v>
      </c>
      <c r="V672" s="1">
        <v>96298.92</v>
      </c>
      <c r="W672" s="1">
        <v>152689.04999999999</v>
      </c>
      <c r="X672" s="1">
        <v>114127.77</v>
      </c>
      <c r="Y672" s="1">
        <v>15184.65</v>
      </c>
      <c r="Z672" s="1"/>
      <c r="AA672" s="1"/>
      <c r="AB672" s="1"/>
      <c r="AC672" s="1"/>
      <c r="AD672" s="1"/>
      <c r="AE672" s="1"/>
      <c r="AF672" s="1"/>
      <c r="AG672" s="1"/>
      <c r="AH672" s="1">
        <v>15184.65</v>
      </c>
      <c r="AI672" s="1"/>
      <c r="AJ672" s="4">
        <v>691987.64</v>
      </c>
    </row>
    <row r="673" spans="1:36">
      <c r="A673" s="20" t="s">
        <v>1603</v>
      </c>
      <c r="B673" s="10" t="s">
        <v>1604</v>
      </c>
      <c r="C673" s="1">
        <v>9398262.2200000007</v>
      </c>
      <c r="D673" s="1">
        <v>677679.24</v>
      </c>
      <c r="E673" s="1">
        <v>934904.15</v>
      </c>
      <c r="F673" s="1">
        <v>1403051.97</v>
      </c>
      <c r="G673" s="1">
        <v>584185.85</v>
      </c>
      <c r="H673" s="1">
        <v>489684.67</v>
      </c>
      <c r="I673" s="1">
        <v>1065503.5899999999</v>
      </c>
      <c r="J673" s="1">
        <v>1079727.3600000001</v>
      </c>
      <c r="K673" s="1">
        <v>437307.06</v>
      </c>
      <c r="L673" s="1">
        <v>457437.57</v>
      </c>
      <c r="M673" s="1">
        <v>405588.16</v>
      </c>
      <c r="N673" s="1">
        <v>7533197.4400000004</v>
      </c>
      <c r="O673" s="1">
        <v>677639.71</v>
      </c>
      <c r="P673" s="1">
        <v>934904.15</v>
      </c>
      <c r="Q673" s="1">
        <v>1403051.97</v>
      </c>
      <c r="R673" s="1">
        <v>584185.85</v>
      </c>
      <c r="S673" s="1">
        <v>489684.67</v>
      </c>
      <c r="T673" s="1">
        <v>1063670.94</v>
      </c>
      <c r="U673" s="1">
        <v>1079727.3600000001</v>
      </c>
      <c r="V673" s="1">
        <v>437307.06</v>
      </c>
      <c r="W673" s="1">
        <v>457437.57</v>
      </c>
      <c r="X673" s="1">
        <v>405588.16</v>
      </c>
      <c r="Y673" s="1">
        <v>1872.18</v>
      </c>
      <c r="Z673" s="1">
        <v>39.53</v>
      </c>
      <c r="AA673" s="1">
        <v>0</v>
      </c>
      <c r="AB673" s="1"/>
      <c r="AC673" s="1"/>
      <c r="AD673" s="1"/>
      <c r="AE673" s="1">
        <v>1832.65</v>
      </c>
      <c r="AF673" s="1"/>
      <c r="AG673" s="1">
        <v>0</v>
      </c>
      <c r="AH673" s="1"/>
      <c r="AI673" s="1"/>
      <c r="AJ673" s="4">
        <v>1863192.6</v>
      </c>
    </row>
    <row r="674" spans="1:36">
      <c r="A674" s="20" t="s">
        <v>1605</v>
      </c>
      <c r="B674" s="10" t="s">
        <v>1606</v>
      </c>
      <c r="C674" s="1">
        <v>3598707.83</v>
      </c>
      <c r="D674" s="1">
        <v>140966.24</v>
      </c>
      <c r="E674" s="1">
        <v>245957.43</v>
      </c>
      <c r="F674" s="1">
        <v>550160.76</v>
      </c>
      <c r="G674" s="1">
        <v>165232</v>
      </c>
      <c r="H674" s="1">
        <v>232675.64</v>
      </c>
      <c r="I674" s="1">
        <v>553673.30000000005</v>
      </c>
      <c r="J674" s="1">
        <v>700820.18</v>
      </c>
      <c r="K674" s="1">
        <v>190323.68</v>
      </c>
      <c r="L674" s="1">
        <v>209790.6</v>
      </c>
      <c r="M674" s="1">
        <v>336767.11</v>
      </c>
      <c r="N674" s="1">
        <v>3326366.94</v>
      </c>
      <c r="O674" s="1">
        <v>140966.24</v>
      </c>
      <c r="P674" s="1">
        <v>245957.43</v>
      </c>
      <c r="Q674" s="1">
        <v>550160.76</v>
      </c>
      <c r="R674" s="1">
        <v>165232</v>
      </c>
      <c r="S674" s="1">
        <v>232675.64</v>
      </c>
      <c r="T674" s="1">
        <v>553673.30000000005</v>
      </c>
      <c r="U674" s="1">
        <v>700820.18</v>
      </c>
      <c r="V674" s="1">
        <v>190323.68</v>
      </c>
      <c r="W674" s="1">
        <v>209790.6</v>
      </c>
      <c r="X674" s="1">
        <v>336767.11</v>
      </c>
      <c r="Y674" s="1">
        <v>0</v>
      </c>
      <c r="Z674" s="1"/>
      <c r="AA674" s="1"/>
      <c r="AB674" s="1"/>
      <c r="AC674" s="1"/>
      <c r="AD674" s="1"/>
      <c r="AE674" s="1">
        <v>0</v>
      </c>
      <c r="AF674" s="1">
        <v>0</v>
      </c>
      <c r="AG674" s="1"/>
      <c r="AH674" s="1"/>
      <c r="AI674" s="1"/>
      <c r="AJ674" s="4">
        <v>272340.89</v>
      </c>
    </row>
    <row r="675" spans="1:36">
      <c r="A675" s="20" t="s">
        <v>1607</v>
      </c>
      <c r="B675" s="10" t="s">
        <v>1608</v>
      </c>
      <c r="C675" s="1">
        <v>543941.36</v>
      </c>
      <c r="D675" s="1">
        <v>0</v>
      </c>
      <c r="E675" s="1">
        <v>1087.8399999999999</v>
      </c>
      <c r="F675" s="1">
        <v>114.44</v>
      </c>
      <c r="G675" s="1">
        <v>0</v>
      </c>
      <c r="H675" s="1">
        <v>40.46</v>
      </c>
      <c r="I675" s="1">
        <v>175</v>
      </c>
      <c r="J675" s="1">
        <v>133.88</v>
      </c>
      <c r="K675" s="1">
        <v>1640.43</v>
      </c>
      <c r="L675" s="1">
        <v>0</v>
      </c>
      <c r="M675" s="1">
        <v>79.3</v>
      </c>
      <c r="N675" s="1">
        <v>3271.35</v>
      </c>
      <c r="O675" s="1"/>
      <c r="P675" s="1">
        <v>1087.8399999999999</v>
      </c>
      <c r="Q675" s="1">
        <v>114.44</v>
      </c>
      <c r="R675" s="1"/>
      <c r="S675" s="1">
        <v>40.46</v>
      </c>
      <c r="T675" s="1">
        <v>175</v>
      </c>
      <c r="U675" s="1">
        <v>133.88</v>
      </c>
      <c r="V675" s="1">
        <v>1640.43</v>
      </c>
      <c r="W675" s="1"/>
      <c r="X675" s="1">
        <v>79.3</v>
      </c>
      <c r="Y675" s="1">
        <v>0</v>
      </c>
      <c r="Z675" s="1"/>
      <c r="AA675" s="1"/>
      <c r="AB675" s="1"/>
      <c r="AC675" s="1"/>
      <c r="AD675" s="1"/>
      <c r="AE675" s="1"/>
      <c r="AF675" s="1"/>
      <c r="AG675" s="1">
        <v>0</v>
      </c>
      <c r="AH675" s="1"/>
      <c r="AI675" s="1"/>
      <c r="AJ675" s="4">
        <v>540670.01</v>
      </c>
    </row>
    <row r="676" spans="1:36">
      <c r="A676" s="19" t="s">
        <v>1609</v>
      </c>
      <c r="B676" s="10" t="s">
        <v>1610</v>
      </c>
      <c r="C676" s="1">
        <v>22240037.190000001</v>
      </c>
      <c r="D676" s="1">
        <v>2152677.4500000002</v>
      </c>
      <c r="E676" s="1">
        <v>1828498.37</v>
      </c>
      <c r="F676" s="1">
        <v>3904197.07</v>
      </c>
      <c r="G676" s="1">
        <v>1140553.01</v>
      </c>
      <c r="H676" s="1">
        <v>857166.81</v>
      </c>
      <c r="I676" s="1">
        <v>1820489.61</v>
      </c>
      <c r="J676" s="1">
        <v>1986986.36</v>
      </c>
      <c r="K676" s="1">
        <v>1751606.65</v>
      </c>
      <c r="L676" s="1">
        <v>1560520.13</v>
      </c>
      <c r="M676" s="1">
        <v>1856823.92</v>
      </c>
      <c r="N676" s="1">
        <v>18859519.379999999</v>
      </c>
      <c r="O676" s="1">
        <v>2152677.4500000002</v>
      </c>
      <c r="P676" s="1">
        <v>1828498.37</v>
      </c>
      <c r="Q676" s="1">
        <v>3904197.07</v>
      </c>
      <c r="R676" s="1">
        <v>1140553.01</v>
      </c>
      <c r="S676" s="1">
        <v>857166.81</v>
      </c>
      <c r="T676" s="1">
        <v>1820489.61</v>
      </c>
      <c r="U676" s="1">
        <v>1986986.36</v>
      </c>
      <c r="V676" s="1">
        <v>1751606.65</v>
      </c>
      <c r="W676" s="1">
        <v>1560520.13</v>
      </c>
      <c r="X676" s="1">
        <v>1856823.92</v>
      </c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4">
        <v>3380517.81</v>
      </c>
    </row>
    <row r="677" spans="1:36">
      <c r="A677" s="20" t="s">
        <v>1611</v>
      </c>
      <c r="B677" s="10" t="s">
        <v>1612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4">
        <v>0</v>
      </c>
    </row>
    <row r="678" spans="1:36">
      <c r="A678" s="20" t="s">
        <v>1613</v>
      </c>
      <c r="B678" s="10" t="s">
        <v>1614</v>
      </c>
      <c r="C678" s="1">
        <v>21611081.890000001</v>
      </c>
      <c r="D678" s="1">
        <v>2093405.63</v>
      </c>
      <c r="E678" s="1">
        <v>1757670.3</v>
      </c>
      <c r="F678" s="1">
        <v>3821003.8</v>
      </c>
      <c r="G678" s="1">
        <v>1093231.06</v>
      </c>
      <c r="H678" s="1">
        <v>814056.02</v>
      </c>
      <c r="I678" s="1">
        <v>1754200.86</v>
      </c>
      <c r="J678" s="1">
        <v>1905181.43</v>
      </c>
      <c r="K678" s="1">
        <v>1707699.51</v>
      </c>
      <c r="L678" s="1">
        <v>1525140.69</v>
      </c>
      <c r="M678" s="1">
        <v>1812584.45</v>
      </c>
      <c r="N678" s="1">
        <v>18284173.75</v>
      </c>
      <c r="O678" s="1">
        <v>2093405.63</v>
      </c>
      <c r="P678" s="1">
        <v>1757670.3</v>
      </c>
      <c r="Q678" s="1">
        <v>3821003.8</v>
      </c>
      <c r="R678" s="1">
        <v>1093231.06</v>
      </c>
      <c r="S678" s="1">
        <v>814056.02</v>
      </c>
      <c r="T678" s="1">
        <v>1754200.86</v>
      </c>
      <c r="U678" s="1">
        <v>1905181.43</v>
      </c>
      <c r="V678" s="1">
        <v>1707699.51</v>
      </c>
      <c r="W678" s="1">
        <v>1525140.69</v>
      </c>
      <c r="X678" s="1">
        <v>1812584.45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3326908.14</v>
      </c>
    </row>
    <row r="679" spans="1:36">
      <c r="A679" s="20" t="s">
        <v>1615</v>
      </c>
      <c r="B679" s="10" t="s">
        <v>1616</v>
      </c>
      <c r="C679" s="1">
        <v>605134.55000000005</v>
      </c>
      <c r="D679" s="1">
        <v>58914.82</v>
      </c>
      <c r="E679" s="1">
        <v>68196.37</v>
      </c>
      <c r="F679" s="1">
        <v>81974.98</v>
      </c>
      <c r="G679" s="1">
        <v>46785.75</v>
      </c>
      <c r="H679" s="1">
        <v>43110.79</v>
      </c>
      <c r="I679" s="1">
        <v>64544.21</v>
      </c>
      <c r="J679" s="1">
        <v>78902.55</v>
      </c>
      <c r="K679" s="1">
        <v>41074.78</v>
      </c>
      <c r="L679" s="1">
        <v>33843.480000000003</v>
      </c>
      <c r="M679" s="1">
        <v>34236.65</v>
      </c>
      <c r="N679" s="1">
        <v>551584.38</v>
      </c>
      <c r="O679" s="1">
        <v>58914.82</v>
      </c>
      <c r="P679" s="1">
        <v>68196.37</v>
      </c>
      <c r="Q679" s="1">
        <v>81974.98</v>
      </c>
      <c r="R679" s="1">
        <v>46785.75</v>
      </c>
      <c r="S679" s="1">
        <v>43110.79</v>
      </c>
      <c r="T679" s="1">
        <v>64544.21</v>
      </c>
      <c r="U679" s="1">
        <v>78902.55</v>
      </c>
      <c r="V679" s="1">
        <v>41074.78</v>
      </c>
      <c r="W679" s="1">
        <v>33843.480000000003</v>
      </c>
      <c r="X679" s="1">
        <v>34236.65</v>
      </c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4">
        <v>53550.17</v>
      </c>
    </row>
    <row r="680" spans="1:36">
      <c r="A680" s="20" t="s">
        <v>1617</v>
      </c>
      <c r="B680" s="10" t="s">
        <v>1618</v>
      </c>
      <c r="C680" s="1">
        <v>23820.75</v>
      </c>
      <c r="D680" s="1">
        <v>357</v>
      </c>
      <c r="E680" s="1">
        <v>2631.7</v>
      </c>
      <c r="F680" s="1">
        <v>1218.29</v>
      </c>
      <c r="G680" s="1">
        <v>536.20000000000005</v>
      </c>
      <c r="H680" s="1">
        <v>0</v>
      </c>
      <c r="I680" s="1">
        <v>1744.54</v>
      </c>
      <c r="J680" s="1">
        <v>2902.38</v>
      </c>
      <c r="K680" s="1">
        <v>2832.36</v>
      </c>
      <c r="L680" s="1">
        <v>1535.96</v>
      </c>
      <c r="M680" s="1">
        <v>10002.82</v>
      </c>
      <c r="N680" s="1">
        <v>23761.25</v>
      </c>
      <c r="O680" s="1">
        <v>357</v>
      </c>
      <c r="P680" s="1">
        <v>2631.7</v>
      </c>
      <c r="Q680" s="1">
        <v>1218.29</v>
      </c>
      <c r="R680" s="1">
        <v>536.20000000000005</v>
      </c>
      <c r="S680" s="1"/>
      <c r="T680" s="1">
        <v>1744.54</v>
      </c>
      <c r="U680" s="1">
        <v>2902.38</v>
      </c>
      <c r="V680" s="1">
        <v>2832.36</v>
      </c>
      <c r="W680" s="1">
        <v>1535.96</v>
      </c>
      <c r="X680" s="1">
        <v>10002.82</v>
      </c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4">
        <v>59.5</v>
      </c>
    </row>
    <row r="681" spans="1:36">
      <c r="A681" s="19" t="s">
        <v>1619</v>
      </c>
      <c r="B681" s="10" t="s">
        <v>1620</v>
      </c>
      <c r="C681" s="1">
        <v>13144832.949999999</v>
      </c>
      <c r="D681" s="1">
        <v>1206254.53</v>
      </c>
      <c r="E681" s="1">
        <v>2107966.12</v>
      </c>
      <c r="F681" s="1">
        <v>2314787.66</v>
      </c>
      <c r="G681" s="1">
        <v>726452.06</v>
      </c>
      <c r="H681" s="1">
        <v>676372.7</v>
      </c>
      <c r="I681" s="1">
        <v>889155.84</v>
      </c>
      <c r="J681" s="1">
        <v>1101554.77</v>
      </c>
      <c r="K681" s="1">
        <v>492769.89</v>
      </c>
      <c r="L681" s="1">
        <v>667382.98</v>
      </c>
      <c r="M681" s="1">
        <v>917452.38</v>
      </c>
      <c r="N681" s="1">
        <v>11100148.93</v>
      </c>
      <c r="O681" s="1">
        <v>1206254.53</v>
      </c>
      <c r="P681" s="1">
        <v>2107966.12</v>
      </c>
      <c r="Q681" s="1">
        <v>2314787.66</v>
      </c>
      <c r="R681" s="1">
        <v>726452.06</v>
      </c>
      <c r="S681" s="1">
        <v>676372.7</v>
      </c>
      <c r="T681" s="1">
        <v>889155.84</v>
      </c>
      <c r="U681" s="1">
        <v>1101554.77</v>
      </c>
      <c r="V681" s="1">
        <v>492769.89</v>
      </c>
      <c r="W681" s="1">
        <v>667382.98</v>
      </c>
      <c r="X681" s="1">
        <v>917452.38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4">
        <v>2044684.02</v>
      </c>
    </row>
    <row r="682" spans="1:36">
      <c r="A682" s="20" t="s">
        <v>1621</v>
      </c>
      <c r="B682" s="10" t="s">
        <v>1622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4">
        <v>0</v>
      </c>
    </row>
    <row r="683" spans="1:36">
      <c r="A683" s="20" t="s">
        <v>1623</v>
      </c>
      <c r="B683" s="10" t="s">
        <v>1624</v>
      </c>
      <c r="C683" s="1">
        <v>11507095.59</v>
      </c>
      <c r="D683" s="1">
        <v>1072239.73</v>
      </c>
      <c r="E683" s="1">
        <v>1974539.23</v>
      </c>
      <c r="F683" s="1">
        <v>2003054.99</v>
      </c>
      <c r="G683" s="1">
        <v>567177.07999999996</v>
      </c>
      <c r="H683" s="1">
        <v>580560.48</v>
      </c>
      <c r="I683" s="1">
        <v>542063.56000000006</v>
      </c>
      <c r="J683" s="1">
        <v>942444.51</v>
      </c>
      <c r="K683" s="1">
        <v>428961.9</v>
      </c>
      <c r="L683" s="1">
        <v>582812.91</v>
      </c>
      <c r="M683" s="1">
        <v>858372.14</v>
      </c>
      <c r="N683" s="1">
        <v>9552226.5299999993</v>
      </c>
      <c r="O683" s="1">
        <v>1072239.73</v>
      </c>
      <c r="P683" s="1">
        <v>1974539.23</v>
      </c>
      <c r="Q683" s="1">
        <v>2003054.99</v>
      </c>
      <c r="R683" s="1">
        <v>567177.07999999996</v>
      </c>
      <c r="S683" s="1">
        <v>580560.48</v>
      </c>
      <c r="T683" s="1">
        <v>542063.56000000006</v>
      </c>
      <c r="U683" s="1">
        <v>942444.51</v>
      </c>
      <c r="V683" s="1">
        <v>428961.9</v>
      </c>
      <c r="W683" s="1">
        <v>582812.91</v>
      </c>
      <c r="X683" s="1">
        <v>858372.14</v>
      </c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1954869.06</v>
      </c>
    </row>
    <row r="684" spans="1:36">
      <c r="A684" s="21" t="s">
        <v>1625</v>
      </c>
      <c r="B684" s="10" t="s">
        <v>1626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0</v>
      </c>
    </row>
    <row r="685" spans="1:36">
      <c r="A685" s="21" t="s">
        <v>1627</v>
      </c>
      <c r="B685" s="10" t="s">
        <v>1628</v>
      </c>
      <c r="C685" s="1">
        <v>11507095.59</v>
      </c>
      <c r="D685" s="1">
        <v>1072239.73</v>
      </c>
      <c r="E685" s="1">
        <v>1974539.23</v>
      </c>
      <c r="F685" s="1">
        <v>2003054.99</v>
      </c>
      <c r="G685" s="1">
        <v>567177.07999999996</v>
      </c>
      <c r="H685" s="1">
        <v>580560.48</v>
      </c>
      <c r="I685" s="1">
        <v>542063.56000000006</v>
      </c>
      <c r="J685" s="1">
        <v>942444.51</v>
      </c>
      <c r="K685" s="1">
        <v>428961.9</v>
      </c>
      <c r="L685" s="1">
        <v>582812.91</v>
      </c>
      <c r="M685" s="1">
        <v>858372.14</v>
      </c>
      <c r="N685" s="1">
        <v>9552226.5299999993</v>
      </c>
      <c r="O685" s="1">
        <v>1072239.73</v>
      </c>
      <c r="P685" s="1">
        <v>1974539.23</v>
      </c>
      <c r="Q685" s="1">
        <v>2003054.99</v>
      </c>
      <c r="R685" s="1">
        <v>567177.07999999996</v>
      </c>
      <c r="S685" s="1">
        <v>580560.48</v>
      </c>
      <c r="T685" s="1">
        <v>542063.56000000006</v>
      </c>
      <c r="U685" s="1">
        <v>942444.51</v>
      </c>
      <c r="V685" s="1">
        <v>428961.9</v>
      </c>
      <c r="W685" s="1">
        <v>582812.91</v>
      </c>
      <c r="X685" s="1">
        <v>858372.14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1954869.06</v>
      </c>
    </row>
    <row r="686" spans="1:36">
      <c r="A686" s="21" t="s">
        <v>1629</v>
      </c>
      <c r="B686" s="10" t="s">
        <v>1630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/>
      <c r="P686" s="1"/>
      <c r="Q686" s="1"/>
      <c r="R686" s="1"/>
      <c r="S686" s="1"/>
      <c r="T686" s="1"/>
      <c r="U686" s="1">
        <v>0</v>
      </c>
      <c r="V686" s="1">
        <v>0</v>
      </c>
      <c r="W686" s="1">
        <v>0</v>
      </c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/>
    </row>
    <row r="687" spans="1:36">
      <c r="A687" s="20" t="s">
        <v>1631</v>
      </c>
      <c r="B687" s="10" t="s">
        <v>1632</v>
      </c>
      <c r="C687" s="1">
        <v>380771.05</v>
      </c>
      <c r="D687" s="1">
        <v>26260.19</v>
      </c>
      <c r="E687" s="1">
        <v>29057.43</v>
      </c>
      <c r="F687" s="1">
        <v>129737.59</v>
      </c>
      <c r="G687" s="1">
        <v>47304.639999999999</v>
      </c>
      <c r="H687" s="1">
        <v>0</v>
      </c>
      <c r="I687" s="1">
        <v>83520.39</v>
      </c>
      <c r="J687" s="1">
        <v>20868.09</v>
      </c>
      <c r="K687" s="1">
        <v>19767.04</v>
      </c>
      <c r="L687" s="1">
        <v>3925.95</v>
      </c>
      <c r="M687" s="1">
        <v>0</v>
      </c>
      <c r="N687" s="1">
        <v>360441.32</v>
      </c>
      <c r="O687" s="1">
        <v>26260.19</v>
      </c>
      <c r="P687" s="1">
        <v>29057.43</v>
      </c>
      <c r="Q687" s="1">
        <v>129737.59</v>
      </c>
      <c r="R687" s="1">
        <v>47304.639999999999</v>
      </c>
      <c r="S687" s="1">
        <v>0</v>
      </c>
      <c r="T687" s="1">
        <v>83520.39</v>
      </c>
      <c r="U687" s="1">
        <v>20868.09</v>
      </c>
      <c r="V687" s="1">
        <v>19767.04</v>
      </c>
      <c r="W687" s="1">
        <v>3925.95</v>
      </c>
      <c r="X687" s="1">
        <v>0</v>
      </c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>
        <v>20329.73</v>
      </c>
    </row>
    <row r="688" spans="1:36">
      <c r="A688" s="21" t="s">
        <v>1633</v>
      </c>
      <c r="B688" s="10" t="s">
        <v>1634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0</v>
      </c>
    </row>
    <row r="689" spans="1:36">
      <c r="A689" s="21" t="s">
        <v>1635</v>
      </c>
      <c r="B689" s="10" t="s">
        <v>1636</v>
      </c>
      <c r="C689" s="1">
        <v>365246.74</v>
      </c>
      <c r="D689" s="1">
        <v>26260.19</v>
      </c>
      <c r="E689" s="1">
        <v>29057.43</v>
      </c>
      <c r="F689" s="1">
        <v>129236.6</v>
      </c>
      <c r="G689" s="1">
        <v>47304.639999999999</v>
      </c>
      <c r="H689" s="1">
        <v>0</v>
      </c>
      <c r="I689" s="1">
        <v>74469.149999999994</v>
      </c>
      <c r="J689" s="1">
        <v>14896.01</v>
      </c>
      <c r="K689" s="1">
        <v>19767.04</v>
      </c>
      <c r="L689" s="1">
        <v>3925.95</v>
      </c>
      <c r="M689" s="1">
        <v>0</v>
      </c>
      <c r="N689" s="1">
        <v>344917.01</v>
      </c>
      <c r="O689" s="1">
        <v>26260.19</v>
      </c>
      <c r="P689" s="1">
        <v>29057.43</v>
      </c>
      <c r="Q689" s="1">
        <v>129236.6</v>
      </c>
      <c r="R689" s="1">
        <v>47304.639999999999</v>
      </c>
      <c r="S689" s="1">
        <v>0</v>
      </c>
      <c r="T689" s="1">
        <v>74469.149999999994</v>
      </c>
      <c r="U689" s="1">
        <v>14896.01</v>
      </c>
      <c r="V689" s="1">
        <v>19767.04</v>
      </c>
      <c r="W689" s="1">
        <v>3925.95</v>
      </c>
      <c r="X689" s="1">
        <v>0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>
        <v>20329.73</v>
      </c>
    </row>
    <row r="690" spans="1:36">
      <c r="A690" s="21" t="s">
        <v>1637</v>
      </c>
      <c r="B690" s="10" t="s">
        <v>1638</v>
      </c>
      <c r="C690" s="1">
        <v>15524.31</v>
      </c>
      <c r="D690" s="1">
        <v>0</v>
      </c>
      <c r="E690" s="1">
        <v>0</v>
      </c>
      <c r="F690" s="1">
        <v>500.99</v>
      </c>
      <c r="G690" s="1">
        <v>0</v>
      </c>
      <c r="H690" s="1">
        <v>0</v>
      </c>
      <c r="I690" s="1">
        <v>9051.24</v>
      </c>
      <c r="J690" s="1">
        <v>5972.08</v>
      </c>
      <c r="K690" s="1">
        <v>0</v>
      </c>
      <c r="L690" s="1">
        <v>0</v>
      </c>
      <c r="M690" s="1">
        <v>0</v>
      </c>
      <c r="N690" s="1">
        <v>15524.31</v>
      </c>
      <c r="O690" s="1">
        <v>0</v>
      </c>
      <c r="P690" s="1"/>
      <c r="Q690" s="1">
        <v>500.99</v>
      </c>
      <c r="R690" s="1"/>
      <c r="S690" s="1"/>
      <c r="T690" s="1">
        <v>9051.24</v>
      </c>
      <c r="U690" s="1">
        <v>5972.08</v>
      </c>
      <c r="V690" s="1"/>
      <c r="W690" s="1">
        <v>0</v>
      </c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/>
    </row>
    <row r="691" spans="1:36">
      <c r="A691" s="20" t="s">
        <v>1639</v>
      </c>
      <c r="B691" s="10" t="s">
        <v>1640</v>
      </c>
      <c r="C691" s="1">
        <v>1256966.31</v>
      </c>
      <c r="D691" s="1">
        <v>107754.61</v>
      </c>
      <c r="E691" s="1">
        <v>104369.46</v>
      </c>
      <c r="F691" s="1">
        <v>181995.08</v>
      </c>
      <c r="G691" s="1">
        <v>111970.34</v>
      </c>
      <c r="H691" s="1">
        <v>95812.22</v>
      </c>
      <c r="I691" s="1">
        <v>263571.89</v>
      </c>
      <c r="J691" s="1">
        <v>138242.17000000001</v>
      </c>
      <c r="K691" s="1">
        <v>44040.95</v>
      </c>
      <c r="L691" s="1">
        <v>80644.12</v>
      </c>
      <c r="M691" s="1">
        <v>59080.24</v>
      </c>
      <c r="N691" s="1">
        <v>1187481.08</v>
      </c>
      <c r="O691" s="1">
        <v>107754.61</v>
      </c>
      <c r="P691" s="1">
        <v>104369.46</v>
      </c>
      <c r="Q691" s="1">
        <v>181995.08</v>
      </c>
      <c r="R691" s="1">
        <v>111970.34</v>
      </c>
      <c r="S691" s="1">
        <v>95812.22</v>
      </c>
      <c r="T691" s="1">
        <v>263571.89</v>
      </c>
      <c r="U691" s="1">
        <v>138242.17000000001</v>
      </c>
      <c r="V691" s="1">
        <v>44040.95</v>
      </c>
      <c r="W691" s="1">
        <v>80644.12</v>
      </c>
      <c r="X691" s="1">
        <v>59080.24</v>
      </c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4">
        <v>69485.23</v>
      </c>
    </row>
    <row r="692" spans="1:36">
      <c r="A692" s="21" t="s">
        <v>1641</v>
      </c>
      <c r="B692" s="10" t="s">
        <v>1642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4">
        <v>0</v>
      </c>
    </row>
    <row r="693" spans="1:36">
      <c r="A693" s="21" t="s">
        <v>1643</v>
      </c>
      <c r="B693" s="10" t="s">
        <v>1644</v>
      </c>
      <c r="C693" s="1">
        <v>1256966.31</v>
      </c>
      <c r="D693" s="1">
        <v>107754.61</v>
      </c>
      <c r="E693" s="1">
        <v>104369.46</v>
      </c>
      <c r="F693" s="1">
        <v>181995.08</v>
      </c>
      <c r="G693" s="1">
        <v>111970.34</v>
      </c>
      <c r="H693" s="1">
        <v>95812.22</v>
      </c>
      <c r="I693" s="1">
        <v>263571.89</v>
      </c>
      <c r="J693" s="1">
        <v>138242.17000000001</v>
      </c>
      <c r="K693" s="1">
        <v>44040.95</v>
      </c>
      <c r="L693" s="1">
        <v>80644.12</v>
      </c>
      <c r="M693" s="1">
        <v>59080.24</v>
      </c>
      <c r="N693" s="1">
        <v>1187481.08</v>
      </c>
      <c r="O693" s="1">
        <v>107754.61</v>
      </c>
      <c r="P693" s="1">
        <v>104369.46</v>
      </c>
      <c r="Q693" s="1">
        <v>181995.08</v>
      </c>
      <c r="R693" s="1">
        <v>111970.34</v>
      </c>
      <c r="S693" s="1">
        <v>95812.22</v>
      </c>
      <c r="T693" s="1">
        <v>263571.89</v>
      </c>
      <c r="U693" s="1">
        <v>138242.17000000001</v>
      </c>
      <c r="V693" s="1">
        <v>44040.95</v>
      </c>
      <c r="W693" s="1">
        <v>80644.12</v>
      </c>
      <c r="X693" s="1">
        <v>59080.24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4">
        <v>69485.23</v>
      </c>
    </row>
    <row r="694" spans="1:36">
      <c r="A694" s="19" t="s">
        <v>1645</v>
      </c>
      <c r="B694" s="10" t="s">
        <v>1646</v>
      </c>
      <c r="C694" s="1">
        <v>127730.37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/>
      <c r="P694" s="1">
        <v>0</v>
      </c>
      <c r="Q694" s="1"/>
      <c r="R694" s="1"/>
      <c r="S694" s="1"/>
      <c r="T694" s="1">
        <v>0</v>
      </c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4">
        <v>127730.37</v>
      </c>
    </row>
    <row r="695" spans="1:36">
      <c r="A695" s="20" t="s">
        <v>1647</v>
      </c>
      <c r="B695" s="10" t="s">
        <v>1648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0</v>
      </c>
    </row>
    <row r="696" spans="1:36">
      <c r="A696" s="20" t="s">
        <v>1649</v>
      </c>
      <c r="B696" s="10" t="s">
        <v>1650</v>
      </c>
      <c r="C696" s="1">
        <v>107681.64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/>
      <c r="P696" s="1">
        <v>0</v>
      </c>
      <c r="Q696" s="1"/>
      <c r="R696" s="1"/>
      <c r="S696" s="1"/>
      <c r="T696" s="1">
        <v>0</v>
      </c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107681.64</v>
      </c>
    </row>
    <row r="697" spans="1:36">
      <c r="A697" s="20" t="s">
        <v>1651</v>
      </c>
      <c r="B697" s="10" t="s">
        <v>1652</v>
      </c>
      <c r="C697" s="1">
        <v>20048.73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20048.73</v>
      </c>
    </row>
    <row r="698" spans="1:36">
      <c r="A698" s="19" t="s">
        <v>1653</v>
      </c>
      <c r="B698" s="10" t="s">
        <v>1654</v>
      </c>
      <c r="C698" s="1">
        <v>1027475.28</v>
      </c>
      <c r="D698" s="1">
        <v>74025.850000000006</v>
      </c>
      <c r="E698" s="1">
        <v>165701.31</v>
      </c>
      <c r="F698" s="1">
        <v>121939.37</v>
      </c>
      <c r="G698" s="1">
        <v>54260.85</v>
      </c>
      <c r="H698" s="1">
        <v>85408.14</v>
      </c>
      <c r="I698" s="1">
        <v>215758.86</v>
      </c>
      <c r="J698" s="1">
        <v>126151.33</v>
      </c>
      <c r="K698" s="1">
        <v>40519.4</v>
      </c>
      <c r="L698" s="1">
        <v>28932.23</v>
      </c>
      <c r="M698" s="1">
        <v>60542.5</v>
      </c>
      <c r="N698" s="1">
        <v>973239.84</v>
      </c>
      <c r="O698" s="1">
        <v>74025.850000000006</v>
      </c>
      <c r="P698" s="1">
        <v>165701.31</v>
      </c>
      <c r="Q698" s="1">
        <v>121939.37</v>
      </c>
      <c r="R698" s="1">
        <v>54260.85</v>
      </c>
      <c r="S698" s="1">
        <v>85408.14</v>
      </c>
      <c r="T698" s="1">
        <v>215758.86</v>
      </c>
      <c r="U698" s="1">
        <v>126151.33</v>
      </c>
      <c r="V698" s="1">
        <v>40519.4</v>
      </c>
      <c r="W698" s="1">
        <v>28932.23</v>
      </c>
      <c r="X698" s="1">
        <v>60542.5</v>
      </c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4">
        <v>54235.44</v>
      </c>
    </row>
    <row r="699" spans="1:36">
      <c r="A699" s="20" t="s">
        <v>1655</v>
      </c>
      <c r="B699" s="10" t="s">
        <v>1656</v>
      </c>
      <c r="C699" s="1"/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4"/>
    </row>
    <row r="700" spans="1:36">
      <c r="A700" s="20" t="s">
        <v>1657</v>
      </c>
      <c r="B700" s="10" t="s">
        <v>1658</v>
      </c>
      <c r="C700" s="1"/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4"/>
    </row>
    <row r="701" spans="1:36">
      <c r="A701" s="20" t="s">
        <v>917</v>
      </c>
      <c r="B701" s="10" t="s">
        <v>1659</v>
      </c>
      <c r="C701" s="1">
        <v>1027475.28</v>
      </c>
      <c r="D701" s="1">
        <v>74025.850000000006</v>
      </c>
      <c r="E701" s="1">
        <v>165701.31</v>
      </c>
      <c r="F701" s="1">
        <v>121939.37</v>
      </c>
      <c r="G701" s="1">
        <v>54260.85</v>
      </c>
      <c r="H701" s="1">
        <v>85408.14</v>
      </c>
      <c r="I701" s="1">
        <v>215758.86</v>
      </c>
      <c r="J701" s="1">
        <v>126151.33</v>
      </c>
      <c r="K701" s="1">
        <v>40519.4</v>
      </c>
      <c r="L701" s="1">
        <v>28932.23</v>
      </c>
      <c r="M701" s="1">
        <v>60542.5</v>
      </c>
      <c r="N701" s="1">
        <v>973239.84</v>
      </c>
      <c r="O701" s="1">
        <v>74025.850000000006</v>
      </c>
      <c r="P701" s="1">
        <v>165701.31</v>
      </c>
      <c r="Q701" s="1">
        <v>121939.37</v>
      </c>
      <c r="R701" s="1">
        <v>54260.85</v>
      </c>
      <c r="S701" s="1">
        <v>85408.14</v>
      </c>
      <c r="T701" s="1">
        <v>215758.86</v>
      </c>
      <c r="U701" s="1">
        <v>126151.33</v>
      </c>
      <c r="V701" s="1">
        <v>40519.4</v>
      </c>
      <c r="W701" s="1">
        <v>28932.23</v>
      </c>
      <c r="X701" s="1">
        <v>60542.5</v>
      </c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4">
        <v>54235.44</v>
      </c>
    </row>
    <row r="702" spans="1:36">
      <c r="A702" s="21" t="s">
        <v>1660</v>
      </c>
      <c r="B702" s="10" t="s">
        <v>1661</v>
      </c>
      <c r="C702" s="1">
        <v>1027475.28</v>
      </c>
      <c r="D702" s="1">
        <v>74025.850000000006</v>
      </c>
      <c r="E702" s="1">
        <v>165701.31</v>
      </c>
      <c r="F702" s="1">
        <v>121939.37</v>
      </c>
      <c r="G702" s="1">
        <v>54260.85</v>
      </c>
      <c r="H702" s="1">
        <v>85408.14</v>
      </c>
      <c r="I702" s="1">
        <v>215758.86</v>
      </c>
      <c r="J702" s="1">
        <v>126151.33</v>
      </c>
      <c r="K702" s="1">
        <v>40519.4</v>
      </c>
      <c r="L702" s="1">
        <v>28932.23</v>
      </c>
      <c r="M702" s="1">
        <v>60542.5</v>
      </c>
      <c r="N702" s="1">
        <v>973239.84</v>
      </c>
      <c r="O702" s="1">
        <v>74025.850000000006</v>
      </c>
      <c r="P702" s="1">
        <v>165701.31</v>
      </c>
      <c r="Q702" s="1">
        <v>121939.37</v>
      </c>
      <c r="R702" s="1">
        <v>54260.85</v>
      </c>
      <c r="S702" s="1">
        <v>85408.14</v>
      </c>
      <c r="T702" s="1">
        <v>215758.86</v>
      </c>
      <c r="U702" s="1">
        <v>126151.33</v>
      </c>
      <c r="V702" s="1">
        <v>40519.4</v>
      </c>
      <c r="W702" s="1">
        <v>28932.23</v>
      </c>
      <c r="X702" s="1">
        <v>60542.5</v>
      </c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>
        <v>54235.44</v>
      </c>
    </row>
    <row r="703" spans="1:36">
      <c r="A703" s="19" t="s">
        <v>1662</v>
      </c>
      <c r="B703" s="10" t="s">
        <v>1663</v>
      </c>
      <c r="C703" s="1">
        <v>3097177.17</v>
      </c>
      <c r="D703" s="1">
        <v>157133.97</v>
      </c>
      <c r="E703" s="1">
        <v>213815.76</v>
      </c>
      <c r="F703" s="1">
        <v>330167.71999999997</v>
      </c>
      <c r="G703" s="1">
        <v>107666.53</v>
      </c>
      <c r="H703" s="1">
        <v>93428.53</v>
      </c>
      <c r="I703" s="1">
        <v>118699.34</v>
      </c>
      <c r="J703" s="1">
        <v>208018.98</v>
      </c>
      <c r="K703" s="1">
        <v>126499.2</v>
      </c>
      <c r="L703" s="1">
        <v>106254.65</v>
      </c>
      <c r="M703" s="1">
        <v>82953.100000000006</v>
      </c>
      <c r="N703" s="1">
        <v>1544637.78</v>
      </c>
      <c r="O703" s="1">
        <v>157133.97</v>
      </c>
      <c r="P703" s="1">
        <v>213815.76</v>
      </c>
      <c r="Q703" s="1">
        <v>330167.71999999997</v>
      </c>
      <c r="R703" s="1">
        <v>107666.53</v>
      </c>
      <c r="S703" s="1">
        <v>93428.53</v>
      </c>
      <c r="T703" s="1">
        <v>118699.34</v>
      </c>
      <c r="U703" s="1">
        <v>208018.98</v>
      </c>
      <c r="V703" s="1">
        <v>126499.2</v>
      </c>
      <c r="W703" s="1">
        <v>106254.65</v>
      </c>
      <c r="X703" s="1">
        <v>82953.100000000006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4">
        <v>1552539.39</v>
      </c>
    </row>
    <row r="704" spans="1:36">
      <c r="A704" s="20" t="s">
        <v>1664</v>
      </c>
      <c r="B704" s="10" t="s">
        <v>1665</v>
      </c>
      <c r="C704" s="1"/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4"/>
    </row>
    <row r="705" spans="1:36">
      <c r="A705" s="20" t="s">
        <v>1666</v>
      </c>
      <c r="B705" s="10" t="s">
        <v>1667</v>
      </c>
      <c r="C705" s="1"/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4"/>
    </row>
    <row r="706" spans="1:36">
      <c r="A706" s="20" t="s">
        <v>1668</v>
      </c>
      <c r="B706" s="10" t="s">
        <v>1669</v>
      </c>
      <c r="C706" s="1"/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4"/>
    </row>
    <row r="707" spans="1:36">
      <c r="A707" s="20" t="s">
        <v>917</v>
      </c>
      <c r="B707" s="10" t="s">
        <v>1670</v>
      </c>
      <c r="C707" s="1">
        <v>3097177.17</v>
      </c>
      <c r="D707" s="1">
        <v>157133.97</v>
      </c>
      <c r="E707" s="1">
        <v>213815.76</v>
      </c>
      <c r="F707" s="1">
        <v>330167.71999999997</v>
      </c>
      <c r="G707" s="1">
        <v>107666.53</v>
      </c>
      <c r="H707" s="1">
        <v>93428.53</v>
      </c>
      <c r="I707" s="1">
        <v>118699.34</v>
      </c>
      <c r="J707" s="1">
        <v>208018.98</v>
      </c>
      <c r="K707" s="1">
        <v>126499.2</v>
      </c>
      <c r="L707" s="1">
        <v>106254.65</v>
      </c>
      <c r="M707" s="1">
        <v>82953.100000000006</v>
      </c>
      <c r="N707" s="1">
        <v>1544637.78</v>
      </c>
      <c r="O707" s="1">
        <v>157133.97</v>
      </c>
      <c r="P707" s="1">
        <v>213815.76</v>
      </c>
      <c r="Q707" s="1">
        <v>330167.71999999997</v>
      </c>
      <c r="R707" s="1">
        <v>107666.53</v>
      </c>
      <c r="S707" s="1">
        <v>93428.53</v>
      </c>
      <c r="T707" s="1">
        <v>118699.34</v>
      </c>
      <c r="U707" s="1">
        <v>208018.98</v>
      </c>
      <c r="V707" s="1">
        <v>126499.2</v>
      </c>
      <c r="W707" s="1">
        <v>106254.65</v>
      </c>
      <c r="X707" s="1">
        <v>82953.100000000006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4">
        <v>1552539.39</v>
      </c>
    </row>
    <row r="708" spans="1:36">
      <c r="A708" s="21" t="s">
        <v>1671</v>
      </c>
      <c r="B708" s="10" t="s">
        <v>1672</v>
      </c>
      <c r="C708" s="1">
        <v>3097177.17</v>
      </c>
      <c r="D708" s="1">
        <v>157133.97</v>
      </c>
      <c r="E708" s="1">
        <v>213815.76</v>
      </c>
      <c r="F708" s="1">
        <v>330167.71999999997</v>
      </c>
      <c r="G708" s="1">
        <v>107666.53</v>
      </c>
      <c r="H708" s="1">
        <v>93428.53</v>
      </c>
      <c r="I708" s="1">
        <v>118699.34</v>
      </c>
      <c r="J708" s="1">
        <v>208018.98</v>
      </c>
      <c r="K708" s="1">
        <v>126499.2</v>
      </c>
      <c r="L708" s="1">
        <v>106254.65</v>
      </c>
      <c r="M708" s="1">
        <v>82953.100000000006</v>
      </c>
      <c r="N708" s="1">
        <v>1544637.78</v>
      </c>
      <c r="O708" s="1">
        <v>157133.97</v>
      </c>
      <c r="P708" s="1">
        <v>213815.76</v>
      </c>
      <c r="Q708" s="1">
        <v>330167.71999999997</v>
      </c>
      <c r="R708" s="1">
        <v>107666.53</v>
      </c>
      <c r="S708" s="1">
        <v>93428.53</v>
      </c>
      <c r="T708" s="1">
        <v>118699.34</v>
      </c>
      <c r="U708" s="1">
        <v>208018.98</v>
      </c>
      <c r="V708" s="1">
        <v>126499.2</v>
      </c>
      <c r="W708" s="1">
        <v>106254.65</v>
      </c>
      <c r="X708" s="1">
        <v>82953.100000000006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4">
        <v>1552539.39</v>
      </c>
    </row>
    <row r="709" spans="1:36">
      <c r="A709" s="259" t="s">
        <v>1673</v>
      </c>
      <c r="B709" s="10" t="s">
        <v>1674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4">
        <v>0</v>
      </c>
    </row>
    <row r="710" spans="1:36">
      <c r="A710" s="259" t="s">
        <v>1675</v>
      </c>
      <c r="B710" s="10" t="s">
        <v>1676</v>
      </c>
      <c r="C710" s="1">
        <v>2781762</v>
      </c>
      <c r="D710" s="1">
        <v>131570.28</v>
      </c>
      <c r="E710" s="1">
        <v>213993.23</v>
      </c>
      <c r="F710" s="1">
        <v>248554.16</v>
      </c>
      <c r="G710" s="1">
        <v>86171.45</v>
      </c>
      <c r="H710" s="1">
        <v>52665.71</v>
      </c>
      <c r="I710" s="1">
        <v>100302.32</v>
      </c>
      <c r="J710" s="1">
        <v>182628.56</v>
      </c>
      <c r="K710" s="1">
        <v>121662.69</v>
      </c>
      <c r="L710" s="1">
        <v>91237.77</v>
      </c>
      <c r="M710" s="1">
        <v>43283.28</v>
      </c>
      <c r="N710" s="1">
        <v>1272069.45</v>
      </c>
      <c r="O710" s="1">
        <v>131570.28</v>
      </c>
      <c r="P710" s="1">
        <v>213993.23</v>
      </c>
      <c r="Q710" s="1">
        <v>248554.16</v>
      </c>
      <c r="R710" s="1">
        <v>86171.45</v>
      </c>
      <c r="S710" s="1">
        <v>52665.71</v>
      </c>
      <c r="T710" s="1">
        <v>100302.32</v>
      </c>
      <c r="U710" s="1">
        <v>182628.56</v>
      </c>
      <c r="V710" s="1">
        <v>121662.69</v>
      </c>
      <c r="W710" s="1">
        <v>91237.77</v>
      </c>
      <c r="X710" s="1">
        <v>43283.28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4">
        <v>1509692.55</v>
      </c>
    </row>
    <row r="711" spans="1:36">
      <c r="A711" s="259" t="s">
        <v>1668</v>
      </c>
      <c r="B711" s="10" t="s">
        <v>1677</v>
      </c>
      <c r="C711" s="1">
        <v>273535.59000000003</v>
      </c>
      <c r="D711" s="1">
        <v>24808.69</v>
      </c>
      <c r="E711" s="1">
        <v>-177.47</v>
      </c>
      <c r="F711" s="1">
        <v>75657.460000000006</v>
      </c>
      <c r="G711" s="1">
        <v>21495.08</v>
      </c>
      <c r="H711" s="1">
        <v>37465.410000000003</v>
      </c>
      <c r="I711" s="1">
        <v>16057.94</v>
      </c>
      <c r="J711" s="1">
        <v>19557.18</v>
      </c>
      <c r="K711" s="1">
        <v>0</v>
      </c>
      <c r="L711" s="1">
        <v>12237.95</v>
      </c>
      <c r="M711" s="1">
        <v>37003.769999999997</v>
      </c>
      <c r="N711" s="1">
        <v>244106.01</v>
      </c>
      <c r="O711" s="1">
        <v>24808.69</v>
      </c>
      <c r="P711" s="1">
        <v>-177.47</v>
      </c>
      <c r="Q711" s="1">
        <v>75657.460000000006</v>
      </c>
      <c r="R711" s="1">
        <v>21495.08</v>
      </c>
      <c r="S711" s="1">
        <v>37465.410000000003</v>
      </c>
      <c r="T711" s="1">
        <v>16057.94</v>
      </c>
      <c r="U711" s="1">
        <v>19557.18</v>
      </c>
      <c r="V711" s="1"/>
      <c r="W711" s="1">
        <v>12237.95</v>
      </c>
      <c r="X711" s="1">
        <v>37003.769999999997</v>
      </c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4">
        <v>29429.58</v>
      </c>
    </row>
    <row r="712" spans="1:36">
      <c r="A712" s="259" t="s">
        <v>1678</v>
      </c>
      <c r="B712" s="10" t="s">
        <v>1679</v>
      </c>
      <c r="C712" s="1">
        <v>41879.58</v>
      </c>
      <c r="D712" s="1">
        <v>755</v>
      </c>
      <c r="E712" s="1">
        <v>0</v>
      </c>
      <c r="F712" s="1">
        <v>5956.1</v>
      </c>
      <c r="G712" s="1">
        <v>0</v>
      </c>
      <c r="H712" s="1">
        <v>3297.41</v>
      </c>
      <c r="I712" s="1">
        <v>2339.08</v>
      </c>
      <c r="J712" s="1">
        <v>5833.24</v>
      </c>
      <c r="K712" s="1">
        <v>4836.51</v>
      </c>
      <c r="L712" s="1">
        <v>2778.93</v>
      </c>
      <c r="M712" s="1">
        <v>2666.05</v>
      </c>
      <c r="N712" s="1">
        <v>28462.32</v>
      </c>
      <c r="O712" s="1">
        <v>755</v>
      </c>
      <c r="P712" s="1"/>
      <c r="Q712" s="1">
        <v>5956.1</v>
      </c>
      <c r="R712" s="1">
        <v>0</v>
      </c>
      <c r="S712" s="1">
        <v>3297.41</v>
      </c>
      <c r="T712" s="1">
        <v>2339.08</v>
      </c>
      <c r="U712" s="1">
        <v>5833.24</v>
      </c>
      <c r="V712" s="1">
        <v>4836.51</v>
      </c>
      <c r="W712" s="1">
        <v>2778.93</v>
      </c>
      <c r="X712" s="1">
        <v>2666.05</v>
      </c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>
        <v>13417.26</v>
      </c>
    </row>
    <row r="713" spans="1:36">
      <c r="A713" s="19" t="s">
        <v>1680</v>
      </c>
      <c r="B713" s="10" t="s">
        <v>1681</v>
      </c>
      <c r="C713" s="1">
        <v>1365374.68</v>
      </c>
      <c r="D713" s="1">
        <v>71353.91</v>
      </c>
      <c r="E713" s="1">
        <v>75772.37</v>
      </c>
      <c r="F713" s="1">
        <v>398290.43</v>
      </c>
      <c r="G713" s="1">
        <v>100829.16</v>
      </c>
      <c r="H713" s="1">
        <v>85826.52</v>
      </c>
      <c r="I713" s="1">
        <v>130085.34</v>
      </c>
      <c r="J713" s="1">
        <v>169184.09</v>
      </c>
      <c r="K713" s="1">
        <v>88683.06</v>
      </c>
      <c r="L713" s="1">
        <v>108811.43</v>
      </c>
      <c r="M713" s="1">
        <v>98292.89</v>
      </c>
      <c r="N713" s="1">
        <v>1325620.1000000001</v>
      </c>
      <c r="O713" s="1">
        <v>70299.81</v>
      </c>
      <c r="P713" s="1">
        <v>75772.37</v>
      </c>
      <c r="Q713" s="1">
        <v>398290.43</v>
      </c>
      <c r="R713" s="1">
        <v>100829.16</v>
      </c>
      <c r="S713" s="1">
        <v>85826.52</v>
      </c>
      <c r="T713" s="1">
        <v>130085.34</v>
      </c>
      <c r="U713" s="1">
        <v>169184.09</v>
      </c>
      <c r="V713" s="1">
        <v>88683.06</v>
      </c>
      <c r="W713" s="1">
        <v>108356.43</v>
      </c>
      <c r="X713" s="1">
        <v>98292.89</v>
      </c>
      <c r="Y713" s="1">
        <v>1509.1</v>
      </c>
      <c r="Z713" s="1">
        <v>1054.0999999999999</v>
      </c>
      <c r="AA713" s="1"/>
      <c r="AB713" s="1"/>
      <c r="AC713" s="1"/>
      <c r="AD713" s="1"/>
      <c r="AE713" s="1"/>
      <c r="AF713" s="1"/>
      <c r="AG713" s="1">
        <v>455</v>
      </c>
      <c r="AH713" s="1"/>
      <c r="AI713" s="1"/>
      <c r="AJ713" s="4">
        <v>38245.480000000003</v>
      </c>
    </row>
    <row r="714" spans="1:36">
      <c r="A714" s="20" t="s">
        <v>1682</v>
      </c>
      <c r="B714" s="10" t="s">
        <v>1683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4">
        <v>0</v>
      </c>
    </row>
    <row r="715" spans="1:36">
      <c r="A715" s="20" t="s">
        <v>1684</v>
      </c>
      <c r="B715" s="10" t="s">
        <v>1685</v>
      </c>
      <c r="C715" s="1">
        <v>938107.32</v>
      </c>
      <c r="D715" s="1">
        <v>56670.26</v>
      </c>
      <c r="E715" s="1">
        <v>64778.07</v>
      </c>
      <c r="F715" s="1">
        <v>243179.63</v>
      </c>
      <c r="G715" s="1">
        <v>89948.88</v>
      </c>
      <c r="H715" s="1">
        <v>63856.73</v>
      </c>
      <c r="I715" s="1">
        <v>113220.7</v>
      </c>
      <c r="J715" s="1">
        <v>94231.91</v>
      </c>
      <c r="K715" s="1">
        <v>78640.09</v>
      </c>
      <c r="L715" s="1">
        <v>76445.83</v>
      </c>
      <c r="M715" s="1">
        <v>51272.72</v>
      </c>
      <c r="N715" s="1">
        <v>932244.82</v>
      </c>
      <c r="O715" s="1">
        <v>56670.26</v>
      </c>
      <c r="P715" s="1">
        <v>64778.07</v>
      </c>
      <c r="Q715" s="1">
        <v>243179.63</v>
      </c>
      <c r="R715" s="1">
        <v>89948.88</v>
      </c>
      <c r="S715" s="1">
        <v>63856.73</v>
      </c>
      <c r="T715" s="1">
        <v>113220.7</v>
      </c>
      <c r="U715" s="1">
        <v>94231.91</v>
      </c>
      <c r="V715" s="1">
        <v>78640.09</v>
      </c>
      <c r="W715" s="1">
        <v>76445.83</v>
      </c>
      <c r="X715" s="1">
        <v>51272.72</v>
      </c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5862.5</v>
      </c>
    </row>
    <row r="716" spans="1:36">
      <c r="A716" s="20" t="s">
        <v>1686</v>
      </c>
      <c r="B716" s="10" t="s">
        <v>1687</v>
      </c>
      <c r="C716" s="1">
        <v>32936.99</v>
      </c>
      <c r="D716" s="1">
        <v>3386.82</v>
      </c>
      <c r="E716" s="1">
        <v>2155.15</v>
      </c>
      <c r="F716" s="1">
        <v>8513.3700000000008</v>
      </c>
      <c r="G716" s="1">
        <v>850.62</v>
      </c>
      <c r="H716" s="1">
        <v>0</v>
      </c>
      <c r="I716" s="1">
        <v>6617.13</v>
      </c>
      <c r="J716" s="1">
        <v>3261.51</v>
      </c>
      <c r="K716" s="1">
        <v>2774.73</v>
      </c>
      <c r="L716" s="1">
        <v>3967.65</v>
      </c>
      <c r="M716" s="1">
        <v>825</v>
      </c>
      <c r="N716" s="1">
        <v>32351.98</v>
      </c>
      <c r="O716" s="1">
        <v>3386.82</v>
      </c>
      <c r="P716" s="1">
        <v>2155.15</v>
      </c>
      <c r="Q716" s="1">
        <v>8513.3700000000008</v>
      </c>
      <c r="R716" s="1">
        <v>850.62</v>
      </c>
      <c r="S716" s="1"/>
      <c r="T716" s="1">
        <v>6617.13</v>
      </c>
      <c r="U716" s="1">
        <v>3261.51</v>
      </c>
      <c r="V716" s="1">
        <v>2774.73</v>
      </c>
      <c r="W716" s="1">
        <v>3967.65</v>
      </c>
      <c r="X716" s="1">
        <v>825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585.01</v>
      </c>
    </row>
    <row r="717" spans="1:36">
      <c r="A717" s="20" t="s">
        <v>1688</v>
      </c>
      <c r="B717" s="10" t="s">
        <v>1689</v>
      </c>
      <c r="C717" s="1">
        <v>137401.39000000001</v>
      </c>
      <c r="D717" s="1">
        <v>6091.56</v>
      </c>
      <c r="E717" s="1">
        <v>4866.08</v>
      </c>
      <c r="F717" s="1">
        <v>25852.41</v>
      </c>
      <c r="G717" s="1">
        <v>4433.7299999999996</v>
      </c>
      <c r="H717" s="1">
        <v>0</v>
      </c>
      <c r="I717" s="1">
        <v>3083.22</v>
      </c>
      <c r="J717" s="1">
        <v>22623.29</v>
      </c>
      <c r="K717" s="1">
        <v>131.19</v>
      </c>
      <c r="L717" s="1">
        <v>25066.22</v>
      </c>
      <c r="M717" s="1">
        <v>42380.75</v>
      </c>
      <c r="N717" s="1">
        <v>134528.45000000001</v>
      </c>
      <c r="O717" s="1">
        <v>6091.56</v>
      </c>
      <c r="P717" s="1">
        <v>4866.08</v>
      </c>
      <c r="Q717" s="1">
        <v>25852.41</v>
      </c>
      <c r="R717" s="1">
        <v>4433.7299999999996</v>
      </c>
      <c r="S717" s="1">
        <v>0</v>
      </c>
      <c r="T717" s="1">
        <v>3083.22</v>
      </c>
      <c r="U717" s="1">
        <v>22623.29</v>
      </c>
      <c r="V717" s="1">
        <v>131.19</v>
      </c>
      <c r="W717" s="1">
        <v>25066.22</v>
      </c>
      <c r="X717" s="1">
        <v>42380.75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2872.94</v>
      </c>
    </row>
    <row r="718" spans="1:36">
      <c r="A718" s="20" t="s">
        <v>1690</v>
      </c>
      <c r="B718" s="10" t="s">
        <v>1691</v>
      </c>
      <c r="C718" s="1">
        <v>68715.710000000006</v>
      </c>
      <c r="D718" s="1">
        <v>3726.79</v>
      </c>
      <c r="E718" s="1">
        <v>708.38</v>
      </c>
      <c r="F718" s="1">
        <v>13276.07</v>
      </c>
      <c r="G718" s="1">
        <v>-40</v>
      </c>
      <c r="H718" s="1">
        <v>908.72</v>
      </c>
      <c r="I718" s="1">
        <v>0</v>
      </c>
      <c r="J718" s="1">
        <v>28645.1</v>
      </c>
      <c r="K718" s="1">
        <v>632.47</v>
      </c>
      <c r="L718" s="1">
        <v>543.35</v>
      </c>
      <c r="M718" s="1">
        <v>0</v>
      </c>
      <c r="N718" s="1">
        <v>46891.78</v>
      </c>
      <c r="O718" s="1">
        <v>2672.69</v>
      </c>
      <c r="P718" s="1">
        <v>708.38</v>
      </c>
      <c r="Q718" s="1">
        <v>13276.07</v>
      </c>
      <c r="R718" s="1">
        <v>-40</v>
      </c>
      <c r="S718" s="1">
        <v>908.72</v>
      </c>
      <c r="T718" s="1">
        <v>0</v>
      </c>
      <c r="U718" s="1">
        <v>28645.1</v>
      </c>
      <c r="V718" s="1">
        <v>632.47</v>
      </c>
      <c r="W718" s="1">
        <v>88.35</v>
      </c>
      <c r="X718" s="1">
        <v>0</v>
      </c>
      <c r="Y718" s="1">
        <v>1509.1</v>
      </c>
      <c r="Z718" s="1">
        <v>1054.0999999999999</v>
      </c>
      <c r="AA718" s="1"/>
      <c r="AB718" s="1"/>
      <c r="AC718" s="1"/>
      <c r="AD718" s="1"/>
      <c r="AE718" s="1"/>
      <c r="AF718" s="1"/>
      <c r="AG718" s="1">
        <v>455</v>
      </c>
      <c r="AH718" s="1"/>
      <c r="AI718" s="1"/>
      <c r="AJ718" s="4">
        <v>20314.830000000002</v>
      </c>
    </row>
    <row r="719" spans="1:36">
      <c r="A719" s="20" t="s">
        <v>1692</v>
      </c>
      <c r="B719" s="10" t="s">
        <v>1693</v>
      </c>
      <c r="C719" s="1">
        <v>19875.71</v>
      </c>
      <c r="D719" s="1">
        <v>437.57</v>
      </c>
      <c r="E719" s="1">
        <v>697</v>
      </c>
      <c r="F719" s="1">
        <v>9286.2900000000009</v>
      </c>
      <c r="G719" s="1">
        <v>298.04000000000002</v>
      </c>
      <c r="H719" s="1">
        <v>131.63999999999999</v>
      </c>
      <c r="I719" s="1">
        <v>-670.82</v>
      </c>
      <c r="J719" s="1">
        <v>6548.5</v>
      </c>
      <c r="K719" s="1">
        <v>376.87</v>
      </c>
      <c r="L719" s="1">
        <v>338.5</v>
      </c>
      <c r="M719" s="1">
        <v>279.62</v>
      </c>
      <c r="N719" s="1">
        <v>17723.21</v>
      </c>
      <c r="O719" s="1">
        <v>437.57</v>
      </c>
      <c r="P719" s="1">
        <v>697</v>
      </c>
      <c r="Q719" s="1">
        <v>9286.2900000000009</v>
      </c>
      <c r="R719" s="1">
        <v>298.04000000000002</v>
      </c>
      <c r="S719" s="1">
        <v>131.63999999999999</v>
      </c>
      <c r="T719" s="1">
        <v>-670.82</v>
      </c>
      <c r="U719" s="1">
        <v>6548.5</v>
      </c>
      <c r="V719" s="1">
        <v>376.87</v>
      </c>
      <c r="W719" s="1">
        <v>338.5</v>
      </c>
      <c r="X719" s="1">
        <v>279.62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4">
        <v>2152.5</v>
      </c>
    </row>
    <row r="720" spans="1:36">
      <c r="A720" s="20" t="s">
        <v>1694</v>
      </c>
      <c r="B720" s="10" t="s">
        <v>1695</v>
      </c>
      <c r="C720" s="1">
        <v>71593.55</v>
      </c>
      <c r="D720" s="1">
        <v>1040.9100000000001</v>
      </c>
      <c r="E720" s="1">
        <v>2732.83</v>
      </c>
      <c r="F720" s="1">
        <v>4354.12</v>
      </c>
      <c r="G720" s="1">
        <v>5337.89</v>
      </c>
      <c r="H720" s="1">
        <v>20932.43</v>
      </c>
      <c r="I720" s="1">
        <v>7835.11</v>
      </c>
      <c r="J720" s="1">
        <v>13612.06</v>
      </c>
      <c r="K720" s="1">
        <v>6127.71</v>
      </c>
      <c r="L720" s="1">
        <v>1822.75</v>
      </c>
      <c r="M720" s="1">
        <v>3534.8</v>
      </c>
      <c r="N720" s="1">
        <v>67330.61</v>
      </c>
      <c r="O720" s="1">
        <v>1040.9100000000001</v>
      </c>
      <c r="P720" s="1">
        <v>2732.83</v>
      </c>
      <c r="Q720" s="1">
        <v>4354.12</v>
      </c>
      <c r="R720" s="1">
        <v>5337.89</v>
      </c>
      <c r="S720" s="1">
        <v>20932.43</v>
      </c>
      <c r="T720" s="1">
        <v>7835.11</v>
      </c>
      <c r="U720" s="1">
        <v>13612.06</v>
      </c>
      <c r="V720" s="1">
        <v>6127.71</v>
      </c>
      <c r="W720" s="1">
        <v>1822.75</v>
      </c>
      <c r="X720" s="1">
        <v>3534.8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4262.9399999999996</v>
      </c>
    </row>
    <row r="721" spans="1:36">
      <c r="A721" s="20" t="s">
        <v>1696</v>
      </c>
      <c r="B721" s="10" t="s">
        <v>1697</v>
      </c>
      <c r="C721" s="1">
        <v>96744.01</v>
      </c>
      <c r="D721" s="1">
        <v>0</v>
      </c>
      <c r="E721" s="1">
        <v>-165.14</v>
      </c>
      <c r="F721" s="1">
        <v>93828.54</v>
      </c>
      <c r="G721" s="1">
        <v>0</v>
      </c>
      <c r="H721" s="1">
        <v>-3</v>
      </c>
      <c r="I721" s="1">
        <v>0</v>
      </c>
      <c r="J721" s="1">
        <v>261.72000000000003</v>
      </c>
      <c r="K721" s="1">
        <v>0</v>
      </c>
      <c r="L721" s="1">
        <v>627.13</v>
      </c>
      <c r="M721" s="1">
        <v>0</v>
      </c>
      <c r="N721" s="1">
        <v>94549.25</v>
      </c>
      <c r="O721" s="1">
        <v>0</v>
      </c>
      <c r="P721" s="1">
        <v>-165.14</v>
      </c>
      <c r="Q721" s="1">
        <v>93828.54</v>
      </c>
      <c r="R721" s="1">
        <v>0</v>
      </c>
      <c r="S721" s="1">
        <v>-3</v>
      </c>
      <c r="T721" s="1">
        <v>0</v>
      </c>
      <c r="U721" s="1">
        <v>261.72000000000003</v>
      </c>
      <c r="V721" s="1">
        <v>0</v>
      </c>
      <c r="W721" s="1">
        <v>627.13</v>
      </c>
      <c r="X721" s="1">
        <v>0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2194.7600000000002</v>
      </c>
    </row>
    <row r="722" spans="1:36">
      <c r="A722" s="19" t="s">
        <v>1698</v>
      </c>
      <c r="B722" s="10" t="s">
        <v>1699</v>
      </c>
      <c r="C722" s="1">
        <v>7505653.3899999997</v>
      </c>
      <c r="D722" s="1">
        <v>493534.69</v>
      </c>
      <c r="E722" s="1">
        <v>800041.34</v>
      </c>
      <c r="F722" s="1">
        <v>1294454.21</v>
      </c>
      <c r="G722" s="1">
        <v>448475.28</v>
      </c>
      <c r="H722" s="1">
        <v>414371.72</v>
      </c>
      <c r="I722" s="1">
        <v>605983.02</v>
      </c>
      <c r="J722" s="1">
        <v>826454.82</v>
      </c>
      <c r="K722" s="1">
        <v>825189.23</v>
      </c>
      <c r="L722" s="1">
        <v>439700.67</v>
      </c>
      <c r="M722" s="1">
        <v>401043.15</v>
      </c>
      <c r="N722" s="1">
        <v>6549248.1299999999</v>
      </c>
      <c r="O722" s="1">
        <v>493534.69</v>
      </c>
      <c r="P722" s="1">
        <v>800041.34</v>
      </c>
      <c r="Q722" s="1">
        <v>1294454.21</v>
      </c>
      <c r="R722" s="1">
        <v>448475.28</v>
      </c>
      <c r="S722" s="1">
        <v>414371.72</v>
      </c>
      <c r="T722" s="1">
        <v>605983.02</v>
      </c>
      <c r="U722" s="1">
        <v>826454.82</v>
      </c>
      <c r="V722" s="1">
        <v>825189.23</v>
      </c>
      <c r="W722" s="1">
        <v>439700.67</v>
      </c>
      <c r="X722" s="1">
        <v>401043.15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956405.26</v>
      </c>
    </row>
    <row r="723" spans="1:36">
      <c r="A723" s="20" t="s">
        <v>1700</v>
      </c>
      <c r="B723" s="10" t="s">
        <v>1701</v>
      </c>
      <c r="C723" s="1">
        <v>745958.15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/>
      <c r="P723" s="1"/>
      <c r="Q723" s="1"/>
      <c r="R723" s="1"/>
      <c r="S723" s="1"/>
      <c r="T723" s="1">
        <v>0</v>
      </c>
      <c r="U723" s="1">
        <v>0</v>
      </c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745958.15</v>
      </c>
    </row>
    <row r="724" spans="1:36">
      <c r="A724" s="21" t="s">
        <v>1702</v>
      </c>
      <c r="B724" s="10" t="s">
        <v>1703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/>
      <c r="P724" s="1"/>
      <c r="Q724" s="1"/>
      <c r="R724" s="1"/>
      <c r="S724" s="1"/>
      <c r="T724" s="1">
        <v>0</v>
      </c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0</v>
      </c>
    </row>
    <row r="725" spans="1:36">
      <c r="A725" s="21" t="s">
        <v>1704</v>
      </c>
      <c r="B725" s="10" t="s">
        <v>1705</v>
      </c>
      <c r="C725" s="1">
        <v>741071.04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/>
      <c r="P725" s="1"/>
      <c r="Q725" s="1"/>
      <c r="R725" s="1"/>
      <c r="S725" s="1"/>
      <c r="T725" s="1"/>
      <c r="U725" s="1">
        <v>0</v>
      </c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741071.04</v>
      </c>
    </row>
    <row r="726" spans="1:36">
      <c r="A726" s="21" t="s">
        <v>1706</v>
      </c>
      <c r="B726" s="10" t="s">
        <v>1707</v>
      </c>
      <c r="C726" s="1">
        <v>4887.1099999999997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4887.1099999999997</v>
      </c>
    </row>
    <row r="727" spans="1:36">
      <c r="A727" s="20" t="s">
        <v>1708</v>
      </c>
      <c r="B727" s="10" t="s">
        <v>1709</v>
      </c>
      <c r="C727" s="1">
        <v>6549490.1799999997</v>
      </c>
      <c r="D727" s="1">
        <v>493534.69</v>
      </c>
      <c r="E727" s="1">
        <v>800041.34</v>
      </c>
      <c r="F727" s="1">
        <v>1294454.21</v>
      </c>
      <c r="G727" s="1">
        <v>448475.28</v>
      </c>
      <c r="H727" s="1">
        <v>414371.72</v>
      </c>
      <c r="I727" s="1">
        <v>605983.02</v>
      </c>
      <c r="J727" s="1">
        <v>826454.82</v>
      </c>
      <c r="K727" s="1">
        <v>825189.23</v>
      </c>
      <c r="L727" s="1">
        <v>439700.67</v>
      </c>
      <c r="M727" s="1">
        <v>401043.15</v>
      </c>
      <c r="N727" s="1">
        <v>6549248.1299999999</v>
      </c>
      <c r="O727" s="1">
        <v>493534.69</v>
      </c>
      <c r="P727" s="1">
        <v>800041.34</v>
      </c>
      <c r="Q727" s="1">
        <v>1294454.21</v>
      </c>
      <c r="R727" s="1">
        <v>448475.28</v>
      </c>
      <c r="S727" s="1">
        <v>414371.72</v>
      </c>
      <c r="T727" s="1">
        <v>605983.02</v>
      </c>
      <c r="U727" s="1">
        <v>826454.82</v>
      </c>
      <c r="V727" s="1">
        <v>825189.23</v>
      </c>
      <c r="W727" s="1">
        <v>439700.67</v>
      </c>
      <c r="X727" s="1">
        <v>401043.15</v>
      </c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242.05</v>
      </c>
    </row>
    <row r="728" spans="1:36">
      <c r="A728" s="21" t="s">
        <v>1710</v>
      </c>
      <c r="B728" s="10" t="s">
        <v>1711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0</v>
      </c>
    </row>
    <row r="729" spans="1:36">
      <c r="A729" s="21" t="s">
        <v>1712</v>
      </c>
      <c r="B729" s="10" t="s">
        <v>1713</v>
      </c>
      <c r="C729" s="1">
        <v>3416030.99</v>
      </c>
      <c r="D729" s="1">
        <v>173031.44</v>
      </c>
      <c r="E729" s="1">
        <v>383966.5</v>
      </c>
      <c r="F729" s="1">
        <v>848229.58</v>
      </c>
      <c r="G729" s="1">
        <v>239289.56</v>
      </c>
      <c r="H729" s="1">
        <v>212689.11</v>
      </c>
      <c r="I729" s="1">
        <v>257922.24</v>
      </c>
      <c r="J729" s="1">
        <v>367572.11</v>
      </c>
      <c r="K729" s="1">
        <v>569922.88</v>
      </c>
      <c r="L729" s="1">
        <v>165276.25</v>
      </c>
      <c r="M729" s="1">
        <v>198131.32</v>
      </c>
      <c r="N729" s="1">
        <v>3416030.99</v>
      </c>
      <c r="O729" s="1">
        <v>173031.44</v>
      </c>
      <c r="P729" s="1">
        <v>383966.5</v>
      </c>
      <c r="Q729" s="1">
        <v>848229.58</v>
      </c>
      <c r="R729" s="1">
        <v>239289.56</v>
      </c>
      <c r="S729" s="1">
        <v>212689.11</v>
      </c>
      <c r="T729" s="1">
        <v>257922.24</v>
      </c>
      <c r="U729" s="1">
        <v>367572.11</v>
      </c>
      <c r="V729" s="1">
        <v>569922.88</v>
      </c>
      <c r="W729" s="1">
        <v>165276.25</v>
      </c>
      <c r="X729" s="1">
        <v>198131.32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/>
    </row>
    <row r="730" spans="1:36">
      <c r="A730" s="21" t="s">
        <v>1714</v>
      </c>
      <c r="B730" s="10" t="s">
        <v>1715</v>
      </c>
      <c r="C730" s="1">
        <v>2136781.27</v>
      </c>
      <c r="D730" s="1">
        <v>193442.36</v>
      </c>
      <c r="E730" s="1">
        <v>291845.49</v>
      </c>
      <c r="F730" s="1">
        <v>308311.67</v>
      </c>
      <c r="G730" s="1">
        <v>155509.07</v>
      </c>
      <c r="H730" s="1">
        <v>129401.8</v>
      </c>
      <c r="I730" s="1">
        <v>237465.54</v>
      </c>
      <c r="J730" s="1">
        <v>324819.42</v>
      </c>
      <c r="K730" s="1">
        <v>145040.92000000001</v>
      </c>
      <c r="L730" s="1">
        <v>201151.94</v>
      </c>
      <c r="M730" s="1">
        <v>149793.06</v>
      </c>
      <c r="N730" s="1">
        <v>2136781.27</v>
      </c>
      <c r="O730" s="1">
        <v>193442.36</v>
      </c>
      <c r="P730" s="1">
        <v>291845.49</v>
      </c>
      <c r="Q730" s="1">
        <v>308311.67</v>
      </c>
      <c r="R730" s="1">
        <v>155509.07</v>
      </c>
      <c r="S730" s="1">
        <v>129401.8</v>
      </c>
      <c r="T730" s="1">
        <v>237465.54</v>
      </c>
      <c r="U730" s="1">
        <v>324819.42</v>
      </c>
      <c r="V730" s="1">
        <v>145040.92000000001</v>
      </c>
      <c r="W730" s="1">
        <v>201151.94</v>
      </c>
      <c r="X730" s="1">
        <v>149793.06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1716</v>
      </c>
      <c r="B731" s="10" t="s">
        <v>1717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/>
      <c r="P731" s="1"/>
      <c r="Q731" s="1">
        <v>0</v>
      </c>
      <c r="R731" s="1"/>
      <c r="S731" s="1">
        <v>0</v>
      </c>
      <c r="T731" s="1"/>
      <c r="U731" s="1"/>
      <c r="V731" s="1"/>
      <c r="W731" s="1"/>
      <c r="X731" s="1">
        <v>0</v>
      </c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1718</v>
      </c>
      <c r="B732" s="10" t="s">
        <v>1719</v>
      </c>
      <c r="C732" s="1">
        <v>242.05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>
        <v>242.05</v>
      </c>
    </row>
    <row r="733" spans="1:36">
      <c r="A733" s="21" t="s">
        <v>1720</v>
      </c>
      <c r="B733" s="10" t="s">
        <v>1721</v>
      </c>
      <c r="C733" s="1">
        <v>996435.87</v>
      </c>
      <c r="D733" s="1">
        <v>127060.89</v>
      </c>
      <c r="E733" s="1">
        <v>124229.35</v>
      </c>
      <c r="F733" s="1">
        <v>137912.95999999999</v>
      </c>
      <c r="G733" s="1">
        <v>53676.65</v>
      </c>
      <c r="H733" s="1">
        <v>72280.81</v>
      </c>
      <c r="I733" s="1">
        <v>110595.24</v>
      </c>
      <c r="J733" s="1">
        <v>134063.29</v>
      </c>
      <c r="K733" s="1">
        <v>110225.43</v>
      </c>
      <c r="L733" s="1">
        <v>73272.479999999996</v>
      </c>
      <c r="M733" s="1">
        <v>53118.77</v>
      </c>
      <c r="N733" s="1">
        <v>996435.87</v>
      </c>
      <c r="O733" s="1">
        <v>127060.89</v>
      </c>
      <c r="P733" s="1">
        <v>124229.35</v>
      </c>
      <c r="Q733" s="1">
        <v>137912.95999999999</v>
      </c>
      <c r="R733" s="1">
        <v>53676.65</v>
      </c>
      <c r="S733" s="1">
        <v>72280.81</v>
      </c>
      <c r="T733" s="1">
        <v>110595.24</v>
      </c>
      <c r="U733" s="1">
        <v>134063.29</v>
      </c>
      <c r="V733" s="1">
        <v>110225.43</v>
      </c>
      <c r="W733" s="1">
        <v>73272.479999999996</v>
      </c>
      <c r="X733" s="1">
        <v>53118.77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/>
    </row>
    <row r="734" spans="1:36">
      <c r="A734" s="20" t="s">
        <v>1722</v>
      </c>
      <c r="B734" s="10" t="s">
        <v>1723</v>
      </c>
      <c r="C734" s="1">
        <v>210205.06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>
        <v>210205.06</v>
      </c>
    </row>
    <row r="735" spans="1:36">
      <c r="A735" s="21" t="s">
        <v>1724</v>
      </c>
      <c r="B735" s="10" t="s">
        <v>1725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0</v>
      </c>
    </row>
    <row r="736" spans="1:36">
      <c r="A736" s="21" t="s">
        <v>1726</v>
      </c>
      <c r="B736" s="10" t="s">
        <v>1727</v>
      </c>
      <c r="C736" s="1">
        <v>210205.06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210205.06</v>
      </c>
    </row>
    <row r="737" spans="1:36">
      <c r="A737" s="19" t="s">
        <v>1728</v>
      </c>
      <c r="B737" s="10" t="s">
        <v>1729</v>
      </c>
      <c r="C737" s="1">
        <v>4044308.52</v>
      </c>
      <c r="D737" s="1">
        <v>251363.63</v>
      </c>
      <c r="E737" s="1">
        <v>384995.12</v>
      </c>
      <c r="F737" s="1">
        <v>609425.23</v>
      </c>
      <c r="G737" s="1">
        <v>221265.09</v>
      </c>
      <c r="H737" s="1">
        <v>235050.33000000002</v>
      </c>
      <c r="I737" s="1">
        <v>358831</v>
      </c>
      <c r="J737" s="1">
        <v>462862.55</v>
      </c>
      <c r="K737" s="1">
        <v>194452.13</v>
      </c>
      <c r="L737" s="1">
        <v>252658.82</v>
      </c>
      <c r="M737" s="1">
        <v>156458.20000000001</v>
      </c>
      <c r="N737" s="1">
        <v>3127103.26</v>
      </c>
      <c r="O737" s="1">
        <v>251363.63</v>
      </c>
      <c r="P737" s="1">
        <v>384995.12</v>
      </c>
      <c r="Q737" s="1">
        <v>609425.23</v>
      </c>
      <c r="R737" s="1">
        <v>221265.09</v>
      </c>
      <c r="S737" s="1">
        <v>234994.73</v>
      </c>
      <c r="T737" s="1">
        <v>358643.20000000001</v>
      </c>
      <c r="U737" s="1">
        <v>462862.55</v>
      </c>
      <c r="V737" s="1">
        <v>194452.13</v>
      </c>
      <c r="W737" s="1">
        <v>252643.38</v>
      </c>
      <c r="X737" s="1">
        <v>156458.20000000001</v>
      </c>
      <c r="Y737" s="1">
        <v>258.83999999999997</v>
      </c>
      <c r="Z737" s="1">
        <v>0</v>
      </c>
      <c r="AA737" s="1">
        <v>0</v>
      </c>
      <c r="AB737" s="1">
        <v>0</v>
      </c>
      <c r="AC737" s="1">
        <v>0</v>
      </c>
      <c r="AD737" s="1">
        <v>55.6</v>
      </c>
      <c r="AE737" s="1">
        <v>187.8</v>
      </c>
      <c r="AF737" s="1">
        <v>0</v>
      </c>
      <c r="AG737" s="1">
        <v>15.44</v>
      </c>
      <c r="AH737" s="1">
        <v>0</v>
      </c>
      <c r="AI737" s="1">
        <v>0</v>
      </c>
      <c r="AJ737" s="4">
        <v>916946.42</v>
      </c>
    </row>
    <row r="738" spans="1:36">
      <c r="A738" s="20" t="s">
        <v>1730</v>
      </c>
      <c r="B738" s="10" t="s">
        <v>1731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4">
        <v>0</v>
      </c>
    </row>
    <row r="739" spans="1:36">
      <c r="A739" s="20" t="s">
        <v>1728</v>
      </c>
      <c r="B739" s="10" t="s">
        <v>1732</v>
      </c>
      <c r="C739" s="1">
        <v>4044308.52</v>
      </c>
      <c r="D739" s="1">
        <v>251363.63</v>
      </c>
      <c r="E739" s="1">
        <v>384995.12</v>
      </c>
      <c r="F739" s="1">
        <v>609425.23</v>
      </c>
      <c r="G739" s="1">
        <v>221265.09</v>
      </c>
      <c r="H739" s="1">
        <v>235050.33000000002</v>
      </c>
      <c r="I739" s="1">
        <v>358831</v>
      </c>
      <c r="J739" s="1">
        <v>462862.55</v>
      </c>
      <c r="K739" s="1">
        <v>194452.13</v>
      </c>
      <c r="L739" s="1">
        <v>252658.82</v>
      </c>
      <c r="M739" s="1">
        <v>156458.20000000001</v>
      </c>
      <c r="N739" s="1">
        <v>3127103.26</v>
      </c>
      <c r="O739" s="1">
        <v>251363.63</v>
      </c>
      <c r="P739" s="1">
        <v>384995.12</v>
      </c>
      <c r="Q739" s="1">
        <v>609425.23</v>
      </c>
      <c r="R739" s="1">
        <v>221265.09</v>
      </c>
      <c r="S739" s="1">
        <v>234994.73</v>
      </c>
      <c r="T739" s="1">
        <v>358643.20000000001</v>
      </c>
      <c r="U739" s="1">
        <v>462862.55</v>
      </c>
      <c r="V739" s="1">
        <v>194452.13</v>
      </c>
      <c r="W739" s="1">
        <v>252643.38</v>
      </c>
      <c r="X739" s="1">
        <v>156458.20000000001</v>
      </c>
      <c r="Y739" s="1">
        <v>258.83999999999997</v>
      </c>
      <c r="Z739" s="1">
        <v>0</v>
      </c>
      <c r="AA739" s="1">
        <v>0</v>
      </c>
      <c r="AB739" s="1">
        <v>0</v>
      </c>
      <c r="AC739" s="1">
        <v>0</v>
      </c>
      <c r="AD739" s="1">
        <v>55.6</v>
      </c>
      <c r="AE739" s="1">
        <v>187.8</v>
      </c>
      <c r="AF739" s="1">
        <v>0</v>
      </c>
      <c r="AG739" s="1">
        <v>15.44</v>
      </c>
      <c r="AH739" s="1">
        <v>0</v>
      </c>
      <c r="AI739" s="1">
        <v>0</v>
      </c>
      <c r="AJ739" s="4">
        <v>916946.42</v>
      </c>
    </row>
    <row r="740" spans="1:36">
      <c r="A740" s="19" t="s">
        <v>1733</v>
      </c>
      <c r="B740" s="10" t="s">
        <v>1734</v>
      </c>
      <c r="C740" s="1">
        <v>324764.71999999997</v>
      </c>
      <c r="D740" s="1">
        <v>22873.34</v>
      </c>
      <c r="E740" s="1">
        <v>36008.61</v>
      </c>
      <c r="F740" s="1">
        <v>75667.59</v>
      </c>
      <c r="G740" s="1">
        <v>12959.61</v>
      </c>
      <c r="H740" s="1">
        <v>22804.639999999999</v>
      </c>
      <c r="I740" s="1">
        <v>28779.3</v>
      </c>
      <c r="J740" s="1">
        <v>38863.24</v>
      </c>
      <c r="K740" s="1">
        <v>30480.61</v>
      </c>
      <c r="L740" s="1">
        <v>16705.68</v>
      </c>
      <c r="M740" s="1">
        <v>21198.799999999999</v>
      </c>
      <c r="N740" s="1">
        <v>306341.42</v>
      </c>
      <c r="O740" s="1">
        <v>22873.34</v>
      </c>
      <c r="P740" s="1">
        <v>36008.61</v>
      </c>
      <c r="Q740" s="1">
        <v>75667.59</v>
      </c>
      <c r="R740" s="1">
        <v>12959.61</v>
      </c>
      <c r="S740" s="1">
        <v>22804.639999999999</v>
      </c>
      <c r="T740" s="1">
        <v>28779.3</v>
      </c>
      <c r="U740" s="1">
        <v>38863.24</v>
      </c>
      <c r="V740" s="1">
        <v>30480.61</v>
      </c>
      <c r="W740" s="1">
        <v>16705.68</v>
      </c>
      <c r="X740" s="1">
        <v>21198.799999999999</v>
      </c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4">
        <v>18423.3</v>
      </c>
    </row>
    <row r="741" spans="1:36">
      <c r="A741" s="20" t="s">
        <v>1735</v>
      </c>
      <c r="B741" s="10" t="s">
        <v>1736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0</v>
      </c>
    </row>
    <row r="742" spans="1:36">
      <c r="A742" s="20" t="s">
        <v>1737</v>
      </c>
      <c r="B742" s="10" t="s">
        <v>1738</v>
      </c>
      <c r="C742" s="1">
        <v>303538.05</v>
      </c>
      <c r="D742" s="1">
        <v>21393.15</v>
      </c>
      <c r="E742" s="1">
        <v>34007.4</v>
      </c>
      <c r="F742" s="1">
        <v>73507.789999999994</v>
      </c>
      <c r="G742" s="1">
        <v>12214.51</v>
      </c>
      <c r="H742" s="1">
        <v>20635.59</v>
      </c>
      <c r="I742" s="1">
        <v>26071.62</v>
      </c>
      <c r="J742" s="1">
        <v>33238.120000000003</v>
      </c>
      <c r="K742" s="1">
        <v>30042.79</v>
      </c>
      <c r="L742" s="1">
        <v>16095.78</v>
      </c>
      <c r="M742" s="1">
        <v>20096.82</v>
      </c>
      <c r="N742" s="1">
        <v>287303.57</v>
      </c>
      <c r="O742" s="1">
        <v>21393.15</v>
      </c>
      <c r="P742" s="1">
        <v>34007.4</v>
      </c>
      <c r="Q742" s="1">
        <v>73507.789999999994</v>
      </c>
      <c r="R742" s="1">
        <v>12214.51</v>
      </c>
      <c r="S742" s="1">
        <v>20635.59</v>
      </c>
      <c r="T742" s="1">
        <v>26071.62</v>
      </c>
      <c r="U742" s="1">
        <v>33238.120000000003</v>
      </c>
      <c r="V742" s="1">
        <v>30042.79</v>
      </c>
      <c r="W742" s="1">
        <v>16095.78</v>
      </c>
      <c r="X742" s="1">
        <v>20096.82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16234.48</v>
      </c>
    </row>
    <row r="743" spans="1:36">
      <c r="A743" s="20" t="s">
        <v>1739</v>
      </c>
      <c r="B743" s="10" t="s">
        <v>1740</v>
      </c>
      <c r="C743" s="1">
        <v>2630.92</v>
      </c>
      <c r="D743" s="1">
        <v>0</v>
      </c>
      <c r="E743" s="1">
        <v>17.399999999999999</v>
      </c>
      <c r="F743" s="1">
        <v>0</v>
      </c>
      <c r="G743" s="1">
        <v>43.1</v>
      </c>
      <c r="H743" s="1">
        <v>348</v>
      </c>
      <c r="I743" s="1">
        <v>199.4</v>
      </c>
      <c r="J743" s="1">
        <v>2023.02</v>
      </c>
      <c r="K743" s="1">
        <v>0</v>
      </c>
      <c r="L743" s="1">
        <v>0</v>
      </c>
      <c r="M743" s="1">
        <v>0</v>
      </c>
      <c r="N743" s="1">
        <v>2630.92</v>
      </c>
      <c r="O743" s="1"/>
      <c r="P743" s="1">
        <v>17.399999999999999</v>
      </c>
      <c r="Q743" s="1">
        <v>0</v>
      </c>
      <c r="R743" s="1">
        <v>43.1</v>
      </c>
      <c r="S743" s="1">
        <v>348</v>
      </c>
      <c r="T743" s="1">
        <v>199.4</v>
      </c>
      <c r="U743" s="1">
        <v>2023.02</v>
      </c>
      <c r="V743" s="1">
        <v>0</v>
      </c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/>
    </row>
    <row r="744" spans="1:36">
      <c r="A744" s="20" t="s">
        <v>1741</v>
      </c>
      <c r="B744" s="10" t="s">
        <v>1742</v>
      </c>
      <c r="C744" s="1">
        <v>18595.75</v>
      </c>
      <c r="D744" s="1">
        <v>1480.19</v>
      </c>
      <c r="E744" s="1">
        <v>1983.81</v>
      </c>
      <c r="F744" s="1">
        <v>2159.8000000000002</v>
      </c>
      <c r="G744" s="1">
        <v>702</v>
      </c>
      <c r="H744" s="1">
        <v>1821.05</v>
      </c>
      <c r="I744" s="1">
        <v>2508.2800000000002</v>
      </c>
      <c r="J744" s="1">
        <v>3602.1</v>
      </c>
      <c r="K744" s="1">
        <v>437.82</v>
      </c>
      <c r="L744" s="1">
        <v>609.9</v>
      </c>
      <c r="M744" s="1">
        <v>1101.98</v>
      </c>
      <c r="N744" s="1">
        <v>16406.93</v>
      </c>
      <c r="O744" s="1">
        <v>1480.19</v>
      </c>
      <c r="P744" s="1">
        <v>1983.81</v>
      </c>
      <c r="Q744" s="1">
        <v>2159.8000000000002</v>
      </c>
      <c r="R744" s="1">
        <v>702</v>
      </c>
      <c r="S744" s="1">
        <v>1821.05</v>
      </c>
      <c r="T744" s="1">
        <v>2508.2800000000002</v>
      </c>
      <c r="U744" s="1">
        <v>3602.1</v>
      </c>
      <c r="V744" s="1">
        <v>437.82</v>
      </c>
      <c r="W744" s="1">
        <v>609.9</v>
      </c>
      <c r="X744" s="1">
        <v>1101.98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2188.8200000000002</v>
      </c>
    </row>
    <row r="745" spans="1:36">
      <c r="A745" s="19" t="s">
        <v>1743</v>
      </c>
      <c r="B745" s="10" t="s">
        <v>1744</v>
      </c>
      <c r="C745" s="1">
        <v>34387.68</v>
      </c>
      <c r="D745" s="1">
        <v>2246.85</v>
      </c>
      <c r="E745" s="1">
        <v>724.74</v>
      </c>
      <c r="F745" s="1">
        <v>2985.52</v>
      </c>
      <c r="G745" s="1">
        <v>3410.7</v>
      </c>
      <c r="H745" s="1">
        <v>1486.36</v>
      </c>
      <c r="I745" s="1">
        <v>2473.02</v>
      </c>
      <c r="J745" s="1">
        <v>3746.69</v>
      </c>
      <c r="K745" s="1">
        <v>322.83999999999997</v>
      </c>
      <c r="L745" s="1">
        <v>874.05</v>
      </c>
      <c r="M745" s="1">
        <v>289.38</v>
      </c>
      <c r="N745" s="1">
        <v>18560.150000000001</v>
      </c>
      <c r="O745" s="1">
        <v>2246.85</v>
      </c>
      <c r="P745" s="1">
        <v>724.74</v>
      </c>
      <c r="Q745" s="1">
        <v>2985.52</v>
      </c>
      <c r="R745" s="1">
        <v>3410.7</v>
      </c>
      <c r="S745" s="1">
        <v>1486.36</v>
      </c>
      <c r="T745" s="1">
        <v>2473.02</v>
      </c>
      <c r="U745" s="1">
        <v>3746.69</v>
      </c>
      <c r="V745" s="1">
        <v>322.83999999999997</v>
      </c>
      <c r="W745" s="1">
        <v>874.05</v>
      </c>
      <c r="X745" s="1">
        <v>289.38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15827.53</v>
      </c>
    </row>
    <row r="746" spans="1:36">
      <c r="A746" s="20" t="s">
        <v>1745</v>
      </c>
      <c r="B746" s="10" t="s">
        <v>1746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0</v>
      </c>
    </row>
    <row r="747" spans="1:36">
      <c r="A747" s="20" t="s">
        <v>1747</v>
      </c>
      <c r="B747" s="10" t="s">
        <v>1748</v>
      </c>
      <c r="C747" s="1">
        <v>34387.68</v>
      </c>
      <c r="D747" s="1">
        <v>2246.85</v>
      </c>
      <c r="E747" s="1">
        <v>724.74</v>
      </c>
      <c r="F747" s="1">
        <v>2985.52</v>
      </c>
      <c r="G747" s="1">
        <v>3410.7</v>
      </c>
      <c r="H747" s="1">
        <v>1486.36</v>
      </c>
      <c r="I747" s="1">
        <v>2473.02</v>
      </c>
      <c r="J747" s="1">
        <v>3746.69</v>
      </c>
      <c r="K747" s="1">
        <v>322.83999999999997</v>
      </c>
      <c r="L747" s="1">
        <v>874.05</v>
      </c>
      <c r="M747" s="1">
        <v>289.38</v>
      </c>
      <c r="N747" s="1">
        <v>18560.150000000001</v>
      </c>
      <c r="O747" s="1">
        <v>2246.85</v>
      </c>
      <c r="P747" s="1">
        <v>724.74</v>
      </c>
      <c r="Q747" s="1">
        <v>2985.52</v>
      </c>
      <c r="R747" s="1">
        <v>3410.7</v>
      </c>
      <c r="S747" s="1">
        <v>1486.36</v>
      </c>
      <c r="T747" s="1">
        <v>2473.02</v>
      </c>
      <c r="U747" s="1">
        <v>3746.69</v>
      </c>
      <c r="V747" s="1">
        <v>322.83999999999997</v>
      </c>
      <c r="W747" s="1">
        <v>874.05</v>
      </c>
      <c r="X747" s="1">
        <v>289.38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15827.53</v>
      </c>
    </row>
    <row r="748" spans="1:36">
      <c r="A748" s="19" t="s">
        <v>1749</v>
      </c>
      <c r="B748" s="10" t="s">
        <v>1750</v>
      </c>
      <c r="C748" s="1">
        <v>81427.63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81427.63</v>
      </c>
    </row>
    <row r="749" spans="1:36">
      <c r="A749" s="20" t="s">
        <v>1751</v>
      </c>
      <c r="B749" s="10" t="s">
        <v>1752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0</v>
      </c>
    </row>
    <row r="750" spans="1:36">
      <c r="A750" s="20" t="s">
        <v>1753</v>
      </c>
      <c r="B750" s="10" t="s">
        <v>1754</v>
      </c>
      <c r="C750" s="1">
        <v>65219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65219</v>
      </c>
    </row>
    <row r="751" spans="1:36">
      <c r="A751" s="20" t="s">
        <v>1755</v>
      </c>
      <c r="B751" s="10" t="s">
        <v>1756</v>
      </c>
      <c r="C751" s="1">
        <v>16208.63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16208.63</v>
      </c>
    </row>
    <row r="752" spans="1:36">
      <c r="A752" s="19" t="s">
        <v>1757</v>
      </c>
      <c r="B752" s="10" t="s">
        <v>1758</v>
      </c>
      <c r="C752" s="1">
        <v>8143533.3499999996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8143533.3499999996</v>
      </c>
    </row>
    <row r="753" spans="1:36">
      <c r="A753" s="20" t="s">
        <v>1759</v>
      </c>
      <c r="B753" s="10" t="s">
        <v>1760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0</v>
      </c>
    </row>
    <row r="754" spans="1:36">
      <c r="A754" s="20" t="s">
        <v>1761</v>
      </c>
      <c r="B754" s="10" t="s">
        <v>1762</v>
      </c>
      <c r="C754" s="1">
        <v>8143533.3499999996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8143533.3499999996</v>
      </c>
    </row>
    <row r="755" spans="1:36">
      <c r="A755" s="19" t="s">
        <v>1763</v>
      </c>
      <c r="B755" s="10" t="s">
        <v>1764</v>
      </c>
      <c r="C755" s="1">
        <v>837064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837064</v>
      </c>
    </row>
    <row r="756" spans="1:36">
      <c r="A756" s="20" t="s">
        <v>1765</v>
      </c>
      <c r="B756" s="10" t="s">
        <v>1766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0</v>
      </c>
    </row>
    <row r="757" spans="1:36">
      <c r="A757" s="20" t="s">
        <v>1767</v>
      </c>
      <c r="B757" s="10" t="s">
        <v>1768</v>
      </c>
      <c r="C757" s="1">
        <v>837064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837064</v>
      </c>
    </row>
    <row r="758" spans="1:36">
      <c r="A758" s="19" t="s">
        <v>1769</v>
      </c>
      <c r="B758" s="10" t="s">
        <v>1770</v>
      </c>
      <c r="C758" s="1">
        <v>115194.83</v>
      </c>
      <c r="D758" s="1">
        <v>6296.11</v>
      </c>
      <c r="E758" s="1">
        <v>3140.03</v>
      </c>
      <c r="F758" s="1">
        <v>25817.41</v>
      </c>
      <c r="G758" s="1">
        <v>7977.64</v>
      </c>
      <c r="H758" s="1">
        <v>2863.95</v>
      </c>
      <c r="I758" s="1">
        <v>7550.08</v>
      </c>
      <c r="J758" s="1">
        <v>9191.82</v>
      </c>
      <c r="K758" s="1">
        <v>1655.11</v>
      </c>
      <c r="L758" s="1">
        <v>5995.6</v>
      </c>
      <c r="M758" s="1">
        <v>4685.57</v>
      </c>
      <c r="N758" s="1">
        <v>75173.320000000007</v>
      </c>
      <c r="O758" s="1">
        <v>6296.11</v>
      </c>
      <c r="P758" s="1">
        <v>3140.03</v>
      </c>
      <c r="Q758" s="1">
        <v>25817.41</v>
      </c>
      <c r="R758" s="1">
        <v>7977.64</v>
      </c>
      <c r="S758" s="1">
        <v>2863.95</v>
      </c>
      <c r="T758" s="1">
        <v>7550.08</v>
      </c>
      <c r="U758" s="1">
        <v>9191.82</v>
      </c>
      <c r="V758" s="1">
        <v>1655.11</v>
      </c>
      <c r="W758" s="1">
        <v>5995.6</v>
      </c>
      <c r="X758" s="1">
        <v>4685.57</v>
      </c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4">
        <v>40021.51</v>
      </c>
    </row>
    <row r="759" spans="1:36">
      <c r="A759" s="20" t="s">
        <v>1771</v>
      </c>
      <c r="B759" s="10" t="s">
        <v>1772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4">
        <v>0</v>
      </c>
    </row>
    <row r="760" spans="1:36">
      <c r="A760" s="20" t="s">
        <v>1773</v>
      </c>
      <c r="B760" s="10" t="s">
        <v>1774</v>
      </c>
      <c r="C760" s="1">
        <v>115194.83</v>
      </c>
      <c r="D760" s="1">
        <v>6296.11</v>
      </c>
      <c r="E760" s="1">
        <v>3140.03</v>
      </c>
      <c r="F760" s="1">
        <v>25817.41</v>
      </c>
      <c r="G760" s="1">
        <v>7977.64</v>
      </c>
      <c r="H760" s="1">
        <v>2863.95</v>
      </c>
      <c r="I760" s="1">
        <v>7550.08</v>
      </c>
      <c r="J760" s="1">
        <v>9191.82</v>
      </c>
      <c r="K760" s="1">
        <v>1655.11</v>
      </c>
      <c r="L760" s="1">
        <v>5995.6</v>
      </c>
      <c r="M760" s="1">
        <v>4685.57</v>
      </c>
      <c r="N760" s="1">
        <v>75173.320000000007</v>
      </c>
      <c r="O760" s="1">
        <v>6296.11</v>
      </c>
      <c r="P760" s="1">
        <v>3140.03</v>
      </c>
      <c r="Q760" s="1">
        <v>25817.41</v>
      </c>
      <c r="R760" s="1">
        <v>7977.64</v>
      </c>
      <c r="S760" s="1">
        <v>2863.95</v>
      </c>
      <c r="T760" s="1">
        <v>7550.08</v>
      </c>
      <c r="U760" s="1">
        <v>9191.82</v>
      </c>
      <c r="V760" s="1">
        <v>1655.11</v>
      </c>
      <c r="W760" s="1">
        <v>5995.6</v>
      </c>
      <c r="X760" s="1">
        <v>4685.57</v>
      </c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4">
        <v>40021.51</v>
      </c>
    </row>
    <row r="761" spans="1:36">
      <c r="A761" s="20" t="s">
        <v>1775</v>
      </c>
      <c r="B761" s="10" t="s">
        <v>1776</v>
      </c>
      <c r="C761" s="1"/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4"/>
    </row>
    <row r="762" spans="1:36">
      <c r="A762" s="20" t="s">
        <v>917</v>
      </c>
      <c r="B762" s="10" t="s">
        <v>1777</v>
      </c>
      <c r="C762" s="1"/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/>
    </row>
    <row r="763" spans="1:36">
      <c r="A763" s="21" t="s">
        <v>1778</v>
      </c>
      <c r="B763" s="10" t="s">
        <v>1779</v>
      </c>
      <c r="C763" s="1"/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/>
    </row>
    <row r="764" spans="1:36">
      <c r="A764" s="259" t="s">
        <v>1780</v>
      </c>
      <c r="B764" s="10" t="s">
        <v>1781</v>
      </c>
      <c r="C764" s="1"/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/>
    </row>
    <row r="765" spans="1:36">
      <c r="A765" s="259" t="s">
        <v>1782</v>
      </c>
      <c r="B765" s="10" t="s">
        <v>1783</v>
      </c>
      <c r="C765" s="1"/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/>
    </row>
    <row r="766" spans="1:36">
      <c r="A766" s="259" t="s">
        <v>1784</v>
      </c>
      <c r="B766" s="10" t="s">
        <v>1785</v>
      </c>
      <c r="C766" s="1"/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/>
    </row>
    <row r="767" spans="1:36">
      <c r="A767" s="259" t="s">
        <v>1786</v>
      </c>
      <c r="B767" s="10" t="s">
        <v>1787</v>
      </c>
      <c r="C767" s="1"/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19" t="s">
        <v>1788</v>
      </c>
      <c r="B768" s="10" t="s">
        <v>1789</v>
      </c>
      <c r="C768" s="1">
        <v>330449.76</v>
      </c>
      <c r="D768" s="1">
        <v>21266.84</v>
      </c>
      <c r="E768" s="1">
        <v>31354.79</v>
      </c>
      <c r="F768" s="1">
        <v>62914.02</v>
      </c>
      <c r="G768" s="1">
        <v>22325.599999999999</v>
      </c>
      <c r="H768" s="1">
        <v>17650.560000000001</v>
      </c>
      <c r="I768" s="1">
        <v>32505.200000000001</v>
      </c>
      <c r="J768" s="1">
        <v>38208.58</v>
      </c>
      <c r="K768" s="1">
        <v>13761.3</v>
      </c>
      <c r="L768" s="1">
        <v>14679.06</v>
      </c>
      <c r="M768" s="1">
        <v>15332.47</v>
      </c>
      <c r="N768" s="1">
        <v>269998.42</v>
      </c>
      <c r="O768" s="1">
        <v>21266.84</v>
      </c>
      <c r="P768" s="1">
        <v>31354.79</v>
      </c>
      <c r="Q768" s="1">
        <v>62914.02</v>
      </c>
      <c r="R768" s="1">
        <v>22325.599999999999</v>
      </c>
      <c r="S768" s="1">
        <v>17650.560000000001</v>
      </c>
      <c r="T768" s="1">
        <v>32505.200000000001</v>
      </c>
      <c r="U768" s="1">
        <v>38208.58</v>
      </c>
      <c r="V768" s="1">
        <v>13761.3</v>
      </c>
      <c r="W768" s="1">
        <v>14679.06</v>
      </c>
      <c r="X768" s="1">
        <v>15332.47</v>
      </c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>
        <v>60451.34</v>
      </c>
    </row>
    <row r="769" spans="1:36">
      <c r="A769" s="20" t="s">
        <v>1790</v>
      </c>
      <c r="B769" s="10" t="s">
        <v>1791</v>
      </c>
      <c r="C769" s="1"/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/>
    </row>
    <row r="770" spans="1:36">
      <c r="A770" s="20" t="s">
        <v>1792</v>
      </c>
      <c r="B770" s="10" t="s">
        <v>1793</v>
      </c>
      <c r="C770" s="1"/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/>
    </row>
    <row r="771" spans="1:36">
      <c r="A771" s="20" t="s">
        <v>865</v>
      </c>
      <c r="B771" s="10" t="s">
        <v>1794</v>
      </c>
      <c r="C771" s="1">
        <v>330449.76</v>
      </c>
      <c r="D771" s="1">
        <v>21266.84</v>
      </c>
      <c r="E771" s="1">
        <v>31354.79</v>
      </c>
      <c r="F771" s="1">
        <v>62914.02</v>
      </c>
      <c r="G771" s="1">
        <v>22325.599999999999</v>
      </c>
      <c r="H771" s="1">
        <v>17650.560000000001</v>
      </c>
      <c r="I771" s="1">
        <v>32505.200000000001</v>
      </c>
      <c r="J771" s="1">
        <v>38208.58</v>
      </c>
      <c r="K771" s="1">
        <v>13761.3</v>
      </c>
      <c r="L771" s="1">
        <v>14679.06</v>
      </c>
      <c r="M771" s="1">
        <v>15332.47</v>
      </c>
      <c r="N771" s="1">
        <v>269998.42</v>
      </c>
      <c r="O771" s="1">
        <v>21266.84</v>
      </c>
      <c r="P771" s="1">
        <v>31354.79</v>
      </c>
      <c r="Q771" s="1">
        <v>62914.02</v>
      </c>
      <c r="R771" s="1">
        <v>22325.599999999999</v>
      </c>
      <c r="S771" s="1">
        <v>17650.560000000001</v>
      </c>
      <c r="T771" s="1">
        <v>32505.200000000001</v>
      </c>
      <c r="U771" s="1">
        <v>38208.58</v>
      </c>
      <c r="V771" s="1">
        <v>13761.3</v>
      </c>
      <c r="W771" s="1">
        <v>14679.06</v>
      </c>
      <c r="X771" s="1">
        <v>15332.47</v>
      </c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>
        <v>60451.34</v>
      </c>
    </row>
    <row r="772" spans="1:36">
      <c r="A772" s="21" t="s">
        <v>1795</v>
      </c>
      <c r="B772" s="10" t="s">
        <v>1796</v>
      </c>
      <c r="C772" s="1">
        <v>330449.76</v>
      </c>
      <c r="D772" s="1">
        <v>21266.84</v>
      </c>
      <c r="E772" s="1">
        <v>31354.79</v>
      </c>
      <c r="F772" s="1">
        <v>62914.02</v>
      </c>
      <c r="G772" s="1">
        <v>22325.599999999999</v>
      </c>
      <c r="H772" s="1">
        <v>17650.560000000001</v>
      </c>
      <c r="I772" s="1">
        <v>32505.200000000001</v>
      </c>
      <c r="J772" s="1">
        <v>38208.58</v>
      </c>
      <c r="K772" s="1">
        <v>13761.3</v>
      </c>
      <c r="L772" s="1">
        <v>14679.06</v>
      </c>
      <c r="M772" s="1">
        <v>15332.47</v>
      </c>
      <c r="N772" s="1">
        <v>269998.42</v>
      </c>
      <c r="O772" s="1">
        <v>21266.84</v>
      </c>
      <c r="P772" s="1">
        <v>31354.79</v>
      </c>
      <c r="Q772" s="1">
        <v>62914.02</v>
      </c>
      <c r="R772" s="1">
        <v>22325.599999999999</v>
      </c>
      <c r="S772" s="1">
        <v>17650.560000000001</v>
      </c>
      <c r="T772" s="1">
        <v>32505.200000000001</v>
      </c>
      <c r="U772" s="1">
        <v>38208.58</v>
      </c>
      <c r="V772" s="1">
        <v>13761.3</v>
      </c>
      <c r="W772" s="1">
        <v>14679.06</v>
      </c>
      <c r="X772" s="1">
        <v>15332.47</v>
      </c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>
        <v>60451.34</v>
      </c>
    </row>
    <row r="773" spans="1:36">
      <c r="A773" s="259" t="s">
        <v>1790</v>
      </c>
      <c r="B773" s="10" t="s">
        <v>1797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>
        <v>0</v>
      </c>
    </row>
    <row r="774" spans="1:36">
      <c r="A774" s="259" t="s">
        <v>1792</v>
      </c>
      <c r="B774" s="10" t="s">
        <v>1798</v>
      </c>
      <c r="C774" s="1">
        <v>396397.26</v>
      </c>
      <c r="D774" s="1">
        <v>21266.84</v>
      </c>
      <c r="E774" s="1">
        <v>31354.79</v>
      </c>
      <c r="F774" s="1">
        <v>62914.02</v>
      </c>
      <c r="G774" s="1">
        <v>22325.599999999999</v>
      </c>
      <c r="H774" s="1">
        <v>17650.560000000001</v>
      </c>
      <c r="I774" s="1">
        <v>32505.200000000001</v>
      </c>
      <c r="J774" s="1">
        <v>38208.58</v>
      </c>
      <c r="K774" s="1">
        <v>13761.3</v>
      </c>
      <c r="L774" s="1">
        <v>14679.06</v>
      </c>
      <c r="M774" s="1">
        <v>15332.47</v>
      </c>
      <c r="N774" s="1">
        <v>269998.42</v>
      </c>
      <c r="O774" s="1">
        <v>21266.84</v>
      </c>
      <c r="P774" s="1">
        <v>31354.79</v>
      </c>
      <c r="Q774" s="1">
        <v>62914.02</v>
      </c>
      <c r="R774" s="1">
        <v>22325.599999999999</v>
      </c>
      <c r="S774" s="1">
        <v>17650.560000000001</v>
      </c>
      <c r="T774" s="1">
        <v>32505.200000000001</v>
      </c>
      <c r="U774" s="1">
        <v>38208.58</v>
      </c>
      <c r="V774" s="1">
        <v>13761.3</v>
      </c>
      <c r="W774" s="1">
        <v>14679.06</v>
      </c>
      <c r="X774" s="1">
        <v>15332.47</v>
      </c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>
        <v>126398.84</v>
      </c>
    </row>
    <row r="775" spans="1:36">
      <c r="A775" s="259" t="s">
        <v>1799</v>
      </c>
      <c r="B775" s="10" t="s">
        <v>1800</v>
      </c>
      <c r="C775" s="1">
        <v>-65947.5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>
        <v>-65947.5</v>
      </c>
    </row>
    <row r="776" spans="1:36">
      <c r="A776" s="19" t="s">
        <v>1801</v>
      </c>
      <c r="B776" s="10" t="s">
        <v>1802</v>
      </c>
      <c r="C776" s="1">
        <v>127939.09</v>
      </c>
      <c r="D776" s="1">
        <v>5424.47</v>
      </c>
      <c r="E776" s="1">
        <v>1158.71</v>
      </c>
      <c r="F776" s="1">
        <v>11003.07</v>
      </c>
      <c r="G776" s="1">
        <v>65.45</v>
      </c>
      <c r="H776" s="1">
        <v>0</v>
      </c>
      <c r="I776" s="1">
        <v>201.88</v>
      </c>
      <c r="J776" s="1">
        <v>19026.560000000001</v>
      </c>
      <c r="K776" s="1">
        <v>23048.35</v>
      </c>
      <c r="L776" s="1">
        <v>0</v>
      </c>
      <c r="M776" s="1">
        <v>0</v>
      </c>
      <c r="N776" s="1">
        <v>59928.49</v>
      </c>
      <c r="O776" s="1">
        <v>5424.47</v>
      </c>
      <c r="P776" s="1">
        <v>1158.71</v>
      </c>
      <c r="Q776" s="1">
        <v>11003.07</v>
      </c>
      <c r="R776" s="1">
        <v>65.45</v>
      </c>
      <c r="S776" s="1">
        <v>0</v>
      </c>
      <c r="T776" s="1">
        <v>201.88</v>
      </c>
      <c r="U776" s="1">
        <v>19026.560000000001</v>
      </c>
      <c r="V776" s="1">
        <v>23048.35</v>
      </c>
      <c r="W776" s="1">
        <v>0</v>
      </c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>
        <v>68010.600000000006</v>
      </c>
    </row>
    <row r="777" spans="1:36">
      <c r="A777" s="20" t="s">
        <v>1803</v>
      </c>
      <c r="B777" s="10" t="s">
        <v>1804</v>
      </c>
      <c r="C777" s="1"/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/>
    </row>
    <row r="778" spans="1:36">
      <c r="A778" s="20" t="s">
        <v>1801</v>
      </c>
      <c r="B778" s="10" t="s">
        <v>1805</v>
      </c>
      <c r="C778" s="1"/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/>
    </row>
    <row r="779" spans="1:36">
      <c r="A779" s="20" t="s">
        <v>865</v>
      </c>
      <c r="B779" s="10" t="s">
        <v>1806</v>
      </c>
      <c r="C779" s="1">
        <v>127939.09</v>
      </c>
      <c r="D779" s="1">
        <v>5424.47</v>
      </c>
      <c r="E779" s="1">
        <v>1158.71</v>
      </c>
      <c r="F779" s="1">
        <v>11003.07</v>
      </c>
      <c r="G779" s="1">
        <v>65.45</v>
      </c>
      <c r="H779" s="1">
        <v>0</v>
      </c>
      <c r="I779" s="1">
        <v>201.88</v>
      </c>
      <c r="J779" s="1">
        <v>19026.560000000001</v>
      </c>
      <c r="K779" s="1">
        <v>23048.35</v>
      </c>
      <c r="L779" s="1">
        <v>0</v>
      </c>
      <c r="M779" s="1">
        <v>0</v>
      </c>
      <c r="N779" s="1">
        <v>59928.49</v>
      </c>
      <c r="O779" s="1">
        <v>5424.47</v>
      </c>
      <c r="P779" s="1">
        <v>1158.71</v>
      </c>
      <c r="Q779" s="1">
        <v>11003.07</v>
      </c>
      <c r="R779" s="1">
        <v>65.45</v>
      </c>
      <c r="S779" s="1">
        <v>0</v>
      </c>
      <c r="T779" s="1">
        <v>201.88</v>
      </c>
      <c r="U779" s="1">
        <v>19026.560000000001</v>
      </c>
      <c r="V779" s="1">
        <v>23048.35</v>
      </c>
      <c r="W779" s="1">
        <v>0</v>
      </c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>
        <v>68010.600000000006</v>
      </c>
    </row>
    <row r="780" spans="1:36">
      <c r="A780" s="21" t="s">
        <v>1801</v>
      </c>
      <c r="B780" s="10" t="s">
        <v>1807</v>
      </c>
      <c r="C780" s="1">
        <v>127939.09</v>
      </c>
      <c r="D780" s="1">
        <v>5424.47</v>
      </c>
      <c r="E780" s="1">
        <v>1158.71</v>
      </c>
      <c r="F780" s="1">
        <v>11003.07</v>
      </c>
      <c r="G780" s="1">
        <v>65.45</v>
      </c>
      <c r="H780" s="1">
        <v>0</v>
      </c>
      <c r="I780" s="1">
        <v>201.88</v>
      </c>
      <c r="J780" s="1">
        <v>19026.560000000001</v>
      </c>
      <c r="K780" s="1">
        <v>23048.35</v>
      </c>
      <c r="L780" s="1">
        <v>0</v>
      </c>
      <c r="M780" s="1">
        <v>0</v>
      </c>
      <c r="N780" s="1">
        <v>59928.49</v>
      </c>
      <c r="O780" s="1">
        <v>5424.47</v>
      </c>
      <c r="P780" s="1">
        <v>1158.71</v>
      </c>
      <c r="Q780" s="1">
        <v>11003.07</v>
      </c>
      <c r="R780" s="1">
        <v>65.45</v>
      </c>
      <c r="S780" s="1">
        <v>0</v>
      </c>
      <c r="T780" s="1">
        <v>201.88</v>
      </c>
      <c r="U780" s="1">
        <v>19026.560000000001</v>
      </c>
      <c r="V780" s="1">
        <v>23048.35</v>
      </c>
      <c r="W780" s="1">
        <v>0</v>
      </c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>
        <v>68010.600000000006</v>
      </c>
    </row>
    <row r="781" spans="1:36">
      <c r="A781" s="19" t="s">
        <v>1808</v>
      </c>
      <c r="B781" s="10" t="s">
        <v>1809</v>
      </c>
      <c r="C781" s="1">
        <v>1056761.47</v>
      </c>
      <c r="D781" s="1">
        <v>316.27</v>
      </c>
      <c r="E781" s="1">
        <v>4763.37</v>
      </c>
      <c r="F781" s="1">
        <v>17846.63</v>
      </c>
      <c r="G781" s="1">
        <v>3253.89</v>
      </c>
      <c r="H781" s="1">
        <v>2355.39</v>
      </c>
      <c r="I781" s="1">
        <v>7233.78</v>
      </c>
      <c r="J781" s="1">
        <v>5013.4399999999996</v>
      </c>
      <c r="K781" s="1">
        <v>4218.46</v>
      </c>
      <c r="L781" s="1">
        <v>675.28</v>
      </c>
      <c r="M781" s="1">
        <v>220.68</v>
      </c>
      <c r="N781" s="1">
        <v>45897.19</v>
      </c>
      <c r="O781" s="1">
        <v>316.27</v>
      </c>
      <c r="P781" s="1">
        <v>4763.37</v>
      </c>
      <c r="Q781" s="1">
        <v>17846.63</v>
      </c>
      <c r="R781" s="1">
        <v>3253.89</v>
      </c>
      <c r="S781" s="1">
        <v>2355.39</v>
      </c>
      <c r="T781" s="1">
        <v>7233.78</v>
      </c>
      <c r="U781" s="1">
        <v>5013.4399999999996</v>
      </c>
      <c r="V781" s="1">
        <v>4218.46</v>
      </c>
      <c r="W781" s="1">
        <v>675.28</v>
      </c>
      <c r="X781" s="1">
        <v>220.68</v>
      </c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>
        <v>1010864.28</v>
      </c>
    </row>
    <row r="782" spans="1:36">
      <c r="A782" s="20" t="s">
        <v>1810</v>
      </c>
      <c r="B782" s="10" t="s">
        <v>1811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0</v>
      </c>
    </row>
    <row r="783" spans="1:36">
      <c r="A783" s="20" t="s">
        <v>1812</v>
      </c>
      <c r="B783" s="10" t="s">
        <v>1813</v>
      </c>
      <c r="C783" s="1">
        <v>1056761.47</v>
      </c>
      <c r="D783" s="1">
        <v>316.27</v>
      </c>
      <c r="E783" s="1">
        <v>4763.37</v>
      </c>
      <c r="F783" s="1">
        <v>17846.63</v>
      </c>
      <c r="G783" s="1">
        <v>3253.89</v>
      </c>
      <c r="H783" s="1">
        <v>2355.39</v>
      </c>
      <c r="I783" s="1">
        <v>7233.78</v>
      </c>
      <c r="J783" s="1">
        <v>5013.4399999999996</v>
      </c>
      <c r="K783" s="1">
        <v>4218.46</v>
      </c>
      <c r="L783" s="1">
        <v>675.28</v>
      </c>
      <c r="M783" s="1">
        <v>220.68</v>
      </c>
      <c r="N783" s="1">
        <v>45897.19</v>
      </c>
      <c r="O783" s="1">
        <v>316.27</v>
      </c>
      <c r="P783" s="1">
        <v>4763.37</v>
      </c>
      <c r="Q783" s="1">
        <v>17846.63</v>
      </c>
      <c r="R783" s="1">
        <v>3253.89</v>
      </c>
      <c r="S783" s="1">
        <v>2355.39</v>
      </c>
      <c r="T783" s="1">
        <v>7233.78</v>
      </c>
      <c r="U783" s="1">
        <v>5013.4399999999996</v>
      </c>
      <c r="V783" s="1">
        <v>4218.46</v>
      </c>
      <c r="W783" s="1">
        <v>675.28</v>
      </c>
      <c r="X783" s="1">
        <v>220.68</v>
      </c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1010864.28</v>
      </c>
    </row>
    <row r="784" spans="1:36">
      <c r="A784" s="19" t="s">
        <v>1814</v>
      </c>
      <c r="B784" s="10" t="s">
        <v>1815</v>
      </c>
      <c r="C784" s="1">
        <v>378101.53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9959.56</v>
      </c>
      <c r="J784" s="1">
        <v>0</v>
      </c>
      <c r="K784" s="1">
        <v>0</v>
      </c>
      <c r="L784" s="1">
        <v>0</v>
      </c>
      <c r="M784" s="1">
        <v>0</v>
      </c>
      <c r="N784" s="1">
        <v>9959.56</v>
      </c>
      <c r="O784" s="1"/>
      <c r="P784" s="1">
        <v>0</v>
      </c>
      <c r="Q784" s="1"/>
      <c r="R784" s="1"/>
      <c r="S784" s="1"/>
      <c r="T784" s="1">
        <v>9959.56</v>
      </c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368141.97</v>
      </c>
    </row>
    <row r="785" spans="1:36">
      <c r="A785" s="20" t="s">
        <v>1816</v>
      </c>
      <c r="B785" s="10" t="s">
        <v>1817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/>
      <c r="P785" s="1">
        <v>0</v>
      </c>
      <c r="Q785" s="1"/>
      <c r="R785" s="1"/>
      <c r="S785" s="1"/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0</v>
      </c>
    </row>
    <row r="786" spans="1:36">
      <c r="A786" s="20" t="s">
        <v>1818</v>
      </c>
      <c r="B786" s="10" t="s">
        <v>1819</v>
      </c>
      <c r="C786" s="1">
        <v>355113.7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9959.56</v>
      </c>
      <c r="J786" s="1">
        <v>0</v>
      </c>
      <c r="K786" s="1">
        <v>0</v>
      </c>
      <c r="L786" s="1">
        <v>0</v>
      </c>
      <c r="M786" s="1">
        <v>0</v>
      </c>
      <c r="N786" s="1">
        <v>9959.56</v>
      </c>
      <c r="O786" s="1"/>
      <c r="P786" s="1"/>
      <c r="Q786" s="1"/>
      <c r="R786" s="1"/>
      <c r="S786" s="1"/>
      <c r="T786" s="1">
        <v>9959.56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345154.14</v>
      </c>
    </row>
    <row r="787" spans="1:36">
      <c r="A787" s="20" t="s">
        <v>1820</v>
      </c>
      <c r="B787" s="10" t="s">
        <v>1821</v>
      </c>
      <c r="C787" s="1">
        <v>22987.83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/>
      <c r="P787" s="1"/>
      <c r="Q787" s="1"/>
      <c r="R787" s="1"/>
      <c r="S787" s="1"/>
      <c r="T787" s="1">
        <v>0</v>
      </c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22987.83</v>
      </c>
    </row>
    <row r="788" spans="1:36">
      <c r="A788" s="19" t="s">
        <v>1822</v>
      </c>
      <c r="B788" s="10" t="s">
        <v>1823</v>
      </c>
      <c r="C788" s="1">
        <v>1009232.05</v>
      </c>
      <c r="D788" s="1">
        <v>5829.84</v>
      </c>
      <c r="E788" s="1">
        <v>22575.06</v>
      </c>
      <c r="F788" s="1">
        <v>38884.69</v>
      </c>
      <c r="G788" s="1">
        <v>28305.759999999998</v>
      </c>
      <c r="H788" s="1">
        <v>8937.73</v>
      </c>
      <c r="I788" s="1">
        <v>23372.27</v>
      </c>
      <c r="J788" s="1">
        <v>16460.46</v>
      </c>
      <c r="K788" s="1">
        <v>11166.02</v>
      </c>
      <c r="L788" s="1">
        <v>9818.64</v>
      </c>
      <c r="M788" s="1">
        <v>4734.16</v>
      </c>
      <c r="N788" s="1">
        <v>170084.63</v>
      </c>
      <c r="O788" s="1">
        <v>5829.84</v>
      </c>
      <c r="P788" s="1">
        <v>22575.06</v>
      </c>
      <c r="Q788" s="1">
        <v>38884.69</v>
      </c>
      <c r="R788" s="1">
        <v>28305.759999999998</v>
      </c>
      <c r="S788" s="1">
        <v>8937.73</v>
      </c>
      <c r="T788" s="1">
        <v>23372.27</v>
      </c>
      <c r="U788" s="1">
        <v>16460.46</v>
      </c>
      <c r="V788" s="1">
        <v>11166.02</v>
      </c>
      <c r="W788" s="1">
        <v>9818.64</v>
      </c>
      <c r="X788" s="1">
        <v>4734.16</v>
      </c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839147.42</v>
      </c>
    </row>
    <row r="789" spans="1:36">
      <c r="A789" s="20" t="s">
        <v>1824</v>
      </c>
      <c r="B789" s="10" t="s">
        <v>1825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0</v>
      </c>
    </row>
    <row r="790" spans="1:36">
      <c r="A790" s="20" t="s">
        <v>1826</v>
      </c>
      <c r="B790" s="10" t="s">
        <v>1827</v>
      </c>
      <c r="C790" s="1">
        <v>709173.2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147.5</v>
      </c>
      <c r="K790" s="1">
        <v>0</v>
      </c>
      <c r="L790" s="1">
        <v>0</v>
      </c>
      <c r="M790" s="1">
        <v>1391.51</v>
      </c>
      <c r="N790" s="1">
        <v>1539.01</v>
      </c>
      <c r="O790" s="1">
        <v>0</v>
      </c>
      <c r="P790" s="1">
        <v>0</v>
      </c>
      <c r="Q790" s="1">
        <v>0</v>
      </c>
      <c r="R790" s="1"/>
      <c r="S790" s="1">
        <v>0</v>
      </c>
      <c r="T790" s="1">
        <v>0</v>
      </c>
      <c r="U790" s="1">
        <v>147.5</v>
      </c>
      <c r="V790" s="1">
        <v>0</v>
      </c>
      <c r="W790" s="1"/>
      <c r="X790" s="1">
        <v>1391.51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707634.19</v>
      </c>
    </row>
    <row r="791" spans="1:36">
      <c r="A791" s="20" t="s">
        <v>1828</v>
      </c>
      <c r="B791" s="10" t="s">
        <v>1829</v>
      </c>
      <c r="C791" s="1">
        <v>300058.84999999998</v>
      </c>
      <c r="D791" s="1">
        <v>5829.84</v>
      </c>
      <c r="E791" s="1">
        <v>22575.06</v>
      </c>
      <c r="F791" s="1">
        <v>38884.69</v>
      </c>
      <c r="G791" s="1">
        <v>28305.759999999998</v>
      </c>
      <c r="H791" s="1">
        <v>8937.73</v>
      </c>
      <c r="I791" s="1">
        <v>23372.27</v>
      </c>
      <c r="J791" s="1">
        <v>16312.96</v>
      </c>
      <c r="K791" s="1">
        <v>11166.02</v>
      </c>
      <c r="L791" s="1">
        <v>9818.64</v>
      </c>
      <c r="M791" s="1">
        <v>3342.65</v>
      </c>
      <c r="N791" s="1">
        <v>168545.62</v>
      </c>
      <c r="O791" s="1">
        <v>5829.84</v>
      </c>
      <c r="P791" s="1">
        <v>22575.06</v>
      </c>
      <c r="Q791" s="1">
        <v>38884.69</v>
      </c>
      <c r="R791" s="1">
        <v>28305.759999999998</v>
      </c>
      <c r="S791" s="1">
        <v>8937.73</v>
      </c>
      <c r="T791" s="1">
        <v>23372.27</v>
      </c>
      <c r="U791" s="1">
        <v>16312.96</v>
      </c>
      <c r="V791" s="1">
        <v>11166.02</v>
      </c>
      <c r="W791" s="1">
        <v>9818.64</v>
      </c>
      <c r="X791" s="1">
        <v>3342.65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131513.23000000001</v>
      </c>
    </row>
    <row r="792" spans="1:36">
      <c r="A792" s="19" t="s">
        <v>1830</v>
      </c>
      <c r="B792" s="10" t="s">
        <v>1831</v>
      </c>
      <c r="C792" s="1">
        <v>27190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27190</v>
      </c>
    </row>
    <row r="793" spans="1:36">
      <c r="A793" s="20" t="s">
        <v>1832</v>
      </c>
      <c r="B793" s="10" t="s">
        <v>1833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0</v>
      </c>
    </row>
    <row r="794" spans="1:36">
      <c r="A794" s="20" t="s">
        <v>1834</v>
      </c>
      <c r="B794" s="10" t="s">
        <v>1835</v>
      </c>
      <c r="C794" s="1">
        <v>27190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27190</v>
      </c>
    </row>
    <row r="795" spans="1:36">
      <c r="A795" s="19" t="s">
        <v>1836</v>
      </c>
      <c r="B795" s="10" t="s">
        <v>1837</v>
      </c>
      <c r="C795" s="1">
        <v>141924.07</v>
      </c>
      <c r="D795" s="1">
        <v>8721.6299999999992</v>
      </c>
      <c r="E795" s="1">
        <v>703.75</v>
      </c>
      <c r="F795" s="1">
        <v>3489.87</v>
      </c>
      <c r="G795" s="1">
        <v>2.8</v>
      </c>
      <c r="H795" s="1">
        <v>3812.68</v>
      </c>
      <c r="I795" s="1">
        <v>30650.78</v>
      </c>
      <c r="J795" s="1">
        <v>14562.06</v>
      </c>
      <c r="K795" s="1">
        <v>7395.27</v>
      </c>
      <c r="L795" s="1">
        <v>71.400000000000006</v>
      </c>
      <c r="M795" s="1">
        <v>830.34</v>
      </c>
      <c r="N795" s="1">
        <v>70240.58</v>
      </c>
      <c r="O795" s="1">
        <v>8721.6299999999992</v>
      </c>
      <c r="P795" s="1">
        <v>703.75</v>
      </c>
      <c r="Q795" s="1">
        <v>3489.87</v>
      </c>
      <c r="R795" s="1">
        <v>2.8</v>
      </c>
      <c r="S795" s="1">
        <v>3812.68</v>
      </c>
      <c r="T795" s="1">
        <v>30650.78</v>
      </c>
      <c r="U795" s="1">
        <v>14562.06</v>
      </c>
      <c r="V795" s="1">
        <v>7395.27</v>
      </c>
      <c r="W795" s="1">
        <v>71.400000000000006</v>
      </c>
      <c r="X795" s="1">
        <v>830.34</v>
      </c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71683.490000000005</v>
      </c>
    </row>
    <row r="796" spans="1:36">
      <c r="A796" s="20" t="s">
        <v>1838</v>
      </c>
      <c r="B796" s="10" t="s">
        <v>1839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0</v>
      </c>
    </row>
    <row r="797" spans="1:36">
      <c r="A797" s="20" t="s">
        <v>1840</v>
      </c>
      <c r="B797" s="10" t="s">
        <v>1841</v>
      </c>
      <c r="C797" s="1">
        <v>84057.9</v>
      </c>
      <c r="D797" s="1">
        <v>1279.78</v>
      </c>
      <c r="E797" s="1">
        <v>459.55</v>
      </c>
      <c r="F797" s="1">
        <v>1547.89</v>
      </c>
      <c r="G797" s="1">
        <v>2.8</v>
      </c>
      <c r="H797" s="1">
        <v>140.65</v>
      </c>
      <c r="I797" s="1">
        <v>30170</v>
      </c>
      <c r="J797" s="1">
        <v>2756.74</v>
      </c>
      <c r="K797" s="1">
        <v>2754.6</v>
      </c>
      <c r="L797" s="1">
        <v>71.400000000000006</v>
      </c>
      <c r="M797" s="1">
        <v>0</v>
      </c>
      <c r="N797" s="1">
        <v>39183.410000000003</v>
      </c>
      <c r="O797" s="1">
        <v>1279.78</v>
      </c>
      <c r="P797" s="1">
        <v>459.55</v>
      </c>
      <c r="Q797" s="1">
        <v>1547.89</v>
      </c>
      <c r="R797" s="1">
        <v>2.8</v>
      </c>
      <c r="S797" s="1">
        <v>140.65</v>
      </c>
      <c r="T797" s="1">
        <v>30170</v>
      </c>
      <c r="U797" s="1">
        <v>2756.74</v>
      </c>
      <c r="V797" s="1">
        <v>2754.6</v>
      </c>
      <c r="W797" s="1">
        <v>71.400000000000006</v>
      </c>
      <c r="X797" s="1">
        <v>0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44874.49</v>
      </c>
    </row>
    <row r="798" spans="1:36">
      <c r="A798" s="20" t="s">
        <v>1254</v>
      </c>
      <c r="B798" s="10" t="s">
        <v>1842</v>
      </c>
      <c r="C798" s="1">
        <v>27454.46</v>
      </c>
      <c r="D798" s="1">
        <v>0</v>
      </c>
      <c r="E798" s="1">
        <v>0</v>
      </c>
      <c r="F798" s="1">
        <v>645.46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645.46</v>
      </c>
      <c r="O798" s="1"/>
      <c r="P798" s="1">
        <v>0</v>
      </c>
      <c r="Q798" s="1">
        <v>645.46</v>
      </c>
      <c r="R798" s="1">
        <v>0</v>
      </c>
      <c r="S798" s="1"/>
      <c r="T798" s="1"/>
      <c r="U798" s="1"/>
      <c r="V798" s="1">
        <v>0</v>
      </c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26809</v>
      </c>
    </row>
    <row r="799" spans="1:36">
      <c r="A799" s="20" t="s">
        <v>1843</v>
      </c>
      <c r="B799" s="10" t="s">
        <v>1844</v>
      </c>
      <c r="C799" s="1">
        <v>30411.71</v>
      </c>
      <c r="D799" s="1">
        <v>7441.85</v>
      </c>
      <c r="E799" s="1">
        <v>244.2</v>
      </c>
      <c r="F799" s="1">
        <v>1296.52</v>
      </c>
      <c r="G799" s="1">
        <v>0</v>
      </c>
      <c r="H799" s="1">
        <v>3672.03</v>
      </c>
      <c r="I799" s="1">
        <v>480.78</v>
      </c>
      <c r="J799" s="1">
        <v>11805.32</v>
      </c>
      <c r="K799" s="1">
        <v>4640.67</v>
      </c>
      <c r="L799" s="1">
        <v>0</v>
      </c>
      <c r="M799" s="1">
        <v>830.34</v>
      </c>
      <c r="N799" s="1">
        <v>30411.71</v>
      </c>
      <c r="O799" s="1">
        <v>7441.85</v>
      </c>
      <c r="P799" s="1">
        <v>244.2</v>
      </c>
      <c r="Q799" s="1">
        <v>1296.52</v>
      </c>
      <c r="R799" s="1"/>
      <c r="S799" s="1">
        <v>3672.03</v>
      </c>
      <c r="T799" s="1">
        <v>480.78</v>
      </c>
      <c r="U799" s="1">
        <v>11805.32</v>
      </c>
      <c r="V799" s="1">
        <v>4640.67</v>
      </c>
      <c r="W799" s="1"/>
      <c r="X799" s="1">
        <v>830.34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>
        <v>0</v>
      </c>
    </row>
    <row r="800" spans="1:36">
      <c r="A800" s="20" t="s">
        <v>1845</v>
      </c>
      <c r="B800" s="10" t="s">
        <v>1846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/>
      <c r="P800" s="1">
        <v>0</v>
      </c>
      <c r="Q800" s="1"/>
      <c r="R800" s="1"/>
      <c r="S800" s="1">
        <v>0</v>
      </c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/>
    </row>
    <row r="801" spans="1:36">
      <c r="A801" s="19" t="s">
        <v>1847</v>
      </c>
      <c r="B801" s="10" t="s">
        <v>1848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>
        <v>0</v>
      </c>
    </row>
    <row r="802" spans="1:36">
      <c r="A802" s="20" t="s">
        <v>1849</v>
      </c>
      <c r="B802" s="10" t="s">
        <v>1850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1851</v>
      </c>
      <c r="B803" s="10" t="s">
        <v>1852</v>
      </c>
      <c r="C803" s="1"/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/>
    </row>
    <row r="804" spans="1:36">
      <c r="A804" s="19" t="s">
        <v>1853</v>
      </c>
      <c r="B804" s="10" t="s">
        <v>1854</v>
      </c>
      <c r="C804" s="1">
        <v>110377.44</v>
      </c>
      <c r="D804" s="1">
        <v>0</v>
      </c>
      <c r="E804" s="1">
        <v>0</v>
      </c>
      <c r="F804" s="1">
        <v>20575.46</v>
      </c>
      <c r="G804" s="1">
        <v>0</v>
      </c>
      <c r="H804" s="1">
        <v>0</v>
      </c>
      <c r="I804" s="1">
        <v>0</v>
      </c>
      <c r="J804" s="1">
        <v>12378.65</v>
      </c>
      <c r="K804" s="1">
        <v>0</v>
      </c>
      <c r="L804" s="1">
        <v>0</v>
      </c>
      <c r="M804" s="1">
        <v>0</v>
      </c>
      <c r="N804" s="1">
        <v>32954.11</v>
      </c>
      <c r="O804" s="1"/>
      <c r="P804" s="1"/>
      <c r="Q804" s="1">
        <v>20575.46</v>
      </c>
      <c r="R804" s="1"/>
      <c r="S804" s="1"/>
      <c r="T804" s="1"/>
      <c r="U804" s="1">
        <v>12378.65</v>
      </c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>
        <v>77423.33</v>
      </c>
    </row>
    <row r="805" spans="1:36">
      <c r="A805" s="20" t="s">
        <v>1855</v>
      </c>
      <c r="B805" s="10" t="s">
        <v>1856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0</v>
      </c>
    </row>
    <row r="806" spans="1:36">
      <c r="A806" s="20" t="s">
        <v>1857</v>
      </c>
      <c r="B806" s="10" t="s">
        <v>1858</v>
      </c>
      <c r="C806" s="1">
        <v>110377.44</v>
      </c>
      <c r="D806" s="1">
        <v>0</v>
      </c>
      <c r="E806" s="1">
        <v>0</v>
      </c>
      <c r="F806" s="1">
        <v>20575.46</v>
      </c>
      <c r="G806" s="1">
        <v>0</v>
      </c>
      <c r="H806" s="1">
        <v>0</v>
      </c>
      <c r="I806" s="1">
        <v>0</v>
      </c>
      <c r="J806" s="1">
        <v>12378.65</v>
      </c>
      <c r="K806" s="1">
        <v>0</v>
      </c>
      <c r="L806" s="1">
        <v>0</v>
      </c>
      <c r="M806" s="1">
        <v>0</v>
      </c>
      <c r="N806" s="1">
        <v>32954.11</v>
      </c>
      <c r="O806" s="1"/>
      <c r="P806" s="1"/>
      <c r="Q806" s="1">
        <v>20575.46</v>
      </c>
      <c r="R806" s="1"/>
      <c r="S806" s="1"/>
      <c r="T806" s="1"/>
      <c r="U806" s="1">
        <v>12378.65</v>
      </c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77423.33</v>
      </c>
    </row>
    <row r="807" spans="1:36">
      <c r="A807" s="19" t="s">
        <v>1859</v>
      </c>
      <c r="B807" s="10" t="s">
        <v>1860</v>
      </c>
      <c r="C807" s="1">
        <v>337442.79</v>
      </c>
      <c r="D807" s="1">
        <v>0</v>
      </c>
      <c r="E807" s="1">
        <v>344</v>
      </c>
      <c r="F807" s="1">
        <v>75</v>
      </c>
      <c r="G807" s="1">
        <v>0</v>
      </c>
      <c r="H807" s="1">
        <v>1005</v>
      </c>
      <c r="I807" s="1">
        <v>1030</v>
      </c>
      <c r="J807" s="1">
        <v>469.46</v>
      </c>
      <c r="K807" s="1">
        <v>165</v>
      </c>
      <c r="L807" s="1">
        <v>100</v>
      </c>
      <c r="M807" s="1">
        <v>261.8</v>
      </c>
      <c r="N807" s="1">
        <v>3450.26</v>
      </c>
      <c r="O807" s="1"/>
      <c r="P807" s="1">
        <v>344</v>
      </c>
      <c r="Q807" s="1">
        <v>75</v>
      </c>
      <c r="R807" s="1">
        <v>0</v>
      </c>
      <c r="S807" s="1">
        <v>1005</v>
      </c>
      <c r="T807" s="1">
        <v>1030</v>
      </c>
      <c r="U807" s="1">
        <v>469.46</v>
      </c>
      <c r="V807" s="1">
        <v>165</v>
      </c>
      <c r="W807" s="1">
        <v>100</v>
      </c>
      <c r="X807" s="1">
        <v>261.8</v>
      </c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333992.53000000003</v>
      </c>
    </row>
    <row r="808" spans="1:36">
      <c r="A808" s="20" t="s">
        <v>1861</v>
      </c>
      <c r="B808" s="10" t="s">
        <v>1862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/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0</v>
      </c>
    </row>
    <row r="809" spans="1:36">
      <c r="A809" s="20" t="s">
        <v>1863</v>
      </c>
      <c r="B809" s="10" t="s">
        <v>1864</v>
      </c>
      <c r="C809" s="1">
        <v>337442.79</v>
      </c>
      <c r="D809" s="1">
        <v>0</v>
      </c>
      <c r="E809" s="1">
        <v>344</v>
      </c>
      <c r="F809" s="1">
        <v>75</v>
      </c>
      <c r="G809" s="1">
        <v>0</v>
      </c>
      <c r="H809" s="1">
        <v>1005</v>
      </c>
      <c r="I809" s="1">
        <v>1030</v>
      </c>
      <c r="J809" s="1">
        <v>469.46</v>
      </c>
      <c r="K809" s="1">
        <v>165</v>
      </c>
      <c r="L809" s="1">
        <v>100</v>
      </c>
      <c r="M809" s="1">
        <v>261.8</v>
      </c>
      <c r="N809" s="1">
        <v>3450.26</v>
      </c>
      <c r="O809" s="1"/>
      <c r="P809" s="1">
        <v>344</v>
      </c>
      <c r="Q809" s="1">
        <v>75</v>
      </c>
      <c r="R809" s="1"/>
      <c r="S809" s="1">
        <v>1005</v>
      </c>
      <c r="T809" s="1">
        <v>1030</v>
      </c>
      <c r="U809" s="1">
        <v>469.46</v>
      </c>
      <c r="V809" s="1">
        <v>165</v>
      </c>
      <c r="W809" s="1">
        <v>100</v>
      </c>
      <c r="X809" s="1">
        <v>261.8</v>
      </c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333992.53000000003</v>
      </c>
    </row>
    <row r="810" spans="1:36">
      <c r="A810" s="19" t="s">
        <v>1865</v>
      </c>
      <c r="B810" s="10" t="s">
        <v>1866</v>
      </c>
      <c r="C810" s="1">
        <v>2354235.09</v>
      </c>
      <c r="D810" s="1">
        <v>223601.19</v>
      </c>
      <c r="E810" s="1">
        <v>97495.73</v>
      </c>
      <c r="F810" s="1">
        <v>212459.38</v>
      </c>
      <c r="G810" s="1">
        <v>195242.32</v>
      </c>
      <c r="H810" s="1">
        <v>110330.8</v>
      </c>
      <c r="I810" s="1">
        <v>269277.15999999997</v>
      </c>
      <c r="J810" s="1">
        <v>406060.87</v>
      </c>
      <c r="K810" s="1">
        <v>184996.1</v>
      </c>
      <c r="L810" s="1">
        <v>50225.77</v>
      </c>
      <c r="M810" s="1">
        <v>120107.72</v>
      </c>
      <c r="N810" s="1">
        <v>1869797.04</v>
      </c>
      <c r="O810" s="1">
        <v>223601.19</v>
      </c>
      <c r="P810" s="1">
        <v>97495.73</v>
      </c>
      <c r="Q810" s="1">
        <v>212459.38</v>
      </c>
      <c r="R810" s="1">
        <v>195242.32</v>
      </c>
      <c r="S810" s="1">
        <v>110330.8</v>
      </c>
      <c r="T810" s="1">
        <v>269277.15999999997</v>
      </c>
      <c r="U810" s="1">
        <v>406060.87</v>
      </c>
      <c r="V810" s="1">
        <v>184996.1</v>
      </c>
      <c r="W810" s="1">
        <v>50225.77</v>
      </c>
      <c r="X810" s="1">
        <v>120107.72</v>
      </c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484438.05</v>
      </c>
    </row>
    <row r="811" spans="1:36">
      <c r="A811" s="20" t="s">
        <v>1867</v>
      </c>
      <c r="B811" s="10" t="s">
        <v>1868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0</v>
      </c>
    </row>
    <row r="812" spans="1:36">
      <c r="A812" s="20" t="s">
        <v>1869</v>
      </c>
      <c r="B812" s="10" t="s">
        <v>1870</v>
      </c>
      <c r="C812" s="1">
        <v>510514.31</v>
      </c>
      <c r="D812" s="1">
        <v>25708.45</v>
      </c>
      <c r="E812" s="1">
        <v>45503.11</v>
      </c>
      <c r="F812" s="1">
        <v>113536.83</v>
      </c>
      <c r="G812" s="1">
        <v>6874.69</v>
      </c>
      <c r="H812" s="1">
        <v>92803.92</v>
      </c>
      <c r="I812" s="1">
        <v>22737.84</v>
      </c>
      <c r="J812" s="1">
        <v>62486.75</v>
      </c>
      <c r="K812" s="1">
        <v>8032.5</v>
      </c>
      <c r="L812" s="1">
        <v>1041.3900000000001</v>
      </c>
      <c r="M812" s="1">
        <v>102429.26</v>
      </c>
      <c r="N812" s="1">
        <v>481154.74</v>
      </c>
      <c r="O812" s="1">
        <v>25708.45</v>
      </c>
      <c r="P812" s="1">
        <v>45503.11</v>
      </c>
      <c r="Q812" s="1">
        <v>113536.83</v>
      </c>
      <c r="R812" s="1">
        <v>6874.69</v>
      </c>
      <c r="S812" s="1">
        <v>92803.92</v>
      </c>
      <c r="T812" s="1">
        <v>22737.84</v>
      </c>
      <c r="U812" s="1">
        <v>62486.75</v>
      </c>
      <c r="V812" s="1">
        <v>8032.5</v>
      </c>
      <c r="W812" s="1">
        <v>1041.3900000000001</v>
      </c>
      <c r="X812" s="1">
        <v>102429.26</v>
      </c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29359.57</v>
      </c>
    </row>
    <row r="813" spans="1:36">
      <c r="A813" s="21" t="s">
        <v>1871</v>
      </c>
      <c r="B813" s="10" t="s">
        <v>1872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0</v>
      </c>
    </row>
    <row r="814" spans="1:36">
      <c r="A814" s="21" t="s">
        <v>1873</v>
      </c>
      <c r="B814" s="10" t="s">
        <v>1874</v>
      </c>
      <c r="C814" s="1">
        <v>512577.95</v>
      </c>
      <c r="D814" s="1">
        <v>25708.45</v>
      </c>
      <c r="E814" s="1">
        <v>47566.75</v>
      </c>
      <c r="F814" s="1">
        <v>113536.83</v>
      </c>
      <c r="G814" s="1">
        <v>6874.69</v>
      </c>
      <c r="H814" s="1">
        <v>92803.92</v>
      </c>
      <c r="I814" s="1">
        <v>22737.84</v>
      </c>
      <c r="J814" s="1">
        <v>62486.75</v>
      </c>
      <c r="K814" s="1">
        <v>8032.5</v>
      </c>
      <c r="L814" s="1">
        <v>1041.3900000000001</v>
      </c>
      <c r="M814" s="1">
        <v>102429.26</v>
      </c>
      <c r="N814" s="1">
        <v>483218.38</v>
      </c>
      <c r="O814" s="1">
        <v>25708.45</v>
      </c>
      <c r="P814" s="1">
        <v>47566.75</v>
      </c>
      <c r="Q814" s="1">
        <v>113536.83</v>
      </c>
      <c r="R814" s="1">
        <v>6874.69</v>
      </c>
      <c r="S814" s="1">
        <v>92803.92</v>
      </c>
      <c r="T814" s="1">
        <v>22737.84</v>
      </c>
      <c r="U814" s="1">
        <v>62486.75</v>
      </c>
      <c r="V814" s="1">
        <v>8032.5</v>
      </c>
      <c r="W814" s="1">
        <v>1041.3900000000001</v>
      </c>
      <c r="X814" s="1">
        <v>102429.26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29359.57</v>
      </c>
    </row>
    <row r="815" spans="1:36">
      <c r="A815" s="21" t="s">
        <v>1875</v>
      </c>
      <c r="B815" s="10" t="s">
        <v>1876</v>
      </c>
      <c r="C815" s="1">
        <v>-2063.64</v>
      </c>
      <c r="D815" s="1">
        <v>0</v>
      </c>
      <c r="E815" s="1">
        <v>-2063.64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-2063.64</v>
      </c>
      <c r="O815" s="1"/>
      <c r="P815" s="1">
        <v>-2063.64</v>
      </c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/>
    </row>
    <row r="816" spans="1:36">
      <c r="A816" s="20" t="s">
        <v>1877</v>
      </c>
      <c r="B816" s="10" t="s">
        <v>1878</v>
      </c>
      <c r="C816" s="1">
        <v>193224.5</v>
      </c>
      <c r="D816" s="1">
        <v>34245.43</v>
      </c>
      <c r="E816" s="1">
        <v>6097.56</v>
      </c>
      <c r="F816" s="1">
        <v>24661.43</v>
      </c>
      <c r="G816" s="1">
        <v>7378.38</v>
      </c>
      <c r="H816" s="1">
        <v>0</v>
      </c>
      <c r="I816" s="1">
        <v>1688.12</v>
      </c>
      <c r="J816" s="1">
        <v>72418.38</v>
      </c>
      <c r="K816" s="1">
        <v>8164.91</v>
      </c>
      <c r="L816" s="1">
        <v>33210.75</v>
      </c>
      <c r="M816" s="1">
        <v>3914.94</v>
      </c>
      <c r="N816" s="1">
        <v>191779.9</v>
      </c>
      <c r="O816" s="1">
        <v>34245.43</v>
      </c>
      <c r="P816" s="1">
        <v>6097.56</v>
      </c>
      <c r="Q816" s="1">
        <v>24661.43</v>
      </c>
      <c r="R816" s="1">
        <v>7378.38</v>
      </c>
      <c r="S816" s="1">
        <v>0</v>
      </c>
      <c r="T816" s="1">
        <v>1688.12</v>
      </c>
      <c r="U816" s="1">
        <v>72418.38</v>
      </c>
      <c r="V816" s="1">
        <v>8164.91</v>
      </c>
      <c r="W816" s="1">
        <v>33210.75</v>
      </c>
      <c r="X816" s="1">
        <v>3914.94</v>
      </c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>
        <v>1444.6</v>
      </c>
    </row>
    <row r="817" spans="1:36">
      <c r="A817" s="21" t="s">
        <v>1879</v>
      </c>
      <c r="B817" s="10" t="s">
        <v>1880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0</v>
      </c>
    </row>
    <row r="818" spans="1:36">
      <c r="A818" s="21" t="s">
        <v>1881</v>
      </c>
      <c r="B818" s="10" t="s">
        <v>1882</v>
      </c>
      <c r="C818" s="1">
        <v>183931.48</v>
      </c>
      <c r="D818" s="1">
        <v>34245.43</v>
      </c>
      <c r="E818" s="1">
        <v>0</v>
      </c>
      <c r="F818" s="1">
        <v>24661.43</v>
      </c>
      <c r="G818" s="1">
        <v>7378.38</v>
      </c>
      <c r="H818" s="1">
        <v>0</v>
      </c>
      <c r="I818" s="1">
        <v>1688.12</v>
      </c>
      <c r="J818" s="1">
        <v>72418.38</v>
      </c>
      <c r="K818" s="1">
        <v>8164.91</v>
      </c>
      <c r="L818" s="1">
        <v>33210.75</v>
      </c>
      <c r="M818" s="1">
        <v>719.48</v>
      </c>
      <c r="N818" s="1">
        <v>182486.88</v>
      </c>
      <c r="O818" s="1">
        <v>34245.43</v>
      </c>
      <c r="P818" s="1">
        <v>0</v>
      </c>
      <c r="Q818" s="1">
        <v>24661.43</v>
      </c>
      <c r="R818" s="1">
        <v>7378.38</v>
      </c>
      <c r="S818" s="1">
        <v>0</v>
      </c>
      <c r="T818" s="1">
        <v>1688.12</v>
      </c>
      <c r="U818" s="1">
        <v>72418.38</v>
      </c>
      <c r="V818" s="1">
        <v>8164.91</v>
      </c>
      <c r="W818" s="1">
        <v>33210.75</v>
      </c>
      <c r="X818" s="1">
        <v>719.48</v>
      </c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>
        <v>1444.6</v>
      </c>
    </row>
    <row r="819" spans="1:36">
      <c r="A819" s="21" t="s">
        <v>1883</v>
      </c>
      <c r="B819" s="10" t="s">
        <v>1884</v>
      </c>
      <c r="C819" s="1">
        <v>9293.02</v>
      </c>
      <c r="D819" s="1">
        <v>0</v>
      </c>
      <c r="E819" s="1">
        <v>6097.56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3195.46</v>
      </c>
      <c r="N819" s="1">
        <v>9293.02</v>
      </c>
      <c r="O819" s="1"/>
      <c r="P819" s="1">
        <v>6097.56</v>
      </c>
      <c r="Q819" s="1"/>
      <c r="R819" s="1"/>
      <c r="S819" s="1"/>
      <c r="T819" s="1"/>
      <c r="U819" s="1"/>
      <c r="V819" s="1"/>
      <c r="W819" s="1"/>
      <c r="X819" s="1">
        <v>3195.46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/>
    </row>
    <row r="820" spans="1:36">
      <c r="A820" s="20" t="s">
        <v>1885</v>
      </c>
      <c r="B820" s="10" t="s">
        <v>1886</v>
      </c>
      <c r="C820" s="1">
        <v>1648418.53</v>
      </c>
      <c r="D820" s="1">
        <v>163647.31</v>
      </c>
      <c r="E820" s="1">
        <v>45895.06</v>
      </c>
      <c r="F820" s="1">
        <v>74261.119999999995</v>
      </c>
      <c r="G820" s="1">
        <v>178911.5</v>
      </c>
      <c r="H820" s="1">
        <v>17526.88</v>
      </c>
      <c r="I820" s="1">
        <v>244851.20000000001</v>
      </c>
      <c r="J820" s="1">
        <v>271155.74</v>
      </c>
      <c r="K820" s="1">
        <v>168798.69</v>
      </c>
      <c r="L820" s="1">
        <v>15973.63</v>
      </c>
      <c r="M820" s="1">
        <v>13763.52</v>
      </c>
      <c r="N820" s="1">
        <v>1194784.6499999999</v>
      </c>
      <c r="O820" s="1">
        <v>163647.31</v>
      </c>
      <c r="P820" s="1">
        <v>45895.06</v>
      </c>
      <c r="Q820" s="1">
        <v>74261.119999999995</v>
      </c>
      <c r="R820" s="1">
        <v>178911.5</v>
      </c>
      <c r="S820" s="1">
        <v>17526.88</v>
      </c>
      <c r="T820" s="1">
        <v>244851.20000000001</v>
      </c>
      <c r="U820" s="1">
        <v>271155.74</v>
      </c>
      <c r="V820" s="1">
        <v>168798.69</v>
      </c>
      <c r="W820" s="1">
        <v>15973.63</v>
      </c>
      <c r="X820" s="1">
        <v>13763.52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453633.88</v>
      </c>
    </row>
    <row r="821" spans="1:36">
      <c r="A821" s="21" t="s">
        <v>1887</v>
      </c>
      <c r="B821" s="10" t="s">
        <v>1888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0</v>
      </c>
    </row>
    <row r="822" spans="1:36">
      <c r="A822" s="21" t="s">
        <v>1889</v>
      </c>
      <c r="B822" s="10" t="s">
        <v>1890</v>
      </c>
      <c r="C822" s="1">
        <v>1648156.14</v>
      </c>
      <c r="D822" s="1">
        <v>163647.31</v>
      </c>
      <c r="E822" s="1">
        <v>45895.06</v>
      </c>
      <c r="F822" s="1">
        <v>74261.119999999995</v>
      </c>
      <c r="G822" s="1">
        <v>178649.11</v>
      </c>
      <c r="H822" s="1">
        <v>17526.88</v>
      </c>
      <c r="I822" s="1">
        <v>244851.20000000001</v>
      </c>
      <c r="J822" s="1">
        <v>271155.74</v>
      </c>
      <c r="K822" s="1">
        <v>168798.69</v>
      </c>
      <c r="L822" s="1">
        <v>15973.63</v>
      </c>
      <c r="M822" s="1">
        <v>13763.52</v>
      </c>
      <c r="N822" s="1">
        <v>1194522.26</v>
      </c>
      <c r="O822" s="1">
        <v>163647.31</v>
      </c>
      <c r="P822" s="1">
        <v>45895.06</v>
      </c>
      <c r="Q822" s="1">
        <v>74261.119999999995</v>
      </c>
      <c r="R822" s="1">
        <v>178649.11</v>
      </c>
      <c r="S822" s="1">
        <v>17526.88</v>
      </c>
      <c r="T822" s="1">
        <v>244851.20000000001</v>
      </c>
      <c r="U822" s="1">
        <v>271155.74</v>
      </c>
      <c r="V822" s="1">
        <v>168798.69</v>
      </c>
      <c r="W822" s="1">
        <v>15973.63</v>
      </c>
      <c r="X822" s="1">
        <v>13763.52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453633.88</v>
      </c>
    </row>
    <row r="823" spans="1:36">
      <c r="A823" s="21" t="s">
        <v>1891</v>
      </c>
      <c r="B823" s="10" t="s">
        <v>1892</v>
      </c>
      <c r="C823" s="1">
        <v>262.39</v>
      </c>
      <c r="D823" s="1">
        <v>0</v>
      </c>
      <c r="E823" s="1">
        <v>0</v>
      </c>
      <c r="F823" s="1">
        <v>0</v>
      </c>
      <c r="G823" s="1">
        <v>262.39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262.39</v>
      </c>
      <c r="O823" s="1"/>
      <c r="P823" s="1"/>
      <c r="Q823" s="1"/>
      <c r="R823" s="1">
        <v>262.39</v>
      </c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/>
    </row>
    <row r="824" spans="1:36">
      <c r="A824" s="20" t="s">
        <v>1893</v>
      </c>
      <c r="B824" s="10" t="s">
        <v>1894</v>
      </c>
      <c r="C824" s="1">
        <v>2077.75</v>
      </c>
      <c r="D824" s="1">
        <v>0</v>
      </c>
      <c r="E824" s="1">
        <v>0</v>
      </c>
      <c r="F824" s="1">
        <v>0</v>
      </c>
      <c r="G824" s="1">
        <v>2077.75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2077.75</v>
      </c>
      <c r="O824" s="1"/>
      <c r="P824" s="1"/>
      <c r="Q824" s="1"/>
      <c r="R824" s="1">
        <v>2077.75</v>
      </c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>
        <v>0</v>
      </c>
    </row>
    <row r="825" spans="1:36">
      <c r="A825" s="21" t="s">
        <v>1895</v>
      </c>
      <c r="B825" s="10" t="s">
        <v>1896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/>
      <c r="P825" s="1"/>
      <c r="Q825" s="1"/>
      <c r="R825" s="1">
        <v>0</v>
      </c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1897</v>
      </c>
      <c r="B826" s="10" t="s">
        <v>1898</v>
      </c>
      <c r="C826" s="1">
        <v>2077.75</v>
      </c>
      <c r="D826" s="1">
        <v>0</v>
      </c>
      <c r="E826" s="1">
        <v>0</v>
      </c>
      <c r="F826" s="1">
        <v>0</v>
      </c>
      <c r="G826" s="1">
        <v>2077.75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2077.75</v>
      </c>
      <c r="O826" s="1"/>
      <c r="P826" s="1"/>
      <c r="Q826" s="1"/>
      <c r="R826" s="1">
        <v>2077.75</v>
      </c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>
        <v>0</v>
      </c>
    </row>
    <row r="827" spans="1:36">
      <c r="A827" s="19" t="s">
        <v>1899</v>
      </c>
      <c r="B827" s="10" t="s">
        <v>1900</v>
      </c>
      <c r="C827" s="1">
        <v>1759951.93</v>
      </c>
      <c r="D827" s="1">
        <v>0</v>
      </c>
      <c r="E827" s="1">
        <v>453053.46</v>
      </c>
      <c r="F827" s="1">
        <v>15394.75</v>
      </c>
      <c r="G827" s="1">
        <v>157695.95000000001</v>
      </c>
      <c r="H827" s="1">
        <v>214779.59</v>
      </c>
      <c r="I827" s="1">
        <v>0</v>
      </c>
      <c r="J827" s="1">
        <v>65806.53</v>
      </c>
      <c r="K827" s="1">
        <v>0</v>
      </c>
      <c r="L827" s="1">
        <v>0</v>
      </c>
      <c r="M827" s="1">
        <v>57876.44</v>
      </c>
      <c r="N827" s="1">
        <v>964606.72</v>
      </c>
      <c r="O827" s="1"/>
      <c r="P827" s="1">
        <v>453053.46</v>
      </c>
      <c r="Q827" s="1">
        <v>15394.75</v>
      </c>
      <c r="R827" s="1">
        <v>157695.95000000001</v>
      </c>
      <c r="S827" s="1">
        <v>214779.59</v>
      </c>
      <c r="T827" s="1"/>
      <c r="U827" s="1">
        <v>65806.53</v>
      </c>
      <c r="V827" s="1"/>
      <c r="W827" s="1"/>
      <c r="X827" s="1">
        <v>57876.44</v>
      </c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>
        <v>795345.21</v>
      </c>
    </row>
    <row r="828" spans="1:36">
      <c r="A828" s="20" t="s">
        <v>1901</v>
      </c>
      <c r="B828" s="10" t="s">
        <v>1902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/>
      <c r="P828" s="1">
        <v>0</v>
      </c>
      <c r="Q828" s="1">
        <v>0</v>
      </c>
      <c r="R828" s="1">
        <v>0</v>
      </c>
      <c r="S828" s="1">
        <v>0</v>
      </c>
      <c r="T828" s="1"/>
      <c r="U828" s="1">
        <v>0</v>
      </c>
      <c r="V828" s="1"/>
      <c r="W828" s="1"/>
      <c r="X828" s="1">
        <v>0</v>
      </c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0</v>
      </c>
    </row>
    <row r="829" spans="1:36">
      <c r="A829" s="20" t="s">
        <v>1903</v>
      </c>
      <c r="B829" s="10" t="s">
        <v>1904</v>
      </c>
      <c r="C829" s="1"/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/>
    </row>
    <row r="830" spans="1:36">
      <c r="A830" s="20" t="s">
        <v>1905</v>
      </c>
      <c r="B830" s="10" t="s">
        <v>1906</v>
      </c>
      <c r="C830" s="1"/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1907</v>
      </c>
      <c r="B831" s="10" t="s">
        <v>1908</v>
      </c>
      <c r="C831" s="1"/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1909</v>
      </c>
      <c r="B832" s="10" t="s">
        <v>1910</v>
      </c>
      <c r="C832" s="1"/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1911</v>
      </c>
      <c r="B833" s="10" t="s">
        <v>1912</v>
      </c>
      <c r="C833" s="1">
        <v>453053.46</v>
      </c>
      <c r="D833" s="1">
        <v>0</v>
      </c>
      <c r="E833" s="1">
        <v>453053.46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453053.46</v>
      </c>
      <c r="O833" s="1"/>
      <c r="P833" s="1">
        <v>453053.46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>
        <v>0</v>
      </c>
    </row>
    <row r="834" spans="1:36">
      <c r="A834" s="20" t="s">
        <v>1913</v>
      </c>
      <c r="B834" s="10" t="s">
        <v>1914</v>
      </c>
      <c r="C834" s="1"/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/>
    </row>
    <row r="835" spans="1:36">
      <c r="A835" s="20" t="s">
        <v>1915</v>
      </c>
      <c r="B835" s="10" t="s">
        <v>1916</v>
      </c>
      <c r="C835" s="1"/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1917</v>
      </c>
      <c r="B836" s="10" t="s">
        <v>1918</v>
      </c>
      <c r="C836" s="1"/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1919</v>
      </c>
      <c r="B837" s="10" t="s">
        <v>1920</v>
      </c>
      <c r="C837" s="1"/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1921</v>
      </c>
      <c r="B838" s="10" t="s">
        <v>1922</v>
      </c>
      <c r="C838" s="1"/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1923</v>
      </c>
      <c r="B839" s="10" t="s">
        <v>1924</v>
      </c>
      <c r="C839" s="1">
        <v>12224.59</v>
      </c>
      <c r="D839" s="1">
        <v>0</v>
      </c>
      <c r="E839" s="1">
        <v>0</v>
      </c>
      <c r="F839" s="1">
        <v>12224.59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12224.59</v>
      </c>
      <c r="O839" s="1"/>
      <c r="P839" s="1"/>
      <c r="Q839" s="1">
        <v>12224.59</v>
      </c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>
        <v>0</v>
      </c>
    </row>
    <row r="840" spans="1:36">
      <c r="A840" s="20" t="s">
        <v>1925</v>
      </c>
      <c r="B840" s="10" t="s">
        <v>1926</v>
      </c>
      <c r="C840" s="1"/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/>
    </row>
    <row r="841" spans="1:36">
      <c r="A841" s="20" t="s">
        <v>1927</v>
      </c>
      <c r="B841" s="10" t="s">
        <v>1928</v>
      </c>
      <c r="C841" s="1">
        <v>3170.16</v>
      </c>
      <c r="D841" s="1">
        <v>0</v>
      </c>
      <c r="E841" s="1">
        <v>0</v>
      </c>
      <c r="F841" s="1">
        <v>3170.16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3170.16</v>
      </c>
      <c r="O841" s="1"/>
      <c r="P841" s="1"/>
      <c r="Q841" s="1">
        <v>3170.16</v>
      </c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>
        <v>0</v>
      </c>
    </row>
    <row r="842" spans="1:36">
      <c r="A842" s="20" t="s">
        <v>1929</v>
      </c>
      <c r="B842" s="10" t="s">
        <v>1930</v>
      </c>
      <c r="C842" s="1"/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/>
    </row>
    <row r="843" spans="1:36">
      <c r="A843" s="20" t="s">
        <v>1931</v>
      </c>
      <c r="B843" s="10" t="s">
        <v>1932</v>
      </c>
      <c r="C843" s="1"/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/>
    </row>
    <row r="844" spans="1:36">
      <c r="A844" s="20" t="s">
        <v>1933</v>
      </c>
      <c r="B844" s="10" t="s">
        <v>1934</v>
      </c>
      <c r="C844" s="1"/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1935</v>
      </c>
      <c r="B845" s="10" t="s">
        <v>1936</v>
      </c>
      <c r="C845" s="1"/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1937</v>
      </c>
      <c r="B846" s="10" t="s">
        <v>1938</v>
      </c>
      <c r="C846" s="1"/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1939</v>
      </c>
      <c r="B847" s="10" t="s">
        <v>1940</v>
      </c>
      <c r="C847" s="1"/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1941</v>
      </c>
      <c r="B848" s="10" t="s">
        <v>1942</v>
      </c>
      <c r="C848" s="1">
        <v>41075.64</v>
      </c>
      <c r="D848" s="1">
        <v>0</v>
      </c>
      <c r="E848" s="1">
        <v>0</v>
      </c>
      <c r="F848" s="1">
        <v>0</v>
      </c>
      <c r="G848" s="1">
        <v>41075.64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41075.64</v>
      </c>
      <c r="O848" s="1"/>
      <c r="P848" s="1"/>
      <c r="Q848" s="1"/>
      <c r="R848" s="1">
        <v>41075.64</v>
      </c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>
        <v>0</v>
      </c>
    </row>
    <row r="849" spans="1:36">
      <c r="A849" s="20" t="s">
        <v>1943</v>
      </c>
      <c r="B849" s="10" t="s">
        <v>1944</v>
      </c>
      <c r="C849" s="1">
        <v>116620.31</v>
      </c>
      <c r="D849" s="1">
        <v>0</v>
      </c>
      <c r="E849" s="1">
        <v>0</v>
      </c>
      <c r="F849" s="1">
        <v>0</v>
      </c>
      <c r="G849" s="1">
        <v>116620.31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116620.31</v>
      </c>
      <c r="O849" s="1"/>
      <c r="P849" s="1"/>
      <c r="Q849" s="1"/>
      <c r="R849" s="1">
        <v>116620.31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>
        <v>0</v>
      </c>
    </row>
    <row r="850" spans="1:36">
      <c r="A850" s="20" t="s">
        <v>1945</v>
      </c>
      <c r="B850" s="10" t="s">
        <v>1946</v>
      </c>
      <c r="C850" s="1"/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/>
    </row>
    <row r="851" spans="1:36">
      <c r="A851" s="20" t="s">
        <v>1947</v>
      </c>
      <c r="B851" s="10" t="s">
        <v>1948</v>
      </c>
      <c r="C851" s="1"/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1949</v>
      </c>
      <c r="B852" s="10" t="s">
        <v>1950</v>
      </c>
      <c r="C852" s="1"/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1951</v>
      </c>
      <c r="B853" s="10" t="s">
        <v>1952</v>
      </c>
      <c r="C853" s="1">
        <v>214635.58</v>
      </c>
      <c r="D853" s="1">
        <v>0</v>
      </c>
      <c r="E853" s="1">
        <v>0</v>
      </c>
      <c r="F853" s="1">
        <v>0</v>
      </c>
      <c r="G853" s="1">
        <v>0</v>
      </c>
      <c r="H853" s="1">
        <v>214635.58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214635.58</v>
      </c>
      <c r="O853" s="1"/>
      <c r="P853" s="1"/>
      <c r="Q853" s="1"/>
      <c r="R853" s="1"/>
      <c r="S853" s="1">
        <v>214635.58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>
        <v>0</v>
      </c>
    </row>
    <row r="854" spans="1:36">
      <c r="A854" s="20" t="s">
        <v>1953</v>
      </c>
      <c r="B854" s="10" t="s">
        <v>1954</v>
      </c>
      <c r="C854" s="1">
        <v>144.01</v>
      </c>
      <c r="D854" s="1">
        <v>0</v>
      </c>
      <c r="E854" s="1">
        <v>0</v>
      </c>
      <c r="F854" s="1">
        <v>0</v>
      </c>
      <c r="G854" s="1">
        <v>0</v>
      </c>
      <c r="H854" s="1">
        <v>144.01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144.01</v>
      </c>
      <c r="O854" s="1"/>
      <c r="P854" s="1"/>
      <c r="Q854" s="1"/>
      <c r="R854" s="1"/>
      <c r="S854" s="1">
        <v>144.01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>
        <v>0</v>
      </c>
    </row>
    <row r="855" spans="1:36">
      <c r="A855" s="20" t="s">
        <v>1955</v>
      </c>
      <c r="B855" s="10" t="s">
        <v>1956</v>
      </c>
      <c r="C855" s="1"/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/>
    </row>
    <row r="856" spans="1:36">
      <c r="A856" s="20" t="s">
        <v>1957</v>
      </c>
      <c r="B856" s="10" t="s">
        <v>1958</v>
      </c>
      <c r="C856" s="1"/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/>
    </row>
    <row r="857" spans="1:36">
      <c r="A857" s="20" t="s">
        <v>1959</v>
      </c>
      <c r="B857" s="10" t="s">
        <v>1960</v>
      </c>
      <c r="C857" s="1"/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1961</v>
      </c>
      <c r="B858" s="10" t="s">
        <v>1962</v>
      </c>
      <c r="C858" s="1"/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1963</v>
      </c>
      <c r="B859" s="10" t="s">
        <v>1964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>
        <v>0</v>
      </c>
    </row>
    <row r="860" spans="1:36">
      <c r="A860" s="20" t="s">
        <v>1965</v>
      </c>
      <c r="B860" s="10" t="s">
        <v>1966</v>
      </c>
      <c r="C860" s="1"/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1967</v>
      </c>
      <c r="B861" s="10" t="s">
        <v>1968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>
        <v>0</v>
      </c>
    </row>
    <row r="862" spans="1:36">
      <c r="A862" s="20" t="s">
        <v>1969</v>
      </c>
      <c r="B862" s="10" t="s">
        <v>1970</v>
      </c>
      <c r="C862" s="1"/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1971</v>
      </c>
      <c r="B863" s="10" t="s">
        <v>1972</v>
      </c>
      <c r="C863" s="1">
        <v>65806.53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65806.53</v>
      </c>
      <c r="K863" s="1">
        <v>0</v>
      </c>
      <c r="L863" s="1">
        <v>0</v>
      </c>
      <c r="M863" s="1">
        <v>0</v>
      </c>
      <c r="N863" s="1">
        <v>65806.53</v>
      </c>
      <c r="O863" s="1"/>
      <c r="P863" s="1"/>
      <c r="Q863" s="1"/>
      <c r="R863" s="1"/>
      <c r="S863" s="1"/>
      <c r="T863" s="1"/>
      <c r="U863" s="1">
        <v>65806.53</v>
      </c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>
        <v>0</v>
      </c>
    </row>
    <row r="864" spans="1:36">
      <c r="A864" s="20" t="s">
        <v>1973</v>
      </c>
      <c r="B864" s="10" t="s">
        <v>1974</v>
      </c>
      <c r="C864" s="1"/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1975</v>
      </c>
      <c r="B865" s="10" t="s">
        <v>1976</v>
      </c>
      <c r="C865" s="1"/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/>
    </row>
    <row r="866" spans="1:36">
      <c r="A866" s="20" t="s">
        <v>1977</v>
      </c>
      <c r="B866" s="10" t="s">
        <v>1978</v>
      </c>
      <c r="C866" s="1">
        <v>57876.44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57876.44</v>
      </c>
      <c r="N866" s="1">
        <v>57876.44</v>
      </c>
      <c r="O866" s="1"/>
      <c r="P866" s="1"/>
      <c r="Q866" s="1"/>
      <c r="R866" s="1"/>
      <c r="S866" s="1"/>
      <c r="T866" s="1"/>
      <c r="U866" s="1"/>
      <c r="V866" s="1"/>
      <c r="W866" s="1"/>
      <c r="X866" s="1">
        <v>57876.44</v>
      </c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>
        <v>0</v>
      </c>
    </row>
    <row r="867" spans="1:36">
      <c r="A867" s="20" t="s">
        <v>1979</v>
      </c>
      <c r="B867" s="10" t="s">
        <v>1980</v>
      </c>
      <c r="C867" s="1"/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1981</v>
      </c>
      <c r="B868" s="10" t="s">
        <v>1982</v>
      </c>
      <c r="C868" s="1"/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/>
    </row>
    <row r="869" spans="1:36">
      <c r="A869" s="20" t="s">
        <v>1983</v>
      </c>
      <c r="B869" s="10" t="s">
        <v>1984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>
        <v>0</v>
      </c>
    </row>
    <row r="870" spans="1:36">
      <c r="A870" s="20" t="s">
        <v>1985</v>
      </c>
      <c r="B870" s="10" t="s">
        <v>1986</v>
      </c>
      <c r="C870" s="1"/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1987</v>
      </c>
      <c r="B871" s="10" t="s">
        <v>1988</v>
      </c>
      <c r="C871" s="1"/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/>
    </row>
    <row r="872" spans="1:36">
      <c r="A872" s="20" t="s">
        <v>1989</v>
      </c>
      <c r="B872" s="10" t="s">
        <v>1990</v>
      </c>
      <c r="C872" s="1"/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1991</v>
      </c>
      <c r="B873" s="10" t="s">
        <v>1992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>
        <v>0</v>
      </c>
    </row>
    <row r="874" spans="1:36">
      <c r="A874" s="20" t="s">
        <v>1993</v>
      </c>
      <c r="B874" s="10" t="s">
        <v>1994</v>
      </c>
      <c r="C874" s="1">
        <v>75027.64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>
        <v>75027.64</v>
      </c>
    </row>
    <row r="875" spans="1:36">
      <c r="A875" s="20" t="s">
        <v>1995</v>
      </c>
      <c r="B875" s="10" t="s">
        <v>1996</v>
      </c>
      <c r="C875" s="1">
        <v>649525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649525</v>
      </c>
    </row>
    <row r="876" spans="1:36">
      <c r="A876" s="20" t="s">
        <v>1997</v>
      </c>
      <c r="B876" s="10" t="s">
        <v>1998</v>
      </c>
      <c r="C876" s="1">
        <v>70792.570000000007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70792.570000000007</v>
      </c>
    </row>
    <row r="877" spans="1:36">
      <c r="A877" s="19" t="s">
        <v>1999</v>
      </c>
      <c r="B877" s="10" t="s">
        <v>2000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0</v>
      </c>
    </row>
    <row r="878" spans="1:36">
      <c r="A878" s="20" t="s">
        <v>2001</v>
      </c>
      <c r="B878" s="10" t="s">
        <v>2002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0</v>
      </c>
    </row>
    <row r="879" spans="1:36">
      <c r="A879" s="20" t="s">
        <v>2003</v>
      </c>
      <c r="B879" s="10" t="s">
        <v>2004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0</v>
      </c>
    </row>
    <row r="880" spans="1:36">
      <c r="A880" s="20" t="s">
        <v>2005</v>
      </c>
      <c r="B880" s="10" t="s">
        <v>2006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19" t="s">
        <v>2007</v>
      </c>
      <c r="B881" s="10" t="s">
        <v>2008</v>
      </c>
      <c r="C881" s="1">
        <v>443774.41</v>
      </c>
      <c r="D881" s="1">
        <v>56277</v>
      </c>
      <c r="E881" s="1">
        <v>13431.89</v>
      </c>
      <c r="F881" s="1">
        <v>79578.03</v>
      </c>
      <c r="G881" s="1">
        <v>39228.019999999997</v>
      </c>
      <c r="H881" s="1">
        <v>27016.240000000002</v>
      </c>
      <c r="I881" s="1">
        <v>8261.93</v>
      </c>
      <c r="J881" s="1">
        <v>57100.25</v>
      </c>
      <c r="K881" s="1">
        <v>22707.7</v>
      </c>
      <c r="L881" s="1">
        <v>857.2</v>
      </c>
      <c r="M881" s="1">
        <v>14428.58</v>
      </c>
      <c r="N881" s="1">
        <v>318886.84000000003</v>
      </c>
      <c r="O881" s="1">
        <v>56277</v>
      </c>
      <c r="P881" s="1">
        <v>13431.89</v>
      </c>
      <c r="Q881" s="1">
        <v>79578.03</v>
      </c>
      <c r="R881" s="1">
        <v>39228.019999999997</v>
      </c>
      <c r="S881" s="1">
        <v>27016.240000000002</v>
      </c>
      <c r="T881" s="1">
        <v>8261.93</v>
      </c>
      <c r="U881" s="1">
        <v>57100.25</v>
      </c>
      <c r="V881" s="1">
        <v>22707.7</v>
      </c>
      <c r="W881" s="1">
        <v>857.2</v>
      </c>
      <c r="X881" s="1">
        <v>14428.58</v>
      </c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124887.57</v>
      </c>
    </row>
    <row r="882" spans="1:36">
      <c r="A882" s="20" t="s">
        <v>2009</v>
      </c>
      <c r="B882" s="10" t="s">
        <v>2010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0</v>
      </c>
    </row>
    <row r="883" spans="1:36">
      <c r="A883" s="20" t="s">
        <v>2011</v>
      </c>
      <c r="B883" s="10" t="s">
        <v>2012</v>
      </c>
      <c r="C883" s="1">
        <v>443774.41</v>
      </c>
      <c r="D883" s="1">
        <v>56277</v>
      </c>
      <c r="E883" s="1">
        <v>13431.89</v>
      </c>
      <c r="F883" s="1">
        <v>79578.03</v>
      </c>
      <c r="G883" s="1">
        <v>39228.019999999997</v>
      </c>
      <c r="H883" s="1">
        <v>27016.240000000002</v>
      </c>
      <c r="I883" s="1">
        <v>8261.93</v>
      </c>
      <c r="J883" s="1">
        <v>57100.25</v>
      </c>
      <c r="K883" s="1">
        <v>22707.7</v>
      </c>
      <c r="L883" s="1">
        <v>857.2</v>
      </c>
      <c r="M883" s="1">
        <v>14428.58</v>
      </c>
      <c r="N883" s="1">
        <v>318886.84000000003</v>
      </c>
      <c r="O883" s="1">
        <v>56277</v>
      </c>
      <c r="P883" s="1">
        <v>13431.89</v>
      </c>
      <c r="Q883" s="1">
        <v>79578.03</v>
      </c>
      <c r="R883" s="1">
        <v>39228.019999999997</v>
      </c>
      <c r="S883" s="1">
        <v>27016.240000000002</v>
      </c>
      <c r="T883" s="1">
        <v>8261.93</v>
      </c>
      <c r="U883" s="1">
        <v>57100.25</v>
      </c>
      <c r="V883" s="1">
        <v>22707.7</v>
      </c>
      <c r="W883" s="1">
        <v>857.2</v>
      </c>
      <c r="X883" s="1">
        <v>14428.58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124887.57</v>
      </c>
    </row>
    <row r="884" spans="1:36">
      <c r="A884" s="19" t="s">
        <v>2013</v>
      </c>
      <c r="B884" s="10" t="s">
        <v>2014</v>
      </c>
      <c r="C884" s="1">
        <v>16429.95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16429.95</v>
      </c>
    </row>
    <row r="885" spans="1:36">
      <c r="A885" s="20" t="s">
        <v>2015</v>
      </c>
      <c r="B885" s="10" t="s">
        <v>2016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0</v>
      </c>
    </row>
    <row r="886" spans="1:36">
      <c r="A886" s="20" t="s">
        <v>2013</v>
      </c>
      <c r="B886" s="10" t="s">
        <v>2017</v>
      </c>
      <c r="C886" s="1">
        <v>16429.95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16429.95</v>
      </c>
    </row>
    <row r="887" spans="1:36">
      <c r="A887" s="19" t="s">
        <v>2018</v>
      </c>
      <c r="B887" s="10" t="s">
        <v>2019</v>
      </c>
      <c r="C887" s="1"/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/>
    </row>
    <row r="888" spans="1:36">
      <c r="A888" s="20" t="s">
        <v>2020</v>
      </c>
      <c r="B888" s="10" t="s">
        <v>2021</v>
      </c>
      <c r="C888" s="1"/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/>
    </row>
    <row r="889" spans="1:36">
      <c r="A889" s="20" t="s">
        <v>2022</v>
      </c>
      <c r="B889" s="10" t="s">
        <v>2023</v>
      </c>
      <c r="C889" s="1"/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/>
    </row>
    <row r="890" spans="1:36">
      <c r="A890" s="19" t="s">
        <v>2024</v>
      </c>
      <c r="B890" s="10" t="s">
        <v>2025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>
        <v>0</v>
      </c>
    </row>
    <row r="891" spans="1:36">
      <c r="A891" s="20" t="s">
        <v>2026</v>
      </c>
      <c r="B891" s="10" t="s">
        <v>2027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>
        <v>0</v>
      </c>
    </row>
    <row r="892" spans="1:36">
      <c r="A892" s="20" t="s">
        <v>2028</v>
      </c>
      <c r="B892" s="10" t="s">
        <v>2029</v>
      </c>
      <c r="C892" s="1"/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/>
    </row>
    <row r="893" spans="1:36">
      <c r="A893" s="19" t="s">
        <v>2030</v>
      </c>
      <c r="B893" s="10" t="s">
        <v>2031</v>
      </c>
      <c r="C893" s="1">
        <v>124926045.47</v>
      </c>
      <c r="D893" s="1">
        <v>0</v>
      </c>
      <c r="E893" s="1">
        <v>0</v>
      </c>
      <c r="F893" s="1">
        <v>50.63</v>
      </c>
      <c r="G893" s="1">
        <v>895.24</v>
      </c>
      <c r="H893" s="1">
        <v>0</v>
      </c>
      <c r="I893" s="1">
        <v>0</v>
      </c>
      <c r="J893" s="1">
        <v>0</v>
      </c>
      <c r="K893" s="1">
        <v>0</v>
      </c>
      <c r="L893" s="1">
        <v>41.41</v>
      </c>
      <c r="M893" s="1">
        <v>0</v>
      </c>
      <c r="N893" s="1">
        <v>987.28</v>
      </c>
      <c r="O893" s="1">
        <v>0</v>
      </c>
      <c r="P893" s="1">
        <v>0</v>
      </c>
      <c r="Q893" s="1">
        <v>50.63</v>
      </c>
      <c r="R893" s="1">
        <v>895.24</v>
      </c>
      <c r="S893" s="1"/>
      <c r="T893" s="1"/>
      <c r="U893" s="1">
        <v>0</v>
      </c>
      <c r="V893" s="1">
        <v>0</v>
      </c>
      <c r="W893" s="1">
        <v>41.41</v>
      </c>
      <c r="X893" s="1">
        <v>0</v>
      </c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4">
        <v>124925058.19</v>
      </c>
    </row>
    <row r="894" spans="1:36">
      <c r="A894" s="20" t="s">
        <v>2032</v>
      </c>
      <c r="B894" s="10" t="s">
        <v>2033</v>
      </c>
      <c r="C894" s="1">
        <v>22369616.010000002</v>
      </c>
      <c r="D894" s="1">
        <v>0</v>
      </c>
      <c r="E894" s="1">
        <v>0</v>
      </c>
      <c r="F894" s="1">
        <v>50.63</v>
      </c>
      <c r="G894" s="1">
        <v>895.24</v>
      </c>
      <c r="H894" s="1">
        <v>0</v>
      </c>
      <c r="I894" s="1">
        <v>0</v>
      </c>
      <c r="J894" s="1">
        <v>0</v>
      </c>
      <c r="K894" s="1">
        <v>0</v>
      </c>
      <c r="L894" s="1">
        <v>41.41</v>
      </c>
      <c r="M894" s="1">
        <v>0</v>
      </c>
      <c r="N894" s="1">
        <v>987.28</v>
      </c>
      <c r="O894" s="1">
        <v>0</v>
      </c>
      <c r="P894" s="1">
        <v>0</v>
      </c>
      <c r="Q894" s="1">
        <v>50.63</v>
      </c>
      <c r="R894" s="1">
        <v>895.24</v>
      </c>
      <c r="S894" s="1"/>
      <c r="T894" s="1"/>
      <c r="U894" s="1">
        <v>0</v>
      </c>
      <c r="V894" s="1">
        <v>0</v>
      </c>
      <c r="W894" s="1">
        <v>41.41</v>
      </c>
      <c r="X894" s="1">
        <v>0</v>
      </c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4">
        <v>22368628.73</v>
      </c>
    </row>
    <row r="895" spans="1:36">
      <c r="A895" s="21" t="s">
        <v>2034</v>
      </c>
      <c r="B895" s="10" t="s">
        <v>2035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4">
        <v>0</v>
      </c>
    </row>
    <row r="896" spans="1:36">
      <c r="A896" s="21" t="s">
        <v>2036</v>
      </c>
      <c r="B896" s="10" t="s">
        <v>2037</v>
      </c>
      <c r="C896" s="1">
        <v>7784147.4699999997</v>
      </c>
      <c r="D896" s="1">
        <v>0</v>
      </c>
      <c r="E896" s="1">
        <v>0</v>
      </c>
      <c r="F896" s="1">
        <v>50.63</v>
      </c>
      <c r="G896" s="1">
        <v>895.24</v>
      </c>
      <c r="H896" s="1">
        <v>0</v>
      </c>
      <c r="I896" s="1">
        <v>0</v>
      </c>
      <c r="J896" s="1">
        <v>0</v>
      </c>
      <c r="K896" s="1">
        <v>0</v>
      </c>
      <c r="L896" s="1">
        <v>41.41</v>
      </c>
      <c r="M896" s="1">
        <v>0</v>
      </c>
      <c r="N896" s="1">
        <v>987.28</v>
      </c>
      <c r="O896" s="1">
        <v>0</v>
      </c>
      <c r="P896" s="1">
        <v>0</v>
      </c>
      <c r="Q896" s="1">
        <v>50.63</v>
      </c>
      <c r="R896" s="1">
        <v>895.24</v>
      </c>
      <c r="S896" s="1"/>
      <c r="T896" s="1"/>
      <c r="U896" s="1">
        <v>0</v>
      </c>
      <c r="V896" s="1">
        <v>0</v>
      </c>
      <c r="W896" s="1">
        <v>41.41</v>
      </c>
      <c r="X896" s="1">
        <v>0</v>
      </c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4">
        <v>7783160.1900000004</v>
      </c>
    </row>
    <row r="897" spans="1:36">
      <c r="A897" s="21" t="s">
        <v>2038</v>
      </c>
      <c r="B897" s="10" t="s">
        <v>2039</v>
      </c>
      <c r="C897" s="1">
        <v>787467.36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787467.36</v>
      </c>
    </row>
    <row r="898" spans="1:36">
      <c r="A898" s="21" t="s">
        <v>2040</v>
      </c>
      <c r="B898" s="10" t="s">
        <v>2041</v>
      </c>
      <c r="C898" s="1">
        <v>13806008.619999999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4">
        <v>13806008.619999999</v>
      </c>
    </row>
    <row r="899" spans="1:36">
      <c r="A899" s="21" t="s">
        <v>865</v>
      </c>
      <c r="B899" s="10" t="s">
        <v>2042</v>
      </c>
      <c r="C899" s="1">
        <v>-8007.44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>
        <v>-8007.44</v>
      </c>
    </row>
    <row r="900" spans="1:36">
      <c r="A900" s="259" t="s">
        <v>2043</v>
      </c>
      <c r="B900" s="10" t="s">
        <v>2044</v>
      </c>
      <c r="C900" s="1">
        <v>-8007.44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>
        <v>-8007.44</v>
      </c>
    </row>
    <row r="901" spans="1:36">
      <c r="A901" s="20" t="s">
        <v>2045</v>
      </c>
      <c r="B901" s="10" t="s">
        <v>2046</v>
      </c>
      <c r="C901" s="1">
        <v>7055165.1799999997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4">
        <v>7055165.1799999997</v>
      </c>
    </row>
    <row r="902" spans="1:36">
      <c r="A902" s="21" t="s">
        <v>2047</v>
      </c>
      <c r="B902" s="10" t="s">
        <v>2048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>
        <v>0</v>
      </c>
    </row>
    <row r="903" spans="1:36">
      <c r="A903" s="21" t="s">
        <v>2045</v>
      </c>
      <c r="B903" s="10" t="s">
        <v>2049</v>
      </c>
      <c r="C903" s="1">
        <v>7055165.1799999997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7055165.1799999997</v>
      </c>
    </row>
    <row r="904" spans="1:36">
      <c r="A904" s="20" t="s">
        <v>2050</v>
      </c>
      <c r="B904" s="10" t="s">
        <v>2051</v>
      </c>
      <c r="C904" s="1">
        <v>81479539.540000007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81479539.540000007</v>
      </c>
    </row>
    <row r="905" spans="1:36">
      <c r="A905" s="21" t="s">
        <v>2052</v>
      </c>
      <c r="B905" s="10" t="s">
        <v>2053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0</v>
      </c>
    </row>
    <row r="906" spans="1:36">
      <c r="A906" s="21" t="s">
        <v>2054</v>
      </c>
      <c r="B906" s="10" t="s">
        <v>2055</v>
      </c>
      <c r="C906" s="1">
        <v>77425434.969999999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77425434.969999999</v>
      </c>
    </row>
    <row r="907" spans="1:36">
      <c r="A907" s="21" t="s">
        <v>2056</v>
      </c>
      <c r="B907" s="10" t="s">
        <v>2057</v>
      </c>
      <c r="C907" s="1">
        <v>978138.9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978138.9</v>
      </c>
    </row>
    <row r="908" spans="1:36">
      <c r="A908" s="21" t="s">
        <v>2058</v>
      </c>
      <c r="B908" s="10" t="s">
        <v>2059</v>
      </c>
      <c r="C908" s="1">
        <v>1262729.46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1262729.46</v>
      </c>
    </row>
    <row r="909" spans="1:36">
      <c r="A909" s="21" t="s">
        <v>2060</v>
      </c>
      <c r="B909" s="10" t="s">
        <v>2061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>
        <v>0</v>
      </c>
    </row>
    <row r="910" spans="1:36">
      <c r="A910" s="21" t="s">
        <v>2062</v>
      </c>
      <c r="B910" s="10" t="s">
        <v>2063</v>
      </c>
      <c r="C910" s="1"/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/>
    </row>
    <row r="911" spans="1:36">
      <c r="A911" s="21" t="s">
        <v>2064</v>
      </c>
      <c r="B911" s="10" t="s">
        <v>2065</v>
      </c>
      <c r="C911" s="1">
        <v>1344646.1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1344646.1</v>
      </c>
    </row>
    <row r="912" spans="1:36">
      <c r="A912" s="21" t="s">
        <v>2066</v>
      </c>
      <c r="B912" s="10" t="s">
        <v>2067</v>
      </c>
      <c r="C912" s="1">
        <v>468590.11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468590.11</v>
      </c>
    </row>
    <row r="913" spans="1:36">
      <c r="A913" s="20" t="s">
        <v>2068</v>
      </c>
      <c r="B913" s="10" t="s">
        <v>2069</v>
      </c>
      <c r="C913" s="1">
        <v>14021724.74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14021724.74</v>
      </c>
    </row>
    <row r="914" spans="1:36">
      <c r="A914" s="21" t="s">
        <v>2070</v>
      </c>
      <c r="B914" s="10" t="s">
        <v>2071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0</v>
      </c>
    </row>
    <row r="915" spans="1:36">
      <c r="A915" s="21" t="s">
        <v>2068</v>
      </c>
      <c r="B915" s="10" t="s">
        <v>2072</v>
      </c>
      <c r="C915" s="1">
        <v>14021724.74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14021724.74</v>
      </c>
    </row>
    <row r="916" spans="1:36">
      <c r="A916" s="16" t="s">
        <v>130</v>
      </c>
      <c r="B916" s="9" t="s">
        <v>131</v>
      </c>
      <c r="C916" s="1">
        <v>510744999.01999998</v>
      </c>
      <c r="D916" s="1">
        <v>54796427.5</v>
      </c>
      <c r="E916" s="1">
        <v>58241773.689999998</v>
      </c>
      <c r="F916" s="1">
        <v>117088274.97</v>
      </c>
      <c r="G916" s="1">
        <v>18565943.330000002</v>
      </c>
      <c r="H916" s="1">
        <v>30254164.719999999</v>
      </c>
      <c r="I916" s="1">
        <v>38912885.530000001</v>
      </c>
      <c r="J916" s="1">
        <v>47016844.759999998</v>
      </c>
      <c r="K916" s="1">
        <v>73435049.590000004</v>
      </c>
      <c r="L916" s="1">
        <v>29149842.550000001</v>
      </c>
      <c r="M916" s="1">
        <v>21002658.09</v>
      </c>
      <c r="N916" s="1">
        <v>7131573.9000000004</v>
      </c>
      <c r="O916" s="1">
        <v>182609.2</v>
      </c>
      <c r="P916" s="1">
        <v>711525.66</v>
      </c>
      <c r="Q916" s="1">
        <v>1319108.3999999999</v>
      </c>
      <c r="R916" s="1">
        <v>270225.3</v>
      </c>
      <c r="S916" s="1">
        <v>582460.38</v>
      </c>
      <c r="T916" s="1">
        <v>747038.9</v>
      </c>
      <c r="U916" s="1">
        <v>1232255.18</v>
      </c>
      <c r="V916" s="1">
        <v>1228127.1100000001</v>
      </c>
      <c r="W916" s="1">
        <v>443866.51</v>
      </c>
      <c r="X916" s="1">
        <v>414357.26</v>
      </c>
      <c r="Y916" s="1">
        <v>481332290.82999998</v>
      </c>
      <c r="Z916" s="1">
        <v>54613818.299999997</v>
      </c>
      <c r="AA916" s="1">
        <v>57530248.030000001</v>
      </c>
      <c r="AB916" s="1">
        <v>115769166.56999999</v>
      </c>
      <c r="AC916" s="1">
        <v>18295718.030000001</v>
      </c>
      <c r="AD916" s="1">
        <v>29671704.34</v>
      </c>
      <c r="AE916" s="1">
        <v>38165846.630000003</v>
      </c>
      <c r="AF916" s="1">
        <v>45784589.579999998</v>
      </c>
      <c r="AG916" s="1">
        <v>28705976.039999999</v>
      </c>
      <c r="AH916" s="1">
        <v>20588300.829999998</v>
      </c>
      <c r="AI916" s="1">
        <v>72206922.480000004</v>
      </c>
      <c r="AJ916" s="4">
        <v>22281134.289999999</v>
      </c>
    </row>
    <row r="917" spans="1:36">
      <c r="A917" s="17" t="s">
        <v>255</v>
      </c>
      <c r="B917" s="10" t="s">
        <v>256</v>
      </c>
      <c r="C917" s="1">
        <v>509999611.41000003</v>
      </c>
      <c r="D917" s="1">
        <v>54796427.5</v>
      </c>
      <c r="E917" s="1">
        <v>58242465.280000001</v>
      </c>
      <c r="F917" s="1">
        <v>117087855.80999999</v>
      </c>
      <c r="G917" s="1">
        <v>18565943.330000002</v>
      </c>
      <c r="H917" s="1">
        <v>30254164.719999999</v>
      </c>
      <c r="I917" s="1">
        <v>38912885.530000001</v>
      </c>
      <c r="J917" s="1">
        <v>47016844.759999998</v>
      </c>
      <c r="K917" s="1">
        <v>73435049.590000004</v>
      </c>
      <c r="L917" s="1">
        <v>29148700.149999999</v>
      </c>
      <c r="M917" s="1">
        <v>21002658.09</v>
      </c>
      <c r="N917" s="1">
        <v>7130703.9299999997</v>
      </c>
      <c r="O917" s="1">
        <v>182609.2</v>
      </c>
      <c r="P917" s="1">
        <v>712217.25</v>
      </c>
      <c r="Q917" s="1">
        <v>1318689.24</v>
      </c>
      <c r="R917" s="1">
        <v>270225.3</v>
      </c>
      <c r="S917" s="1">
        <v>582460.38</v>
      </c>
      <c r="T917" s="1">
        <v>747038.9</v>
      </c>
      <c r="U917" s="1">
        <v>1232255.18</v>
      </c>
      <c r="V917" s="1">
        <v>1228127.1100000001</v>
      </c>
      <c r="W917" s="1">
        <v>442724.11</v>
      </c>
      <c r="X917" s="1">
        <v>414357.26</v>
      </c>
      <c r="Y917" s="1">
        <v>481332290.82999998</v>
      </c>
      <c r="Z917" s="1">
        <v>54613818.299999997</v>
      </c>
      <c r="AA917" s="1">
        <v>57530248.030000001</v>
      </c>
      <c r="AB917" s="1">
        <v>115769166.56999999</v>
      </c>
      <c r="AC917" s="1">
        <v>18295718.030000001</v>
      </c>
      <c r="AD917" s="1">
        <v>29671704.34</v>
      </c>
      <c r="AE917" s="1">
        <v>38165846.630000003</v>
      </c>
      <c r="AF917" s="1">
        <v>45784589.579999998</v>
      </c>
      <c r="AG917" s="1">
        <v>28705976.039999999</v>
      </c>
      <c r="AH917" s="1">
        <v>20588300.829999998</v>
      </c>
      <c r="AI917" s="1">
        <v>72206922.480000004</v>
      </c>
      <c r="AJ917" s="4">
        <v>21536616.649999999</v>
      </c>
    </row>
    <row r="918" spans="1:36">
      <c r="A918" s="18" t="s">
        <v>1453</v>
      </c>
      <c r="B918" s="10" t="s">
        <v>2073</v>
      </c>
      <c r="C918" s="1">
        <v>72722.45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4">
        <v>72722.45</v>
      </c>
    </row>
    <row r="919" spans="1:36">
      <c r="A919" s="19" t="s">
        <v>1455</v>
      </c>
      <c r="B919" s="10" t="s">
        <v>2074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4">
        <v>0</v>
      </c>
    </row>
    <row r="920" spans="1:36">
      <c r="A920" s="19" t="s">
        <v>1453</v>
      </c>
      <c r="B920" s="10" t="s">
        <v>2075</v>
      </c>
      <c r="C920" s="1">
        <v>72722.45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72722.45</v>
      </c>
    </row>
    <row r="921" spans="1:36">
      <c r="A921" s="18" t="s">
        <v>1458</v>
      </c>
      <c r="B921" s="10" t="s">
        <v>2076</v>
      </c>
      <c r="C921" s="1">
        <v>26525841.010000002</v>
      </c>
      <c r="D921" s="1">
        <v>3344545.2399999998</v>
      </c>
      <c r="E921" s="1">
        <v>3664659.86</v>
      </c>
      <c r="F921" s="1">
        <v>4947941.5</v>
      </c>
      <c r="G921" s="1">
        <v>938781.56</v>
      </c>
      <c r="H921" s="1">
        <v>1667373.35</v>
      </c>
      <c r="I921" s="1">
        <v>2037834.8399999999</v>
      </c>
      <c r="J921" s="1">
        <v>3188352.35</v>
      </c>
      <c r="K921" s="1">
        <v>2621734.0299999998</v>
      </c>
      <c r="L921" s="1">
        <v>2289146.7599999998</v>
      </c>
      <c r="M921" s="1">
        <v>1518178.98</v>
      </c>
      <c r="N921" s="1">
        <v>1496877.68</v>
      </c>
      <c r="O921" s="1">
        <v>132165.29999999999</v>
      </c>
      <c r="P921" s="1">
        <v>191556.34</v>
      </c>
      <c r="Q921" s="1">
        <v>216585.69</v>
      </c>
      <c r="R921" s="1">
        <v>29826.54</v>
      </c>
      <c r="S921" s="1">
        <v>161424.82</v>
      </c>
      <c r="T921" s="1">
        <v>129789.7</v>
      </c>
      <c r="U921" s="1">
        <v>289666.42</v>
      </c>
      <c r="V921" s="1">
        <v>151187.88</v>
      </c>
      <c r="W921" s="1">
        <v>106748.48</v>
      </c>
      <c r="X921" s="1">
        <v>87926.51</v>
      </c>
      <c r="Y921" s="1">
        <v>24721670.789999999</v>
      </c>
      <c r="Z921" s="1">
        <v>3212379.94</v>
      </c>
      <c r="AA921" s="1">
        <v>3473103.52</v>
      </c>
      <c r="AB921" s="1">
        <v>4731355.8099999996</v>
      </c>
      <c r="AC921" s="1">
        <v>908955.02</v>
      </c>
      <c r="AD921" s="1">
        <v>1505948.53</v>
      </c>
      <c r="AE921" s="1">
        <v>1908045.14</v>
      </c>
      <c r="AF921" s="1">
        <v>2898685.93</v>
      </c>
      <c r="AG921" s="1">
        <v>2182398.2799999998</v>
      </c>
      <c r="AH921" s="1">
        <v>1430252.47</v>
      </c>
      <c r="AI921" s="1">
        <v>2470546.15</v>
      </c>
      <c r="AJ921" s="4">
        <v>307292.53999999998</v>
      </c>
    </row>
    <row r="922" spans="1:36">
      <c r="A922" s="19" t="s">
        <v>1460</v>
      </c>
      <c r="B922" s="10" t="s">
        <v>2077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0</v>
      </c>
    </row>
    <row r="923" spans="1:36">
      <c r="A923" s="19" t="s">
        <v>1458</v>
      </c>
      <c r="B923" s="10" t="s">
        <v>2078</v>
      </c>
      <c r="C923" s="1">
        <v>26525841.010000002</v>
      </c>
      <c r="D923" s="1">
        <v>3344545.2399999998</v>
      </c>
      <c r="E923" s="1">
        <v>3664659.86</v>
      </c>
      <c r="F923" s="1">
        <v>4947941.5</v>
      </c>
      <c r="G923" s="1">
        <v>938781.56</v>
      </c>
      <c r="H923" s="1">
        <v>1667373.35</v>
      </c>
      <c r="I923" s="1">
        <v>2037834.8399999999</v>
      </c>
      <c r="J923" s="1">
        <v>3188352.35</v>
      </c>
      <c r="K923" s="1">
        <v>2621734.0299999998</v>
      </c>
      <c r="L923" s="1">
        <v>2289146.7599999998</v>
      </c>
      <c r="M923" s="1">
        <v>1518178.98</v>
      </c>
      <c r="N923" s="1">
        <v>1496877.68</v>
      </c>
      <c r="O923" s="1">
        <v>132165.29999999999</v>
      </c>
      <c r="P923" s="1">
        <v>191556.34</v>
      </c>
      <c r="Q923" s="1">
        <v>216585.69</v>
      </c>
      <c r="R923" s="1">
        <v>29826.54</v>
      </c>
      <c r="S923" s="1">
        <v>161424.82</v>
      </c>
      <c r="T923" s="1">
        <v>129789.7</v>
      </c>
      <c r="U923" s="1">
        <v>289666.42</v>
      </c>
      <c r="V923" s="1">
        <v>151187.88</v>
      </c>
      <c r="W923" s="1">
        <v>106748.48</v>
      </c>
      <c r="X923" s="1">
        <v>87926.51</v>
      </c>
      <c r="Y923" s="1">
        <v>24721670.789999999</v>
      </c>
      <c r="Z923" s="1">
        <v>3212379.94</v>
      </c>
      <c r="AA923" s="1">
        <v>3473103.52</v>
      </c>
      <c r="AB923" s="1">
        <v>4731355.8099999996</v>
      </c>
      <c r="AC923" s="1">
        <v>908955.02</v>
      </c>
      <c r="AD923" s="1">
        <v>1505948.53</v>
      </c>
      <c r="AE923" s="1">
        <v>1908045.14</v>
      </c>
      <c r="AF923" s="1">
        <v>2898685.93</v>
      </c>
      <c r="AG923" s="1">
        <v>2182398.2799999998</v>
      </c>
      <c r="AH923" s="1">
        <v>1430252.47</v>
      </c>
      <c r="AI923" s="1">
        <v>2470546.15</v>
      </c>
      <c r="AJ923" s="4">
        <v>307292.53999999998</v>
      </c>
    </row>
    <row r="924" spans="1:36">
      <c r="A924" s="18" t="s">
        <v>1465</v>
      </c>
      <c r="B924" s="10" t="s">
        <v>2079</v>
      </c>
      <c r="C924" s="1">
        <v>18075994.649999999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18075994.649999999</v>
      </c>
    </row>
    <row r="925" spans="1:36">
      <c r="A925" s="19" t="s">
        <v>2080</v>
      </c>
      <c r="B925" s="10" t="s">
        <v>2081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4">
        <v>0</v>
      </c>
    </row>
    <row r="926" spans="1:36">
      <c r="A926" s="19" t="s">
        <v>1469</v>
      </c>
      <c r="B926" s="10" t="s">
        <v>2082</v>
      </c>
      <c r="C926" s="1">
        <v>18075994.649999999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18075994.649999999</v>
      </c>
    </row>
    <row r="927" spans="1:36">
      <c r="A927" s="18" t="s">
        <v>1471</v>
      </c>
      <c r="B927" s="10" t="s">
        <v>2083</v>
      </c>
      <c r="C927" s="1">
        <v>2822602.26</v>
      </c>
      <c r="D927" s="1">
        <v>-1559.43</v>
      </c>
      <c r="E927" s="1">
        <v>246046.66</v>
      </c>
      <c r="F927" s="1">
        <v>1056270.25</v>
      </c>
      <c r="G927" s="1">
        <v>4089.52</v>
      </c>
      <c r="H927" s="1">
        <v>425127.95</v>
      </c>
      <c r="I927" s="1">
        <v>424614.43</v>
      </c>
      <c r="J927" s="1">
        <v>263546.92</v>
      </c>
      <c r="K927" s="1">
        <v>49588.700000000004</v>
      </c>
      <c r="L927" s="1">
        <v>111061.69</v>
      </c>
      <c r="M927" s="1">
        <v>230597.4</v>
      </c>
      <c r="N927" s="1">
        <v>-1834.9</v>
      </c>
      <c r="O927" s="1"/>
      <c r="P927" s="1">
        <v>-1689.98</v>
      </c>
      <c r="Q927" s="1">
        <v>4143.87</v>
      </c>
      <c r="R927" s="1"/>
      <c r="S927" s="1">
        <v>0</v>
      </c>
      <c r="T927" s="1">
        <v>69.45</v>
      </c>
      <c r="U927" s="1"/>
      <c r="V927" s="1">
        <v>-4358.24</v>
      </c>
      <c r="W927" s="1"/>
      <c r="X927" s="1"/>
      <c r="Y927" s="1">
        <v>2811218.99</v>
      </c>
      <c r="Z927" s="1">
        <v>-1559.43</v>
      </c>
      <c r="AA927" s="1">
        <v>247736.64</v>
      </c>
      <c r="AB927" s="1">
        <v>1052126.3799999999</v>
      </c>
      <c r="AC927" s="1">
        <v>4089.52</v>
      </c>
      <c r="AD927" s="1">
        <v>425127.95</v>
      </c>
      <c r="AE927" s="1">
        <v>424544.98</v>
      </c>
      <c r="AF927" s="1">
        <v>263546.92</v>
      </c>
      <c r="AG927" s="1">
        <v>111061.69</v>
      </c>
      <c r="AH927" s="1">
        <v>230597.4</v>
      </c>
      <c r="AI927" s="1">
        <v>53946.94</v>
      </c>
      <c r="AJ927" s="4">
        <v>13218.17</v>
      </c>
    </row>
    <row r="928" spans="1:36">
      <c r="A928" s="19" t="s">
        <v>2084</v>
      </c>
      <c r="B928" s="10" t="s">
        <v>2085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0</v>
      </c>
    </row>
    <row r="929" spans="1:36">
      <c r="A929" s="19" t="s">
        <v>1475</v>
      </c>
      <c r="B929" s="10" t="s">
        <v>2086</v>
      </c>
      <c r="C929" s="1">
        <v>2822602.26</v>
      </c>
      <c r="D929" s="1">
        <v>-1559.43</v>
      </c>
      <c r="E929" s="1">
        <v>246046.66</v>
      </c>
      <c r="F929" s="1">
        <v>1056270.25</v>
      </c>
      <c r="G929" s="1">
        <v>4089.52</v>
      </c>
      <c r="H929" s="1">
        <v>425127.95</v>
      </c>
      <c r="I929" s="1">
        <v>424614.43</v>
      </c>
      <c r="J929" s="1">
        <v>263546.92</v>
      </c>
      <c r="K929" s="1">
        <v>49588.700000000004</v>
      </c>
      <c r="L929" s="1">
        <v>111061.69</v>
      </c>
      <c r="M929" s="1">
        <v>230597.4</v>
      </c>
      <c r="N929" s="1">
        <v>-1834.9</v>
      </c>
      <c r="O929" s="1"/>
      <c r="P929" s="1">
        <v>-1689.98</v>
      </c>
      <c r="Q929" s="1">
        <v>4143.87</v>
      </c>
      <c r="R929" s="1"/>
      <c r="S929" s="1">
        <v>0</v>
      </c>
      <c r="T929" s="1">
        <v>69.45</v>
      </c>
      <c r="U929" s="1"/>
      <c r="V929" s="1">
        <v>-4358.24</v>
      </c>
      <c r="W929" s="1"/>
      <c r="X929" s="1"/>
      <c r="Y929" s="1">
        <v>2811218.99</v>
      </c>
      <c r="Z929" s="1">
        <v>-1559.43</v>
      </c>
      <c r="AA929" s="1">
        <v>247736.64</v>
      </c>
      <c r="AB929" s="1">
        <v>1052126.3799999999</v>
      </c>
      <c r="AC929" s="1">
        <v>4089.52</v>
      </c>
      <c r="AD929" s="1">
        <v>425127.95</v>
      </c>
      <c r="AE929" s="1">
        <v>424544.98</v>
      </c>
      <c r="AF929" s="1">
        <v>263546.92</v>
      </c>
      <c r="AG929" s="1">
        <v>111061.69</v>
      </c>
      <c r="AH929" s="1">
        <v>230597.4</v>
      </c>
      <c r="AI929" s="1">
        <v>53946.94</v>
      </c>
      <c r="AJ929" s="4">
        <v>13218.17</v>
      </c>
    </row>
    <row r="930" spans="1:36">
      <c r="A930" s="18" t="s">
        <v>2087</v>
      </c>
      <c r="B930" s="10" t="s">
        <v>2088</v>
      </c>
      <c r="C930" s="1">
        <v>20591.5</v>
      </c>
      <c r="D930" s="1">
        <v>0</v>
      </c>
      <c r="E930" s="1">
        <v>3810.63</v>
      </c>
      <c r="F930" s="1">
        <v>-4173.1499999999996</v>
      </c>
      <c r="G930" s="1">
        <v>6345</v>
      </c>
      <c r="H930" s="1">
        <v>9991.77</v>
      </c>
      <c r="I930" s="1">
        <v>0</v>
      </c>
      <c r="J930" s="1">
        <v>0</v>
      </c>
      <c r="K930" s="1">
        <v>853.92</v>
      </c>
      <c r="L930" s="1">
        <v>2023.33</v>
      </c>
      <c r="M930" s="1">
        <v>1740</v>
      </c>
      <c r="N930" s="1">
        <v>-3833.15</v>
      </c>
      <c r="O930" s="1"/>
      <c r="P930" s="1">
        <v>900</v>
      </c>
      <c r="Q930" s="1">
        <v>-4733.1499999999996</v>
      </c>
      <c r="R930" s="1"/>
      <c r="S930" s="1"/>
      <c r="T930" s="1"/>
      <c r="U930" s="1"/>
      <c r="V930" s="1"/>
      <c r="W930" s="1"/>
      <c r="X930" s="1"/>
      <c r="Y930" s="1">
        <v>24424.65</v>
      </c>
      <c r="Z930" s="1"/>
      <c r="AA930" s="1">
        <v>2910.63</v>
      </c>
      <c r="AB930" s="1">
        <v>560</v>
      </c>
      <c r="AC930" s="1">
        <v>6345</v>
      </c>
      <c r="AD930" s="1">
        <v>9991.77</v>
      </c>
      <c r="AE930" s="1"/>
      <c r="AF930" s="1"/>
      <c r="AG930" s="1">
        <v>2023.33</v>
      </c>
      <c r="AH930" s="1">
        <v>1740</v>
      </c>
      <c r="AI930" s="1">
        <v>853.92</v>
      </c>
      <c r="AJ930" s="4">
        <v>0</v>
      </c>
    </row>
    <row r="931" spans="1:36">
      <c r="A931" s="19" t="s">
        <v>2089</v>
      </c>
      <c r="B931" s="10" t="s">
        <v>2090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4">
        <v>0</v>
      </c>
    </row>
    <row r="932" spans="1:36">
      <c r="A932" s="19" t="s">
        <v>2091</v>
      </c>
      <c r="B932" s="10" t="s">
        <v>2092</v>
      </c>
      <c r="C932" s="1">
        <v>20591.5</v>
      </c>
      <c r="D932" s="1">
        <v>0</v>
      </c>
      <c r="E932" s="1">
        <v>3810.63</v>
      </c>
      <c r="F932" s="1">
        <v>-4173.1499999999996</v>
      </c>
      <c r="G932" s="1">
        <v>6345</v>
      </c>
      <c r="H932" s="1">
        <v>9991.77</v>
      </c>
      <c r="I932" s="1">
        <v>0</v>
      </c>
      <c r="J932" s="1">
        <v>0</v>
      </c>
      <c r="K932" s="1">
        <v>853.92</v>
      </c>
      <c r="L932" s="1">
        <v>2023.33</v>
      </c>
      <c r="M932" s="1">
        <v>1740</v>
      </c>
      <c r="N932" s="1">
        <v>-3833.15</v>
      </c>
      <c r="O932" s="1"/>
      <c r="P932" s="1">
        <v>900</v>
      </c>
      <c r="Q932" s="1">
        <v>-4733.1499999999996</v>
      </c>
      <c r="R932" s="1"/>
      <c r="S932" s="1"/>
      <c r="T932" s="1"/>
      <c r="U932" s="1"/>
      <c r="V932" s="1"/>
      <c r="W932" s="1"/>
      <c r="X932" s="1"/>
      <c r="Y932" s="1">
        <v>24424.65</v>
      </c>
      <c r="Z932" s="1"/>
      <c r="AA932" s="1">
        <v>2910.63</v>
      </c>
      <c r="AB932" s="1">
        <v>560</v>
      </c>
      <c r="AC932" s="1">
        <v>6345</v>
      </c>
      <c r="AD932" s="1">
        <v>9991.77</v>
      </c>
      <c r="AE932" s="1"/>
      <c r="AF932" s="1"/>
      <c r="AG932" s="1">
        <v>2023.33</v>
      </c>
      <c r="AH932" s="1">
        <v>1740</v>
      </c>
      <c r="AI932" s="1">
        <v>853.92</v>
      </c>
      <c r="AJ932" s="4"/>
    </row>
    <row r="933" spans="1:36">
      <c r="A933" s="18" t="s">
        <v>1487</v>
      </c>
      <c r="B933" s="10" t="s">
        <v>2093</v>
      </c>
      <c r="C933" s="1">
        <v>459365123.58999997</v>
      </c>
      <c r="D933" s="1">
        <v>51334292.130000003</v>
      </c>
      <c r="E933" s="1">
        <v>54281845.350000001</v>
      </c>
      <c r="F933" s="1">
        <v>110795075.73</v>
      </c>
      <c r="G933" s="1">
        <v>17616727.25</v>
      </c>
      <c r="H933" s="1">
        <v>28112424.91</v>
      </c>
      <c r="I933" s="1">
        <v>36394957.530000001</v>
      </c>
      <c r="J933" s="1">
        <v>43507432.369999997</v>
      </c>
      <c r="K933" s="1">
        <v>70573286.770000011</v>
      </c>
      <c r="L933" s="1">
        <v>26670166.010000002</v>
      </c>
      <c r="M933" s="1">
        <v>19217811.949999999</v>
      </c>
      <c r="N933" s="1">
        <v>5414093.1299999999</v>
      </c>
      <c r="O933" s="1">
        <v>25916.1</v>
      </c>
      <c r="P933" s="1">
        <v>521450.89</v>
      </c>
      <c r="Q933" s="1">
        <v>1043816.37</v>
      </c>
      <c r="R933" s="1">
        <v>240398.76</v>
      </c>
      <c r="S933" s="1">
        <v>398468.34</v>
      </c>
      <c r="T933" s="1">
        <v>561701.02</v>
      </c>
      <c r="U933" s="1">
        <v>942588.76</v>
      </c>
      <c r="V933" s="1">
        <v>1036746.23</v>
      </c>
      <c r="W933" s="1">
        <v>316575.90999999997</v>
      </c>
      <c r="X933" s="1">
        <v>326430.75</v>
      </c>
      <c r="Y933" s="1">
        <v>453089926.87</v>
      </c>
      <c r="Z933" s="1">
        <v>51308376.030000001</v>
      </c>
      <c r="AA933" s="1">
        <v>53760394.460000001</v>
      </c>
      <c r="AB933" s="1">
        <v>109751259.36</v>
      </c>
      <c r="AC933" s="1">
        <v>17376328.489999998</v>
      </c>
      <c r="AD933" s="1">
        <v>27713956.57</v>
      </c>
      <c r="AE933" s="1">
        <v>35833256.509999998</v>
      </c>
      <c r="AF933" s="1">
        <v>42564843.609999999</v>
      </c>
      <c r="AG933" s="1">
        <v>26353590.100000001</v>
      </c>
      <c r="AH933" s="1">
        <v>18891381.199999999</v>
      </c>
      <c r="AI933" s="1">
        <v>69536540.540000007</v>
      </c>
      <c r="AJ933" s="4">
        <v>861103.59</v>
      </c>
    </row>
    <row r="934" spans="1:36">
      <c r="A934" s="19" t="s">
        <v>2094</v>
      </c>
      <c r="B934" s="10" t="s">
        <v>2095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4">
        <v>0</v>
      </c>
    </row>
    <row r="935" spans="1:36">
      <c r="A935" s="19" t="s">
        <v>1491</v>
      </c>
      <c r="B935" s="10" t="s">
        <v>2096</v>
      </c>
      <c r="C935" s="1">
        <v>443825540.56</v>
      </c>
      <c r="D935" s="1">
        <v>50082094.869999997</v>
      </c>
      <c r="E935" s="1">
        <v>52657600.670000002</v>
      </c>
      <c r="F935" s="1">
        <v>107235750.40000001</v>
      </c>
      <c r="G935" s="1">
        <v>16762277.6</v>
      </c>
      <c r="H935" s="1">
        <v>27072343.079999998</v>
      </c>
      <c r="I935" s="1">
        <v>34389518.990000002</v>
      </c>
      <c r="J935" s="1">
        <v>41736688.939999998</v>
      </c>
      <c r="K935" s="1">
        <v>68793220.199999988</v>
      </c>
      <c r="L935" s="1">
        <v>25669121.569999997</v>
      </c>
      <c r="M935" s="1">
        <v>18646762.870000001</v>
      </c>
      <c r="N935" s="1">
        <v>4267318.46</v>
      </c>
      <c r="O935" s="1">
        <v>-3537.92</v>
      </c>
      <c r="P935" s="1">
        <v>365002.74</v>
      </c>
      <c r="Q935" s="1">
        <v>963189.86</v>
      </c>
      <c r="R935" s="1">
        <v>176246.1</v>
      </c>
      <c r="S935" s="1">
        <v>344363.88</v>
      </c>
      <c r="T935" s="1">
        <v>511016.32</v>
      </c>
      <c r="U935" s="1">
        <v>904576.73</v>
      </c>
      <c r="V935" s="1">
        <v>463580.1</v>
      </c>
      <c r="W935" s="1">
        <v>282603.74</v>
      </c>
      <c r="X935" s="1">
        <v>260276.91</v>
      </c>
      <c r="Y935" s="1">
        <v>438778060.73000002</v>
      </c>
      <c r="Z935" s="1">
        <v>50085632.789999999</v>
      </c>
      <c r="AA935" s="1">
        <v>52292597.93</v>
      </c>
      <c r="AB935" s="1">
        <v>106272560.54000001</v>
      </c>
      <c r="AC935" s="1">
        <v>16586031.5</v>
      </c>
      <c r="AD935" s="1">
        <v>26727979.199999999</v>
      </c>
      <c r="AE935" s="1">
        <v>33878502.670000002</v>
      </c>
      <c r="AF935" s="1">
        <v>40832112.210000001</v>
      </c>
      <c r="AG935" s="1">
        <v>25386517.829999998</v>
      </c>
      <c r="AH935" s="1">
        <v>18386485.960000001</v>
      </c>
      <c r="AI935" s="1">
        <v>68329640.099999994</v>
      </c>
      <c r="AJ935" s="4">
        <v>780161.37</v>
      </c>
    </row>
    <row r="936" spans="1:36">
      <c r="A936" s="19" t="s">
        <v>1493</v>
      </c>
      <c r="B936" s="10" t="s">
        <v>2097</v>
      </c>
      <c r="C936" s="1">
        <v>8750941.5299999993</v>
      </c>
      <c r="D936" s="1">
        <v>811824.1</v>
      </c>
      <c r="E936" s="1">
        <v>1079217.53</v>
      </c>
      <c r="F936" s="1">
        <v>2333936.8899999997</v>
      </c>
      <c r="G936" s="1">
        <v>433429.23</v>
      </c>
      <c r="H936" s="1">
        <v>441817.84</v>
      </c>
      <c r="I936" s="1">
        <v>807430.1</v>
      </c>
      <c r="J936" s="1">
        <v>1184388.08</v>
      </c>
      <c r="K936" s="1">
        <v>959982.92999999993</v>
      </c>
      <c r="L936" s="1">
        <v>375367.35</v>
      </c>
      <c r="M936" s="1">
        <v>199645.75</v>
      </c>
      <c r="N936" s="1">
        <v>1119756.6100000001</v>
      </c>
      <c r="O936" s="1">
        <v>29454.02</v>
      </c>
      <c r="P936" s="1">
        <v>150468.72</v>
      </c>
      <c r="Q936" s="1">
        <v>80626.509999999995</v>
      </c>
      <c r="R936" s="1">
        <v>59287.8</v>
      </c>
      <c r="S936" s="1">
        <v>54104.46</v>
      </c>
      <c r="T936" s="1">
        <v>50684.7</v>
      </c>
      <c r="U936" s="1">
        <v>38012.03</v>
      </c>
      <c r="V936" s="1">
        <v>562026.49</v>
      </c>
      <c r="W936" s="1">
        <v>28938.04</v>
      </c>
      <c r="X936" s="1">
        <v>66153.84</v>
      </c>
      <c r="Y936" s="1">
        <v>7507283.1900000004</v>
      </c>
      <c r="Z936" s="1">
        <v>782370.08</v>
      </c>
      <c r="AA936" s="1">
        <v>928748.81</v>
      </c>
      <c r="AB936" s="1">
        <v>2253310.38</v>
      </c>
      <c r="AC936" s="1">
        <v>374141.43</v>
      </c>
      <c r="AD936" s="1">
        <v>387713.38</v>
      </c>
      <c r="AE936" s="1">
        <v>756745.4</v>
      </c>
      <c r="AF936" s="1">
        <v>1146376.05</v>
      </c>
      <c r="AG936" s="1">
        <v>346429.31</v>
      </c>
      <c r="AH936" s="1">
        <v>133491.91</v>
      </c>
      <c r="AI936" s="1">
        <v>397956.44</v>
      </c>
      <c r="AJ936" s="4">
        <v>123901.73</v>
      </c>
    </row>
    <row r="937" spans="1:36">
      <c r="A937" s="19" t="s">
        <v>1495</v>
      </c>
      <c r="B937" s="10" t="s">
        <v>2098</v>
      </c>
      <c r="C937" s="1">
        <v>6788641.5</v>
      </c>
      <c r="D937" s="1">
        <v>440373.16</v>
      </c>
      <c r="E937" s="1">
        <v>545027.15</v>
      </c>
      <c r="F937" s="1">
        <v>1225388.44</v>
      </c>
      <c r="G937" s="1">
        <v>421020.42</v>
      </c>
      <c r="H937" s="1">
        <v>598263.99</v>
      </c>
      <c r="I937" s="1">
        <v>1198008.44</v>
      </c>
      <c r="J937" s="1">
        <v>586355.35</v>
      </c>
      <c r="K937" s="1">
        <v>820083.64</v>
      </c>
      <c r="L937" s="1">
        <v>625677.09</v>
      </c>
      <c r="M937" s="1">
        <v>371403.33</v>
      </c>
      <c r="N937" s="1">
        <v>27018.06</v>
      </c>
      <c r="O937" s="1"/>
      <c r="P937" s="1">
        <v>5979.43</v>
      </c>
      <c r="Q937" s="1"/>
      <c r="R937" s="1">
        <v>4864.8599999999997</v>
      </c>
      <c r="S937" s="1"/>
      <c r="T937" s="1"/>
      <c r="U937" s="1"/>
      <c r="V937" s="1">
        <v>11139.64</v>
      </c>
      <c r="W937" s="1">
        <v>5034.13</v>
      </c>
      <c r="X937" s="1"/>
      <c r="Y937" s="1">
        <v>6804582.9500000002</v>
      </c>
      <c r="Z937" s="1">
        <v>440373.16</v>
      </c>
      <c r="AA937" s="1">
        <v>539047.72</v>
      </c>
      <c r="AB937" s="1">
        <v>1225388.44</v>
      </c>
      <c r="AC937" s="1">
        <v>416155.56</v>
      </c>
      <c r="AD937" s="1">
        <v>598263.99</v>
      </c>
      <c r="AE937" s="1">
        <v>1198008.44</v>
      </c>
      <c r="AF937" s="1">
        <v>586355.35</v>
      </c>
      <c r="AG937" s="1">
        <v>620642.96</v>
      </c>
      <c r="AH937" s="1">
        <v>371403.33</v>
      </c>
      <c r="AI937" s="1">
        <v>808944</v>
      </c>
      <c r="AJ937" s="4">
        <v>-42959.51</v>
      </c>
    </row>
    <row r="938" spans="1:36">
      <c r="A938" s="18" t="s">
        <v>1497</v>
      </c>
      <c r="B938" s="10" t="s">
        <v>2099</v>
      </c>
      <c r="C938" s="1">
        <v>1217727.78</v>
      </c>
      <c r="D938" s="1">
        <v>119149.56</v>
      </c>
      <c r="E938" s="1">
        <v>46102.78</v>
      </c>
      <c r="F938" s="1">
        <v>292741.48</v>
      </c>
      <c r="G938" s="1">
        <v>0</v>
      </c>
      <c r="H938" s="1">
        <v>39246.740000000005</v>
      </c>
      <c r="I938" s="1">
        <v>55478.73</v>
      </c>
      <c r="J938" s="1">
        <v>57513.120000000003</v>
      </c>
      <c r="K938" s="1">
        <v>189586.16999999998</v>
      </c>
      <c r="L938" s="1">
        <v>76302.36</v>
      </c>
      <c r="M938" s="1">
        <v>34329.760000000002</v>
      </c>
      <c r="N938" s="1">
        <v>225401.17</v>
      </c>
      <c r="O938" s="1">
        <v>24527.8</v>
      </c>
      <c r="P938" s="1"/>
      <c r="Q938" s="1">
        <v>58876.46</v>
      </c>
      <c r="R938" s="1"/>
      <c r="S938" s="1">
        <v>22567.22</v>
      </c>
      <c r="T938" s="1">
        <v>55478.73</v>
      </c>
      <c r="U938" s="1"/>
      <c r="V938" s="1">
        <v>44551.24</v>
      </c>
      <c r="W938" s="1">
        <v>19399.72</v>
      </c>
      <c r="X938" s="1"/>
      <c r="Y938" s="1">
        <v>685049.53</v>
      </c>
      <c r="Z938" s="1">
        <v>94621.759999999995</v>
      </c>
      <c r="AA938" s="1">
        <v>46102.78</v>
      </c>
      <c r="AB938" s="1">
        <v>233865.02</v>
      </c>
      <c r="AC938" s="1"/>
      <c r="AD938" s="1">
        <v>16679.52</v>
      </c>
      <c r="AE938" s="1"/>
      <c r="AF938" s="1">
        <v>57513.120000000003</v>
      </c>
      <c r="AG938" s="1">
        <v>56902.64</v>
      </c>
      <c r="AH938" s="1">
        <v>34329.760000000002</v>
      </c>
      <c r="AI938" s="1">
        <v>145034.93</v>
      </c>
      <c r="AJ938" s="4">
        <v>307277.08</v>
      </c>
    </row>
    <row r="939" spans="1:36">
      <c r="A939" s="19" t="s">
        <v>2100</v>
      </c>
      <c r="B939" s="10" t="s">
        <v>2101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4">
        <v>0</v>
      </c>
    </row>
    <row r="940" spans="1:36">
      <c r="A940" s="19" t="s">
        <v>1501</v>
      </c>
      <c r="B940" s="10" t="s">
        <v>2102</v>
      </c>
      <c r="C940" s="1">
        <v>541689.13</v>
      </c>
      <c r="D940" s="1">
        <v>41850.119999999995</v>
      </c>
      <c r="E940" s="1">
        <v>43117.2</v>
      </c>
      <c r="F940" s="1">
        <v>128384.2</v>
      </c>
      <c r="G940" s="1">
        <v>0</v>
      </c>
      <c r="H940" s="1">
        <v>21623.1</v>
      </c>
      <c r="I940" s="1">
        <v>33348.959999999999</v>
      </c>
      <c r="J940" s="1">
        <v>21622.74</v>
      </c>
      <c r="K940" s="1">
        <v>71313.429999999993</v>
      </c>
      <c r="L940" s="1">
        <v>18988.439999999999</v>
      </c>
      <c r="M940" s="1">
        <v>0</v>
      </c>
      <c r="N940" s="1">
        <v>144152.06</v>
      </c>
      <c r="O940" s="1">
        <v>22333.119999999999</v>
      </c>
      <c r="P940" s="1"/>
      <c r="Q940" s="1">
        <v>44516.7</v>
      </c>
      <c r="R940" s="1"/>
      <c r="S940" s="1">
        <v>21623.1</v>
      </c>
      <c r="T940" s="1">
        <v>33348.959999999999</v>
      </c>
      <c r="U940" s="1"/>
      <c r="V940" s="1">
        <v>22330.18</v>
      </c>
      <c r="W940" s="1"/>
      <c r="X940" s="1"/>
      <c r="Y940" s="1">
        <v>236096.13</v>
      </c>
      <c r="Z940" s="1">
        <v>19517</v>
      </c>
      <c r="AA940" s="1">
        <v>43117.2</v>
      </c>
      <c r="AB940" s="1">
        <v>83867.5</v>
      </c>
      <c r="AC940" s="1"/>
      <c r="AD940" s="1"/>
      <c r="AE940" s="1"/>
      <c r="AF940" s="1">
        <v>21622.74</v>
      </c>
      <c r="AG940" s="1">
        <v>18988.439999999999</v>
      </c>
      <c r="AH940" s="1"/>
      <c r="AI940" s="1">
        <v>48983.25</v>
      </c>
      <c r="AJ940" s="4">
        <v>161440.94</v>
      </c>
    </row>
    <row r="941" spans="1:36">
      <c r="A941" s="19" t="s">
        <v>1503</v>
      </c>
      <c r="B941" s="10" t="s">
        <v>2103</v>
      </c>
      <c r="C941" s="1"/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4"/>
    </row>
    <row r="942" spans="1:36">
      <c r="A942" s="19" t="s">
        <v>1505</v>
      </c>
      <c r="B942" s="10" t="s">
        <v>2104</v>
      </c>
      <c r="C942" s="1">
        <v>572551.76</v>
      </c>
      <c r="D942" s="1">
        <v>66696.679999999993</v>
      </c>
      <c r="E942" s="1">
        <v>0</v>
      </c>
      <c r="F942" s="1">
        <v>141352.9</v>
      </c>
      <c r="G942" s="1">
        <v>0</v>
      </c>
      <c r="H942" s="1">
        <v>15735.4</v>
      </c>
      <c r="I942" s="1">
        <v>18289.080000000002</v>
      </c>
      <c r="J942" s="1">
        <v>25659.82</v>
      </c>
      <c r="K942" s="1">
        <v>102341.9</v>
      </c>
      <c r="L942" s="1">
        <v>49827.34</v>
      </c>
      <c r="M942" s="1">
        <v>31497.4</v>
      </c>
      <c r="N942" s="1">
        <v>65771.839999999997</v>
      </c>
      <c r="O942" s="1"/>
      <c r="P942" s="1"/>
      <c r="Q942" s="1">
        <v>11514.32</v>
      </c>
      <c r="R942" s="1"/>
      <c r="S942" s="1"/>
      <c r="T942" s="1">
        <v>18289.080000000002</v>
      </c>
      <c r="U942" s="1"/>
      <c r="V942" s="1">
        <v>17666.060000000001</v>
      </c>
      <c r="W942" s="1">
        <v>18302.38</v>
      </c>
      <c r="X942" s="1"/>
      <c r="Y942" s="1">
        <v>385628.68</v>
      </c>
      <c r="Z942" s="1">
        <v>66696.679999999993</v>
      </c>
      <c r="AA942" s="1"/>
      <c r="AB942" s="1">
        <v>129838.58</v>
      </c>
      <c r="AC942" s="1"/>
      <c r="AD942" s="1">
        <v>15735.4</v>
      </c>
      <c r="AE942" s="1"/>
      <c r="AF942" s="1">
        <v>25659.82</v>
      </c>
      <c r="AG942" s="1">
        <v>31524.959999999999</v>
      </c>
      <c r="AH942" s="1">
        <v>31497.4</v>
      </c>
      <c r="AI942" s="1">
        <v>84675.839999999997</v>
      </c>
      <c r="AJ942" s="4">
        <v>121151.24</v>
      </c>
    </row>
    <row r="943" spans="1:36">
      <c r="A943" s="19" t="s">
        <v>1507</v>
      </c>
      <c r="B943" s="10" t="s">
        <v>2105</v>
      </c>
      <c r="C943" s="1"/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4"/>
    </row>
    <row r="944" spans="1:36">
      <c r="A944" s="19" t="s">
        <v>1509</v>
      </c>
      <c r="B944" s="10" t="s">
        <v>2106</v>
      </c>
      <c r="C944" s="1">
        <v>103486.89</v>
      </c>
      <c r="D944" s="1">
        <v>10602.76</v>
      </c>
      <c r="E944" s="1">
        <v>2985.58</v>
      </c>
      <c r="F944" s="1">
        <v>23004.379999999997</v>
      </c>
      <c r="G944" s="1">
        <v>0</v>
      </c>
      <c r="H944" s="1">
        <v>1888.24</v>
      </c>
      <c r="I944" s="1">
        <v>3840.69</v>
      </c>
      <c r="J944" s="1">
        <v>10230.56</v>
      </c>
      <c r="K944" s="1">
        <v>15930.84</v>
      </c>
      <c r="L944" s="1">
        <v>7486.58</v>
      </c>
      <c r="M944" s="1">
        <v>2832.36</v>
      </c>
      <c r="N944" s="1">
        <v>15477.27</v>
      </c>
      <c r="O944" s="1">
        <v>2194.6799999999998</v>
      </c>
      <c r="P944" s="1"/>
      <c r="Q944" s="1">
        <v>2845.44</v>
      </c>
      <c r="R944" s="1"/>
      <c r="S944" s="1">
        <v>944.12</v>
      </c>
      <c r="T944" s="1">
        <v>3840.69</v>
      </c>
      <c r="U944" s="1"/>
      <c r="V944" s="1">
        <v>4555</v>
      </c>
      <c r="W944" s="1">
        <v>1097.3399999999999</v>
      </c>
      <c r="X944" s="1"/>
      <c r="Y944" s="1">
        <v>63324.72</v>
      </c>
      <c r="Z944" s="1">
        <v>8408.08</v>
      </c>
      <c r="AA944" s="1">
        <v>2985.58</v>
      </c>
      <c r="AB944" s="1">
        <v>20158.939999999999</v>
      </c>
      <c r="AC944" s="1"/>
      <c r="AD944" s="1">
        <v>944.12</v>
      </c>
      <c r="AE944" s="1"/>
      <c r="AF944" s="1">
        <v>10230.56</v>
      </c>
      <c r="AG944" s="1">
        <v>6389.24</v>
      </c>
      <c r="AH944" s="1">
        <v>2832.36</v>
      </c>
      <c r="AI944" s="1">
        <v>11375.84</v>
      </c>
      <c r="AJ944" s="4">
        <v>24684.9</v>
      </c>
    </row>
    <row r="945" spans="1:36">
      <c r="A945" s="19" t="s">
        <v>1511</v>
      </c>
      <c r="B945" s="10" t="s">
        <v>2107</v>
      </c>
      <c r="C945" s="1"/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4"/>
    </row>
    <row r="946" spans="1:36">
      <c r="A946" s="18" t="s">
        <v>1513</v>
      </c>
      <c r="B946" s="10" t="s">
        <v>2108</v>
      </c>
      <c r="C946" s="1">
        <v>1899008.17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4">
        <v>1899008.17</v>
      </c>
    </row>
    <row r="947" spans="1:36">
      <c r="A947" s="19" t="s">
        <v>1515</v>
      </c>
      <c r="B947" s="10" t="s">
        <v>2109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4">
        <v>0</v>
      </c>
    </row>
    <row r="948" spans="1:36">
      <c r="A948" s="19" t="s">
        <v>1517</v>
      </c>
      <c r="B948" s="10" t="s">
        <v>2110</v>
      </c>
      <c r="C948" s="1">
        <v>1903482.65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1903482.65</v>
      </c>
    </row>
    <row r="949" spans="1:36">
      <c r="A949" s="19" t="s">
        <v>2111</v>
      </c>
      <c r="B949" s="10" t="s">
        <v>2112</v>
      </c>
      <c r="C949" s="1">
        <v>-4474.4799999999996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>
        <v>-4474.4799999999996</v>
      </c>
    </row>
    <row r="950" spans="1:36">
      <c r="A950" s="17" t="s">
        <v>257</v>
      </c>
      <c r="B950" s="10" t="s">
        <v>258</v>
      </c>
      <c r="C950" s="1">
        <v>745387.61</v>
      </c>
      <c r="D950" s="1">
        <v>0</v>
      </c>
      <c r="E950" s="1">
        <v>-691.59</v>
      </c>
      <c r="F950" s="1">
        <v>419.16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1142.4000000000001</v>
      </c>
      <c r="M950" s="1">
        <v>0</v>
      </c>
      <c r="N950" s="1">
        <v>869.97</v>
      </c>
      <c r="O950" s="1">
        <v>0</v>
      </c>
      <c r="P950" s="1">
        <v>-691.59</v>
      </c>
      <c r="Q950" s="1">
        <v>419.16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1142.4000000000001</v>
      </c>
      <c r="X950" s="1">
        <v>0</v>
      </c>
      <c r="Y950" s="1">
        <v>0</v>
      </c>
      <c r="Z950" s="1">
        <v>0</v>
      </c>
      <c r="AA950" s="1"/>
      <c r="AB950" s="1"/>
      <c r="AC950" s="1"/>
      <c r="AD950" s="1"/>
      <c r="AE950" s="1"/>
      <c r="AF950" s="1"/>
      <c r="AG950" s="1"/>
      <c r="AH950" s="1"/>
      <c r="AI950" s="1"/>
      <c r="AJ950" s="4">
        <v>744517.64</v>
      </c>
    </row>
    <row r="951" spans="1:36">
      <c r="A951" s="18" t="s">
        <v>2113</v>
      </c>
      <c r="B951" s="10" t="s">
        <v>2114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0</v>
      </c>
    </row>
    <row r="952" spans="1:36">
      <c r="A952" s="18" t="s">
        <v>2115</v>
      </c>
      <c r="B952" s="10" t="s">
        <v>2116</v>
      </c>
      <c r="C952" s="1"/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4"/>
    </row>
    <row r="953" spans="1:36">
      <c r="A953" s="18" t="s">
        <v>1577</v>
      </c>
      <c r="B953" s="10" t="s">
        <v>2117</v>
      </c>
      <c r="C953" s="1">
        <v>96608.47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96608.47</v>
      </c>
    </row>
    <row r="954" spans="1:36">
      <c r="A954" s="18" t="s">
        <v>2118</v>
      </c>
      <c r="B954" s="10" t="s">
        <v>2119</v>
      </c>
      <c r="C954" s="1">
        <v>83243.5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/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>
        <v>83243.5</v>
      </c>
    </row>
    <row r="955" spans="1:36">
      <c r="A955" s="18" t="s">
        <v>2120</v>
      </c>
      <c r="B955" s="10" t="s">
        <v>2121</v>
      </c>
      <c r="C955" s="1">
        <v>987.94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>
        <v>987.94</v>
      </c>
    </row>
    <row r="956" spans="1:36">
      <c r="A956" s="18" t="s">
        <v>1698</v>
      </c>
      <c r="B956" s="10" t="s">
        <v>2122</v>
      </c>
      <c r="C956" s="1">
        <v>127398.43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/>
      <c r="P956" s="1"/>
      <c r="Q956" s="1"/>
      <c r="R956" s="1"/>
      <c r="S956" s="1"/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>
        <v>127398.43</v>
      </c>
    </row>
    <row r="957" spans="1:36">
      <c r="A957" s="18" t="s">
        <v>2123</v>
      </c>
      <c r="B957" s="10" t="s">
        <v>2124</v>
      </c>
      <c r="C957" s="1">
        <v>2705.51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/>
      <c r="AB957" s="1"/>
      <c r="AC957" s="1"/>
      <c r="AD957" s="1"/>
      <c r="AE957" s="1"/>
      <c r="AF957" s="1"/>
      <c r="AG957" s="1"/>
      <c r="AH957" s="1"/>
      <c r="AI957" s="1"/>
      <c r="AJ957" s="4">
        <v>2705.51</v>
      </c>
    </row>
    <row r="958" spans="1:36">
      <c r="A958" s="18" t="s">
        <v>1747</v>
      </c>
      <c r="B958" s="10" t="s">
        <v>2125</v>
      </c>
      <c r="C958" s="1">
        <v>122.61</v>
      </c>
      <c r="D958" s="1">
        <v>0</v>
      </c>
      <c r="E958" s="1">
        <v>122.61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122.61</v>
      </c>
      <c r="O958" s="1"/>
      <c r="P958" s="1">
        <v>122.61</v>
      </c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/>
    </row>
    <row r="959" spans="1:36">
      <c r="A959" s="18" t="s">
        <v>1773</v>
      </c>
      <c r="B959" s="10" t="s">
        <v>2126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4">
        <v>0</v>
      </c>
    </row>
    <row r="960" spans="1:36">
      <c r="A960" s="18" t="s">
        <v>2127</v>
      </c>
      <c r="B960" s="10" t="s">
        <v>2128</v>
      </c>
      <c r="C960" s="1">
        <v>48215.47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48215.47</v>
      </c>
    </row>
    <row r="961" spans="1:36">
      <c r="A961" s="18" t="s">
        <v>2129</v>
      </c>
      <c r="B961" s="10" t="s">
        <v>2130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4">
        <v>0</v>
      </c>
    </row>
    <row r="962" spans="1:36">
      <c r="A962" s="18" t="s">
        <v>2131</v>
      </c>
      <c r="B962" s="10" t="s">
        <v>2132</v>
      </c>
      <c r="C962" s="1"/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/>
    </row>
    <row r="963" spans="1:36">
      <c r="A963" s="18" t="s">
        <v>1828</v>
      </c>
      <c r="B963" s="10" t="s">
        <v>2133</v>
      </c>
      <c r="C963" s="1">
        <v>386105.68</v>
      </c>
      <c r="D963" s="1">
        <v>0</v>
      </c>
      <c r="E963" s="1">
        <v>-814.2</v>
      </c>
      <c r="F963" s="1">
        <v>419.16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1142.4000000000001</v>
      </c>
      <c r="M963" s="1">
        <v>0</v>
      </c>
      <c r="N963" s="1">
        <v>747.36</v>
      </c>
      <c r="O963" s="1">
        <v>0</v>
      </c>
      <c r="P963" s="1">
        <v>-814.2</v>
      </c>
      <c r="Q963" s="1">
        <v>419.16</v>
      </c>
      <c r="R963" s="1"/>
      <c r="S963" s="1">
        <v>0</v>
      </c>
      <c r="T963" s="1">
        <v>0</v>
      </c>
      <c r="U963" s="1"/>
      <c r="V963" s="1"/>
      <c r="W963" s="1">
        <v>1142.4000000000001</v>
      </c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385358.32</v>
      </c>
    </row>
    <row r="964" spans="1:36">
      <c r="A964" s="18" t="s">
        <v>2134</v>
      </c>
      <c r="B964" s="10" t="s">
        <v>2135</v>
      </c>
      <c r="C964" s="1"/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/>
    </row>
    <row r="965" spans="1:36">
      <c r="A965" s="18" t="s">
        <v>2136</v>
      </c>
      <c r="B965" s="10" t="s">
        <v>2137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>
        <v>0</v>
      </c>
    </row>
    <row r="966" spans="1:36">
      <c r="A966" s="18" t="s">
        <v>2036</v>
      </c>
      <c r="B966" s="10" t="s">
        <v>2138</v>
      </c>
      <c r="C966" s="1"/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2045</v>
      </c>
      <c r="B967" s="10" t="s">
        <v>2139</v>
      </c>
      <c r="C967" s="1"/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/>
    </row>
    <row r="968" spans="1:36">
      <c r="A968" s="18" t="s">
        <v>2140</v>
      </c>
      <c r="B968" s="10" t="s">
        <v>2141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/>
      <c r="Q968" s="1">
        <v>0</v>
      </c>
      <c r="R968" s="1">
        <v>0</v>
      </c>
      <c r="S968" s="1"/>
      <c r="T968" s="1"/>
      <c r="U968" s="1"/>
      <c r="V968" s="1"/>
      <c r="W968" s="1">
        <v>0</v>
      </c>
      <c r="X968" s="1">
        <v>0</v>
      </c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>
        <v>0</v>
      </c>
    </row>
    <row r="969" spans="1:36">
      <c r="A969" s="18" t="s">
        <v>2142</v>
      </c>
      <c r="B969" s="10" t="s">
        <v>2143</v>
      </c>
      <c r="C969" s="1"/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2144</v>
      </c>
      <c r="B970" s="10" t="s">
        <v>2145</v>
      </c>
      <c r="C970" s="1"/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/>
    </row>
    <row r="971" spans="1:36">
      <c r="A971" s="260" t="s">
        <v>2146</v>
      </c>
      <c r="B971" s="261" t="s">
        <v>2147</v>
      </c>
      <c r="C971" s="2"/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ED9D9-5CA7-49F0-9558-FC5ECBE9D9E0}">
  <dimension ref="A1:AJ971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2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3.37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2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863590679.46000004</v>
      </c>
      <c r="D2" s="1">
        <v>314532626.19999999</v>
      </c>
      <c r="E2" s="1">
        <v>372484205.89999998</v>
      </c>
      <c r="F2" s="1">
        <v>845339884.05999994</v>
      </c>
      <c r="G2" s="1">
        <v>222453768.23000002</v>
      </c>
      <c r="H2" s="1">
        <v>212779719.86999997</v>
      </c>
      <c r="I2" s="1">
        <v>470780937.79000002</v>
      </c>
      <c r="J2" s="1">
        <v>558546492.25999999</v>
      </c>
      <c r="K2" s="1">
        <v>329287785.23999995</v>
      </c>
      <c r="L2" s="1">
        <v>186519866.86000001</v>
      </c>
      <c r="M2" s="1">
        <v>167085099.14000002</v>
      </c>
      <c r="N2" s="1">
        <v>3438102414.7800002</v>
      </c>
      <c r="O2" s="1">
        <v>287231383.06</v>
      </c>
      <c r="P2" s="1">
        <v>343593873.43000001</v>
      </c>
      <c r="Q2" s="1">
        <v>787239103.13999999</v>
      </c>
      <c r="R2" s="1">
        <v>213250357.55000001</v>
      </c>
      <c r="S2" s="1">
        <v>197951141.41999999</v>
      </c>
      <c r="T2" s="1">
        <v>451306822.98000002</v>
      </c>
      <c r="U2" s="1">
        <v>535373249.56</v>
      </c>
      <c r="V2" s="1">
        <v>293213022.02999997</v>
      </c>
      <c r="W2" s="1">
        <v>172150117.34</v>
      </c>
      <c r="X2" s="1">
        <v>156793344.27000001</v>
      </c>
      <c r="Y2" s="1">
        <v>241707970.77000001</v>
      </c>
      <c r="Z2" s="1">
        <v>27301243.140000001</v>
      </c>
      <c r="AA2" s="1">
        <v>28890332.469999999</v>
      </c>
      <c r="AB2" s="1">
        <v>58100780.920000002</v>
      </c>
      <c r="AC2" s="1">
        <v>9203410.6799999997</v>
      </c>
      <c r="AD2" s="1">
        <v>14828578.449999999</v>
      </c>
      <c r="AE2" s="1">
        <v>19474114.809999999</v>
      </c>
      <c r="AF2" s="1">
        <v>23173242.699999999</v>
      </c>
      <c r="AG2" s="1">
        <v>14369749.52</v>
      </c>
      <c r="AH2" s="1">
        <v>10291754.869999999</v>
      </c>
      <c r="AI2" s="1">
        <v>36074763.210000001</v>
      </c>
      <c r="AJ2" s="4">
        <v>-2816219706.0900002</v>
      </c>
    </row>
    <row r="3" spans="1:36">
      <c r="A3" s="14" t="s">
        <v>2</v>
      </c>
      <c r="B3" s="7" t="s">
        <v>35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/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/>
    </row>
    <row r="5" spans="1:36">
      <c r="A5" s="16" t="s">
        <v>947</v>
      </c>
      <c r="B5" s="9" t="s">
        <v>948</v>
      </c>
      <c r="C5" s="1"/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/>
    </row>
    <row r="6" spans="1:36">
      <c r="A6" s="16" t="s">
        <v>74</v>
      </c>
      <c r="B6" s="9" t="s">
        <v>949</v>
      </c>
      <c r="C6" s="1"/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>
        <v>0</v>
      </c>
    </row>
    <row r="8" spans="1:36">
      <c r="A8" s="16" t="s">
        <v>950</v>
      </c>
      <c r="B8" s="9" t="s">
        <v>951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>
        <v>0</v>
      </c>
    </row>
    <row r="9" spans="1:36">
      <c r="A9" s="16" t="s">
        <v>952</v>
      </c>
      <c r="B9" s="9" t="s">
        <v>953</v>
      </c>
      <c r="C9" s="1"/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863590679.46000004</v>
      </c>
      <c r="D34" s="1">
        <v>314532626.19999999</v>
      </c>
      <c r="E34" s="1">
        <v>372484205.89999998</v>
      </c>
      <c r="F34" s="1">
        <v>845339884.05999994</v>
      </c>
      <c r="G34" s="1">
        <v>222453768.23000002</v>
      </c>
      <c r="H34" s="1">
        <v>212779719.86999997</v>
      </c>
      <c r="I34" s="1">
        <v>470780937.79000002</v>
      </c>
      <c r="J34" s="1">
        <v>558546492.25999999</v>
      </c>
      <c r="K34" s="1">
        <v>329287785.23999995</v>
      </c>
      <c r="L34" s="1">
        <v>186519866.86000001</v>
      </c>
      <c r="M34" s="1">
        <v>167085099.14000002</v>
      </c>
      <c r="N34" s="1">
        <v>3438102414.7800002</v>
      </c>
      <c r="O34" s="1">
        <v>287231383.06</v>
      </c>
      <c r="P34" s="1">
        <v>343593873.43000001</v>
      </c>
      <c r="Q34" s="1">
        <v>787239103.13999999</v>
      </c>
      <c r="R34" s="1">
        <v>213250357.55000001</v>
      </c>
      <c r="S34" s="1">
        <v>197951141.41999999</v>
      </c>
      <c r="T34" s="1">
        <v>451306822.98000002</v>
      </c>
      <c r="U34" s="1">
        <v>535373249.56</v>
      </c>
      <c r="V34" s="1">
        <v>293213022.02999997</v>
      </c>
      <c r="W34" s="1">
        <v>172150117.34</v>
      </c>
      <c r="X34" s="1">
        <v>156793344.27000001</v>
      </c>
      <c r="Y34" s="1">
        <v>241707970.77000001</v>
      </c>
      <c r="Z34" s="1">
        <v>27301243.140000001</v>
      </c>
      <c r="AA34" s="1">
        <v>28890332.469999999</v>
      </c>
      <c r="AB34" s="1">
        <v>58100780.920000002</v>
      </c>
      <c r="AC34" s="1">
        <v>9203410.6799999997</v>
      </c>
      <c r="AD34" s="1">
        <v>14828578.449999999</v>
      </c>
      <c r="AE34" s="1">
        <v>19474114.809999999</v>
      </c>
      <c r="AF34" s="1">
        <v>23173242.699999999</v>
      </c>
      <c r="AG34" s="1">
        <v>14369749.52</v>
      </c>
      <c r="AH34" s="1">
        <v>10291754.869999999</v>
      </c>
      <c r="AI34" s="1">
        <v>36074763.210000001</v>
      </c>
      <c r="AJ34" s="4">
        <v>-2816219706.0900002</v>
      </c>
    </row>
    <row r="35" spans="1:36">
      <c r="A35" s="15" t="s">
        <v>4</v>
      </c>
      <c r="B35" s="8" t="s">
        <v>94</v>
      </c>
      <c r="C35" s="1">
        <v>-3631585167.4899998</v>
      </c>
      <c r="D35" s="1">
        <v>-1912187.06</v>
      </c>
      <c r="E35" s="1">
        <v>-2066164.87</v>
      </c>
      <c r="F35" s="1">
        <v>-3098547.43</v>
      </c>
      <c r="G35" s="1">
        <v>-28650765.699999999</v>
      </c>
      <c r="H35" s="1">
        <v>-1027752.52</v>
      </c>
      <c r="I35" s="1">
        <v>-1781975.78</v>
      </c>
      <c r="J35" s="1">
        <v>-2560084.9300000002</v>
      </c>
      <c r="K35" s="1">
        <v>-1358673.86</v>
      </c>
      <c r="L35" s="1">
        <v>-2575568.37</v>
      </c>
      <c r="M35" s="1">
        <v>-782149.96</v>
      </c>
      <c r="N35" s="1">
        <v>-45813851.409999996</v>
      </c>
      <c r="O35" s="1">
        <v>-1912187.06</v>
      </c>
      <c r="P35" s="1">
        <v>-2066161.26</v>
      </c>
      <c r="Q35" s="1">
        <v>-3098547.43</v>
      </c>
      <c r="R35" s="1">
        <v>-28650765.699999999</v>
      </c>
      <c r="S35" s="1">
        <v>-1027747.06</v>
      </c>
      <c r="T35" s="1">
        <v>-1781975.78</v>
      </c>
      <c r="U35" s="1">
        <v>-2560084.9300000002</v>
      </c>
      <c r="V35" s="1">
        <v>-1358663.86</v>
      </c>
      <c r="W35" s="1">
        <v>-2575568.37</v>
      </c>
      <c r="X35" s="1">
        <v>-782149.96</v>
      </c>
      <c r="Y35" s="1">
        <v>-19.07</v>
      </c>
      <c r="Z35" s="1">
        <v>0</v>
      </c>
      <c r="AA35" s="1">
        <v>-3.61</v>
      </c>
      <c r="AB35" s="1"/>
      <c r="AC35" s="1"/>
      <c r="AD35" s="1">
        <v>-5.46</v>
      </c>
      <c r="AE35" s="1">
        <v>0</v>
      </c>
      <c r="AF35" s="1"/>
      <c r="AG35" s="1">
        <v>0</v>
      </c>
      <c r="AH35" s="1"/>
      <c r="AI35" s="1">
        <v>-10</v>
      </c>
      <c r="AJ35" s="4">
        <v>-3585771297.0100002</v>
      </c>
    </row>
    <row r="36" spans="1:36">
      <c r="A36" s="16" t="s">
        <v>96</v>
      </c>
      <c r="B36" s="9" t="s">
        <v>97</v>
      </c>
      <c r="C36" s="1">
        <v>-3120697855.21</v>
      </c>
      <c r="D36" s="1">
        <v>-576726.31000000006</v>
      </c>
      <c r="E36" s="1">
        <v>-579483.77</v>
      </c>
      <c r="F36" s="1">
        <v>-1146885.32</v>
      </c>
      <c r="G36" s="1">
        <v>-395792.01</v>
      </c>
      <c r="H36" s="1">
        <v>-282260.12</v>
      </c>
      <c r="I36" s="1">
        <v>-622693.30000000005</v>
      </c>
      <c r="J36" s="1">
        <v>-1018866.52</v>
      </c>
      <c r="K36" s="1">
        <v>-641215.75</v>
      </c>
      <c r="L36" s="1">
        <v>-351434.26</v>
      </c>
      <c r="M36" s="1">
        <v>-448193.12</v>
      </c>
      <c r="N36" s="1">
        <v>-6063545.0199999996</v>
      </c>
      <c r="O36" s="1">
        <v>-576726.31000000006</v>
      </c>
      <c r="P36" s="1">
        <v>-579483.77</v>
      </c>
      <c r="Q36" s="1">
        <v>-1146885.32</v>
      </c>
      <c r="R36" s="1">
        <v>-395792.01</v>
      </c>
      <c r="S36" s="1">
        <v>-282254.65999999997</v>
      </c>
      <c r="T36" s="1">
        <v>-622693.30000000005</v>
      </c>
      <c r="U36" s="1">
        <v>-1018866.52</v>
      </c>
      <c r="V36" s="1">
        <v>-641215.75</v>
      </c>
      <c r="W36" s="1">
        <v>-351434.26</v>
      </c>
      <c r="X36" s="1">
        <v>-448193.12</v>
      </c>
      <c r="Y36" s="1">
        <v>-5.46</v>
      </c>
      <c r="Z36" s="1"/>
      <c r="AA36" s="1"/>
      <c r="AB36" s="1"/>
      <c r="AC36" s="1"/>
      <c r="AD36" s="1">
        <v>-5.46</v>
      </c>
      <c r="AE36" s="1"/>
      <c r="AF36" s="1"/>
      <c r="AG36" s="1"/>
      <c r="AH36" s="1"/>
      <c r="AI36" s="1"/>
      <c r="AJ36" s="4">
        <v>-3114634304.73</v>
      </c>
    </row>
    <row r="37" spans="1:36">
      <c r="A37" s="17" t="s">
        <v>986</v>
      </c>
      <c r="B37" s="10" t="s">
        <v>987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-3048634786.1500001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/>
      <c r="P38" s="1"/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-3048634786.1500001</v>
      </c>
    </row>
    <row r="39" spans="1:36">
      <c r="A39" s="17" t="s">
        <v>990</v>
      </c>
      <c r="B39" s="10" t="s">
        <v>991</v>
      </c>
      <c r="C39" s="1">
        <v>21014.82</v>
      </c>
      <c r="D39" s="1">
        <v>13457.65</v>
      </c>
      <c r="E39" s="1">
        <v>0</v>
      </c>
      <c r="F39" s="1">
        <v>4.67</v>
      </c>
      <c r="G39" s="1">
        <v>0</v>
      </c>
      <c r="H39" s="1">
        <v>0</v>
      </c>
      <c r="I39" s="1">
        <v>2363.8200000000002</v>
      </c>
      <c r="J39" s="1">
        <v>4487.12</v>
      </c>
      <c r="K39" s="1">
        <v>428.92</v>
      </c>
      <c r="L39" s="1">
        <v>0</v>
      </c>
      <c r="M39" s="1">
        <v>272.64</v>
      </c>
      <c r="N39" s="1">
        <v>21014.82</v>
      </c>
      <c r="O39" s="1">
        <v>13457.65</v>
      </c>
      <c r="P39" s="1">
        <v>0</v>
      </c>
      <c r="Q39" s="1">
        <v>4.67</v>
      </c>
      <c r="R39" s="1"/>
      <c r="S39" s="1">
        <v>0</v>
      </c>
      <c r="T39" s="1">
        <v>2363.8200000000002</v>
      </c>
      <c r="U39" s="1">
        <v>4487.12</v>
      </c>
      <c r="V39" s="1">
        <v>428.92</v>
      </c>
      <c r="W39" s="1">
        <v>0</v>
      </c>
      <c r="X39" s="1">
        <v>272.64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-11905075.51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-11905075.51</v>
      </c>
    </row>
    <row r="41" spans="1:36">
      <c r="A41" s="17" t="s">
        <v>994</v>
      </c>
      <c r="B41" s="10" t="s">
        <v>995</v>
      </c>
      <c r="C41" s="1">
        <v>-1604418.21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-1604418.21</v>
      </c>
    </row>
    <row r="42" spans="1:36">
      <c r="A42" s="17" t="s">
        <v>996</v>
      </c>
      <c r="B42" s="10" t="s">
        <v>997</v>
      </c>
      <c r="C42" s="1">
        <v>-153248.75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-153248.75</v>
      </c>
    </row>
    <row r="43" spans="1:36">
      <c r="A43" s="17" t="s">
        <v>998</v>
      </c>
      <c r="B43" s="10" t="s">
        <v>999</v>
      </c>
      <c r="C43" s="1"/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/>
    </row>
    <row r="44" spans="1:36">
      <c r="A44" s="17" t="s">
        <v>1000</v>
      </c>
      <c r="B44" s="10" t="s">
        <v>1001</v>
      </c>
      <c r="C44" s="1">
        <v>-52336776.109999999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-52336776.109999999</v>
      </c>
    </row>
    <row r="45" spans="1:36">
      <c r="A45" s="17" t="s">
        <v>1002</v>
      </c>
      <c r="B45" s="10" t="s">
        <v>1003</v>
      </c>
      <c r="C45" s="1">
        <v>-5581291.4800000004</v>
      </c>
      <c r="D45" s="1">
        <v>-564894.39</v>
      </c>
      <c r="E45" s="1">
        <v>-501767.27</v>
      </c>
      <c r="F45" s="1">
        <v>-1074587.56</v>
      </c>
      <c r="G45" s="1">
        <v>-347068.22</v>
      </c>
      <c r="H45" s="1">
        <v>-262233.38</v>
      </c>
      <c r="I45" s="1">
        <v>-547466.82999999996</v>
      </c>
      <c r="J45" s="1">
        <v>-880677.71</v>
      </c>
      <c r="K45" s="1">
        <v>-623107.39</v>
      </c>
      <c r="L45" s="1">
        <v>-343158.57</v>
      </c>
      <c r="M45" s="1">
        <v>-436330.16</v>
      </c>
      <c r="N45" s="1">
        <v>-5581286.0199999996</v>
      </c>
      <c r="O45" s="1">
        <v>-564894.39</v>
      </c>
      <c r="P45" s="1">
        <v>-501767.27</v>
      </c>
      <c r="Q45" s="1">
        <v>-1074587.56</v>
      </c>
      <c r="R45" s="1">
        <v>-347068.22</v>
      </c>
      <c r="S45" s="1">
        <v>-262227.92</v>
      </c>
      <c r="T45" s="1">
        <v>-547466.82999999996</v>
      </c>
      <c r="U45" s="1">
        <v>-880677.71</v>
      </c>
      <c r="V45" s="1">
        <v>-623107.39</v>
      </c>
      <c r="W45" s="1">
        <v>-343158.57</v>
      </c>
      <c r="X45" s="1">
        <v>-436330.16</v>
      </c>
      <c r="Y45" s="1">
        <v>-5.46</v>
      </c>
      <c r="Z45" s="1"/>
      <c r="AA45" s="1"/>
      <c r="AB45" s="1"/>
      <c r="AC45" s="1"/>
      <c r="AD45" s="1">
        <v>-5.46</v>
      </c>
      <c r="AE45" s="1"/>
      <c r="AF45" s="1"/>
      <c r="AG45" s="1"/>
      <c r="AH45" s="1"/>
      <c r="AI45" s="1"/>
      <c r="AJ45" s="4"/>
    </row>
    <row r="46" spans="1:36">
      <c r="A46" s="17" t="s">
        <v>1004</v>
      </c>
      <c r="B46" s="10" t="s">
        <v>1005</v>
      </c>
      <c r="C46" s="1">
        <v>-501576.07</v>
      </c>
      <c r="D46" s="1">
        <v>-27263.599999999999</v>
      </c>
      <c r="E46" s="1">
        <v>-77570.429999999993</v>
      </c>
      <c r="F46" s="1">
        <v>-72044.639999999999</v>
      </c>
      <c r="G46" s="1">
        <v>-48723.79</v>
      </c>
      <c r="H46" s="1">
        <v>-18858.3</v>
      </c>
      <c r="I46" s="1">
        <v>-76727.570000000007</v>
      </c>
      <c r="J46" s="1">
        <v>-142169.48000000001</v>
      </c>
      <c r="K46" s="1">
        <v>-18293.849999999999</v>
      </c>
      <c r="L46" s="1">
        <v>-8129.63</v>
      </c>
      <c r="M46" s="1">
        <v>-11794.78</v>
      </c>
      <c r="N46" s="1">
        <v>-501576.07</v>
      </c>
      <c r="O46" s="1">
        <v>-27263.599999999999</v>
      </c>
      <c r="P46" s="1">
        <v>-77570.429999999993</v>
      </c>
      <c r="Q46" s="1">
        <v>-72044.639999999999</v>
      </c>
      <c r="R46" s="1">
        <v>-48723.79</v>
      </c>
      <c r="S46" s="1">
        <v>-18858.3</v>
      </c>
      <c r="T46" s="1">
        <v>-76727.570000000007</v>
      </c>
      <c r="U46" s="1">
        <v>-142169.48000000001</v>
      </c>
      <c r="V46" s="1">
        <v>-18293.849999999999</v>
      </c>
      <c r="W46" s="1">
        <v>-8129.63</v>
      </c>
      <c r="X46" s="1">
        <v>-11794.78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2022.72</v>
      </c>
      <c r="D47" s="1">
        <v>2022.72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2022.72</v>
      </c>
      <c r="O47" s="1">
        <v>2022.72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-1667.92</v>
      </c>
      <c r="D48" s="1">
        <v>-48.69</v>
      </c>
      <c r="E48" s="1">
        <v>-97.38</v>
      </c>
      <c r="F48" s="1">
        <v>-246.89</v>
      </c>
      <c r="G48" s="1">
        <v>0</v>
      </c>
      <c r="H48" s="1">
        <v>0</v>
      </c>
      <c r="I48" s="1">
        <v>-667.98</v>
      </c>
      <c r="J48" s="1">
        <v>-363.55</v>
      </c>
      <c r="K48" s="1">
        <v>-243.43</v>
      </c>
      <c r="L48" s="1">
        <v>0</v>
      </c>
      <c r="M48" s="1">
        <v>0</v>
      </c>
      <c r="N48" s="1">
        <v>-1667.92</v>
      </c>
      <c r="O48" s="1">
        <v>-48.69</v>
      </c>
      <c r="P48" s="1">
        <v>-97.38</v>
      </c>
      <c r="Q48" s="1">
        <v>-246.89</v>
      </c>
      <c r="R48" s="1"/>
      <c r="S48" s="1">
        <v>0</v>
      </c>
      <c r="T48" s="1">
        <v>-667.98</v>
      </c>
      <c r="U48" s="1">
        <v>-363.55</v>
      </c>
      <c r="V48" s="1">
        <v>-243.43</v>
      </c>
      <c r="W48" s="1"/>
      <c r="X48" s="1">
        <v>0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-2052.5500000000002</v>
      </c>
      <c r="D49" s="1">
        <v>0</v>
      </c>
      <c r="E49" s="1">
        <v>-48.69</v>
      </c>
      <c r="F49" s="1">
        <v>-10.9</v>
      </c>
      <c r="G49" s="1">
        <v>0</v>
      </c>
      <c r="H49" s="1">
        <v>-1168.44</v>
      </c>
      <c r="I49" s="1">
        <v>-194.74</v>
      </c>
      <c r="J49" s="1">
        <v>-142.9</v>
      </c>
      <c r="K49" s="1">
        <v>0</v>
      </c>
      <c r="L49" s="1">
        <v>-146.06</v>
      </c>
      <c r="M49" s="1">
        <v>-340.82</v>
      </c>
      <c r="N49" s="1">
        <v>-2052.5500000000002</v>
      </c>
      <c r="O49" s="1"/>
      <c r="P49" s="1">
        <v>-48.69</v>
      </c>
      <c r="Q49" s="1">
        <v>-10.9</v>
      </c>
      <c r="R49" s="1">
        <v>0</v>
      </c>
      <c r="S49" s="1">
        <v>-1168.44</v>
      </c>
      <c r="T49" s="1">
        <v>-194.74</v>
      </c>
      <c r="U49" s="1">
        <v>-142.9</v>
      </c>
      <c r="V49" s="1"/>
      <c r="W49" s="1">
        <v>-146.06</v>
      </c>
      <c r="X49" s="1">
        <v>-340.82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/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/>
    </row>
    <row r="51" spans="1:36">
      <c r="A51" s="16" t="s">
        <v>98</v>
      </c>
      <c r="B51" s="9" t="s">
        <v>99</v>
      </c>
      <c r="C51" s="1">
        <v>-272334364.69</v>
      </c>
      <c r="D51" s="1">
        <v>-49965.67</v>
      </c>
      <c r="E51" s="1">
        <v>-176882.13</v>
      </c>
      <c r="F51" s="1">
        <v>-100355.63</v>
      </c>
      <c r="G51" s="1">
        <v>-202124.7</v>
      </c>
      <c r="H51" s="1">
        <v>-43062.41</v>
      </c>
      <c r="I51" s="1">
        <v>-60302.96</v>
      </c>
      <c r="J51" s="1">
        <v>-128302.59</v>
      </c>
      <c r="K51" s="1">
        <v>-48248.37</v>
      </c>
      <c r="L51" s="1">
        <v>-117985.61</v>
      </c>
      <c r="M51" s="1">
        <v>-30086.99</v>
      </c>
      <c r="N51" s="1">
        <v>-957317.06</v>
      </c>
      <c r="O51" s="1">
        <v>-49965.67</v>
      </c>
      <c r="P51" s="1">
        <v>-176882.13</v>
      </c>
      <c r="Q51" s="1">
        <v>-100355.63</v>
      </c>
      <c r="R51" s="1">
        <v>-202124.7</v>
      </c>
      <c r="S51" s="1">
        <v>-43062.41</v>
      </c>
      <c r="T51" s="1">
        <v>-60302.96</v>
      </c>
      <c r="U51" s="1">
        <v>-128302.59</v>
      </c>
      <c r="V51" s="1">
        <v>-48248.37</v>
      </c>
      <c r="W51" s="1">
        <v>-117985.61</v>
      </c>
      <c r="X51" s="1">
        <v>-30086.99</v>
      </c>
      <c r="Y51" s="1">
        <v>0</v>
      </c>
      <c r="Z51" s="1"/>
      <c r="AA51" s="1"/>
      <c r="AB51" s="1"/>
      <c r="AC51" s="1"/>
      <c r="AD51" s="1"/>
      <c r="AE51" s="1"/>
      <c r="AF51" s="1"/>
      <c r="AG51" s="1">
        <v>0</v>
      </c>
      <c r="AH51" s="1"/>
      <c r="AI51" s="1">
        <v>0</v>
      </c>
      <c r="AJ51" s="4">
        <v>-271377047.63</v>
      </c>
    </row>
    <row r="52" spans="1:36">
      <c r="A52" s="17" t="s">
        <v>106</v>
      </c>
      <c r="B52" s="10" t="s">
        <v>107</v>
      </c>
      <c r="C52" s="1">
        <v>-228213680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-228213680</v>
      </c>
    </row>
    <row r="53" spans="1:36">
      <c r="A53" s="18" t="s">
        <v>1014</v>
      </c>
      <c r="B53" s="10" t="s">
        <v>1015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-228213680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-228213680</v>
      </c>
    </row>
    <row r="55" spans="1:36">
      <c r="A55" s="17" t="s">
        <v>108</v>
      </c>
      <c r="B55" s="10" t="s">
        <v>109</v>
      </c>
      <c r="C55" s="1">
        <v>-44120684.689999998</v>
      </c>
      <c r="D55" s="1">
        <v>-49965.67</v>
      </c>
      <c r="E55" s="1">
        <v>-176882.13</v>
      </c>
      <c r="F55" s="1">
        <v>-100355.63</v>
      </c>
      <c r="G55" s="1">
        <v>-202124.7</v>
      </c>
      <c r="H55" s="1">
        <v>-43062.41</v>
      </c>
      <c r="I55" s="1">
        <v>-60302.96</v>
      </c>
      <c r="J55" s="1">
        <v>-128302.59</v>
      </c>
      <c r="K55" s="1">
        <v>-48248.37</v>
      </c>
      <c r="L55" s="1">
        <v>-117985.61</v>
      </c>
      <c r="M55" s="1">
        <v>-30086.99</v>
      </c>
      <c r="N55" s="1">
        <v>-957317.06</v>
      </c>
      <c r="O55" s="1">
        <v>-49965.67</v>
      </c>
      <c r="P55" s="1">
        <v>-176882.13</v>
      </c>
      <c r="Q55" s="1">
        <v>-100355.63</v>
      </c>
      <c r="R55" s="1">
        <v>-202124.7</v>
      </c>
      <c r="S55" s="1">
        <v>-43062.41</v>
      </c>
      <c r="T55" s="1">
        <v>-60302.96</v>
      </c>
      <c r="U55" s="1">
        <v>-128302.59</v>
      </c>
      <c r="V55" s="1">
        <v>-48248.37</v>
      </c>
      <c r="W55" s="1">
        <v>-117985.61</v>
      </c>
      <c r="X55" s="1">
        <v>-30086.99</v>
      </c>
      <c r="Y55" s="1">
        <v>0</v>
      </c>
      <c r="Z55" s="1"/>
      <c r="AA55" s="1"/>
      <c r="AB55" s="1"/>
      <c r="AC55" s="1"/>
      <c r="AD55" s="1"/>
      <c r="AE55" s="1"/>
      <c r="AF55" s="1"/>
      <c r="AG55" s="1">
        <v>0</v>
      </c>
      <c r="AH55" s="1"/>
      <c r="AI55" s="1">
        <v>0</v>
      </c>
      <c r="AJ55" s="4">
        <v>-43163367.630000003</v>
      </c>
    </row>
    <row r="56" spans="1:36">
      <c r="A56" s="18" t="s">
        <v>110</v>
      </c>
      <c r="B56" s="10" t="s">
        <v>111</v>
      </c>
      <c r="C56" s="1">
        <v>-44059684.32</v>
      </c>
      <c r="D56" s="1">
        <v>-49965.67</v>
      </c>
      <c r="E56" s="1">
        <v>-176882.13</v>
      </c>
      <c r="F56" s="1">
        <v>-100355.63</v>
      </c>
      <c r="G56" s="1">
        <v>-202124.7</v>
      </c>
      <c r="H56" s="1">
        <v>-43062.41</v>
      </c>
      <c r="I56" s="1">
        <v>-60302.96</v>
      </c>
      <c r="J56" s="1">
        <v>-128302.59</v>
      </c>
      <c r="K56" s="1">
        <v>-48248.37</v>
      </c>
      <c r="L56" s="1">
        <v>-117985.61</v>
      </c>
      <c r="M56" s="1">
        <v>-30086.99</v>
      </c>
      <c r="N56" s="1">
        <v>-957317.06</v>
      </c>
      <c r="O56" s="1">
        <v>-49965.67</v>
      </c>
      <c r="P56" s="1">
        <v>-176882.13</v>
      </c>
      <c r="Q56" s="1">
        <v>-100355.63</v>
      </c>
      <c r="R56" s="1">
        <v>-202124.7</v>
      </c>
      <c r="S56" s="1">
        <v>-43062.41</v>
      </c>
      <c r="T56" s="1">
        <v>-60302.96</v>
      </c>
      <c r="U56" s="1">
        <v>-128302.59</v>
      </c>
      <c r="V56" s="1">
        <v>-48248.37</v>
      </c>
      <c r="W56" s="1">
        <v>-117985.61</v>
      </c>
      <c r="X56" s="1">
        <v>-30086.99</v>
      </c>
      <c r="Y56" s="1">
        <v>0</v>
      </c>
      <c r="Z56" s="1"/>
      <c r="AA56" s="1"/>
      <c r="AB56" s="1"/>
      <c r="AC56" s="1"/>
      <c r="AD56" s="1"/>
      <c r="AE56" s="1"/>
      <c r="AF56" s="1"/>
      <c r="AG56" s="1">
        <v>0</v>
      </c>
      <c r="AH56" s="1"/>
      <c r="AI56" s="1">
        <v>0</v>
      </c>
      <c r="AJ56" s="4">
        <v>-43102367.259999998</v>
      </c>
    </row>
    <row r="57" spans="1:36">
      <c r="A57" s="19" t="s">
        <v>1018</v>
      </c>
      <c r="B57" s="10" t="s">
        <v>1019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-40968016.149999999</v>
      </c>
      <c r="D58" s="1">
        <v>0</v>
      </c>
      <c r="E58" s="1">
        <v>-1941.02</v>
      </c>
      <c r="F58" s="1">
        <v>0</v>
      </c>
      <c r="G58" s="1">
        <v>0</v>
      </c>
      <c r="H58" s="1">
        <v>0</v>
      </c>
      <c r="I58" s="1">
        <v>-5255.68</v>
      </c>
      <c r="J58" s="1">
        <v>-172.96</v>
      </c>
      <c r="K58" s="1">
        <v>0</v>
      </c>
      <c r="L58" s="1">
        <v>0</v>
      </c>
      <c r="M58" s="1">
        <v>0</v>
      </c>
      <c r="N58" s="1">
        <v>-7369.66</v>
      </c>
      <c r="O58" s="1">
        <v>0</v>
      </c>
      <c r="P58" s="1">
        <v>-1941.02</v>
      </c>
      <c r="Q58" s="1">
        <v>0</v>
      </c>
      <c r="R58" s="1">
        <v>0</v>
      </c>
      <c r="S58" s="1">
        <v>0</v>
      </c>
      <c r="T58" s="1">
        <v>-5255.68</v>
      </c>
      <c r="U58" s="1">
        <v>-172.96</v>
      </c>
      <c r="V58" s="1">
        <v>0</v>
      </c>
      <c r="W58" s="1">
        <v>0</v>
      </c>
      <c r="X58" s="1">
        <v>0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-40960646.490000002</v>
      </c>
    </row>
    <row r="59" spans="1:36">
      <c r="A59" s="19" t="s">
        <v>1022</v>
      </c>
      <c r="B59" s="10" t="s">
        <v>1023</v>
      </c>
      <c r="C59" s="1"/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/>
    </row>
    <row r="60" spans="1:36">
      <c r="A60" s="19" t="s">
        <v>1024</v>
      </c>
      <c r="B60" s="10" t="s">
        <v>1025</v>
      </c>
      <c r="C60" s="1">
        <v>-1854000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-1854000</v>
      </c>
    </row>
    <row r="61" spans="1:36">
      <c r="A61" s="19" t="s">
        <v>1026</v>
      </c>
      <c r="B61" s="10" t="s">
        <v>1027</v>
      </c>
      <c r="C61" s="1">
        <v>-790902.45</v>
      </c>
      <c r="D61" s="1">
        <v>-22108.400000000001</v>
      </c>
      <c r="E61" s="1">
        <v>-148593.06</v>
      </c>
      <c r="F61" s="1">
        <v>-33876.06</v>
      </c>
      <c r="G61" s="1">
        <v>-3376.3</v>
      </c>
      <c r="H61" s="1">
        <v>-35314.53</v>
      </c>
      <c r="I61" s="1">
        <v>-39270.71</v>
      </c>
      <c r="J61" s="1">
        <v>-74417.45</v>
      </c>
      <c r="K61" s="1">
        <v>-10534.89</v>
      </c>
      <c r="L61" s="1">
        <v>-113661.65</v>
      </c>
      <c r="M61" s="1">
        <v>-22085.1</v>
      </c>
      <c r="N61" s="1">
        <v>-503238.15</v>
      </c>
      <c r="O61" s="1">
        <v>-22108.400000000001</v>
      </c>
      <c r="P61" s="1">
        <v>-148593.06</v>
      </c>
      <c r="Q61" s="1">
        <v>-33876.06</v>
      </c>
      <c r="R61" s="1">
        <v>-3376.3</v>
      </c>
      <c r="S61" s="1">
        <v>-35314.53</v>
      </c>
      <c r="T61" s="1">
        <v>-39270.71</v>
      </c>
      <c r="U61" s="1">
        <v>-74417.45</v>
      </c>
      <c r="V61" s="1">
        <v>-10534.89</v>
      </c>
      <c r="W61" s="1">
        <v>-113661.65</v>
      </c>
      <c r="X61" s="1">
        <v>-22085.1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">
        <v>-287664.3</v>
      </c>
    </row>
    <row r="62" spans="1:36">
      <c r="A62" s="19" t="s">
        <v>1028</v>
      </c>
      <c r="B62" s="10" t="s">
        <v>1029</v>
      </c>
      <c r="C62" s="1">
        <v>-5829.44</v>
      </c>
      <c r="D62" s="1">
        <v>0</v>
      </c>
      <c r="E62" s="1">
        <v>-34.89</v>
      </c>
      <c r="F62" s="1">
        <v>-5019.47</v>
      </c>
      <c r="G62" s="1">
        <v>0</v>
      </c>
      <c r="H62" s="1">
        <v>-498.04</v>
      </c>
      <c r="I62" s="1">
        <v>-277.04000000000002</v>
      </c>
      <c r="J62" s="1">
        <v>0</v>
      </c>
      <c r="K62" s="1">
        <v>0</v>
      </c>
      <c r="L62" s="1">
        <v>0</v>
      </c>
      <c r="M62" s="1">
        <v>0</v>
      </c>
      <c r="N62" s="1">
        <v>-5829.44</v>
      </c>
      <c r="O62" s="1"/>
      <c r="P62" s="1">
        <v>-34.89</v>
      </c>
      <c r="Q62" s="1">
        <v>-5019.47</v>
      </c>
      <c r="R62" s="1"/>
      <c r="S62" s="1">
        <v>-498.04</v>
      </c>
      <c r="T62" s="1">
        <v>-277.04000000000002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/>
    </row>
    <row r="63" spans="1:36">
      <c r="A63" s="19" t="s">
        <v>1030</v>
      </c>
      <c r="B63" s="10" t="s">
        <v>1031</v>
      </c>
      <c r="C63" s="1"/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-440936.28</v>
      </c>
      <c r="D64" s="1">
        <v>-27857.27</v>
      </c>
      <c r="E64" s="1">
        <v>-26313.16</v>
      </c>
      <c r="F64" s="1">
        <v>-61460.1</v>
      </c>
      <c r="G64" s="1">
        <v>-198748.4</v>
      </c>
      <c r="H64" s="1">
        <v>-7249.84</v>
      </c>
      <c r="I64" s="1">
        <v>-15499.53</v>
      </c>
      <c r="J64" s="1">
        <v>-53712.18</v>
      </c>
      <c r="K64" s="1">
        <v>-37713.480000000003</v>
      </c>
      <c r="L64" s="1">
        <v>-4323.96</v>
      </c>
      <c r="M64" s="1">
        <v>-8001.89</v>
      </c>
      <c r="N64" s="1">
        <v>-440879.81</v>
      </c>
      <c r="O64" s="1">
        <v>-27857.27</v>
      </c>
      <c r="P64" s="1">
        <v>-26313.16</v>
      </c>
      <c r="Q64" s="1">
        <v>-61460.1</v>
      </c>
      <c r="R64" s="1">
        <v>-198748.4</v>
      </c>
      <c r="S64" s="1">
        <v>-7249.84</v>
      </c>
      <c r="T64" s="1">
        <v>-15499.53</v>
      </c>
      <c r="U64" s="1">
        <v>-53712.18</v>
      </c>
      <c r="V64" s="1">
        <v>-37713.480000000003</v>
      </c>
      <c r="W64" s="1">
        <v>-4323.96</v>
      </c>
      <c r="X64" s="1">
        <v>-8001.89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>
        <v>-56.47</v>
      </c>
    </row>
    <row r="65" spans="1:36">
      <c r="A65" s="18" t="s">
        <v>112</v>
      </c>
      <c r="B65" s="10" t="s">
        <v>113</v>
      </c>
      <c r="C65" s="1">
        <v>-61000.37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-61000.37</v>
      </c>
    </row>
    <row r="66" spans="1:36">
      <c r="A66" s="19" t="s">
        <v>1034</v>
      </c>
      <c r="B66" s="10" t="s">
        <v>1035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-37450.81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-37450.81</v>
      </c>
    </row>
    <row r="68" spans="1:36">
      <c r="A68" s="19" t="s">
        <v>1038</v>
      </c>
      <c r="B68" s="10" t="s">
        <v>1039</v>
      </c>
      <c r="C68" s="1">
        <v>-752.67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-752.67</v>
      </c>
    </row>
    <row r="69" spans="1:36">
      <c r="A69" s="19" t="s">
        <v>1040</v>
      </c>
      <c r="B69" s="10" t="s">
        <v>1041</v>
      </c>
      <c r="C69" s="1">
        <v>-7503.65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-7503.65</v>
      </c>
    </row>
    <row r="70" spans="1:36">
      <c r="A70" s="19" t="s">
        <v>1042</v>
      </c>
      <c r="B70" s="10" t="s">
        <v>1043</v>
      </c>
      <c r="C70" s="1">
        <v>-12280.07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-12280.07</v>
      </c>
    </row>
    <row r="71" spans="1:36">
      <c r="A71" s="19" t="s">
        <v>1044</v>
      </c>
      <c r="B71" s="10" t="s">
        <v>1045</v>
      </c>
      <c r="C71" s="1">
        <v>-3013.17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-3013.17</v>
      </c>
    </row>
    <row r="72" spans="1:36">
      <c r="A72" s="16" t="s">
        <v>100</v>
      </c>
      <c r="B72" s="9" t="s">
        <v>101</v>
      </c>
      <c r="C72" s="1">
        <v>-30771020.789999999</v>
      </c>
      <c r="D72" s="1">
        <v>-150123.35</v>
      </c>
      <c r="E72" s="1">
        <v>-198236.17</v>
      </c>
      <c r="F72" s="1">
        <v>-409475.53</v>
      </c>
      <c r="G72" s="1">
        <v>-27623762.039999999</v>
      </c>
      <c r="H72" s="1">
        <v>-122788.22</v>
      </c>
      <c r="I72" s="1">
        <v>-290490.45</v>
      </c>
      <c r="J72" s="1">
        <v>-306034.65999999997</v>
      </c>
      <c r="K72" s="1">
        <v>-60683.8</v>
      </c>
      <c r="L72" s="1">
        <v>-92275.39</v>
      </c>
      <c r="M72" s="1">
        <v>-67999.350000000006</v>
      </c>
      <c r="N72" s="1">
        <v>-29321868.960000001</v>
      </c>
      <c r="O72" s="1">
        <v>-150123.35</v>
      </c>
      <c r="P72" s="1">
        <v>-198236.17</v>
      </c>
      <c r="Q72" s="1">
        <v>-409475.53</v>
      </c>
      <c r="R72" s="1">
        <v>-27623762.039999999</v>
      </c>
      <c r="S72" s="1">
        <v>-122788.22</v>
      </c>
      <c r="T72" s="1">
        <v>-290490.45</v>
      </c>
      <c r="U72" s="1">
        <v>-306034.65999999997</v>
      </c>
      <c r="V72" s="1">
        <v>-60683.8</v>
      </c>
      <c r="W72" s="1">
        <v>-92275.39</v>
      </c>
      <c r="X72" s="1">
        <v>-67999.350000000006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-1449151.83</v>
      </c>
    </row>
    <row r="73" spans="1:36">
      <c r="A73" s="17" t="s">
        <v>1046</v>
      </c>
      <c r="B73" s="10" t="s">
        <v>1047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-1455596.12</v>
      </c>
      <c r="D74" s="1">
        <v>-2058.87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-2058.87</v>
      </c>
      <c r="O74" s="1">
        <v>-2058.87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-1453537.25</v>
      </c>
    </row>
    <row r="75" spans="1:36">
      <c r="A75" s="17" t="s">
        <v>525</v>
      </c>
      <c r="B75" s="10" t="s">
        <v>1050</v>
      </c>
      <c r="C75" s="1">
        <v>-21590079.43</v>
      </c>
      <c r="D75" s="1">
        <v>-123448.42</v>
      </c>
      <c r="E75" s="1">
        <v>-163432.28</v>
      </c>
      <c r="F75" s="1">
        <v>-336061</v>
      </c>
      <c r="G75" s="1">
        <v>-20144195.23</v>
      </c>
      <c r="H75" s="1">
        <v>-107403.95</v>
      </c>
      <c r="I75" s="1">
        <v>-264853.21999999997</v>
      </c>
      <c r="J75" s="1">
        <v>-277699.68</v>
      </c>
      <c r="K75" s="1">
        <v>-53663.03</v>
      </c>
      <c r="L75" s="1">
        <v>-76876.23</v>
      </c>
      <c r="M75" s="1">
        <v>-48366.400000000001</v>
      </c>
      <c r="N75" s="1">
        <v>-21595999.440000001</v>
      </c>
      <c r="O75" s="1">
        <v>-123448.42</v>
      </c>
      <c r="P75" s="1">
        <v>-163432.28</v>
      </c>
      <c r="Q75" s="1">
        <v>-336061</v>
      </c>
      <c r="R75" s="1">
        <v>-20144195.23</v>
      </c>
      <c r="S75" s="1">
        <v>-107403.95</v>
      </c>
      <c r="T75" s="1">
        <v>-264853.21999999997</v>
      </c>
      <c r="U75" s="1">
        <v>-277699.68</v>
      </c>
      <c r="V75" s="1">
        <v>-53663.03</v>
      </c>
      <c r="W75" s="1">
        <v>-76876.23</v>
      </c>
      <c r="X75" s="1">
        <v>-48366.400000000001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5920.01</v>
      </c>
    </row>
    <row r="76" spans="1:36">
      <c r="A76" s="17" t="s">
        <v>1051</v>
      </c>
      <c r="B76" s="10" t="s">
        <v>1052</v>
      </c>
      <c r="C76" s="1">
        <v>-4275621.58</v>
      </c>
      <c r="D76" s="1">
        <v>-17495.61</v>
      </c>
      <c r="E76" s="1">
        <v>-20817.39</v>
      </c>
      <c r="F76" s="1">
        <v>-33207.9</v>
      </c>
      <c r="G76" s="1">
        <v>-4128391.86</v>
      </c>
      <c r="H76" s="1">
        <v>-14146.02</v>
      </c>
      <c r="I76" s="1">
        <v>-8699.7099999999991</v>
      </c>
      <c r="J76" s="1">
        <v>-18872.18</v>
      </c>
      <c r="K76" s="1">
        <v>-6166.84</v>
      </c>
      <c r="L76" s="1">
        <v>-9766.11</v>
      </c>
      <c r="M76" s="1">
        <v>-14663.01</v>
      </c>
      <c r="N76" s="1">
        <v>-4272226.63</v>
      </c>
      <c r="O76" s="1">
        <v>-17495.61</v>
      </c>
      <c r="P76" s="1">
        <v>-20817.39</v>
      </c>
      <c r="Q76" s="1">
        <v>-33207.9</v>
      </c>
      <c r="R76" s="1">
        <v>-4128391.86</v>
      </c>
      <c r="S76" s="1">
        <v>-14146.02</v>
      </c>
      <c r="T76" s="1">
        <v>-8699.7099999999991</v>
      </c>
      <c r="U76" s="1">
        <v>-18872.18</v>
      </c>
      <c r="V76" s="1">
        <v>-6166.84</v>
      </c>
      <c r="W76" s="1">
        <v>-9766.11</v>
      </c>
      <c r="X76" s="1">
        <v>-14663.01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-3394.95</v>
      </c>
    </row>
    <row r="77" spans="1:36">
      <c r="A77" s="17" t="s">
        <v>529</v>
      </c>
      <c r="B77" s="10" t="s">
        <v>1053</v>
      </c>
      <c r="C77" s="1">
        <v>-3449723.66</v>
      </c>
      <c r="D77" s="1">
        <v>-7120.45</v>
      </c>
      <c r="E77" s="1">
        <v>-13986.5</v>
      </c>
      <c r="F77" s="1">
        <v>-40206.629999999997</v>
      </c>
      <c r="G77" s="1">
        <v>-3351174.95</v>
      </c>
      <c r="H77" s="1">
        <v>-1238.25</v>
      </c>
      <c r="I77" s="1">
        <v>-16937.52</v>
      </c>
      <c r="J77" s="1">
        <v>-9462.7999999999993</v>
      </c>
      <c r="K77" s="1">
        <v>-853.93</v>
      </c>
      <c r="L77" s="1">
        <v>-5633.05</v>
      </c>
      <c r="M77" s="1">
        <v>-4969.9399999999996</v>
      </c>
      <c r="N77" s="1">
        <v>-3451584.02</v>
      </c>
      <c r="O77" s="1">
        <v>-7120.45</v>
      </c>
      <c r="P77" s="1">
        <v>-13986.5</v>
      </c>
      <c r="Q77" s="1">
        <v>-40206.629999999997</v>
      </c>
      <c r="R77" s="1">
        <v>-3351174.95</v>
      </c>
      <c r="S77" s="1">
        <v>-1238.25</v>
      </c>
      <c r="T77" s="1">
        <v>-16937.52</v>
      </c>
      <c r="U77" s="1">
        <v>-9462.7999999999993</v>
      </c>
      <c r="V77" s="1">
        <v>-853.93</v>
      </c>
      <c r="W77" s="1">
        <v>-5633.05</v>
      </c>
      <c r="X77" s="1">
        <v>-4969.9399999999996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1860.36</v>
      </c>
    </row>
    <row r="78" spans="1:36">
      <c r="A78" s="16" t="s">
        <v>102</v>
      </c>
      <c r="B78" s="9" t="s">
        <v>103</v>
      </c>
      <c r="C78" s="1">
        <v>-134448806.61000001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">
        <v>-134448806.61000001</v>
      </c>
    </row>
    <row r="79" spans="1:36">
      <c r="A79" s="17" t="s">
        <v>1054</v>
      </c>
      <c r="B79" s="10" t="s">
        <v>1055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-134448806.61000001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">
        <v>-134448806.61000001</v>
      </c>
    </row>
    <row r="81" spans="1:36">
      <c r="A81" s="16" t="s">
        <v>104</v>
      </c>
      <c r="B81" s="9" t="s">
        <v>105</v>
      </c>
      <c r="C81" s="1">
        <v>-73333120.189999998</v>
      </c>
      <c r="D81" s="1">
        <v>-1135371.73</v>
      </c>
      <c r="E81" s="1">
        <v>-1111562.8</v>
      </c>
      <c r="F81" s="1">
        <v>-1441830.95</v>
      </c>
      <c r="G81" s="1">
        <v>-429086.95</v>
      </c>
      <c r="H81" s="1">
        <v>-579641.77</v>
      </c>
      <c r="I81" s="1">
        <v>-808489.07</v>
      </c>
      <c r="J81" s="1">
        <v>-1106881.1599999999</v>
      </c>
      <c r="K81" s="1">
        <v>-608525.93999999994</v>
      </c>
      <c r="L81" s="1">
        <v>-2013873.11</v>
      </c>
      <c r="M81" s="1">
        <v>-235870.5</v>
      </c>
      <c r="N81" s="1">
        <v>-9471120.3699999992</v>
      </c>
      <c r="O81" s="1">
        <v>-1135371.73</v>
      </c>
      <c r="P81" s="1">
        <v>-1111559.19</v>
      </c>
      <c r="Q81" s="1">
        <v>-1441830.95</v>
      </c>
      <c r="R81" s="1">
        <v>-429086.95</v>
      </c>
      <c r="S81" s="1">
        <v>-579641.77</v>
      </c>
      <c r="T81" s="1">
        <v>-808489.07</v>
      </c>
      <c r="U81" s="1">
        <v>-1106881.1599999999</v>
      </c>
      <c r="V81" s="1">
        <v>-608515.93999999994</v>
      </c>
      <c r="W81" s="1">
        <v>-2013873.11</v>
      </c>
      <c r="X81" s="1">
        <v>-235870.5</v>
      </c>
      <c r="Y81" s="1">
        <v>-13.61</v>
      </c>
      <c r="Z81" s="1">
        <v>0</v>
      </c>
      <c r="AA81" s="1">
        <v>-3.61</v>
      </c>
      <c r="AB81" s="1"/>
      <c r="AC81" s="1"/>
      <c r="AD81" s="1">
        <v>0</v>
      </c>
      <c r="AE81" s="1">
        <v>0</v>
      </c>
      <c r="AF81" s="1"/>
      <c r="AG81" s="1"/>
      <c r="AH81" s="1"/>
      <c r="AI81" s="1">
        <v>-10</v>
      </c>
      <c r="AJ81" s="4">
        <v>-63861986.210000001</v>
      </c>
    </row>
    <row r="82" spans="1:36">
      <c r="A82" s="17" t="s">
        <v>114</v>
      </c>
      <c r="B82" s="10" t="s">
        <v>115</v>
      </c>
      <c r="C82" s="1">
        <v>-59383723.009999998</v>
      </c>
      <c r="D82" s="1">
        <v>-131473.44</v>
      </c>
      <c r="E82" s="1">
        <v>0</v>
      </c>
      <c r="F82" s="1">
        <v>0</v>
      </c>
      <c r="G82" s="1">
        <v>-210198.01</v>
      </c>
      <c r="H82" s="1">
        <v>0</v>
      </c>
      <c r="I82" s="1">
        <v>0</v>
      </c>
      <c r="J82" s="1">
        <v>-76416.72</v>
      </c>
      <c r="K82" s="1">
        <v>0</v>
      </c>
      <c r="L82" s="1">
        <v>-817000</v>
      </c>
      <c r="M82" s="1">
        <v>0</v>
      </c>
      <c r="N82" s="1">
        <v>-1235088.17</v>
      </c>
      <c r="O82" s="1">
        <v>-131473.44</v>
      </c>
      <c r="P82" s="1">
        <v>0</v>
      </c>
      <c r="Q82" s="1">
        <v>0</v>
      </c>
      <c r="R82" s="1">
        <v>-210198.01</v>
      </c>
      <c r="S82" s="1">
        <v>0</v>
      </c>
      <c r="T82" s="1">
        <v>0</v>
      </c>
      <c r="U82" s="1">
        <v>-76416.72</v>
      </c>
      <c r="V82" s="1">
        <v>0</v>
      </c>
      <c r="W82" s="1">
        <v>-817000</v>
      </c>
      <c r="X82" s="1">
        <v>0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-58148634.840000004</v>
      </c>
    </row>
    <row r="83" spans="1:36">
      <c r="A83" s="18" t="s">
        <v>1058</v>
      </c>
      <c r="B83" s="10" t="s">
        <v>1059</v>
      </c>
      <c r="C83" s="1">
        <v>-58198334.859999999</v>
      </c>
      <c r="D83" s="1">
        <v>0</v>
      </c>
      <c r="E83" s="1">
        <v>0</v>
      </c>
      <c r="F83" s="1">
        <v>0</v>
      </c>
      <c r="G83" s="1">
        <v>-61557.96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-61557.96</v>
      </c>
      <c r="O83" s="1"/>
      <c r="P83" s="1"/>
      <c r="Q83" s="1"/>
      <c r="R83" s="1">
        <v>-61557.96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-58136776.899999999</v>
      </c>
    </row>
    <row r="84" spans="1:36">
      <c r="A84" s="19" t="s">
        <v>1060</v>
      </c>
      <c r="B84" s="10" t="s">
        <v>1061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-58300000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-58300000</v>
      </c>
    </row>
    <row r="86" spans="1:36">
      <c r="A86" s="19" t="s">
        <v>1064</v>
      </c>
      <c r="B86" s="10" t="s">
        <v>1065</v>
      </c>
      <c r="C86" s="1"/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/>
    </row>
    <row r="87" spans="1:36">
      <c r="A87" s="19" t="s">
        <v>1066</v>
      </c>
      <c r="B87" s="10" t="s">
        <v>1067</v>
      </c>
      <c r="C87" s="1">
        <v>75389.38</v>
      </c>
      <c r="D87" s="1">
        <v>0</v>
      </c>
      <c r="E87" s="1">
        <v>0</v>
      </c>
      <c r="F87" s="1">
        <v>0</v>
      </c>
      <c r="G87" s="1">
        <v>-61557.96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-61557.96</v>
      </c>
      <c r="O87" s="1"/>
      <c r="P87" s="1"/>
      <c r="Q87" s="1"/>
      <c r="R87" s="1">
        <v>-61557.96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136947.34</v>
      </c>
    </row>
    <row r="88" spans="1:36">
      <c r="A88" s="19" t="s">
        <v>1068</v>
      </c>
      <c r="B88" s="10" t="s">
        <v>1069</v>
      </c>
      <c r="C88" s="1">
        <v>26275.759999999998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26275.759999999998</v>
      </c>
    </row>
    <row r="89" spans="1:36">
      <c r="A89" s="19" t="s">
        <v>865</v>
      </c>
      <c r="B89" s="10" t="s">
        <v>1070</v>
      </c>
      <c r="C89" s="1"/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-1185388.1499999999</v>
      </c>
      <c r="D91" s="1">
        <v>-131473.44</v>
      </c>
      <c r="E91" s="1">
        <v>0</v>
      </c>
      <c r="F91" s="1">
        <v>0</v>
      </c>
      <c r="G91" s="1">
        <v>-148640.04999999999</v>
      </c>
      <c r="H91" s="1">
        <v>0</v>
      </c>
      <c r="I91" s="1">
        <v>0</v>
      </c>
      <c r="J91" s="1">
        <v>-76416.72</v>
      </c>
      <c r="K91" s="1">
        <v>0</v>
      </c>
      <c r="L91" s="1">
        <v>-817000</v>
      </c>
      <c r="M91" s="1">
        <v>0</v>
      </c>
      <c r="N91" s="1">
        <v>-1173530.21</v>
      </c>
      <c r="O91" s="1">
        <v>-131473.44</v>
      </c>
      <c r="P91" s="1">
        <v>0</v>
      </c>
      <c r="Q91" s="1">
        <v>0</v>
      </c>
      <c r="R91" s="1">
        <v>-148640.04999999999</v>
      </c>
      <c r="S91" s="1">
        <v>0</v>
      </c>
      <c r="T91" s="1">
        <v>0</v>
      </c>
      <c r="U91" s="1">
        <v>-76416.72</v>
      </c>
      <c r="V91" s="1">
        <v>0</v>
      </c>
      <c r="W91" s="1">
        <v>-817000</v>
      </c>
      <c r="X91" s="1">
        <v>0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-11857.94</v>
      </c>
    </row>
    <row r="92" spans="1:36">
      <c r="A92" s="19" t="s">
        <v>1075</v>
      </c>
      <c r="B92" s="10" t="s">
        <v>1076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-8043.35</v>
      </c>
      <c r="D93" s="1">
        <v>-5.36</v>
      </c>
      <c r="E93" s="1">
        <v>0</v>
      </c>
      <c r="F93" s="1">
        <v>0</v>
      </c>
      <c r="G93" s="1">
        <v>3819.95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3814.59</v>
      </c>
      <c r="O93" s="1">
        <v>-5.36</v>
      </c>
      <c r="P93" s="1">
        <v>0</v>
      </c>
      <c r="Q93" s="1">
        <v>0</v>
      </c>
      <c r="R93" s="1">
        <v>3819.95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-11857.94</v>
      </c>
    </row>
    <row r="94" spans="1:36">
      <c r="A94" s="19" t="s">
        <v>1079</v>
      </c>
      <c r="B94" s="10" t="s">
        <v>1080</v>
      </c>
      <c r="C94" s="1"/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/>
    </row>
    <row r="95" spans="1:36">
      <c r="A95" s="19" t="s">
        <v>1081</v>
      </c>
      <c r="B95" s="10" t="s">
        <v>1082</v>
      </c>
      <c r="C95" s="1">
        <v>-131468.07999999999</v>
      </c>
      <c r="D95" s="1">
        <v>-131468.07999999999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-131468.07999999999</v>
      </c>
      <c r="O95" s="1">
        <v>-131468.07999999999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-1045876.72</v>
      </c>
      <c r="D96" s="1">
        <v>0</v>
      </c>
      <c r="E96" s="1">
        <v>0</v>
      </c>
      <c r="F96" s="1">
        <v>0</v>
      </c>
      <c r="G96" s="1">
        <v>-152460</v>
      </c>
      <c r="H96" s="1">
        <v>0</v>
      </c>
      <c r="I96" s="1">
        <v>0</v>
      </c>
      <c r="J96" s="1">
        <v>-76416.72</v>
      </c>
      <c r="K96" s="1">
        <v>0</v>
      </c>
      <c r="L96" s="1">
        <v>-817000</v>
      </c>
      <c r="M96" s="1">
        <v>0</v>
      </c>
      <c r="N96" s="1">
        <v>-1045876.72</v>
      </c>
      <c r="O96" s="1"/>
      <c r="P96" s="1"/>
      <c r="Q96" s="1"/>
      <c r="R96" s="1">
        <v>-152460</v>
      </c>
      <c r="S96" s="1"/>
      <c r="T96" s="1"/>
      <c r="U96" s="1">
        <v>-76416.72</v>
      </c>
      <c r="V96" s="1"/>
      <c r="W96" s="1">
        <v>-817000</v>
      </c>
      <c r="X96" s="1">
        <v>0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7" t="s">
        <v>116</v>
      </c>
      <c r="B97" s="10" t="s">
        <v>117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>
        <v>0</v>
      </c>
    </row>
    <row r="98" spans="1:36">
      <c r="A98" s="18" t="s">
        <v>1085</v>
      </c>
      <c r="B98" s="10" t="s">
        <v>1086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0</v>
      </c>
    </row>
    <row r="99" spans="1:36">
      <c r="A99" s="18" t="s">
        <v>1087</v>
      </c>
      <c r="B99" s="10" t="s">
        <v>1088</v>
      </c>
      <c r="C99" s="1"/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/>
    </row>
    <row r="100" spans="1:36">
      <c r="A100" s="17" t="s">
        <v>118</v>
      </c>
      <c r="B100" s="10" t="s">
        <v>119</v>
      </c>
      <c r="C100" s="1">
        <v>-5096060.21</v>
      </c>
      <c r="D100" s="1">
        <v>0</v>
      </c>
      <c r="E100" s="1">
        <v>-1378.03</v>
      </c>
      <c r="F100" s="1">
        <v>0</v>
      </c>
      <c r="G100" s="1">
        <v>-145.72999999999999</v>
      </c>
      <c r="H100" s="1">
        <v>0</v>
      </c>
      <c r="I100" s="1">
        <v>-52.56</v>
      </c>
      <c r="J100" s="1">
        <v>-374.56</v>
      </c>
      <c r="K100" s="1">
        <v>0</v>
      </c>
      <c r="L100" s="1">
        <v>-137.51</v>
      </c>
      <c r="M100" s="1">
        <v>0</v>
      </c>
      <c r="N100" s="1">
        <v>-2088.39</v>
      </c>
      <c r="O100" s="1"/>
      <c r="P100" s="1">
        <v>-1378.03</v>
      </c>
      <c r="Q100" s="1"/>
      <c r="R100" s="1">
        <v>-145.72999999999999</v>
      </c>
      <c r="S100" s="1"/>
      <c r="T100" s="1">
        <v>-52.56</v>
      </c>
      <c r="U100" s="1">
        <v>-374.56</v>
      </c>
      <c r="V100" s="1"/>
      <c r="W100" s="1">
        <v>-137.51</v>
      </c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-5093971.82</v>
      </c>
    </row>
    <row r="101" spans="1:36">
      <c r="A101" s="18" t="s">
        <v>1089</v>
      </c>
      <c r="B101" s="10" t="s">
        <v>1090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0</v>
      </c>
    </row>
    <row r="102" spans="1:36">
      <c r="A102" s="18" t="s">
        <v>1091</v>
      </c>
      <c r="B102" s="10" t="s">
        <v>1092</v>
      </c>
      <c r="C102" s="1">
        <v>-710.36</v>
      </c>
      <c r="D102" s="1">
        <v>0</v>
      </c>
      <c r="E102" s="1">
        <v>0</v>
      </c>
      <c r="F102" s="1">
        <v>0</v>
      </c>
      <c r="G102" s="1">
        <v>-145.72999999999999</v>
      </c>
      <c r="H102" s="1">
        <v>0</v>
      </c>
      <c r="I102" s="1">
        <v>-52.56</v>
      </c>
      <c r="J102" s="1">
        <v>-374.56</v>
      </c>
      <c r="K102" s="1">
        <v>0</v>
      </c>
      <c r="L102" s="1">
        <v>-137.51</v>
      </c>
      <c r="M102" s="1">
        <v>0</v>
      </c>
      <c r="N102" s="1">
        <v>-710.36</v>
      </c>
      <c r="O102" s="1"/>
      <c r="P102" s="1"/>
      <c r="Q102" s="1"/>
      <c r="R102" s="1">
        <v>-145.72999999999999</v>
      </c>
      <c r="S102" s="1"/>
      <c r="T102" s="1">
        <v>-52.56</v>
      </c>
      <c r="U102" s="1">
        <v>-374.56</v>
      </c>
      <c r="V102" s="1"/>
      <c r="W102" s="1">
        <v>-137.51</v>
      </c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/>
    </row>
    <row r="103" spans="1:36">
      <c r="A103" s="18" t="s">
        <v>1093</v>
      </c>
      <c r="B103" s="10" t="s">
        <v>1094</v>
      </c>
      <c r="C103" s="1">
        <v>-1378.03</v>
      </c>
      <c r="D103" s="1">
        <v>0</v>
      </c>
      <c r="E103" s="1">
        <v>-1378.03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-1378.03</v>
      </c>
      <c r="O103" s="1"/>
      <c r="P103" s="1">
        <v>-1378.03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1095</v>
      </c>
      <c r="B104" s="10" t="s">
        <v>1096</v>
      </c>
      <c r="C104" s="1"/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1097</v>
      </c>
      <c r="B105" s="10" t="s">
        <v>1098</v>
      </c>
      <c r="C105" s="1">
        <v>-6.42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>
        <v>-6.42</v>
      </c>
    </row>
    <row r="106" spans="1:36">
      <c r="A106" s="18" t="s">
        <v>1099</v>
      </c>
      <c r="B106" s="10" t="s">
        <v>1100</v>
      </c>
      <c r="C106" s="1">
        <v>-2452461.23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-2452461.23</v>
      </c>
    </row>
    <row r="107" spans="1:36">
      <c r="A107" s="18" t="s">
        <v>1101</v>
      </c>
      <c r="B107" s="10" t="s">
        <v>1102</v>
      </c>
      <c r="C107" s="1"/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/>
    </row>
    <row r="108" spans="1:36">
      <c r="A108" s="18" t="s">
        <v>1103</v>
      </c>
      <c r="B108" s="10" t="s">
        <v>1104</v>
      </c>
      <c r="C108" s="1">
        <v>-1398129.17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>
        <v>-1398129.17</v>
      </c>
    </row>
    <row r="109" spans="1:36">
      <c r="A109" s="18" t="s">
        <v>1105</v>
      </c>
      <c r="B109" s="10" t="s">
        <v>1106</v>
      </c>
      <c r="C109" s="1">
        <v>-1243375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-1243375</v>
      </c>
    </row>
    <row r="110" spans="1:36">
      <c r="A110" s="17" t="s">
        <v>120</v>
      </c>
      <c r="B110" s="10" t="s">
        <v>121</v>
      </c>
      <c r="C110" s="1">
        <v>-8853336.9700000007</v>
      </c>
      <c r="D110" s="1">
        <v>-1003898.29</v>
      </c>
      <c r="E110" s="1">
        <v>-1110184.77</v>
      </c>
      <c r="F110" s="1">
        <v>-1441830.95</v>
      </c>
      <c r="G110" s="1">
        <v>-218743.21</v>
      </c>
      <c r="H110" s="1">
        <v>-579641.77</v>
      </c>
      <c r="I110" s="1">
        <v>-808436.51</v>
      </c>
      <c r="J110" s="1">
        <v>-1030089.88</v>
      </c>
      <c r="K110" s="1">
        <v>-608525.93999999994</v>
      </c>
      <c r="L110" s="1">
        <v>-1196735.6000000001</v>
      </c>
      <c r="M110" s="1">
        <v>-235870.5</v>
      </c>
      <c r="N110" s="1">
        <v>-8233943.8099999996</v>
      </c>
      <c r="O110" s="1">
        <v>-1003898.29</v>
      </c>
      <c r="P110" s="1">
        <v>-1110181.1599999999</v>
      </c>
      <c r="Q110" s="1">
        <v>-1441830.95</v>
      </c>
      <c r="R110" s="1">
        <v>-218743.21</v>
      </c>
      <c r="S110" s="1">
        <v>-579641.77</v>
      </c>
      <c r="T110" s="1">
        <v>-808436.51</v>
      </c>
      <c r="U110" s="1">
        <v>-1030089.88</v>
      </c>
      <c r="V110" s="1">
        <v>-608515.93999999994</v>
      </c>
      <c r="W110" s="1">
        <v>-1196735.6000000001</v>
      </c>
      <c r="X110" s="1">
        <v>-235870.5</v>
      </c>
      <c r="Y110" s="1">
        <v>-13.61</v>
      </c>
      <c r="Z110" s="1">
        <v>0</v>
      </c>
      <c r="AA110" s="1">
        <v>-3.61</v>
      </c>
      <c r="AB110" s="1"/>
      <c r="AC110" s="1"/>
      <c r="AD110" s="1">
        <v>0</v>
      </c>
      <c r="AE110" s="1">
        <v>0</v>
      </c>
      <c r="AF110" s="1"/>
      <c r="AG110" s="1"/>
      <c r="AH110" s="1"/>
      <c r="AI110" s="1">
        <v>-10</v>
      </c>
      <c r="AJ110" s="4">
        <v>-619379.55000000005</v>
      </c>
    </row>
    <row r="111" spans="1:36">
      <c r="A111" s="18" t="s">
        <v>1107</v>
      </c>
      <c r="B111" s="10" t="s">
        <v>1108</v>
      </c>
      <c r="C111" s="1">
        <v>-862612.25</v>
      </c>
      <c r="D111" s="1">
        <v>-236391.3</v>
      </c>
      <c r="E111" s="1">
        <v>-10803.79</v>
      </c>
      <c r="F111" s="1">
        <v>-277954.19</v>
      </c>
      <c r="G111" s="1">
        <v>-26.57</v>
      </c>
      <c r="H111" s="1">
        <v>-57.08</v>
      </c>
      <c r="I111" s="1">
        <v>-3643.73</v>
      </c>
      <c r="J111" s="1">
        <v>-230688.06</v>
      </c>
      <c r="K111" s="1">
        <v>-130.03</v>
      </c>
      <c r="L111" s="1">
        <v>-100.81</v>
      </c>
      <c r="M111" s="1">
        <v>-25.5</v>
      </c>
      <c r="N111" s="1">
        <v>-759821.06</v>
      </c>
      <c r="O111" s="1">
        <v>-236391.3</v>
      </c>
      <c r="P111" s="1">
        <v>-10803.79</v>
      </c>
      <c r="Q111" s="1">
        <v>-277954.19</v>
      </c>
      <c r="R111" s="1">
        <v>-26.57</v>
      </c>
      <c r="S111" s="1">
        <v>-57.08</v>
      </c>
      <c r="T111" s="1">
        <v>-3643.73</v>
      </c>
      <c r="U111" s="1">
        <v>-230688.06</v>
      </c>
      <c r="V111" s="1">
        <v>-130.03</v>
      </c>
      <c r="W111" s="1">
        <v>-100.81</v>
      </c>
      <c r="X111" s="1">
        <v>-25.5</v>
      </c>
      <c r="Y111" s="1">
        <v>0</v>
      </c>
      <c r="Z111" s="1">
        <v>0</v>
      </c>
      <c r="AA111" s="1"/>
      <c r="AB111" s="1"/>
      <c r="AC111" s="1"/>
      <c r="AD111" s="1"/>
      <c r="AE111" s="1">
        <v>0</v>
      </c>
      <c r="AF111" s="1"/>
      <c r="AG111" s="1"/>
      <c r="AH111" s="1"/>
      <c r="AI111" s="1">
        <v>0</v>
      </c>
      <c r="AJ111" s="4">
        <v>-102791.19</v>
      </c>
    </row>
    <row r="112" spans="1:36">
      <c r="A112" s="19" t="s">
        <v>1109</v>
      </c>
      <c r="B112" s="10" t="s">
        <v>1110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4">
        <v>0</v>
      </c>
    </row>
    <row r="113" spans="1:36">
      <c r="A113" s="19" t="s">
        <v>1111</v>
      </c>
      <c r="B113" s="10" t="s">
        <v>1112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/>
      <c r="X113" s="1">
        <v>0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1113</v>
      </c>
      <c r="B114" s="10" t="s">
        <v>1114</v>
      </c>
      <c r="C114" s="1">
        <v>-294230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/>
      <c r="P114" s="1"/>
      <c r="Q114" s="1"/>
      <c r="R114" s="1"/>
      <c r="S114" s="1"/>
      <c r="T114" s="1">
        <v>0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-294230</v>
      </c>
    </row>
    <row r="115" spans="1:36">
      <c r="A115" s="19" t="s">
        <v>1115</v>
      </c>
      <c r="B115" s="10" t="s">
        <v>1116</v>
      </c>
      <c r="C115" s="1">
        <v>346171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346171</v>
      </c>
    </row>
    <row r="116" spans="1:36">
      <c r="A116" s="19" t="s">
        <v>1117</v>
      </c>
      <c r="B116" s="10" t="s">
        <v>1118</v>
      </c>
      <c r="C116" s="1">
        <v>-758996.8</v>
      </c>
      <c r="D116" s="1">
        <v>-236325.9</v>
      </c>
      <c r="E116" s="1">
        <v>-10751.25</v>
      </c>
      <c r="F116" s="1">
        <v>-277822.45</v>
      </c>
      <c r="G116" s="1">
        <v>0</v>
      </c>
      <c r="H116" s="1">
        <v>0</v>
      </c>
      <c r="I116" s="1">
        <v>-3507</v>
      </c>
      <c r="J116" s="1">
        <v>-230590.2</v>
      </c>
      <c r="K116" s="1">
        <v>0</v>
      </c>
      <c r="L116" s="1">
        <v>0</v>
      </c>
      <c r="M116" s="1">
        <v>0</v>
      </c>
      <c r="N116" s="1">
        <v>-758996.8</v>
      </c>
      <c r="O116" s="1">
        <v>-236325.9</v>
      </c>
      <c r="P116" s="1">
        <v>-10751.25</v>
      </c>
      <c r="Q116" s="1">
        <v>-277822.45</v>
      </c>
      <c r="R116" s="1"/>
      <c r="S116" s="1"/>
      <c r="T116" s="1">
        <v>-3507</v>
      </c>
      <c r="U116" s="1">
        <v>-230590.2</v>
      </c>
      <c r="V116" s="1">
        <v>0</v>
      </c>
      <c r="W116" s="1">
        <v>0</v>
      </c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/>
    </row>
    <row r="117" spans="1:36">
      <c r="A117" s="19" t="s">
        <v>1119</v>
      </c>
      <c r="B117" s="10" t="s">
        <v>1120</v>
      </c>
      <c r="C117" s="1">
        <v>-155556.45000000001</v>
      </c>
      <c r="D117" s="1">
        <v>-65.400000000000006</v>
      </c>
      <c r="E117" s="1">
        <v>-52.54</v>
      </c>
      <c r="F117" s="1">
        <v>-131.74</v>
      </c>
      <c r="G117" s="1">
        <v>-26.57</v>
      </c>
      <c r="H117" s="1">
        <v>-57.08</v>
      </c>
      <c r="I117" s="1">
        <v>-136.72999999999999</v>
      </c>
      <c r="J117" s="1">
        <v>-97.86</v>
      </c>
      <c r="K117" s="1">
        <v>-130.03</v>
      </c>
      <c r="L117" s="1">
        <v>-100.81</v>
      </c>
      <c r="M117" s="1">
        <v>-25.5</v>
      </c>
      <c r="N117" s="1">
        <v>-824.26</v>
      </c>
      <c r="O117" s="1">
        <v>-65.400000000000006</v>
      </c>
      <c r="P117" s="1">
        <v>-52.54</v>
      </c>
      <c r="Q117" s="1">
        <v>-131.74</v>
      </c>
      <c r="R117" s="1">
        <v>-26.57</v>
      </c>
      <c r="S117" s="1">
        <v>-57.08</v>
      </c>
      <c r="T117" s="1">
        <v>-136.72999999999999</v>
      </c>
      <c r="U117" s="1">
        <v>-97.86</v>
      </c>
      <c r="V117" s="1">
        <v>-130.03</v>
      </c>
      <c r="W117" s="1">
        <v>-100.81</v>
      </c>
      <c r="X117" s="1">
        <v>-25.5</v>
      </c>
      <c r="Y117" s="1">
        <v>0</v>
      </c>
      <c r="Z117" s="1">
        <v>0</v>
      </c>
      <c r="AA117" s="1"/>
      <c r="AB117" s="1"/>
      <c r="AC117" s="1"/>
      <c r="AD117" s="1"/>
      <c r="AE117" s="1">
        <v>0</v>
      </c>
      <c r="AF117" s="1"/>
      <c r="AG117" s="1"/>
      <c r="AH117" s="1"/>
      <c r="AI117" s="1">
        <v>0</v>
      </c>
      <c r="AJ117" s="4">
        <v>-154732.19</v>
      </c>
    </row>
    <row r="118" spans="1:36">
      <c r="A118" s="19" t="s">
        <v>1121</v>
      </c>
      <c r="B118" s="10" t="s">
        <v>1122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/>
      <c r="P118" s="1"/>
      <c r="Q118" s="1"/>
      <c r="R118" s="1">
        <v>0</v>
      </c>
      <c r="S118" s="1">
        <v>0</v>
      </c>
      <c r="T118" s="1"/>
      <c r="U118" s="1">
        <v>0</v>
      </c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4">
        <v>0</v>
      </c>
    </row>
    <row r="119" spans="1:36">
      <c r="A119" s="18" t="s">
        <v>1123</v>
      </c>
      <c r="B119" s="10" t="s">
        <v>1124</v>
      </c>
      <c r="C119" s="1">
        <v>-571760.32999999996</v>
      </c>
      <c r="D119" s="1">
        <v>-44144.47</v>
      </c>
      <c r="E119" s="1">
        <v>-72832.62</v>
      </c>
      <c r="F119" s="1">
        <v>-83814.44</v>
      </c>
      <c r="G119" s="1">
        <v>-106301.63</v>
      </c>
      <c r="H119" s="1">
        <v>-32566.99</v>
      </c>
      <c r="I119" s="1">
        <v>-74154.759999999995</v>
      </c>
      <c r="J119" s="1">
        <v>-60534.23</v>
      </c>
      <c r="K119" s="1">
        <v>-49229.23</v>
      </c>
      <c r="L119" s="1">
        <v>-18688.95</v>
      </c>
      <c r="M119" s="1">
        <v>-26021.01</v>
      </c>
      <c r="N119" s="1">
        <v>-568288.32999999996</v>
      </c>
      <c r="O119" s="1">
        <v>-44144.47</v>
      </c>
      <c r="P119" s="1">
        <v>-72832.62</v>
      </c>
      <c r="Q119" s="1">
        <v>-83814.44</v>
      </c>
      <c r="R119" s="1">
        <v>-106301.63</v>
      </c>
      <c r="S119" s="1">
        <v>-32566.99</v>
      </c>
      <c r="T119" s="1">
        <v>-74154.759999999995</v>
      </c>
      <c r="U119" s="1">
        <v>-60534.23</v>
      </c>
      <c r="V119" s="1">
        <v>-49229.23</v>
      </c>
      <c r="W119" s="1">
        <v>-18688.95</v>
      </c>
      <c r="X119" s="1">
        <v>-26021.01</v>
      </c>
      <c r="Y119" s="1">
        <v>0</v>
      </c>
      <c r="Z119" s="1"/>
      <c r="AA119" s="1"/>
      <c r="AB119" s="1"/>
      <c r="AC119" s="1"/>
      <c r="AD119" s="1">
        <v>0</v>
      </c>
      <c r="AE119" s="1">
        <v>0</v>
      </c>
      <c r="AF119" s="1"/>
      <c r="AG119" s="1"/>
      <c r="AH119" s="1"/>
      <c r="AI119" s="1"/>
      <c r="AJ119" s="4">
        <v>-3472</v>
      </c>
    </row>
    <row r="120" spans="1:36">
      <c r="A120" s="19" t="s">
        <v>1125</v>
      </c>
      <c r="B120" s="10" t="s">
        <v>1126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4">
        <v>0</v>
      </c>
    </row>
    <row r="121" spans="1:36">
      <c r="A121" s="19" t="s">
        <v>1127</v>
      </c>
      <c r="B121" s="10" t="s">
        <v>1128</v>
      </c>
      <c r="C121" s="1">
        <v>-518360.56</v>
      </c>
      <c r="D121" s="1">
        <v>-39070.61</v>
      </c>
      <c r="E121" s="1">
        <v>-65719.48</v>
      </c>
      <c r="F121" s="1">
        <v>-76457.919999999998</v>
      </c>
      <c r="G121" s="1">
        <v>-99198.88</v>
      </c>
      <c r="H121" s="1">
        <v>-28929.599999999999</v>
      </c>
      <c r="I121" s="1">
        <v>-66931.64</v>
      </c>
      <c r="J121" s="1">
        <v>-53282.43</v>
      </c>
      <c r="K121" s="1">
        <v>-44909.59</v>
      </c>
      <c r="L121" s="1">
        <v>-17181.400000000001</v>
      </c>
      <c r="M121" s="1">
        <v>-23405.01</v>
      </c>
      <c r="N121" s="1">
        <v>-515086.56</v>
      </c>
      <c r="O121" s="1">
        <v>-39070.61</v>
      </c>
      <c r="P121" s="1">
        <v>-65719.48</v>
      </c>
      <c r="Q121" s="1">
        <v>-76457.919999999998</v>
      </c>
      <c r="R121" s="1">
        <v>-99198.88</v>
      </c>
      <c r="S121" s="1">
        <v>-28929.599999999999</v>
      </c>
      <c r="T121" s="1">
        <v>-66931.64</v>
      </c>
      <c r="U121" s="1">
        <v>-53282.43</v>
      </c>
      <c r="V121" s="1">
        <v>-44909.59</v>
      </c>
      <c r="W121" s="1">
        <v>-17181.400000000001</v>
      </c>
      <c r="X121" s="1">
        <v>-23405.01</v>
      </c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-3274</v>
      </c>
    </row>
    <row r="122" spans="1:36">
      <c r="A122" s="19" t="s">
        <v>1129</v>
      </c>
      <c r="B122" s="10" t="s">
        <v>1130</v>
      </c>
      <c r="C122" s="1">
        <v>-1000</v>
      </c>
      <c r="D122" s="1">
        <v>0</v>
      </c>
      <c r="E122" s="1">
        <v>-1000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-1000</v>
      </c>
      <c r="O122" s="1">
        <v>0</v>
      </c>
      <c r="P122" s="1">
        <v>-1000</v>
      </c>
      <c r="Q122" s="1"/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/>
      <c r="X122" s="1"/>
      <c r="Y122" s="1">
        <v>0</v>
      </c>
      <c r="Z122" s="1"/>
      <c r="AA122" s="1"/>
      <c r="AB122" s="1"/>
      <c r="AC122" s="1"/>
      <c r="AD122" s="1">
        <v>0</v>
      </c>
      <c r="AE122" s="1">
        <v>0</v>
      </c>
      <c r="AF122" s="1"/>
      <c r="AG122" s="1"/>
      <c r="AH122" s="1"/>
      <c r="AI122" s="1"/>
      <c r="AJ122" s="4"/>
    </row>
    <row r="123" spans="1:36">
      <c r="A123" s="19" t="s">
        <v>1131</v>
      </c>
      <c r="B123" s="10" t="s">
        <v>1132</v>
      </c>
      <c r="C123" s="1">
        <v>-257.95</v>
      </c>
      <c r="D123" s="1">
        <v>0</v>
      </c>
      <c r="E123" s="1">
        <v>0</v>
      </c>
      <c r="F123" s="1">
        <v>-266</v>
      </c>
      <c r="G123" s="1">
        <v>0</v>
      </c>
      <c r="H123" s="1">
        <v>0</v>
      </c>
      <c r="I123" s="1">
        <v>0</v>
      </c>
      <c r="J123" s="1">
        <v>27</v>
      </c>
      <c r="K123" s="1">
        <v>0</v>
      </c>
      <c r="L123" s="1">
        <v>-18.95</v>
      </c>
      <c r="M123" s="1">
        <v>0</v>
      </c>
      <c r="N123" s="1">
        <v>-257.95</v>
      </c>
      <c r="O123" s="1">
        <v>0</v>
      </c>
      <c r="P123" s="1">
        <v>0</v>
      </c>
      <c r="Q123" s="1">
        <v>-266</v>
      </c>
      <c r="R123" s="1">
        <v>0</v>
      </c>
      <c r="S123" s="1">
        <v>0</v>
      </c>
      <c r="T123" s="1">
        <v>0</v>
      </c>
      <c r="U123" s="1">
        <v>27</v>
      </c>
      <c r="V123" s="1">
        <v>0</v>
      </c>
      <c r="W123" s="1">
        <v>-18.95</v>
      </c>
      <c r="X123" s="1">
        <v>0</v>
      </c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4">
        <v>0</v>
      </c>
    </row>
    <row r="124" spans="1:36">
      <c r="A124" s="19" t="s">
        <v>1133</v>
      </c>
      <c r="B124" s="10" t="s">
        <v>1134</v>
      </c>
      <c r="C124" s="1">
        <v>-52141.82</v>
      </c>
      <c r="D124" s="1">
        <v>-5073.8599999999997</v>
      </c>
      <c r="E124" s="1">
        <v>-6113.14</v>
      </c>
      <c r="F124" s="1">
        <v>-7090.52</v>
      </c>
      <c r="G124" s="1">
        <v>-7102.75</v>
      </c>
      <c r="H124" s="1">
        <v>-3637.39</v>
      </c>
      <c r="I124" s="1">
        <v>-7223.12</v>
      </c>
      <c r="J124" s="1">
        <v>-7278.8</v>
      </c>
      <c r="K124" s="1">
        <v>-4319.6400000000003</v>
      </c>
      <c r="L124" s="1">
        <v>-1488.6</v>
      </c>
      <c r="M124" s="1">
        <v>-2616</v>
      </c>
      <c r="N124" s="1">
        <v>-51943.82</v>
      </c>
      <c r="O124" s="1">
        <v>-5073.8599999999997</v>
      </c>
      <c r="P124" s="1">
        <v>-6113.14</v>
      </c>
      <c r="Q124" s="1">
        <v>-7090.52</v>
      </c>
      <c r="R124" s="1">
        <v>-7102.75</v>
      </c>
      <c r="S124" s="1">
        <v>-3637.39</v>
      </c>
      <c r="T124" s="1">
        <v>-7223.12</v>
      </c>
      <c r="U124" s="1">
        <v>-7278.8</v>
      </c>
      <c r="V124" s="1">
        <v>-4319.6400000000003</v>
      </c>
      <c r="W124" s="1">
        <v>-1488.6</v>
      </c>
      <c r="X124" s="1">
        <v>-2616</v>
      </c>
      <c r="Y124" s="1">
        <v>0</v>
      </c>
      <c r="Z124" s="1"/>
      <c r="AA124" s="1"/>
      <c r="AB124" s="1"/>
      <c r="AC124" s="1"/>
      <c r="AD124" s="1"/>
      <c r="AE124" s="1">
        <v>0</v>
      </c>
      <c r="AF124" s="1"/>
      <c r="AG124" s="1"/>
      <c r="AH124" s="1"/>
      <c r="AI124" s="1"/>
      <c r="AJ124" s="4">
        <v>-198</v>
      </c>
    </row>
    <row r="125" spans="1:36">
      <c r="A125" s="18" t="s">
        <v>1135</v>
      </c>
      <c r="B125" s="10" t="s">
        <v>1136</v>
      </c>
      <c r="C125" s="1">
        <v>-37009.769999999997</v>
      </c>
      <c r="D125" s="1">
        <v>-192.11</v>
      </c>
      <c r="E125" s="1">
        <v>-9981.11</v>
      </c>
      <c r="F125" s="1">
        <v>-3006.59</v>
      </c>
      <c r="G125" s="1">
        <v>-2245.7399999999998</v>
      </c>
      <c r="H125" s="1">
        <v>0</v>
      </c>
      <c r="I125" s="1">
        <v>0</v>
      </c>
      <c r="J125" s="1">
        <v>-3450.02</v>
      </c>
      <c r="K125" s="1">
        <v>-10641.4</v>
      </c>
      <c r="L125" s="1">
        <v>0</v>
      </c>
      <c r="M125" s="1">
        <v>-222.7</v>
      </c>
      <c r="N125" s="1">
        <v>-29739.67</v>
      </c>
      <c r="O125" s="1">
        <v>-192.11</v>
      </c>
      <c r="P125" s="1">
        <v>-9981.11</v>
      </c>
      <c r="Q125" s="1">
        <v>-3006.59</v>
      </c>
      <c r="R125" s="1">
        <v>-2245.7399999999998</v>
      </c>
      <c r="S125" s="1"/>
      <c r="T125" s="1"/>
      <c r="U125" s="1">
        <v>-3450.02</v>
      </c>
      <c r="V125" s="1">
        <v>-10641.4</v>
      </c>
      <c r="W125" s="1"/>
      <c r="X125" s="1">
        <v>-222.7</v>
      </c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4">
        <v>-7270.1</v>
      </c>
    </row>
    <row r="126" spans="1:36">
      <c r="A126" s="19" t="s">
        <v>1137</v>
      </c>
      <c r="B126" s="10" t="s">
        <v>1138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0</v>
      </c>
    </row>
    <row r="127" spans="1:36">
      <c r="A127" s="19" t="s">
        <v>1139</v>
      </c>
      <c r="B127" s="10" t="s">
        <v>1140</v>
      </c>
      <c r="C127" s="1">
        <v>-36594.959999999999</v>
      </c>
      <c r="D127" s="1">
        <v>0</v>
      </c>
      <c r="E127" s="1">
        <v>-9981.11</v>
      </c>
      <c r="F127" s="1">
        <v>-3006.59</v>
      </c>
      <c r="G127" s="1">
        <v>-2245.7399999999998</v>
      </c>
      <c r="H127" s="1">
        <v>0</v>
      </c>
      <c r="I127" s="1">
        <v>0</v>
      </c>
      <c r="J127" s="1">
        <v>-3450.02</v>
      </c>
      <c r="K127" s="1">
        <v>-10641.4</v>
      </c>
      <c r="L127" s="1">
        <v>0</v>
      </c>
      <c r="M127" s="1">
        <v>0</v>
      </c>
      <c r="N127" s="1">
        <v>-29324.86</v>
      </c>
      <c r="O127" s="1"/>
      <c r="P127" s="1">
        <v>-9981.11</v>
      </c>
      <c r="Q127" s="1">
        <v>-3006.59</v>
      </c>
      <c r="R127" s="1">
        <v>-2245.7399999999998</v>
      </c>
      <c r="S127" s="1"/>
      <c r="T127" s="1"/>
      <c r="U127" s="1">
        <v>-3450.02</v>
      </c>
      <c r="V127" s="1">
        <v>-10641.4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-7270.1</v>
      </c>
    </row>
    <row r="128" spans="1:36">
      <c r="A128" s="19" t="s">
        <v>1141</v>
      </c>
      <c r="B128" s="10" t="s">
        <v>1142</v>
      </c>
      <c r="C128" s="1">
        <v>-414.81</v>
      </c>
      <c r="D128" s="1">
        <v>-192.11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-222.7</v>
      </c>
      <c r="N128" s="1">
        <v>-414.81</v>
      </c>
      <c r="O128" s="1">
        <v>-192.11</v>
      </c>
      <c r="P128" s="1"/>
      <c r="Q128" s="1"/>
      <c r="R128" s="1"/>
      <c r="S128" s="1"/>
      <c r="T128" s="1"/>
      <c r="U128" s="1"/>
      <c r="V128" s="1"/>
      <c r="W128" s="1"/>
      <c r="X128" s="1">
        <v>-222.7</v>
      </c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0</v>
      </c>
    </row>
    <row r="129" spans="1:36">
      <c r="A129" s="18" t="s">
        <v>1143</v>
      </c>
      <c r="B129" s="10" t="s">
        <v>1144</v>
      </c>
      <c r="C129" s="1">
        <v>-215821.58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-215821.58</v>
      </c>
    </row>
    <row r="130" spans="1:36">
      <c r="A130" s="19" t="s">
        <v>1145</v>
      </c>
      <c r="B130" s="10" t="s">
        <v>1146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0</v>
      </c>
    </row>
    <row r="131" spans="1:36">
      <c r="A131" s="19" t="s">
        <v>1147</v>
      </c>
      <c r="B131" s="10" t="s">
        <v>1148</v>
      </c>
      <c r="C131" s="1">
        <v>-92391.98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-92391.98</v>
      </c>
    </row>
    <row r="132" spans="1:36">
      <c r="A132" s="19" t="s">
        <v>1149</v>
      </c>
      <c r="B132" s="10" t="s">
        <v>1150</v>
      </c>
      <c r="C132" s="1">
        <v>-123429.6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-123429.6</v>
      </c>
    </row>
    <row r="133" spans="1:36">
      <c r="A133" s="18" t="s">
        <v>1151</v>
      </c>
      <c r="B133" s="10" t="s">
        <v>1152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0</v>
      </c>
    </row>
    <row r="134" spans="1:36">
      <c r="A134" s="19" t="s">
        <v>1153</v>
      </c>
      <c r="B134" s="10" t="s">
        <v>1154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0</v>
      </c>
    </row>
    <row r="135" spans="1:36">
      <c r="A135" s="19" t="s">
        <v>1155</v>
      </c>
      <c r="B135" s="10" t="s">
        <v>1156</v>
      </c>
      <c r="C135" s="1"/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/>
    </row>
    <row r="136" spans="1:36">
      <c r="A136" s="18" t="s">
        <v>1157</v>
      </c>
      <c r="B136" s="10" t="s">
        <v>1158</v>
      </c>
      <c r="C136" s="1">
        <v>-43947.88</v>
      </c>
      <c r="D136" s="1">
        <v>-3860.71</v>
      </c>
      <c r="E136" s="1">
        <v>-1707.58</v>
      </c>
      <c r="F136" s="1">
        <v>-8185.21</v>
      </c>
      <c r="G136" s="1">
        <v>-10696.43</v>
      </c>
      <c r="H136" s="1">
        <v>-1949.11</v>
      </c>
      <c r="I136" s="1">
        <v>-2963.59</v>
      </c>
      <c r="J136" s="1">
        <v>-1125.05</v>
      </c>
      <c r="K136" s="1">
        <v>-3753.41</v>
      </c>
      <c r="L136" s="1">
        <v>-1735.53</v>
      </c>
      <c r="M136" s="1">
        <v>-2880.49</v>
      </c>
      <c r="N136" s="1">
        <v>-38857.11</v>
      </c>
      <c r="O136" s="1">
        <v>-3860.71</v>
      </c>
      <c r="P136" s="1">
        <v>-1707.58</v>
      </c>
      <c r="Q136" s="1">
        <v>-8185.21</v>
      </c>
      <c r="R136" s="1">
        <v>-10696.43</v>
      </c>
      <c r="S136" s="1">
        <v>-1949.11</v>
      </c>
      <c r="T136" s="1">
        <v>-2963.59</v>
      </c>
      <c r="U136" s="1">
        <v>-1125.05</v>
      </c>
      <c r="V136" s="1">
        <v>-3753.41</v>
      </c>
      <c r="W136" s="1">
        <v>-1735.53</v>
      </c>
      <c r="X136" s="1">
        <v>-2880.49</v>
      </c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-5090.7700000000004</v>
      </c>
    </row>
    <row r="137" spans="1:36">
      <c r="A137" s="19" t="s">
        <v>1159</v>
      </c>
      <c r="B137" s="10" t="s">
        <v>1160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0</v>
      </c>
    </row>
    <row r="138" spans="1:36">
      <c r="A138" s="19" t="s">
        <v>1161</v>
      </c>
      <c r="B138" s="10" t="s">
        <v>1162</v>
      </c>
      <c r="C138" s="1">
        <v>-39840.53</v>
      </c>
      <c r="D138" s="1">
        <v>-3594.06</v>
      </c>
      <c r="E138" s="1">
        <v>-1500.64</v>
      </c>
      <c r="F138" s="1">
        <v>-7439.43</v>
      </c>
      <c r="G138" s="1">
        <v>-10416.76</v>
      </c>
      <c r="H138" s="1">
        <v>-1681.23</v>
      </c>
      <c r="I138" s="1">
        <v>-1944.02</v>
      </c>
      <c r="J138" s="1">
        <v>-947.26</v>
      </c>
      <c r="K138" s="1">
        <v>-2973.09</v>
      </c>
      <c r="L138" s="1">
        <v>-1528.6</v>
      </c>
      <c r="M138" s="1">
        <v>-2724.67</v>
      </c>
      <c r="N138" s="1">
        <v>-34749.760000000002</v>
      </c>
      <c r="O138" s="1">
        <v>-3594.06</v>
      </c>
      <c r="P138" s="1">
        <v>-1500.64</v>
      </c>
      <c r="Q138" s="1">
        <v>-7439.43</v>
      </c>
      <c r="R138" s="1">
        <v>-10416.76</v>
      </c>
      <c r="S138" s="1">
        <v>-1681.23</v>
      </c>
      <c r="T138" s="1">
        <v>-1944.02</v>
      </c>
      <c r="U138" s="1">
        <v>-947.26</v>
      </c>
      <c r="V138" s="1">
        <v>-2973.09</v>
      </c>
      <c r="W138" s="1">
        <v>-1528.6</v>
      </c>
      <c r="X138" s="1">
        <v>-2724.67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-5090.7700000000004</v>
      </c>
    </row>
    <row r="139" spans="1:36">
      <c r="A139" s="19" t="s">
        <v>1163</v>
      </c>
      <c r="B139" s="10" t="s">
        <v>1164</v>
      </c>
      <c r="C139" s="1">
        <v>-3745.74</v>
      </c>
      <c r="D139" s="1">
        <v>-257.83</v>
      </c>
      <c r="E139" s="1">
        <v>-197.31</v>
      </c>
      <c r="F139" s="1">
        <v>-715.08</v>
      </c>
      <c r="G139" s="1">
        <v>-270.94</v>
      </c>
      <c r="H139" s="1">
        <v>-263.39</v>
      </c>
      <c r="I139" s="1">
        <v>-901.16</v>
      </c>
      <c r="J139" s="1">
        <v>-145.80000000000001</v>
      </c>
      <c r="K139" s="1">
        <v>-651.20000000000005</v>
      </c>
      <c r="L139" s="1">
        <v>-197.24</v>
      </c>
      <c r="M139" s="1">
        <v>-145.79</v>
      </c>
      <c r="N139" s="1">
        <v>-3745.74</v>
      </c>
      <c r="O139" s="1">
        <v>-257.83</v>
      </c>
      <c r="P139" s="1">
        <v>-197.31</v>
      </c>
      <c r="Q139" s="1">
        <v>-715.08</v>
      </c>
      <c r="R139" s="1">
        <v>-270.94</v>
      </c>
      <c r="S139" s="1">
        <v>-263.39</v>
      </c>
      <c r="T139" s="1">
        <v>-901.16</v>
      </c>
      <c r="U139" s="1">
        <v>-145.80000000000001</v>
      </c>
      <c r="V139" s="1">
        <v>-651.20000000000005</v>
      </c>
      <c r="W139" s="1">
        <v>-197.24</v>
      </c>
      <c r="X139" s="1">
        <v>-145.79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/>
    </row>
    <row r="140" spans="1:36">
      <c r="A140" s="19" t="s">
        <v>1165</v>
      </c>
      <c r="B140" s="10" t="s">
        <v>1166</v>
      </c>
      <c r="C140" s="1">
        <v>-361.61</v>
      </c>
      <c r="D140" s="1">
        <v>-8.82</v>
      </c>
      <c r="E140" s="1">
        <v>-9.6300000000000008</v>
      </c>
      <c r="F140" s="1">
        <v>-30.7</v>
      </c>
      <c r="G140" s="1">
        <v>-8.73</v>
      </c>
      <c r="H140" s="1">
        <v>-4.49</v>
      </c>
      <c r="I140" s="1">
        <v>-118.41</v>
      </c>
      <c r="J140" s="1">
        <v>-31.99</v>
      </c>
      <c r="K140" s="1">
        <v>-129.12</v>
      </c>
      <c r="L140" s="1">
        <v>-9.69</v>
      </c>
      <c r="M140" s="1">
        <v>-10.029999999999999</v>
      </c>
      <c r="N140" s="1">
        <v>-361.61</v>
      </c>
      <c r="O140" s="1">
        <v>-8.82</v>
      </c>
      <c r="P140" s="1">
        <v>-9.6300000000000008</v>
      </c>
      <c r="Q140" s="1">
        <v>-30.7</v>
      </c>
      <c r="R140" s="1">
        <v>-8.73</v>
      </c>
      <c r="S140" s="1">
        <v>-4.49</v>
      </c>
      <c r="T140" s="1">
        <v>-118.41</v>
      </c>
      <c r="U140" s="1">
        <v>-31.99</v>
      </c>
      <c r="V140" s="1">
        <v>-129.12</v>
      </c>
      <c r="W140" s="1">
        <v>-9.69</v>
      </c>
      <c r="X140" s="1">
        <v>-10.029999999999999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8" t="s">
        <v>1167</v>
      </c>
      <c r="B141" s="10" t="s">
        <v>1168</v>
      </c>
      <c r="C141" s="1"/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9" t="s">
        <v>1169</v>
      </c>
      <c r="B142" s="10" t="s">
        <v>1170</v>
      </c>
      <c r="C142" s="1"/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/>
    </row>
    <row r="143" spans="1:36">
      <c r="A143" s="19" t="s">
        <v>1171</v>
      </c>
      <c r="B143" s="10" t="s">
        <v>1172</v>
      </c>
      <c r="C143" s="1"/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8" t="s">
        <v>1173</v>
      </c>
      <c r="B144" s="10" t="s">
        <v>1174</v>
      </c>
      <c r="C144" s="1">
        <v>-4968730.92</v>
      </c>
      <c r="D144" s="1">
        <v>-382246.46</v>
      </c>
      <c r="E144" s="1">
        <v>-873619.52</v>
      </c>
      <c r="F144" s="1">
        <v>-1056107.21</v>
      </c>
      <c r="G144" s="1">
        <v>-27576.880000000001</v>
      </c>
      <c r="H144" s="1">
        <v>-336720.64000000001</v>
      </c>
      <c r="I144" s="1">
        <v>-648350.68999999994</v>
      </c>
      <c r="J144" s="1">
        <v>-578784.1</v>
      </c>
      <c r="K144" s="1">
        <v>-480461.21</v>
      </c>
      <c r="L144" s="1">
        <v>-360829.42</v>
      </c>
      <c r="M144" s="1">
        <v>-195701.29</v>
      </c>
      <c r="N144" s="1">
        <v>-4940397.42</v>
      </c>
      <c r="O144" s="1">
        <v>-382246.46</v>
      </c>
      <c r="P144" s="1">
        <v>-873619.52</v>
      </c>
      <c r="Q144" s="1">
        <v>-1056107.21</v>
      </c>
      <c r="R144" s="1">
        <v>-27576.880000000001</v>
      </c>
      <c r="S144" s="1">
        <v>-336720.64000000001</v>
      </c>
      <c r="T144" s="1">
        <v>-648350.68999999994</v>
      </c>
      <c r="U144" s="1">
        <v>-578784.1</v>
      </c>
      <c r="V144" s="1">
        <v>-480461.21</v>
      </c>
      <c r="W144" s="1">
        <v>-360829.42</v>
      </c>
      <c r="X144" s="1">
        <v>-195701.29</v>
      </c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>
        <v>-28333.5</v>
      </c>
    </row>
    <row r="145" spans="1:36">
      <c r="A145" s="19" t="s">
        <v>1175</v>
      </c>
      <c r="B145" s="10" t="s">
        <v>1176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0</v>
      </c>
    </row>
    <row r="146" spans="1:36">
      <c r="A146" s="19" t="s">
        <v>1177</v>
      </c>
      <c r="B146" s="10" t="s">
        <v>1178</v>
      </c>
      <c r="C146" s="1">
        <v>-5034.28</v>
      </c>
      <c r="D146" s="1">
        <v>-777.47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-777.47</v>
      </c>
      <c r="O146" s="1">
        <v>-777.47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-4256.8100000000004</v>
      </c>
    </row>
    <row r="147" spans="1:36">
      <c r="A147" s="19" t="s">
        <v>1179</v>
      </c>
      <c r="B147" s="10" t="s">
        <v>1180</v>
      </c>
      <c r="C147" s="1">
        <v>-4963696.6399999997</v>
      </c>
      <c r="D147" s="1">
        <v>-381468.99</v>
      </c>
      <c r="E147" s="1">
        <v>-873619.52</v>
      </c>
      <c r="F147" s="1">
        <v>-1056107.21</v>
      </c>
      <c r="G147" s="1">
        <v>-27576.880000000001</v>
      </c>
      <c r="H147" s="1">
        <v>-336720.64000000001</v>
      </c>
      <c r="I147" s="1">
        <v>-648350.68999999994</v>
      </c>
      <c r="J147" s="1">
        <v>-578784.1</v>
      </c>
      <c r="K147" s="1">
        <v>-480461.21</v>
      </c>
      <c r="L147" s="1">
        <v>-360829.42</v>
      </c>
      <c r="M147" s="1">
        <v>-195701.29</v>
      </c>
      <c r="N147" s="1">
        <v>-4939619.95</v>
      </c>
      <c r="O147" s="1">
        <v>-381468.99</v>
      </c>
      <c r="P147" s="1">
        <v>-873619.52</v>
      </c>
      <c r="Q147" s="1">
        <v>-1056107.21</v>
      </c>
      <c r="R147" s="1">
        <v>-27576.880000000001</v>
      </c>
      <c r="S147" s="1">
        <v>-336720.64000000001</v>
      </c>
      <c r="T147" s="1">
        <v>-648350.68999999994</v>
      </c>
      <c r="U147" s="1">
        <v>-578784.1</v>
      </c>
      <c r="V147" s="1">
        <v>-480461.21</v>
      </c>
      <c r="W147" s="1">
        <v>-360829.42</v>
      </c>
      <c r="X147" s="1">
        <v>-195701.29</v>
      </c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-24076.69</v>
      </c>
    </row>
    <row r="148" spans="1:36">
      <c r="A148" s="18" t="s">
        <v>1181</v>
      </c>
      <c r="B148" s="10" t="s">
        <v>1182</v>
      </c>
      <c r="C148" s="1">
        <v>-228043.72</v>
      </c>
      <c r="D148" s="1">
        <v>-980.61</v>
      </c>
      <c r="E148" s="1">
        <v>-65207.12</v>
      </c>
      <c r="F148" s="1">
        <v>-8048.1</v>
      </c>
      <c r="G148" s="1">
        <v>-14147.25</v>
      </c>
      <c r="H148" s="1">
        <v>16460.689999999999</v>
      </c>
      <c r="I148" s="1">
        <v>-12664.73</v>
      </c>
      <c r="J148" s="1">
        <v>-56076.21</v>
      </c>
      <c r="K148" s="1">
        <v>-62940.87</v>
      </c>
      <c r="L148" s="1">
        <v>-72762.39</v>
      </c>
      <c r="M148" s="1">
        <v>-310.43</v>
      </c>
      <c r="N148" s="1">
        <v>-276677.02</v>
      </c>
      <c r="O148" s="1">
        <v>-980.61</v>
      </c>
      <c r="P148" s="1">
        <v>-65207.12</v>
      </c>
      <c r="Q148" s="1">
        <v>-8048.1</v>
      </c>
      <c r="R148" s="1">
        <v>-14147.25</v>
      </c>
      <c r="S148" s="1">
        <v>16460.689999999999</v>
      </c>
      <c r="T148" s="1">
        <v>-12664.73</v>
      </c>
      <c r="U148" s="1">
        <v>-56076.21</v>
      </c>
      <c r="V148" s="1">
        <v>-62940.87</v>
      </c>
      <c r="W148" s="1">
        <v>-72762.39</v>
      </c>
      <c r="X148" s="1">
        <v>-310.43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48633.3</v>
      </c>
    </row>
    <row r="149" spans="1:36">
      <c r="A149" s="19" t="s">
        <v>1183</v>
      </c>
      <c r="B149" s="10" t="s">
        <v>1184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0</v>
      </c>
    </row>
    <row r="150" spans="1:36">
      <c r="A150" s="19" t="s">
        <v>1185</v>
      </c>
      <c r="B150" s="10" t="s">
        <v>1186</v>
      </c>
      <c r="C150" s="1">
        <v>50304.37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50304.37</v>
      </c>
    </row>
    <row r="151" spans="1:36">
      <c r="A151" s="19" t="s">
        <v>1187</v>
      </c>
      <c r="B151" s="10" t="s">
        <v>1188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/>
      <c r="P151" s="1"/>
      <c r="Q151" s="1"/>
      <c r="R151" s="1"/>
      <c r="S151" s="1"/>
      <c r="T151" s="1">
        <v>0</v>
      </c>
      <c r="U151" s="1">
        <v>0</v>
      </c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0</v>
      </c>
    </row>
    <row r="152" spans="1:36">
      <c r="A152" s="19" t="s">
        <v>1189</v>
      </c>
      <c r="B152" s="10" t="s">
        <v>1190</v>
      </c>
      <c r="C152" s="1">
        <v>-110.38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-110.38</v>
      </c>
      <c r="K152" s="1">
        <v>0</v>
      </c>
      <c r="L152" s="1">
        <v>0</v>
      </c>
      <c r="M152" s="1">
        <v>0</v>
      </c>
      <c r="N152" s="1">
        <v>-110.38</v>
      </c>
      <c r="O152" s="1"/>
      <c r="P152" s="1"/>
      <c r="Q152" s="1"/>
      <c r="R152" s="1"/>
      <c r="S152" s="1"/>
      <c r="T152" s="1"/>
      <c r="U152" s="1">
        <v>-110.38</v>
      </c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/>
    </row>
    <row r="153" spans="1:36">
      <c r="A153" s="19" t="s">
        <v>1191</v>
      </c>
      <c r="B153" s="10" t="s">
        <v>1192</v>
      </c>
      <c r="C153" s="1">
        <v>-46161.3</v>
      </c>
      <c r="D153" s="1">
        <v>-1042.04</v>
      </c>
      <c r="E153" s="1">
        <v>1205.6500000000001</v>
      </c>
      <c r="F153" s="1">
        <v>-3384.15</v>
      </c>
      <c r="G153" s="1">
        <v>-14147.25</v>
      </c>
      <c r="H153" s="1">
        <v>2581.69</v>
      </c>
      <c r="I153" s="1">
        <v>-13467.04</v>
      </c>
      <c r="J153" s="1">
        <v>-10744.23</v>
      </c>
      <c r="K153" s="1">
        <v>-7983.69</v>
      </c>
      <c r="L153" s="1">
        <v>608</v>
      </c>
      <c r="M153" s="1">
        <v>211.76</v>
      </c>
      <c r="N153" s="1">
        <v>-46161.3</v>
      </c>
      <c r="O153" s="1">
        <v>-1042.04</v>
      </c>
      <c r="P153" s="1">
        <v>1205.6500000000001</v>
      </c>
      <c r="Q153" s="1">
        <v>-3384.15</v>
      </c>
      <c r="R153" s="1">
        <v>-14147.25</v>
      </c>
      <c r="S153" s="1">
        <v>2581.69</v>
      </c>
      <c r="T153" s="1">
        <v>-13467.04</v>
      </c>
      <c r="U153" s="1">
        <v>-10744.23</v>
      </c>
      <c r="V153" s="1">
        <v>-7983.69</v>
      </c>
      <c r="W153" s="1">
        <v>608</v>
      </c>
      <c r="X153" s="1">
        <v>211.76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1193</v>
      </c>
      <c r="B154" s="10" t="s">
        <v>1194</v>
      </c>
      <c r="C154" s="1">
        <v>-231391.41</v>
      </c>
      <c r="D154" s="1">
        <v>746.43</v>
      </c>
      <c r="E154" s="1">
        <v>-66412.77</v>
      </c>
      <c r="F154" s="1">
        <v>-4663.95</v>
      </c>
      <c r="G154" s="1">
        <v>0</v>
      </c>
      <c r="H154" s="1">
        <v>13879</v>
      </c>
      <c r="I154" s="1">
        <v>802.31</v>
      </c>
      <c r="J154" s="1">
        <v>-45221.599999999999</v>
      </c>
      <c r="K154" s="1">
        <v>-54957.18</v>
      </c>
      <c r="L154" s="1">
        <v>-73370.39</v>
      </c>
      <c r="M154" s="1">
        <v>-522.19000000000005</v>
      </c>
      <c r="N154" s="1">
        <v>-229720.34</v>
      </c>
      <c r="O154" s="1">
        <v>746.43</v>
      </c>
      <c r="P154" s="1">
        <v>-66412.77</v>
      </c>
      <c r="Q154" s="1">
        <v>-4663.95</v>
      </c>
      <c r="R154" s="1"/>
      <c r="S154" s="1">
        <v>13879</v>
      </c>
      <c r="T154" s="1">
        <v>802.31</v>
      </c>
      <c r="U154" s="1">
        <v>-45221.599999999999</v>
      </c>
      <c r="V154" s="1">
        <v>-54957.18</v>
      </c>
      <c r="W154" s="1">
        <v>-73370.39</v>
      </c>
      <c r="X154" s="1">
        <v>-522.19000000000005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>
        <v>-1671.07</v>
      </c>
    </row>
    <row r="155" spans="1:36">
      <c r="A155" s="19" t="s">
        <v>1195</v>
      </c>
      <c r="B155" s="10" t="s">
        <v>1196</v>
      </c>
      <c r="C155" s="1">
        <v>-685</v>
      </c>
      <c r="D155" s="1">
        <v>-685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-685</v>
      </c>
      <c r="O155" s="1">
        <v>-685</v>
      </c>
      <c r="P155" s="1"/>
      <c r="Q155" s="1">
        <v>0</v>
      </c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/>
    </row>
    <row r="156" spans="1:36">
      <c r="A156" s="18" t="s">
        <v>1197</v>
      </c>
      <c r="B156" s="10" t="s">
        <v>1198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0</v>
      </c>
    </row>
    <row r="157" spans="1:36">
      <c r="A157" s="19" t="s">
        <v>1199</v>
      </c>
      <c r="B157" s="10" t="s">
        <v>1200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0</v>
      </c>
    </row>
    <row r="158" spans="1:36">
      <c r="A158" s="19" t="s">
        <v>1201</v>
      </c>
      <c r="B158" s="10" t="s">
        <v>1202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0</v>
      </c>
    </row>
    <row r="159" spans="1:36">
      <c r="A159" s="18" t="s">
        <v>1203</v>
      </c>
      <c r="B159" s="10" t="s">
        <v>1204</v>
      </c>
      <c r="C159" s="1">
        <v>-640.54999999999995</v>
      </c>
      <c r="D159" s="1">
        <v>0</v>
      </c>
      <c r="E159" s="1">
        <v>-122</v>
      </c>
      <c r="F159" s="1">
        <v>0</v>
      </c>
      <c r="G159" s="1">
        <v>0</v>
      </c>
      <c r="H159" s="1">
        <v>0</v>
      </c>
      <c r="I159" s="1">
        <v>0</v>
      </c>
      <c r="J159" s="1">
        <v>-352.87</v>
      </c>
      <c r="K159" s="1">
        <v>0</v>
      </c>
      <c r="L159" s="1">
        <v>0</v>
      </c>
      <c r="M159" s="1">
        <v>0</v>
      </c>
      <c r="N159" s="1">
        <v>-474.87</v>
      </c>
      <c r="O159" s="1">
        <v>0</v>
      </c>
      <c r="P159" s="1">
        <v>-122</v>
      </c>
      <c r="Q159" s="1">
        <v>0</v>
      </c>
      <c r="R159" s="1"/>
      <c r="S159" s="1"/>
      <c r="T159" s="1">
        <v>0</v>
      </c>
      <c r="U159" s="1">
        <v>-352.87</v>
      </c>
      <c r="V159" s="1"/>
      <c r="W159" s="1">
        <v>0</v>
      </c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-165.68</v>
      </c>
    </row>
    <row r="160" spans="1:36">
      <c r="A160" s="19" t="s">
        <v>1205</v>
      </c>
      <c r="B160" s="10" t="s">
        <v>1206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0</v>
      </c>
    </row>
    <row r="161" spans="1:36">
      <c r="A161" s="19" t="s">
        <v>1207</v>
      </c>
      <c r="B161" s="10" t="s">
        <v>1208</v>
      </c>
      <c r="C161" s="1">
        <v>-640.54999999999995</v>
      </c>
      <c r="D161" s="1">
        <v>0</v>
      </c>
      <c r="E161" s="1">
        <v>-122</v>
      </c>
      <c r="F161" s="1">
        <v>0</v>
      </c>
      <c r="G161" s="1">
        <v>0</v>
      </c>
      <c r="H161" s="1">
        <v>0</v>
      </c>
      <c r="I161" s="1">
        <v>0</v>
      </c>
      <c r="J161" s="1">
        <v>-352.87</v>
      </c>
      <c r="K161" s="1">
        <v>0</v>
      </c>
      <c r="L161" s="1">
        <v>0</v>
      </c>
      <c r="M161" s="1">
        <v>0</v>
      </c>
      <c r="N161" s="1">
        <v>-474.87</v>
      </c>
      <c r="O161" s="1">
        <v>0</v>
      </c>
      <c r="P161" s="1">
        <v>-122</v>
      </c>
      <c r="Q161" s="1">
        <v>0</v>
      </c>
      <c r="R161" s="1"/>
      <c r="S161" s="1"/>
      <c r="T161" s="1">
        <v>0</v>
      </c>
      <c r="U161" s="1">
        <v>-352.87</v>
      </c>
      <c r="V161" s="1"/>
      <c r="W161" s="1">
        <v>0</v>
      </c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-165.68</v>
      </c>
    </row>
    <row r="162" spans="1:36">
      <c r="A162" s="18" t="s">
        <v>1209</v>
      </c>
      <c r="B162" s="10" t="s">
        <v>1210</v>
      </c>
      <c r="C162" s="1">
        <v>-279358.15000000002</v>
      </c>
      <c r="D162" s="1">
        <v>-305</v>
      </c>
      <c r="E162" s="1">
        <v>-2304.87</v>
      </c>
      <c r="F162" s="1">
        <v>-2404.6799999999998</v>
      </c>
      <c r="G162" s="1">
        <v>-238.88</v>
      </c>
      <c r="H162" s="1">
        <v>-224508.64</v>
      </c>
      <c r="I162" s="1">
        <v>-9744.02</v>
      </c>
      <c r="J162" s="1">
        <v>-11200.55</v>
      </c>
      <c r="K162" s="1">
        <v>-166.13</v>
      </c>
      <c r="L162" s="1">
        <v>-18007.57</v>
      </c>
      <c r="M162" s="1">
        <v>-10384.23</v>
      </c>
      <c r="N162" s="1">
        <v>-279254.57</v>
      </c>
      <c r="O162" s="1">
        <v>-305</v>
      </c>
      <c r="P162" s="1">
        <v>-2304.87</v>
      </c>
      <c r="Q162" s="1">
        <v>-2404.6799999999998</v>
      </c>
      <c r="R162" s="1">
        <v>-238.88</v>
      </c>
      <c r="S162" s="1">
        <v>-224508.64</v>
      </c>
      <c r="T162" s="1">
        <v>-9744.02</v>
      </c>
      <c r="U162" s="1">
        <v>-11200.55</v>
      </c>
      <c r="V162" s="1">
        <v>-156.13</v>
      </c>
      <c r="W162" s="1">
        <v>-18007.57</v>
      </c>
      <c r="X162" s="1">
        <v>-10384.23</v>
      </c>
      <c r="Y162" s="1">
        <v>-10</v>
      </c>
      <c r="Z162" s="1"/>
      <c r="AA162" s="1"/>
      <c r="AB162" s="1"/>
      <c r="AC162" s="1"/>
      <c r="AD162" s="1"/>
      <c r="AE162" s="1">
        <v>0</v>
      </c>
      <c r="AF162" s="1"/>
      <c r="AG162" s="1"/>
      <c r="AH162" s="1"/>
      <c r="AI162" s="1">
        <v>-10</v>
      </c>
      <c r="AJ162" s="4">
        <v>-93.58</v>
      </c>
    </row>
    <row r="163" spans="1:36">
      <c r="A163" s="19" t="s">
        <v>1211</v>
      </c>
      <c r="B163" s="10" t="s">
        <v>1212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4">
        <v>0</v>
      </c>
    </row>
    <row r="164" spans="1:36">
      <c r="A164" s="19" t="s">
        <v>1213</v>
      </c>
      <c r="B164" s="10" t="s">
        <v>1214</v>
      </c>
      <c r="C164" s="1">
        <v>-1778.71</v>
      </c>
      <c r="D164" s="1">
        <v>-170</v>
      </c>
      <c r="E164" s="1">
        <v>-115</v>
      </c>
      <c r="F164" s="1">
        <v>-454.4</v>
      </c>
      <c r="G164" s="1">
        <v>-379.61</v>
      </c>
      <c r="H164" s="1">
        <v>-125.56</v>
      </c>
      <c r="I164" s="1">
        <v>-256.89</v>
      </c>
      <c r="J164" s="1">
        <v>-226.12</v>
      </c>
      <c r="K164" s="1">
        <v>-51.13</v>
      </c>
      <c r="L164" s="1">
        <v>0</v>
      </c>
      <c r="M164" s="1">
        <v>0</v>
      </c>
      <c r="N164" s="1">
        <v>-1778.71</v>
      </c>
      <c r="O164" s="1">
        <v>-170</v>
      </c>
      <c r="P164" s="1">
        <v>-115</v>
      </c>
      <c r="Q164" s="1">
        <v>-454.4</v>
      </c>
      <c r="R164" s="1">
        <v>-379.61</v>
      </c>
      <c r="S164" s="1">
        <v>-125.56</v>
      </c>
      <c r="T164" s="1">
        <v>-256.89</v>
      </c>
      <c r="U164" s="1">
        <v>-226.12</v>
      </c>
      <c r="V164" s="1">
        <v>-51.13</v>
      </c>
      <c r="W164" s="1">
        <v>0</v>
      </c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/>
    </row>
    <row r="165" spans="1:36">
      <c r="A165" s="19" t="s">
        <v>1215</v>
      </c>
      <c r="B165" s="10" t="s">
        <v>1216</v>
      </c>
      <c r="C165" s="1">
        <v>-276335.69</v>
      </c>
      <c r="D165" s="1">
        <v>0</v>
      </c>
      <c r="E165" s="1">
        <v>-2159.6999999999998</v>
      </c>
      <c r="F165" s="1">
        <v>-1735.28</v>
      </c>
      <c r="G165" s="1">
        <v>145.72999999999999</v>
      </c>
      <c r="H165" s="1">
        <v>-224263.08</v>
      </c>
      <c r="I165" s="1">
        <v>-9452.1299999999992</v>
      </c>
      <c r="J165" s="1">
        <v>-10899.43</v>
      </c>
      <c r="K165" s="1">
        <v>0</v>
      </c>
      <c r="L165" s="1">
        <v>-17782.57</v>
      </c>
      <c r="M165" s="1">
        <v>-10189.23</v>
      </c>
      <c r="N165" s="1">
        <v>-276335.69</v>
      </c>
      <c r="O165" s="1"/>
      <c r="P165" s="1">
        <v>-2159.6999999999998</v>
      </c>
      <c r="Q165" s="1">
        <v>-1735.28</v>
      </c>
      <c r="R165" s="1">
        <v>145.72999999999999</v>
      </c>
      <c r="S165" s="1">
        <v>-224263.08</v>
      </c>
      <c r="T165" s="1">
        <v>-9452.1299999999992</v>
      </c>
      <c r="U165" s="1">
        <v>-10899.43</v>
      </c>
      <c r="V165" s="1"/>
      <c r="W165" s="1">
        <v>-17782.57</v>
      </c>
      <c r="X165" s="1">
        <v>-10189.23</v>
      </c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1217</v>
      </c>
      <c r="B166" s="10" t="s">
        <v>1218</v>
      </c>
      <c r="C166" s="1">
        <v>-720</v>
      </c>
      <c r="D166" s="1">
        <v>-10</v>
      </c>
      <c r="E166" s="1">
        <v>-100</v>
      </c>
      <c r="F166" s="1">
        <v>-140</v>
      </c>
      <c r="G166" s="1">
        <v>-5</v>
      </c>
      <c r="H166" s="1">
        <v>-120</v>
      </c>
      <c r="I166" s="1">
        <v>-35</v>
      </c>
      <c r="J166" s="1">
        <v>-75</v>
      </c>
      <c r="K166" s="1">
        <v>-115</v>
      </c>
      <c r="L166" s="1">
        <v>-75</v>
      </c>
      <c r="M166" s="1">
        <v>-45</v>
      </c>
      <c r="N166" s="1">
        <v>-710</v>
      </c>
      <c r="O166" s="1">
        <v>-10</v>
      </c>
      <c r="P166" s="1">
        <v>-100</v>
      </c>
      <c r="Q166" s="1">
        <v>-140</v>
      </c>
      <c r="R166" s="1">
        <v>-5</v>
      </c>
      <c r="S166" s="1">
        <v>-120</v>
      </c>
      <c r="T166" s="1">
        <v>-35</v>
      </c>
      <c r="U166" s="1">
        <v>-75</v>
      </c>
      <c r="V166" s="1">
        <v>-105</v>
      </c>
      <c r="W166" s="1">
        <v>-75</v>
      </c>
      <c r="X166" s="1">
        <v>-45</v>
      </c>
      <c r="Y166" s="1">
        <v>-10</v>
      </c>
      <c r="Z166" s="1"/>
      <c r="AA166" s="1"/>
      <c r="AB166" s="1"/>
      <c r="AC166" s="1"/>
      <c r="AD166" s="1"/>
      <c r="AE166" s="1">
        <v>0</v>
      </c>
      <c r="AF166" s="1"/>
      <c r="AG166" s="1"/>
      <c r="AH166" s="1"/>
      <c r="AI166" s="1">
        <v>-10</v>
      </c>
      <c r="AJ166" s="4"/>
    </row>
    <row r="167" spans="1:36">
      <c r="A167" s="19" t="s">
        <v>1219</v>
      </c>
      <c r="B167" s="10" t="s">
        <v>1220</v>
      </c>
      <c r="C167" s="1">
        <v>301.57</v>
      </c>
      <c r="D167" s="1">
        <v>0</v>
      </c>
      <c r="E167" s="1">
        <v>451.57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-150</v>
      </c>
      <c r="N167" s="1">
        <v>301.57</v>
      </c>
      <c r="O167" s="1"/>
      <c r="P167" s="1">
        <v>451.57</v>
      </c>
      <c r="Q167" s="1"/>
      <c r="R167" s="1"/>
      <c r="S167" s="1"/>
      <c r="T167" s="1"/>
      <c r="U167" s="1"/>
      <c r="V167" s="1"/>
      <c r="W167" s="1"/>
      <c r="X167" s="1">
        <v>-150</v>
      </c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4"/>
    </row>
    <row r="168" spans="1:36">
      <c r="A168" s="19" t="s">
        <v>1221</v>
      </c>
      <c r="B168" s="10" t="s">
        <v>1222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1223</v>
      </c>
      <c r="B169" s="10" t="s">
        <v>1224</v>
      </c>
      <c r="C169" s="1">
        <v>-186.24</v>
      </c>
      <c r="D169" s="1">
        <v>0</v>
      </c>
      <c r="E169" s="1">
        <v>-92.66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-92.66</v>
      </c>
      <c r="O169" s="1"/>
      <c r="P169" s="1">
        <v>-92.66</v>
      </c>
      <c r="Q169" s="1"/>
      <c r="R169" s="1">
        <v>0</v>
      </c>
      <c r="S169" s="1">
        <v>0</v>
      </c>
      <c r="T169" s="1"/>
      <c r="U169" s="1"/>
      <c r="V169" s="1">
        <v>0</v>
      </c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>
        <v>-93.58</v>
      </c>
    </row>
    <row r="170" spans="1:36">
      <c r="A170" s="19" t="s">
        <v>1225</v>
      </c>
      <c r="B170" s="10" t="s">
        <v>1226</v>
      </c>
      <c r="C170" s="1">
        <v>-639.08000000000004</v>
      </c>
      <c r="D170" s="1">
        <v>-125</v>
      </c>
      <c r="E170" s="1">
        <v>-289.08</v>
      </c>
      <c r="F170" s="1">
        <v>-75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-150</v>
      </c>
      <c r="M170" s="1">
        <v>0</v>
      </c>
      <c r="N170" s="1">
        <v>-639.08000000000004</v>
      </c>
      <c r="O170" s="1">
        <v>-125</v>
      </c>
      <c r="P170" s="1">
        <v>-289.08</v>
      </c>
      <c r="Q170" s="1">
        <v>-75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-150</v>
      </c>
      <c r="X170" s="1">
        <v>0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/>
    </row>
    <row r="171" spans="1:36">
      <c r="A171" s="19" t="s">
        <v>1227</v>
      </c>
      <c r="B171" s="10" t="s">
        <v>1228</v>
      </c>
      <c r="C171" s="1"/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8" t="s">
        <v>1229</v>
      </c>
      <c r="B172" s="10" t="s">
        <v>1230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>
        <v>0</v>
      </c>
    </row>
    <row r="173" spans="1:36">
      <c r="A173" s="19" t="s">
        <v>1231</v>
      </c>
      <c r="B173" s="10" t="s">
        <v>1232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>
        <v>0</v>
      </c>
    </row>
    <row r="174" spans="1:36">
      <c r="A174" s="19" t="s">
        <v>1233</v>
      </c>
      <c r="B174" s="10" t="s">
        <v>1234</v>
      </c>
      <c r="C174" s="1"/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/>
    </row>
    <row r="175" spans="1:36">
      <c r="A175" s="19" t="s">
        <v>1235</v>
      </c>
      <c r="B175" s="10" t="s">
        <v>1236</v>
      </c>
      <c r="C175" s="1"/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/>
    </row>
    <row r="176" spans="1:36">
      <c r="A176" s="19" t="s">
        <v>917</v>
      </c>
      <c r="B176" s="10" t="s">
        <v>1237</v>
      </c>
      <c r="C176" s="1"/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/>
    </row>
    <row r="177" spans="1:36">
      <c r="A177" s="20" t="s">
        <v>1238</v>
      </c>
      <c r="B177" s="10" t="s">
        <v>1239</v>
      </c>
      <c r="C177" s="1"/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/>
    </row>
    <row r="178" spans="1:36">
      <c r="A178" s="20" t="s">
        <v>1240</v>
      </c>
      <c r="B178" s="10" t="s">
        <v>1241</v>
      </c>
      <c r="C178" s="1"/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/>
    </row>
    <row r="179" spans="1:36">
      <c r="A179" s="18" t="s">
        <v>1242</v>
      </c>
      <c r="B179" s="10" t="s">
        <v>1243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>
        <v>0</v>
      </c>
    </row>
    <row r="180" spans="1:36">
      <c r="A180" s="19" t="s">
        <v>1244</v>
      </c>
      <c r="B180" s="10" t="s">
        <v>1245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>
        <v>0</v>
      </c>
    </row>
    <row r="181" spans="1:36">
      <c r="A181" s="19" t="s">
        <v>1246</v>
      </c>
      <c r="B181" s="10" t="s">
        <v>1247</v>
      </c>
      <c r="C181" s="1"/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/>
    </row>
    <row r="182" spans="1:36">
      <c r="A182" s="18" t="s">
        <v>1248</v>
      </c>
      <c r="B182" s="10" t="s">
        <v>1249</v>
      </c>
      <c r="C182" s="1">
        <v>10559.9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10559.9</v>
      </c>
      <c r="J182" s="1">
        <v>0</v>
      </c>
      <c r="K182" s="1">
        <v>0</v>
      </c>
      <c r="L182" s="1">
        <v>0</v>
      </c>
      <c r="M182" s="1">
        <v>0</v>
      </c>
      <c r="N182" s="1">
        <v>10559.9</v>
      </c>
      <c r="O182" s="1"/>
      <c r="P182" s="1"/>
      <c r="Q182" s="1"/>
      <c r="R182" s="1"/>
      <c r="S182" s="1"/>
      <c r="T182" s="1">
        <v>10559.9</v>
      </c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>
        <v>0</v>
      </c>
    </row>
    <row r="183" spans="1:36">
      <c r="A183" s="19" t="s">
        <v>1250</v>
      </c>
      <c r="B183" s="10" t="s">
        <v>1251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0</v>
      </c>
    </row>
    <row r="184" spans="1:36">
      <c r="A184" s="19" t="s">
        <v>1252</v>
      </c>
      <c r="B184" s="10" t="s">
        <v>1253</v>
      </c>
      <c r="C184" s="1"/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/>
    </row>
    <row r="185" spans="1:36">
      <c r="A185" s="19" t="s">
        <v>1254</v>
      </c>
      <c r="B185" s="10" t="s">
        <v>1255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0</v>
      </c>
    </row>
    <row r="186" spans="1:36">
      <c r="A186" s="19" t="s">
        <v>1256</v>
      </c>
      <c r="B186" s="10" t="s">
        <v>1257</v>
      </c>
      <c r="C186" s="1">
        <v>10559.9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10559.9</v>
      </c>
      <c r="J186" s="1">
        <v>0</v>
      </c>
      <c r="K186" s="1">
        <v>0</v>
      </c>
      <c r="L186" s="1">
        <v>0</v>
      </c>
      <c r="M186" s="1">
        <v>0</v>
      </c>
      <c r="N186" s="1">
        <v>10559.9</v>
      </c>
      <c r="O186" s="1"/>
      <c r="P186" s="1"/>
      <c r="Q186" s="1"/>
      <c r="R186" s="1"/>
      <c r="S186" s="1"/>
      <c r="T186" s="1">
        <v>10559.9</v>
      </c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/>
    </row>
    <row r="187" spans="1:36">
      <c r="A187" s="19" t="s">
        <v>1258</v>
      </c>
      <c r="B187" s="10" t="s">
        <v>1259</v>
      </c>
      <c r="C187" s="1"/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/>
    </row>
    <row r="188" spans="1:36">
      <c r="A188" s="18" t="s">
        <v>1260</v>
      </c>
      <c r="B188" s="10" t="s">
        <v>1261</v>
      </c>
      <c r="C188" s="1">
        <v>-1655971.72</v>
      </c>
      <c r="D188" s="1">
        <v>-335777.63</v>
      </c>
      <c r="E188" s="1">
        <v>-73606.16</v>
      </c>
      <c r="F188" s="1">
        <v>-2310.5300000000002</v>
      </c>
      <c r="G188" s="1">
        <v>-57509.83</v>
      </c>
      <c r="H188" s="1">
        <v>-300</v>
      </c>
      <c r="I188" s="1">
        <v>-67474.89</v>
      </c>
      <c r="J188" s="1">
        <v>-87878.79</v>
      </c>
      <c r="K188" s="1">
        <v>-1203.6600000000001</v>
      </c>
      <c r="L188" s="1">
        <v>-724610.93</v>
      </c>
      <c r="M188" s="1">
        <v>-324.85000000000002</v>
      </c>
      <c r="N188" s="1">
        <v>-1350993.66</v>
      </c>
      <c r="O188" s="1">
        <v>-335777.63</v>
      </c>
      <c r="P188" s="1">
        <v>-73602.55</v>
      </c>
      <c r="Q188" s="1">
        <v>-2310.5300000000002</v>
      </c>
      <c r="R188" s="1">
        <v>-57509.83</v>
      </c>
      <c r="S188" s="1">
        <v>-300</v>
      </c>
      <c r="T188" s="1">
        <v>-67474.89</v>
      </c>
      <c r="U188" s="1">
        <v>-87878.79</v>
      </c>
      <c r="V188" s="1">
        <v>-1203.6600000000001</v>
      </c>
      <c r="W188" s="1">
        <v>-724610.93</v>
      </c>
      <c r="X188" s="1">
        <v>-324.85000000000002</v>
      </c>
      <c r="Y188" s="1">
        <v>-3.61</v>
      </c>
      <c r="Z188" s="1"/>
      <c r="AA188" s="1">
        <v>-3.61</v>
      </c>
      <c r="AB188" s="1"/>
      <c r="AC188" s="1"/>
      <c r="AD188" s="1"/>
      <c r="AE188" s="1"/>
      <c r="AF188" s="1"/>
      <c r="AG188" s="1"/>
      <c r="AH188" s="1"/>
      <c r="AI188" s="1"/>
      <c r="AJ188" s="4">
        <v>-304974.45</v>
      </c>
    </row>
    <row r="189" spans="1:36">
      <c r="A189" s="19" t="s">
        <v>1262</v>
      </c>
      <c r="B189" s="10" t="s">
        <v>1263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4">
        <v>0</v>
      </c>
    </row>
    <row r="190" spans="1:36">
      <c r="A190" s="19" t="s">
        <v>1264</v>
      </c>
      <c r="B190" s="10" t="s">
        <v>1265</v>
      </c>
      <c r="C190" s="1">
        <v>-17.66</v>
      </c>
      <c r="D190" s="1">
        <v>0</v>
      </c>
      <c r="E190" s="1">
        <v>-17.66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-17.66</v>
      </c>
      <c r="O190" s="1">
        <v>0</v>
      </c>
      <c r="P190" s="1">
        <v>-17.66</v>
      </c>
      <c r="Q190" s="1">
        <v>0</v>
      </c>
      <c r="R190" s="1"/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/>
    </row>
    <row r="191" spans="1:36">
      <c r="A191" s="19" t="s">
        <v>1266</v>
      </c>
      <c r="B191" s="10" t="s">
        <v>1267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>
        <v>0</v>
      </c>
    </row>
    <row r="192" spans="1:36">
      <c r="A192" s="19" t="s">
        <v>1268</v>
      </c>
      <c r="B192" s="10" t="s">
        <v>1269</v>
      </c>
      <c r="C192" s="1">
        <v>-172840.19</v>
      </c>
      <c r="D192" s="1">
        <v>0</v>
      </c>
      <c r="E192" s="1">
        <v>-28051.57</v>
      </c>
      <c r="F192" s="1">
        <v>0</v>
      </c>
      <c r="G192" s="1">
        <v>-57509.83</v>
      </c>
      <c r="H192" s="1">
        <v>0</v>
      </c>
      <c r="I192" s="1">
        <v>0</v>
      </c>
      <c r="J192" s="1">
        <v>-87278.79</v>
      </c>
      <c r="K192" s="1">
        <v>0</v>
      </c>
      <c r="L192" s="1">
        <v>0</v>
      </c>
      <c r="M192" s="1">
        <v>0</v>
      </c>
      <c r="N192" s="1">
        <v>-172840.19</v>
      </c>
      <c r="O192" s="1">
        <v>0</v>
      </c>
      <c r="P192" s="1">
        <v>-28051.57</v>
      </c>
      <c r="Q192" s="1">
        <v>0</v>
      </c>
      <c r="R192" s="1">
        <v>-57509.83</v>
      </c>
      <c r="S192" s="1">
        <v>0</v>
      </c>
      <c r="T192" s="1">
        <v>0</v>
      </c>
      <c r="U192" s="1">
        <v>-87278.79</v>
      </c>
      <c r="V192" s="1">
        <v>0</v>
      </c>
      <c r="W192" s="1">
        <v>0</v>
      </c>
      <c r="X192" s="1">
        <v>0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/>
    </row>
    <row r="193" spans="1:36">
      <c r="A193" s="19" t="s">
        <v>1270</v>
      </c>
      <c r="B193" s="10" t="s">
        <v>1271</v>
      </c>
      <c r="C193" s="1">
        <v>-65625.13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-65625.13</v>
      </c>
      <c r="J193" s="1">
        <v>0</v>
      </c>
      <c r="K193" s="1">
        <v>0</v>
      </c>
      <c r="L193" s="1">
        <v>0</v>
      </c>
      <c r="M193" s="1">
        <v>0</v>
      </c>
      <c r="N193" s="1">
        <v>-65625.13</v>
      </c>
      <c r="O193" s="1"/>
      <c r="P193" s="1">
        <v>0</v>
      </c>
      <c r="Q193" s="1">
        <v>0</v>
      </c>
      <c r="R193" s="1"/>
      <c r="S193" s="1">
        <v>0</v>
      </c>
      <c r="T193" s="1">
        <v>-65625.13</v>
      </c>
      <c r="U193" s="1"/>
      <c r="V193" s="1"/>
      <c r="W193" s="1"/>
      <c r="X193" s="1">
        <v>0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1272</v>
      </c>
      <c r="B194" s="10" t="s">
        <v>1273</v>
      </c>
      <c r="C194" s="1">
        <v>-149979.69</v>
      </c>
      <c r="D194" s="1">
        <v>-32.9</v>
      </c>
      <c r="E194" s="1">
        <v>-68.61</v>
      </c>
      <c r="F194" s="1">
        <v>0</v>
      </c>
      <c r="G194" s="1">
        <v>0</v>
      </c>
      <c r="H194" s="1">
        <v>-300</v>
      </c>
      <c r="I194" s="1">
        <v>-20</v>
      </c>
      <c r="J194" s="1">
        <v>-600</v>
      </c>
      <c r="K194" s="1">
        <v>-500</v>
      </c>
      <c r="L194" s="1">
        <v>-148298.18</v>
      </c>
      <c r="M194" s="1">
        <v>-160</v>
      </c>
      <c r="N194" s="1">
        <v>-149976.07999999999</v>
      </c>
      <c r="O194" s="1">
        <v>-32.9</v>
      </c>
      <c r="P194" s="1">
        <v>-65</v>
      </c>
      <c r="Q194" s="1">
        <v>0</v>
      </c>
      <c r="R194" s="1">
        <v>0</v>
      </c>
      <c r="S194" s="1">
        <v>-300</v>
      </c>
      <c r="T194" s="1">
        <v>-20</v>
      </c>
      <c r="U194" s="1">
        <v>-600</v>
      </c>
      <c r="V194" s="1">
        <v>-500</v>
      </c>
      <c r="W194" s="1">
        <v>-148298.18</v>
      </c>
      <c r="X194" s="1">
        <v>-160</v>
      </c>
      <c r="Y194" s="1">
        <v>-3.61</v>
      </c>
      <c r="Z194" s="1"/>
      <c r="AA194" s="1">
        <v>-3.61</v>
      </c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1274</v>
      </c>
      <c r="B195" s="10" t="s">
        <v>1275</v>
      </c>
      <c r="C195" s="1">
        <v>-304649.45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4">
        <v>-304649.45</v>
      </c>
    </row>
    <row r="196" spans="1:36">
      <c r="A196" s="19" t="s">
        <v>1276</v>
      </c>
      <c r="B196" s="10" t="s">
        <v>1277</v>
      </c>
      <c r="C196" s="1">
        <v>-325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/>
      <c r="P196" s="1"/>
      <c r="Q196" s="1"/>
      <c r="R196" s="1"/>
      <c r="S196" s="1"/>
      <c r="T196" s="1"/>
      <c r="U196" s="1"/>
      <c r="V196" s="1"/>
      <c r="W196" s="1">
        <v>0</v>
      </c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-325</v>
      </c>
    </row>
    <row r="197" spans="1:36">
      <c r="A197" s="19" t="s">
        <v>1278</v>
      </c>
      <c r="B197" s="10" t="s">
        <v>1279</v>
      </c>
      <c r="C197" s="1">
        <v>-576452.11</v>
      </c>
      <c r="D197" s="1">
        <v>0</v>
      </c>
      <c r="E197" s="1">
        <v>0</v>
      </c>
      <c r="F197" s="1">
        <v>-310.52999999999997</v>
      </c>
      <c r="G197" s="1">
        <v>0</v>
      </c>
      <c r="H197" s="1">
        <v>0</v>
      </c>
      <c r="I197" s="1">
        <v>-1829.76</v>
      </c>
      <c r="J197" s="1">
        <v>0</v>
      </c>
      <c r="K197" s="1">
        <v>0</v>
      </c>
      <c r="L197" s="1">
        <v>-574311.81999999995</v>
      </c>
      <c r="M197" s="1">
        <v>0</v>
      </c>
      <c r="N197" s="1">
        <v>-576452.11</v>
      </c>
      <c r="O197" s="1"/>
      <c r="P197" s="1"/>
      <c r="Q197" s="1">
        <v>-310.52999999999997</v>
      </c>
      <c r="R197" s="1">
        <v>0</v>
      </c>
      <c r="S197" s="1"/>
      <c r="T197" s="1">
        <v>-1829.76</v>
      </c>
      <c r="U197" s="1">
        <v>0</v>
      </c>
      <c r="V197" s="1">
        <v>0</v>
      </c>
      <c r="W197" s="1">
        <v>-574311.81999999995</v>
      </c>
      <c r="X197" s="1">
        <v>0</v>
      </c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/>
    </row>
    <row r="198" spans="1:36">
      <c r="A198" s="19" t="s">
        <v>1280</v>
      </c>
      <c r="B198" s="10" t="s">
        <v>1281</v>
      </c>
      <c r="C198" s="1">
        <v>-56082.49</v>
      </c>
      <c r="D198" s="1">
        <v>-5744.73</v>
      </c>
      <c r="E198" s="1">
        <v>-45468.32</v>
      </c>
      <c r="F198" s="1">
        <v>-2000</v>
      </c>
      <c r="G198" s="1">
        <v>0</v>
      </c>
      <c r="H198" s="1">
        <v>0</v>
      </c>
      <c r="I198" s="1">
        <v>0</v>
      </c>
      <c r="J198" s="1">
        <v>0</v>
      </c>
      <c r="K198" s="1">
        <v>-703.66</v>
      </c>
      <c r="L198" s="1">
        <v>-2000.93</v>
      </c>
      <c r="M198" s="1">
        <v>-164.85</v>
      </c>
      <c r="N198" s="1">
        <v>-56082.49</v>
      </c>
      <c r="O198" s="1">
        <v>-5744.73</v>
      </c>
      <c r="P198" s="1">
        <v>-45468.32</v>
      </c>
      <c r="Q198" s="1">
        <v>-2000</v>
      </c>
      <c r="R198" s="1">
        <v>0</v>
      </c>
      <c r="S198" s="1">
        <v>0</v>
      </c>
      <c r="T198" s="1">
        <v>0</v>
      </c>
      <c r="U198" s="1">
        <v>0</v>
      </c>
      <c r="V198" s="1">
        <v>-703.66</v>
      </c>
      <c r="W198" s="1">
        <v>-2000.93</v>
      </c>
      <c r="X198" s="1">
        <v>-164.85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865</v>
      </c>
      <c r="B199" s="10" t="s">
        <v>1282</v>
      </c>
      <c r="C199" s="1">
        <v>-330000</v>
      </c>
      <c r="D199" s="1">
        <v>-330000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-330000</v>
      </c>
      <c r="O199" s="1">
        <v>-330000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20" t="s">
        <v>1283</v>
      </c>
      <c r="B200" s="10" t="s">
        <v>1284</v>
      </c>
      <c r="C200" s="1">
        <v>-330000</v>
      </c>
      <c r="D200" s="1">
        <v>-330000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-330000</v>
      </c>
      <c r="O200" s="1">
        <v>-330000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18" t="s">
        <v>1285</v>
      </c>
      <c r="B201" s="10" t="s">
        <v>1286</v>
      </c>
      <c r="C201" s="1"/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9" t="s">
        <v>1287</v>
      </c>
      <c r="B202" s="10" t="s">
        <v>1288</v>
      </c>
      <c r="C202" s="1"/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1289</v>
      </c>
      <c r="B203" s="10" t="s">
        <v>1290</v>
      </c>
      <c r="C203" s="1"/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7" t="s">
        <v>917</v>
      </c>
      <c r="B204" s="10" t="s">
        <v>918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>
        <v>0</v>
      </c>
    </row>
    <row r="205" spans="1:36">
      <c r="A205" s="18" t="s">
        <v>1291</v>
      </c>
      <c r="B205" s="10" t="s">
        <v>1292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>
        <v>0</v>
      </c>
    </row>
    <row r="206" spans="1:36">
      <c r="A206" s="19" t="s">
        <v>1293</v>
      </c>
      <c r="B206" s="10" t="s">
        <v>1294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>
        <v>0</v>
      </c>
    </row>
    <row r="207" spans="1:36">
      <c r="A207" s="19" t="s">
        <v>1295</v>
      </c>
      <c r="B207" s="10" t="s">
        <v>1296</v>
      </c>
      <c r="C207" s="1"/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/>
    </row>
    <row r="208" spans="1:36">
      <c r="A208" s="19" t="s">
        <v>1297</v>
      </c>
      <c r="B208" s="10" t="s">
        <v>1298</v>
      </c>
      <c r="C208" s="1"/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1299</v>
      </c>
      <c r="B209" s="10" t="s">
        <v>1300</v>
      </c>
      <c r="C209" s="1"/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1301</v>
      </c>
      <c r="B210" s="10" t="s">
        <v>1302</v>
      </c>
      <c r="C210" s="1"/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5" t="s">
        <v>18</v>
      </c>
      <c r="B211" s="8" t="s">
        <v>95</v>
      </c>
      <c r="C211" s="1">
        <v>4495175846.9499998</v>
      </c>
      <c r="D211" s="1">
        <v>316444813.25999999</v>
      </c>
      <c r="E211" s="1">
        <v>374550370.76999998</v>
      </c>
      <c r="F211" s="1">
        <v>848438431.49000001</v>
      </c>
      <c r="G211" s="1">
        <v>251104533.93000001</v>
      </c>
      <c r="H211" s="1">
        <v>213807472.38999999</v>
      </c>
      <c r="I211" s="1">
        <v>472562913.56999999</v>
      </c>
      <c r="J211" s="1">
        <v>561106577.19000006</v>
      </c>
      <c r="K211" s="1">
        <v>330646459.09999996</v>
      </c>
      <c r="L211" s="1">
        <v>189095435.23000002</v>
      </c>
      <c r="M211" s="1">
        <v>167867249.09999999</v>
      </c>
      <c r="N211" s="1">
        <v>3483916266.1900001</v>
      </c>
      <c r="O211" s="1">
        <v>289143570.12</v>
      </c>
      <c r="P211" s="1">
        <v>345660034.69</v>
      </c>
      <c r="Q211" s="1">
        <v>790337650.57000005</v>
      </c>
      <c r="R211" s="1">
        <v>241901123.25</v>
      </c>
      <c r="S211" s="1">
        <v>198978888.47999999</v>
      </c>
      <c r="T211" s="1">
        <v>453088798.75999999</v>
      </c>
      <c r="U211" s="1">
        <v>537933334.49000001</v>
      </c>
      <c r="V211" s="1">
        <v>294571685.88999999</v>
      </c>
      <c r="W211" s="1">
        <v>174725685.71000001</v>
      </c>
      <c r="X211" s="1">
        <v>157575494.22999999</v>
      </c>
      <c r="Y211" s="1">
        <v>241707989.84</v>
      </c>
      <c r="Z211" s="1">
        <v>27301243.140000001</v>
      </c>
      <c r="AA211" s="1">
        <v>28890336.079999998</v>
      </c>
      <c r="AB211" s="1">
        <v>58100780.920000002</v>
      </c>
      <c r="AC211" s="1">
        <v>9203410.6799999997</v>
      </c>
      <c r="AD211" s="1">
        <v>14828583.91</v>
      </c>
      <c r="AE211" s="1">
        <v>19474114.809999999</v>
      </c>
      <c r="AF211" s="1">
        <v>23173242.699999999</v>
      </c>
      <c r="AG211" s="1">
        <v>14369749.52</v>
      </c>
      <c r="AH211" s="1">
        <v>10291754.869999999</v>
      </c>
      <c r="AI211" s="1">
        <v>36074773.210000001</v>
      </c>
      <c r="AJ211" s="4">
        <v>769551590.91999996</v>
      </c>
    </row>
    <row r="212" spans="1:36">
      <c r="A212" s="16" t="s">
        <v>122</v>
      </c>
      <c r="B212" s="9" t="s">
        <v>123</v>
      </c>
      <c r="C212" s="1">
        <v>287104319.19999999</v>
      </c>
      <c r="D212" s="1">
        <v>22671857.420000002</v>
      </c>
      <c r="E212" s="1">
        <v>26076270.629999999</v>
      </c>
      <c r="F212" s="1">
        <v>63232494.93</v>
      </c>
      <c r="G212" s="1">
        <v>18639598.190000001</v>
      </c>
      <c r="H212" s="1">
        <v>16253813.26</v>
      </c>
      <c r="I212" s="1">
        <v>36522414.030000001</v>
      </c>
      <c r="J212" s="1">
        <v>53026758.100000001</v>
      </c>
      <c r="K212" s="1">
        <v>21674252.350000001</v>
      </c>
      <c r="L212" s="1">
        <v>13161265.73</v>
      </c>
      <c r="M212" s="1">
        <v>15789969.210000001</v>
      </c>
      <c r="N212" s="1">
        <v>287048693.85000002</v>
      </c>
      <c r="O212" s="1">
        <v>22671857.420000002</v>
      </c>
      <c r="P212" s="1">
        <v>26076270.629999999</v>
      </c>
      <c r="Q212" s="1">
        <v>63232494.93</v>
      </c>
      <c r="R212" s="1">
        <v>18639598.190000001</v>
      </c>
      <c r="S212" s="1">
        <v>16253813.26</v>
      </c>
      <c r="T212" s="1">
        <v>36522414.030000001</v>
      </c>
      <c r="U212" s="1">
        <v>53026758.100000001</v>
      </c>
      <c r="V212" s="1">
        <v>21674252.350000001</v>
      </c>
      <c r="W212" s="1">
        <v>13161265.73</v>
      </c>
      <c r="X212" s="1">
        <v>15789969.210000001</v>
      </c>
      <c r="Y212" s="1">
        <v>0</v>
      </c>
      <c r="Z212" s="1"/>
      <c r="AA212" s="1"/>
      <c r="AB212" s="1"/>
      <c r="AC212" s="1"/>
      <c r="AD212" s="1"/>
      <c r="AE212" s="1">
        <v>0</v>
      </c>
      <c r="AF212" s="1"/>
      <c r="AG212" s="1"/>
      <c r="AH212" s="1"/>
      <c r="AI212" s="1"/>
      <c r="AJ212" s="4">
        <v>55625.35</v>
      </c>
    </row>
    <row r="213" spans="1:36">
      <c r="A213" s="17" t="s">
        <v>132</v>
      </c>
      <c r="B213" s="10" t="s">
        <v>133</v>
      </c>
      <c r="C213" s="1">
        <v>287102891.39999998</v>
      </c>
      <c r="D213" s="1">
        <v>22671857.420000002</v>
      </c>
      <c r="E213" s="1">
        <v>26076270.629999999</v>
      </c>
      <c r="F213" s="1">
        <v>63232494.93</v>
      </c>
      <c r="G213" s="1">
        <v>18639598.190000001</v>
      </c>
      <c r="H213" s="1">
        <v>16252385.460000001</v>
      </c>
      <c r="I213" s="1">
        <v>36522414.030000001</v>
      </c>
      <c r="J213" s="1">
        <v>53026758.100000001</v>
      </c>
      <c r="K213" s="1">
        <v>21674252.350000001</v>
      </c>
      <c r="L213" s="1">
        <v>13161265.73</v>
      </c>
      <c r="M213" s="1">
        <v>15789969.210000001</v>
      </c>
      <c r="N213" s="1">
        <v>287047266.05000001</v>
      </c>
      <c r="O213" s="1">
        <v>22671857.420000002</v>
      </c>
      <c r="P213" s="1">
        <v>26076270.629999999</v>
      </c>
      <c r="Q213" s="1">
        <v>63232494.93</v>
      </c>
      <c r="R213" s="1">
        <v>18639598.190000001</v>
      </c>
      <c r="S213" s="1">
        <v>16252385.460000001</v>
      </c>
      <c r="T213" s="1">
        <v>36522414.030000001</v>
      </c>
      <c r="U213" s="1">
        <v>53026758.100000001</v>
      </c>
      <c r="V213" s="1">
        <v>21674252.350000001</v>
      </c>
      <c r="W213" s="1">
        <v>13161265.73</v>
      </c>
      <c r="X213" s="1">
        <v>15789969.210000001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55625.35</v>
      </c>
    </row>
    <row r="214" spans="1:36">
      <c r="A214" s="18" t="s">
        <v>142</v>
      </c>
      <c r="B214" s="10" t="s">
        <v>143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4">
        <v>0</v>
      </c>
    </row>
    <row r="215" spans="1:36">
      <c r="A215" s="18" t="s">
        <v>144</v>
      </c>
      <c r="B215" s="10" t="s">
        <v>145</v>
      </c>
      <c r="C215" s="1">
        <v>238613232.21000001</v>
      </c>
      <c r="D215" s="1">
        <v>19153770.800000001</v>
      </c>
      <c r="E215" s="1">
        <v>21788831.07</v>
      </c>
      <c r="F215" s="1">
        <v>51788152.310000002</v>
      </c>
      <c r="G215" s="1">
        <v>15673086.82</v>
      </c>
      <c r="H215" s="1">
        <v>13910335.109999999</v>
      </c>
      <c r="I215" s="1">
        <v>31727102.77</v>
      </c>
      <c r="J215" s="1">
        <v>42954378.039999999</v>
      </c>
      <c r="K215" s="1">
        <v>17940744.420000002</v>
      </c>
      <c r="L215" s="1">
        <v>10808237.539999999</v>
      </c>
      <c r="M215" s="1">
        <v>12812967.98</v>
      </c>
      <c r="N215" s="1">
        <v>238557606.86000001</v>
      </c>
      <c r="O215" s="1">
        <v>19153770.800000001</v>
      </c>
      <c r="P215" s="1">
        <v>21788831.07</v>
      </c>
      <c r="Q215" s="1">
        <v>51788152.310000002</v>
      </c>
      <c r="R215" s="1">
        <v>15673086.82</v>
      </c>
      <c r="S215" s="1">
        <v>13910335.109999999</v>
      </c>
      <c r="T215" s="1">
        <v>31727102.77</v>
      </c>
      <c r="U215" s="1">
        <v>42954378.039999999</v>
      </c>
      <c r="V215" s="1">
        <v>17940744.420000002</v>
      </c>
      <c r="W215" s="1">
        <v>10808237.539999999</v>
      </c>
      <c r="X215" s="1">
        <v>12812967.98</v>
      </c>
      <c r="Y215" s="1">
        <v>0</v>
      </c>
      <c r="Z215" s="1"/>
      <c r="AA215" s="1"/>
      <c r="AB215" s="1"/>
      <c r="AC215" s="1"/>
      <c r="AD215" s="1"/>
      <c r="AE215" s="1">
        <v>0</v>
      </c>
      <c r="AF215" s="1"/>
      <c r="AG215" s="1"/>
      <c r="AH215" s="1"/>
      <c r="AI215" s="1"/>
      <c r="AJ215" s="4">
        <v>55625.35</v>
      </c>
    </row>
    <row r="216" spans="1:36">
      <c r="A216" s="19" t="s">
        <v>154</v>
      </c>
      <c r="B216" s="10" t="s">
        <v>155</v>
      </c>
      <c r="C216" s="1">
        <v>2189940.23</v>
      </c>
      <c r="D216" s="1">
        <v>317727.96000000002</v>
      </c>
      <c r="E216" s="1">
        <v>304473.03999999998</v>
      </c>
      <c r="F216" s="1">
        <v>377830.26</v>
      </c>
      <c r="G216" s="1">
        <v>123929.38</v>
      </c>
      <c r="H216" s="1">
        <v>180091.78</v>
      </c>
      <c r="I216" s="1">
        <v>166818.12</v>
      </c>
      <c r="J216" s="1">
        <v>220535.89</v>
      </c>
      <c r="K216" s="1">
        <v>172033.81</v>
      </c>
      <c r="L216" s="1">
        <v>168080.68</v>
      </c>
      <c r="M216" s="1">
        <v>140213.96</v>
      </c>
      <c r="N216" s="1">
        <v>2171734.88</v>
      </c>
      <c r="O216" s="1">
        <v>317727.96000000002</v>
      </c>
      <c r="P216" s="1">
        <v>304473.03999999998</v>
      </c>
      <c r="Q216" s="1">
        <v>377830.26</v>
      </c>
      <c r="R216" s="1">
        <v>123929.38</v>
      </c>
      <c r="S216" s="1">
        <v>180091.78</v>
      </c>
      <c r="T216" s="1">
        <v>166818.12</v>
      </c>
      <c r="U216" s="1">
        <v>220535.89</v>
      </c>
      <c r="V216" s="1">
        <v>172033.81</v>
      </c>
      <c r="W216" s="1">
        <v>168080.68</v>
      </c>
      <c r="X216" s="1">
        <v>140213.96</v>
      </c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4">
        <v>18205.349999999999</v>
      </c>
    </row>
    <row r="217" spans="1:36">
      <c r="A217" s="20" t="s">
        <v>1303</v>
      </c>
      <c r="B217" s="10" t="s">
        <v>1304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0</v>
      </c>
    </row>
    <row r="218" spans="1:36">
      <c r="A218" s="20" t="s">
        <v>1305</v>
      </c>
      <c r="B218" s="10" t="s">
        <v>1306</v>
      </c>
      <c r="C218" s="1">
        <v>1000454.4</v>
      </c>
      <c r="D218" s="1">
        <v>131695.72</v>
      </c>
      <c r="E218" s="1">
        <v>130548.29</v>
      </c>
      <c r="F218" s="1">
        <v>191360.33</v>
      </c>
      <c r="G218" s="1">
        <v>61077.47</v>
      </c>
      <c r="H218" s="1">
        <v>78247.100000000006</v>
      </c>
      <c r="I218" s="1">
        <v>100890.43</v>
      </c>
      <c r="J218" s="1">
        <v>115790.67</v>
      </c>
      <c r="K218" s="1">
        <v>67498.47</v>
      </c>
      <c r="L218" s="1">
        <v>60063.02</v>
      </c>
      <c r="M218" s="1">
        <v>45077.55</v>
      </c>
      <c r="N218" s="1">
        <v>982249.05</v>
      </c>
      <c r="O218" s="1">
        <v>131695.72</v>
      </c>
      <c r="P218" s="1">
        <v>130548.29</v>
      </c>
      <c r="Q218" s="1">
        <v>191360.33</v>
      </c>
      <c r="R218" s="1">
        <v>61077.47</v>
      </c>
      <c r="S218" s="1">
        <v>78247.100000000006</v>
      </c>
      <c r="T218" s="1">
        <v>100890.43</v>
      </c>
      <c r="U218" s="1">
        <v>115790.67</v>
      </c>
      <c r="V218" s="1">
        <v>67498.47</v>
      </c>
      <c r="W218" s="1">
        <v>60063.02</v>
      </c>
      <c r="X218" s="1">
        <v>45077.55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18205.349999999999</v>
      </c>
    </row>
    <row r="219" spans="1:36">
      <c r="A219" s="20" t="s">
        <v>1307</v>
      </c>
      <c r="B219" s="10" t="s">
        <v>1308</v>
      </c>
      <c r="C219" s="1">
        <v>1189485.83</v>
      </c>
      <c r="D219" s="1">
        <v>186032.24</v>
      </c>
      <c r="E219" s="1">
        <v>173924.75</v>
      </c>
      <c r="F219" s="1">
        <v>186469.93</v>
      </c>
      <c r="G219" s="1">
        <v>62851.91</v>
      </c>
      <c r="H219" s="1">
        <v>101844.68</v>
      </c>
      <c r="I219" s="1">
        <v>65927.69</v>
      </c>
      <c r="J219" s="1">
        <v>104745.22</v>
      </c>
      <c r="K219" s="1">
        <v>104535.34</v>
      </c>
      <c r="L219" s="1">
        <v>108017.66</v>
      </c>
      <c r="M219" s="1">
        <v>95136.41</v>
      </c>
      <c r="N219" s="1">
        <v>1189485.83</v>
      </c>
      <c r="O219" s="1">
        <v>186032.24</v>
      </c>
      <c r="P219" s="1">
        <v>173924.75</v>
      </c>
      <c r="Q219" s="1">
        <v>186469.93</v>
      </c>
      <c r="R219" s="1">
        <v>62851.91</v>
      </c>
      <c r="S219" s="1">
        <v>101844.68</v>
      </c>
      <c r="T219" s="1">
        <v>65927.69</v>
      </c>
      <c r="U219" s="1">
        <v>104745.22</v>
      </c>
      <c r="V219" s="1">
        <v>104535.34</v>
      </c>
      <c r="W219" s="1">
        <v>108017.66</v>
      </c>
      <c r="X219" s="1">
        <v>95136.41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/>
    </row>
    <row r="220" spans="1:36">
      <c r="A220" s="19" t="s">
        <v>156</v>
      </c>
      <c r="B220" s="10" t="s">
        <v>157</v>
      </c>
      <c r="C220" s="1">
        <v>28818627.829999998</v>
      </c>
      <c r="D220" s="1">
        <v>1813023.55</v>
      </c>
      <c r="E220" s="1">
        <v>3178943.89</v>
      </c>
      <c r="F220" s="1">
        <v>5651450.2999999998</v>
      </c>
      <c r="G220" s="1">
        <v>3152860.48</v>
      </c>
      <c r="H220" s="1">
        <v>1621486.83</v>
      </c>
      <c r="I220" s="1">
        <v>3011283.8</v>
      </c>
      <c r="J220" s="1">
        <v>5573337.8099999996</v>
      </c>
      <c r="K220" s="1">
        <v>1852167.31</v>
      </c>
      <c r="L220" s="1">
        <v>1469513.82</v>
      </c>
      <c r="M220" s="1">
        <v>1455860.04</v>
      </c>
      <c r="N220" s="1">
        <v>28779927.829999998</v>
      </c>
      <c r="O220" s="1">
        <v>1813023.55</v>
      </c>
      <c r="P220" s="1">
        <v>3178943.89</v>
      </c>
      <c r="Q220" s="1">
        <v>5651450.2999999998</v>
      </c>
      <c r="R220" s="1">
        <v>3152860.48</v>
      </c>
      <c r="S220" s="1">
        <v>1621486.83</v>
      </c>
      <c r="T220" s="1">
        <v>3011283.8</v>
      </c>
      <c r="U220" s="1">
        <v>5573337.8099999996</v>
      </c>
      <c r="V220" s="1">
        <v>1852167.31</v>
      </c>
      <c r="W220" s="1">
        <v>1469513.82</v>
      </c>
      <c r="X220" s="1">
        <v>1455860.04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>
        <v>38700</v>
      </c>
    </row>
    <row r="221" spans="1:36">
      <c r="A221" s="20" t="s">
        <v>1309</v>
      </c>
      <c r="B221" s="10" t="s">
        <v>1310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0</v>
      </c>
    </row>
    <row r="222" spans="1:36">
      <c r="A222" s="20" t="s">
        <v>1311</v>
      </c>
      <c r="B222" s="10" t="s">
        <v>1312</v>
      </c>
      <c r="C222" s="1">
        <v>14496118.210000001</v>
      </c>
      <c r="D222" s="1">
        <v>482052.27</v>
      </c>
      <c r="E222" s="1">
        <v>1026048.04</v>
      </c>
      <c r="F222" s="1">
        <v>2646587.65</v>
      </c>
      <c r="G222" s="1">
        <v>2374296.19</v>
      </c>
      <c r="H222" s="1">
        <v>695942.87</v>
      </c>
      <c r="I222" s="1">
        <v>1688992.2</v>
      </c>
      <c r="J222" s="1">
        <v>3494640.53</v>
      </c>
      <c r="K222" s="1">
        <v>872416.1</v>
      </c>
      <c r="L222" s="1">
        <v>561444.93999999994</v>
      </c>
      <c r="M222" s="1">
        <v>614997.42000000004</v>
      </c>
      <c r="N222" s="1">
        <v>14457418.210000001</v>
      </c>
      <c r="O222" s="1">
        <v>482052.27</v>
      </c>
      <c r="P222" s="1">
        <v>1026048.04</v>
      </c>
      <c r="Q222" s="1">
        <v>2646587.65</v>
      </c>
      <c r="R222" s="1">
        <v>2374296.19</v>
      </c>
      <c r="S222" s="1">
        <v>695942.87</v>
      </c>
      <c r="T222" s="1">
        <v>1688992.2</v>
      </c>
      <c r="U222" s="1">
        <v>3494640.53</v>
      </c>
      <c r="V222" s="1">
        <v>872416.1</v>
      </c>
      <c r="W222" s="1">
        <v>561444.93999999994</v>
      </c>
      <c r="X222" s="1">
        <v>614997.42000000004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38700</v>
      </c>
    </row>
    <row r="223" spans="1:36">
      <c r="A223" s="20" t="s">
        <v>1313</v>
      </c>
      <c r="B223" s="10" t="s">
        <v>1314</v>
      </c>
      <c r="C223" s="1">
        <v>104657.97</v>
      </c>
      <c r="D223" s="1">
        <v>12549.3</v>
      </c>
      <c r="E223" s="1">
        <v>15589.98</v>
      </c>
      <c r="F223" s="1">
        <v>20727.48</v>
      </c>
      <c r="G223" s="1">
        <v>6748.73</v>
      </c>
      <c r="H223" s="1">
        <v>5222.96</v>
      </c>
      <c r="I223" s="1">
        <v>9511.23</v>
      </c>
      <c r="J223" s="1">
        <v>9649.68</v>
      </c>
      <c r="K223" s="1">
        <v>5032.74</v>
      </c>
      <c r="L223" s="1">
        <v>11362.34</v>
      </c>
      <c r="M223" s="1">
        <v>8263.5300000000007</v>
      </c>
      <c r="N223" s="1">
        <v>104657.97</v>
      </c>
      <c r="O223" s="1">
        <v>12549.3</v>
      </c>
      <c r="P223" s="1">
        <v>15589.98</v>
      </c>
      <c r="Q223" s="1">
        <v>20727.48</v>
      </c>
      <c r="R223" s="1">
        <v>6748.73</v>
      </c>
      <c r="S223" s="1">
        <v>5222.96</v>
      </c>
      <c r="T223" s="1">
        <v>9511.23</v>
      </c>
      <c r="U223" s="1">
        <v>9649.68</v>
      </c>
      <c r="V223" s="1">
        <v>5032.74</v>
      </c>
      <c r="W223" s="1">
        <v>11362.34</v>
      </c>
      <c r="X223" s="1">
        <v>8263.5300000000007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/>
    </row>
    <row r="224" spans="1:36">
      <c r="A224" s="20" t="s">
        <v>1315</v>
      </c>
      <c r="B224" s="10" t="s">
        <v>1316</v>
      </c>
      <c r="C224" s="1">
        <v>14187601.65</v>
      </c>
      <c r="D224" s="1">
        <v>1314671.98</v>
      </c>
      <c r="E224" s="1">
        <v>2137305.87</v>
      </c>
      <c r="F224" s="1">
        <v>2977885.17</v>
      </c>
      <c r="G224" s="1">
        <v>771815.56</v>
      </c>
      <c r="H224" s="1">
        <v>919071</v>
      </c>
      <c r="I224" s="1">
        <v>1312780.3700000001</v>
      </c>
      <c r="J224" s="1">
        <v>2065297.6</v>
      </c>
      <c r="K224" s="1">
        <v>967218.47</v>
      </c>
      <c r="L224" s="1">
        <v>892706.54</v>
      </c>
      <c r="M224" s="1">
        <v>828849.09</v>
      </c>
      <c r="N224" s="1">
        <v>14187601.65</v>
      </c>
      <c r="O224" s="1">
        <v>1314671.98</v>
      </c>
      <c r="P224" s="1">
        <v>2137305.87</v>
      </c>
      <c r="Q224" s="1">
        <v>2977885.17</v>
      </c>
      <c r="R224" s="1">
        <v>771815.56</v>
      </c>
      <c r="S224" s="1">
        <v>919071</v>
      </c>
      <c r="T224" s="1">
        <v>1312780.3700000001</v>
      </c>
      <c r="U224" s="1">
        <v>2065297.6</v>
      </c>
      <c r="V224" s="1">
        <v>967218.47</v>
      </c>
      <c r="W224" s="1">
        <v>892706.54</v>
      </c>
      <c r="X224" s="1">
        <v>828849.09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1317</v>
      </c>
      <c r="B225" s="10" t="s">
        <v>1318</v>
      </c>
      <c r="C225" s="1">
        <v>30250</v>
      </c>
      <c r="D225" s="1">
        <v>3750</v>
      </c>
      <c r="E225" s="1">
        <v>0</v>
      </c>
      <c r="F225" s="1">
        <v>6250</v>
      </c>
      <c r="G225" s="1">
        <v>0</v>
      </c>
      <c r="H225" s="1">
        <v>1250</v>
      </c>
      <c r="I225" s="1">
        <v>0</v>
      </c>
      <c r="J225" s="1">
        <v>3750</v>
      </c>
      <c r="K225" s="1">
        <v>7500</v>
      </c>
      <c r="L225" s="1">
        <v>4000</v>
      </c>
      <c r="M225" s="1">
        <v>3750</v>
      </c>
      <c r="N225" s="1">
        <v>30250</v>
      </c>
      <c r="O225" s="1">
        <v>3750</v>
      </c>
      <c r="P225" s="1">
        <v>0</v>
      </c>
      <c r="Q225" s="1">
        <v>6250</v>
      </c>
      <c r="R225" s="1"/>
      <c r="S225" s="1">
        <v>1250</v>
      </c>
      <c r="T225" s="1"/>
      <c r="U225" s="1">
        <v>3750</v>
      </c>
      <c r="V225" s="1">
        <v>7500</v>
      </c>
      <c r="W225" s="1">
        <v>4000</v>
      </c>
      <c r="X225" s="1">
        <v>3750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19" t="s">
        <v>158</v>
      </c>
      <c r="B226" s="10" t="s">
        <v>159</v>
      </c>
      <c r="C226" s="1">
        <v>54305.59</v>
      </c>
      <c r="D226" s="1">
        <v>8082.47</v>
      </c>
      <c r="E226" s="1">
        <v>5977.63</v>
      </c>
      <c r="F226" s="1">
        <v>4981.6000000000004</v>
      </c>
      <c r="G226" s="1">
        <v>2568.86</v>
      </c>
      <c r="H226" s="1">
        <v>4068.3</v>
      </c>
      <c r="I226" s="1">
        <v>6497.39</v>
      </c>
      <c r="J226" s="1">
        <v>7338.19</v>
      </c>
      <c r="K226" s="1">
        <v>4080.07</v>
      </c>
      <c r="L226" s="1">
        <v>6473.75</v>
      </c>
      <c r="M226" s="1">
        <v>4237.33</v>
      </c>
      <c r="N226" s="1">
        <v>54305.59</v>
      </c>
      <c r="O226" s="1">
        <v>8082.47</v>
      </c>
      <c r="P226" s="1">
        <v>5977.63</v>
      </c>
      <c r="Q226" s="1">
        <v>4981.6000000000004</v>
      </c>
      <c r="R226" s="1">
        <v>2568.86</v>
      </c>
      <c r="S226" s="1">
        <v>4068.3</v>
      </c>
      <c r="T226" s="1">
        <v>6497.39</v>
      </c>
      <c r="U226" s="1">
        <v>7338.19</v>
      </c>
      <c r="V226" s="1">
        <v>4080.07</v>
      </c>
      <c r="W226" s="1">
        <v>6473.75</v>
      </c>
      <c r="X226" s="1">
        <v>4237.33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20" t="s">
        <v>1319</v>
      </c>
      <c r="B227" s="10" t="s">
        <v>1320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1321</v>
      </c>
      <c r="B228" s="10" t="s">
        <v>1322</v>
      </c>
      <c r="C228" s="1">
        <v>54305.59</v>
      </c>
      <c r="D228" s="1">
        <v>8082.47</v>
      </c>
      <c r="E228" s="1">
        <v>5977.63</v>
      </c>
      <c r="F228" s="1">
        <v>4981.6000000000004</v>
      </c>
      <c r="G228" s="1">
        <v>2568.86</v>
      </c>
      <c r="H228" s="1">
        <v>4068.3</v>
      </c>
      <c r="I228" s="1">
        <v>6497.39</v>
      </c>
      <c r="J228" s="1">
        <v>7338.19</v>
      </c>
      <c r="K228" s="1">
        <v>4080.07</v>
      </c>
      <c r="L228" s="1">
        <v>6473.75</v>
      </c>
      <c r="M228" s="1">
        <v>4237.33</v>
      </c>
      <c r="N228" s="1">
        <v>54305.59</v>
      </c>
      <c r="O228" s="1">
        <v>8082.47</v>
      </c>
      <c r="P228" s="1">
        <v>5977.63</v>
      </c>
      <c r="Q228" s="1">
        <v>4981.6000000000004</v>
      </c>
      <c r="R228" s="1">
        <v>2568.86</v>
      </c>
      <c r="S228" s="1">
        <v>4068.3</v>
      </c>
      <c r="T228" s="1">
        <v>6497.39</v>
      </c>
      <c r="U228" s="1">
        <v>7338.19</v>
      </c>
      <c r="V228" s="1">
        <v>4080.07</v>
      </c>
      <c r="W228" s="1">
        <v>6473.75</v>
      </c>
      <c r="X228" s="1">
        <v>4237.33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19" t="s">
        <v>160</v>
      </c>
      <c r="B229" s="10" t="s">
        <v>161</v>
      </c>
      <c r="C229" s="1">
        <v>18479336.780000001</v>
      </c>
      <c r="D229" s="1">
        <v>1442417.3</v>
      </c>
      <c r="E229" s="1">
        <v>1704468.54</v>
      </c>
      <c r="F229" s="1">
        <v>3960351.39</v>
      </c>
      <c r="G229" s="1">
        <v>984685.93</v>
      </c>
      <c r="H229" s="1">
        <v>752941.58</v>
      </c>
      <c r="I229" s="1">
        <v>1629314.54</v>
      </c>
      <c r="J229" s="1">
        <v>2656923</v>
      </c>
      <c r="K229" s="1">
        <v>1410509.31</v>
      </c>
      <c r="L229" s="1">
        <v>1987182.8</v>
      </c>
      <c r="M229" s="1">
        <v>1951822.39</v>
      </c>
      <c r="N229" s="1">
        <v>18480616.780000001</v>
      </c>
      <c r="O229" s="1">
        <v>1442417.3</v>
      </c>
      <c r="P229" s="1">
        <v>1704468.54</v>
      </c>
      <c r="Q229" s="1">
        <v>3960351.39</v>
      </c>
      <c r="R229" s="1">
        <v>984685.93</v>
      </c>
      <c r="S229" s="1">
        <v>752941.58</v>
      </c>
      <c r="T229" s="1">
        <v>1629314.54</v>
      </c>
      <c r="U229" s="1">
        <v>2656923</v>
      </c>
      <c r="V229" s="1">
        <v>1410509.31</v>
      </c>
      <c r="W229" s="1">
        <v>1987182.8</v>
      </c>
      <c r="X229" s="1">
        <v>1951822.39</v>
      </c>
      <c r="Y229" s="1">
        <v>0</v>
      </c>
      <c r="Z229" s="1"/>
      <c r="AA229" s="1"/>
      <c r="AB229" s="1"/>
      <c r="AC229" s="1"/>
      <c r="AD229" s="1"/>
      <c r="AE229" s="1">
        <v>0</v>
      </c>
      <c r="AF229" s="1"/>
      <c r="AG229" s="1"/>
      <c r="AH229" s="1"/>
      <c r="AI229" s="1"/>
      <c r="AJ229" s="4">
        <v>-1280</v>
      </c>
    </row>
    <row r="230" spans="1:36">
      <c r="A230" s="20" t="s">
        <v>1323</v>
      </c>
      <c r="B230" s="10" t="s">
        <v>1324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4"/>
    </row>
    <row r="231" spans="1:36">
      <c r="A231" s="20" t="s">
        <v>1325</v>
      </c>
      <c r="B231" s="10" t="s">
        <v>1326</v>
      </c>
      <c r="C231" s="1">
        <v>15036841.810000001</v>
      </c>
      <c r="D231" s="1">
        <v>1207021.8899999999</v>
      </c>
      <c r="E231" s="1">
        <v>1322006.3400000001</v>
      </c>
      <c r="F231" s="1">
        <v>3144200.92</v>
      </c>
      <c r="G231" s="1">
        <v>848210.75</v>
      </c>
      <c r="H231" s="1">
        <v>629082.47</v>
      </c>
      <c r="I231" s="1">
        <v>1301087.32</v>
      </c>
      <c r="J231" s="1">
        <v>2181513.06</v>
      </c>
      <c r="K231" s="1">
        <v>1185179.1100000001</v>
      </c>
      <c r="L231" s="1">
        <v>1621914.04</v>
      </c>
      <c r="M231" s="1">
        <v>1596625.91</v>
      </c>
      <c r="N231" s="1">
        <v>15036841.810000001</v>
      </c>
      <c r="O231" s="1">
        <v>1207021.8899999999</v>
      </c>
      <c r="P231" s="1">
        <v>1322006.3400000001</v>
      </c>
      <c r="Q231" s="1">
        <v>3144200.92</v>
      </c>
      <c r="R231" s="1">
        <v>848210.75</v>
      </c>
      <c r="S231" s="1">
        <v>629082.47</v>
      </c>
      <c r="T231" s="1">
        <v>1301087.32</v>
      </c>
      <c r="U231" s="1">
        <v>2181513.06</v>
      </c>
      <c r="V231" s="1">
        <v>1185179.1100000001</v>
      </c>
      <c r="W231" s="1">
        <v>1621914.04</v>
      </c>
      <c r="X231" s="1">
        <v>1596625.91</v>
      </c>
      <c r="Y231" s="1">
        <v>0</v>
      </c>
      <c r="Z231" s="1"/>
      <c r="AA231" s="1"/>
      <c r="AB231" s="1"/>
      <c r="AC231" s="1"/>
      <c r="AD231" s="1"/>
      <c r="AE231" s="1">
        <v>0</v>
      </c>
      <c r="AF231" s="1"/>
      <c r="AG231" s="1"/>
      <c r="AH231" s="1"/>
      <c r="AI231" s="1"/>
      <c r="AJ231" s="4"/>
    </row>
    <row r="232" spans="1:36">
      <c r="A232" s="20" t="s">
        <v>1327</v>
      </c>
      <c r="B232" s="10" t="s">
        <v>1328</v>
      </c>
      <c r="C232" s="1">
        <v>3280248.34</v>
      </c>
      <c r="D232" s="1">
        <v>230667.41</v>
      </c>
      <c r="E232" s="1">
        <v>367560.67</v>
      </c>
      <c r="F232" s="1">
        <v>755914.46</v>
      </c>
      <c r="G232" s="1">
        <v>129297.99</v>
      </c>
      <c r="H232" s="1">
        <v>107423.48</v>
      </c>
      <c r="I232" s="1">
        <v>310292.89</v>
      </c>
      <c r="J232" s="1">
        <v>464151.1</v>
      </c>
      <c r="K232" s="1">
        <v>222406.39</v>
      </c>
      <c r="L232" s="1">
        <v>350282.93</v>
      </c>
      <c r="M232" s="1">
        <v>343531.02</v>
      </c>
      <c r="N232" s="1">
        <v>3281528.34</v>
      </c>
      <c r="O232" s="1">
        <v>230667.41</v>
      </c>
      <c r="P232" s="1">
        <v>367560.67</v>
      </c>
      <c r="Q232" s="1">
        <v>755914.46</v>
      </c>
      <c r="R232" s="1">
        <v>129297.99</v>
      </c>
      <c r="S232" s="1">
        <v>107423.48</v>
      </c>
      <c r="T232" s="1">
        <v>310292.89</v>
      </c>
      <c r="U232" s="1">
        <v>464151.1</v>
      </c>
      <c r="V232" s="1">
        <v>222406.39</v>
      </c>
      <c r="W232" s="1">
        <v>350282.93</v>
      </c>
      <c r="X232" s="1">
        <v>343531.02</v>
      </c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4">
        <v>-1280</v>
      </c>
    </row>
    <row r="233" spans="1:36">
      <c r="A233" s="20" t="s">
        <v>1329</v>
      </c>
      <c r="B233" s="10" t="s">
        <v>1330</v>
      </c>
      <c r="C233" s="1">
        <v>-844.63</v>
      </c>
      <c r="D233" s="1">
        <v>0</v>
      </c>
      <c r="E233" s="1">
        <v>-100</v>
      </c>
      <c r="F233" s="1">
        <v>-342.13</v>
      </c>
      <c r="G233" s="1">
        <v>0</v>
      </c>
      <c r="H233" s="1">
        <v>0</v>
      </c>
      <c r="I233" s="1">
        <v>0</v>
      </c>
      <c r="J233" s="1">
        <v>0</v>
      </c>
      <c r="K233" s="1">
        <v>-392.5</v>
      </c>
      <c r="L233" s="1">
        <v>-10</v>
      </c>
      <c r="M233" s="1">
        <v>0</v>
      </c>
      <c r="N233" s="1">
        <v>-844.63</v>
      </c>
      <c r="O233" s="1">
        <v>0</v>
      </c>
      <c r="P233" s="1">
        <v>-100</v>
      </c>
      <c r="Q233" s="1">
        <v>-342.13</v>
      </c>
      <c r="R233" s="1">
        <v>0</v>
      </c>
      <c r="S233" s="1">
        <v>0</v>
      </c>
      <c r="T233" s="1">
        <v>0</v>
      </c>
      <c r="U233" s="1">
        <v>0</v>
      </c>
      <c r="V233" s="1">
        <v>-392.5</v>
      </c>
      <c r="W233" s="1">
        <v>-10</v>
      </c>
      <c r="X233" s="1">
        <v>0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/>
    </row>
    <row r="234" spans="1:36">
      <c r="A234" s="20" t="s">
        <v>1331</v>
      </c>
      <c r="B234" s="10" t="s">
        <v>1332</v>
      </c>
      <c r="C234" s="1">
        <v>163091.26</v>
      </c>
      <c r="D234" s="1">
        <v>4728</v>
      </c>
      <c r="E234" s="1">
        <v>15001.53</v>
      </c>
      <c r="F234" s="1">
        <v>60578.14</v>
      </c>
      <c r="G234" s="1">
        <v>7177.19</v>
      </c>
      <c r="H234" s="1">
        <v>16435.63</v>
      </c>
      <c r="I234" s="1">
        <v>17934.330000000002</v>
      </c>
      <c r="J234" s="1">
        <v>11258.84</v>
      </c>
      <c r="K234" s="1">
        <v>3316.31</v>
      </c>
      <c r="L234" s="1">
        <v>14995.83</v>
      </c>
      <c r="M234" s="1">
        <v>11665.46</v>
      </c>
      <c r="N234" s="1">
        <v>163091.26</v>
      </c>
      <c r="O234" s="1">
        <v>4728</v>
      </c>
      <c r="P234" s="1">
        <v>15001.53</v>
      </c>
      <c r="Q234" s="1">
        <v>60578.14</v>
      </c>
      <c r="R234" s="1">
        <v>7177.19</v>
      </c>
      <c r="S234" s="1">
        <v>16435.63</v>
      </c>
      <c r="T234" s="1">
        <v>17934.330000000002</v>
      </c>
      <c r="U234" s="1">
        <v>11258.84</v>
      </c>
      <c r="V234" s="1">
        <v>3316.31</v>
      </c>
      <c r="W234" s="1">
        <v>14995.83</v>
      </c>
      <c r="X234" s="1">
        <v>11665.46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19" t="s">
        <v>162</v>
      </c>
      <c r="B235" s="10" t="s">
        <v>163</v>
      </c>
      <c r="C235" s="1">
        <v>189071323.65000001</v>
      </c>
      <c r="D235" s="1">
        <v>15572531.390000001</v>
      </c>
      <c r="E235" s="1">
        <v>16594997.970000001</v>
      </c>
      <c r="F235" s="1">
        <v>41793538.759999998</v>
      </c>
      <c r="G235" s="1">
        <v>11409042.17</v>
      </c>
      <c r="H235" s="1">
        <v>11351746.619999999</v>
      </c>
      <c r="I235" s="1">
        <v>26913218.920000002</v>
      </c>
      <c r="J235" s="1">
        <v>34496263.149999999</v>
      </c>
      <c r="K235" s="1">
        <v>14502163.92</v>
      </c>
      <c r="L235" s="1">
        <v>7176986.4900000002</v>
      </c>
      <c r="M235" s="1">
        <v>9260834.2599999998</v>
      </c>
      <c r="N235" s="1">
        <v>189071323.65000001</v>
      </c>
      <c r="O235" s="1">
        <v>15572531.390000001</v>
      </c>
      <c r="P235" s="1">
        <v>16594997.970000001</v>
      </c>
      <c r="Q235" s="1">
        <v>41793538.759999998</v>
      </c>
      <c r="R235" s="1">
        <v>11409042.17</v>
      </c>
      <c r="S235" s="1">
        <v>11351746.619999999</v>
      </c>
      <c r="T235" s="1">
        <v>26913218.920000002</v>
      </c>
      <c r="U235" s="1">
        <v>34496263.149999999</v>
      </c>
      <c r="V235" s="1">
        <v>14502163.92</v>
      </c>
      <c r="W235" s="1">
        <v>7176986.4900000002</v>
      </c>
      <c r="X235" s="1">
        <v>9260834.2599999998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20" t="s">
        <v>1333</v>
      </c>
      <c r="B236" s="10" t="s">
        <v>1334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/>
    </row>
    <row r="237" spans="1:36">
      <c r="A237" s="20" t="s">
        <v>69</v>
      </c>
      <c r="B237" s="10" t="s">
        <v>1335</v>
      </c>
      <c r="C237" s="1">
        <v>87088460.099999994</v>
      </c>
      <c r="D237" s="1">
        <v>8539218.1400000006</v>
      </c>
      <c r="E237" s="1">
        <v>8338889.1900000004</v>
      </c>
      <c r="F237" s="1">
        <v>19686438.120000001</v>
      </c>
      <c r="G237" s="1">
        <v>5376096.8399999999</v>
      </c>
      <c r="H237" s="1">
        <v>5439134.0899999999</v>
      </c>
      <c r="I237" s="1">
        <v>10506600.369999999</v>
      </c>
      <c r="J237" s="1">
        <v>10490967.98</v>
      </c>
      <c r="K237" s="1">
        <v>10302924.199999999</v>
      </c>
      <c r="L237" s="1">
        <v>3859100.54</v>
      </c>
      <c r="M237" s="1">
        <v>4549090.63</v>
      </c>
      <c r="N237" s="1">
        <v>87088460.099999994</v>
      </c>
      <c r="O237" s="1">
        <v>8539218.1400000006</v>
      </c>
      <c r="P237" s="1">
        <v>8338889.1900000004</v>
      </c>
      <c r="Q237" s="1">
        <v>19686438.120000001</v>
      </c>
      <c r="R237" s="1">
        <v>5376096.8399999999</v>
      </c>
      <c r="S237" s="1">
        <v>5439134.0899999999</v>
      </c>
      <c r="T237" s="1">
        <v>10506600.369999999</v>
      </c>
      <c r="U237" s="1">
        <v>10490967.98</v>
      </c>
      <c r="V237" s="1">
        <v>10302924.199999999</v>
      </c>
      <c r="W237" s="1">
        <v>3859100.54</v>
      </c>
      <c r="X237" s="1">
        <v>4549090.63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1336</v>
      </c>
      <c r="B238" s="10" t="s">
        <v>1337</v>
      </c>
      <c r="C238" s="1">
        <v>16930377.5</v>
      </c>
      <c r="D238" s="1">
        <v>1244603.8400000001</v>
      </c>
      <c r="E238" s="1">
        <v>1569049.63</v>
      </c>
      <c r="F238" s="1">
        <v>3311574.21</v>
      </c>
      <c r="G238" s="1">
        <v>1052457.1299999999</v>
      </c>
      <c r="H238" s="1">
        <v>896247.17</v>
      </c>
      <c r="I238" s="1">
        <v>2264933.89</v>
      </c>
      <c r="J238" s="1">
        <v>3308848.87</v>
      </c>
      <c r="K238" s="1">
        <v>1189696.8400000001</v>
      </c>
      <c r="L238" s="1">
        <v>857363.6</v>
      </c>
      <c r="M238" s="1">
        <v>1235602.32</v>
      </c>
      <c r="N238" s="1">
        <v>16930377.5</v>
      </c>
      <c r="O238" s="1">
        <v>1244603.8400000001</v>
      </c>
      <c r="P238" s="1">
        <v>1569049.63</v>
      </c>
      <c r="Q238" s="1">
        <v>3311574.21</v>
      </c>
      <c r="R238" s="1">
        <v>1052457.1299999999</v>
      </c>
      <c r="S238" s="1">
        <v>896247.17</v>
      </c>
      <c r="T238" s="1">
        <v>2264933.89</v>
      </c>
      <c r="U238" s="1">
        <v>3308848.87</v>
      </c>
      <c r="V238" s="1">
        <v>1189696.8400000001</v>
      </c>
      <c r="W238" s="1">
        <v>857363.6</v>
      </c>
      <c r="X238" s="1">
        <v>1235602.32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1338</v>
      </c>
      <c r="B239" s="10" t="s">
        <v>1339</v>
      </c>
      <c r="C239" s="1">
        <v>83070779.150000006</v>
      </c>
      <c r="D239" s="1">
        <v>5642887.4199999999</v>
      </c>
      <c r="E239" s="1">
        <v>6542134.7800000003</v>
      </c>
      <c r="F239" s="1">
        <v>18264322.890000001</v>
      </c>
      <c r="G239" s="1">
        <v>4660907.47</v>
      </c>
      <c r="H239" s="1">
        <v>4900990.38</v>
      </c>
      <c r="I239" s="1">
        <v>13832782</v>
      </c>
      <c r="J239" s="1">
        <v>20523554.73</v>
      </c>
      <c r="K239" s="1">
        <v>2922042.88</v>
      </c>
      <c r="L239" s="1">
        <v>2364891.89</v>
      </c>
      <c r="M239" s="1">
        <v>3416264.71</v>
      </c>
      <c r="N239" s="1">
        <v>83070779.150000006</v>
      </c>
      <c r="O239" s="1">
        <v>5642887.4199999999</v>
      </c>
      <c r="P239" s="1">
        <v>6542134.7800000003</v>
      </c>
      <c r="Q239" s="1">
        <v>18264322.890000001</v>
      </c>
      <c r="R239" s="1">
        <v>4660907.47</v>
      </c>
      <c r="S239" s="1">
        <v>4900990.38</v>
      </c>
      <c r="T239" s="1">
        <v>13832782</v>
      </c>
      <c r="U239" s="1">
        <v>20523554.73</v>
      </c>
      <c r="V239" s="1">
        <v>2922042.88</v>
      </c>
      <c r="W239" s="1">
        <v>2364891.89</v>
      </c>
      <c r="X239" s="1">
        <v>3416264.71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1340</v>
      </c>
      <c r="B240" s="10" t="s">
        <v>1341</v>
      </c>
      <c r="C240" s="1">
        <v>1737480</v>
      </c>
      <c r="D240" s="1">
        <v>134830</v>
      </c>
      <c r="E240" s="1">
        <v>141480</v>
      </c>
      <c r="F240" s="1">
        <v>459940</v>
      </c>
      <c r="G240" s="1">
        <v>282000</v>
      </c>
      <c r="H240" s="1">
        <v>108730</v>
      </c>
      <c r="I240" s="1">
        <v>250500</v>
      </c>
      <c r="J240" s="1">
        <v>147000</v>
      </c>
      <c r="K240" s="1">
        <v>87500</v>
      </c>
      <c r="L240" s="1">
        <v>77500</v>
      </c>
      <c r="M240" s="1">
        <v>48000</v>
      </c>
      <c r="N240" s="1">
        <v>1737480</v>
      </c>
      <c r="O240" s="1">
        <v>134830</v>
      </c>
      <c r="P240" s="1">
        <v>141480</v>
      </c>
      <c r="Q240" s="1">
        <v>459940</v>
      </c>
      <c r="R240" s="1">
        <v>282000</v>
      </c>
      <c r="S240" s="1">
        <v>108730</v>
      </c>
      <c r="T240" s="1">
        <v>250500</v>
      </c>
      <c r="U240" s="1">
        <v>147000</v>
      </c>
      <c r="V240" s="1">
        <v>87500</v>
      </c>
      <c r="W240" s="1">
        <v>77500</v>
      </c>
      <c r="X240" s="1">
        <v>48000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/>
    </row>
    <row r="241" spans="1:36">
      <c r="A241" s="20" t="s">
        <v>1342</v>
      </c>
      <c r="B241" s="10" t="s">
        <v>1343</v>
      </c>
      <c r="C241" s="1">
        <v>217218.14</v>
      </c>
      <c r="D241" s="1">
        <v>10991.99</v>
      </c>
      <c r="E241" s="1">
        <v>3444.37</v>
      </c>
      <c r="F241" s="1">
        <v>71263.539999999994</v>
      </c>
      <c r="G241" s="1">
        <v>10571.97</v>
      </c>
      <c r="H241" s="1">
        <v>6644.98</v>
      </c>
      <c r="I241" s="1">
        <v>58402.66</v>
      </c>
      <c r="J241" s="1">
        <v>25891.57</v>
      </c>
      <c r="K241" s="1">
        <v>0</v>
      </c>
      <c r="L241" s="1">
        <v>18130.46</v>
      </c>
      <c r="M241" s="1">
        <v>11876.6</v>
      </c>
      <c r="N241" s="1">
        <v>217218.14</v>
      </c>
      <c r="O241" s="1">
        <v>10991.99</v>
      </c>
      <c r="P241" s="1">
        <v>3444.37</v>
      </c>
      <c r="Q241" s="1">
        <v>71263.539999999994</v>
      </c>
      <c r="R241" s="1">
        <v>10571.97</v>
      </c>
      <c r="S241" s="1">
        <v>6644.98</v>
      </c>
      <c r="T241" s="1">
        <v>58402.66</v>
      </c>
      <c r="U241" s="1">
        <v>25891.57</v>
      </c>
      <c r="V241" s="1">
        <v>0</v>
      </c>
      <c r="W241" s="1">
        <v>18130.46</v>
      </c>
      <c r="X241" s="1">
        <v>11876.6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1344</v>
      </c>
      <c r="B242" s="10" t="s">
        <v>1345</v>
      </c>
      <c r="C242" s="1">
        <v>27008.76</v>
      </c>
      <c r="D242" s="1">
        <v>0</v>
      </c>
      <c r="E242" s="1">
        <v>0</v>
      </c>
      <c r="F242" s="1">
        <v>0</v>
      </c>
      <c r="G242" s="1">
        <v>27008.76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27008.76</v>
      </c>
      <c r="O242" s="1">
        <v>0</v>
      </c>
      <c r="P242" s="1"/>
      <c r="Q242" s="1"/>
      <c r="R242" s="1">
        <v>27008.76</v>
      </c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19" t="s">
        <v>164</v>
      </c>
      <c r="B243" s="10" t="s">
        <v>165</v>
      </c>
      <c r="C243" s="1">
        <v>-301.87</v>
      </c>
      <c r="D243" s="1">
        <v>-11.87</v>
      </c>
      <c r="E243" s="1">
        <v>-30</v>
      </c>
      <c r="F243" s="1">
        <v>0</v>
      </c>
      <c r="G243" s="1">
        <v>0</v>
      </c>
      <c r="H243" s="1">
        <v>0</v>
      </c>
      <c r="I243" s="1">
        <v>-30</v>
      </c>
      <c r="J243" s="1">
        <v>-20</v>
      </c>
      <c r="K243" s="1">
        <v>-210</v>
      </c>
      <c r="L243" s="1">
        <v>0</v>
      </c>
      <c r="M243" s="1">
        <v>0</v>
      </c>
      <c r="N243" s="1">
        <v>-301.87</v>
      </c>
      <c r="O243" s="1">
        <v>-11.87</v>
      </c>
      <c r="P243" s="1">
        <v>-30</v>
      </c>
      <c r="Q243" s="1">
        <v>0</v>
      </c>
      <c r="R243" s="1">
        <v>0</v>
      </c>
      <c r="S243" s="1">
        <v>0</v>
      </c>
      <c r="T243" s="1">
        <v>-30</v>
      </c>
      <c r="U243" s="1">
        <v>-20</v>
      </c>
      <c r="V243" s="1">
        <v>-210</v>
      </c>
      <c r="W243" s="1">
        <v>0</v>
      </c>
      <c r="X243" s="1">
        <v>0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20" t="s">
        <v>1346</v>
      </c>
      <c r="B244" s="10" t="s">
        <v>1347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/>
      <c r="P244" s="1">
        <v>0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1348</v>
      </c>
      <c r="B245" s="10" t="s">
        <v>1349</v>
      </c>
      <c r="C245" s="1">
        <v>-301.87</v>
      </c>
      <c r="D245" s="1">
        <v>-11.87</v>
      </c>
      <c r="E245" s="1">
        <v>-30</v>
      </c>
      <c r="F245" s="1">
        <v>0</v>
      </c>
      <c r="G245" s="1">
        <v>0</v>
      </c>
      <c r="H245" s="1">
        <v>0</v>
      </c>
      <c r="I245" s="1">
        <v>-30</v>
      </c>
      <c r="J245" s="1">
        <v>-20</v>
      </c>
      <c r="K245" s="1">
        <v>-210</v>
      </c>
      <c r="L245" s="1">
        <v>0</v>
      </c>
      <c r="M245" s="1">
        <v>0</v>
      </c>
      <c r="N245" s="1">
        <v>-301.87</v>
      </c>
      <c r="O245" s="1">
        <v>-11.87</v>
      </c>
      <c r="P245" s="1">
        <v>-30</v>
      </c>
      <c r="Q245" s="1">
        <v>0</v>
      </c>
      <c r="R245" s="1">
        <v>0</v>
      </c>
      <c r="S245" s="1">
        <v>0</v>
      </c>
      <c r="T245" s="1">
        <v>-30</v>
      </c>
      <c r="U245" s="1">
        <v>-20</v>
      </c>
      <c r="V245" s="1">
        <v>-210</v>
      </c>
      <c r="W245" s="1">
        <v>0</v>
      </c>
      <c r="X245" s="1">
        <v>0</v>
      </c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18" t="s">
        <v>146</v>
      </c>
      <c r="B246" s="10" t="s">
        <v>147</v>
      </c>
      <c r="C246" s="1">
        <v>17229189.32</v>
      </c>
      <c r="D246" s="1">
        <v>1089580.79</v>
      </c>
      <c r="E246" s="1">
        <v>1840121.01</v>
      </c>
      <c r="F246" s="1">
        <v>5067023.83</v>
      </c>
      <c r="G246" s="1">
        <v>976826.61</v>
      </c>
      <c r="H246" s="1">
        <v>988664.46</v>
      </c>
      <c r="I246" s="1">
        <v>1731545.7</v>
      </c>
      <c r="J246" s="1">
        <v>3115946.4</v>
      </c>
      <c r="K246" s="1">
        <v>790267.4</v>
      </c>
      <c r="L246" s="1">
        <v>946866.8</v>
      </c>
      <c r="M246" s="1">
        <v>682346.32</v>
      </c>
      <c r="N246" s="1">
        <v>17229189.32</v>
      </c>
      <c r="O246" s="1">
        <v>1089580.79</v>
      </c>
      <c r="P246" s="1">
        <v>1840121.01</v>
      </c>
      <c r="Q246" s="1">
        <v>5067023.83</v>
      </c>
      <c r="R246" s="1">
        <v>976826.61</v>
      </c>
      <c r="S246" s="1">
        <v>988664.46</v>
      </c>
      <c r="T246" s="1">
        <v>1731545.7</v>
      </c>
      <c r="U246" s="1">
        <v>3115946.4</v>
      </c>
      <c r="V246" s="1">
        <v>790267.4</v>
      </c>
      <c r="W246" s="1">
        <v>946866.8</v>
      </c>
      <c r="X246" s="1">
        <v>682346.32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9" t="s">
        <v>166</v>
      </c>
      <c r="B247" s="10" t="s">
        <v>167</v>
      </c>
      <c r="C247" s="1">
        <v>5937434.21</v>
      </c>
      <c r="D247" s="1">
        <v>380180.55</v>
      </c>
      <c r="E247" s="1">
        <v>929830.58</v>
      </c>
      <c r="F247" s="1">
        <v>1686023.19</v>
      </c>
      <c r="G247" s="1">
        <v>387246.63</v>
      </c>
      <c r="H247" s="1">
        <v>404846.72</v>
      </c>
      <c r="I247" s="1">
        <v>557484.85</v>
      </c>
      <c r="J247" s="1">
        <v>465146.95</v>
      </c>
      <c r="K247" s="1">
        <v>210680.05</v>
      </c>
      <c r="L247" s="1">
        <v>530466.1</v>
      </c>
      <c r="M247" s="1">
        <v>385528.59</v>
      </c>
      <c r="N247" s="1">
        <v>5937434.21</v>
      </c>
      <c r="O247" s="1">
        <v>380180.55</v>
      </c>
      <c r="P247" s="1">
        <v>929830.58</v>
      </c>
      <c r="Q247" s="1">
        <v>1686023.19</v>
      </c>
      <c r="R247" s="1">
        <v>387246.63</v>
      </c>
      <c r="S247" s="1">
        <v>404846.72</v>
      </c>
      <c r="T247" s="1">
        <v>557484.85</v>
      </c>
      <c r="U247" s="1">
        <v>465146.95</v>
      </c>
      <c r="V247" s="1">
        <v>210680.05</v>
      </c>
      <c r="W247" s="1">
        <v>530466.1</v>
      </c>
      <c r="X247" s="1">
        <v>385528.59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20" t="s">
        <v>1350</v>
      </c>
      <c r="B248" s="10" t="s">
        <v>1351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1352</v>
      </c>
      <c r="B249" s="10" t="s">
        <v>1353</v>
      </c>
      <c r="C249" s="1">
        <v>783149.64</v>
      </c>
      <c r="D249" s="1">
        <v>91180.29</v>
      </c>
      <c r="E249" s="1">
        <v>150596.75</v>
      </c>
      <c r="F249" s="1">
        <v>198149.87</v>
      </c>
      <c r="G249" s="1">
        <v>43793.32</v>
      </c>
      <c r="H249" s="1">
        <v>94923.33</v>
      </c>
      <c r="I249" s="1">
        <v>111727.15</v>
      </c>
      <c r="J249" s="1">
        <v>53985.440000000002</v>
      </c>
      <c r="K249" s="1">
        <v>0</v>
      </c>
      <c r="L249" s="1">
        <v>37802.78</v>
      </c>
      <c r="M249" s="1">
        <v>990.71</v>
      </c>
      <c r="N249" s="1">
        <v>783149.64</v>
      </c>
      <c r="O249" s="1">
        <v>91180.29</v>
      </c>
      <c r="P249" s="1">
        <v>150596.75</v>
      </c>
      <c r="Q249" s="1">
        <v>198149.87</v>
      </c>
      <c r="R249" s="1">
        <v>43793.32</v>
      </c>
      <c r="S249" s="1">
        <v>94923.33</v>
      </c>
      <c r="T249" s="1">
        <v>111727.15</v>
      </c>
      <c r="U249" s="1">
        <v>53985.440000000002</v>
      </c>
      <c r="V249" s="1">
        <v>0</v>
      </c>
      <c r="W249" s="1">
        <v>37802.78</v>
      </c>
      <c r="X249" s="1">
        <v>990.71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1354</v>
      </c>
      <c r="B250" s="10" t="s">
        <v>1355</v>
      </c>
      <c r="C250" s="1">
        <v>2024902.59</v>
      </c>
      <c r="D250" s="1">
        <v>85619.41</v>
      </c>
      <c r="E250" s="1">
        <v>290817.94</v>
      </c>
      <c r="F250" s="1">
        <v>618607.12</v>
      </c>
      <c r="G250" s="1">
        <v>127937.60000000001</v>
      </c>
      <c r="H250" s="1">
        <v>110583.29</v>
      </c>
      <c r="I250" s="1">
        <v>154997.57</v>
      </c>
      <c r="J250" s="1">
        <v>170325.46</v>
      </c>
      <c r="K250" s="1">
        <v>90164.87</v>
      </c>
      <c r="L250" s="1">
        <v>224545.72</v>
      </c>
      <c r="M250" s="1">
        <v>151303.60999999999</v>
      </c>
      <c r="N250" s="1">
        <v>2024902.59</v>
      </c>
      <c r="O250" s="1">
        <v>85619.41</v>
      </c>
      <c r="P250" s="1">
        <v>290817.94</v>
      </c>
      <c r="Q250" s="1">
        <v>618607.12</v>
      </c>
      <c r="R250" s="1">
        <v>127937.60000000001</v>
      </c>
      <c r="S250" s="1">
        <v>110583.29</v>
      </c>
      <c r="T250" s="1">
        <v>154997.57</v>
      </c>
      <c r="U250" s="1">
        <v>170325.46</v>
      </c>
      <c r="V250" s="1">
        <v>90164.87</v>
      </c>
      <c r="W250" s="1">
        <v>224545.72</v>
      </c>
      <c r="X250" s="1">
        <v>151303.60999999999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1356</v>
      </c>
      <c r="B251" s="10" t="s">
        <v>1357</v>
      </c>
      <c r="C251" s="1">
        <v>3077181.98</v>
      </c>
      <c r="D251" s="1">
        <v>200380.85</v>
      </c>
      <c r="E251" s="1">
        <v>483355.89</v>
      </c>
      <c r="F251" s="1">
        <v>849266.2</v>
      </c>
      <c r="G251" s="1">
        <v>199375.71</v>
      </c>
      <c r="H251" s="1">
        <v>197340.1</v>
      </c>
      <c r="I251" s="1">
        <v>290760.13</v>
      </c>
      <c r="J251" s="1">
        <v>240836.05</v>
      </c>
      <c r="K251" s="1">
        <v>120515.18</v>
      </c>
      <c r="L251" s="1">
        <v>262117.6</v>
      </c>
      <c r="M251" s="1">
        <v>233234.27</v>
      </c>
      <c r="N251" s="1">
        <v>3077181.98</v>
      </c>
      <c r="O251" s="1">
        <v>200380.85</v>
      </c>
      <c r="P251" s="1">
        <v>483355.89</v>
      </c>
      <c r="Q251" s="1">
        <v>849266.2</v>
      </c>
      <c r="R251" s="1">
        <v>199375.71</v>
      </c>
      <c r="S251" s="1">
        <v>197340.1</v>
      </c>
      <c r="T251" s="1">
        <v>290760.13</v>
      </c>
      <c r="U251" s="1">
        <v>240836.05</v>
      </c>
      <c r="V251" s="1">
        <v>120515.18</v>
      </c>
      <c r="W251" s="1">
        <v>262117.6</v>
      </c>
      <c r="X251" s="1">
        <v>233234.27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1358</v>
      </c>
      <c r="B252" s="10" t="s">
        <v>1359</v>
      </c>
      <c r="C252" s="1">
        <v>52200</v>
      </c>
      <c r="D252" s="1">
        <v>3000</v>
      </c>
      <c r="E252" s="1">
        <v>5060</v>
      </c>
      <c r="F252" s="1">
        <v>20000</v>
      </c>
      <c r="G252" s="1">
        <v>16140</v>
      </c>
      <c r="H252" s="1">
        <v>2000</v>
      </c>
      <c r="I252" s="1">
        <v>0</v>
      </c>
      <c r="J252" s="1">
        <v>0</v>
      </c>
      <c r="K252" s="1">
        <v>0</v>
      </c>
      <c r="L252" s="1">
        <v>6000</v>
      </c>
      <c r="M252" s="1">
        <v>0</v>
      </c>
      <c r="N252" s="1">
        <v>52200</v>
      </c>
      <c r="O252" s="1">
        <v>3000</v>
      </c>
      <c r="P252" s="1">
        <v>5060</v>
      </c>
      <c r="Q252" s="1">
        <v>20000</v>
      </c>
      <c r="R252" s="1">
        <v>16140</v>
      </c>
      <c r="S252" s="1">
        <v>2000</v>
      </c>
      <c r="T252" s="1">
        <v>0</v>
      </c>
      <c r="U252" s="1">
        <v>0</v>
      </c>
      <c r="V252" s="1">
        <v>0</v>
      </c>
      <c r="W252" s="1">
        <v>6000</v>
      </c>
      <c r="X252" s="1">
        <v>0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1360</v>
      </c>
      <c r="B253" s="10" t="s">
        <v>1361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/>
      <c r="P253" s="1"/>
      <c r="Q253" s="1"/>
      <c r="R253" s="1"/>
      <c r="S253" s="1"/>
      <c r="T253" s="1"/>
      <c r="U253" s="1">
        <v>0</v>
      </c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19" t="s">
        <v>168</v>
      </c>
      <c r="B254" s="10" t="s">
        <v>169</v>
      </c>
      <c r="C254" s="1">
        <v>6562137.0599999996</v>
      </c>
      <c r="D254" s="1">
        <v>319296.84000000003</v>
      </c>
      <c r="E254" s="1">
        <v>654564.36</v>
      </c>
      <c r="F254" s="1">
        <v>1285364.52</v>
      </c>
      <c r="G254" s="1">
        <v>471729.34</v>
      </c>
      <c r="H254" s="1">
        <v>466503.5</v>
      </c>
      <c r="I254" s="1">
        <v>871839.85</v>
      </c>
      <c r="J254" s="1">
        <v>1689262.25</v>
      </c>
      <c r="K254" s="1">
        <v>295013.56</v>
      </c>
      <c r="L254" s="1">
        <v>315456.14</v>
      </c>
      <c r="M254" s="1">
        <v>193106.7</v>
      </c>
      <c r="N254" s="1">
        <v>6562137.0599999996</v>
      </c>
      <c r="O254" s="1">
        <v>319296.84000000003</v>
      </c>
      <c r="P254" s="1">
        <v>654564.36</v>
      </c>
      <c r="Q254" s="1">
        <v>1285364.52</v>
      </c>
      <c r="R254" s="1">
        <v>471729.34</v>
      </c>
      <c r="S254" s="1">
        <v>466503.5</v>
      </c>
      <c r="T254" s="1">
        <v>871839.85</v>
      </c>
      <c r="U254" s="1">
        <v>1689262.25</v>
      </c>
      <c r="V254" s="1">
        <v>295013.56</v>
      </c>
      <c r="W254" s="1">
        <v>315456.14</v>
      </c>
      <c r="X254" s="1">
        <v>193106.7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20" t="s">
        <v>1362</v>
      </c>
      <c r="B255" s="10" t="s">
        <v>1363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1364</v>
      </c>
      <c r="B256" s="10" t="s">
        <v>1365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/>
      <c r="P256" s="1"/>
      <c r="Q256" s="1">
        <v>0</v>
      </c>
      <c r="R256" s="1">
        <v>0</v>
      </c>
      <c r="S256" s="1"/>
      <c r="T256" s="1"/>
      <c r="U256" s="1"/>
      <c r="V256" s="1"/>
      <c r="W256" s="1">
        <v>0</v>
      </c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1366</v>
      </c>
      <c r="B257" s="10" t="s">
        <v>1367</v>
      </c>
      <c r="C257" s="1">
        <v>6562137.0599999996</v>
      </c>
      <c r="D257" s="1">
        <v>319296.84000000003</v>
      </c>
      <c r="E257" s="1">
        <v>654564.36</v>
      </c>
      <c r="F257" s="1">
        <v>1285364.52</v>
      </c>
      <c r="G257" s="1">
        <v>471729.34</v>
      </c>
      <c r="H257" s="1">
        <v>466503.5</v>
      </c>
      <c r="I257" s="1">
        <v>871839.85</v>
      </c>
      <c r="J257" s="1">
        <v>1689262.25</v>
      </c>
      <c r="K257" s="1">
        <v>295013.56</v>
      </c>
      <c r="L257" s="1">
        <v>315456.14</v>
      </c>
      <c r="M257" s="1">
        <v>193106.7</v>
      </c>
      <c r="N257" s="1">
        <v>6562137.0599999996</v>
      </c>
      <c r="O257" s="1">
        <v>319296.84000000003</v>
      </c>
      <c r="P257" s="1">
        <v>654564.36</v>
      </c>
      <c r="Q257" s="1">
        <v>1285364.52</v>
      </c>
      <c r="R257" s="1">
        <v>471729.34</v>
      </c>
      <c r="S257" s="1">
        <v>466503.5</v>
      </c>
      <c r="T257" s="1">
        <v>871839.85</v>
      </c>
      <c r="U257" s="1">
        <v>1689262.25</v>
      </c>
      <c r="V257" s="1">
        <v>295013.56</v>
      </c>
      <c r="W257" s="1">
        <v>315456.14</v>
      </c>
      <c r="X257" s="1">
        <v>193106.7</v>
      </c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19" t="s">
        <v>170</v>
      </c>
      <c r="B258" s="10" t="s">
        <v>171</v>
      </c>
      <c r="C258" s="1">
        <v>1396358.02</v>
      </c>
      <c r="D258" s="1">
        <v>149092.87</v>
      </c>
      <c r="E258" s="1">
        <v>121550.78</v>
      </c>
      <c r="F258" s="1">
        <v>363416.29</v>
      </c>
      <c r="G258" s="1">
        <v>76598.19</v>
      </c>
      <c r="H258" s="1">
        <v>115616.04</v>
      </c>
      <c r="I258" s="1">
        <v>100969.86</v>
      </c>
      <c r="J258" s="1">
        <v>214293.69</v>
      </c>
      <c r="K258" s="1">
        <v>78201.69</v>
      </c>
      <c r="L258" s="1">
        <v>74920.75</v>
      </c>
      <c r="M258" s="1">
        <v>101697.86</v>
      </c>
      <c r="N258" s="1">
        <v>1396358.02</v>
      </c>
      <c r="O258" s="1">
        <v>149092.87</v>
      </c>
      <c r="P258" s="1">
        <v>121550.78</v>
      </c>
      <c r="Q258" s="1">
        <v>363416.29</v>
      </c>
      <c r="R258" s="1">
        <v>76598.19</v>
      </c>
      <c r="S258" s="1">
        <v>115616.04</v>
      </c>
      <c r="T258" s="1">
        <v>100969.86</v>
      </c>
      <c r="U258" s="1">
        <v>214293.69</v>
      </c>
      <c r="V258" s="1">
        <v>78201.69</v>
      </c>
      <c r="W258" s="1">
        <v>74920.75</v>
      </c>
      <c r="X258" s="1">
        <v>101697.86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20" t="s">
        <v>1368</v>
      </c>
      <c r="B259" s="10" t="s">
        <v>1369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1370</v>
      </c>
      <c r="B260" s="10" t="s">
        <v>1371</v>
      </c>
      <c r="C260" s="1">
        <v>516742.08</v>
      </c>
      <c r="D260" s="1">
        <v>40956.410000000003</v>
      </c>
      <c r="E260" s="1">
        <v>38083.879999999997</v>
      </c>
      <c r="F260" s="1">
        <v>113155.86</v>
      </c>
      <c r="G260" s="1">
        <v>28184.63</v>
      </c>
      <c r="H260" s="1">
        <v>29614.33</v>
      </c>
      <c r="I260" s="1">
        <v>49485.05</v>
      </c>
      <c r="J260" s="1">
        <v>108319.49</v>
      </c>
      <c r="K260" s="1">
        <v>32863.760000000002</v>
      </c>
      <c r="L260" s="1">
        <v>36332.400000000001</v>
      </c>
      <c r="M260" s="1">
        <v>39746.269999999997</v>
      </c>
      <c r="N260" s="1">
        <v>516742.08</v>
      </c>
      <c r="O260" s="1">
        <v>40956.410000000003</v>
      </c>
      <c r="P260" s="1">
        <v>38083.879999999997</v>
      </c>
      <c r="Q260" s="1">
        <v>113155.86</v>
      </c>
      <c r="R260" s="1">
        <v>28184.63</v>
      </c>
      <c r="S260" s="1">
        <v>29614.33</v>
      </c>
      <c r="T260" s="1">
        <v>49485.05</v>
      </c>
      <c r="U260" s="1">
        <v>108319.49</v>
      </c>
      <c r="V260" s="1">
        <v>32863.760000000002</v>
      </c>
      <c r="W260" s="1">
        <v>36332.400000000001</v>
      </c>
      <c r="X260" s="1">
        <v>39746.269999999997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1372</v>
      </c>
      <c r="B261" s="10" t="s">
        <v>1373</v>
      </c>
      <c r="C261" s="1">
        <v>580707.05000000005</v>
      </c>
      <c r="D261" s="1">
        <v>64801.86</v>
      </c>
      <c r="E261" s="1">
        <v>50941.73</v>
      </c>
      <c r="F261" s="1">
        <v>165751.38</v>
      </c>
      <c r="G261" s="1">
        <v>38163.26</v>
      </c>
      <c r="H261" s="1">
        <v>65250.22</v>
      </c>
      <c r="I261" s="1">
        <v>35959.1</v>
      </c>
      <c r="J261" s="1">
        <v>75402.38</v>
      </c>
      <c r="K261" s="1">
        <v>23137.19</v>
      </c>
      <c r="L261" s="1">
        <v>18804.96</v>
      </c>
      <c r="M261" s="1">
        <v>42494.97</v>
      </c>
      <c r="N261" s="1">
        <v>580707.05000000005</v>
      </c>
      <c r="O261" s="1">
        <v>64801.86</v>
      </c>
      <c r="P261" s="1">
        <v>50941.73</v>
      </c>
      <c r="Q261" s="1">
        <v>165751.38</v>
      </c>
      <c r="R261" s="1">
        <v>38163.26</v>
      </c>
      <c r="S261" s="1">
        <v>65250.22</v>
      </c>
      <c r="T261" s="1">
        <v>35959.1</v>
      </c>
      <c r="U261" s="1">
        <v>75402.38</v>
      </c>
      <c r="V261" s="1">
        <v>23137.19</v>
      </c>
      <c r="W261" s="1">
        <v>18804.96</v>
      </c>
      <c r="X261" s="1">
        <v>42494.97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1374</v>
      </c>
      <c r="B262" s="10" t="s">
        <v>1375</v>
      </c>
      <c r="C262" s="1">
        <v>39848.86</v>
      </c>
      <c r="D262" s="1">
        <v>5476</v>
      </c>
      <c r="E262" s="1">
        <v>5873</v>
      </c>
      <c r="F262" s="1">
        <v>11022.57</v>
      </c>
      <c r="G262" s="1">
        <v>2396.89</v>
      </c>
      <c r="H262" s="1">
        <v>2926</v>
      </c>
      <c r="I262" s="1">
        <v>2665.8</v>
      </c>
      <c r="J262" s="1">
        <v>4472.6000000000004</v>
      </c>
      <c r="K262" s="1">
        <v>3344</v>
      </c>
      <c r="L262" s="1">
        <v>1254</v>
      </c>
      <c r="M262" s="1">
        <v>418</v>
      </c>
      <c r="N262" s="1">
        <v>39848.86</v>
      </c>
      <c r="O262" s="1">
        <v>5476</v>
      </c>
      <c r="P262" s="1">
        <v>5873</v>
      </c>
      <c r="Q262" s="1">
        <v>11022.57</v>
      </c>
      <c r="R262" s="1">
        <v>2396.89</v>
      </c>
      <c r="S262" s="1">
        <v>2926</v>
      </c>
      <c r="T262" s="1">
        <v>2665.8</v>
      </c>
      <c r="U262" s="1">
        <v>4472.6000000000004</v>
      </c>
      <c r="V262" s="1">
        <v>3344</v>
      </c>
      <c r="W262" s="1">
        <v>1254</v>
      </c>
      <c r="X262" s="1">
        <v>418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1376</v>
      </c>
      <c r="B263" s="10" t="s">
        <v>1377</v>
      </c>
      <c r="C263" s="1">
        <v>18219.03</v>
      </c>
      <c r="D263" s="1">
        <v>2034.07</v>
      </c>
      <c r="E263" s="1">
        <v>2926</v>
      </c>
      <c r="F263" s="1">
        <v>4507</v>
      </c>
      <c r="G263" s="1">
        <v>836</v>
      </c>
      <c r="H263" s="1">
        <v>418</v>
      </c>
      <c r="I263" s="1">
        <v>2508</v>
      </c>
      <c r="J263" s="1">
        <v>0</v>
      </c>
      <c r="K263" s="1">
        <v>1666.96</v>
      </c>
      <c r="L263" s="1">
        <v>2487</v>
      </c>
      <c r="M263" s="1">
        <v>836</v>
      </c>
      <c r="N263" s="1">
        <v>18219.03</v>
      </c>
      <c r="O263" s="1">
        <v>2034.07</v>
      </c>
      <c r="P263" s="1">
        <v>2926</v>
      </c>
      <c r="Q263" s="1">
        <v>4507</v>
      </c>
      <c r="R263" s="1">
        <v>836</v>
      </c>
      <c r="S263" s="1">
        <v>418</v>
      </c>
      <c r="T263" s="1">
        <v>2508</v>
      </c>
      <c r="U263" s="1"/>
      <c r="V263" s="1">
        <v>1666.96</v>
      </c>
      <c r="W263" s="1">
        <v>2487</v>
      </c>
      <c r="X263" s="1">
        <v>836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1378</v>
      </c>
      <c r="B264" s="10" t="s">
        <v>1379</v>
      </c>
      <c r="C264" s="1">
        <v>139816.76</v>
      </c>
      <c r="D264" s="1">
        <v>21417.53</v>
      </c>
      <c r="E264" s="1">
        <v>13234.73</v>
      </c>
      <c r="F264" s="1">
        <v>39558.36</v>
      </c>
      <c r="G264" s="1">
        <v>5294.67</v>
      </c>
      <c r="H264" s="1">
        <v>7461</v>
      </c>
      <c r="I264" s="1">
        <v>5122.3</v>
      </c>
      <c r="J264" s="1">
        <v>12741.93</v>
      </c>
      <c r="K264" s="1">
        <v>13309.47</v>
      </c>
      <c r="L264" s="1">
        <v>11897.47</v>
      </c>
      <c r="M264" s="1">
        <v>9779.2999999999993</v>
      </c>
      <c r="N264" s="1">
        <v>139816.76</v>
      </c>
      <c r="O264" s="1">
        <v>21417.53</v>
      </c>
      <c r="P264" s="1">
        <v>13234.73</v>
      </c>
      <c r="Q264" s="1">
        <v>39558.36</v>
      </c>
      <c r="R264" s="1">
        <v>5294.67</v>
      </c>
      <c r="S264" s="1">
        <v>7461</v>
      </c>
      <c r="T264" s="1">
        <v>5122.3</v>
      </c>
      <c r="U264" s="1">
        <v>12741.93</v>
      </c>
      <c r="V264" s="1">
        <v>13309.47</v>
      </c>
      <c r="W264" s="1">
        <v>11897.47</v>
      </c>
      <c r="X264" s="1">
        <v>9779.2999999999993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1380</v>
      </c>
      <c r="B265" s="10" t="s">
        <v>1381</v>
      </c>
      <c r="C265" s="1">
        <v>101024.24</v>
      </c>
      <c r="D265" s="1">
        <v>14407</v>
      </c>
      <c r="E265" s="1">
        <v>10491.44</v>
      </c>
      <c r="F265" s="1">
        <v>29421.119999999999</v>
      </c>
      <c r="G265" s="1">
        <v>1722.74</v>
      </c>
      <c r="H265" s="1">
        <v>9946.49</v>
      </c>
      <c r="I265" s="1">
        <v>5229.6099999999997</v>
      </c>
      <c r="J265" s="1">
        <v>13357.29</v>
      </c>
      <c r="K265" s="1">
        <v>3880.31</v>
      </c>
      <c r="L265" s="1">
        <v>4144.92</v>
      </c>
      <c r="M265" s="1">
        <v>8423.32</v>
      </c>
      <c r="N265" s="1">
        <v>101024.24</v>
      </c>
      <c r="O265" s="1">
        <v>14407</v>
      </c>
      <c r="P265" s="1">
        <v>10491.44</v>
      </c>
      <c r="Q265" s="1">
        <v>29421.119999999999</v>
      </c>
      <c r="R265" s="1">
        <v>1722.74</v>
      </c>
      <c r="S265" s="1">
        <v>9946.49</v>
      </c>
      <c r="T265" s="1">
        <v>5229.6099999999997</v>
      </c>
      <c r="U265" s="1">
        <v>13357.29</v>
      </c>
      <c r="V265" s="1">
        <v>3880.31</v>
      </c>
      <c r="W265" s="1">
        <v>4144.92</v>
      </c>
      <c r="X265" s="1">
        <v>8423.32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19" t="s">
        <v>876</v>
      </c>
      <c r="B266" s="10" t="s">
        <v>172</v>
      </c>
      <c r="C266" s="1">
        <v>3298045</v>
      </c>
      <c r="D266" s="1">
        <v>235653.05</v>
      </c>
      <c r="E266" s="1">
        <v>129836.93</v>
      </c>
      <c r="F266" s="1">
        <v>1726608.23</v>
      </c>
      <c r="G266" s="1">
        <v>38554.25</v>
      </c>
      <c r="H266" s="1">
        <v>684.8</v>
      </c>
      <c r="I266" s="1">
        <v>199570.48</v>
      </c>
      <c r="J266" s="1">
        <v>742111.6</v>
      </c>
      <c r="K266" s="1">
        <v>202820.9</v>
      </c>
      <c r="L266" s="1">
        <v>23466.95</v>
      </c>
      <c r="M266" s="1">
        <v>-1262.19</v>
      </c>
      <c r="N266" s="1">
        <v>3298045</v>
      </c>
      <c r="O266" s="1">
        <v>235653.05</v>
      </c>
      <c r="P266" s="1">
        <v>129836.93</v>
      </c>
      <c r="Q266" s="1">
        <v>1726608.23</v>
      </c>
      <c r="R266" s="1">
        <v>38554.25</v>
      </c>
      <c r="S266" s="1">
        <v>684.8</v>
      </c>
      <c r="T266" s="1">
        <v>199570.48</v>
      </c>
      <c r="U266" s="1">
        <v>742111.6</v>
      </c>
      <c r="V266" s="1">
        <v>202820.9</v>
      </c>
      <c r="W266" s="1">
        <v>23466.95</v>
      </c>
      <c r="X266" s="1">
        <v>-1262.19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20" t="s">
        <v>1382</v>
      </c>
      <c r="B267" s="10" t="s">
        <v>1383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1384</v>
      </c>
      <c r="B268" s="10" t="s">
        <v>1385</v>
      </c>
      <c r="C268" s="1">
        <v>3292517.3</v>
      </c>
      <c r="D268" s="1">
        <v>234846.28</v>
      </c>
      <c r="E268" s="1">
        <v>127349.55</v>
      </c>
      <c r="F268" s="1">
        <v>1726350.31</v>
      </c>
      <c r="G268" s="1">
        <v>38426.85</v>
      </c>
      <c r="H268" s="1">
        <v>0</v>
      </c>
      <c r="I268" s="1">
        <v>199095.08</v>
      </c>
      <c r="J268" s="1">
        <v>742049.6</v>
      </c>
      <c r="K268" s="1">
        <v>202401.87</v>
      </c>
      <c r="L268" s="1">
        <v>23308.95</v>
      </c>
      <c r="M268" s="1">
        <v>-1311.19</v>
      </c>
      <c r="N268" s="1">
        <v>3292517.3</v>
      </c>
      <c r="O268" s="1">
        <v>234846.28</v>
      </c>
      <c r="P268" s="1">
        <v>127349.55</v>
      </c>
      <c r="Q268" s="1">
        <v>1726350.31</v>
      </c>
      <c r="R268" s="1">
        <v>38426.85</v>
      </c>
      <c r="S268" s="1">
        <v>0</v>
      </c>
      <c r="T268" s="1">
        <v>199095.08</v>
      </c>
      <c r="U268" s="1">
        <v>742049.6</v>
      </c>
      <c r="V268" s="1">
        <v>202401.87</v>
      </c>
      <c r="W268" s="1">
        <v>23308.95</v>
      </c>
      <c r="X268" s="1">
        <v>-1311.19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1386</v>
      </c>
      <c r="B269" s="10" t="s">
        <v>1387</v>
      </c>
      <c r="C269" s="1">
        <v>5527.7</v>
      </c>
      <c r="D269" s="1">
        <v>806.77</v>
      </c>
      <c r="E269" s="1">
        <v>2487.38</v>
      </c>
      <c r="F269" s="1">
        <v>257.92</v>
      </c>
      <c r="G269" s="1">
        <v>127.4</v>
      </c>
      <c r="H269" s="1">
        <v>684.8</v>
      </c>
      <c r="I269" s="1">
        <v>475.4</v>
      </c>
      <c r="J269" s="1">
        <v>62</v>
      </c>
      <c r="K269" s="1">
        <v>419.03</v>
      </c>
      <c r="L269" s="1">
        <v>158</v>
      </c>
      <c r="M269" s="1">
        <v>49</v>
      </c>
      <c r="N269" s="1">
        <v>5527.7</v>
      </c>
      <c r="O269" s="1">
        <v>806.77</v>
      </c>
      <c r="P269" s="1">
        <v>2487.38</v>
      </c>
      <c r="Q269" s="1">
        <v>257.92</v>
      </c>
      <c r="R269" s="1">
        <v>127.4</v>
      </c>
      <c r="S269" s="1">
        <v>684.8</v>
      </c>
      <c r="T269" s="1">
        <v>475.4</v>
      </c>
      <c r="U269" s="1">
        <v>62</v>
      </c>
      <c r="V269" s="1">
        <v>419.03</v>
      </c>
      <c r="W269" s="1">
        <v>158</v>
      </c>
      <c r="X269" s="1">
        <v>49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19" t="s">
        <v>866</v>
      </c>
      <c r="B270" s="10" t="s">
        <v>867</v>
      </c>
      <c r="C270" s="1">
        <v>35215.03</v>
      </c>
      <c r="D270" s="1">
        <v>5357.48</v>
      </c>
      <c r="E270" s="1">
        <v>4338.3599999999997</v>
      </c>
      <c r="F270" s="1">
        <v>5611.6</v>
      </c>
      <c r="G270" s="1">
        <v>2698.2</v>
      </c>
      <c r="H270" s="1">
        <v>1013.4</v>
      </c>
      <c r="I270" s="1">
        <v>1680.66</v>
      </c>
      <c r="J270" s="1">
        <v>5131.91</v>
      </c>
      <c r="K270" s="1">
        <v>3551.2</v>
      </c>
      <c r="L270" s="1">
        <v>2556.86</v>
      </c>
      <c r="M270" s="1">
        <v>3275.36</v>
      </c>
      <c r="N270" s="1">
        <v>35215.03</v>
      </c>
      <c r="O270" s="1">
        <v>5357.48</v>
      </c>
      <c r="P270" s="1">
        <v>4338.3599999999997</v>
      </c>
      <c r="Q270" s="1">
        <v>5611.6</v>
      </c>
      <c r="R270" s="1">
        <v>2698.2</v>
      </c>
      <c r="S270" s="1">
        <v>1013.4</v>
      </c>
      <c r="T270" s="1">
        <v>1680.66</v>
      </c>
      <c r="U270" s="1">
        <v>5131.91</v>
      </c>
      <c r="V270" s="1">
        <v>3551.2</v>
      </c>
      <c r="W270" s="1">
        <v>2556.86</v>
      </c>
      <c r="X270" s="1">
        <v>3275.36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20" t="s">
        <v>1388</v>
      </c>
      <c r="B271" s="10" t="s">
        <v>1389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866</v>
      </c>
      <c r="B272" s="10" t="s">
        <v>1390</v>
      </c>
      <c r="C272" s="1">
        <v>35215.03</v>
      </c>
      <c r="D272" s="1">
        <v>5357.48</v>
      </c>
      <c r="E272" s="1">
        <v>4338.3599999999997</v>
      </c>
      <c r="F272" s="1">
        <v>5611.6</v>
      </c>
      <c r="G272" s="1">
        <v>2698.2</v>
      </c>
      <c r="H272" s="1">
        <v>1013.4</v>
      </c>
      <c r="I272" s="1">
        <v>1680.66</v>
      </c>
      <c r="J272" s="1">
        <v>5131.91</v>
      </c>
      <c r="K272" s="1">
        <v>3551.2</v>
      </c>
      <c r="L272" s="1">
        <v>2556.86</v>
      </c>
      <c r="M272" s="1">
        <v>3275.36</v>
      </c>
      <c r="N272" s="1">
        <v>35215.03</v>
      </c>
      <c r="O272" s="1">
        <v>5357.48</v>
      </c>
      <c r="P272" s="1">
        <v>4338.3599999999997</v>
      </c>
      <c r="Q272" s="1">
        <v>5611.6</v>
      </c>
      <c r="R272" s="1">
        <v>2698.2</v>
      </c>
      <c r="S272" s="1">
        <v>1013.4</v>
      </c>
      <c r="T272" s="1">
        <v>1680.66</v>
      </c>
      <c r="U272" s="1">
        <v>5131.91</v>
      </c>
      <c r="V272" s="1">
        <v>3551.2</v>
      </c>
      <c r="W272" s="1">
        <v>2556.86</v>
      </c>
      <c r="X272" s="1">
        <v>3275.36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18" t="s">
        <v>148</v>
      </c>
      <c r="B273" s="10" t="s">
        <v>149</v>
      </c>
      <c r="C273" s="1">
        <v>5394917.7400000002</v>
      </c>
      <c r="D273" s="1">
        <v>213127.84</v>
      </c>
      <c r="E273" s="1">
        <v>82269.47</v>
      </c>
      <c r="F273" s="1">
        <v>1242320.22</v>
      </c>
      <c r="G273" s="1">
        <v>19800</v>
      </c>
      <c r="H273" s="1">
        <v>0</v>
      </c>
      <c r="I273" s="1">
        <v>86561.19</v>
      </c>
      <c r="J273" s="1">
        <v>2006090.41</v>
      </c>
      <c r="K273" s="1">
        <v>0</v>
      </c>
      <c r="L273" s="1">
        <v>500789.74</v>
      </c>
      <c r="M273" s="1">
        <v>1243958.8700000001</v>
      </c>
      <c r="N273" s="1">
        <v>5394917.7400000002</v>
      </c>
      <c r="O273" s="1">
        <v>213127.84</v>
      </c>
      <c r="P273" s="1">
        <v>82269.47</v>
      </c>
      <c r="Q273" s="1">
        <v>1242320.22</v>
      </c>
      <c r="R273" s="1">
        <v>19800</v>
      </c>
      <c r="S273" s="1"/>
      <c r="T273" s="1">
        <v>86561.19</v>
      </c>
      <c r="U273" s="1">
        <v>2006090.41</v>
      </c>
      <c r="V273" s="1"/>
      <c r="W273" s="1">
        <v>500789.74</v>
      </c>
      <c r="X273" s="1">
        <v>1243958.8700000001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9" t="s">
        <v>1391</v>
      </c>
      <c r="B274" s="10" t="s">
        <v>1392</v>
      </c>
      <c r="C274" s="1">
        <v>215303.34</v>
      </c>
      <c r="D274" s="1">
        <v>0</v>
      </c>
      <c r="E274" s="1">
        <v>82269.47</v>
      </c>
      <c r="F274" s="1">
        <v>26672.68</v>
      </c>
      <c r="G274" s="1">
        <v>19800</v>
      </c>
      <c r="H274" s="1">
        <v>0</v>
      </c>
      <c r="I274" s="1">
        <v>86561.19</v>
      </c>
      <c r="J274" s="1">
        <v>0</v>
      </c>
      <c r="K274" s="1">
        <v>0</v>
      </c>
      <c r="L274" s="1">
        <v>0</v>
      </c>
      <c r="M274" s="1">
        <v>0</v>
      </c>
      <c r="N274" s="1">
        <v>215303.34</v>
      </c>
      <c r="O274" s="1"/>
      <c r="P274" s="1">
        <v>82269.47</v>
      </c>
      <c r="Q274" s="1">
        <v>26672.68</v>
      </c>
      <c r="R274" s="1">
        <v>19800</v>
      </c>
      <c r="S274" s="1"/>
      <c r="T274" s="1">
        <v>86561.19</v>
      </c>
      <c r="U274" s="1">
        <v>0</v>
      </c>
      <c r="V274" s="1"/>
      <c r="W274" s="1"/>
      <c r="X274" s="1">
        <v>0</v>
      </c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20" t="s">
        <v>1393</v>
      </c>
      <c r="B275" s="10" t="s">
        <v>1394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/>
      <c r="P275" s="1">
        <v>0</v>
      </c>
      <c r="Q275" s="1">
        <v>0</v>
      </c>
      <c r="R275" s="1">
        <v>0</v>
      </c>
      <c r="S275" s="1"/>
      <c r="T275" s="1">
        <v>0</v>
      </c>
      <c r="U275" s="1">
        <v>0</v>
      </c>
      <c r="V275" s="1"/>
      <c r="W275" s="1"/>
      <c r="X275" s="1">
        <v>0</v>
      </c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1395</v>
      </c>
      <c r="B276" s="10" t="s">
        <v>1396</v>
      </c>
      <c r="C276" s="1">
        <v>215303.34</v>
      </c>
      <c r="D276" s="1">
        <v>0</v>
      </c>
      <c r="E276" s="1">
        <v>82269.47</v>
      </c>
      <c r="F276" s="1">
        <v>26672.68</v>
      </c>
      <c r="G276" s="1">
        <v>19800</v>
      </c>
      <c r="H276" s="1">
        <v>0</v>
      </c>
      <c r="I276" s="1">
        <v>86561.19</v>
      </c>
      <c r="J276" s="1">
        <v>0</v>
      </c>
      <c r="K276" s="1">
        <v>0</v>
      </c>
      <c r="L276" s="1">
        <v>0</v>
      </c>
      <c r="M276" s="1">
        <v>0</v>
      </c>
      <c r="N276" s="1">
        <v>215303.34</v>
      </c>
      <c r="O276" s="1"/>
      <c r="P276" s="1">
        <v>82269.47</v>
      </c>
      <c r="Q276" s="1">
        <v>26672.68</v>
      </c>
      <c r="R276" s="1">
        <v>19800</v>
      </c>
      <c r="S276" s="1"/>
      <c r="T276" s="1">
        <v>86561.19</v>
      </c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19" t="s">
        <v>1397</v>
      </c>
      <c r="B277" s="10" t="s">
        <v>1398</v>
      </c>
      <c r="C277" s="1">
        <v>5179614.4000000004</v>
      </c>
      <c r="D277" s="1">
        <v>213127.84</v>
      </c>
      <c r="E277" s="1">
        <v>0</v>
      </c>
      <c r="F277" s="1">
        <v>1215647.54</v>
      </c>
      <c r="G277" s="1">
        <v>0</v>
      </c>
      <c r="H277" s="1">
        <v>0</v>
      </c>
      <c r="I277" s="1">
        <v>0</v>
      </c>
      <c r="J277" s="1">
        <v>2006090.41</v>
      </c>
      <c r="K277" s="1">
        <v>0</v>
      </c>
      <c r="L277" s="1">
        <v>500789.74</v>
      </c>
      <c r="M277" s="1">
        <v>1243958.8700000001</v>
      </c>
      <c r="N277" s="1">
        <v>5179614.4000000004</v>
      </c>
      <c r="O277" s="1">
        <v>213127.84</v>
      </c>
      <c r="P277" s="1"/>
      <c r="Q277" s="1">
        <v>1215647.54</v>
      </c>
      <c r="R277" s="1"/>
      <c r="S277" s="1"/>
      <c r="T277" s="1"/>
      <c r="U277" s="1">
        <v>2006090.41</v>
      </c>
      <c r="V277" s="1"/>
      <c r="W277" s="1">
        <v>500789.74</v>
      </c>
      <c r="X277" s="1">
        <v>1243958.8700000001</v>
      </c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20" t="s">
        <v>1399</v>
      </c>
      <c r="B278" s="10" t="s">
        <v>1400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/>
      <c r="Q278" s="1">
        <v>0</v>
      </c>
      <c r="R278" s="1"/>
      <c r="S278" s="1"/>
      <c r="T278" s="1"/>
      <c r="U278" s="1">
        <v>0</v>
      </c>
      <c r="V278" s="1"/>
      <c r="W278" s="1">
        <v>0</v>
      </c>
      <c r="X278" s="1">
        <v>0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1401</v>
      </c>
      <c r="B279" s="10" t="s">
        <v>1402</v>
      </c>
      <c r="C279" s="1">
        <v>5179614.4000000004</v>
      </c>
      <c r="D279" s="1">
        <v>213127.84</v>
      </c>
      <c r="E279" s="1">
        <v>0</v>
      </c>
      <c r="F279" s="1">
        <v>1215647.54</v>
      </c>
      <c r="G279" s="1">
        <v>0</v>
      </c>
      <c r="H279" s="1">
        <v>0</v>
      </c>
      <c r="I279" s="1">
        <v>0</v>
      </c>
      <c r="J279" s="1">
        <v>2006090.41</v>
      </c>
      <c r="K279" s="1">
        <v>0</v>
      </c>
      <c r="L279" s="1">
        <v>500789.74</v>
      </c>
      <c r="M279" s="1">
        <v>1243958.8700000001</v>
      </c>
      <c r="N279" s="1">
        <v>5179614.4000000004</v>
      </c>
      <c r="O279" s="1">
        <v>213127.84</v>
      </c>
      <c r="P279" s="1"/>
      <c r="Q279" s="1">
        <v>1215647.54</v>
      </c>
      <c r="R279" s="1"/>
      <c r="S279" s="1"/>
      <c r="T279" s="1"/>
      <c r="U279" s="1">
        <v>2006090.41</v>
      </c>
      <c r="V279" s="1"/>
      <c r="W279" s="1">
        <v>500789.74</v>
      </c>
      <c r="X279" s="1">
        <v>1243958.8700000001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18" t="s">
        <v>150</v>
      </c>
      <c r="B280" s="10" t="s">
        <v>151</v>
      </c>
      <c r="C280" s="1">
        <v>25865802.129999999</v>
      </c>
      <c r="D280" s="1">
        <v>2215377.9900000002</v>
      </c>
      <c r="E280" s="1">
        <v>2365049.08</v>
      </c>
      <c r="F280" s="1">
        <v>5134998.57</v>
      </c>
      <c r="G280" s="1">
        <v>1969884.76</v>
      </c>
      <c r="H280" s="1">
        <v>1353385.89</v>
      </c>
      <c r="I280" s="1">
        <v>2977204.37</v>
      </c>
      <c r="J280" s="1">
        <v>4950343.25</v>
      </c>
      <c r="K280" s="1">
        <v>2943340.53</v>
      </c>
      <c r="L280" s="1">
        <v>905371.65</v>
      </c>
      <c r="M280" s="1">
        <v>1050846.04</v>
      </c>
      <c r="N280" s="1">
        <v>25865802.129999999</v>
      </c>
      <c r="O280" s="1">
        <v>2215377.9900000002</v>
      </c>
      <c r="P280" s="1">
        <v>2365049.08</v>
      </c>
      <c r="Q280" s="1">
        <v>5134998.57</v>
      </c>
      <c r="R280" s="1">
        <v>1969884.76</v>
      </c>
      <c r="S280" s="1">
        <v>1353385.89</v>
      </c>
      <c r="T280" s="1">
        <v>2977204.37</v>
      </c>
      <c r="U280" s="1">
        <v>4950343.25</v>
      </c>
      <c r="V280" s="1">
        <v>2943340.53</v>
      </c>
      <c r="W280" s="1">
        <v>905371.65</v>
      </c>
      <c r="X280" s="1">
        <v>1050846.04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9" t="s">
        <v>1403</v>
      </c>
      <c r="B281" s="10" t="s">
        <v>1404</v>
      </c>
      <c r="C281" s="1">
        <v>23892972.079999998</v>
      </c>
      <c r="D281" s="1">
        <v>2023247.99</v>
      </c>
      <c r="E281" s="1">
        <v>2147659.08</v>
      </c>
      <c r="F281" s="1">
        <v>4761231.57</v>
      </c>
      <c r="G281" s="1">
        <v>1844784.76</v>
      </c>
      <c r="H281" s="1">
        <v>1233965.8899999999</v>
      </c>
      <c r="I281" s="1">
        <v>2749264.37</v>
      </c>
      <c r="J281" s="1">
        <v>4642540.2</v>
      </c>
      <c r="K281" s="1">
        <v>2723550.53</v>
      </c>
      <c r="L281" s="1">
        <v>811606.65</v>
      </c>
      <c r="M281" s="1">
        <v>955121.04</v>
      </c>
      <c r="N281" s="1">
        <v>23892972.079999998</v>
      </c>
      <c r="O281" s="1">
        <v>2023247.99</v>
      </c>
      <c r="P281" s="1">
        <v>2147659.08</v>
      </c>
      <c r="Q281" s="1">
        <v>4761231.57</v>
      </c>
      <c r="R281" s="1">
        <v>1844784.76</v>
      </c>
      <c r="S281" s="1">
        <v>1233965.8899999999</v>
      </c>
      <c r="T281" s="1">
        <v>2749264.37</v>
      </c>
      <c r="U281" s="1">
        <v>4642540.2</v>
      </c>
      <c r="V281" s="1">
        <v>2723550.53</v>
      </c>
      <c r="W281" s="1">
        <v>811606.65</v>
      </c>
      <c r="X281" s="1">
        <v>955121.04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20" t="s">
        <v>1405</v>
      </c>
      <c r="B282" s="10" t="s">
        <v>1406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1407</v>
      </c>
      <c r="B283" s="10" t="s">
        <v>1408</v>
      </c>
      <c r="C283" s="1">
        <v>23892972.079999998</v>
      </c>
      <c r="D283" s="1">
        <v>2023247.99</v>
      </c>
      <c r="E283" s="1">
        <v>2147659.08</v>
      </c>
      <c r="F283" s="1">
        <v>4761231.57</v>
      </c>
      <c r="G283" s="1">
        <v>1844784.76</v>
      </c>
      <c r="H283" s="1">
        <v>1233965.8899999999</v>
      </c>
      <c r="I283" s="1">
        <v>2749264.37</v>
      </c>
      <c r="J283" s="1">
        <v>4642540.2</v>
      </c>
      <c r="K283" s="1">
        <v>2723550.53</v>
      </c>
      <c r="L283" s="1">
        <v>811606.65</v>
      </c>
      <c r="M283" s="1">
        <v>955121.04</v>
      </c>
      <c r="N283" s="1">
        <v>23892972.079999998</v>
      </c>
      <c r="O283" s="1">
        <v>2023247.99</v>
      </c>
      <c r="P283" s="1">
        <v>2147659.08</v>
      </c>
      <c r="Q283" s="1">
        <v>4761231.57</v>
      </c>
      <c r="R283" s="1">
        <v>1844784.76</v>
      </c>
      <c r="S283" s="1">
        <v>1233965.8899999999</v>
      </c>
      <c r="T283" s="1">
        <v>2749264.37</v>
      </c>
      <c r="U283" s="1">
        <v>4642540.2</v>
      </c>
      <c r="V283" s="1">
        <v>2723550.53</v>
      </c>
      <c r="W283" s="1">
        <v>811606.65</v>
      </c>
      <c r="X283" s="1">
        <v>955121.04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19" t="s">
        <v>1409</v>
      </c>
      <c r="B284" s="10" t="s">
        <v>1410</v>
      </c>
      <c r="C284" s="1">
        <v>1972830.05</v>
      </c>
      <c r="D284" s="1">
        <v>192130</v>
      </c>
      <c r="E284" s="1">
        <v>217390</v>
      </c>
      <c r="F284" s="1">
        <v>373767</v>
      </c>
      <c r="G284" s="1">
        <v>125100</v>
      </c>
      <c r="H284" s="1">
        <v>119420</v>
      </c>
      <c r="I284" s="1">
        <v>227940</v>
      </c>
      <c r="J284" s="1">
        <v>307803.05</v>
      </c>
      <c r="K284" s="1">
        <v>219790</v>
      </c>
      <c r="L284" s="1">
        <v>93765</v>
      </c>
      <c r="M284" s="1">
        <v>95725</v>
      </c>
      <c r="N284" s="1">
        <v>1972830.05</v>
      </c>
      <c r="O284" s="1">
        <v>192130</v>
      </c>
      <c r="P284" s="1">
        <v>217390</v>
      </c>
      <c r="Q284" s="1">
        <v>373767</v>
      </c>
      <c r="R284" s="1">
        <v>125100</v>
      </c>
      <c r="S284" s="1">
        <v>119420</v>
      </c>
      <c r="T284" s="1">
        <v>227940</v>
      </c>
      <c r="U284" s="1">
        <v>307803.05</v>
      </c>
      <c r="V284" s="1">
        <v>219790</v>
      </c>
      <c r="W284" s="1">
        <v>93765</v>
      </c>
      <c r="X284" s="1">
        <v>95725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20" t="s">
        <v>1411</v>
      </c>
      <c r="B285" s="10" t="s">
        <v>1412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1413</v>
      </c>
      <c r="B286" s="10" t="s">
        <v>1414</v>
      </c>
      <c r="C286" s="1">
        <v>1972830.05</v>
      </c>
      <c r="D286" s="1">
        <v>192130</v>
      </c>
      <c r="E286" s="1">
        <v>217390</v>
      </c>
      <c r="F286" s="1">
        <v>373767</v>
      </c>
      <c r="G286" s="1">
        <v>125100</v>
      </c>
      <c r="H286" s="1">
        <v>119420</v>
      </c>
      <c r="I286" s="1">
        <v>227940</v>
      </c>
      <c r="J286" s="1">
        <v>307803.05</v>
      </c>
      <c r="K286" s="1">
        <v>219790</v>
      </c>
      <c r="L286" s="1">
        <v>93765</v>
      </c>
      <c r="M286" s="1">
        <v>95725</v>
      </c>
      <c r="N286" s="1">
        <v>1972830.05</v>
      </c>
      <c r="O286" s="1">
        <v>192130</v>
      </c>
      <c r="P286" s="1">
        <v>217390</v>
      </c>
      <c r="Q286" s="1">
        <v>373767</v>
      </c>
      <c r="R286" s="1">
        <v>125100</v>
      </c>
      <c r="S286" s="1">
        <v>119420</v>
      </c>
      <c r="T286" s="1">
        <v>227940</v>
      </c>
      <c r="U286" s="1">
        <v>307803.05</v>
      </c>
      <c r="V286" s="1">
        <v>219790</v>
      </c>
      <c r="W286" s="1">
        <v>93765</v>
      </c>
      <c r="X286" s="1">
        <v>95725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18" t="s">
        <v>152</v>
      </c>
      <c r="B287" s="10" t="s">
        <v>153</v>
      </c>
      <c r="C287" s="1">
        <v>-250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-100</v>
      </c>
      <c r="L287" s="1">
        <v>0</v>
      </c>
      <c r="M287" s="1">
        <v>-150</v>
      </c>
      <c r="N287" s="1">
        <v>-250</v>
      </c>
      <c r="O287" s="1">
        <v>0</v>
      </c>
      <c r="P287" s="1">
        <v>0</v>
      </c>
      <c r="Q287" s="1">
        <v>0</v>
      </c>
      <c r="R287" s="1">
        <v>0</v>
      </c>
      <c r="S287" s="1"/>
      <c r="T287" s="1"/>
      <c r="U287" s="1"/>
      <c r="V287" s="1">
        <v>-100</v>
      </c>
      <c r="W287" s="1">
        <v>0</v>
      </c>
      <c r="X287" s="1">
        <v>-150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9" t="s">
        <v>1415</v>
      </c>
      <c r="B288" s="10" t="s">
        <v>1416</v>
      </c>
      <c r="C288" s="1"/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1417</v>
      </c>
      <c r="B289" s="10" t="s">
        <v>1418</v>
      </c>
      <c r="C289" s="1">
        <v>-250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-100</v>
      </c>
      <c r="L289" s="1">
        <v>0</v>
      </c>
      <c r="M289" s="1">
        <v>-150</v>
      </c>
      <c r="N289" s="1">
        <v>-250</v>
      </c>
      <c r="O289" s="1">
        <v>0</v>
      </c>
      <c r="P289" s="1">
        <v>0</v>
      </c>
      <c r="Q289" s="1">
        <v>0</v>
      </c>
      <c r="R289" s="1">
        <v>0</v>
      </c>
      <c r="S289" s="1"/>
      <c r="T289" s="1"/>
      <c r="U289" s="1"/>
      <c r="V289" s="1">
        <v>-100</v>
      </c>
      <c r="W289" s="1">
        <v>0</v>
      </c>
      <c r="X289" s="1">
        <v>-150</v>
      </c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7" t="s">
        <v>134</v>
      </c>
      <c r="B290" s="10" t="s">
        <v>135</v>
      </c>
      <c r="C290" s="1">
        <v>1427.8</v>
      </c>
      <c r="D290" s="1">
        <v>0</v>
      </c>
      <c r="E290" s="1">
        <v>0</v>
      </c>
      <c r="F290" s="1">
        <v>0</v>
      </c>
      <c r="G290" s="1">
        <v>0</v>
      </c>
      <c r="H290" s="1">
        <v>1427.8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1427.8</v>
      </c>
      <c r="O290" s="1"/>
      <c r="P290" s="1"/>
      <c r="Q290" s="1"/>
      <c r="R290" s="1">
        <v>0</v>
      </c>
      <c r="S290" s="1">
        <v>1427.8</v>
      </c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/>
    </row>
    <row r="291" spans="1:36">
      <c r="A291" s="18" t="s">
        <v>1419</v>
      </c>
      <c r="B291" s="10" t="s">
        <v>1420</v>
      </c>
      <c r="C291" s="1"/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/>
    </row>
    <row r="292" spans="1:36">
      <c r="A292" s="18" t="s">
        <v>1421</v>
      </c>
      <c r="B292" s="10" t="s">
        <v>1422</v>
      </c>
      <c r="C292" s="1">
        <v>1427.8</v>
      </c>
      <c r="D292" s="1">
        <v>0</v>
      </c>
      <c r="E292" s="1">
        <v>0</v>
      </c>
      <c r="F292" s="1">
        <v>0</v>
      </c>
      <c r="G292" s="1">
        <v>0</v>
      </c>
      <c r="H292" s="1">
        <v>1427.8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1427.8</v>
      </c>
      <c r="O292" s="1"/>
      <c r="P292" s="1"/>
      <c r="Q292" s="1"/>
      <c r="R292" s="1">
        <v>0</v>
      </c>
      <c r="S292" s="1">
        <v>1427.8</v>
      </c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/>
    </row>
    <row r="293" spans="1:36">
      <c r="A293" s="17" t="s">
        <v>136</v>
      </c>
      <c r="B293" s="10" t="s">
        <v>137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/>
      <c r="P293" s="1"/>
      <c r="Q293" s="1">
        <v>0</v>
      </c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>
        <v>0</v>
      </c>
    </row>
    <row r="294" spans="1:36">
      <c r="A294" s="18" t="s">
        <v>1423</v>
      </c>
      <c r="B294" s="10" t="s">
        <v>1424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/>
      <c r="P294" s="1"/>
      <c r="Q294" s="1">
        <v>0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1425</v>
      </c>
      <c r="B295" s="10" t="s">
        <v>1426</v>
      </c>
      <c r="C295" s="1"/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/>
    </row>
    <row r="296" spans="1:36">
      <c r="A296" s="18" t="s">
        <v>1427</v>
      </c>
      <c r="B296" s="10" t="s">
        <v>1428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/>
      <c r="P296" s="1"/>
      <c r="Q296" s="1">
        <v>0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7" t="s">
        <v>138</v>
      </c>
      <c r="B297" s="10" t="s">
        <v>139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/>
      <c r="P297" s="1"/>
      <c r="Q297" s="1">
        <v>0</v>
      </c>
      <c r="R297" s="1"/>
      <c r="S297" s="1"/>
      <c r="T297" s="1"/>
      <c r="U297" s="1"/>
      <c r="V297" s="1">
        <v>0</v>
      </c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8" t="s">
        <v>1429</v>
      </c>
      <c r="B298" s="10" t="s">
        <v>1430</v>
      </c>
      <c r="C298" s="1"/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1431</v>
      </c>
      <c r="B299" s="10" t="s">
        <v>1432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/>
      <c r="P299" s="1"/>
      <c r="Q299" s="1">
        <v>0</v>
      </c>
      <c r="R299" s="1"/>
      <c r="S299" s="1"/>
      <c r="T299" s="1"/>
      <c r="U299" s="1"/>
      <c r="V299" s="1">
        <v>0</v>
      </c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7" t="s">
        <v>140</v>
      </c>
      <c r="B300" s="10" t="s">
        <v>141</v>
      </c>
      <c r="C300" s="1"/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8" t="s">
        <v>1433</v>
      </c>
      <c r="B301" s="10" t="s">
        <v>1434</v>
      </c>
      <c r="C301" s="1"/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1435</v>
      </c>
      <c r="B302" s="10" t="s">
        <v>1436</v>
      </c>
      <c r="C302" s="1"/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6" t="s">
        <v>124</v>
      </c>
      <c r="B303" s="9" t="s">
        <v>125</v>
      </c>
      <c r="C303" s="1">
        <v>632217735.38999999</v>
      </c>
      <c r="D303" s="1">
        <v>48037121.850000001</v>
      </c>
      <c r="E303" s="1">
        <v>64759446.240000002</v>
      </c>
      <c r="F303" s="1">
        <v>151540939.16999999</v>
      </c>
      <c r="G303" s="1">
        <v>43871839.909999996</v>
      </c>
      <c r="H303" s="1">
        <v>36529320.409999996</v>
      </c>
      <c r="I303" s="1">
        <v>91943881.230000004</v>
      </c>
      <c r="J303" s="1">
        <v>89990462.180000007</v>
      </c>
      <c r="K303" s="1">
        <v>38581012.700000003</v>
      </c>
      <c r="L303" s="1">
        <v>34534724.32</v>
      </c>
      <c r="M303" s="1">
        <v>32121069.77</v>
      </c>
      <c r="N303" s="1">
        <v>631909817.77999997</v>
      </c>
      <c r="O303" s="1">
        <v>48037121.850000001</v>
      </c>
      <c r="P303" s="1">
        <v>64759446.240000002</v>
      </c>
      <c r="Q303" s="1">
        <v>151540939.16999999</v>
      </c>
      <c r="R303" s="1">
        <v>43871839.909999996</v>
      </c>
      <c r="S303" s="1">
        <v>36529320.409999996</v>
      </c>
      <c r="T303" s="1">
        <v>91943881.230000004</v>
      </c>
      <c r="U303" s="1">
        <v>89990462.180000007</v>
      </c>
      <c r="V303" s="1">
        <v>38581012.700000003</v>
      </c>
      <c r="W303" s="1">
        <v>34534724.32</v>
      </c>
      <c r="X303" s="1">
        <v>32121069.77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>
        <v>307917.61</v>
      </c>
    </row>
    <row r="304" spans="1:36">
      <c r="A304" s="17" t="s">
        <v>173</v>
      </c>
      <c r="B304" s="10" t="s">
        <v>174</v>
      </c>
      <c r="C304" s="1">
        <v>41987625.090000004</v>
      </c>
      <c r="D304" s="1">
        <v>3790754.05</v>
      </c>
      <c r="E304" s="1">
        <v>5147546.76</v>
      </c>
      <c r="F304" s="1">
        <v>11967893.619999999</v>
      </c>
      <c r="G304" s="1">
        <v>3088705.29</v>
      </c>
      <c r="H304" s="1">
        <v>2956371.92</v>
      </c>
      <c r="I304" s="1">
        <v>3715779.9</v>
      </c>
      <c r="J304" s="1">
        <v>4124488.4</v>
      </c>
      <c r="K304" s="1">
        <v>2920659.01</v>
      </c>
      <c r="L304" s="1">
        <v>2223128.9500000002</v>
      </c>
      <c r="M304" s="1">
        <v>2052297.19</v>
      </c>
      <c r="N304" s="1">
        <v>41987625.090000004</v>
      </c>
      <c r="O304" s="1">
        <v>3790754.05</v>
      </c>
      <c r="P304" s="1">
        <v>5147546.76</v>
      </c>
      <c r="Q304" s="1">
        <v>11967893.619999999</v>
      </c>
      <c r="R304" s="1">
        <v>3088705.29</v>
      </c>
      <c r="S304" s="1">
        <v>2956371.92</v>
      </c>
      <c r="T304" s="1">
        <v>3715779.9</v>
      </c>
      <c r="U304" s="1">
        <v>4124488.4</v>
      </c>
      <c r="V304" s="1">
        <v>2920659.01</v>
      </c>
      <c r="W304" s="1">
        <v>2223128.9500000002</v>
      </c>
      <c r="X304" s="1">
        <v>2052297.19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0</v>
      </c>
    </row>
    <row r="305" spans="1:36">
      <c r="A305" s="18" t="s">
        <v>195</v>
      </c>
      <c r="B305" s="10" t="s">
        <v>196</v>
      </c>
      <c r="C305" s="1">
        <v>18935782.239999998</v>
      </c>
      <c r="D305" s="1">
        <v>2087442.97</v>
      </c>
      <c r="E305" s="1">
        <v>2356629.09</v>
      </c>
      <c r="F305" s="1">
        <v>5539765.1299999999</v>
      </c>
      <c r="G305" s="1">
        <v>1243506.3899999999</v>
      </c>
      <c r="H305" s="1">
        <v>1167880.96</v>
      </c>
      <c r="I305" s="1">
        <v>1479827.48</v>
      </c>
      <c r="J305" s="1">
        <v>1735743.96</v>
      </c>
      <c r="K305" s="1">
        <v>1315512.81</v>
      </c>
      <c r="L305" s="1">
        <v>1038972.23</v>
      </c>
      <c r="M305" s="1">
        <v>970501.22</v>
      </c>
      <c r="N305" s="1">
        <v>18935782.239999998</v>
      </c>
      <c r="O305" s="1">
        <v>2087442.97</v>
      </c>
      <c r="P305" s="1">
        <v>2356629.09</v>
      </c>
      <c r="Q305" s="1">
        <v>5539765.1299999999</v>
      </c>
      <c r="R305" s="1">
        <v>1243506.3899999999</v>
      </c>
      <c r="S305" s="1">
        <v>1167880.96</v>
      </c>
      <c r="T305" s="1">
        <v>1479827.48</v>
      </c>
      <c r="U305" s="1">
        <v>1735743.96</v>
      </c>
      <c r="V305" s="1">
        <v>1315512.81</v>
      </c>
      <c r="W305" s="1">
        <v>1038972.23</v>
      </c>
      <c r="X305" s="1">
        <v>970501.22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9" t="s">
        <v>259</v>
      </c>
      <c r="B306" s="10" t="s">
        <v>260</v>
      </c>
      <c r="C306" s="1">
        <v>18612015.84</v>
      </c>
      <c r="D306" s="1">
        <v>2058985.75</v>
      </c>
      <c r="E306" s="1">
        <v>2321590.81</v>
      </c>
      <c r="F306" s="1">
        <v>5408788.0800000001</v>
      </c>
      <c r="G306" s="1">
        <v>1217956.78</v>
      </c>
      <c r="H306" s="1">
        <v>1148498.29</v>
      </c>
      <c r="I306" s="1">
        <v>1459486.41</v>
      </c>
      <c r="J306" s="1">
        <v>1708184.96</v>
      </c>
      <c r="K306" s="1">
        <v>1292561.21</v>
      </c>
      <c r="L306" s="1">
        <v>1033997.5</v>
      </c>
      <c r="M306" s="1">
        <v>961966.05</v>
      </c>
      <c r="N306" s="1">
        <v>18612015.84</v>
      </c>
      <c r="O306" s="1">
        <v>2058985.75</v>
      </c>
      <c r="P306" s="1">
        <v>2321590.81</v>
      </c>
      <c r="Q306" s="1">
        <v>5408788.0800000001</v>
      </c>
      <c r="R306" s="1">
        <v>1217956.78</v>
      </c>
      <c r="S306" s="1">
        <v>1148498.29</v>
      </c>
      <c r="T306" s="1">
        <v>1459486.41</v>
      </c>
      <c r="U306" s="1">
        <v>1708184.96</v>
      </c>
      <c r="V306" s="1">
        <v>1292561.21</v>
      </c>
      <c r="W306" s="1">
        <v>1033997.5</v>
      </c>
      <c r="X306" s="1">
        <v>961966.05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20" t="s">
        <v>261</v>
      </c>
      <c r="B307" s="10" t="s">
        <v>262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/>
      <c r="P307" s="1"/>
      <c r="Q307" s="1">
        <v>0</v>
      </c>
      <c r="R307" s="1"/>
      <c r="S307" s="1"/>
      <c r="T307" s="1">
        <v>0</v>
      </c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263</v>
      </c>
      <c r="B308" s="10" t="s">
        <v>264</v>
      </c>
      <c r="C308" s="1">
        <v>11774066.99</v>
      </c>
      <c r="D308" s="1">
        <v>1559464.99</v>
      </c>
      <c r="E308" s="1">
        <v>1494354.69</v>
      </c>
      <c r="F308" s="1">
        <v>3294643.01</v>
      </c>
      <c r="G308" s="1">
        <v>638218.47</v>
      </c>
      <c r="H308" s="1">
        <v>662260.92000000004</v>
      </c>
      <c r="I308" s="1">
        <v>892078.77</v>
      </c>
      <c r="J308" s="1">
        <v>1104042.55</v>
      </c>
      <c r="K308" s="1">
        <v>880312.85</v>
      </c>
      <c r="L308" s="1">
        <v>605649.93000000005</v>
      </c>
      <c r="M308" s="1">
        <v>643040.81000000006</v>
      </c>
      <c r="N308" s="1">
        <v>11774066.99</v>
      </c>
      <c r="O308" s="1">
        <v>1559464.99</v>
      </c>
      <c r="P308" s="1">
        <v>1494354.69</v>
      </c>
      <c r="Q308" s="1">
        <v>3294643.01</v>
      </c>
      <c r="R308" s="1">
        <v>638218.47</v>
      </c>
      <c r="S308" s="1">
        <v>662260.92000000004</v>
      </c>
      <c r="T308" s="1">
        <v>892078.77</v>
      </c>
      <c r="U308" s="1">
        <v>1104042.55</v>
      </c>
      <c r="V308" s="1">
        <v>880312.85</v>
      </c>
      <c r="W308" s="1">
        <v>605649.93000000005</v>
      </c>
      <c r="X308" s="1">
        <v>643040.81000000006</v>
      </c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/>
    </row>
    <row r="309" spans="1:36">
      <c r="A309" s="20" t="s">
        <v>265</v>
      </c>
      <c r="B309" s="10" t="s">
        <v>266</v>
      </c>
      <c r="C309" s="1">
        <v>6837948.8499999996</v>
      </c>
      <c r="D309" s="1">
        <v>499520.76</v>
      </c>
      <c r="E309" s="1">
        <v>827236.12</v>
      </c>
      <c r="F309" s="1">
        <v>2114145.0699999998</v>
      </c>
      <c r="G309" s="1">
        <v>579738.31000000006</v>
      </c>
      <c r="H309" s="1">
        <v>486237.37</v>
      </c>
      <c r="I309" s="1">
        <v>567407.64</v>
      </c>
      <c r="J309" s="1">
        <v>604142.41</v>
      </c>
      <c r="K309" s="1">
        <v>412248.36</v>
      </c>
      <c r="L309" s="1">
        <v>428347.57</v>
      </c>
      <c r="M309" s="1">
        <v>318925.24</v>
      </c>
      <c r="N309" s="1">
        <v>6837948.8499999996</v>
      </c>
      <c r="O309" s="1">
        <v>499520.76</v>
      </c>
      <c r="P309" s="1">
        <v>827236.12</v>
      </c>
      <c r="Q309" s="1">
        <v>2114145.0699999998</v>
      </c>
      <c r="R309" s="1">
        <v>579738.31000000006</v>
      </c>
      <c r="S309" s="1">
        <v>486237.37</v>
      </c>
      <c r="T309" s="1">
        <v>567407.64</v>
      </c>
      <c r="U309" s="1">
        <v>604142.41</v>
      </c>
      <c r="V309" s="1">
        <v>412248.36</v>
      </c>
      <c r="W309" s="1">
        <v>428347.57</v>
      </c>
      <c r="X309" s="1">
        <v>318925.24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19" t="s">
        <v>267</v>
      </c>
      <c r="B310" s="10" t="s">
        <v>268</v>
      </c>
      <c r="C310" s="1">
        <v>323766.40000000002</v>
      </c>
      <c r="D310" s="1">
        <v>28457.22</v>
      </c>
      <c r="E310" s="1">
        <v>35038.28</v>
      </c>
      <c r="F310" s="1">
        <v>130977.05</v>
      </c>
      <c r="G310" s="1">
        <v>25549.61</v>
      </c>
      <c r="H310" s="1">
        <v>19382.669999999998</v>
      </c>
      <c r="I310" s="1">
        <v>20341.07</v>
      </c>
      <c r="J310" s="1">
        <v>27559</v>
      </c>
      <c r="K310" s="1">
        <v>22951.599999999999</v>
      </c>
      <c r="L310" s="1">
        <v>4974.7299999999996</v>
      </c>
      <c r="M310" s="1">
        <v>8535.17</v>
      </c>
      <c r="N310" s="1">
        <v>323766.40000000002</v>
      </c>
      <c r="O310" s="1">
        <v>28457.22</v>
      </c>
      <c r="P310" s="1">
        <v>35038.28</v>
      </c>
      <c r="Q310" s="1">
        <v>130977.05</v>
      </c>
      <c r="R310" s="1">
        <v>25549.61</v>
      </c>
      <c r="S310" s="1">
        <v>19382.669999999998</v>
      </c>
      <c r="T310" s="1">
        <v>20341.07</v>
      </c>
      <c r="U310" s="1">
        <v>27559</v>
      </c>
      <c r="V310" s="1">
        <v>22951.599999999999</v>
      </c>
      <c r="W310" s="1">
        <v>4974.7299999999996</v>
      </c>
      <c r="X310" s="1">
        <v>8535.17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>
        <v>0</v>
      </c>
    </row>
    <row r="311" spans="1:36">
      <c r="A311" s="20" t="s">
        <v>269</v>
      </c>
      <c r="B311" s="10" t="s">
        <v>270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271</v>
      </c>
      <c r="B312" s="10" t="s">
        <v>272</v>
      </c>
      <c r="C312" s="1">
        <v>323766.40000000002</v>
      </c>
      <c r="D312" s="1">
        <v>28457.22</v>
      </c>
      <c r="E312" s="1">
        <v>35038.28</v>
      </c>
      <c r="F312" s="1">
        <v>130977.05</v>
      </c>
      <c r="G312" s="1">
        <v>25549.61</v>
      </c>
      <c r="H312" s="1">
        <v>19382.669999999998</v>
      </c>
      <c r="I312" s="1">
        <v>20341.07</v>
      </c>
      <c r="J312" s="1">
        <v>27559</v>
      </c>
      <c r="K312" s="1">
        <v>22951.599999999999</v>
      </c>
      <c r="L312" s="1">
        <v>4974.7299999999996</v>
      </c>
      <c r="M312" s="1">
        <v>8535.17</v>
      </c>
      <c r="N312" s="1">
        <v>323766.40000000002</v>
      </c>
      <c r="O312" s="1">
        <v>28457.22</v>
      </c>
      <c r="P312" s="1">
        <v>35038.28</v>
      </c>
      <c r="Q312" s="1">
        <v>130977.05</v>
      </c>
      <c r="R312" s="1">
        <v>25549.61</v>
      </c>
      <c r="S312" s="1">
        <v>19382.669999999998</v>
      </c>
      <c r="T312" s="1">
        <v>20341.07</v>
      </c>
      <c r="U312" s="1">
        <v>27559</v>
      </c>
      <c r="V312" s="1">
        <v>22951.599999999999</v>
      </c>
      <c r="W312" s="1">
        <v>4974.7299999999996</v>
      </c>
      <c r="X312" s="1">
        <v>8535.17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/>
    </row>
    <row r="313" spans="1:36">
      <c r="A313" s="18" t="s">
        <v>197</v>
      </c>
      <c r="B313" s="10" t="s">
        <v>198</v>
      </c>
      <c r="C313" s="1">
        <v>19265556.800000001</v>
      </c>
      <c r="D313" s="1">
        <v>1467326.23</v>
      </c>
      <c r="E313" s="1">
        <v>2253825.2999999998</v>
      </c>
      <c r="F313" s="1">
        <v>5420169.5199999996</v>
      </c>
      <c r="G313" s="1">
        <v>1542855.69</v>
      </c>
      <c r="H313" s="1">
        <v>1418388.6</v>
      </c>
      <c r="I313" s="1">
        <v>1724692.27</v>
      </c>
      <c r="J313" s="1">
        <v>2121394.66</v>
      </c>
      <c r="K313" s="1">
        <v>1337550.9099999999</v>
      </c>
      <c r="L313" s="1">
        <v>1120988.82</v>
      </c>
      <c r="M313" s="1">
        <v>858364.8</v>
      </c>
      <c r="N313" s="1">
        <v>19265556.800000001</v>
      </c>
      <c r="O313" s="1">
        <v>1467326.23</v>
      </c>
      <c r="P313" s="1">
        <v>2253825.2999999998</v>
      </c>
      <c r="Q313" s="1">
        <v>5420169.5199999996</v>
      </c>
      <c r="R313" s="1">
        <v>1542855.69</v>
      </c>
      <c r="S313" s="1">
        <v>1418388.6</v>
      </c>
      <c r="T313" s="1">
        <v>1724692.27</v>
      </c>
      <c r="U313" s="1">
        <v>2121394.66</v>
      </c>
      <c r="V313" s="1">
        <v>1337550.9099999999</v>
      </c>
      <c r="W313" s="1">
        <v>1120988.82</v>
      </c>
      <c r="X313" s="1">
        <v>858364.8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>
        <v>0</v>
      </c>
    </row>
    <row r="314" spans="1:36">
      <c r="A314" s="19" t="s">
        <v>273</v>
      </c>
      <c r="B314" s="10" t="s">
        <v>274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275</v>
      </c>
      <c r="B315" s="10" t="s">
        <v>276</v>
      </c>
      <c r="C315" s="1">
        <v>19013654.809999999</v>
      </c>
      <c r="D315" s="1">
        <v>1447193.41</v>
      </c>
      <c r="E315" s="1">
        <v>2238626.13</v>
      </c>
      <c r="F315" s="1">
        <v>5272483.8399999999</v>
      </c>
      <c r="G315" s="1">
        <v>1525855.69</v>
      </c>
      <c r="H315" s="1">
        <v>1410388.6</v>
      </c>
      <c r="I315" s="1">
        <v>1724192.27</v>
      </c>
      <c r="J315" s="1">
        <v>2099010.34</v>
      </c>
      <c r="K315" s="1">
        <v>1330550.9099999999</v>
      </c>
      <c r="L315" s="1">
        <v>1109988.82</v>
      </c>
      <c r="M315" s="1">
        <v>855364.8</v>
      </c>
      <c r="N315" s="1">
        <v>19013654.809999999</v>
      </c>
      <c r="O315" s="1">
        <v>1447193.41</v>
      </c>
      <c r="P315" s="1">
        <v>2238626.13</v>
      </c>
      <c r="Q315" s="1">
        <v>5272483.8399999999</v>
      </c>
      <c r="R315" s="1">
        <v>1525855.69</v>
      </c>
      <c r="S315" s="1">
        <v>1410388.6</v>
      </c>
      <c r="T315" s="1">
        <v>1724192.27</v>
      </c>
      <c r="U315" s="1">
        <v>2099010.34</v>
      </c>
      <c r="V315" s="1">
        <v>1330550.9099999999</v>
      </c>
      <c r="W315" s="1">
        <v>1109988.82</v>
      </c>
      <c r="X315" s="1">
        <v>855364.8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/>
    </row>
    <row r="316" spans="1:36">
      <c r="A316" s="19" t="s">
        <v>277</v>
      </c>
      <c r="B316" s="10" t="s">
        <v>278</v>
      </c>
      <c r="C316" s="1">
        <v>76000</v>
      </c>
      <c r="D316" s="1">
        <v>3500</v>
      </c>
      <c r="E316" s="1">
        <v>8500</v>
      </c>
      <c r="F316" s="1">
        <v>16000</v>
      </c>
      <c r="G316" s="1">
        <v>17000</v>
      </c>
      <c r="H316" s="1">
        <v>8000</v>
      </c>
      <c r="I316" s="1">
        <v>500</v>
      </c>
      <c r="J316" s="1">
        <v>1500</v>
      </c>
      <c r="K316" s="1">
        <v>7000</v>
      </c>
      <c r="L316" s="1">
        <v>11000</v>
      </c>
      <c r="M316" s="1">
        <v>3000</v>
      </c>
      <c r="N316" s="1">
        <v>76000</v>
      </c>
      <c r="O316" s="1">
        <v>3500</v>
      </c>
      <c r="P316" s="1">
        <v>8500</v>
      </c>
      <c r="Q316" s="1">
        <v>16000</v>
      </c>
      <c r="R316" s="1">
        <v>17000</v>
      </c>
      <c r="S316" s="1">
        <v>8000</v>
      </c>
      <c r="T316" s="1">
        <v>500</v>
      </c>
      <c r="U316" s="1">
        <v>1500</v>
      </c>
      <c r="V316" s="1">
        <v>7000</v>
      </c>
      <c r="W316" s="1">
        <v>11000</v>
      </c>
      <c r="X316" s="1">
        <v>3000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279</v>
      </c>
      <c r="B317" s="10" t="s">
        <v>280</v>
      </c>
      <c r="C317" s="1">
        <v>175151.99</v>
      </c>
      <c r="D317" s="1">
        <v>16632.82</v>
      </c>
      <c r="E317" s="1">
        <v>6449.17</v>
      </c>
      <c r="F317" s="1">
        <v>131185.68</v>
      </c>
      <c r="G317" s="1">
        <v>0</v>
      </c>
      <c r="H317" s="1">
        <v>0</v>
      </c>
      <c r="I317" s="1">
        <v>0</v>
      </c>
      <c r="J317" s="1">
        <v>20884.32</v>
      </c>
      <c r="K317" s="1">
        <v>0</v>
      </c>
      <c r="L317" s="1">
        <v>0</v>
      </c>
      <c r="M317" s="1">
        <v>0</v>
      </c>
      <c r="N317" s="1">
        <v>175151.99</v>
      </c>
      <c r="O317" s="1">
        <v>16632.82</v>
      </c>
      <c r="P317" s="1">
        <v>6449.17</v>
      </c>
      <c r="Q317" s="1">
        <v>131185.68</v>
      </c>
      <c r="R317" s="1"/>
      <c r="S317" s="1"/>
      <c r="T317" s="1"/>
      <c r="U317" s="1">
        <v>20884.32</v>
      </c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281</v>
      </c>
      <c r="B318" s="10" t="s">
        <v>282</v>
      </c>
      <c r="C318" s="1">
        <v>750</v>
      </c>
      <c r="D318" s="1">
        <v>0</v>
      </c>
      <c r="E318" s="1">
        <v>250</v>
      </c>
      <c r="F318" s="1">
        <v>500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750</v>
      </c>
      <c r="O318" s="1"/>
      <c r="P318" s="1">
        <v>250</v>
      </c>
      <c r="Q318" s="1">
        <v>500</v>
      </c>
      <c r="R318" s="1"/>
      <c r="S318" s="1"/>
      <c r="T318" s="1"/>
      <c r="U318" s="1"/>
      <c r="V318" s="1"/>
      <c r="W318" s="1"/>
      <c r="X318" s="1">
        <v>0</v>
      </c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8" t="s">
        <v>877</v>
      </c>
      <c r="B319" s="10" t="s">
        <v>878</v>
      </c>
      <c r="C319" s="1">
        <v>3786286.05</v>
      </c>
      <c r="D319" s="1">
        <v>235984.85</v>
      </c>
      <c r="E319" s="1">
        <v>537092.37</v>
      </c>
      <c r="F319" s="1">
        <v>1007958.97</v>
      </c>
      <c r="G319" s="1">
        <v>302343.21000000002</v>
      </c>
      <c r="H319" s="1">
        <v>370102.36</v>
      </c>
      <c r="I319" s="1">
        <v>511260.15</v>
      </c>
      <c r="J319" s="1">
        <v>267349.78000000003</v>
      </c>
      <c r="K319" s="1">
        <v>267595.28999999998</v>
      </c>
      <c r="L319" s="1">
        <v>63167.9</v>
      </c>
      <c r="M319" s="1">
        <v>223431.17</v>
      </c>
      <c r="N319" s="1">
        <v>3786286.05</v>
      </c>
      <c r="O319" s="1">
        <v>235984.85</v>
      </c>
      <c r="P319" s="1">
        <v>537092.37</v>
      </c>
      <c r="Q319" s="1">
        <v>1007958.97</v>
      </c>
      <c r="R319" s="1">
        <v>302343.21000000002</v>
      </c>
      <c r="S319" s="1">
        <v>370102.36</v>
      </c>
      <c r="T319" s="1">
        <v>511260.15</v>
      </c>
      <c r="U319" s="1">
        <v>267349.78000000003</v>
      </c>
      <c r="V319" s="1">
        <v>267595.28999999998</v>
      </c>
      <c r="W319" s="1">
        <v>63167.9</v>
      </c>
      <c r="X319" s="1">
        <v>223431.17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>
        <v>0</v>
      </c>
    </row>
    <row r="320" spans="1:36">
      <c r="A320" s="19" t="s">
        <v>879</v>
      </c>
      <c r="B320" s="10" t="s">
        <v>880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881</v>
      </c>
      <c r="B321" s="10" t="s">
        <v>882</v>
      </c>
      <c r="C321" s="1">
        <v>528982.53</v>
      </c>
      <c r="D321" s="1">
        <v>45456</v>
      </c>
      <c r="E321" s="1">
        <v>117398.1</v>
      </c>
      <c r="F321" s="1">
        <v>97060.67</v>
      </c>
      <c r="G321" s="1">
        <v>44593.31</v>
      </c>
      <c r="H321" s="1">
        <v>60337.69</v>
      </c>
      <c r="I321" s="1">
        <v>73814</v>
      </c>
      <c r="J321" s="1">
        <v>57010.33</v>
      </c>
      <c r="K321" s="1">
        <v>12580.08</v>
      </c>
      <c r="L321" s="1">
        <v>17285.349999999999</v>
      </c>
      <c r="M321" s="1">
        <v>3447</v>
      </c>
      <c r="N321" s="1">
        <v>528982.53</v>
      </c>
      <c r="O321" s="1">
        <v>45456</v>
      </c>
      <c r="P321" s="1">
        <v>117398.1</v>
      </c>
      <c r="Q321" s="1">
        <v>97060.67</v>
      </c>
      <c r="R321" s="1">
        <v>44593.31</v>
      </c>
      <c r="S321" s="1">
        <v>60337.69</v>
      </c>
      <c r="T321" s="1">
        <v>73814</v>
      </c>
      <c r="U321" s="1">
        <v>57010.33</v>
      </c>
      <c r="V321" s="1">
        <v>12580.08</v>
      </c>
      <c r="W321" s="1">
        <v>17285.349999999999</v>
      </c>
      <c r="X321" s="1">
        <v>3447</v>
      </c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/>
    </row>
    <row r="322" spans="1:36">
      <c r="A322" s="19" t="s">
        <v>883</v>
      </c>
      <c r="B322" s="10" t="s">
        <v>884</v>
      </c>
      <c r="C322" s="1">
        <v>1639103.57</v>
      </c>
      <c r="D322" s="1">
        <v>85912.11</v>
      </c>
      <c r="E322" s="1">
        <v>227082.64</v>
      </c>
      <c r="F322" s="1">
        <v>479409.89</v>
      </c>
      <c r="G322" s="1">
        <v>124054.32</v>
      </c>
      <c r="H322" s="1">
        <v>132560.95999999999</v>
      </c>
      <c r="I322" s="1">
        <v>193788.47</v>
      </c>
      <c r="J322" s="1">
        <v>124177.54</v>
      </c>
      <c r="K322" s="1">
        <v>144533.43</v>
      </c>
      <c r="L322" s="1">
        <v>23068.7</v>
      </c>
      <c r="M322" s="1">
        <v>104515.51</v>
      </c>
      <c r="N322" s="1">
        <v>1639103.57</v>
      </c>
      <c r="O322" s="1">
        <v>85912.11</v>
      </c>
      <c r="P322" s="1">
        <v>227082.64</v>
      </c>
      <c r="Q322" s="1">
        <v>479409.89</v>
      </c>
      <c r="R322" s="1">
        <v>124054.32</v>
      </c>
      <c r="S322" s="1">
        <v>132560.95999999999</v>
      </c>
      <c r="T322" s="1">
        <v>193788.47</v>
      </c>
      <c r="U322" s="1">
        <v>124177.54</v>
      </c>
      <c r="V322" s="1">
        <v>144533.43</v>
      </c>
      <c r="W322" s="1">
        <v>23068.7</v>
      </c>
      <c r="X322" s="1">
        <v>104515.51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885</v>
      </c>
      <c r="B323" s="10" t="s">
        <v>886</v>
      </c>
      <c r="C323" s="1">
        <v>1617533.87</v>
      </c>
      <c r="D323" s="1">
        <v>104616.74</v>
      </c>
      <c r="E323" s="1">
        <v>192611.63</v>
      </c>
      <c r="F323" s="1">
        <v>430822.33</v>
      </c>
      <c r="G323" s="1">
        <v>133695.57999999999</v>
      </c>
      <c r="H323" s="1">
        <v>177203.71</v>
      </c>
      <c r="I323" s="1">
        <v>243657.68</v>
      </c>
      <c r="J323" s="1">
        <v>86161.91</v>
      </c>
      <c r="K323" s="1">
        <v>110481.78</v>
      </c>
      <c r="L323" s="1">
        <v>22813.85</v>
      </c>
      <c r="M323" s="1">
        <v>115468.66</v>
      </c>
      <c r="N323" s="1">
        <v>1617533.87</v>
      </c>
      <c r="O323" s="1">
        <v>104616.74</v>
      </c>
      <c r="P323" s="1">
        <v>192611.63</v>
      </c>
      <c r="Q323" s="1">
        <v>430822.33</v>
      </c>
      <c r="R323" s="1">
        <v>133695.57999999999</v>
      </c>
      <c r="S323" s="1">
        <v>177203.71</v>
      </c>
      <c r="T323" s="1">
        <v>243657.68</v>
      </c>
      <c r="U323" s="1">
        <v>86161.91</v>
      </c>
      <c r="V323" s="1">
        <v>110481.78</v>
      </c>
      <c r="W323" s="1">
        <v>22813.85</v>
      </c>
      <c r="X323" s="1">
        <v>115468.66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887</v>
      </c>
      <c r="B324" s="10" t="s">
        <v>888</v>
      </c>
      <c r="C324" s="1">
        <v>666.08</v>
      </c>
      <c r="D324" s="1">
        <v>0</v>
      </c>
      <c r="E324" s="1">
        <v>0</v>
      </c>
      <c r="F324" s="1">
        <v>666.08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666.08</v>
      </c>
      <c r="O324" s="1"/>
      <c r="P324" s="1"/>
      <c r="Q324" s="1">
        <v>666.08</v>
      </c>
      <c r="R324" s="1"/>
      <c r="S324" s="1"/>
      <c r="T324" s="1"/>
      <c r="U324" s="1">
        <v>0</v>
      </c>
      <c r="V324" s="1"/>
      <c r="W324" s="1">
        <v>0</v>
      </c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7" t="s">
        <v>175</v>
      </c>
      <c r="B325" s="10" t="s">
        <v>176</v>
      </c>
      <c r="C325" s="1">
        <v>254112887.75999999</v>
      </c>
      <c r="D325" s="1">
        <v>20695769.039999999</v>
      </c>
      <c r="E325" s="1">
        <v>27168124.579999998</v>
      </c>
      <c r="F325" s="1">
        <v>55523582.490000002</v>
      </c>
      <c r="G325" s="1">
        <v>17768135.289999999</v>
      </c>
      <c r="H325" s="1">
        <v>15696945.789999999</v>
      </c>
      <c r="I325" s="1">
        <v>32194902.890000001</v>
      </c>
      <c r="J325" s="1">
        <v>33370203.010000002</v>
      </c>
      <c r="K325" s="1">
        <v>17552594.079999998</v>
      </c>
      <c r="L325" s="1">
        <v>18577376.68</v>
      </c>
      <c r="M325" s="1">
        <v>15565253.91</v>
      </c>
      <c r="N325" s="1">
        <v>254112887.75999999</v>
      </c>
      <c r="O325" s="1">
        <v>20695769.039999999</v>
      </c>
      <c r="P325" s="1">
        <v>27168124.579999998</v>
      </c>
      <c r="Q325" s="1">
        <v>55523582.490000002</v>
      </c>
      <c r="R325" s="1">
        <v>17768135.289999999</v>
      </c>
      <c r="S325" s="1">
        <v>15696945.789999999</v>
      </c>
      <c r="T325" s="1">
        <v>32194902.890000001</v>
      </c>
      <c r="U325" s="1">
        <v>33370203.010000002</v>
      </c>
      <c r="V325" s="1">
        <v>17552594.079999998</v>
      </c>
      <c r="W325" s="1">
        <v>18577376.68</v>
      </c>
      <c r="X325" s="1">
        <v>15565253.91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>
        <v>0</v>
      </c>
    </row>
    <row r="326" spans="1:36">
      <c r="A326" s="18" t="s">
        <v>199</v>
      </c>
      <c r="B326" s="10" t="s">
        <v>200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0</v>
      </c>
    </row>
    <row r="327" spans="1:36">
      <c r="A327" s="18" t="s">
        <v>201</v>
      </c>
      <c r="B327" s="10" t="s">
        <v>202</v>
      </c>
      <c r="C327" s="1">
        <v>243789716.41</v>
      </c>
      <c r="D327" s="1">
        <v>19646247.120000001</v>
      </c>
      <c r="E327" s="1">
        <v>26119677.699999999</v>
      </c>
      <c r="F327" s="1">
        <v>53013534.359999999</v>
      </c>
      <c r="G327" s="1">
        <v>17027071.41</v>
      </c>
      <c r="H327" s="1">
        <v>14976531.5</v>
      </c>
      <c r="I327" s="1">
        <v>31086347.210000001</v>
      </c>
      <c r="J327" s="1">
        <v>32369638.440000001</v>
      </c>
      <c r="K327" s="1">
        <v>16946379.52</v>
      </c>
      <c r="L327" s="1">
        <v>18113740.960000001</v>
      </c>
      <c r="M327" s="1">
        <v>14490548.189999999</v>
      </c>
      <c r="N327" s="1">
        <v>243789716.41</v>
      </c>
      <c r="O327" s="1">
        <v>19646247.120000001</v>
      </c>
      <c r="P327" s="1">
        <v>26119677.699999999</v>
      </c>
      <c r="Q327" s="1">
        <v>53013534.359999999</v>
      </c>
      <c r="R327" s="1">
        <v>17027071.41</v>
      </c>
      <c r="S327" s="1">
        <v>14976531.5</v>
      </c>
      <c r="T327" s="1">
        <v>31086347.210000001</v>
      </c>
      <c r="U327" s="1">
        <v>32369638.440000001</v>
      </c>
      <c r="V327" s="1">
        <v>16946379.52</v>
      </c>
      <c r="W327" s="1">
        <v>18113740.960000001</v>
      </c>
      <c r="X327" s="1">
        <v>14490548.189999999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0</v>
      </c>
    </row>
    <row r="328" spans="1:36">
      <c r="A328" s="19" t="s">
        <v>207</v>
      </c>
      <c r="B328" s="10" t="s">
        <v>208</v>
      </c>
      <c r="C328" s="1">
        <v>6370642.6200000001</v>
      </c>
      <c r="D328" s="1">
        <v>552167.59</v>
      </c>
      <c r="E328" s="1">
        <v>592357.82999999996</v>
      </c>
      <c r="F328" s="1">
        <v>1811214.49</v>
      </c>
      <c r="G328" s="1">
        <v>331764.65000000002</v>
      </c>
      <c r="H328" s="1">
        <v>311260.59999999998</v>
      </c>
      <c r="I328" s="1">
        <v>793228.86</v>
      </c>
      <c r="J328" s="1">
        <v>766763.93</v>
      </c>
      <c r="K328" s="1">
        <v>440551.35</v>
      </c>
      <c r="L328" s="1">
        <v>248801.95</v>
      </c>
      <c r="M328" s="1">
        <v>522531.37</v>
      </c>
      <c r="N328" s="1">
        <v>6370642.6200000001</v>
      </c>
      <c r="O328" s="1">
        <v>552167.59</v>
      </c>
      <c r="P328" s="1">
        <v>592357.82999999996</v>
      </c>
      <c r="Q328" s="1">
        <v>1811214.49</v>
      </c>
      <c r="R328" s="1">
        <v>331764.65000000002</v>
      </c>
      <c r="S328" s="1">
        <v>311260.59999999998</v>
      </c>
      <c r="T328" s="1">
        <v>793228.86</v>
      </c>
      <c r="U328" s="1">
        <v>766763.93</v>
      </c>
      <c r="V328" s="1">
        <v>440551.35</v>
      </c>
      <c r="W328" s="1">
        <v>248801.95</v>
      </c>
      <c r="X328" s="1">
        <v>522531.37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0</v>
      </c>
    </row>
    <row r="329" spans="1:36">
      <c r="A329" s="20" t="s">
        <v>283</v>
      </c>
      <c r="B329" s="10" t="s">
        <v>284</v>
      </c>
      <c r="C329" s="1">
        <v>17846.88</v>
      </c>
      <c r="D329" s="1">
        <v>0</v>
      </c>
      <c r="E329" s="1">
        <v>0</v>
      </c>
      <c r="F329" s="1">
        <v>0</v>
      </c>
      <c r="G329" s="1">
        <v>16033.9</v>
      </c>
      <c r="H329" s="1">
        <v>1812.98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17846.88</v>
      </c>
      <c r="O329" s="1"/>
      <c r="P329" s="1"/>
      <c r="Q329" s="1"/>
      <c r="R329" s="1">
        <v>16033.9</v>
      </c>
      <c r="S329" s="1">
        <v>1812.98</v>
      </c>
      <c r="T329" s="1"/>
      <c r="U329" s="1"/>
      <c r="V329" s="1"/>
      <c r="W329" s="1"/>
      <c r="X329" s="1">
        <v>0</v>
      </c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1" t="s">
        <v>285</v>
      </c>
      <c r="B330" s="10" t="s">
        <v>286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/>
      <c r="P330" s="1"/>
      <c r="Q330" s="1"/>
      <c r="R330" s="1"/>
      <c r="S330" s="1"/>
      <c r="T330" s="1"/>
      <c r="U330" s="1"/>
      <c r="V330" s="1"/>
      <c r="W330" s="1"/>
      <c r="X330" s="1">
        <v>0</v>
      </c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287</v>
      </c>
      <c r="B331" s="10" t="s">
        <v>288</v>
      </c>
      <c r="C331" s="1">
        <v>17846.88</v>
      </c>
      <c r="D331" s="1">
        <v>0</v>
      </c>
      <c r="E331" s="1">
        <v>0</v>
      </c>
      <c r="F331" s="1">
        <v>0</v>
      </c>
      <c r="G331" s="1">
        <v>16033.9</v>
      </c>
      <c r="H331" s="1">
        <v>1812.98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17846.88</v>
      </c>
      <c r="O331" s="1"/>
      <c r="P331" s="1"/>
      <c r="Q331" s="1"/>
      <c r="R331" s="1">
        <v>16033.9</v>
      </c>
      <c r="S331" s="1">
        <v>1812.98</v>
      </c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/>
    </row>
    <row r="332" spans="1:36">
      <c r="A332" s="20" t="s">
        <v>289</v>
      </c>
      <c r="B332" s="10" t="s">
        <v>290</v>
      </c>
      <c r="C332" s="1">
        <v>955846.6</v>
      </c>
      <c r="D332" s="1">
        <v>91803.28</v>
      </c>
      <c r="E332" s="1">
        <v>89972.36</v>
      </c>
      <c r="F332" s="1">
        <v>382750.17</v>
      </c>
      <c r="G332" s="1">
        <v>22936.82</v>
      </c>
      <c r="H332" s="1">
        <v>40819.75</v>
      </c>
      <c r="I332" s="1">
        <v>59487.39</v>
      </c>
      <c r="J332" s="1">
        <v>18939.009999999998</v>
      </c>
      <c r="K332" s="1">
        <v>18798.150000000001</v>
      </c>
      <c r="L332" s="1">
        <v>32622.01</v>
      </c>
      <c r="M332" s="1">
        <v>197717.66</v>
      </c>
      <c r="N332" s="1">
        <v>955846.6</v>
      </c>
      <c r="O332" s="1">
        <v>91803.28</v>
      </c>
      <c r="P332" s="1">
        <v>89972.36</v>
      </c>
      <c r="Q332" s="1">
        <v>382750.17</v>
      </c>
      <c r="R332" s="1">
        <v>22936.82</v>
      </c>
      <c r="S332" s="1">
        <v>40819.75</v>
      </c>
      <c r="T332" s="1">
        <v>59487.39</v>
      </c>
      <c r="U332" s="1">
        <v>18939.009999999998</v>
      </c>
      <c r="V332" s="1">
        <v>18798.150000000001</v>
      </c>
      <c r="W332" s="1">
        <v>32622.01</v>
      </c>
      <c r="X332" s="1">
        <v>197717.66</v>
      </c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>
        <v>0</v>
      </c>
    </row>
    <row r="333" spans="1:36">
      <c r="A333" s="21" t="s">
        <v>291</v>
      </c>
      <c r="B333" s="10" t="s">
        <v>292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/>
      <c r="P333" s="1"/>
      <c r="Q333" s="1"/>
      <c r="R333" s="1">
        <v>0</v>
      </c>
      <c r="S333" s="1"/>
      <c r="T333" s="1"/>
      <c r="U333" s="1"/>
      <c r="V333" s="1"/>
      <c r="W333" s="1"/>
      <c r="X333" s="1">
        <v>0</v>
      </c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293</v>
      </c>
      <c r="B334" s="10" t="s">
        <v>294</v>
      </c>
      <c r="C334" s="1">
        <v>139788.66</v>
      </c>
      <c r="D334" s="1">
        <v>29614.42</v>
      </c>
      <c r="E334" s="1">
        <v>13477.06</v>
      </c>
      <c r="F334" s="1">
        <v>27569</v>
      </c>
      <c r="G334" s="1">
        <v>1634</v>
      </c>
      <c r="H334" s="1">
        <v>4327.33</v>
      </c>
      <c r="I334" s="1">
        <v>4834.2299999999996</v>
      </c>
      <c r="J334" s="1">
        <v>4349.66</v>
      </c>
      <c r="K334" s="1">
        <v>5190.2299999999996</v>
      </c>
      <c r="L334" s="1">
        <v>2167.4299999999998</v>
      </c>
      <c r="M334" s="1">
        <v>46625.3</v>
      </c>
      <c r="N334" s="1">
        <v>139788.66</v>
      </c>
      <c r="O334" s="1">
        <v>29614.42</v>
      </c>
      <c r="P334" s="1">
        <v>13477.06</v>
      </c>
      <c r="Q334" s="1">
        <v>27569</v>
      </c>
      <c r="R334" s="1">
        <v>1634</v>
      </c>
      <c r="S334" s="1">
        <v>4327.33</v>
      </c>
      <c r="T334" s="1">
        <v>4834.2299999999996</v>
      </c>
      <c r="U334" s="1">
        <v>4349.66</v>
      </c>
      <c r="V334" s="1">
        <v>5190.2299999999996</v>
      </c>
      <c r="W334" s="1">
        <v>2167.4299999999998</v>
      </c>
      <c r="X334" s="1">
        <v>46625.3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/>
    </row>
    <row r="335" spans="1:36">
      <c r="A335" s="21" t="s">
        <v>295</v>
      </c>
      <c r="B335" s="10" t="s">
        <v>296</v>
      </c>
      <c r="C335" s="1">
        <v>567042.15</v>
      </c>
      <c r="D335" s="1">
        <v>33910.61</v>
      </c>
      <c r="E335" s="1">
        <v>58842.9</v>
      </c>
      <c r="F335" s="1">
        <v>260332.21</v>
      </c>
      <c r="G335" s="1">
        <v>16522.87</v>
      </c>
      <c r="H335" s="1">
        <v>29082.61</v>
      </c>
      <c r="I335" s="1">
        <v>40126.730000000003</v>
      </c>
      <c r="J335" s="1">
        <v>10105.67</v>
      </c>
      <c r="K335" s="1">
        <v>10086.6</v>
      </c>
      <c r="L335" s="1">
        <v>21487.82</v>
      </c>
      <c r="M335" s="1">
        <v>86544.13</v>
      </c>
      <c r="N335" s="1">
        <v>567042.15</v>
      </c>
      <c r="O335" s="1">
        <v>33910.61</v>
      </c>
      <c r="P335" s="1">
        <v>58842.9</v>
      </c>
      <c r="Q335" s="1">
        <v>260332.21</v>
      </c>
      <c r="R335" s="1">
        <v>16522.87</v>
      </c>
      <c r="S335" s="1">
        <v>29082.61</v>
      </c>
      <c r="T335" s="1">
        <v>40126.730000000003</v>
      </c>
      <c r="U335" s="1">
        <v>10105.67</v>
      </c>
      <c r="V335" s="1">
        <v>10086.6</v>
      </c>
      <c r="W335" s="1">
        <v>21487.82</v>
      </c>
      <c r="X335" s="1">
        <v>86544.13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297</v>
      </c>
      <c r="B336" s="10" t="s">
        <v>298</v>
      </c>
      <c r="C336" s="1">
        <v>249015.79</v>
      </c>
      <c r="D336" s="1">
        <v>28278.25</v>
      </c>
      <c r="E336" s="1">
        <v>17652.400000000001</v>
      </c>
      <c r="F336" s="1">
        <v>94848.960000000006</v>
      </c>
      <c r="G336" s="1">
        <v>4779.95</v>
      </c>
      <c r="H336" s="1">
        <v>7409.81</v>
      </c>
      <c r="I336" s="1">
        <v>14526.43</v>
      </c>
      <c r="J336" s="1">
        <v>4483.68</v>
      </c>
      <c r="K336" s="1">
        <v>3521.32</v>
      </c>
      <c r="L336" s="1">
        <v>8966.76</v>
      </c>
      <c r="M336" s="1">
        <v>64548.23</v>
      </c>
      <c r="N336" s="1">
        <v>249015.79</v>
      </c>
      <c r="O336" s="1">
        <v>28278.25</v>
      </c>
      <c r="P336" s="1">
        <v>17652.400000000001</v>
      </c>
      <c r="Q336" s="1">
        <v>94848.960000000006</v>
      </c>
      <c r="R336" s="1">
        <v>4779.95</v>
      </c>
      <c r="S336" s="1">
        <v>7409.81</v>
      </c>
      <c r="T336" s="1">
        <v>14526.43</v>
      </c>
      <c r="U336" s="1">
        <v>4483.68</v>
      </c>
      <c r="V336" s="1">
        <v>3521.32</v>
      </c>
      <c r="W336" s="1">
        <v>8966.76</v>
      </c>
      <c r="X336" s="1">
        <v>64548.23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0" t="s">
        <v>299</v>
      </c>
      <c r="B337" s="10" t="s">
        <v>300</v>
      </c>
      <c r="C337" s="1">
        <v>3848722.88</v>
      </c>
      <c r="D337" s="1">
        <v>290772.76</v>
      </c>
      <c r="E337" s="1">
        <v>375785.59</v>
      </c>
      <c r="F337" s="1">
        <v>1027637.56</v>
      </c>
      <c r="G337" s="1">
        <v>212119.61</v>
      </c>
      <c r="H337" s="1">
        <v>196338.55</v>
      </c>
      <c r="I337" s="1">
        <v>542316.80000000005</v>
      </c>
      <c r="J337" s="1">
        <v>557335.14</v>
      </c>
      <c r="K337" s="1">
        <v>380798.45</v>
      </c>
      <c r="L337" s="1">
        <v>161423.65</v>
      </c>
      <c r="M337" s="1">
        <v>104194.77</v>
      </c>
      <c r="N337" s="1">
        <v>3848722.88</v>
      </c>
      <c r="O337" s="1">
        <v>290772.76</v>
      </c>
      <c r="P337" s="1">
        <v>375785.59</v>
      </c>
      <c r="Q337" s="1">
        <v>1027637.56</v>
      </c>
      <c r="R337" s="1">
        <v>212119.61</v>
      </c>
      <c r="S337" s="1">
        <v>196338.55</v>
      </c>
      <c r="T337" s="1">
        <v>542316.80000000005</v>
      </c>
      <c r="U337" s="1">
        <v>557335.14</v>
      </c>
      <c r="V337" s="1">
        <v>380798.45</v>
      </c>
      <c r="W337" s="1">
        <v>161423.65</v>
      </c>
      <c r="X337" s="1">
        <v>104194.77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>
        <v>0</v>
      </c>
    </row>
    <row r="338" spans="1:36">
      <c r="A338" s="21" t="s">
        <v>301</v>
      </c>
      <c r="B338" s="10" t="s">
        <v>302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/>
      <c r="P338" s="1"/>
      <c r="Q338" s="1"/>
      <c r="R338" s="1">
        <v>0</v>
      </c>
      <c r="S338" s="1"/>
      <c r="T338" s="1"/>
      <c r="U338" s="1"/>
      <c r="V338" s="1"/>
      <c r="W338" s="1"/>
      <c r="X338" s="1">
        <v>0</v>
      </c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303</v>
      </c>
      <c r="B339" s="10" t="s">
        <v>304</v>
      </c>
      <c r="C339" s="1">
        <v>2236938.9300000002</v>
      </c>
      <c r="D339" s="1">
        <v>169236.32</v>
      </c>
      <c r="E339" s="1">
        <v>224735.58</v>
      </c>
      <c r="F339" s="1">
        <v>584415.17000000004</v>
      </c>
      <c r="G339" s="1">
        <v>129372.35</v>
      </c>
      <c r="H339" s="1">
        <v>116874.56</v>
      </c>
      <c r="I339" s="1">
        <v>319842.28000000003</v>
      </c>
      <c r="J339" s="1">
        <v>326302.90999999997</v>
      </c>
      <c r="K339" s="1">
        <v>204503.99</v>
      </c>
      <c r="L339" s="1">
        <v>97549.66</v>
      </c>
      <c r="M339" s="1">
        <v>64106.11</v>
      </c>
      <c r="N339" s="1">
        <v>2236938.9300000002</v>
      </c>
      <c r="O339" s="1">
        <v>169236.32</v>
      </c>
      <c r="P339" s="1">
        <v>224735.58</v>
      </c>
      <c r="Q339" s="1">
        <v>584415.17000000004</v>
      </c>
      <c r="R339" s="1">
        <v>129372.35</v>
      </c>
      <c r="S339" s="1">
        <v>116874.56</v>
      </c>
      <c r="T339" s="1">
        <v>319842.28000000003</v>
      </c>
      <c r="U339" s="1">
        <v>326302.90999999997</v>
      </c>
      <c r="V339" s="1">
        <v>204503.99</v>
      </c>
      <c r="W339" s="1">
        <v>97549.66</v>
      </c>
      <c r="X339" s="1">
        <v>64106.11</v>
      </c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/>
    </row>
    <row r="340" spans="1:36">
      <c r="A340" s="21" t="s">
        <v>305</v>
      </c>
      <c r="B340" s="10" t="s">
        <v>306</v>
      </c>
      <c r="C340" s="1">
        <v>686003.24</v>
      </c>
      <c r="D340" s="1">
        <v>51882.19</v>
      </c>
      <c r="E340" s="1">
        <v>64203.86</v>
      </c>
      <c r="F340" s="1">
        <v>189764.18</v>
      </c>
      <c r="G340" s="1">
        <v>35296.82</v>
      </c>
      <c r="H340" s="1">
        <v>33953.99</v>
      </c>
      <c r="I340" s="1">
        <v>94633.25</v>
      </c>
      <c r="J340" s="1">
        <v>98083.34</v>
      </c>
      <c r="K340" s="1">
        <v>73837.320000000007</v>
      </c>
      <c r="L340" s="1">
        <v>27273.81</v>
      </c>
      <c r="M340" s="1">
        <v>17074.48</v>
      </c>
      <c r="N340" s="1">
        <v>686003.24</v>
      </c>
      <c r="O340" s="1">
        <v>51882.19</v>
      </c>
      <c r="P340" s="1">
        <v>64203.86</v>
      </c>
      <c r="Q340" s="1">
        <v>189764.18</v>
      </c>
      <c r="R340" s="1">
        <v>35296.82</v>
      </c>
      <c r="S340" s="1">
        <v>33953.99</v>
      </c>
      <c r="T340" s="1">
        <v>94633.25</v>
      </c>
      <c r="U340" s="1">
        <v>98083.34</v>
      </c>
      <c r="V340" s="1">
        <v>73837.320000000007</v>
      </c>
      <c r="W340" s="1">
        <v>27273.81</v>
      </c>
      <c r="X340" s="1">
        <v>17074.48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307</v>
      </c>
      <c r="B341" s="10" t="s">
        <v>308</v>
      </c>
      <c r="C341" s="1">
        <v>783674.32</v>
      </c>
      <c r="D341" s="1">
        <v>58905.25</v>
      </c>
      <c r="E341" s="1">
        <v>73418.77</v>
      </c>
      <c r="F341" s="1">
        <v>214471.29</v>
      </c>
      <c r="G341" s="1">
        <v>40117.160000000003</v>
      </c>
      <c r="H341" s="1">
        <v>38476.6</v>
      </c>
      <c r="I341" s="1">
        <v>108219.75</v>
      </c>
      <c r="J341" s="1">
        <v>112509.63</v>
      </c>
      <c r="K341" s="1">
        <v>87143.49</v>
      </c>
      <c r="L341" s="1">
        <v>30945.19</v>
      </c>
      <c r="M341" s="1">
        <v>19467.189999999999</v>
      </c>
      <c r="N341" s="1">
        <v>783674.32</v>
      </c>
      <c r="O341" s="1">
        <v>58905.25</v>
      </c>
      <c r="P341" s="1">
        <v>73418.77</v>
      </c>
      <c r="Q341" s="1">
        <v>214471.29</v>
      </c>
      <c r="R341" s="1">
        <v>40117.160000000003</v>
      </c>
      <c r="S341" s="1">
        <v>38476.6</v>
      </c>
      <c r="T341" s="1">
        <v>108219.75</v>
      </c>
      <c r="U341" s="1">
        <v>112509.63</v>
      </c>
      <c r="V341" s="1">
        <v>87143.49</v>
      </c>
      <c r="W341" s="1">
        <v>30945.19</v>
      </c>
      <c r="X341" s="1">
        <v>19467.189999999999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309</v>
      </c>
      <c r="B342" s="10" t="s">
        <v>310</v>
      </c>
      <c r="C342" s="1">
        <v>142106.39000000001</v>
      </c>
      <c r="D342" s="1">
        <v>10749</v>
      </c>
      <c r="E342" s="1">
        <v>13427.38</v>
      </c>
      <c r="F342" s="1">
        <v>38986.92</v>
      </c>
      <c r="G342" s="1">
        <v>7333.28</v>
      </c>
      <c r="H342" s="1">
        <v>7033.4</v>
      </c>
      <c r="I342" s="1">
        <v>19621.52</v>
      </c>
      <c r="J342" s="1">
        <v>20439.259999999998</v>
      </c>
      <c r="K342" s="1">
        <v>15313.65</v>
      </c>
      <c r="L342" s="1">
        <v>5654.99</v>
      </c>
      <c r="M342" s="1">
        <v>3546.99</v>
      </c>
      <c r="N342" s="1">
        <v>142106.39000000001</v>
      </c>
      <c r="O342" s="1">
        <v>10749</v>
      </c>
      <c r="P342" s="1">
        <v>13427.38</v>
      </c>
      <c r="Q342" s="1">
        <v>38986.92</v>
      </c>
      <c r="R342" s="1">
        <v>7333.28</v>
      </c>
      <c r="S342" s="1">
        <v>7033.4</v>
      </c>
      <c r="T342" s="1">
        <v>19621.52</v>
      </c>
      <c r="U342" s="1">
        <v>20439.259999999998</v>
      </c>
      <c r="V342" s="1">
        <v>15313.65</v>
      </c>
      <c r="W342" s="1">
        <v>5654.99</v>
      </c>
      <c r="X342" s="1">
        <v>3546.99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0" t="s">
        <v>311</v>
      </c>
      <c r="B343" s="10" t="s">
        <v>312</v>
      </c>
      <c r="C343" s="1">
        <v>1178574.81</v>
      </c>
      <c r="D343" s="1">
        <v>96008.14</v>
      </c>
      <c r="E343" s="1">
        <v>113955.31</v>
      </c>
      <c r="F343" s="1">
        <v>368617.07</v>
      </c>
      <c r="G343" s="1">
        <v>77625.48</v>
      </c>
      <c r="H343" s="1">
        <v>56461.02</v>
      </c>
      <c r="I343" s="1">
        <v>165695.09</v>
      </c>
      <c r="J343" s="1">
        <v>188503.18</v>
      </c>
      <c r="K343" s="1">
        <v>40954.75</v>
      </c>
      <c r="L343" s="1">
        <v>38167.47</v>
      </c>
      <c r="M343" s="1">
        <v>32587.3</v>
      </c>
      <c r="N343" s="1">
        <v>1178574.81</v>
      </c>
      <c r="O343" s="1">
        <v>96008.14</v>
      </c>
      <c r="P343" s="1">
        <v>113955.31</v>
      </c>
      <c r="Q343" s="1">
        <v>368617.07</v>
      </c>
      <c r="R343" s="1">
        <v>77625.48</v>
      </c>
      <c r="S343" s="1">
        <v>56461.02</v>
      </c>
      <c r="T343" s="1">
        <v>165695.09</v>
      </c>
      <c r="U343" s="1">
        <v>188503.18</v>
      </c>
      <c r="V343" s="1">
        <v>40954.75</v>
      </c>
      <c r="W343" s="1">
        <v>38167.47</v>
      </c>
      <c r="X343" s="1">
        <v>32587.3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>
        <v>0</v>
      </c>
    </row>
    <row r="344" spans="1:36">
      <c r="A344" s="21" t="s">
        <v>313</v>
      </c>
      <c r="B344" s="10" t="s">
        <v>314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/>
      <c r="P344" s="1"/>
      <c r="Q344" s="1"/>
      <c r="R344" s="1">
        <v>0</v>
      </c>
      <c r="S344" s="1"/>
      <c r="T344" s="1"/>
      <c r="U344" s="1"/>
      <c r="V344" s="1">
        <v>0</v>
      </c>
      <c r="W344" s="1"/>
      <c r="X344" s="1">
        <v>0</v>
      </c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315</v>
      </c>
      <c r="B345" s="10" t="s">
        <v>316</v>
      </c>
      <c r="C345" s="1">
        <v>539244.81000000006</v>
      </c>
      <c r="D345" s="1">
        <v>43403.14</v>
      </c>
      <c r="E345" s="1">
        <v>53125.31</v>
      </c>
      <c r="F345" s="1">
        <v>209217.07</v>
      </c>
      <c r="G345" s="1">
        <v>36940.480000000003</v>
      </c>
      <c r="H345" s="1">
        <v>21306.02</v>
      </c>
      <c r="I345" s="1">
        <v>97985.09</v>
      </c>
      <c r="J345" s="1">
        <v>46508.18</v>
      </c>
      <c r="K345" s="1">
        <v>8389.75</v>
      </c>
      <c r="L345" s="1">
        <v>13597.47</v>
      </c>
      <c r="M345" s="1">
        <v>8772.2999999999993</v>
      </c>
      <c r="N345" s="1">
        <v>539244.81000000006</v>
      </c>
      <c r="O345" s="1">
        <v>43403.14</v>
      </c>
      <c r="P345" s="1">
        <v>53125.31</v>
      </c>
      <c r="Q345" s="1">
        <v>209217.07</v>
      </c>
      <c r="R345" s="1">
        <v>36940.480000000003</v>
      </c>
      <c r="S345" s="1">
        <v>21306.02</v>
      </c>
      <c r="T345" s="1">
        <v>97985.09</v>
      </c>
      <c r="U345" s="1">
        <v>46508.18</v>
      </c>
      <c r="V345" s="1">
        <v>8389.75</v>
      </c>
      <c r="W345" s="1">
        <v>13597.47</v>
      </c>
      <c r="X345" s="1">
        <v>8772.2999999999993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/>
    </row>
    <row r="346" spans="1:36">
      <c r="A346" s="21" t="s">
        <v>317</v>
      </c>
      <c r="B346" s="10" t="s">
        <v>318</v>
      </c>
      <c r="C346" s="1">
        <v>60500</v>
      </c>
      <c r="D346" s="1">
        <v>10000</v>
      </c>
      <c r="E346" s="1">
        <v>6000</v>
      </c>
      <c r="F346" s="1">
        <v>9500</v>
      </c>
      <c r="G346" s="1">
        <v>5500</v>
      </c>
      <c r="H346" s="1">
        <v>3500</v>
      </c>
      <c r="I346" s="1">
        <v>7000</v>
      </c>
      <c r="J346" s="1">
        <v>12000</v>
      </c>
      <c r="K346" s="1">
        <v>2500</v>
      </c>
      <c r="L346" s="1">
        <v>3000</v>
      </c>
      <c r="M346" s="1">
        <v>1500</v>
      </c>
      <c r="N346" s="1">
        <v>60500</v>
      </c>
      <c r="O346" s="1">
        <v>10000</v>
      </c>
      <c r="P346" s="1">
        <v>6000</v>
      </c>
      <c r="Q346" s="1">
        <v>9500</v>
      </c>
      <c r="R346" s="1">
        <v>5500</v>
      </c>
      <c r="S346" s="1">
        <v>3500</v>
      </c>
      <c r="T346" s="1">
        <v>7000</v>
      </c>
      <c r="U346" s="1">
        <v>12000</v>
      </c>
      <c r="V346" s="1">
        <v>2500</v>
      </c>
      <c r="W346" s="1">
        <v>3000</v>
      </c>
      <c r="X346" s="1">
        <v>1500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319</v>
      </c>
      <c r="B347" s="10" t="s">
        <v>320</v>
      </c>
      <c r="C347" s="1">
        <v>578830</v>
      </c>
      <c r="D347" s="1">
        <v>42605</v>
      </c>
      <c r="E347" s="1">
        <v>54830</v>
      </c>
      <c r="F347" s="1">
        <v>149900</v>
      </c>
      <c r="G347" s="1">
        <v>35185</v>
      </c>
      <c r="H347" s="1">
        <v>31655</v>
      </c>
      <c r="I347" s="1">
        <v>60710</v>
      </c>
      <c r="J347" s="1">
        <v>129995</v>
      </c>
      <c r="K347" s="1">
        <v>30065</v>
      </c>
      <c r="L347" s="1">
        <v>21570</v>
      </c>
      <c r="M347" s="1">
        <v>22315</v>
      </c>
      <c r="N347" s="1">
        <v>578830</v>
      </c>
      <c r="O347" s="1">
        <v>42605</v>
      </c>
      <c r="P347" s="1">
        <v>54830</v>
      </c>
      <c r="Q347" s="1">
        <v>149900</v>
      </c>
      <c r="R347" s="1">
        <v>35185</v>
      </c>
      <c r="S347" s="1">
        <v>31655</v>
      </c>
      <c r="T347" s="1">
        <v>60710</v>
      </c>
      <c r="U347" s="1">
        <v>129995</v>
      </c>
      <c r="V347" s="1">
        <v>30065</v>
      </c>
      <c r="W347" s="1">
        <v>21570</v>
      </c>
      <c r="X347" s="1">
        <v>22315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0" t="s">
        <v>889</v>
      </c>
      <c r="B348" s="10" t="s">
        <v>890</v>
      </c>
      <c r="C348" s="1">
        <v>369651.45</v>
      </c>
      <c r="D348" s="1">
        <v>73583.41</v>
      </c>
      <c r="E348" s="1">
        <v>12644.57</v>
      </c>
      <c r="F348" s="1">
        <v>32209.69</v>
      </c>
      <c r="G348" s="1">
        <v>3048.84</v>
      </c>
      <c r="H348" s="1">
        <v>15828.3</v>
      </c>
      <c r="I348" s="1">
        <v>25729.58</v>
      </c>
      <c r="J348" s="1">
        <v>1986.6</v>
      </c>
      <c r="K348" s="1">
        <v>0</v>
      </c>
      <c r="L348" s="1">
        <v>16588.82</v>
      </c>
      <c r="M348" s="1">
        <v>188031.64</v>
      </c>
      <c r="N348" s="1">
        <v>369651.45</v>
      </c>
      <c r="O348" s="1">
        <v>73583.41</v>
      </c>
      <c r="P348" s="1">
        <v>12644.57</v>
      </c>
      <c r="Q348" s="1">
        <v>32209.69</v>
      </c>
      <c r="R348" s="1">
        <v>3048.84</v>
      </c>
      <c r="S348" s="1">
        <v>15828.3</v>
      </c>
      <c r="T348" s="1">
        <v>25729.58</v>
      </c>
      <c r="U348" s="1">
        <v>1986.6</v>
      </c>
      <c r="V348" s="1"/>
      <c r="W348" s="1">
        <v>16588.82</v>
      </c>
      <c r="X348" s="1">
        <v>188031.64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>
        <v>0</v>
      </c>
    </row>
    <row r="349" spans="1:36">
      <c r="A349" s="21" t="s">
        <v>891</v>
      </c>
      <c r="B349" s="10" t="s">
        <v>892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893</v>
      </c>
      <c r="B350" s="10" t="s">
        <v>894</v>
      </c>
      <c r="C350" s="1">
        <v>148158.56</v>
      </c>
      <c r="D350" s="1">
        <v>32614.720000000001</v>
      </c>
      <c r="E350" s="1">
        <v>0</v>
      </c>
      <c r="F350" s="1">
        <v>0</v>
      </c>
      <c r="G350" s="1">
        <v>0</v>
      </c>
      <c r="H350" s="1">
        <v>6129.48</v>
      </c>
      <c r="I350" s="1">
        <v>14235</v>
      </c>
      <c r="J350" s="1">
        <v>1055</v>
      </c>
      <c r="K350" s="1">
        <v>0</v>
      </c>
      <c r="L350" s="1">
        <v>4073.42</v>
      </c>
      <c r="M350" s="1">
        <v>90050.94</v>
      </c>
      <c r="N350" s="1">
        <v>148158.56</v>
      </c>
      <c r="O350" s="1">
        <v>32614.720000000001</v>
      </c>
      <c r="P350" s="1"/>
      <c r="Q350" s="1">
        <v>0</v>
      </c>
      <c r="R350" s="1"/>
      <c r="S350" s="1">
        <v>6129.48</v>
      </c>
      <c r="T350" s="1">
        <v>14235</v>
      </c>
      <c r="U350" s="1">
        <v>1055</v>
      </c>
      <c r="V350" s="1"/>
      <c r="W350" s="1">
        <v>4073.42</v>
      </c>
      <c r="X350" s="1">
        <v>90050.94</v>
      </c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/>
    </row>
    <row r="351" spans="1:36">
      <c r="A351" s="21" t="s">
        <v>895</v>
      </c>
      <c r="B351" s="10" t="s">
        <v>896</v>
      </c>
      <c r="C351" s="1">
        <v>77392.25</v>
      </c>
      <c r="D351" s="1">
        <v>14702.43</v>
      </c>
      <c r="E351" s="1">
        <v>4852.22</v>
      </c>
      <c r="F351" s="1">
        <v>18174.55</v>
      </c>
      <c r="G351" s="1">
        <v>2259</v>
      </c>
      <c r="H351" s="1">
        <v>3606</v>
      </c>
      <c r="I351" s="1">
        <v>4293.67</v>
      </c>
      <c r="J351" s="1">
        <v>0</v>
      </c>
      <c r="K351" s="1">
        <v>0</v>
      </c>
      <c r="L351" s="1">
        <v>2587.88</v>
      </c>
      <c r="M351" s="1">
        <v>26916.5</v>
      </c>
      <c r="N351" s="1">
        <v>77392.25</v>
      </c>
      <c r="O351" s="1">
        <v>14702.43</v>
      </c>
      <c r="P351" s="1">
        <v>4852.22</v>
      </c>
      <c r="Q351" s="1">
        <v>18174.55</v>
      </c>
      <c r="R351" s="1">
        <v>2259</v>
      </c>
      <c r="S351" s="1">
        <v>3606</v>
      </c>
      <c r="T351" s="1">
        <v>4293.67</v>
      </c>
      <c r="U351" s="1"/>
      <c r="V351" s="1"/>
      <c r="W351" s="1">
        <v>2587.88</v>
      </c>
      <c r="X351" s="1">
        <v>26916.5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897</v>
      </c>
      <c r="B352" s="10" t="s">
        <v>898</v>
      </c>
      <c r="C352" s="1">
        <v>144100.64000000001</v>
      </c>
      <c r="D352" s="1">
        <v>26266.26</v>
      </c>
      <c r="E352" s="1">
        <v>7792.35</v>
      </c>
      <c r="F352" s="1">
        <v>14035.14</v>
      </c>
      <c r="G352" s="1">
        <v>789.84</v>
      </c>
      <c r="H352" s="1">
        <v>6092.82</v>
      </c>
      <c r="I352" s="1">
        <v>7200.91</v>
      </c>
      <c r="J352" s="1">
        <v>931.6</v>
      </c>
      <c r="K352" s="1">
        <v>0</v>
      </c>
      <c r="L352" s="1">
        <v>9927.52</v>
      </c>
      <c r="M352" s="1">
        <v>71064.2</v>
      </c>
      <c r="N352" s="1">
        <v>144100.64000000001</v>
      </c>
      <c r="O352" s="1">
        <v>26266.26</v>
      </c>
      <c r="P352" s="1">
        <v>7792.35</v>
      </c>
      <c r="Q352" s="1">
        <v>14035.14</v>
      </c>
      <c r="R352" s="1">
        <v>789.84</v>
      </c>
      <c r="S352" s="1">
        <v>6092.82</v>
      </c>
      <c r="T352" s="1">
        <v>7200.91</v>
      </c>
      <c r="U352" s="1">
        <v>931.6</v>
      </c>
      <c r="V352" s="1"/>
      <c r="W352" s="1">
        <v>9927.52</v>
      </c>
      <c r="X352" s="1">
        <v>71064.2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899</v>
      </c>
      <c r="B353" s="10" t="s">
        <v>900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/>
      <c r="P353" s="1"/>
      <c r="Q353" s="1"/>
      <c r="R353" s="1"/>
      <c r="S353" s="1"/>
      <c r="T353" s="1"/>
      <c r="U353" s="1"/>
      <c r="V353" s="1"/>
      <c r="W353" s="1">
        <v>0</v>
      </c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19" t="s">
        <v>209</v>
      </c>
      <c r="B354" s="10" t="s">
        <v>210</v>
      </c>
      <c r="C354" s="1">
        <v>237419073.78999999</v>
      </c>
      <c r="D354" s="1">
        <v>19094079.530000001</v>
      </c>
      <c r="E354" s="1">
        <v>25527319.870000001</v>
      </c>
      <c r="F354" s="1">
        <v>51202319.869999997</v>
      </c>
      <c r="G354" s="1">
        <v>16695306.76</v>
      </c>
      <c r="H354" s="1">
        <v>14665270.9</v>
      </c>
      <c r="I354" s="1">
        <v>30293118.350000001</v>
      </c>
      <c r="J354" s="1">
        <v>31602874.510000002</v>
      </c>
      <c r="K354" s="1">
        <v>16505828.17</v>
      </c>
      <c r="L354" s="1">
        <v>17864939.010000002</v>
      </c>
      <c r="M354" s="1">
        <v>13968016.82</v>
      </c>
      <c r="N354" s="1">
        <v>237419073.78999999</v>
      </c>
      <c r="O354" s="1">
        <v>19094079.530000001</v>
      </c>
      <c r="P354" s="1">
        <v>25527319.870000001</v>
      </c>
      <c r="Q354" s="1">
        <v>51202319.869999997</v>
      </c>
      <c r="R354" s="1">
        <v>16695306.76</v>
      </c>
      <c r="S354" s="1">
        <v>14665270.9</v>
      </c>
      <c r="T354" s="1">
        <v>30293118.350000001</v>
      </c>
      <c r="U354" s="1">
        <v>31602874.510000002</v>
      </c>
      <c r="V354" s="1">
        <v>16505828.17</v>
      </c>
      <c r="W354" s="1">
        <v>17864939.010000002</v>
      </c>
      <c r="X354" s="1">
        <v>13968016.82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>
        <v>0</v>
      </c>
    </row>
    <row r="355" spans="1:36">
      <c r="A355" s="20" t="s">
        <v>321</v>
      </c>
      <c r="B355" s="10" t="s">
        <v>322</v>
      </c>
      <c r="C355" s="1">
        <v>175080.33</v>
      </c>
      <c r="D355" s="1">
        <v>0</v>
      </c>
      <c r="E355" s="1">
        <v>0</v>
      </c>
      <c r="F355" s="1">
        <v>640.99</v>
      </c>
      <c r="G355" s="1">
        <v>0</v>
      </c>
      <c r="H355" s="1">
        <v>0</v>
      </c>
      <c r="I355" s="1">
        <v>284.20999999999998</v>
      </c>
      <c r="J355" s="1">
        <v>170338.52</v>
      </c>
      <c r="K355" s="1">
        <v>0</v>
      </c>
      <c r="L355" s="1">
        <v>3816.61</v>
      </c>
      <c r="M355" s="1">
        <v>0</v>
      </c>
      <c r="N355" s="1">
        <v>175080.33</v>
      </c>
      <c r="O355" s="1">
        <v>0</v>
      </c>
      <c r="P355" s="1">
        <v>0</v>
      </c>
      <c r="Q355" s="1">
        <v>640.99</v>
      </c>
      <c r="R355" s="1">
        <v>0</v>
      </c>
      <c r="S355" s="1">
        <v>0</v>
      </c>
      <c r="T355" s="1">
        <v>284.20999999999998</v>
      </c>
      <c r="U355" s="1">
        <v>170338.52</v>
      </c>
      <c r="V355" s="1">
        <v>0</v>
      </c>
      <c r="W355" s="1">
        <v>3816.61</v>
      </c>
      <c r="X355" s="1">
        <v>0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0</v>
      </c>
    </row>
    <row r="356" spans="1:36">
      <c r="A356" s="21" t="s">
        <v>323</v>
      </c>
      <c r="B356" s="10" t="s">
        <v>324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325</v>
      </c>
      <c r="B357" s="10" t="s">
        <v>326</v>
      </c>
      <c r="C357" s="1">
        <v>175080.33</v>
      </c>
      <c r="D357" s="1">
        <v>0</v>
      </c>
      <c r="E357" s="1">
        <v>0</v>
      </c>
      <c r="F357" s="1">
        <v>640.99</v>
      </c>
      <c r="G357" s="1">
        <v>0</v>
      </c>
      <c r="H357" s="1">
        <v>0</v>
      </c>
      <c r="I357" s="1">
        <v>284.20999999999998</v>
      </c>
      <c r="J357" s="1">
        <v>170338.52</v>
      </c>
      <c r="K357" s="1">
        <v>0</v>
      </c>
      <c r="L357" s="1">
        <v>3816.61</v>
      </c>
      <c r="M357" s="1">
        <v>0</v>
      </c>
      <c r="N357" s="1">
        <v>175080.33</v>
      </c>
      <c r="O357" s="1">
        <v>0</v>
      </c>
      <c r="P357" s="1">
        <v>0</v>
      </c>
      <c r="Q357" s="1">
        <v>640.99</v>
      </c>
      <c r="R357" s="1">
        <v>0</v>
      </c>
      <c r="S357" s="1">
        <v>0</v>
      </c>
      <c r="T357" s="1">
        <v>284.20999999999998</v>
      </c>
      <c r="U357" s="1">
        <v>170338.52</v>
      </c>
      <c r="V357" s="1">
        <v>0</v>
      </c>
      <c r="W357" s="1">
        <v>3816.61</v>
      </c>
      <c r="X357" s="1">
        <v>0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/>
    </row>
    <row r="358" spans="1:36">
      <c r="A358" s="20" t="s">
        <v>327</v>
      </c>
      <c r="B358" s="10" t="s">
        <v>328</v>
      </c>
      <c r="C358" s="1">
        <v>4254730.1900000004</v>
      </c>
      <c r="D358" s="1">
        <v>406058.22</v>
      </c>
      <c r="E358" s="1">
        <v>366817.17</v>
      </c>
      <c r="F358" s="1">
        <v>1096492.6200000001</v>
      </c>
      <c r="G358" s="1">
        <v>271323.03000000003</v>
      </c>
      <c r="H358" s="1">
        <v>158725.76000000001</v>
      </c>
      <c r="I358" s="1">
        <v>498364.12</v>
      </c>
      <c r="J358" s="1">
        <v>548545.72</v>
      </c>
      <c r="K358" s="1">
        <v>637736.48</v>
      </c>
      <c r="L358" s="1">
        <v>123775.45</v>
      </c>
      <c r="M358" s="1">
        <v>146891.62</v>
      </c>
      <c r="N358" s="1">
        <v>4254730.1900000004</v>
      </c>
      <c r="O358" s="1">
        <v>406058.22</v>
      </c>
      <c r="P358" s="1">
        <v>366817.17</v>
      </c>
      <c r="Q358" s="1">
        <v>1096492.6200000001</v>
      </c>
      <c r="R358" s="1">
        <v>271323.03000000003</v>
      </c>
      <c r="S358" s="1">
        <v>158725.76000000001</v>
      </c>
      <c r="T358" s="1">
        <v>498364.12</v>
      </c>
      <c r="U358" s="1">
        <v>548545.72</v>
      </c>
      <c r="V358" s="1">
        <v>637736.48</v>
      </c>
      <c r="W358" s="1">
        <v>123775.45</v>
      </c>
      <c r="X358" s="1">
        <v>146891.62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>
        <v>0</v>
      </c>
    </row>
    <row r="359" spans="1:36">
      <c r="A359" s="21" t="s">
        <v>329</v>
      </c>
      <c r="B359" s="10" t="s">
        <v>330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331</v>
      </c>
      <c r="B360" s="10" t="s">
        <v>332</v>
      </c>
      <c r="C360" s="1">
        <v>1880734.6</v>
      </c>
      <c r="D360" s="1">
        <v>85717.75</v>
      </c>
      <c r="E360" s="1">
        <v>239109.52</v>
      </c>
      <c r="F360" s="1">
        <v>532118.87</v>
      </c>
      <c r="G360" s="1">
        <v>133087.34</v>
      </c>
      <c r="H360" s="1">
        <v>96371.92</v>
      </c>
      <c r="I360" s="1">
        <v>272699.56</v>
      </c>
      <c r="J360" s="1">
        <v>280589.96000000002</v>
      </c>
      <c r="K360" s="1">
        <v>73125.59</v>
      </c>
      <c r="L360" s="1">
        <v>65874.14</v>
      </c>
      <c r="M360" s="1">
        <v>102039.95</v>
      </c>
      <c r="N360" s="1">
        <v>1880734.6</v>
      </c>
      <c r="O360" s="1">
        <v>85717.75</v>
      </c>
      <c r="P360" s="1">
        <v>239109.52</v>
      </c>
      <c r="Q360" s="1">
        <v>532118.87</v>
      </c>
      <c r="R360" s="1">
        <v>133087.34</v>
      </c>
      <c r="S360" s="1">
        <v>96371.92</v>
      </c>
      <c r="T360" s="1">
        <v>272699.56</v>
      </c>
      <c r="U360" s="1">
        <v>280589.96000000002</v>
      </c>
      <c r="V360" s="1">
        <v>73125.59</v>
      </c>
      <c r="W360" s="1">
        <v>65874.14</v>
      </c>
      <c r="X360" s="1">
        <v>102039.95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/>
    </row>
    <row r="361" spans="1:36">
      <c r="A361" s="21" t="s">
        <v>333</v>
      </c>
      <c r="B361" s="10" t="s">
        <v>334</v>
      </c>
      <c r="C361" s="1">
        <v>198850.08</v>
      </c>
      <c r="D361" s="1">
        <v>33686.400000000001</v>
      </c>
      <c r="E361" s="1">
        <v>35270.68</v>
      </c>
      <c r="F361" s="1">
        <v>56501</v>
      </c>
      <c r="G361" s="1">
        <v>5280</v>
      </c>
      <c r="H361" s="1">
        <v>14256</v>
      </c>
      <c r="I361" s="1">
        <v>0</v>
      </c>
      <c r="J361" s="1">
        <v>53328</v>
      </c>
      <c r="K361" s="1">
        <v>528</v>
      </c>
      <c r="L361" s="1">
        <v>0</v>
      </c>
      <c r="M361" s="1">
        <v>0</v>
      </c>
      <c r="N361" s="1">
        <v>198850.08</v>
      </c>
      <c r="O361" s="1">
        <v>33686.400000000001</v>
      </c>
      <c r="P361" s="1">
        <v>35270.68</v>
      </c>
      <c r="Q361" s="1">
        <v>56501</v>
      </c>
      <c r="R361" s="1">
        <v>5280</v>
      </c>
      <c r="S361" s="1">
        <v>14256</v>
      </c>
      <c r="T361" s="1"/>
      <c r="U361" s="1">
        <v>53328</v>
      </c>
      <c r="V361" s="1">
        <v>528</v>
      </c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335</v>
      </c>
      <c r="B362" s="10" t="s">
        <v>336</v>
      </c>
      <c r="C362" s="1">
        <v>2175145.5099999998</v>
      </c>
      <c r="D362" s="1">
        <v>286654.07</v>
      </c>
      <c r="E362" s="1">
        <v>92436.97</v>
      </c>
      <c r="F362" s="1">
        <v>507872.75</v>
      </c>
      <c r="G362" s="1">
        <v>132955.69</v>
      </c>
      <c r="H362" s="1">
        <v>48097.84</v>
      </c>
      <c r="I362" s="1">
        <v>225664.56</v>
      </c>
      <c r="J362" s="1">
        <v>214627.76</v>
      </c>
      <c r="K362" s="1">
        <v>564082.89</v>
      </c>
      <c r="L362" s="1">
        <v>57901.31</v>
      </c>
      <c r="M362" s="1">
        <v>44851.67</v>
      </c>
      <c r="N362" s="1">
        <v>2175145.5099999998</v>
      </c>
      <c r="O362" s="1">
        <v>286654.07</v>
      </c>
      <c r="P362" s="1">
        <v>92436.97</v>
      </c>
      <c r="Q362" s="1">
        <v>507872.75</v>
      </c>
      <c r="R362" s="1">
        <v>132955.69</v>
      </c>
      <c r="S362" s="1">
        <v>48097.84</v>
      </c>
      <c r="T362" s="1">
        <v>225664.56</v>
      </c>
      <c r="U362" s="1">
        <v>214627.76</v>
      </c>
      <c r="V362" s="1">
        <v>564082.89</v>
      </c>
      <c r="W362" s="1">
        <v>57901.31</v>
      </c>
      <c r="X362" s="1">
        <v>44851.67</v>
      </c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0" t="s">
        <v>337</v>
      </c>
      <c r="B363" s="10" t="s">
        <v>338</v>
      </c>
      <c r="C363" s="1">
        <v>176533858.61000001</v>
      </c>
      <c r="D363" s="1">
        <v>14124744.52</v>
      </c>
      <c r="E363" s="1">
        <v>19102242.739999998</v>
      </c>
      <c r="F363" s="1">
        <v>37481750.93</v>
      </c>
      <c r="G363" s="1">
        <v>12665217.869999999</v>
      </c>
      <c r="H363" s="1">
        <v>11440187.35</v>
      </c>
      <c r="I363" s="1">
        <v>22829910.41</v>
      </c>
      <c r="J363" s="1">
        <v>23129443.210000001</v>
      </c>
      <c r="K363" s="1">
        <v>11870465.189999999</v>
      </c>
      <c r="L363" s="1">
        <v>13368300.859999999</v>
      </c>
      <c r="M363" s="1">
        <v>10521595.529999999</v>
      </c>
      <c r="N363" s="1">
        <v>176533858.61000001</v>
      </c>
      <c r="O363" s="1">
        <v>14124744.52</v>
      </c>
      <c r="P363" s="1">
        <v>19102242.739999998</v>
      </c>
      <c r="Q363" s="1">
        <v>37481750.93</v>
      </c>
      <c r="R363" s="1">
        <v>12665217.869999999</v>
      </c>
      <c r="S363" s="1">
        <v>11440187.35</v>
      </c>
      <c r="T363" s="1">
        <v>22829910.41</v>
      </c>
      <c r="U363" s="1">
        <v>23129443.210000001</v>
      </c>
      <c r="V363" s="1">
        <v>11870465.189999999</v>
      </c>
      <c r="W363" s="1">
        <v>13368300.859999999</v>
      </c>
      <c r="X363" s="1">
        <v>10521595.529999999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>
        <v>0</v>
      </c>
    </row>
    <row r="364" spans="1:36">
      <c r="A364" s="21" t="s">
        <v>339</v>
      </c>
      <c r="B364" s="10" t="s">
        <v>340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341</v>
      </c>
      <c r="B365" s="10" t="s">
        <v>342</v>
      </c>
      <c r="C365" s="1">
        <v>673134.95</v>
      </c>
      <c r="D365" s="1">
        <v>17494.48</v>
      </c>
      <c r="E365" s="1">
        <v>53381.81</v>
      </c>
      <c r="F365" s="1">
        <v>75591.47</v>
      </c>
      <c r="G365" s="1">
        <v>83524.509999999995</v>
      </c>
      <c r="H365" s="1">
        <v>51006.78</v>
      </c>
      <c r="I365" s="1">
        <v>41130.43</v>
      </c>
      <c r="J365" s="1">
        <v>72234.62</v>
      </c>
      <c r="K365" s="1">
        <v>108070.12</v>
      </c>
      <c r="L365" s="1">
        <v>94812.39</v>
      </c>
      <c r="M365" s="1">
        <v>75888.34</v>
      </c>
      <c r="N365" s="1">
        <v>673134.95</v>
      </c>
      <c r="O365" s="1">
        <v>17494.48</v>
      </c>
      <c r="P365" s="1">
        <v>53381.81</v>
      </c>
      <c r="Q365" s="1">
        <v>75591.47</v>
      </c>
      <c r="R365" s="1">
        <v>83524.509999999995</v>
      </c>
      <c r="S365" s="1">
        <v>51006.78</v>
      </c>
      <c r="T365" s="1">
        <v>41130.43</v>
      </c>
      <c r="U365" s="1">
        <v>72234.62</v>
      </c>
      <c r="V365" s="1">
        <v>108070.12</v>
      </c>
      <c r="W365" s="1">
        <v>94812.39</v>
      </c>
      <c r="X365" s="1">
        <v>75888.34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/>
    </row>
    <row r="366" spans="1:36">
      <c r="A366" s="21" t="s">
        <v>343</v>
      </c>
      <c r="B366" s="10" t="s">
        <v>344</v>
      </c>
      <c r="C366" s="1">
        <v>65693555.539999999</v>
      </c>
      <c r="D366" s="1">
        <v>5723614.0599999996</v>
      </c>
      <c r="E366" s="1">
        <v>6898492.0599999996</v>
      </c>
      <c r="F366" s="1">
        <v>11403692.640000001</v>
      </c>
      <c r="G366" s="1">
        <v>5490255.8899999997</v>
      </c>
      <c r="H366" s="1">
        <v>5162233.87</v>
      </c>
      <c r="I366" s="1">
        <v>8801004.1999999993</v>
      </c>
      <c r="J366" s="1">
        <v>9606112.2400000002</v>
      </c>
      <c r="K366" s="1">
        <v>4986139.96</v>
      </c>
      <c r="L366" s="1">
        <v>4066354.32</v>
      </c>
      <c r="M366" s="1">
        <v>3555656.3</v>
      </c>
      <c r="N366" s="1">
        <v>65693555.539999999</v>
      </c>
      <c r="O366" s="1">
        <v>5723614.0599999996</v>
      </c>
      <c r="P366" s="1">
        <v>6898492.0599999996</v>
      </c>
      <c r="Q366" s="1">
        <v>11403692.640000001</v>
      </c>
      <c r="R366" s="1">
        <v>5490255.8899999997</v>
      </c>
      <c r="S366" s="1">
        <v>5162233.87</v>
      </c>
      <c r="T366" s="1">
        <v>8801004.1999999993</v>
      </c>
      <c r="U366" s="1">
        <v>9606112.2400000002</v>
      </c>
      <c r="V366" s="1">
        <v>4986139.96</v>
      </c>
      <c r="W366" s="1">
        <v>4066354.32</v>
      </c>
      <c r="X366" s="1">
        <v>3555656.3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345</v>
      </c>
      <c r="B367" s="10" t="s">
        <v>346</v>
      </c>
      <c r="C367" s="1">
        <v>6392374.3899999997</v>
      </c>
      <c r="D367" s="1">
        <v>295918.01</v>
      </c>
      <c r="E367" s="1">
        <v>648265.97</v>
      </c>
      <c r="F367" s="1">
        <v>1644996.64</v>
      </c>
      <c r="G367" s="1">
        <v>613186.44999999995</v>
      </c>
      <c r="H367" s="1">
        <v>307468.65999999997</v>
      </c>
      <c r="I367" s="1">
        <v>774782.53</v>
      </c>
      <c r="J367" s="1">
        <v>1060711.0900000001</v>
      </c>
      <c r="K367" s="1">
        <v>416226.95</v>
      </c>
      <c r="L367" s="1">
        <v>235498.56</v>
      </c>
      <c r="M367" s="1">
        <v>395319.53</v>
      </c>
      <c r="N367" s="1">
        <v>6392374.3899999997</v>
      </c>
      <c r="O367" s="1">
        <v>295918.01</v>
      </c>
      <c r="P367" s="1">
        <v>648265.97</v>
      </c>
      <c r="Q367" s="1">
        <v>1644996.64</v>
      </c>
      <c r="R367" s="1">
        <v>613186.44999999995</v>
      </c>
      <c r="S367" s="1">
        <v>307468.65999999997</v>
      </c>
      <c r="T367" s="1">
        <v>774782.53</v>
      </c>
      <c r="U367" s="1">
        <v>1060711.0900000001</v>
      </c>
      <c r="V367" s="1">
        <v>416226.95</v>
      </c>
      <c r="W367" s="1">
        <v>235498.56</v>
      </c>
      <c r="X367" s="1">
        <v>395319.53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347</v>
      </c>
      <c r="B368" s="10" t="s">
        <v>348</v>
      </c>
      <c r="C368" s="1">
        <v>22949579.73</v>
      </c>
      <c r="D368" s="1">
        <v>945360.54</v>
      </c>
      <c r="E368" s="1">
        <v>2633508.59</v>
      </c>
      <c r="F368" s="1">
        <v>1198992.01</v>
      </c>
      <c r="G368" s="1">
        <v>718975.44</v>
      </c>
      <c r="H368" s="1">
        <v>797888.07</v>
      </c>
      <c r="I368" s="1">
        <v>4517516.95</v>
      </c>
      <c r="J368" s="1">
        <v>3714804.91</v>
      </c>
      <c r="K368" s="1">
        <v>1541358.64</v>
      </c>
      <c r="L368" s="1">
        <v>4688026.53</v>
      </c>
      <c r="M368" s="1">
        <v>2193148.0499999998</v>
      </c>
      <c r="N368" s="1">
        <v>22949579.73</v>
      </c>
      <c r="O368" s="1">
        <v>945360.54</v>
      </c>
      <c r="P368" s="1">
        <v>2633508.59</v>
      </c>
      <c r="Q368" s="1">
        <v>1198992.01</v>
      </c>
      <c r="R368" s="1">
        <v>718975.44</v>
      </c>
      <c r="S368" s="1">
        <v>797888.07</v>
      </c>
      <c r="T368" s="1">
        <v>4517516.95</v>
      </c>
      <c r="U368" s="1">
        <v>3714804.91</v>
      </c>
      <c r="V368" s="1">
        <v>1541358.64</v>
      </c>
      <c r="W368" s="1">
        <v>4688026.53</v>
      </c>
      <c r="X368" s="1">
        <v>2193148.0499999998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349</v>
      </c>
      <c r="B369" s="10" t="s">
        <v>350</v>
      </c>
      <c r="C369" s="1">
        <v>22654274.789999999</v>
      </c>
      <c r="D369" s="1">
        <v>2303859.4700000002</v>
      </c>
      <c r="E369" s="1">
        <v>2394166.7999999998</v>
      </c>
      <c r="F369" s="1">
        <v>6191160.0800000001</v>
      </c>
      <c r="G369" s="1">
        <v>1572245.59</v>
      </c>
      <c r="H369" s="1">
        <v>1202537.17</v>
      </c>
      <c r="I369" s="1">
        <v>2307860.9300000002</v>
      </c>
      <c r="J369" s="1">
        <v>2246804.88</v>
      </c>
      <c r="K369" s="1">
        <v>1373435.53</v>
      </c>
      <c r="L369" s="1">
        <v>1077293.32</v>
      </c>
      <c r="M369" s="1">
        <v>1984911.02</v>
      </c>
      <c r="N369" s="1">
        <v>22654274.789999999</v>
      </c>
      <c r="O369" s="1">
        <v>2303859.4700000002</v>
      </c>
      <c r="P369" s="1">
        <v>2394166.7999999998</v>
      </c>
      <c r="Q369" s="1">
        <v>6191160.0800000001</v>
      </c>
      <c r="R369" s="1">
        <v>1572245.59</v>
      </c>
      <c r="S369" s="1">
        <v>1202537.17</v>
      </c>
      <c r="T369" s="1">
        <v>2307860.9300000002</v>
      </c>
      <c r="U369" s="1">
        <v>2246804.88</v>
      </c>
      <c r="V369" s="1">
        <v>1373435.53</v>
      </c>
      <c r="W369" s="1">
        <v>1077293.32</v>
      </c>
      <c r="X369" s="1">
        <v>1984911.02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351</v>
      </c>
      <c r="B370" s="10" t="s">
        <v>352</v>
      </c>
      <c r="C370" s="1">
        <v>1766041.33</v>
      </c>
      <c r="D370" s="1">
        <v>120809.67</v>
      </c>
      <c r="E370" s="1">
        <v>179142.54</v>
      </c>
      <c r="F370" s="1">
        <v>410872.06</v>
      </c>
      <c r="G370" s="1">
        <v>13077.23</v>
      </c>
      <c r="H370" s="1">
        <v>175638.74</v>
      </c>
      <c r="I370" s="1">
        <v>333913.15999999997</v>
      </c>
      <c r="J370" s="1">
        <v>180754.86</v>
      </c>
      <c r="K370" s="1">
        <v>58149.04</v>
      </c>
      <c r="L370" s="1">
        <v>140590.54</v>
      </c>
      <c r="M370" s="1">
        <v>153093.49</v>
      </c>
      <c r="N370" s="1">
        <v>1766041.33</v>
      </c>
      <c r="O370" s="1">
        <v>120809.67</v>
      </c>
      <c r="P370" s="1">
        <v>179142.54</v>
      </c>
      <c r="Q370" s="1">
        <v>410872.06</v>
      </c>
      <c r="R370" s="1">
        <v>13077.23</v>
      </c>
      <c r="S370" s="1">
        <v>175638.74</v>
      </c>
      <c r="T370" s="1">
        <v>333913.15999999997</v>
      </c>
      <c r="U370" s="1">
        <v>180754.86</v>
      </c>
      <c r="V370" s="1">
        <v>58149.04</v>
      </c>
      <c r="W370" s="1">
        <v>140590.54</v>
      </c>
      <c r="X370" s="1">
        <v>153093.49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353</v>
      </c>
      <c r="B371" s="10" t="s">
        <v>354</v>
      </c>
      <c r="C371" s="1">
        <v>50246894.490000002</v>
      </c>
      <c r="D371" s="1">
        <v>4106884.95</v>
      </c>
      <c r="E371" s="1">
        <v>5412742.71</v>
      </c>
      <c r="F371" s="1">
        <v>15170912.560000001</v>
      </c>
      <c r="G371" s="1">
        <v>3823379.65</v>
      </c>
      <c r="H371" s="1">
        <v>3462008.92</v>
      </c>
      <c r="I371" s="1">
        <v>5481665.54</v>
      </c>
      <c r="J371" s="1">
        <v>5435357.9000000004</v>
      </c>
      <c r="K371" s="1">
        <v>2981409.32</v>
      </c>
      <c r="L371" s="1">
        <v>2582836.9900000002</v>
      </c>
      <c r="M371" s="1">
        <v>1789695.95</v>
      </c>
      <c r="N371" s="1">
        <v>50246894.490000002</v>
      </c>
      <c r="O371" s="1">
        <v>4106884.95</v>
      </c>
      <c r="P371" s="1">
        <v>5412742.71</v>
      </c>
      <c r="Q371" s="1">
        <v>15170912.560000001</v>
      </c>
      <c r="R371" s="1">
        <v>3823379.65</v>
      </c>
      <c r="S371" s="1">
        <v>3462008.92</v>
      </c>
      <c r="T371" s="1">
        <v>5481665.54</v>
      </c>
      <c r="U371" s="1">
        <v>5435357.9000000004</v>
      </c>
      <c r="V371" s="1">
        <v>2981409.32</v>
      </c>
      <c r="W371" s="1">
        <v>2582836.9900000002</v>
      </c>
      <c r="X371" s="1">
        <v>1789695.95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355</v>
      </c>
      <c r="B372" s="10" t="s">
        <v>356</v>
      </c>
      <c r="C372" s="1">
        <v>5152064.88</v>
      </c>
      <c r="D372" s="1">
        <v>535041.91</v>
      </c>
      <c r="E372" s="1">
        <v>527293.53</v>
      </c>
      <c r="F372" s="1">
        <v>1231890.6100000001</v>
      </c>
      <c r="G372" s="1">
        <v>344992.81</v>
      </c>
      <c r="H372" s="1">
        <v>225031.17</v>
      </c>
      <c r="I372" s="1">
        <v>508490.04</v>
      </c>
      <c r="J372" s="1">
        <v>753619.89</v>
      </c>
      <c r="K372" s="1">
        <v>351137.57</v>
      </c>
      <c r="L372" s="1">
        <v>385589.51</v>
      </c>
      <c r="M372" s="1">
        <v>288977.84000000003</v>
      </c>
      <c r="N372" s="1">
        <v>5152064.88</v>
      </c>
      <c r="O372" s="1">
        <v>535041.91</v>
      </c>
      <c r="P372" s="1">
        <v>527293.53</v>
      </c>
      <c r="Q372" s="1">
        <v>1231890.6100000001</v>
      </c>
      <c r="R372" s="1">
        <v>344992.81</v>
      </c>
      <c r="S372" s="1">
        <v>225031.17</v>
      </c>
      <c r="T372" s="1">
        <v>508490.04</v>
      </c>
      <c r="U372" s="1">
        <v>753619.89</v>
      </c>
      <c r="V372" s="1">
        <v>351137.57</v>
      </c>
      <c r="W372" s="1">
        <v>385589.51</v>
      </c>
      <c r="X372" s="1">
        <v>288977.84000000003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357</v>
      </c>
      <c r="B373" s="10" t="s">
        <v>358</v>
      </c>
      <c r="C373" s="1">
        <v>1005938.51</v>
      </c>
      <c r="D373" s="1">
        <v>75761.429999999993</v>
      </c>
      <c r="E373" s="1">
        <v>355248.73</v>
      </c>
      <c r="F373" s="1">
        <v>153642.85999999999</v>
      </c>
      <c r="G373" s="1">
        <v>5580.3</v>
      </c>
      <c r="H373" s="1">
        <v>56373.97</v>
      </c>
      <c r="I373" s="1">
        <v>63546.63</v>
      </c>
      <c r="J373" s="1">
        <v>59042.82</v>
      </c>
      <c r="K373" s="1">
        <v>54538.06</v>
      </c>
      <c r="L373" s="1">
        <v>97298.7</v>
      </c>
      <c r="M373" s="1">
        <v>84905.01</v>
      </c>
      <c r="N373" s="1">
        <v>1005938.51</v>
      </c>
      <c r="O373" s="1">
        <v>75761.429999999993</v>
      </c>
      <c r="P373" s="1">
        <v>355248.73</v>
      </c>
      <c r="Q373" s="1">
        <v>153642.85999999999</v>
      </c>
      <c r="R373" s="1">
        <v>5580.3</v>
      </c>
      <c r="S373" s="1">
        <v>56373.97</v>
      </c>
      <c r="T373" s="1">
        <v>63546.63</v>
      </c>
      <c r="U373" s="1">
        <v>59042.82</v>
      </c>
      <c r="V373" s="1">
        <v>54538.06</v>
      </c>
      <c r="W373" s="1">
        <v>97298.7</v>
      </c>
      <c r="X373" s="1">
        <v>84905.01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0" t="s">
        <v>359</v>
      </c>
      <c r="B374" s="10" t="s">
        <v>360</v>
      </c>
      <c r="C374" s="1">
        <v>23918682.149999999</v>
      </c>
      <c r="D374" s="1">
        <v>2001026.14</v>
      </c>
      <c r="E374" s="1">
        <v>2705141.1</v>
      </c>
      <c r="F374" s="1">
        <v>5926622.8300000001</v>
      </c>
      <c r="G374" s="1">
        <v>1650985.45</v>
      </c>
      <c r="H374" s="1">
        <v>1416907.08</v>
      </c>
      <c r="I374" s="1">
        <v>2777762.5</v>
      </c>
      <c r="J374" s="1">
        <v>2685906.53</v>
      </c>
      <c r="K374" s="1">
        <v>1732975.87</v>
      </c>
      <c r="L374" s="1">
        <v>1717141.37</v>
      </c>
      <c r="M374" s="1">
        <v>1304213.28</v>
      </c>
      <c r="N374" s="1">
        <v>23918682.149999999</v>
      </c>
      <c r="O374" s="1">
        <v>2001026.14</v>
      </c>
      <c r="P374" s="1">
        <v>2705141.1</v>
      </c>
      <c r="Q374" s="1">
        <v>5926622.8300000001</v>
      </c>
      <c r="R374" s="1">
        <v>1650985.45</v>
      </c>
      <c r="S374" s="1">
        <v>1416907.08</v>
      </c>
      <c r="T374" s="1">
        <v>2777762.5</v>
      </c>
      <c r="U374" s="1">
        <v>2685906.53</v>
      </c>
      <c r="V374" s="1">
        <v>1732975.87</v>
      </c>
      <c r="W374" s="1">
        <v>1717141.37</v>
      </c>
      <c r="X374" s="1">
        <v>1304213.28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>
        <v>0</v>
      </c>
    </row>
    <row r="375" spans="1:36">
      <c r="A375" s="21" t="s">
        <v>361</v>
      </c>
      <c r="B375" s="10" t="s">
        <v>362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/>
      <c r="P375" s="1"/>
      <c r="Q375" s="1"/>
      <c r="R375" s="1">
        <v>0</v>
      </c>
      <c r="S375" s="1"/>
      <c r="T375" s="1"/>
      <c r="U375" s="1"/>
      <c r="V375" s="1"/>
      <c r="W375" s="1"/>
      <c r="X375" s="1">
        <v>0</v>
      </c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363</v>
      </c>
      <c r="B376" s="10" t="s">
        <v>364</v>
      </c>
      <c r="C376" s="1">
        <v>9987615.1899999995</v>
      </c>
      <c r="D376" s="1">
        <v>813271.44</v>
      </c>
      <c r="E376" s="1">
        <v>1010538.97</v>
      </c>
      <c r="F376" s="1">
        <v>1946993.64</v>
      </c>
      <c r="G376" s="1">
        <v>692335.19</v>
      </c>
      <c r="H376" s="1">
        <v>514087.26</v>
      </c>
      <c r="I376" s="1">
        <v>1339312.3400000001</v>
      </c>
      <c r="J376" s="1">
        <v>1295323</v>
      </c>
      <c r="K376" s="1">
        <v>758506.84</v>
      </c>
      <c r="L376" s="1">
        <v>903342.17</v>
      </c>
      <c r="M376" s="1">
        <v>713904.34</v>
      </c>
      <c r="N376" s="1">
        <v>9987615.1899999995</v>
      </c>
      <c r="O376" s="1">
        <v>813271.44</v>
      </c>
      <c r="P376" s="1">
        <v>1010538.97</v>
      </c>
      <c r="Q376" s="1">
        <v>1946993.64</v>
      </c>
      <c r="R376" s="1">
        <v>692335.19</v>
      </c>
      <c r="S376" s="1">
        <v>514087.26</v>
      </c>
      <c r="T376" s="1">
        <v>1339312.3400000001</v>
      </c>
      <c r="U376" s="1">
        <v>1295323</v>
      </c>
      <c r="V376" s="1">
        <v>758506.84</v>
      </c>
      <c r="W376" s="1">
        <v>903342.17</v>
      </c>
      <c r="X376" s="1">
        <v>713904.34</v>
      </c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/>
    </row>
    <row r="377" spans="1:36">
      <c r="A377" s="21" t="s">
        <v>365</v>
      </c>
      <c r="B377" s="10" t="s">
        <v>366</v>
      </c>
      <c r="C377" s="1">
        <v>13664049.92</v>
      </c>
      <c r="D377" s="1">
        <v>1171204.69</v>
      </c>
      <c r="E377" s="1">
        <v>1591604.34</v>
      </c>
      <c r="F377" s="1">
        <v>3943913.99</v>
      </c>
      <c r="G377" s="1">
        <v>957328.16</v>
      </c>
      <c r="H377" s="1">
        <v>890398.4</v>
      </c>
      <c r="I377" s="1">
        <v>1425034.33</v>
      </c>
      <c r="J377" s="1">
        <v>1378108.23</v>
      </c>
      <c r="K377" s="1">
        <v>960755.37</v>
      </c>
      <c r="L377" s="1">
        <v>783467.82</v>
      </c>
      <c r="M377" s="1">
        <v>562234.59</v>
      </c>
      <c r="N377" s="1">
        <v>13664049.92</v>
      </c>
      <c r="O377" s="1">
        <v>1171204.69</v>
      </c>
      <c r="P377" s="1">
        <v>1591604.34</v>
      </c>
      <c r="Q377" s="1">
        <v>3943913.99</v>
      </c>
      <c r="R377" s="1">
        <v>957328.16</v>
      </c>
      <c r="S377" s="1">
        <v>890398.4</v>
      </c>
      <c r="T377" s="1">
        <v>1425034.33</v>
      </c>
      <c r="U377" s="1">
        <v>1378108.23</v>
      </c>
      <c r="V377" s="1">
        <v>960755.37</v>
      </c>
      <c r="W377" s="1">
        <v>783467.82</v>
      </c>
      <c r="X377" s="1">
        <v>562234.59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367</v>
      </c>
      <c r="B378" s="10" t="s">
        <v>368</v>
      </c>
      <c r="C378" s="1">
        <v>267017.03999999998</v>
      </c>
      <c r="D378" s="1">
        <v>16550.009999999998</v>
      </c>
      <c r="E378" s="1">
        <v>102997.79</v>
      </c>
      <c r="F378" s="1">
        <v>35715.199999999997</v>
      </c>
      <c r="G378" s="1">
        <v>1322.1</v>
      </c>
      <c r="H378" s="1">
        <v>12421.42</v>
      </c>
      <c r="I378" s="1">
        <v>13415.83</v>
      </c>
      <c r="J378" s="1">
        <v>12475.3</v>
      </c>
      <c r="K378" s="1">
        <v>13713.66</v>
      </c>
      <c r="L378" s="1">
        <v>30331.38</v>
      </c>
      <c r="M378" s="1">
        <v>28074.35</v>
      </c>
      <c r="N378" s="1">
        <v>267017.03999999998</v>
      </c>
      <c r="O378" s="1">
        <v>16550.009999999998</v>
      </c>
      <c r="P378" s="1">
        <v>102997.79</v>
      </c>
      <c r="Q378" s="1">
        <v>35715.199999999997</v>
      </c>
      <c r="R378" s="1">
        <v>1322.1</v>
      </c>
      <c r="S378" s="1">
        <v>12421.42</v>
      </c>
      <c r="T378" s="1">
        <v>13415.83</v>
      </c>
      <c r="U378" s="1">
        <v>12475.3</v>
      </c>
      <c r="V378" s="1">
        <v>13713.66</v>
      </c>
      <c r="W378" s="1">
        <v>30331.38</v>
      </c>
      <c r="X378" s="1">
        <v>28074.35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0" t="s">
        <v>369</v>
      </c>
      <c r="B379" s="10" t="s">
        <v>370</v>
      </c>
      <c r="C379" s="1">
        <v>19677088.059999999</v>
      </c>
      <c r="D379" s="1">
        <v>1599492.61</v>
      </c>
      <c r="E379" s="1">
        <v>2104959.13</v>
      </c>
      <c r="F379" s="1">
        <v>4100966.13</v>
      </c>
      <c r="G379" s="1">
        <v>1260119.8899999999</v>
      </c>
      <c r="H379" s="1">
        <v>940765.36</v>
      </c>
      <c r="I379" s="1">
        <v>2449619.39</v>
      </c>
      <c r="J379" s="1">
        <v>2341616.88</v>
      </c>
      <c r="K379" s="1">
        <v>1626695.25</v>
      </c>
      <c r="L379" s="1">
        <v>1899152.29</v>
      </c>
      <c r="M379" s="1">
        <v>1353701.13</v>
      </c>
      <c r="N379" s="1">
        <v>19677088.059999999</v>
      </c>
      <c r="O379" s="1">
        <v>1599492.61</v>
      </c>
      <c r="P379" s="1">
        <v>2104959.13</v>
      </c>
      <c r="Q379" s="1">
        <v>4100966.13</v>
      </c>
      <c r="R379" s="1">
        <v>1260119.8899999999</v>
      </c>
      <c r="S379" s="1">
        <v>940765.36</v>
      </c>
      <c r="T379" s="1">
        <v>2449619.39</v>
      </c>
      <c r="U379" s="1">
        <v>2341616.88</v>
      </c>
      <c r="V379" s="1">
        <v>1626695.25</v>
      </c>
      <c r="W379" s="1">
        <v>1899152.29</v>
      </c>
      <c r="X379" s="1">
        <v>1353701.13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>
        <v>0</v>
      </c>
    </row>
    <row r="380" spans="1:36">
      <c r="A380" s="21" t="s">
        <v>371</v>
      </c>
      <c r="B380" s="10" t="s">
        <v>372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/>
      <c r="P380" s="1"/>
      <c r="Q380" s="1"/>
      <c r="R380" s="1">
        <v>0</v>
      </c>
      <c r="S380" s="1"/>
      <c r="T380" s="1"/>
      <c r="U380" s="1"/>
      <c r="V380" s="1"/>
      <c r="W380" s="1"/>
      <c r="X380" s="1">
        <v>0</v>
      </c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0</v>
      </c>
    </row>
    <row r="381" spans="1:36">
      <c r="A381" s="21" t="s">
        <v>373</v>
      </c>
      <c r="B381" s="10" t="s">
        <v>374</v>
      </c>
      <c r="C381" s="1">
        <v>18790835.469999999</v>
      </c>
      <c r="D381" s="1">
        <v>1492629.17</v>
      </c>
      <c r="E381" s="1">
        <v>2013644.79</v>
      </c>
      <c r="F381" s="1">
        <v>3920295.33</v>
      </c>
      <c r="G381" s="1">
        <v>1188263.76</v>
      </c>
      <c r="H381" s="1">
        <v>881527.87</v>
      </c>
      <c r="I381" s="1">
        <v>2401755.7999999998</v>
      </c>
      <c r="J381" s="1">
        <v>2206608.09</v>
      </c>
      <c r="K381" s="1">
        <v>1550794.19</v>
      </c>
      <c r="L381" s="1">
        <v>1838681.01</v>
      </c>
      <c r="M381" s="1">
        <v>1296635.46</v>
      </c>
      <c r="N381" s="1">
        <v>18790835.469999999</v>
      </c>
      <c r="O381" s="1">
        <v>1492629.17</v>
      </c>
      <c r="P381" s="1">
        <v>2013644.79</v>
      </c>
      <c r="Q381" s="1">
        <v>3920295.33</v>
      </c>
      <c r="R381" s="1">
        <v>1188263.76</v>
      </c>
      <c r="S381" s="1">
        <v>881527.87</v>
      </c>
      <c r="T381" s="1">
        <v>2401755.7999999998</v>
      </c>
      <c r="U381" s="1">
        <v>2206608.09</v>
      </c>
      <c r="V381" s="1">
        <v>1550794.19</v>
      </c>
      <c r="W381" s="1">
        <v>1838681.01</v>
      </c>
      <c r="X381" s="1">
        <v>1296635.46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/>
    </row>
    <row r="382" spans="1:36">
      <c r="A382" s="21" t="s">
        <v>375</v>
      </c>
      <c r="B382" s="10" t="s">
        <v>376</v>
      </c>
      <c r="C382" s="1">
        <v>364022.86</v>
      </c>
      <c r="D382" s="1">
        <v>43395.040000000001</v>
      </c>
      <c r="E382" s="1">
        <v>38051.620000000003</v>
      </c>
      <c r="F382" s="1">
        <v>77311.289999999994</v>
      </c>
      <c r="G382" s="1">
        <v>26642.49</v>
      </c>
      <c r="H382" s="1">
        <v>24236.16</v>
      </c>
      <c r="I382" s="1">
        <v>18296.62</v>
      </c>
      <c r="J382" s="1">
        <v>56616.160000000003</v>
      </c>
      <c r="K382" s="1">
        <v>31365.06</v>
      </c>
      <c r="L382" s="1">
        <v>25866.67</v>
      </c>
      <c r="M382" s="1">
        <v>22241.75</v>
      </c>
      <c r="N382" s="1">
        <v>364022.86</v>
      </c>
      <c r="O382" s="1">
        <v>43395.040000000001</v>
      </c>
      <c r="P382" s="1">
        <v>38051.620000000003</v>
      </c>
      <c r="Q382" s="1">
        <v>77311.289999999994</v>
      </c>
      <c r="R382" s="1">
        <v>26642.49</v>
      </c>
      <c r="S382" s="1">
        <v>24236.16</v>
      </c>
      <c r="T382" s="1">
        <v>18296.62</v>
      </c>
      <c r="U382" s="1">
        <v>56616.160000000003</v>
      </c>
      <c r="V382" s="1">
        <v>31365.06</v>
      </c>
      <c r="W382" s="1">
        <v>25866.67</v>
      </c>
      <c r="X382" s="1">
        <v>22241.75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377</v>
      </c>
      <c r="B383" s="10" t="s">
        <v>378</v>
      </c>
      <c r="C383" s="1">
        <v>445752</v>
      </c>
      <c r="D383" s="1">
        <v>54196.43</v>
      </c>
      <c r="E383" s="1">
        <v>45024.31</v>
      </c>
      <c r="F383" s="1">
        <v>87139.96</v>
      </c>
      <c r="G383" s="1">
        <v>39573.120000000003</v>
      </c>
      <c r="H383" s="1">
        <v>29844.85</v>
      </c>
      <c r="I383" s="1">
        <v>25816.71</v>
      </c>
      <c r="J383" s="1">
        <v>67132.289999999994</v>
      </c>
      <c r="K383" s="1">
        <v>37864.76</v>
      </c>
      <c r="L383" s="1">
        <v>29002.54</v>
      </c>
      <c r="M383" s="1">
        <v>30157.03</v>
      </c>
      <c r="N383" s="1">
        <v>445752</v>
      </c>
      <c r="O383" s="1">
        <v>54196.43</v>
      </c>
      <c r="P383" s="1">
        <v>45024.31</v>
      </c>
      <c r="Q383" s="1">
        <v>87139.96</v>
      </c>
      <c r="R383" s="1">
        <v>39573.120000000003</v>
      </c>
      <c r="S383" s="1">
        <v>29844.85</v>
      </c>
      <c r="T383" s="1">
        <v>25816.71</v>
      </c>
      <c r="U383" s="1">
        <v>67132.289999999994</v>
      </c>
      <c r="V383" s="1">
        <v>37864.76</v>
      </c>
      <c r="W383" s="1">
        <v>29002.54</v>
      </c>
      <c r="X383" s="1">
        <v>30157.03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/>
    </row>
    <row r="384" spans="1:36">
      <c r="A384" s="21" t="s">
        <v>379</v>
      </c>
      <c r="B384" s="10" t="s">
        <v>380</v>
      </c>
      <c r="C384" s="1">
        <v>76477.73</v>
      </c>
      <c r="D384" s="1">
        <v>9271.9699999999993</v>
      </c>
      <c r="E384" s="1">
        <v>8238.41</v>
      </c>
      <c r="F384" s="1">
        <v>16219.55</v>
      </c>
      <c r="G384" s="1">
        <v>5640.52</v>
      </c>
      <c r="H384" s="1">
        <v>5156.4799999999996</v>
      </c>
      <c r="I384" s="1">
        <v>3750.26</v>
      </c>
      <c r="J384" s="1">
        <v>11260.34</v>
      </c>
      <c r="K384" s="1">
        <v>6671.24</v>
      </c>
      <c r="L384" s="1">
        <v>5602.07</v>
      </c>
      <c r="M384" s="1">
        <v>4666.8900000000003</v>
      </c>
      <c r="N384" s="1">
        <v>76477.73</v>
      </c>
      <c r="O384" s="1">
        <v>9271.9699999999993</v>
      </c>
      <c r="P384" s="1">
        <v>8238.41</v>
      </c>
      <c r="Q384" s="1">
        <v>16219.55</v>
      </c>
      <c r="R384" s="1">
        <v>5640.52</v>
      </c>
      <c r="S384" s="1">
        <v>5156.4799999999996</v>
      </c>
      <c r="T384" s="1">
        <v>3750.26</v>
      </c>
      <c r="U384" s="1">
        <v>11260.34</v>
      </c>
      <c r="V384" s="1">
        <v>6671.24</v>
      </c>
      <c r="W384" s="1">
        <v>5602.07</v>
      </c>
      <c r="X384" s="1">
        <v>4666.8900000000003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0" t="s">
        <v>381</v>
      </c>
      <c r="B385" s="10" t="s">
        <v>382</v>
      </c>
      <c r="C385" s="1">
        <v>12637338.65</v>
      </c>
      <c r="D385" s="1">
        <v>936699.83</v>
      </c>
      <c r="E385" s="1">
        <v>1216158.3400000001</v>
      </c>
      <c r="F385" s="1">
        <v>2532896.42</v>
      </c>
      <c r="G385" s="1">
        <v>793729.53</v>
      </c>
      <c r="H385" s="1">
        <v>682711.33</v>
      </c>
      <c r="I385" s="1">
        <v>1737664.7</v>
      </c>
      <c r="J385" s="1">
        <v>2707973.67</v>
      </c>
      <c r="K385" s="1">
        <v>635137.14</v>
      </c>
      <c r="L385" s="1">
        <v>752752.43</v>
      </c>
      <c r="M385" s="1">
        <v>641615.26</v>
      </c>
      <c r="N385" s="1">
        <v>12637338.65</v>
      </c>
      <c r="O385" s="1">
        <v>936699.83</v>
      </c>
      <c r="P385" s="1">
        <v>1216158.3400000001</v>
      </c>
      <c r="Q385" s="1">
        <v>2532896.42</v>
      </c>
      <c r="R385" s="1">
        <v>793729.53</v>
      </c>
      <c r="S385" s="1">
        <v>682711.33</v>
      </c>
      <c r="T385" s="1">
        <v>1737664.7</v>
      </c>
      <c r="U385" s="1">
        <v>2707973.67</v>
      </c>
      <c r="V385" s="1">
        <v>635137.14</v>
      </c>
      <c r="W385" s="1">
        <v>752752.43</v>
      </c>
      <c r="X385" s="1">
        <v>641615.26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>
        <v>0</v>
      </c>
    </row>
    <row r="386" spans="1:36">
      <c r="A386" s="21" t="s">
        <v>383</v>
      </c>
      <c r="B386" s="10" t="s">
        <v>384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/>
      <c r="P386" s="1"/>
      <c r="Q386" s="1"/>
      <c r="R386" s="1">
        <v>0</v>
      </c>
      <c r="S386" s="1"/>
      <c r="T386" s="1"/>
      <c r="U386" s="1"/>
      <c r="V386" s="1"/>
      <c r="W386" s="1"/>
      <c r="X386" s="1">
        <v>0</v>
      </c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0</v>
      </c>
    </row>
    <row r="387" spans="1:36">
      <c r="A387" s="21" t="s">
        <v>385</v>
      </c>
      <c r="B387" s="10" t="s">
        <v>386</v>
      </c>
      <c r="C387" s="1">
        <v>7811203.8799999999</v>
      </c>
      <c r="D387" s="1">
        <v>573957.59</v>
      </c>
      <c r="E387" s="1">
        <v>752219.03</v>
      </c>
      <c r="F387" s="1">
        <v>1567860.71</v>
      </c>
      <c r="G387" s="1">
        <v>494038.39</v>
      </c>
      <c r="H387" s="1">
        <v>432263.55</v>
      </c>
      <c r="I387" s="1">
        <v>1081049.3799999999</v>
      </c>
      <c r="J387" s="1">
        <v>1652866.86</v>
      </c>
      <c r="K387" s="1">
        <v>387863.7</v>
      </c>
      <c r="L387" s="1">
        <v>469346.38</v>
      </c>
      <c r="M387" s="1">
        <v>399738.29</v>
      </c>
      <c r="N387" s="1">
        <v>7811203.8799999999</v>
      </c>
      <c r="O387" s="1">
        <v>573957.59</v>
      </c>
      <c r="P387" s="1">
        <v>752219.03</v>
      </c>
      <c r="Q387" s="1">
        <v>1567860.71</v>
      </c>
      <c r="R387" s="1">
        <v>494038.39</v>
      </c>
      <c r="S387" s="1">
        <v>432263.55</v>
      </c>
      <c r="T387" s="1">
        <v>1081049.3799999999</v>
      </c>
      <c r="U387" s="1">
        <v>1652866.86</v>
      </c>
      <c r="V387" s="1">
        <v>387863.7</v>
      </c>
      <c r="W387" s="1">
        <v>469346.38</v>
      </c>
      <c r="X387" s="1">
        <v>399738.29</v>
      </c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/>
    </row>
    <row r="388" spans="1:36">
      <c r="A388" s="21" t="s">
        <v>387</v>
      </c>
      <c r="B388" s="10" t="s">
        <v>388</v>
      </c>
      <c r="C388" s="1">
        <v>2238142.2999999998</v>
      </c>
      <c r="D388" s="1">
        <v>168683.74</v>
      </c>
      <c r="E388" s="1">
        <v>215108.27</v>
      </c>
      <c r="F388" s="1">
        <v>455511.79</v>
      </c>
      <c r="G388" s="1">
        <v>133760.71</v>
      </c>
      <c r="H388" s="1">
        <v>122411.1</v>
      </c>
      <c r="I388" s="1">
        <v>308408.67</v>
      </c>
      <c r="J388" s="1">
        <v>479396.68</v>
      </c>
      <c r="K388" s="1">
        <v>110804.22</v>
      </c>
      <c r="L388" s="1">
        <v>133752.89000000001</v>
      </c>
      <c r="M388" s="1">
        <v>110304.23</v>
      </c>
      <c r="N388" s="1">
        <v>2238142.2999999998</v>
      </c>
      <c r="O388" s="1">
        <v>168683.74</v>
      </c>
      <c r="P388" s="1">
        <v>215108.27</v>
      </c>
      <c r="Q388" s="1">
        <v>455511.79</v>
      </c>
      <c r="R388" s="1">
        <v>133760.71</v>
      </c>
      <c r="S388" s="1">
        <v>122411.1</v>
      </c>
      <c r="T388" s="1">
        <v>308408.67</v>
      </c>
      <c r="U388" s="1">
        <v>479396.68</v>
      </c>
      <c r="V388" s="1">
        <v>110804.22</v>
      </c>
      <c r="W388" s="1">
        <v>133752.89000000001</v>
      </c>
      <c r="X388" s="1">
        <v>110304.23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>
        <v>0</v>
      </c>
    </row>
    <row r="389" spans="1:36">
      <c r="A389" s="21" t="s">
        <v>389</v>
      </c>
      <c r="B389" s="10" t="s">
        <v>390</v>
      </c>
      <c r="C389" s="1">
        <v>2121176.02</v>
      </c>
      <c r="D389" s="1">
        <v>158870.75</v>
      </c>
      <c r="E389" s="1">
        <v>203957.2</v>
      </c>
      <c r="F389" s="1">
        <v>414449.35</v>
      </c>
      <c r="G389" s="1">
        <v>138025.1</v>
      </c>
      <c r="H389" s="1">
        <v>102503.21</v>
      </c>
      <c r="I389" s="1">
        <v>283872.84000000003</v>
      </c>
      <c r="J389" s="1">
        <v>475764.49</v>
      </c>
      <c r="K389" s="1">
        <v>113359.84</v>
      </c>
      <c r="L389" s="1">
        <v>121809.39</v>
      </c>
      <c r="M389" s="1">
        <v>108563.85</v>
      </c>
      <c r="N389" s="1">
        <v>2121176.02</v>
      </c>
      <c r="O389" s="1">
        <v>158870.75</v>
      </c>
      <c r="P389" s="1">
        <v>203957.2</v>
      </c>
      <c r="Q389" s="1">
        <v>414449.35</v>
      </c>
      <c r="R389" s="1">
        <v>138025.1</v>
      </c>
      <c r="S389" s="1">
        <v>102503.21</v>
      </c>
      <c r="T389" s="1">
        <v>283872.84000000003</v>
      </c>
      <c r="U389" s="1">
        <v>475764.49</v>
      </c>
      <c r="V389" s="1">
        <v>113359.84</v>
      </c>
      <c r="W389" s="1">
        <v>121809.39</v>
      </c>
      <c r="X389" s="1">
        <v>108563.85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/>
    </row>
    <row r="390" spans="1:36">
      <c r="A390" s="21" t="s">
        <v>391</v>
      </c>
      <c r="B390" s="10" t="s">
        <v>392</v>
      </c>
      <c r="C390" s="1">
        <v>466816.45</v>
      </c>
      <c r="D390" s="1">
        <v>35187.75</v>
      </c>
      <c r="E390" s="1">
        <v>44873.84</v>
      </c>
      <c r="F390" s="1">
        <v>95074.57</v>
      </c>
      <c r="G390" s="1">
        <v>27905.33</v>
      </c>
      <c r="H390" s="1">
        <v>25533.47</v>
      </c>
      <c r="I390" s="1">
        <v>64333.81</v>
      </c>
      <c r="J390" s="1">
        <v>99945.64</v>
      </c>
      <c r="K390" s="1">
        <v>23109.38</v>
      </c>
      <c r="L390" s="1">
        <v>27843.77</v>
      </c>
      <c r="M390" s="1">
        <v>23008.89</v>
      </c>
      <c r="N390" s="1">
        <v>466816.45</v>
      </c>
      <c r="O390" s="1">
        <v>35187.75</v>
      </c>
      <c r="P390" s="1">
        <v>44873.84</v>
      </c>
      <c r="Q390" s="1">
        <v>95074.57</v>
      </c>
      <c r="R390" s="1">
        <v>27905.33</v>
      </c>
      <c r="S390" s="1">
        <v>25533.47</v>
      </c>
      <c r="T390" s="1">
        <v>64333.81</v>
      </c>
      <c r="U390" s="1">
        <v>99945.64</v>
      </c>
      <c r="V390" s="1">
        <v>23109.38</v>
      </c>
      <c r="W390" s="1">
        <v>27843.77</v>
      </c>
      <c r="X390" s="1">
        <v>23008.89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>
        <v>0</v>
      </c>
    </row>
    <row r="391" spans="1:36">
      <c r="A391" s="20" t="s">
        <v>393</v>
      </c>
      <c r="B391" s="10" t="s">
        <v>394</v>
      </c>
      <c r="C391" s="1">
        <v>-851.59</v>
      </c>
      <c r="D391" s="1">
        <v>0</v>
      </c>
      <c r="E391" s="1">
        <v>0</v>
      </c>
      <c r="F391" s="1">
        <v>-118.26</v>
      </c>
      <c r="G391" s="1">
        <v>0</v>
      </c>
      <c r="H391" s="1">
        <v>0</v>
      </c>
      <c r="I391" s="1">
        <v>-733.33</v>
      </c>
      <c r="J391" s="1">
        <v>0</v>
      </c>
      <c r="K391" s="1">
        <v>0</v>
      </c>
      <c r="L391" s="1">
        <v>0</v>
      </c>
      <c r="M391" s="1">
        <v>0</v>
      </c>
      <c r="N391" s="1">
        <v>-851.59</v>
      </c>
      <c r="O391" s="1">
        <v>0</v>
      </c>
      <c r="P391" s="1">
        <v>0</v>
      </c>
      <c r="Q391" s="1">
        <v>-118.26</v>
      </c>
      <c r="R391" s="1"/>
      <c r="S391" s="1">
        <v>0</v>
      </c>
      <c r="T391" s="1">
        <v>-733.33</v>
      </c>
      <c r="U391" s="1">
        <v>0</v>
      </c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/>
    </row>
    <row r="392" spans="1:36">
      <c r="A392" s="21" t="s">
        <v>395</v>
      </c>
      <c r="B392" s="10" t="s">
        <v>396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/>
      <c r="P392" s="1">
        <v>0</v>
      </c>
      <c r="Q392" s="1">
        <v>0</v>
      </c>
      <c r="R392" s="1"/>
      <c r="S392" s="1">
        <v>0</v>
      </c>
      <c r="T392" s="1">
        <v>0</v>
      </c>
      <c r="U392" s="1">
        <v>0</v>
      </c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397</v>
      </c>
      <c r="B393" s="10" t="s">
        <v>398</v>
      </c>
      <c r="C393" s="1">
        <v>-851.59</v>
      </c>
      <c r="D393" s="1">
        <v>0</v>
      </c>
      <c r="E393" s="1">
        <v>0</v>
      </c>
      <c r="F393" s="1">
        <v>-118.26</v>
      </c>
      <c r="G393" s="1">
        <v>0</v>
      </c>
      <c r="H393" s="1">
        <v>0</v>
      </c>
      <c r="I393" s="1">
        <v>-733.33</v>
      </c>
      <c r="J393" s="1">
        <v>0</v>
      </c>
      <c r="K393" s="1">
        <v>0</v>
      </c>
      <c r="L393" s="1">
        <v>0</v>
      </c>
      <c r="M393" s="1">
        <v>0</v>
      </c>
      <c r="N393" s="1">
        <v>-851.59</v>
      </c>
      <c r="O393" s="1">
        <v>0</v>
      </c>
      <c r="P393" s="1"/>
      <c r="Q393" s="1">
        <v>-118.26</v>
      </c>
      <c r="R393" s="1"/>
      <c r="S393" s="1"/>
      <c r="T393" s="1">
        <v>-733.33</v>
      </c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0" t="s">
        <v>399</v>
      </c>
      <c r="B394" s="10" t="s">
        <v>400</v>
      </c>
      <c r="C394" s="1">
        <v>223147.39</v>
      </c>
      <c r="D394" s="1">
        <v>26058.21</v>
      </c>
      <c r="E394" s="1">
        <v>32001.39</v>
      </c>
      <c r="F394" s="1">
        <v>63068.21</v>
      </c>
      <c r="G394" s="1">
        <v>53930.99</v>
      </c>
      <c r="H394" s="1">
        <v>25974.02</v>
      </c>
      <c r="I394" s="1">
        <v>246.35</v>
      </c>
      <c r="J394" s="1">
        <v>19049.98</v>
      </c>
      <c r="K394" s="1">
        <v>2818.24</v>
      </c>
      <c r="L394" s="1">
        <v>0</v>
      </c>
      <c r="M394" s="1">
        <v>0</v>
      </c>
      <c r="N394" s="1">
        <v>223147.39</v>
      </c>
      <c r="O394" s="1">
        <v>26058.21</v>
      </c>
      <c r="P394" s="1">
        <v>32001.39</v>
      </c>
      <c r="Q394" s="1">
        <v>63068.21</v>
      </c>
      <c r="R394" s="1">
        <v>53930.99</v>
      </c>
      <c r="S394" s="1">
        <v>25974.02</v>
      </c>
      <c r="T394" s="1">
        <v>246.35</v>
      </c>
      <c r="U394" s="1">
        <v>19049.98</v>
      </c>
      <c r="V394" s="1">
        <v>2818.24</v>
      </c>
      <c r="W394" s="1">
        <v>0</v>
      </c>
      <c r="X394" s="1">
        <v>0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>
        <v>0</v>
      </c>
    </row>
    <row r="395" spans="1:36">
      <c r="A395" s="21" t="s">
        <v>401</v>
      </c>
      <c r="B395" s="10" t="s">
        <v>402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403</v>
      </c>
      <c r="B396" s="10" t="s">
        <v>404</v>
      </c>
      <c r="C396" s="1">
        <v>223147.39</v>
      </c>
      <c r="D396" s="1">
        <v>26058.21</v>
      </c>
      <c r="E396" s="1">
        <v>32001.39</v>
      </c>
      <c r="F396" s="1">
        <v>63068.21</v>
      </c>
      <c r="G396" s="1">
        <v>53930.99</v>
      </c>
      <c r="H396" s="1">
        <v>25974.02</v>
      </c>
      <c r="I396" s="1">
        <v>246.35</v>
      </c>
      <c r="J396" s="1">
        <v>19049.98</v>
      </c>
      <c r="K396" s="1">
        <v>2818.24</v>
      </c>
      <c r="L396" s="1">
        <v>0</v>
      </c>
      <c r="M396" s="1">
        <v>0</v>
      </c>
      <c r="N396" s="1">
        <v>223147.39</v>
      </c>
      <c r="O396" s="1">
        <v>26058.21</v>
      </c>
      <c r="P396" s="1">
        <v>32001.39</v>
      </c>
      <c r="Q396" s="1">
        <v>63068.21</v>
      </c>
      <c r="R396" s="1">
        <v>53930.99</v>
      </c>
      <c r="S396" s="1">
        <v>25974.02</v>
      </c>
      <c r="T396" s="1">
        <v>246.35</v>
      </c>
      <c r="U396" s="1">
        <v>19049.98</v>
      </c>
      <c r="V396" s="1">
        <v>2818.24</v>
      </c>
      <c r="W396" s="1"/>
      <c r="X396" s="1">
        <v>0</v>
      </c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/>
    </row>
    <row r="397" spans="1:36">
      <c r="A397" s="18" t="s">
        <v>203</v>
      </c>
      <c r="B397" s="10" t="s">
        <v>204</v>
      </c>
      <c r="C397" s="1">
        <v>8759213.9399999995</v>
      </c>
      <c r="D397" s="1">
        <v>873063.65</v>
      </c>
      <c r="E397" s="1">
        <v>829141.79</v>
      </c>
      <c r="F397" s="1">
        <v>2387431.09</v>
      </c>
      <c r="G397" s="1">
        <v>561161.31000000006</v>
      </c>
      <c r="H397" s="1">
        <v>424197.23</v>
      </c>
      <c r="I397" s="1">
        <v>873778.51</v>
      </c>
      <c r="J397" s="1">
        <v>932321.04</v>
      </c>
      <c r="K397" s="1">
        <v>462264.05</v>
      </c>
      <c r="L397" s="1">
        <v>440604.86</v>
      </c>
      <c r="M397" s="1">
        <v>975250.41</v>
      </c>
      <c r="N397" s="1">
        <v>8759213.9399999995</v>
      </c>
      <c r="O397" s="1">
        <v>873063.65</v>
      </c>
      <c r="P397" s="1">
        <v>829141.79</v>
      </c>
      <c r="Q397" s="1">
        <v>2387431.09</v>
      </c>
      <c r="R397" s="1">
        <v>561161.31000000006</v>
      </c>
      <c r="S397" s="1">
        <v>424197.23</v>
      </c>
      <c r="T397" s="1">
        <v>873778.51</v>
      </c>
      <c r="U397" s="1">
        <v>932321.04</v>
      </c>
      <c r="V397" s="1">
        <v>462264.05</v>
      </c>
      <c r="W397" s="1">
        <v>440604.86</v>
      </c>
      <c r="X397" s="1">
        <v>975250.41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>
        <v>0</v>
      </c>
    </row>
    <row r="398" spans="1:36">
      <c r="A398" s="19" t="s">
        <v>405</v>
      </c>
      <c r="B398" s="10" t="s">
        <v>406</v>
      </c>
      <c r="C398" s="1">
        <v>633731.93000000005</v>
      </c>
      <c r="D398" s="1">
        <v>47405.97</v>
      </c>
      <c r="E398" s="1">
        <v>85576.06</v>
      </c>
      <c r="F398" s="1">
        <v>111973.56</v>
      </c>
      <c r="G398" s="1">
        <v>21498.01</v>
      </c>
      <c r="H398" s="1">
        <v>31445.32</v>
      </c>
      <c r="I398" s="1">
        <v>50407.06</v>
      </c>
      <c r="J398" s="1">
        <v>88922.39</v>
      </c>
      <c r="K398" s="1">
        <v>99927.73</v>
      </c>
      <c r="L398" s="1">
        <v>73688.149999999994</v>
      </c>
      <c r="M398" s="1">
        <v>22887.68</v>
      </c>
      <c r="N398" s="1">
        <v>633731.93000000005</v>
      </c>
      <c r="O398" s="1">
        <v>47405.97</v>
      </c>
      <c r="P398" s="1">
        <v>85576.06</v>
      </c>
      <c r="Q398" s="1">
        <v>111973.56</v>
      </c>
      <c r="R398" s="1">
        <v>21498.01</v>
      </c>
      <c r="S398" s="1">
        <v>31445.32</v>
      </c>
      <c r="T398" s="1">
        <v>50407.06</v>
      </c>
      <c r="U398" s="1">
        <v>88922.39</v>
      </c>
      <c r="V398" s="1">
        <v>99927.73</v>
      </c>
      <c r="W398" s="1">
        <v>73688.149999999994</v>
      </c>
      <c r="X398" s="1">
        <v>22887.68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20" t="s">
        <v>407</v>
      </c>
      <c r="B399" s="10" t="s">
        <v>408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409</v>
      </c>
      <c r="B400" s="10" t="s">
        <v>410</v>
      </c>
      <c r="C400" s="1">
        <v>28926.83</v>
      </c>
      <c r="D400" s="1">
        <v>3855.95</v>
      </c>
      <c r="E400" s="1">
        <v>4715.09</v>
      </c>
      <c r="F400" s="1">
        <v>11751.12</v>
      </c>
      <c r="G400" s="1">
        <v>1196.18</v>
      </c>
      <c r="H400" s="1">
        <v>960.26</v>
      </c>
      <c r="I400" s="1">
        <v>2080.5100000000002</v>
      </c>
      <c r="J400" s="1">
        <v>2014.27</v>
      </c>
      <c r="K400" s="1">
        <v>317.24</v>
      </c>
      <c r="L400" s="1">
        <v>1978.32</v>
      </c>
      <c r="M400" s="1">
        <v>57.89</v>
      </c>
      <c r="N400" s="1">
        <v>28926.83</v>
      </c>
      <c r="O400" s="1">
        <v>3855.95</v>
      </c>
      <c r="P400" s="1">
        <v>4715.09</v>
      </c>
      <c r="Q400" s="1">
        <v>11751.12</v>
      </c>
      <c r="R400" s="1">
        <v>1196.18</v>
      </c>
      <c r="S400" s="1">
        <v>960.26</v>
      </c>
      <c r="T400" s="1">
        <v>2080.5100000000002</v>
      </c>
      <c r="U400" s="1">
        <v>2014.27</v>
      </c>
      <c r="V400" s="1">
        <v>317.24</v>
      </c>
      <c r="W400" s="1">
        <v>1978.32</v>
      </c>
      <c r="X400" s="1">
        <v>57.89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/>
    </row>
    <row r="401" spans="1:36">
      <c r="A401" s="20" t="s">
        <v>411</v>
      </c>
      <c r="B401" s="10" t="s">
        <v>412</v>
      </c>
      <c r="C401" s="1">
        <v>547280.44999999995</v>
      </c>
      <c r="D401" s="1">
        <v>37519.72</v>
      </c>
      <c r="E401" s="1">
        <v>76810.97</v>
      </c>
      <c r="F401" s="1">
        <v>89426.04</v>
      </c>
      <c r="G401" s="1">
        <v>19751.830000000002</v>
      </c>
      <c r="H401" s="1">
        <v>27088.16</v>
      </c>
      <c r="I401" s="1">
        <v>44322.15</v>
      </c>
      <c r="J401" s="1">
        <v>76874.92</v>
      </c>
      <c r="K401" s="1">
        <v>92413.34</v>
      </c>
      <c r="L401" s="1">
        <v>64697.93</v>
      </c>
      <c r="M401" s="1">
        <v>18375.39</v>
      </c>
      <c r="N401" s="1">
        <v>547280.44999999995</v>
      </c>
      <c r="O401" s="1">
        <v>37519.72</v>
      </c>
      <c r="P401" s="1">
        <v>76810.97</v>
      </c>
      <c r="Q401" s="1">
        <v>89426.04</v>
      </c>
      <c r="R401" s="1">
        <v>19751.830000000002</v>
      </c>
      <c r="S401" s="1">
        <v>27088.16</v>
      </c>
      <c r="T401" s="1">
        <v>44322.15</v>
      </c>
      <c r="U401" s="1">
        <v>76874.92</v>
      </c>
      <c r="V401" s="1">
        <v>92413.34</v>
      </c>
      <c r="W401" s="1">
        <v>64697.93</v>
      </c>
      <c r="X401" s="1">
        <v>18375.39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413</v>
      </c>
      <c r="B402" s="10" t="s">
        <v>414</v>
      </c>
      <c r="C402" s="1">
        <v>6850</v>
      </c>
      <c r="D402" s="1">
        <v>900</v>
      </c>
      <c r="E402" s="1">
        <v>0</v>
      </c>
      <c r="F402" s="1">
        <v>2100</v>
      </c>
      <c r="G402" s="1">
        <v>550</v>
      </c>
      <c r="H402" s="1">
        <v>300</v>
      </c>
      <c r="I402" s="1">
        <v>600</v>
      </c>
      <c r="J402" s="1">
        <v>300</v>
      </c>
      <c r="K402" s="1">
        <v>2100</v>
      </c>
      <c r="L402" s="1">
        <v>0</v>
      </c>
      <c r="M402" s="1">
        <v>0</v>
      </c>
      <c r="N402" s="1">
        <v>6850</v>
      </c>
      <c r="O402" s="1">
        <v>900</v>
      </c>
      <c r="P402" s="1">
        <v>0</v>
      </c>
      <c r="Q402" s="1">
        <v>2100</v>
      </c>
      <c r="R402" s="1">
        <v>550</v>
      </c>
      <c r="S402" s="1">
        <v>300</v>
      </c>
      <c r="T402" s="1">
        <v>600</v>
      </c>
      <c r="U402" s="1">
        <v>300</v>
      </c>
      <c r="V402" s="1">
        <v>2100</v>
      </c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415</v>
      </c>
      <c r="B403" s="10" t="s">
        <v>416</v>
      </c>
      <c r="C403" s="1">
        <v>50674.65</v>
      </c>
      <c r="D403" s="1">
        <v>5130.3</v>
      </c>
      <c r="E403" s="1">
        <v>4050</v>
      </c>
      <c r="F403" s="1">
        <v>8696.4</v>
      </c>
      <c r="G403" s="1">
        <v>0</v>
      </c>
      <c r="H403" s="1">
        <v>3096.9</v>
      </c>
      <c r="I403" s="1">
        <v>3404.4</v>
      </c>
      <c r="J403" s="1">
        <v>9733.2000000000007</v>
      </c>
      <c r="K403" s="1">
        <v>5097.1499999999996</v>
      </c>
      <c r="L403" s="1">
        <v>7011.9</v>
      </c>
      <c r="M403" s="1">
        <v>4454.3999999999996</v>
      </c>
      <c r="N403" s="1">
        <v>50674.65</v>
      </c>
      <c r="O403" s="1">
        <v>5130.3</v>
      </c>
      <c r="P403" s="1">
        <v>4050</v>
      </c>
      <c r="Q403" s="1">
        <v>8696.4</v>
      </c>
      <c r="R403" s="1">
        <v>0</v>
      </c>
      <c r="S403" s="1">
        <v>3096.9</v>
      </c>
      <c r="T403" s="1">
        <v>3404.4</v>
      </c>
      <c r="U403" s="1">
        <v>9733.2000000000007</v>
      </c>
      <c r="V403" s="1">
        <v>5097.1499999999996</v>
      </c>
      <c r="W403" s="1">
        <v>7011.9</v>
      </c>
      <c r="X403" s="1">
        <v>4454.3999999999996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19" t="s">
        <v>417</v>
      </c>
      <c r="B404" s="10" t="s">
        <v>418</v>
      </c>
      <c r="C404" s="1">
        <v>13256</v>
      </c>
      <c r="D404" s="1">
        <v>611</v>
      </c>
      <c r="E404" s="1">
        <v>2107</v>
      </c>
      <c r="F404" s="1">
        <v>8413</v>
      </c>
      <c r="G404" s="1">
        <v>157</v>
      </c>
      <c r="H404" s="1">
        <v>0</v>
      </c>
      <c r="I404" s="1">
        <v>670</v>
      </c>
      <c r="J404" s="1">
        <v>149</v>
      </c>
      <c r="K404" s="1">
        <v>0</v>
      </c>
      <c r="L404" s="1">
        <v>786</v>
      </c>
      <c r="M404" s="1">
        <v>363</v>
      </c>
      <c r="N404" s="1">
        <v>13256</v>
      </c>
      <c r="O404" s="1">
        <v>611</v>
      </c>
      <c r="P404" s="1">
        <v>2107</v>
      </c>
      <c r="Q404" s="1">
        <v>8413</v>
      </c>
      <c r="R404" s="1">
        <v>157</v>
      </c>
      <c r="S404" s="1">
        <v>0</v>
      </c>
      <c r="T404" s="1">
        <v>670</v>
      </c>
      <c r="U404" s="1">
        <v>149</v>
      </c>
      <c r="V404" s="1">
        <v>0</v>
      </c>
      <c r="W404" s="1">
        <v>786</v>
      </c>
      <c r="X404" s="1">
        <v>363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>
        <v>0</v>
      </c>
    </row>
    <row r="405" spans="1:36">
      <c r="A405" s="20" t="s">
        <v>419</v>
      </c>
      <c r="B405" s="10" t="s">
        <v>420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421</v>
      </c>
      <c r="B406" s="10" t="s">
        <v>422</v>
      </c>
      <c r="C406" s="1">
        <v>13256</v>
      </c>
      <c r="D406" s="1">
        <v>611</v>
      </c>
      <c r="E406" s="1">
        <v>2107</v>
      </c>
      <c r="F406" s="1">
        <v>8413</v>
      </c>
      <c r="G406" s="1">
        <v>157</v>
      </c>
      <c r="H406" s="1">
        <v>0</v>
      </c>
      <c r="I406" s="1">
        <v>670</v>
      </c>
      <c r="J406" s="1">
        <v>149</v>
      </c>
      <c r="K406" s="1">
        <v>0</v>
      </c>
      <c r="L406" s="1">
        <v>786</v>
      </c>
      <c r="M406" s="1">
        <v>363</v>
      </c>
      <c r="N406" s="1">
        <v>13256</v>
      </c>
      <c r="O406" s="1">
        <v>611</v>
      </c>
      <c r="P406" s="1">
        <v>2107</v>
      </c>
      <c r="Q406" s="1">
        <v>8413</v>
      </c>
      <c r="R406" s="1">
        <v>157</v>
      </c>
      <c r="S406" s="1"/>
      <c r="T406" s="1">
        <v>670</v>
      </c>
      <c r="U406" s="1">
        <v>149</v>
      </c>
      <c r="V406" s="1">
        <v>0</v>
      </c>
      <c r="W406" s="1">
        <v>786</v>
      </c>
      <c r="X406" s="1">
        <v>363</v>
      </c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/>
    </row>
    <row r="407" spans="1:36">
      <c r="A407" s="20" t="s">
        <v>423</v>
      </c>
      <c r="B407" s="10" t="s">
        <v>424</v>
      </c>
      <c r="C407" s="1"/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19" t="s">
        <v>425</v>
      </c>
      <c r="B408" s="10" t="s">
        <v>426</v>
      </c>
      <c r="C408" s="1">
        <v>3659402.66</v>
      </c>
      <c r="D408" s="1">
        <v>303535</v>
      </c>
      <c r="E408" s="1">
        <v>342578.79</v>
      </c>
      <c r="F408" s="1">
        <v>1077202.68</v>
      </c>
      <c r="G408" s="1">
        <v>240637.88</v>
      </c>
      <c r="H408" s="1">
        <v>193220.97</v>
      </c>
      <c r="I408" s="1">
        <v>423684.36</v>
      </c>
      <c r="J408" s="1">
        <v>544728.06000000006</v>
      </c>
      <c r="K408" s="1">
        <v>231425.25</v>
      </c>
      <c r="L408" s="1">
        <v>192070.34</v>
      </c>
      <c r="M408" s="1">
        <v>110319.33</v>
      </c>
      <c r="N408" s="1">
        <v>3659402.66</v>
      </c>
      <c r="O408" s="1">
        <v>303535</v>
      </c>
      <c r="P408" s="1">
        <v>342578.79</v>
      </c>
      <c r="Q408" s="1">
        <v>1077202.68</v>
      </c>
      <c r="R408" s="1">
        <v>240637.88</v>
      </c>
      <c r="S408" s="1">
        <v>193220.97</v>
      </c>
      <c r="T408" s="1">
        <v>423684.36</v>
      </c>
      <c r="U408" s="1">
        <v>544728.06000000006</v>
      </c>
      <c r="V408" s="1">
        <v>231425.25</v>
      </c>
      <c r="W408" s="1">
        <v>192070.34</v>
      </c>
      <c r="X408" s="1">
        <v>110319.33</v>
      </c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>
        <v>0</v>
      </c>
    </row>
    <row r="409" spans="1:36">
      <c r="A409" s="20" t="s">
        <v>427</v>
      </c>
      <c r="B409" s="10" t="s">
        <v>428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429</v>
      </c>
      <c r="B410" s="10" t="s">
        <v>430</v>
      </c>
      <c r="C410" s="1">
        <v>3474232.66</v>
      </c>
      <c r="D410" s="1">
        <v>289535</v>
      </c>
      <c r="E410" s="1">
        <v>327578.78999999998</v>
      </c>
      <c r="F410" s="1">
        <v>1032202.68</v>
      </c>
      <c r="G410" s="1">
        <v>222137.88</v>
      </c>
      <c r="H410" s="1">
        <v>172220.97</v>
      </c>
      <c r="I410" s="1">
        <v>409014.36</v>
      </c>
      <c r="J410" s="1">
        <v>518228.06</v>
      </c>
      <c r="K410" s="1">
        <v>216925.25</v>
      </c>
      <c r="L410" s="1">
        <v>181070.34</v>
      </c>
      <c r="M410" s="1">
        <v>105319.33</v>
      </c>
      <c r="N410" s="1">
        <v>3474232.66</v>
      </c>
      <c r="O410" s="1">
        <v>289535</v>
      </c>
      <c r="P410" s="1">
        <v>327578.78999999998</v>
      </c>
      <c r="Q410" s="1">
        <v>1032202.68</v>
      </c>
      <c r="R410" s="1">
        <v>222137.88</v>
      </c>
      <c r="S410" s="1">
        <v>172220.97</v>
      </c>
      <c r="T410" s="1">
        <v>409014.36</v>
      </c>
      <c r="U410" s="1">
        <v>518228.06</v>
      </c>
      <c r="V410" s="1">
        <v>216925.25</v>
      </c>
      <c r="W410" s="1">
        <v>181070.34</v>
      </c>
      <c r="X410" s="1">
        <v>105319.33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/>
    </row>
    <row r="411" spans="1:36">
      <c r="A411" s="20" t="s">
        <v>431</v>
      </c>
      <c r="B411" s="10" t="s">
        <v>432</v>
      </c>
      <c r="C411" s="1">
        <v>185170</v>
      </c>
      <c r="D411" s="1">
        <v>14000</v>
      </c>
      <c r="E411" s="1">
        <v>15000</v>
      </c>
      <c r="F411" s="1">
        <v>45000</v>
      </c>
      <c r="G411" s="1">
        <v>18500</v>
      </c>
      <c r="H411" s="1">
        <v>21000</v>
      </c>
      <c r="I411" s="1">
        <v>14670</v>
      </c>
      <c r="J411" s="1">
        <v>26500</v>
      </c>
      <c r="K411" s="1">
        <v>14500</v>
      </c>
      <c r="L411" s="1">
        <v>11000</v>
      </c>
      <c r="M411" s="1">
        <v>5000</v>
      </c>
      <c r="N411" s="1">
        <v>185170</v>
      </c>
      <c r="O411" s="1">
        <v>14000</v>
      </c>
      <c r="P411" s="1">
        <v>15000</v>
      </c>
      <c r="Q411" s="1">
        <v>45000</v>
      </c>
      <c r="R411" s="1">
        <v>18500</v>
      </c>
      <c r="S411" s="1">
        <v>21000</v>
      </c>
      <c r="T411" s="1">
        <v>14670</v>
      </c>
      <c r="U411" s="1">
        <v>26500</v>
      </c>
      <c r="V411" s="1">
        <v>14500</v>
      </c>
      <c r="W411" s="1">
        <v>11000</v>
      </c>
      <c r="X411" s="1">
        <v>5000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19" t="s">
        <v>433</v>
      </c>
      <c r="B412" s="10" t="s">
        <v>434</v>
      </c>
      <c r="C412" s="1">
        <v>1721241.86</v>
      </c>
      <c r="D412" s="1">
        <v>144716.79999999999</v>
      </c>
      <c r="E412" s="1">
        <v>163699.95000000001</v>
      </c>
      <c r="F412" s="1">
        <v>508810</v>
      </c>
      <c r="G412" s="1">
        <v>72480.17</v>
      </c>
      <c r="H412" s="1">
        <v>82709.25</v>
      </c>
      <c r="I412" s="1">
        <v>216049.3</v>
      </c>
      <c r="J412" s="1">
        <v>155428.85</v>
      </c>
      <c r="K412" s="1">
        <v>94314.97</v>
      </c>
      <c r="L412" s="1">
        <v>102138.53</v>
      </c>
      <c r="M412" s="1">
        <v>180894.04</v>
      </c>
      <c r="N412" s="1">
        <v>1721241.86</v>
      </c>
      <c r="O412" s="1">
        <v>144716.79999999999</v>
      </c>
      <c r="P412" s="1">
        <v>163699.95000000001</v>
      </c>
      <c r="Q412" s="1">
        <v>508810</v>
      </c>
      <c r="R412" s="1">
        <v>72480.17</v>
      </c>
      <c r="S412" s="1">
        <v>82709.25</v>
      </c>
      <c r="T412" s="1">
        <v>216049.3</v>
      </c>
      <c r="U412" s="1">
        <v>155428.85</v>
      </c>
      <c r="V412" s="1">
        <v>94314.97</v>
      </c>
      <c r="W412" s="1">
        <v>102138.53</v>
      </c>
      <c r="X412" s="1">
        <v>180894.04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>
        <v>0</v>
      </c>
    </row>
    <row r="413" spans="1:36">
      <c r="A413" s="20" t="s">
        <v>435</v>
      </c>
      <c r="B413" s="10" t="s">
        <v>436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437</v>
      </c>
      <c r="B414" s="10" t="s">
        <v>438</v>
      </c>
      <c r="C414" s="1">
        <v>1360396.96</v>
      </c>
      <c r="D414" s="1">
        <v>131621.51999999999</v>
      </c>
      <c r="E414" s="1">
        <v>132061.03</v>
      </c>
      <c r="F414" s="1">
        <v>343700.17</v>
      </c>
      <c r="G414" s="1">
        <v>57677.69</v>
      </c>
      <c r="H414" s="1">
        <v>75421.399999999994</v>
      </c>
      <c r="I414" s="1">
        <v>168064.7</v>
      </c>
      <c r="J414" s="1">
        <v>142031.92000000001</v>
      </c>
      <c r="K414" s="1">
        <v>66054.44</v>
      </c>
      <c r="L414" s="1">
        <v>79396.84</v>
      </c>
      <c r="M414" s="1">
        <v>164367.25</v>
      </c>
      <c r="N414" s="1">
        <v>1360396.96</v>
      </c>
      <c r="O414" s="1">
        <v>131621.51999999999</v>
      </c>
      <c r="P414" s="1">
        <v>132061.03</v>
      </c>
      <c r="Q414" s="1">
        <v>343700.17</v>
      </c>
      <c r="R414" s="1">
        <v>57677.69</v>
      </c>
      <c r="S414" s="1">
        <v>75421.399999999994</v>
      </c>
      <c r="T414" s="1">
        <v>168064.7</v>
      </c>
      <c r="U414" s="1">
        <v>142031.92000000001</v>
      </c>
      <c r="V414" s="1">
        <v>66054.44</v>
      </c>
      <c r="W414" s="1">
        <v>79396.84</v>
      </c>
      <c r="X414" s="1">
        <v>164367.25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/>
    </row>
    <row r="415" spans="1:36">
      <c r="A415" s="20" t="s">
        <v>439</v>
      </c>
      <c r="B415" s="10" t="s">
        <v>440</v>
      </c>
      <c r="C415" s="1">
        <v>63622.9</v>
      </c>
      <c r="D415" s="1">
        <v>0</v>
      </c>
      <c r="E415" s="1">
        <v>9900</v>
      </c>
      <c r="F415" s="1">
        <v>27019.72</v>
      </c>
      <c r="G415" s="1">
        <v>0</v>
      </c>
      <c r="H415" s="1">
        <v>0</v>
      </c>
      <c r="I415" s="1">
        <v>25122.98</v>
      </c>
      <c r="J415" s="1">
        <v>1580.2</v>
      </c>
      <c r="K415" s="1">
        <v>0</v>
      </c>
      <c r="L415" s="1">
        <v>0</v>
      </c>
      <c r="M415" s="1">
        <v>0</v>
      </c>
      <c r="N415" s="1">
        <v>63622.9</v>
      </c>
      <c r="O415" s="1">
        <v>0</v>
      </c>
      <c r="P415" s="1">
        <v>9900</v>
      </c>
      <c r="Q415" s="1">
        <v>27019.72</v>
      </c>
      <c r="R415" s="1">
        <v>0</v>
      </c>
      <c r="S415" s="1">
        <v>0</v>
      </c>
      <c r="T415" s="1">
        <v>25122.98</v>
      </c>
      <c r="U415" s="1">
        <v>1580.2</v>
      </c>
      <c r="V415" s="1">
        <v>0</v>
      </c>
      <c r="W415" s="1">
        <v>0</v>
      </c>
      <c r="X415" s="1">
        <v>0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441</v>
      </c>
      <c r="B416" s="10" t="s">
        <v>442</v>
      </c>
      <c r="C416" s="1">
        <v>297222</v>
      </c>
      <c r="D416" s="1">
        <v>13095.28</v>
      </c>
      <c r="E416" s="1">
        <v>21738.92</v>
      </c>
      <c r="F416" s="1">
        <v>138090.10999999999</v>
      </c>
      <c r="G416" s="1">
        <v>14802.48</v>
      </c>
      <c r="H416" s="1">
        <v>7287.85</v>
      </c>
      <c r="I416" s="1">
        <v>22861.62</v>
      </c>
      <c r="J416" s="1">
        <v>11816.73</v>
      </c>
      <c r="K416" s="1">
        <v>28260.53</v>
      </c>
      <c r="L416" s="1">
        <v>22741.69</v>
      </c>
      <c r="M416" s="1">
        <v>16526.79</v>
      </c>
      <c r="N416" s="1">
        <v>297222</v>
      </c>
      <c r="O416" s="1">
        <v>13095.28</v>
      </c>
      <c r="P416" s="1">
        <v>21738.92</v>
      </c>
      <c r="Q416" s="1">
        <v>138090.10999999999</v>
      </c>
      <c r="R416" s="1">
        <v>14802.48</v>
      </c>
      <c r="S416" s="1">
        <v>7287.85</v>
      </c>
      <c r="T416" s="1">
        <v>22861.62</v>
      </c>
      <c r="U416" s="1">
        <v>11816.73</v>
      </c>
      <c r="V416" s="1">
        <v>28260.53</v>
      </c>
      <c r="W416" s="1">
        <v>22741.69</v>
      </c>
      <c r="X416" s="1">
        <v>16526.79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19" t="s">
        <v>443</v>
      </c>
      <c r="B417" s="10" t="s">
        <v>444</v>
      </c>
      <c r="C417" s="1">
        <v>835975.06</v>
      </c>
      <c r="D417" s="1">
        <v>260676.19</v>
      </c>
      <c r="E417" s="1">
        <v>32485.15</v>
      </c>
      <c r="F417" s="1">
        <v>63834.6</v>
      </c>
      <c r="G417" s="1">
        <v>2493.25</v>
      </c>
      <c r="H417" s="1">
        <v>21359.73</v>
      </c>
      <c r="I417" s="1">
        <v>35382.04</v>
      </c>
      <c r="J417" s="1">
        <v>14347.19</v>
      </c>
      <c r="K417" s="1">
        <v>629.26</v>
      </c>
      <c r="L417" s="1">
        <v>7401.71</v>
      </c>
      <c r="M417" s="1">
        <v>397365.94</v>
      </c>
      <c r="N417" s="1">
        <v>835975.06</v>
      </c>
      <c r="O417" s="1">
        <v>260676.19</v>
      </c>
      <c r="P417" s="1">
        <v>32485.15</v>
      </c>
      <c r="Q417" s="1">
        <v>63834.6</v>
      </c>
      <c r="R417" s="1">
        <v>2493.25</v>
      </c>
      <c r="S417" s="1">
        <v>21359.73</v>
      </c>
      <c r="T417" s="1">
        <v>35382.04</v>
      </c>
      <c r="U417" s="1">
        <v>14347.19</v>
      </c>
      <c r="V417" s="1">
        <v>629.26</v>
      </c>
      <c r="W417" s="1">
        <v>7401.71</v>
      </c>
      <c r="X417" s="1">
        <v>397365.94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>
        <v>0</v>
      </c>
    </row>
    <row r="418" spans="1:36">
      <c r="A418" s="20" t="s">
        <v>445</v>
      </c>
      <c r="B418" s="10" t="s">
        <v>446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447</v>
      </c>
      <c r="B419" s="10" t="s">
        <v>448</v>
      </c>
      <c r="C419" s="1">
        <v>355054.52</v>
      </c>
      <c r="D419" s="1">
        <v>125564.61</v>
      </c>
      <c r="E419" s="1">
        <v>14403.54</v>
      </c>
      <c r="F419" s="1">
        <v>8104.73</v>
      </c>
      <c r="G419" s="1">
        <v>0</v>
      </c>
      <c r="H419" s="1">
        <v>11006.08</v>
      </c>
      <c r="I419" s="1">
        <v>20276.46</v>
      </c>
      <c r="J419" s="1">
        <v>3912.51</v>
      </c>
      <c r="K419" s="1">
        <v>0</v>
      </c>
      <c r="L419" s="1">
        <v>3915.94</v>
      </c>
      <c r="M419" s="1">
        <v>167870.65</v>
      </c>
      <c r="N419" s="1">
        <v>355054.52</v>
      </c>
      <c r="O419" s="1">
        <v>125564.61</v>
      </c>
      <c r="P419" s="1">
        <v>14403.54</v>
      </c>
      <c r="Q419" s="1">
        <v>8104.73</v>
      </c>
      <c r="R419" s="1">
        <v>0</v>
      </c>
      <c r="S419" s="1">
        <v>11006.08</v>
      </c>
      <c r="T419" s="1">
        <v>20276.46</v>
      </c>
      <c r="U419" s="1">
        <v>3912.51</v>
      </c>
      <c r="V419" s="1"/>
      <c r="W419" s="1">
        <v>3915.94</v>
      </c>
      <c r="X419" s="1">
        <v>167870.65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/>
    </row>
    <row r="420" spans="1:36">
      <c r="A420" s="20" t="s">
        <v>449</v>
      </c>
      <c r="B420" s="10" t="s">
        <v>450</v>
      </c>
      <c r="C420" s="1">
        <v>105441.89</v>
      </c>
      <c r="D420" s="1">
        <v>28032.76</v>
      </c>
      <c r="E420" s="1">
        <v>4862.33</v>
      </c>
      <c r="F420" s="1">
        <v>23091.99</v>
      </c>
      <c r="G420" s="1">
        <v>1376.67</v>
      </c>
      <c r="H420" s="1">
        <v>2110.46</v>
      </c>
      <c r="I420" s="1">
        <v>2429</v>
      </c>
      <c r="J420" s="1">
        <v>3052.68</v>
      </c>
      <c r="K420" s="1">
        <v>629.26</v>
      </c>
      <c r="L420" s="1">
        <v>649</v>
      </c>
      <c r="M420" s="1">
        <v>39207.74</v>
      </c>
      <c r="N420" s="1">
        <v>105441.89</v>
      </c>
      <c r="O420" s="1">
        <v>28032.76</v>
      </c>
      <c r="P420" s="1">
        <v>4862.33</v>
      </c>
      <c r="Q420" s="1">
        <v>23091.99</v>
      </c>
      <c r="R420" s="1">
        <v>1376.67</v>
      </c>
      <c r="S420" s="1">
        <v>2110.46</v>
      </c>
      <c r="T420" s="1">
        <v>2429</v>
      </c>
      <c r="U420" s="1">
        <v>3052.68</v>
      </c>
      <c r="V420" s="1">
        <v>629.26</v>
      </c>
      <c r="W420" s="1">
        <v>649</v>
      </c>
      <c r="X420" s="1">
        <v>39207.74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451</v>
      </c>
      <c r="B421" s="10" t="s">
        <v>452</v>
      </c>
      <c r="C421" s="1">
        <v>374570.65</v>
      </c>
      <c r="D421" s="1">
        <v>107078.82</v>
      </c>
      <c r="E421" s="1">
        <v>13219.28</v>
      </c>
      <c r="F421" s="1">
        <v>32637.88</v>
      </c>
      <c r="G421" s="1">
        <v>1116.58</v>
      </c>
      <c r="H421" s="1">
        <v>8243.19</v>
      </c>
      <c r="I421" s="1">
        <v>12676.58</v>
      </c>
      <c r="J421" s="1">
        <v>7382</v>
      </c>
      <c r="K421" s="1">
        <v>0</v>
      </c>
      <c r="L421" s="1">
        <v>2836.77</v>
      </c>
      <c r="M421" s="1">
        <v>189379.55</v>
      </c>
      <c r="N421" s="1">
        <v>374570.65</v>
      </c>
      <c r="O421" s="1">
        <v>107078.82</v>
      </c>
      <c r="P421" s="1">
        <v>13219.28</v>
      </c>
      <c r="Q421" s="1">
        <v>32637.88</v>
      </c>
      <c r="R421" s="1">
        <v>1116.58</v>
      </c>
      <c r="S421" s="1">
        <v>8243.19</v>
      </c>
      <c r="T421" s="1">
        <v>12676.58</v>
      </c>
      <c r="U421" s="1">
        <v>7382</v>
      </c>
      <c r="V421" s="1">
        <v>0</v>
      </c>
      <c r="W421" s="1">
        <v>2836.77</v>
      </c>
      <c r="X421" s="1">
        <v>189379.55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453</v>
      </c>
      <c r="B422" s="10" t="s">
        <v>454</v>
      </c>
      <c r="C422" s="1">
        <v>908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908</v>
      </c>
      <c r="N422" s="1">
        <v>908</v>
      </c>
      <c r="O422" s="1">
        <v>0</v>
      </c>
      <c r="P422" s="1">
        <v>0</v>
      </c>
      <c r="Q422" s="1"/>
      <c r="R422" s="1">
        <v>0</v>
      </c>
      <c r="S422" s="1"/>
      <c r="T422" s="1">
        <v>0</v>
      </c>
      <c r="U422" s="1"/>
      <c r="V422" s="1"/>
      <c r="W422" s="1"/>
      <c r="X422" s="1">
        <v>908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901</v>
      </c>
      <c r="B423" s="10" t="s">
        <v>902</v>
      </c>
      <c r="C423" s="1"/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19" t="s">
        <v>455</v>
      </c>
      <c r="B424" s="10" t="s">
        <v>456</v>
      </c>
      <c r="C424" s="1">
        <v>1758519.59</v>
      </c>
      <c r="D424" s="1">
        <v>107429.88</v>
      </c>
      <c r="E424" s="1">
        <v>193541.37</v>
      </c>
      <c r="F424" s="1">
        <v>609100.18999999994</v>
      </c>
      <c r="G424" s="1">
        <v>218404.89</v>
      </c>
      <c r="H424" s="1">
        <v>83047.8</v>
      </c>
      <c r="I424" s="1">
        <v>132126.23000000001</v>
      </c>
      <c r="J424" s="1">
        <v>57709.24</v>
      </c>
      <c r="K424" s="1">
        <v>35966.839999999997</v>
      </c>
      <c r="L424" s="1">
        <v>63783.56</v>
      </c>
      <c r="M424" s="1">
        <v>257409.59</v>
      </c>
      <c r="N424" s="1">
        <v>1758519.59</v>
      </c>
      <c r="O424" s="1">
        <v>107429.88</v>
      </c>
      <c r="P424" s="1">
        <v>193541.37</v>
      </c>
      <c r="Q424" s="1">
        <v>609100.18999999994</v>
      </c>
      <c r="R424" s="1">
        <v>218404.89</v>
      </c>
      <c r="S424" s="1">
        <v>83047.8</v>
      </c>
      <c r="T424" s="1">
        <v>132126.23000000001</v>
      </c>
      <c r="U424" s="1">
        <v>57709.24</v>
      </c>
      <c r="V424" s="1">
        <v>35966.839999999997</v>
      </c>
      <c r="W424" s="1">
        <v>63783.56</v>
      </c>
      <c r="X424" s="1">
        <v>257409.59</v>
      </c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>
        <v>0</v>
      </c>
    </row>
    <row r="425" spans="1:36">
      <c r="A425" s="20" t="s">
        <v>457</v>
      </c>
      <c r="B425" s="10" t="s">
        <v>458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459</v>
      </c>
      <c r="B426" s="10" t="s">
        <v>460</v>
      </c>
      <c r="C426" s="1">
        <v>1753419.59</v>
      </c>
      <c r="D426" s="1">
        <v>107429.88</v>
      </c>
      <c r="E426" s="1">
        <v>193541.37</v>
      </c>
      <c r="F426" s="1">
        <v>604000.18999999994</v>
      </c>
      <c r="G426" s="1">
        <v>218404.89</v>
      </c>
      <c r="H426" s="1">
        <v>83047.8</v>
      </c>
      <c r="I426" s="1">
        <v>132126.23000000001</v>
      </c>
      <c r="J426" s="1">
        <v>57709.24</v>
      </c>
      <c r="K426" s="1">
        <v>35966.839999999997</v>
      </c>
      <c r="L426" s="1">
        <v>63783.56</v>
      </c>
      <c r="M426" s="1">
        <v>257409.59</v>
      </c>
      <c r="N426" s="1">
        <v>1753419.59</v>
      </c>
      <c r="O426" s="1">
        <v>107429.88</v>
      </c>
      <c r="P426" s="1">
        <v>193541.37</v>
      </c>
      <c r="Q426" s="1">
        <v>604000.18999999994</v>
      </c>
      <c r="R426" s="1">
        <v>218404.89</v>
      </c>
      <c r="S426" s="1">
        <v>83047.8</v>
      </c>
      <c r="T426" s="1">
        <v>132126.23000000001</v>
      </c>
      <c r="U426" s="1">
        <v>57709.24</v>
      </c>
      <c r="V426" s="1">
        <v>35966.839999999997</v>
      </c>
      <c r="W426" s="1">
        <v>63783.56</v>
      </c>
      <c r="X426" s="1">
        <v>257409.59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/>
    </row>
    <row r="427" spans="1:36">
      <c r="A427" s="20" t="s">
        <v>461</v>
      </c>
      <c r="B427" s="10" t="s">
        <v>462</v>
      </c>
      <c r="C427" s="1">
        <v>5100</v>
      </c>
      <c r="D427" s="1">
        <v>0</v>
      </c>
      <c r="E427" s="1">
        <v>0</v>
      </c>
      <c r="F427" s="1">
        <v>5100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5100</v>
      </c>
      <c r="O427" s="1"/>
      <c r="P427" s="1"/>
      <c r="Q427" s="1">
        <v>5100</v>
      </c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19" t="s">
        <v>463</v>
      </c>
      <c r="B428" s="10" t="s">
        <v>464</v>
      </c>
      <c r="C428" s="1">
        <v>136848.04</v>
      </c>
      <c r="D428" s="1">
        <v>8688.81</v>
      </c>
      <c r="E428" s="1">
        <v>8978.67</v>
      </c>
      <c r="F428" s="1">
        <v>8033.06</v>
      </c>
      <c r="G428" s="1">
        <v>5490.11</v>
      </c>
      <c r="H428" s="1">
        <v>12414.16</v>
      </c>
      <c r="I428" s="1">
        <v>15459.52</v>
      </c>
      <c r="J428" s="1">
        <v>71036.31</v>
      </c>
      <c r="K428" s="1">
        <v>0</v>
      </c>
      <c r="L428" s="1">
        <v>736.57</v>
      </c>
      <c r="M428" s="1">
        <v>6010.83</v>
      </c>
      <c r="N428" s="1">
        <v>136848.04</v>
      </c>
      <c r="O428" s="1">
        <v>8688.81</v>
      </c>
      <c r="P428" s="1">
        <v>8978.67</v>
      </c>
      <c r="Q428" s="1">
        <v>8033.06</v>
      </c>
      <c r="R428" s="1">
        <v>5490.11</v>
      </c>
      <c r="S428" s="1">
        <v>12414.16</v>
      </c>
      <c r="T428" s="1">
        <v>15459.52</v>
      </c>
      <c r="U428" s="1">
        <v>71036.31</v>
      </c>
      <c r="V428" s="1">
        <v>0</v>
      </c>
      <c r="W428" s="1">
        <v>736.57</v>
      </c>
      <c r="X428" s="1">
        <v>6010.83</v>
      </c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>
        <v>0</v>
      </c>
    </row>
    <row r="429" spans="1:36">
      <c r="A429" s="20" t="s">
        <v>465</v>
      </c>
      <c r="B429" s="10" t="s">
        <v>466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467</v>
      </c>
      <c r="B430" s="10" t="s">
        <v>468</v>
      </c>
      <c r="C430" s="1">
        <v>1138.6199999999999</v>
      </c>
      <c r="D430" s="1">
        <v>0</v>
      </c>
      <c r="E430" s="1">
        <v>0</v>
      </c>
      <c r="F430" s="1">
        <v>1138.6199999999999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1138.6199999999999</v>
      </c>
      <c r="O430" s="1"/>
      <c r="P430" s="1"/>
      <c r="Q430" s="1">
        <v>1138.6199999999999</v>
      </c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/>
    </row>
    <row r="431" spans="1:36">
      <c r="A431" s="20" t="s">
        <v>469</v>
      </c>
      <c r="B431" s="10" t="s">
        <v>470</v>
      </c>
      <c r="C431" s="1">
        <v>135709.42000000001</v>
      </c>
      <c r="D431" s="1">
        <v>8688.81</v>
      </c>
      <c r="E431" s="1">
        <v>8978.67</v>
      </c>
      <c r="F431" s="1">
        <v>6894.44</v>
      </c>
      <c r="G431" s="1">
        <v>5490.11</v>
      </c>
      <c r="H431" s="1">
        <v>12414.16</v>
      </c>
      <c r="I431" s="1">
        <v>15459.52</v>
      </c>
      <c r="J431" s="1">
        <v>71036.31</v>
      </c>
      <c r="K431" s="1">
        <v>0</v>
      </c>
      <c r="L431" s="1">
        <v>736.57</v>
      </c>
      <c r="M431" s="1">
        <v>6010.83</v>
      </c>
      <c r="N431" s="1">
        <v>135709.42000000001</v>
      </c>
      <c r="O431" s="1">
        <v>8688.81</v>
      </c>
      <c r="P431" s="1">
        <v>8978.67</v>
      </c>
      <c r="Q431" s="1">
        <v>6894.44</v>
      </c>
      <c r="R431" s="1">
        <v>5490.11</v>
      </c>
      <c r="S431" s="1">
        <v>12414.16</v>
      </c>
      <c r="T431" s="1">
        <v>15459.52</v>
      </c>
      <c r="U431" s="1">
        <v>71036.31</v>
      </c>
      <c r="V431" s="1"/>
      <c r="W431" s="1">
        <v>736.57</v>
      </c>
      <c r="X431" s="1">
        <v>6010.83</v>
      </c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19" t="s">
        <v>868</v>
      </c>
      <c r="B432" s="10" t="s">
        <v>869</v>
      </c>
      <c r="C432" s="1">
        <v>238.8</v>
      </c>
      <c r="D432" s="1">
        <v>0</v>
      </c>
      <c r="E432" s="1">
        <v>174.8</v>
      </c>
      <c r="F432" s="1">
        <v>64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238.8</v>
      </c>
      <c r="O432" s="1">
        <v>0</v>
      </c>
      <c r="P432" s="1">
        <v>174.8</v>
      </c>
      <c r="Q432" s="1">
        <v>64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>
        <v>0</v>
      </c>
    </row>
    <row r="433" spans="1:36">
      <c r="A433" s="20" t="s">
        <v>870</v>
      </c>
      <c r="B433" s="10" t="s">
        <v>871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872</v>
      </c>
      <c r="B434" s="10" t="s">
        <v>873</v>
      </c>
      <c r="C434" s="1">
        <v>238.8</v>
      </c>
      <c r="D434" s="1">
        <v>0</v>
      </c>
      <c r="E434" s="1">
        <v>174.8</v>
      </c>
      <c r="F434" s="1">
        <v>64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238.8</v>
      </c>
      <c r="O434" s="1">
        <v>0</v>
      </c>
      <c r="P434" s="1">
        <v>174.8</v>
      </c>
      <c r="Q434" s="1">
        <v>64</v>
      </c>
      <c r="R434" s="1"/>
      <c r="S434" s="1"/>
      <c r="T434" s="1"/>
      <c r="U434" s="1"/>
      <c r="V434" s="1"/>
      <c r="W434" s="1">
        <v>0</v>
      </c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/>
    </row>
    <row r="435" spans="1:36">
      <c r="A435" s="20" t="s">
        <v>874</v>
      </c>
      <c r="B435" s="10" t="s">
        <v>875</v>
      </c>
      <c r="C435" s="1"/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18" t="s">
        <v>205</v>
      </c>
      <c r="B436" s="10" t="s">
        <v>206</v>
      </c>
      <c r="C436" s="1">
        <v>1563957.41</v>
      </c>
      <c r="D436" s="1">
        <v>176458.27</v>
      </c>
      <c r="E436" s="1">
        <v>219305.09</v>
      </c>
      <c r="F436" s="1">
        <v>122617.04</v>
      </c>
      <c r="G436" s="1">
        <v>179902.57</v>
      </c>
      <c r="H436" s="1">
        <v>296217.06</v>
      </c>
      <c r="I436" s="1">
        <v>234777.17</v>
      </c>
      <c r="J436" s="1">
        <v>68243.53</v>
      </c>
      <c r="K436" s="1">
        <v>143950.51</v>
      </c>
      <c r="L436" s="1">
        <v>23030.86</v>
      </c>
      <c r="M436" s="1">
        <v>99455.31</v>
      </c>
      <c r="N436" s="1">
        <v>1563957.41</v>
      </c>
      <c r="O436" s="1">
        <v>176458.27</v>
      </c>
      <c r="P436" s="1">
        <v>219305.09</v>
      </c>
      <c r="Q436" s="1">
        <v>122617.04</v>
      </c>
      <c r="R436" s="1">
        <v>179902.57</v>
      </c>
      <c r="S436" s="1">
        <v>296217.06</v>
      </c>
      <c r="T436" s="1">
        <v>234777.17</v>
      </c>
      <c r="U436" s="1">
        <v>68243.53</v>
      </c>
      <c r="V436" s="1">
        <v>143950.51</v>
      </c>
      <c r="W436" s="1">
        <v>23030.86</v>
      </c>
      <c r="X436" s="1">
        <v>99455.31</v>
      </c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9" t="s">
        <v>471</v>
      </c>
      <c r="B437" s="10" t="s">
        <v>472</v>
      </c>
      <c r="C437" s="1">
        <v>1460877.49</v>
      </c>
      <c r="D437" s="1">
        <v>176458.27</v>
      </c>
      <c r="E437" s="1">
        <v>219305.09</v>
      </c>
      <c r="F437" s="1">
        <v>97894.48</v>
      </c>
      <c r="G437" s="1">
        <v>179902.57</v>
      </c>
      <c r="H437" s="1">
        <v>296217.06</v>
      </c>
      <c r="I437" s="1">
        <v>156419.81</v>
      </c>
      <c r="J437" s="1">
        <v>68243.53</v>
      </c>
      <c r="K437" s="1">
        <v>143950.51</v>
      </c>
      <c r="L437" s="1">
        <v>23030.86</v>
      </c>
      <c r="M437" s="1">
        <v>99455.31</v>
      </c>
      <c r="N437" s="1">
        <v>1460877.49</v>
      </c>
      <c r="O437" s="1">
        <v>176458.27</v>
      </c>
      <c r="P437" s="1">
        <v>219305.09</v>
      </c>
      <c r="Q437" s="1">
        <v>97894.48</v>
      </c>
      <c r="R437" s="1">
        <v>179902.57</v>
      </c>
      <c r="S437" s="1">
        <v>296217.06</v>
      </c>
      <c r="T437" s="1">
        <v>156419.81</v>
      </c>
      <c r="U437" s="1">
        <v>68243.53</v>
      </c>
      <c r="V437" s="1">
        <v>143950.51</v>
      </c>
      <c r="W437" s="1">
        <v>23030.86</v>
      </c>
      <c r="X437" s="1">
        <v>99455.31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20" t="s">
        <v>473</v>
      </c>
      <c r="B438" s="10" t="s">
        <v>474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475</v>
      </c>
      <c r="B439" s="10" t="s">
        <v>476</v>
      </c>
      <c r="C439" s="1">
        <v>1420875.23</v>
      </c>
      <c r="D439" s="1">
        <v>176458.27</v>
      </c>
      <c r="E439" s="1">
        <v>219069.15</v>
      </c>
      <c r="F439" s="1">
        <v>97894.48</v>
      </c>
      <c r="G439" s="1">
        <v>175173.88</v>
      </c>
      <c r="H439" s="1">
        <v>296217.06</v>
      </c>
      <c r="I439" s="1">
        <v>156419.81</v>
      </c>
      <c r="J439" s="1">
        <v>68243.53</v>
      </c>
      <c r="K439" s="1">
        <v>143950.51</v>
      </c>
      <c r="L439" s="1">
        <v>6617.88</v>
      </c>
      <c r="M439" s="1">
        <v>80830.66</v>
      </c>
      <c r="N439" s="1">
        <v>1420875.23</v>
      </c>
      <c r="O439" s="1">
        <v>176458.27</v>
      </c>
      <c r="P439" s="1">
        <v>219069.15</v>
      </c>
      <c r="Q439" s="1">
        <v>97894.48</v>
      </c>
      <c r="R439" s="1">
        <v>175173.88</v>
      </c>
      <c r="S439" s="1">
        <v>296217.06</v>
      </c>
      <c r="T439" s="1">
        <v>156419.81</v>
      </c>
      <c r="U439" s="1">
        <v>68243.53</v>
      </c>
      <c r="V439" s="1">
        <v>143950.51</v>
      </c>
      <c r="W439" s="1">
        <v>6617.88</v>
      </c>
      <c r="X439" s="1">
        <v>80830.66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477</v>
      </c>
      <c r="B440" s="10" t="s">
        <v>478</v>
      </c>
      <c r="C440" s="1">
        <v>20175.96</v>
      </c>
      <c r="D440" s="1">
        <v>0</v>
      </c>
      <c r="E440" s="1">
        <v>235.94</v>
      </c>
      <c r="F440" s="1">
        <v>0</v>
      </c>
      <c r="G440" s="1">
        <v>637.63</v>
      </c>
      <c r="H440" s="1">
        <v>0</v>
      </c>
      <c r="I440" s="1">
        <v>0</v>
      </c>
      <c r="J440" s="1">
        <v>0</v>
      </c>
      <c r="K440" s="1">
        <v>0</v>
      </c>
      <c r="L440" s="1">
        <v>677.74</v>
      </c>
      <c r="M440" s="1">
        <v>18624.650000000001</v>
      </c>
      <c r="N440" s="1">
        <v>20175.96</v>
      </c>
      <c r="O440" s="1">
        <v>0</v>
      </c>
      <c r="P440" s="1">
        <v>235.94</v>
      </c>
      <c r="Q440" s="1"/>
      <c r="R440" s="1">
        <v>637.63</v>
      </c>
      <c r="S440" s="1"/>
      <c r="T440" s="1">
        <v>0</v>
      </c>
      <c r="U440" s="1">
        <v>0</v>
      </c>
      <c r="V440" s="1"/>
      <c r="W440" s="1">
        <v>677.74</v>
      </c>
      <c r="X440" s="1">
        <v>18624.650000000001</v>
      </c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479</v>
      </c>
      <c r="B441" s="10" t="s">
        <v>480</v>
      </c>
      <c r="C441" s="1">
        <v>19826.3</v>
      </c>
      <c r="D441" s="1">
        <v>0</v>
      </c>
      <c r="E441" s="1">
        <v>0</v>
      </c>
      <c r="F441" s="1">
        <v>0</v>
      </c>
      <c r="G441" s="1">
        <v>4091.06</v>
      </c>
      <c r="H441" s="1">
        <v>0</v>
      </c>
      <c r="I441" s="1">
        <v>0</v>
      </c>
      <c r="J441" s="1">
        <v>0</v>
      </c>
      <c r="K441" s="1">
        <v>0</v>
      </c>
      <c r="L441" s="1">
        <v>15735.24</v>
      </c>
      <c r="M441" s="1">
        <v>0</v>
      </c>
      <c r="N441" s="1">
        <v>19826.3</v>
      </c>
      <c r="O441" s="1"/>
      <c r="P441" s="1"/>
      <c r="Q441" s="1"/>
      <c r="R441" s="1">
        <v>4091.06</v>
      </c>
      <c r="S441" s="1"/>
      <c r="T441" s="1"/>
      <c r="U441" s="1">
        <v>0</v>
      </c>
      <c r="V441" s="1"/>
      <c r="W441" s="1">
        <v>15735.24</v>
      </c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19" t="s">
        <v>481</v>
      </c>
      <c r="B442" s="10" t="s">
        <v>482</v>
      </c>
      <c r="C442" s="1">
        <v>103079.92</v>
      </c>
      <c r="D442" s="1">
        <v>0</v>
      </c>
      <c r="E442" s="1">
        <v>0</v>
      </c>
      <c r="F442" s="1">
        <v>24722.560000000001</v>
      </c>
      <c r="G442" s="1">
        <v>0</v>
      </c>
      <c r="H442" s="1">
        <v>0</v>
      </c>
      <c r="I442" s="1">
        <v>78357.36</v>
      </c>
      <c r="J442" s="1">
        <v>0</v>
      </c>
      <c r="K442" s="1">
        <v>0</v>
      </c>
      <c r="L442" s="1">
        <v>0</v>
      </c>
      <c r="M442" s="1">
        <v>0</v>
      </c>
      <c r="N442" s="1">
        <v>103079.92</v>
      </c>
      <c r="O442" s="1"/>
      <c r="P442" s="1">
        <v>0</v>
      </c>
      <c r="Q442" s="1">
        <v>24722.560000000001</v>
      </c>
      <c r="R442" s="1"/>
      <c r="S442" s="1">
        <v>0</v>
      </c>
      <c r="T442" s="1">
        <v>78357.36</v>
      </c>
      <c r="U442" s="1">
        <v>0</v>
      </c>
      <c r="V442" s="1"/>
      <c r="W442" s="1"/>
      <c r="X442" s="1">
        <v>0</v>
      </c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20" t="s">
        <v>483</v>
      </c>
      <c r="B443" s="10" t="s">
        <v>484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/>
      <c r="P443" s="1">
        <v>0</v>
      </c>
      <c r="Q443" s="1">
        <v>0</v>
      </c>
      <c r="R443" s="1"/>
      <c r="S443" s="1">
        <v>0</v>
      </c>
      <c r="T443" s="1">
        <v>0</v>
      </c>
      <c r="U443" s="1">
        <v>0</v>
      </c>
      <c r="V443" s="1"/>
      <c r="W443" s="1"/>
      <c r="X443" s="1">
        <v>0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485</v>
      </c>
      <c r="B444" s="10" t="s">
        <v>486</v>
      </c>
      <c r="C444" s="1">
        <v>103079.92</v>
      </c>
      <c r="D444" s="1">
        <v>0</v>
      </c>
      <c r="E444" s="1">
        <v>0</v>
      </c>
      <c r="F444" s="1">
        <v>24722.560000000001</v>
      </c>
      <c r="G444" s="1">
        <v>0</v>
      </c>
      <c r="H444" s="1">
        <v>0</v>
      </c>
      <c r="I444" s="1">
        <v>78357.36</v>
      </c>
      <c r="J444" s="1">
        <v>0</v>
      </c>
      <c r="K444" s="1">
        <v>0</v>
      </c>
      <c r="L444" s="1">
        <v>0</v>
      </c>
      <c r="M444" s="1">
        <v>0</v>
      </c>
      <c r="N444" s="1">
        <v>103079.92</v>
      </c>
      <c r="O444" s="1"/>
      <c r="P444" s="1"/>
      <c r="Q444" s="1">
        <v>24722.560000000001</v>
      </c>
      <c r="R444" s="1"/>
      <c r="S444" s="1"/>
      <c r="T444" s="1">
        <v>78357.36</v>
      </c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487</v>
      </c>
      <c r="B445" s="10" t="s">
        <v>488</v>
      </c>
      <c r="C445" s="1"/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17" t="s">
        <v>177</v>
      </c>
      <c r="B446" s="10" t="s">
        <v>178</v>
      </c>
      <c r="C446" s="1">
        <v>136176546.08000001</v>
      </c>
      <c r="D446" s="1">
        <v>12218969.789999999</v>
      </c>
      <c r="E446" s="1">
        <v>13017587.439999999</v>
      </c>
      <c r="F446" s="1">
        <v>34566128.130000003</v>
      </c>
      <c r="G446" s="1">
        <v>9363536.9700000007</v>
      </c>
      <c r="H446" s="1">
        <v>7601468.0899999999</v>
      </c>
      <c r="I446" s="1">
        <v>18315537.989999998</v>
      </c>
      <c r="J446" s="1">
        <v>18088629.800000001</v>
      </c>
      <c r="K446" s="1">
        <v>12097663.949999999</v>
      </c>
      <c r="L446" s="1">
        <v>5098154.04</v>
      </c>
      <c r="M446" s="1">
        <v>5808869.8799999999</v>
      </c>
      <c r="N446" s="1">
        <v>136176546.08000001</v>
      </c>
      <c r="O446" s="1">
        <v>12218969.789999999</v>
      </c>
      <c r="P446" s="1">
        <v>13017587.439999999</v>
      </c>
      <c r="Q446" s="1">
        <v>34566128.130000003</v>
      </c>
      <c r="R446" s="1">
        <v>9363536.9700000007</v>
      </c>
      <c r="S446" s="1">
        <v>7601468.0899999999</v>
      </c>
      <c r="T446" s="1">
        <v>18315537.989999998</v>
      </c>
      <c r="U446" s="1">
        <v>18088629.800000001</v>
      </c>
      <c r="V446" s="1">
        <v>12097663.949999999</v>
      </c>
      <c r="W446" s="1">
        <v>5098154.04</v>
      </c>
      <c r="X446" s="1">
        <v>5808869.8799999999</v>
      </c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>
        <v>0</v>
      </c>
    </row>
    <row r="447" spans="1:36">
      <c r="A447" s="18" t="s">
        <v>489</v>
      </c>
      <c r="B447" s="10" t="s">
        <v>490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0</v>
      </c>
    </row>
    <row r="448" spans="1:36">
      <c r="A448" s="18" t="s">
        <v>491</v>
      </c>
      <c r="B448" s="10" t="s">
        <v>492</v>
      </c>
      <c r="C448" s="1">
        <v>80927382.659999996</v>
      </c>
      <c r="D448" s="1">
        <v>7252397.9199999999</v>
      </c>
      <c r="E448" s="1">
        <v>7840663.7800000003</v>
      </c>
      <c r="F448" s="1">
        <v>20553486.699999999</v>
      </c>
      <c r="G448" s="1">
        <v>5587040.9800000004</v>
      </c>
      <c r="H448" s="1">
        <v>4528404.5199999996</v>
      </c>
      <c r="I448" s="1">
        <v>10822746.470000001</v>
      </c>
      <c r="J448" s="1">
        <v>10667863.51</v>
      </c>
      <c r="K448" s="1">
        <v>7161837.3700000001</v>
      </c>
      <c r="L448" s="1">
        <v>3043047.43</v>
      </c>
      <c r="M448" s="1">
        <v>3469893.98</v>
      </c>
      <c r="N448" s="1">
        <v>80927382.659999996</v>
      </c>
      <c r="O448" s="1">
        <v>7252397.9199999999</v>
      </c>
      <c r="P448" s="1">
        <v>7840663.7800000003</v>
      </c>
      <c r="Q448" s="1">
        <v>20553486.699999999</v>
      </c>
      <c r="R448" s="1">
        <v>5587040.9800000004</v>
      </c>
      <c r="S448" s="1">
        <v>4528404.5199999996</v>
      </c>
      <c r="T448" s="1">
        <v>10822746.470000001</v>
      </c>
      <c r="U448" s="1">
        <v>10667863.51</v>
      </c>
      <c r="V448" s="1">
        <v>7161837.3700000001</v>
      </c>
      <c r="W448" s="1">
        <v>3043047.43</v>
      </c>
      <c r="X448" s="1">
        <v>3469893.98</v>
      </c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/>
    </row>
    <row r="449" spans="1:36">
      <c r="A449" s="18" t="s">
        <v>493</v>
      </c>
      <c r="B449" s="10" t="s">
        <v>494</v>
      </c>
      <c r="C449" s="1">
        <v>23326724.190000001</v>
      </c>
      <c r="D449" s="1">
        <v>2097557.94</v>
      </c>
      <c r="E449" s="1">
        <v>2169545.34</v>
      </c>
      <c r="F449" s="1">
        <v>5970896.7999999998</v>
      </c>
      <c r="G449" s="1">
        <v>1591206.78</v>
      </c>
      <c r="H449" s="1">
        <v>1305003.5900000001</v>
      </c>
      <c r="I449" s="1">
        <v>3147922.28</v>
      </c>
      <c r="J449" s="1">
        <v>3096845.66</v>
      </c>
      <c r="K449" s="1">
        <v>2077494.56</v>
      </c>
      <c r="L449" s="1">
        <v>876234.86</v>
      </c>
      <c r="M449" s="1">
        <v>994016.38</v>
      </c>
      <c r="N449" s="1">
        <v>23326724.190000001</v>
      </c>
      <c r="O449" s="1">
        <v>2097557.94</v>
      </c>
      <c r="P449" s="1">
        <v>2169545.34</v>
      </c>
      <c r="Q449" s="1">
        <v>5970896.7999999998</v>
      </c>
      <c r="R449" s="1">
        <v>1591206.78</v>
      </c>
      <c r="S449" s="1">
        <v>1305003.5900000001</v>
      </c>
      <c r="T449" s="1">
        <v>3147922.28</v>
      </c>
      <c r="U449" s="1">
        <v>3096845.66</v>
      </c>
      <c r="V449" s="1">
        <v>2077494.56</v>
      </c>
      <c r="W449" s="1">
        <v>876234.86</v>
      </c>
      <c r="X449" s="1">
        <v>994016.38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495</v>
      </c>
      <c r="B450" s="10" t="s">
        <v>496</v>
      </c>
      <c r="C450" s="1">
        <v>27096233.989999998</v>
      </c>
      <c r="D450" s="1">
        <v>2436010.1800000002</v>
      </c>
      <c r="E450" s="1">
        <v>2552923.41</v>
      </c>
      <c r="F450" s="1">
        <v>6818154.8700000001</v>
      </c>
      <c r="G450" s="1">
        <v>1855079.02</v>
      </c>
      <c r="H450" s="1">
        <v>1498540.38</v>
      </c>
      <c r="I450" s="1">
        <v>3689902.98</v>
      </c>
      <c r="J450" s="1">
        <v>3678842.8799999999</v>
      </c>
      <c r="K450" s="1">
        <v>2429429.77</v>
      </c>
      <c r="L450" s="1">
        <v>997861.45</v>
      </c>
      <c r="M450" s="1">
        <v>1139489.05</v>
      </c>
      <c r="N450" s="1">
        <v>27096233.989999998</v>
      </c>
      <c r="O450" s="1">
        <v>2436010.1800000002</v>
      </c>
      <c r="P450" s="1">
        <v>2552923.41</v>
      </c>
      <c r="Q450" s="1">
        <v>6818154.8700000001</v>
      </c>
      <c r="R450" s="1">
        <v>1855079.02</v>
      </c>
      <c r="S450" s="1">
        <v>1498540.38</v>
      </c>
      <c r="T450" s="1">
        <v>3689902.98</v>
      </c>
      <c r="U450" s="1">
        <v>3678842.8799999999</v>
      </c>
      <c r="V450" s="1">
        <v>2429429.77</v>
      </c>
      <c r="W450" s="1">
        <v>997861.45</v>
      </c>
      <c r="X450" s="1">
        <v>1139489.05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497</v>
      </c>
      <c r="B451" s="10" t="s">
        <v>498</v>
      </c>
      <c r="C451" s="1">
        <v>4826205.24</v>
      </c>
      <c r="D451" s="1">
        <v>433003.75</v>
      </c>
      <c r="E451" s="1">
        <v>454454.91</v>
      </c>
      <c r="F451" s="1">
        <v>1223589.76</v>
      </c>
      <c r="G451" s="1">
        <v>330210.19</v>
      </c>
      <c r="H451" s="1">
        <v>269519.59999999998</v>
      </c>
      <c r="I451" s="1">
        <v>654966.26</v>
      </c>
      <c r="J451" s="1">
        <v>645077.75</v>
      </c>
      <c r="K451" s="1">
        <v>428902.25</v>
      </c>
      <c r="L451" s="1">
        <v>181010.3</v>
      </c>
      <c r="M451" s="1">
        <v>205470.47</v>
      </c>
      <c r="N451" s="1">
        <v>4826205.24</v>
      </c>
      <c r="O451" s="1">
        <v>433003.75</v>
      </c>
      <c r="P451" s="1">
        <v>454454.91</v>
      </c>
      <c r="Q451" s="1">
        <v>1223589.76</v>
      </c>
      <c r="R451" s="1">
        <v>330210.19</v>
      </c>
      <c r="S451" s="1">
        <v>269519.59999999998</v>
      </c>
      <c r="T451" s="1">
        <v>654966.26</v>
      </c>
      <c r="U451" s="1">
        <v>645077.75</v>
      </c>
      <c r="V451" s="1">
        <v>428902.25</v>
      </c>
      <c r="W451" s="1">
        <v>181010.3</v>
      </c>
      <c r="X451" s="1">
        <v>205470.47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/>
    </row>
    <row r="452" spans="1:36">
      <c r="A452" s="17" t="s">
        <v>179</v>
      </c>
      <c r="B452" s="10" t="s">
        <v>180</v>
      </c>
      <c r="C452" s="1">
        <v>54464497.32</v>
      </c>
      <c r="D452" s="1">
        <v>4372508.8899999997</v>
      </c>
      <c r="E452" s="1">
        <v>5183425.55</v>
      </c>
      <c r="F452" s="1">
        <v>17494030.140000001</v>
      </c>
      <c r="G452" s="1">
        <v>4146874.57</v>
      </c>
      <c r="H452" s="1">
        <v>2642671.5699999998</v>
      </c>
      <c r="I452" s="1">
        <v>7838751.7000000002</v>
      </c>
      <c r="J452" s="1">
        <v>8343690.9699999997</v>
      </c>
      <c r="K452" s="1">
        <v>1186502.1100000001</v>
      </c>
      <c r="L452" s="1">
        <v>1467484.78</v>
      </c>
      <c r="M452" s="1">
        <v>1788557.04</v>
      </c>
      <c r="N452" s="1">
        <v>54464497.32</v>
      </c>
      <c r="O452" s="1">
        <v>4372508.8899999997</v>
      </c>
      <c r="P452" s="1">
        <v>5183425.55</v>
      </c>
      <c r="Q452" s="1">
        <v>17494030.140000001</v>
      </c>
      <c r="R452" s="1">
        <v>4146874.57</v>
      </c>
      <c r="S452" s="1">
        <v>2642671.5699999998</v>
      </c>
      <c r="T452" s="1">
        <v>7838751.7000000002</v>
      </c>
      <c r="U452" s="1">
        <v>8343690.9699999997</v>
      </c>
      <c r="V452" s="1">
        <v>1186502.1100000001</v>
      </c>
      <c r="W452" s="1">
        <v>1467484.78</v>
      </c>
      <c r="X452" s="1">
        <v>1788557.04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>
        <v>0</v>
      </c>
    </row>
    <row r="453" spans="1:36">
      <c r="A453" s="18" t="s">
        <v>499</v>
      </c>
      <c r="B453" s="10" t="s">
        <v>500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501</v>
      </c>
      <c r="B454" s="10" t="s">
        <v>502</v>
      </c>
      <c r="C454" s="1">
        <v>28475940.559999999</v>
      </c>
      <c r="D454" s="1">
        <v>2103685.7400000002</v>
      </c>
      <c r="E454" s="1">
        <v>2780768.09</v>
      </c>
      <c r="F454" s="1">
        <v>11219541.210000001</v>
      </c>
      <c r="G454" s="1">
        <v>2241746.69</v>
      </c>
      <c r="H454" s="1">
        <v>1059704.6499999999</v>
      </c>
      <c r="I454" s="1">
        <v>4508299.22</v>
      </c>
      <c r="J454" s="1">
        <v>2934529.57</v>
      </c>
      <c r="K454" s="1">
        <v>424911.33</v>
      </c>
      <c r="L454" s="1">
        <v>560274.97</v>
      </c>
      <c r="M454" s="1">
        <v>642479.09</v>
      </c>
      <c r="N454" s="1">
        <v>28475940.559999999</v>
      </c>
      <c r="O454" s="1">
        <v>2103685.7400000002</v>
      </c>
      <c r="P454" s="1">
        <v>2780768.09</v>
      </c>
      <c r="Q454" s="1">
        <v>11219541.210000001</v>
      </c>
      <c r="R454" s="1">
        <v>2241746.69</v>
      </c>
      <c r="S454" s="1">
        <v>1059704.6499999999</v>
      </c>
      <c r="T454" s="1">
        <v>4508299.22</v>
      </c>
      <c r="U454" s="1">
        <v>2934529.57</v>
      </c>
      <c r="V454" s="1">
        <v>424911.33</v>
      </c>
      <c r="W454" s="1">
        <v>560274.97</v>
      </c>
      <c r="X454" s="1">
        <v>642479.09</v>
      </c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/>
    </row>
    <row r="455" spans="1:36">
      <c r="A455" s="18" t="s">
        <v>503</v>
      </c>
      <c r="B455" s="10" t="s">
        <v>504</v>
      </c>
      <c r="C455" s="1">
        <v>20347178.050000001</v>
      </c>
      <c r="D455" s="1">
        <v>1795377.37</v>
      </c>
      <c r="E455" s="1">
        <v>1833720.19</v>
      </c>
      <c r="F455" s="1">
        <v>4556426.92</v>
      </c>
      <c r="G455" s="1">
        <v>1479347.88</v>
      </c>
      <c r="H455" s="1">
        <v>1263752.92</v>
      </c>
      <c r="I455" s="1">
        <v>2524501.96</v>
      </c>
      <c r="J455" s="1">
        <v>4695460.6500000004</v>
      </c>
      <c r="K455" s="1">
        <v>498990.78</v>
      </c>
      <c r="L455" s="1">
        <v>730396.43</v>
      </c>
      <c r="M455" s="1">
        <v>969202.95</v>
      </c>
      <c r="N455" s="1">
        <v>20347178.050000001</v>
      </c>
      <c r="O455" s="1">
        <v>1795377.37</v>
      </c>
      <c r="P455" s="1">
        <v>1833720.19</v>
      </c>
      <c r="Q455" s="1">
        <v>4556426.92</v>
      </c>
      <c r="R455" s="1">
        <v>1479347.88</v>
      </c>
      <c r="S455" s="1">
        <v>1263752.92</v>
      </c>
      <c r="T455" s="1">
        <v>2524501.96</v>
      </c>
      <c r="U455" s="1">
        <v>4695460.6500000004</v>
      </c>
      <c r="V455" s="1">
        <v>498990.78</v>
      </c>
      <c r="W455" s="1">
        <v>730396.43</v>
      </c>
      <c r="X455" s="1">
        <v>969202.95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505</v>
      </c>
      <c r="B456" s="10" t="s">
        <v>506</v>
      </c>
      <c r="C456" s="1">
        <v>681800</v>
      </c>
      <c r="D456" s="1">
        <v>80000</v>
      </c>
      <c r="E456" s="1">
        <v>76500</v>
      </c>
      <c r="F456" s="1">
        <v>130300</v>
      </c>
      <c r="G456" s="1">
        <v>36000</v>
      </c>
      <c r="H456" s="1">
        <v>32000</v>
      </c>
      <c r="I456" s="1">
        <v>157500</v>
      </c>
      <c r="J456" s="1">
        <v>111500</v>
      </c>
      <c r="K456" s="1">
        <v>27500</v>
      </c>
      <c r="L456" s="1">
        <v>23500</v>
      </c>
      <c r="M456" s="1">
        <v>7000</v>
      </c>
      <c r="N456" s="1">
        <v>681800</v>
      </c>
      <c r="O456" s="1">
        <v>80000</v>
      </c>
      <c r="P456" s="1">
        <v>76500</v>
      </c>
      <c r="Q456" s="1">
        <v>130300</v>
      </c>
      <c r="R456" s="1">
        <v>36000</v>
      </c>
      <c r="S456" s="1">
        <v>32000</v>
      </c>
      <c r="T456" s="1">
        <v>157500</v>
      </c>
      <c r="U456" s="1">
        <v>111500</v>
      </c>
      <c r="V456" s="1">
        <v>27500</v>
      </c>
      <c r="W456" s="1">
        <v>23500</v>
      </c>
      <c r="X456" s="1">
        <v>7000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507</v>
      </c>
      <c r="B457" s="10" t="s">
        <v>508</v>
      </c>
      <c r="C457" s="1">
        <v>4959578.71</v>
      </c>
      <c r="D457" s="1">
        <v>393445.78</v>
      </c>
      <c r="E457" s="1">
        <v>492437.27</v>
      </c>
      <c r="F457" s="1">
        <v>1587762.01</v>
      </c>
      <c r="G457" s="1">
        <v>389780</v>
      </c>
      <c r="H457" s="1">
        <v>287214</v>
      </c>
      <c r="I457" s="1">
        <v>648450.52</v>
      </c>
      <c r="J457" s="1">
        <v>602200.75</v>
      </c>
      <c r="K457" s="1">
        <v>235100</v>
      </c>
      <c r="L457" s="1">
        <v>153313.38</v>
      </c>
      <c r="M457" s="1">
        <v>169875</v>
      </c>
      <c r="N457" s="1">
        <v>4959578.71</v>
      </c>
      <c r="O457" s="1">
        <v>393445.78</v>
      </c>
      <c r="P457" s="1">
        <v>492437.27</v>
      </c>
      <c r="Q457" s="1">
        <v>1587762.01</v>
      </c>
      <c r="R457" s="1">
        <v>389780</v>
      </c>
      <c r="S457" s="1">
        <v>287214</v>
      </c>
      <c r="T457" s="1">
        <v>648450.52</v>
      </c>
      <c r="U457" s="1">
        <v>602200.75</v>
      </c>
      <c r="V457" s="1">
        <v>235100</v>
      </c>
      <c r="W457" s="1">
        <v>153313.38</v>
      </c>
      <c r="X457" s="1">
        <v>169875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7" t="s">
        <v>181</v>
      </c>
      <c r="B458" s="10" t="s">
        <v>182</v>
      </c>
      <c r="C458" s="1">
        <v>62523774.289999999</v>
      </c>
      <c r="D458" s="1">
        <v>1192573.6000000001</v>
      </c>
      <c r="E458" s="1">
        <v>4438540.8600000003</v>
      </c>
      <c r="F458" s="1">
        <v>14805644.23</v>
      </c>
      <c r="G458" s="1">
        <v>3590309.73</v>
      </c>
      <c r="H458" s="1">
        <v>3234221.94</v>
      </c>
      <c r="I458" s="1">
        <v>18604269.899999999</v>
      </c>
      <c r="J458" s="1">
        <v>10405972.76</v>
      </c>
      <c r="K458" s="1">
        <v>855624.21</v>
      </c>
      <c r="L458" s="1">
        <v>2703705.25</v>
      </c>
      <c r="M458" s="1">
        <v>2692911.81</v>
      </c>
      <c r="N458" s="1">
        <v>62523774.289999999</v>
      </c>
      <c r="O458" s="1">
        <v>1192573.6000000001</v>
      </c>
      <c r="P458" s="1">
        <v>4438540.8600000003</v>
      </c>
      <c r="Q458" s="1">
        <v>14805644.23</v>
      </c>
      <c r="R458" s="1">
        <v>3590309.73</v>
      </c>
      <c r="S458" s="1">
        <v>3234221.94</v>
      </c>
      <c r="T458" s="1">
        <v>18604269.899999999</v>
      </c>
      <c r="U458" s="1">
        <v>10405972.76</v>
      </c>
      <c r="V458" s="1">
        <v>855624.21</v>
      </c>
      <c r="W458" s="1">
        <v>2703705.25</v>
      </c>
      <c r="X458" s="1">
        <v>2692911.81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>
        <v>0</v>
      </c>
    </row>
    <row r="459" spans="1:36">
      <c r="A459" s="18" t="s">
        <v>211</v>
      </c>
      <c r="B459" s="10" t="s">
        <v>212</v>
      </c>
      <c r="C459" s="1">
        <v>63222013.119999997</v>
      </c>
      <c r="D459" s="1">
        <v>1287281.29</v>
      </c>
      <c r="E459" s="1">
        <v>4482865.6900000004</v>
      </c>
      <c r="F459" s="1">
        <v>15011321.67</v>
      </c>
      <c r="G459" s="1">
        <v>3731463.64</v>
      </c>
      <c r="H459" s="1">
        <v>3262787.63</v>
      </c>
      <c r="I459" s="1">
        <v>18719022.84</v>
      </c>
      <c r="J459" s="1">
        <v>10416544.83</v>
      </c>
      <c r="K459" s="1">
        <v>889108.9</v>
      </c>
      <c r="L459" s="1">
        <v>2716734.28</v>
      </c>
      <c r="M459" s="1">
        <v>2704882.35</v>
      </c>
      <c r="N459" s="1">
        <v>63222013.119999997</v>
      </c>
      <c r="O459" s="1">
        <v>1287281.29</v>
      </c>
      <c r="P459" s="1">
        <v>4482865.6900000004</v>
      </c>
      <c r="Q459" s="1">
        <v>15011321.67</v>
      </c>
      <c r="R459" s="1">
        <v>3731463.64</v>
      </c>
      <c r="S459" s="1">
        <v>3262787.63</v>
      </c>
      <c r="T459" s="1">
        <v>18719022.84</v>
      </c>
      <c r="U459" s="1">
        <v>10416544.83</v>
      </c>
      <c r="V459" s="1">
        <v>889108.9</v>
      </c>
      <c r="W459" s="1">
        <v>2716734.28</v>
      </c>
      <c r="X459" s="1">
        <v>2704882.35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9" t="s">
        <v>509</v>
      </c>
      <c r="B460" s="10" t="s">
        <v>510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511</v>
      </c>
      <c r="B461" s="10" t="s">
        <v>512</v>
      </c>
      <c r="C461" s="1">
        <v>63222013.119999997</v>
      </c>
      <c r="D461" s="1">
        <v>1287281.29</v>
      </c>
      <c r="E461" s="1">
        <v>4482865.6900000004</v>
      </c>
      <c r="F461" s="1">
        <v>15011321.67</v>
      </c>
      <c r="G461" s="1">
        <v>3731463.64</v>
      </c>
      <c r="H461" s="1">
        <v>3262787.63</v>
      </c>
      <c r="I461" s="1">
        <v>18719022.84</v>
      </c>
      <c r="J461" s="1">
        <v>10416544.83</v>
      </c>
      <c r="K461" s="1">
        <v>889108.9</v>
      </c>
      <c r="L461" s="1">
        <v>2716734.28</v>
      </c>
      <c r="M461" s="1">
        <v>2704882.35</v>
      </c>
      <c r="N461" s="1">
        <v>63222013.119999997</v>
      </c>
      <c r="O461" s="1">
        <v>1287281.29</v>
      </c>
      <c r="P461" s="1">
        <v>4482865.6900000004</v>
      </c>
      <c r="Q461" s="1">
        <v>15011321.67</v>
      </c>
      <c r="R461" s="1">
        <v>3731463.64</v>
      </c>
      <c r="S461" s="1">
        <v>3262787.63</v>
      </c>
      <c r="T461" s="1">
        <v>18719022.84</v>
      </c>
      <c r="U461" s="1">
        <v>10416544.83</v>
      </c>
      <c r="V461" s="1">
        <v>889108.9</v>
      </c>
      <c r="W461" s="1">
        <v>2716734.28</v>
      </c>
      <c r="X461" s="1">
        <v>2704882.35</v>
      </c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/>
    </row>
    <row r="462" spans="1:36">
      <c r="A462" s="18" t="s">
        <v>213</v>
      </c>
      <c r="B462" s="10" t="s">
        <v>214</v>
      </c>
      <c r="C462" s="1">
        <v>-698238.83</v>
      </c>
      <c r="D462" s="1">
        <v>-94707.69</v>
      </c>
      <c r="E462" s="1">
        <v>-44324.83</v>
      </c>
      <c r="F462" s="1">
        <v>-205677.44</v>
      </c>
      <c r="G462" s="1">
        <v>-141153.91</v>
      </c>
      <c r="H462" s="1">
        <v>-28565.69</v>
      </c>
      <c r="I462" s="1">
        <v>-114752.94</v>
      </c>
      <c r="J462" s="1">
        <v>-10572.07</v>
      </c>
      <c r="K462" s="1">
        <v>-33484.69</v>
      </c>
      <c r="L462" s="1">
        <v>-13029.03</v>
      </c>
      <c r="M462" s="1">
        <v>-11970.54</v>
      </c>
      <c r="N462" s="1">
        <v>-698238.83</v>
      </c>
      <c r="O462" s="1">
        <v>-94707.69</v>
      </c>
      <c r="P462" s="1">
        <v>-44324.83</v>
      </c>
      <c r="Q462" s="1">
        <v>-205677.44</v>
      </c>
      <c r="R462" s="1">
        <v>-141153.91</v>
      </c>
      <c r="S462" s="1">
        <v>-28565.69</v>
      </c>
      <c r="T462" s="1">
        <v>-114752.94</v>
      </c>
      <c r="U462" s="1">
        <v>-10572.07</v>
      </c>
      <c r="V462" s="1">
        <v>-33484.69</v>
      </c>
      <c r="W462" s="1">
        <v>-13029.03</v>
      </c>
      <c r="X462" s="1">
        <v>-11970.54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9" t="s">
        <v>513</v>
      </c>
      <c r="B463" s="10" t="s">
        <v>514</v>
      </c>
      <c r="C463" s="1"/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515</v>
      </c>
      <c r="B464" s="10" t="s">
        <v>516</v>
      </c>
      <c r="C464" s="1">
        <v>1429.48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-216.25</v>
      </c>
      <c r="J464" s="1">
        <v>1645.73</v>
      </c>
      <c r="K464" s="1">
        <v>0</v>
      </c>
      <c r="L464" s="1">
        <v>0</v>
      </c>
      <c r="M464" s="1">
        <v>0</v>
      </c>
      <c r="N464" s="1">
        <v>1429.48</v>
      </c>
      <c r="O464" s="1">
        <v>0</v>
      </c>
      <c r="P464" s="1"/>
      <c r="Q464" s="1">
        <v>0</v>
      </c>
      <c r="R464" s="1">
        <v>0</v>
      </c>
      <c r="S464" s="1"/>
      <c r="T464" s="1">
        <v>-216.25</v>
      </c>
      <c r="U464" s="1">
        <v>1645.73</v>
      </c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517</v>
      </c>
      <c r="B465" s="10" t="s">
        <v>518</v>
      </c>
      <c r="C465" s="1">
        <v>-699668.31</v>
      </c>
      <c r="D465" s="1">
        <v>-94707.69</v>
      </c>
      <c r="E465" s="1">
        <v>-44324.83</v>
      </c>
      <c r="F465" s="1">
        <v>-205677.44</v>
      </c>
      <c r="G465" s="1">
        <v>-141153.91</v>
      </c>
      <c r="H465" s="1">
        <v>-28565.69</v>
      </c>
      <c r="I465" s="1">
        <v>-114536.69</v>
      </c>
      <c r="J465" s="1">
        <v>-12217.8</v>
      </c>
      <c r="K465" s="1">
        <v>-33484.69</v>
      </c>
      <c r="L465" s="1">
        <v>-13029.03</v>
      </c>
      <c r="M465" s="1">
        <v>-11970.54</v>
      </c>
      <c r="N465" s="1">
        <v>-699668.31</v>
      </c>
      <c r="O465" s="1">
        <v>-94707.69</v>
      </c>
      <c r="P465" s="1">
        <v>-44324.83</v>
      </c>
      <c r="Q465" s="1">
        <v>-205677.44</v>
      </c>
      <c r="R465" s="1">
        <v>-141153.91</v>
      </c>
      <c r="S465" s="1">
        <v>-28565.69</v>
      </c>
      <c r="T465" s="1">
        <v>-114536.69</v>
      </c>
      <c r="U465" s="1">
        <v>-12217.8</v>
      </c>
      <c r="V465" s="1">
        <v>-33484.69</v>
      </c>
      <c r="W465" s="1">
        <v>-13029.03</v>
      </c>
      <c r="X465" s="1">
        <v>-11970.54</v>
      </c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7" t="s">
        <v>183</v>
      </c>
      <c r="B466" s="10" t="s">
        <v>184</v>
      </c>
      <c r="C466" s="1">
        <v>5792.01</v>
      </c>
      <c r="D466" s="1">
        <v>0</v>
      </c>
      <c r="E466" s="1">
        <v>0</v>
      </c>
      <c r="F466" s="1">
        <v>5792.01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5792.01</v>
      </c>
      <c r="O466" s="1"/>
      <c r="P466" s="1">
        <v>0</v>
      </c>
      <c r="Q466" s="1">
        <v>5792.01</v>
      </c>
      <c r="R466" s="1"/>
      <c r="S466" s="1">
        <v>0</v>
      </c>
      <c r="T466" s="1"/>
      <c r="U466" s="1">
        <v>0</v>
      </c>
      <c r="V466" s="1"/>
      <c r="W466" s="1"/>
      <c r="X466" s="1">
        <v>0</v>
      </c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/>
    </row>
    <row r="467" spans="1:36">
      <c r="A467" s="18" t="s">
        <v>519</v>
      </c>
      <c r="B467" s="10" t="s">
        <v>520</v>
      </c>
      <c r="C467" s="1"/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/>
    </row>
    <row r="468" spans="1:36">
      <c r="A468" s="18" t="s">
        <v>521</v>
      </c>
      <c r="B468" s="10" t="s">
        <v>522</v>
      </c>
      <c r="C468" s="1">
        <v>5792.01</v>
      </c>
      <c r="D468" s="1">
        <v>0</v>
      </c>
      <c r="E468" s="1">
        <v>0</v>
      </c>
      <c r="F468" s="1">
        <v>5792.01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5792.01</v>
      </c>
      <c r="O468" s="1"/>
      <c r="P468" s="1">
        <v>0</v>
      </c>
      <c r="Q468" s="1">
        <v>5792.01</v>
      </c>
      <c r="R468" s="1"/>
      <c r="S468" s="1">
        <v>0</v>
      </c>
      <c r="T468" s="1"/>
      <c r="U468" s="1">
        <v>0</v>
      </c>
      <c r="V468" s="1"/>
      <c r="W468" s="1"/>
      <c r="X468" s="1">
        <v>0</v>
      </c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/>
    </row>
    <row r="469" spans="1:36">
      <c r="A469" s="17" t="s">
        <v>185</v>
      </c>
      <c r="B469" s="10" t="s">
        <v>186</v>
      </c>
      <c r="C469" s="1">
        <v>26883647.870000001</v>
      </c>
      <c r="D469" s="1">
        <v>2185535</v>
      </c>
      <c r="E469" s="1">
        <v>3830290.84</v>
      </c>
      <c r="F469" s="1">
        <v>4507354.9800000004</v>
      </c>
      <c r="G469" s="1">
        <v>2174265.2799999998</v>
      </c>
      <c r="H469" s="1">
        <v>1599141.07</v>
      </c>
      <c r="I469" s="1">
        <v>2067042.15</v>
      </c>
      <c r="J469" s="1">
        <v>6118336.9199999999</v>
      </c>
      <c r="K469" s="1">
        <v>1103827.33</v>
      </c>
      <c r="L469" s="1">
        <v>1680279.03</v>
      </c>
      <c r="M469" s="1">
        <v>1617575.27</v>
      </c>
      <c r="N469" s="1">
        <v>26883647.870000001</v>
      </c>
      <c r="O469" s="1">
        <v>2185535</v>
      </c>
      <c r="P469" s="1">
        <v>3830290.84</v>
      </c>
      <c r="Q469" s="1">
        <v>4507354.9800000004</v>
      </c>
      <c r="R469" s="1">
        <v>2174265.2799999998</v>
      </c>
      <c r="S469" s="1">
        <v>1599141.07</v>
      </c>
      <c r="T469" s="1">
        <v>2067042.15</v>
      </c>
      <c r="U469" s="1">
        <v>6118336.9199999999</v>
      </c>
      <c r="V469" s="1">
        <v>1103827.33</v>
      </c>
      <c r="W469" s="1">
        <v>1680279.03</v>
      </c>
      <c r="X469" s="1">
        <v>1617575.27</v>
      </c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>
        <v>0</v>
      </c>
    </row>
    <row r="470" spans="1:36">
      <c r="A470" s="18" t="s">
        <v>523</v>
      </c>
      <c r="B470" s="10" t="s">
        <v>524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525</v>
      </c>
      <c r="B471" s="10" t="s">
        <v>526</v>
      </c>
      <c r="C471" s="1">
        <v>21820983.649999999</v>
      </c>
      <c r="D471" s="1">
        <v>1688860.6</v>
      </c>
      <c r="E471" s="1">
        <v>3182211.48</v>
      </c>
      <c r="F471" s="1">
        <v>3426467.47</v>
      </c>
      <c r="G471" s="1">
        <v>1796437.23</v>
      </c>
      <c r="H471" s="1">
        <v>1286020.2</v>
      </c>
      <c r="I471" s="1">
        <v>1726948.18</v>
      </c>
      <c r="J471" s="1">
        <v>5462545.4000000004</v>
      </c>
      <c r="K471" s="1">
        <v>821731.85</v>
      </c>
      <c r="L471" s="1">
        <v>1297251.8799999999</v>
      </c>
      <c r="M471" s="1">
        <v>1132509.3600000001</v>
      </c>
      <c r="N471" s="1">
        <v>21820983.649999999</v>
      </c>
      <c r="O471" s="1">
        <v>1688860.6</v>
      </c>
      <c r="P471" s="1">
        <v>3182211.48</v>
      </c>
      <c r="Q471" s="1">
        <v>3426467.47</v>
      </c>
      <c r="R471" s="1">
        <v>1796437.23</v>
      </c>
      <c r="S471" s="1">
        <v>1286020.2</v>
      </c>
      <c r="T471" s="1">
        <v>1726948.18</v>
      </c>
      <c r="U471" s="1">
        <v>5462545.4000000004</v>
      </c>
      <c r="V471" s="1">
        <v>821731.85</v>
      </c>
      <c r="W471" s="1">
        <v>1297251.8799999999</v>
      </c>
      <c r="X471" s="1">
        <v>1132509.3600000001</v>
      </c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/>
    </row>
    <row r="472" spans="1:36">
      <c r="A472" s="18" t="s">
        <v>527</v>
      </c>
      <c r="B472" s="10" t="s">
        <v>528</v>
      </c>
      <c r="C472" s="1">
        <v>2791815.57</v>
      </c>
      <c r="D472" s="1">
        <v>331835.19</v>
      </c>
      <c r="E472" s="1">
        <v>391242.94</v>
      </c>
      <c r="F472" s="1">
        <v>625527.66</v>
      </c>
      <c r="G472" s="1">
        <v>133213.6</v>
      </c>
      <c r="H472" s="1">
        <v>184707.8</v>
      </c>
      <c r="I472" s="1">
        <v>132125.76000000001</v>
      </c>
      <c r="J472" s="1">
        <v>209873.97</v>
      </c>
      <c r="K472" s="1">
        <v>176695.07</v>
      </c>
      <c r="L472" s="1">
        <v>258432.12</v>
      </c>
      <c r="M472" s="1">
        <v>348161.46</v>
      </c>
      <c r="N472" s="1">
        <v>2791815.57</v>
      </c>
      <c r="O472" s="1">
        <v>331835.19</v>
      </c>
      <c r="P472" s="1">
        <v>391242.94</v>
      </c>
      <c r="Q472" s="1">
        <v>625527.66</v>
      </c>
      <c r="R472" s="1">
        <v>133213.6</v>
      </c>
      <c r="S472" s="1">
        <v>184707.8</v>
      </c>
      <c r="T472" s="1">
        <v>132125.76000000001</v>
      </c>
      <c r="U472" s="1">
        <v>209873.97</v>
      </c>
      <c r="V472" s="1">
        <v>176695.07</v>
      </c>
      <c r="W472" s="1">
        <v>258432.12</v>
      </c>
      <c r="X472" s="1">
        <v>348161.46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529</v>
      </c>
      <c r="B473" s="10" t="s">
        <v>530</v>
      </c>
      <c r="C473" s="1">
        <v>1763287.13</v>
      </c>
      <c r="D473" s="1">
        <v>138667.85</v>
      </c>
      <c r="E473" s="1">
        <v>217262.33</v>
      </c>
      <c r="F473" s="1">
        <v>294336</v>
      </c>
      <c r="G473" s="1">
        <v>212110.5</v>
      </c>
      <c r="H473" s="1">
        <v>85365.39</v>
      </c>
      <c r="I473" s="1">
        <v>172807.26</v>
      </c>
      <c r="J473" s="1">
        <v>384938.25</v>
      </c>
      <c r="K473" s="1">
        <v>70049.289999999994</v>
      </c>
      <c r="L473" s="1">
        <v>97355.74</v>
      </c>
      <c r="M473" s="1">
        <v>90394.52</v>
      </c>
      <c r="N473" s="1">
        <v>1763287.13</v>
      </c>
      <c r="O473" s="1">
        <v>138667.85</v>
      </c>
      <c r="P473" s="1">
        <v>217262.33</v>
      </c>
      <c r="Q473" s="1">
        <v>294336</v>
      </c>
      <c r="R473" s="1">
        <v>212110.5</v>
      </c>
      <c r="S473" s="1">
        <v>85365.39</v>
      </c>
      <c r="T473" s="1">
        <v>172807.26</v>
      </c>
      <c r="U473" s="1">
        <v>384938.25</v>
      </c>
      <c r="V473" s="1">
        <v>70049.289999999994</v>
      </c>
      <c r="W473" s="1">
        <v>97355.74</v>
      </c>
      <c r="X473" s="1">
        <v>90394.52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531</v>
      </c>
      <c r="B474" s="10" t="s">
        <v>532</v>
      </c>
      <c r="C474" s="1">
        <v>507561.52</v>
      </c>
      <c r="D474" s="1">
        <v>26171.360000000001</v>
      </c>
      <c r="E474" s="1">
        <v>39574.089999999997</v>
      </c>
      <c r="F474" s="1">
        <v>161023.85</v>
      </c>
      <c r="G474" s="1">
        <v>32503.95</v>
      </c>
      <c r="H474" s="1">
        <v>43047.68</v>
      </c>
      <c r="I474" s="1">
        <v>35160.949999999997</v>
      </c>
      <c r="J474" s="1">
        <v>60979.3</v>
      </c>
      <c r="K474" s="1">
        <v>35351.120000000003</v>
      </c>
      <c r="L474" s="1">
        <v>27239.29</v>
      </c>
      <c r="M474" s="1">
        <v>46509.93</v>
      </c>
      <c r="N474" s="1">
        <v>507561.52</v>
      </c>
      <c r="O474" s="1">
        <v>26171.360000000001</v>
      </c>
      <c r="P474" s="1">
        <v>39574.089999999997</v>
      </c>
      <c r="Q474" s="1">
        <v>161023.85</v>
      </c>
      <c r="R474" s="1">
        <v>32503.95</v>
      </c>
      <c r="S474" s="1">
        <v>43047.68</v>
      </c>
      <c r="T474" s="1">
        <v>35160.949999999997</v>
      </c>
      <c r="U474" s="1">
        <v>60979.3</v>
      </c>
      <c r="V474" s="1">
        <v>35351.120000000003</v>
      </c>
      <c r="W474" s="1">
        <v>27239.29</v>
      </c>
      <c r="X474" s="1">
        <v>46509.93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7" t="s">
        <v>187</v>
      </c>
      <c r="B475" s="10" t="s">
        <v>188</v>
      </c>
      <c r="C475" s="1">
        <v>13365122.619999999</v>
      </c>
      <c r="D475" s="1">
        <v>314573.2</v>
      </c>
      <c r="E475" s="1">
        <v>977748.59</v>
      </c>
      <c r="F475" s="1">
        <v>4414283.46</v>
      </c>
      <c r="G475" s="1">
        <v>508501.11</v>
      </c>
      <c r="H475" s="1">
        <v>494277.74</v>
      </c>
      <c r="I475" s="1">
        <v>4119199.28</v>
      </c>
      <c r="J475" s="1">
        <v>1449444.83</v>
      </c>
      <c r="K475" s="1">
        <v>853600.41</v>
      </c>
      <c r="L475" s="1">
        <v>234008.56</v>
      </c>
      <c r="M475" s="1">
        <v>-514.55999999999995</v>
      </c>
      <c r="N475" s="1">
        <v>13365122.619999999</v>
      </c>
      <c r="O475" s="1">
        <v>314573.2</v>
      </c>
      <c r="P475" s="1">
        <v>977748.59</v>
      </c>
      <c r="Q475" s="1">
        <v>4414283.46</v>
      </c>
      <c r="R475" s="1">
        <v>508501.11</v>
      </c>
      <c r="S475" s="1">
        <v>494277.74</v>
      </c>
      <c r="T475" s="1">
        <v>4119199.28</v>
      </c>
      <c r="U475" s="1">
        <v>1449444.83</v>
      </c>
      <c r="V475" s="1">
        <v>853600.41</v>
      </c>
      <c r="W475" s="1">
        <v>234008.56</v>
      </c>
      <c r="X475" s="1">
        <v>-514.55999999999995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>
        <v>0</v>
      </c>
    </row>
    <row r="476" spans="1:36">
      <c r="A476" s="18" t="s">
        <v>215</v>
      </c>
      <c r="B476" s="10" t="s">
        <v>216</v>
      </c>
      <c r="C476" s="1">
        <v>13137546.43</v>
      </c>
      <c r="D476" s="1">
        <v>311778.2</v>
      </c>
      <c r="E476" s="1">
        <v>965085.23</v>
      </c>
      <c r="F476" s="1">
        <v>4391933.46</v>
      </c>
      <c r="G476" s="1">
        <v>495406.11</v>
      </c>
      <c r="H476" s="1">
        <v>482317.74</v>
      </c>
      <c r="I476" s="1">
        <v>4109704.28</v>
      </c>
      <c r="J476" s="1">
        <v>1431434.83</v>
      </c>
      <c r="K476" s="1">
        <v>849600.41</v>
      </c>
      <c r="L476" s="1">
        <v>100800.73</v>
      </c>
      <c r="M476" s="1">
        <v>-514.55999999999995</v>
      </c>
      <c r="N476" s="1">
        <v>13137546.43</v>
      </c>
      <c r="O476" s="1">
        <v>311778.2</v>
      </c>
      <c r="P476" s="1">
        <v>965085.23</v>
      </c>
      <c r="Q476" s="1">
        <v>4391933.46</v>
      </c>
      <c r="R476" s="1">
        <v>495406.11</v>
      </c>
      <c r="S476" s="1">
        <v>482317.74</v>
      </c>
      <c r="T476" s="1">
        <v>4109704.28</v>
      </c>
      <c r="U476" s="1">
        <v>1431434.83</v>
      </c>
      <c r="V476" s="1">
        <v>849600.41</v>
      </c>
      <c r="W476" s="1">
        <v>100800.73</v>
      </c>
      <c r="X476" s="1">
        <v>-514.55999999999995</v>
      </c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9" t="s">
        <v>533</v>
      </c>
      <c r="B477" s="10" t="s">
        <v>534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535</v>
      </c>
      <c r="B478" s="10" t="s">
        <v>536</v>
      </c>
      <c r="C478" s="1">
        <v>13137546.43</v>
      </c>
      <c r="D478" s="1">
        <v>311778.2</v>
      </c>
      <c r="E478" s="1">
        <v>965085.23</v>
      </c>
      <c r="F478" s="1">
        <v>4391933.46</v>
      </c>
      <c r="G478" s="1">
        <v>495406.11</v>
      </c>
      <c r="H478" s="1">
        <v>482317.74</v>
      </c>
      <c r="I478" s="1">
        <v>4109704.28</v>
      </c>
      <c r="J478" s="1">
        <v>1431434.83</v>
      </c>
      <c r="K478" s="1">
        <v>849600.41</v>
      </c>
      <c r="L478" s="1">
        <v>100800.73</v>
      </c>
      <c r="M478" s="1">
        <v>-514.55999999999995</v>
      </c>
      <c r="N478" s="1">
        <v>13137546.43</v>
      </c>
      <c r="O478" s="1">
        <v>311778.2</v>
      </c>
      <c r="P478" s="1">
        <v>965085.23</v>
      </c>
      <c r="Q478" s="1">
        <v>4391933.46</v>
      </c>
      <c r="R478" s="1">
        <v>495406.11</v>
      </c>
      <c r="S478" s="1">
        <v>482317.74</v>
      </c>
      <c r="T478" s="1">
        <v>4109704.28</v>
      </c>
      <c r="U478" s="1">
        <v>1431434.83</v>
      </c>
      <c r="V478" s="1">
        <v>849600.41</v>
      </c>
      <c r="W478" s="1">
        <v>100800.73</v>
      </c>
      <c r="X478" s="1">
        <v>-514.55999999999995</v>
      </c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/>
    </row>
    <row r="479" spans="1:36">
      <c r="A479" s="18" t="s">
        <v>217</v>
      </c>
      <c r="B479" s="10" t="s">
        <v>218</v>
      </c>
      <c r="C479" s="1">
        <v>227576.19</v>
      </c>
      <c r="D479" s="1">
        <v>2795</v>
      </c>
      <c r="E479" s="1">
        <v>12663.36</v>
      </c>
      <c r="F479" s="1">
        <v>22350</v>
      </c>
      <c r="G479" s="1">
        <v>13095</v>
      </c>
      <c r="H479" s="1">
        <v>11960</v>
      </c>
      <c r="I479" s="1">
        <v>9495</v>
      </c>
      <c r="J479" s="1">
        <v>18010</v>
      </c>
      <c r="K479" s="1">
        <v>4000</v>
      </c>
      <c r="L479" s="1">
        <v>133207.82999999999</v>
      </c>
      <c r="M479" s="1">
        <v>0</v>
      </c>
      <c r="N479" s="1">
        <v>227576.19</v>
      </c>
      <c r="O479" s="1">
        <v>2795</v>
      </c>
      <c r="P479" s="1">
        <v>12663.36</v>
      </c>
      <c r="Q479" s="1">
        <v>22350</v>
      </c>
      <c r="R479" s="1">
        <v>13095</v>
      </c>
      <c r="S479" s="1">
        <v>11960</v>
      </c>
      <c r="T479" s="1">
        <v>9495</v>
      </c>
      <c r="U479" s="1">
        <v>18010</v>
      </c>
      <c r="V479" s="1">
        <v>4000</v>
      </c>
      <c r="W479" s="1">
        <v>133207.82999999999</v>
      </c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>
        <v>0</v>
      </c>
    </row>
    <row r="480" spans="1:36">
      <c r="A480" s="19" t="s">
        <v>537</v>
      </c>
      <c r="B480" s="10" t="s">
        <v>538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217</v>
      </c>
      <c r="B481" s="10" t="s">
        <v>539</v>
      </c>
      <c r="C481" s="1">
        <v>227576.19</v>
      </c>
      <c r="D481" s="1">
        <v>2795</v>
      </c>
      <c r="E481" s="1">
        <v>12663.36</v>
      </c>
      <c r="F481" s="1">
        <v>22350</v>
      </c>
      <c r="G481" s="1">
        <v>13095</v>
      </c>
      <c r="H481" s="1">
        <v>11960</v>
      </c>
      <c r="I481" s="1">
        <v>9495</v>
      </c>
      <c r="J481" s="1">
        <v>18010</v>
      </c>
      <c r="K481" s="1">
        <v>4000</v>
      </c>
      <c r="L481" s="1">
        <v>133207.82999999999</v>
      </c>
      <c r="M481" s="1">
        <v>0</v>
      </c>
      <c r="N481" s="1">
        <v>227576.19</v>
      </c>
      <c r="O481" s="1">
        <v>2795</v>
      </c>
      <c r="P481" s="1">
        <v>12663.36</v>
      </c>
      <c r="Q481" s="1">
        <v>22350</v>
      </c>
      <c r="R481" s="1">
        <v>13095</v>
      </c>
      <c r="S481" s="1">
        <v>11960</v>
      </c>
      <c r="T481" s="1">
        <v>9495</v>
      </c>
      <c r="U481" s="1">
        <v>18010</v>
      </c>
      <c r="V481" s="1">
        <v>4000</v>
      </c>
      <c r="W481" s="1">
        <v>133207.82999999999</v>
      </c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/>
    </row>
    <row r="482" spans="1:36">
      <c r="A482" s="17" t="s">
        <v>189</v>
      </c>
      <c r="B482" s="10" t="s">
        <v>190</v>
      </c>
      <c r="C482" s="1">
        <v>171250</v>
      </c>
      <c r="D482" s="1">
        <v>21750</v>
      </c>
      <c r="E482" s="1">
        <v>3750</v>
      </c>
      <c r="F482" s="1">
        <v>59500</v>
      </c>
      <c r="G482" s="1">
        <v>5000</v>
      </c>
      <c r="H482" s="1">
        <v>1250</v>
      </c>
      <c r="I482" s="1">
        <v>2500</v>
      </c>
      <c r="J482" s="1">
        <v>6250</v>
      </c>
      <c r="K482" s="1">
        <v>28750</v>
      </c>
      <c r="L482" s="1">
        <v>8750</v>
      </c>
      <c r="M482" s="1">
        <v>33750</v>
      </c>
      <c r="N482" s="1">
        <v>171250</v>
      </c>
      <c r="O482" s="1">
        <v>21750</v>
      </c>
      <c r="P482" s="1">
        <v>3750</v>
      </c>
      <c r="Q482" s="1">
        <v>59500</v>
      </c>
      <c r="R482" s="1">
        <v>5000</v>
      </c>
      <c r="S482" s="1">
        <v>1250</v>
      </c>
      <c r="T482" s="1">
        <v>2500</v>
      </c>
      <c r="U482" s="1">
        <v>6250</v>
      </c>
      <c r="V482" s="1">
        <v>28750</v>
      </c>
      <c r="W482" s="1">
        <v>8750</v>
      </c>
      <c r="X482" s="1">
        <v>33750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>
        <v>0</v>
      </c>
    </row>
    <row r="483" spans="1:36">
      <c r="A483" s="18" t="s">
        <v>540</v>
      </c>
      <c r="B483" s="10" t="s">
        <v>541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/>
      <c r="P483" s="1"/>
      <c r="Q483" s="1">
        <v>0</v>
      </c>
      <c r="R483" s="1">
        <v>0</v>
      </c>
      <c r="S483" s="1">
        <v>0</v>
      </c>
      <c r="T483" s="1"/>
      <c r="U483" s="1">
        <v>0</v>
      </c>
      <c r="V483" s="1"/>
      <c r="W483" s="1"/>
      <c r="X483" s="1">
        <v>0</v>
      </c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542</v>
      </c>
      <c r="B484" s="10" t="s">
        <v>543</v>
      </c>
      <c r="C484" s="1">
        <v>171250</v>
      </c>
      <c r="D484" s="1">
        <v>21750</v>
      </c>
      <c r="E484" s="1">
        <v>3750</v>
      </c>
      <c r="F484" s="1">
        <v>59500</v>
      </c>
      <c r="G484" s="1">
        <v>5000</v>
      </c>
      <c r="H484" s="1">
        <v>1250</v>
      </c>
      <c r="I484" s="1">
        <v>2500</v>
      </c>
      <c r="J484" s="1">
        <v>6250</v>
      </c>
      <c r="K484" s="1">
        <v>28750</v>
      </c>
      <c r="L484" s="1">
        <v>8750</v>
      </c>
      <c r="M484" s="1">
        <v>33750</v>
      </c>
      <c r="N484" s="1">
        <v>171250</v>
      </c>
      <c r="O484" s="1">
        <v>21750</v>
      </c>
      <c r="P484" s="1">
        <v>3750</v>
      </c>
      <c r="Q484" s="1">
        <v>59500</v>
      </c>
      <c r="R484" s="1">
        <v>5000</v>
      </c>
      <c r="S484" s="1">
        <v>1250</v>
      </c>
      <c r="T484" s="1">
        <v>2500</v>
      </c>
      <c r="U484" s="1">
        <v>6250</v>
      </c>
      <c r="V484" s="1">
        <v>28750</v>
      </c>
      <c r="W484" s="1">
        <v>8750</v>
      </c>
      <c r="X484" s="1">
        <v>33750</v>
      </c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/>
    </row>
    <row r="485" spans="1:36">
      <c r="A485" s="17" t="s">
        <v>191</v>
      </c>
      <c r="B485" s="10" t="s">
        <v>192</v>
      </c>
      <c r="C485" s="1">
        <v>42442809.890000001</v>
      </c>
      <c r="D485" s="1">
        <v>3231435.41</v>
      </c>
      <c r="E485" s="1">
        <v>4977269.7699999996</v>
      </c>
      <c r="F485" s="1">
        <v>8174796.9400000004</v>
      </c>
      <c r="G485" s="1">
        <v>3221671.45</v>
      </c>
      <c r="H485" s="1">
        <v>2299932.88</v>
      </c>
      <c r="I485" s="1">
        <v>5075155.66</v>
      </c>
      <c r="J485" s="1">
        <v>8073173.2199999997</v>
      </c>
      <c r="K485" s="1">
        <v>1981791.6</v>
      </c>
      <c r="L485" s="1">
        <v>2541541.73</v>
      </c>
      <c r="M485" s="1">
        <v>2558123.62</v>
      </c>
      <c r="N485" s="1">
        <v>42134892.280000001</v>
      </c>
      <c r="O485" s="1">
        <v>3231435.41</v>
      </c>
      <c r="P485" s="1">
        <v>4977269.7699999996</v>
      </c>
      <c r="Q485" s="1">
        <v>8174796.9400000004</v>
      </c>
      <c r="R485" s="1">
        <v>3221671.45</v>
      </c>
      <c r="S485" s="1">
        <v>2299932.88</v>
      </c>
      <c r="T485" s="1">
        <v>5075155.66</v>
      </c>
      <c r="U485" s="1">
        <v>8073173.2199999997</v>
      </c>
      <c r="V485" s="1">
        <v>1981791.6</v>
      </c>
      <c r="W485" s="1">
        <v>2541541.73</v>
      </c>
      <c r="X485" s="1">
        <v>2558123.62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>
        <v>307917.61</v>
      </c>
    </row>
    <row r="486" spans="1:36">
      <c r="A486" s="18" t="s">
        <v>219</v>
      </c>
      <c r="B486" s="10" t="s">
        <v>220</v>
      </c>
      <c r="C486" s="1">
        <v>33811252.380000003</v>
      </c>
      <c r="D486" s="1">
        <v>2741136.73</v>
      </c>
      <c r="E486" s="1">
        <v>4557997.24</v>
      </c>
      <c r="F486" s="1">
        <v>5955417.3200000003</v>
      </c>
      <c r="G486" s="1">
        <v>2367644.0499999998</v>
      </c>
      <c r="H486" s="1">
        <v>2028981.03</v>
      </c>
      <c r="I486" s="1">
        <v>3483363.21</v>
      </c>
      <c r="J486" s="1">
        <v>7233280.3700000001</v>
      </c>
      <c r="K486" s="1">
        <v>1510150.94</v>
      </c>
      <c r="L486" s="1">
        <v>2016212.45</v>
      </c>
      <c r="M486" s="1">
        <v>1917069.04</v>
      </c>
      <c r="N486" s="1">
        <v>33811252.380000003</v>
      </c>
      <c r="O486" s="1">
        <v>2741136.73</v>
      </c>
      <c r="P486" s="1">
        <v>4557997.24</v>
      </c>
      <c r="Q486" s="1">
        <v>5955417.3200000003</v>
      </c>
      <c r="R486" s="1">
        <v>2367644.0499999998</v>
      </c>
      <c r="S486" s="1">
        <v>2028981.03</v>
      </c>
      <c r="T486" s="1">
        <v>3483363.21</v>
      </c>
      <c r="U486" s="1">
        <v>7233280.3700000001</v>
      </c>
      <c r="V486" s="1">
        <v>1510150.94</v>
      </c>
      <c r="W486" s="1">
        <v>2016212.45</v>
      </c>
      <c r="X486" s="1">
        <v>1917069.04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0</v>
      </c>
    </row>
    <row r="487" spans="1:36">
      <c r="A487" s="19" t="s">
        <v>229</v>
      </c>
      <c r="B487" s="10" t="s">
        <v>230</v>
      </c>
      <c r="C487" s="1">
        <v>13258786.880000001</v>
      </c>
      <c r="D487" s="1">
        <v>1020447.96</v>
      </c>
      <c r="E487" s="1">
        <v>1614452.31</v>
      </c>
      <c r="F487" s="1">
        <v>2444752.89</v>
      </c>
      <c r="G487" s="1">
        <v>723184.96</v>
      </c>
      <c r="H487" s="1">
        <v>811333.96</v>
      </c>
      <c r="I487" s="1">
        <v>1961651.81</v>
      </c>
      <c r="J487" s="1">
        <v>2575781.5499999998</v>
      </c>
      <c r="K487" s="1">
        <v>660511.57999999996</v>
      </c>
      <c r="L487" s="1">
        <v>744604.63</v>
      </c>
      <c r="M487" s="1">
        <v>702065.23</v>
      </c>
      <c r="N487" s="1">
        <v>13258786.880000001</v>
      </c>
      <c r="O487" s="1">
        <v>1020447.96</v>
      </c>
      <c r="P487" s="1">
        <v>1614452.31</v>
      </c>
      <c r="Q487" s="1">
        <v>2444752.89</v>
      </c>
      <c r="R487" s="1">
        <v>723184.96</v>
      </c>
      <c r="S487" s="1">
        <v>811333.96</v>
      </c>
      <c r="T487" s="1">
        <v>1961651.81</v>
      </c>
      <c r="U487" s="1">
        <v>2575781.5499999998</v>
      </c>
      <c r="V487" s="1">
        <v>660511.57999999996</v>
      </c>
      <c r="W487" s="1">
        <v>744604.63</v>
      </c>
      <c r="X487" s="1">
        <v>702065.23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20" t="s">
        <v>544</v>
      </c>
      <c r="B488" s="10" t="s">
        <v>545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546</v>
      </c>
      <c r="B489" s="10" t="s">
        <v>547</v>
      </c>
      <c r="C489" s="1">
        <v>8097673.1600000001</v>
      </c>
      <c r="D489" s="1">
        <v>662599.25</v>
      </c>
      <c r="E489" s="1">
        <v>976668.32</v>
      </c>
      <c r="F489" s="1">
        <v>1461039.34</v>
      </c>
      <c r="G489" s="1">
        <v>445169.64</v>
      </c>
      <c r="H489" s="1">
        <v>531545.73</v>
      </c>
      <c r="I489" s="1">
        <v>1313225.98</v>
      </c>
      <c r="J489" s="1">
        <v>1396101.1</v>
      </c>
      <c r="K489" s="1">
        <v>439721.1</v>
      </c>
      <c r="L489" s="1">
        <v>465897.21</v>
      </c>
      <c r="M489" s="1">
        <v>405705.49</v>
      </c>
      <c r="N489" s="1">
        <v>8097673.1600000001</v>
      </c>
      <c r="O489" s="1">
        <v>662599.25</v>
      </c>
      <c r="P489" s="1">
        <v>976668.32</v>
      </c>
      <c r="Q489" s="1">
        <v>1461039.34</v>
      </c>
      <c r="R489" s="1">
        <v>445169.64</v>
      </c>
      <c r="S489" s="1">
        <v>531545.73</v>
      </c>
      <c r="T489" s="1">
        <v>1313225.98</v>
      </c>
      <c r="U489" s="1">
        <v>1396101.1</v>
      </c>
      <c r="V489" s="1">
        <v>439721.1</v>
      </c>
      <c r="W489" s="1">
        <v>465897.21</v>
      </c>
      <c r="X489" s="1">
        <v>405705.49</v>
      </c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/>
    </row>
    <row r="490" spans="1:36">
      <c r="A490" s="20" t="s">
        <v>548</v>
      </c>
      <c r="B490" s="10" t="s">
        <v>549</v>
      </c>
      <c r="C490" s="1">
        <v>1090869.44</v>
      </c>
      <c r="D490" s="1">
        <v>82160.81</v>
      </c>
      <c r="E490" s="1">
        <v>146432.03</v>
      </c>
      <c r="F490" s="1">
        <v>342466.93</v>
      </c>
      <c r="G490" s="1">
        <v>76735.100000000006</v>
      </c>
      <c r="H490" s="1">
        <v>88576.74</v>
      </c>
      <c r="I490" s="1">
        <v>79309.539999999994</v>
      </c>
      <c r="J490" s="1">
        <v>84870.47</v>
      </c>
      <c r="K490" s="1">
        <v>68902.81</v>
      </c>
      <c r="L490" s="1">
        <v>62809.9</v>
      </c>
      <c r="M490" s="1">
        <v>58605.11</v>
      </c>
      <c r="N490" s="1">
        <v>1090869.44</v>
      </c>
      <c r="O490" s="1">
        <v>82160.81</v>
      </c>
      <c r="P490" s="1">
        <v>146432.03</v>
      </c>
      <c r="Q490" s="1">
        <v>342466.93</v>
      </c>
      <c r="R490" s="1">
        <v>76735.100000000006</v>
      </c>
      <c r="S490" s="1">
        <v>88576.74</v>
      </c>
      <c r="T490" s="1">
        <v>79309.539999999994</v>
      </c>
      <c r="U490" s="1">
        <v>84870.47</v>
      </c>
      <c r="V490" s="1">
        <v>68902.81</v>
      </c>
      <c r="W490" s="1">
        <v>62809.9</v>
      </c>
      <c r="X490" s="1">
        <v>58605.11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550</v>
      </c>
      <c r="B491" s="10" t="s">
        <v>551</v>
      </c>
      <c r="C491" s="1">
        <v>998774.25</v>
      </c>
      <c r="D491" s="1">
        <v>90130.18</v>
      </c>
      <c r="E491" s="1">
        <v>123235.62</v>
      </c>
      <c r="F491" s="1">
        <v>266467.20000000001</v>
      </c>
      <c r="G491" s="1">
        <v>54446.5</v>
      </c>
      <c r="H491" s="1">
        <v>49228.62</v>
      </c>
      <c r="I491" s="1">
        <v>175259.7</v>
      </c>
      <c r="J491" s="1">
        <v>127444.51</v>
      </c>
      <c r="K491" s="1">
        <v>57171.42</v>
      </c>
      <c r="L491" s="1">
        <v>25354.2</v>
      </c>
      <c r="M491" s="1">
        <v>30036.3</v>
      </c>
      <c r="N491" s="1">
        <v>998774.25</v>
      </c>
      <c r="O491" s="1">
        <v>90130.18</v>
      </c>
      <c r="P491" s="1">
        <v>123235.62</v>
      </c>
      <c r="Q491" s="1">
        <v>266467.20000000001</v>
      </c>
      <c r="R491" s="1">
        <v>54446.5</v>
      </c>
      <c r="S491" s="1">
        <v>49228.62</v>
      </c>
      <c r="T491" s="1">
        <v>175259.7</v>
      </c>
      <c r="U491" s="1">
        <v>127444.51</v>
      </c>
      <c r="V491" s="1">
        <v>57171.42</v>
      </c>
      <c r="W491" s="1">
        <v>25354.2</v>
      </c>
      <c r="X491" s="1">
        <v>30036.3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552</v>
      </c>
      <c r="B492" s="10" t="s">
        <v>553</v>
      </c>
      <c r="C492" s="1">
        <v>346147.39</v>
      </c>
      <c r="D492" s="1">
        <v>34751.58</v>
      </c>
      <c r="E492" s="1">
        <v>31068.91</v>
      </c>
      <c r="F492" s="1">
        <v>90209.65</v>
      </c>
      <c r="G492" s="1">
        <v>20742.490000000002</v>
      </c>
      <c r="H492" s="1">
        <v>23422.799999999999</v>
      </c>
      <c r="I492" s="1">
        <v>54650.46</v>
      </c>
      <c r="J492" s="1">
        <v>42731.88</v>
      </c>
      <c r="K492" s="1">
        <v>8895.5400000000009</v>
      </c>
      <c r="L492" s="1">
        <v>19665.53</v>
      </c>
      <c r="M492" s="1">
        <v>20008.55</v>
      </c>
      <c r="N492" s="1">
        <v>346147.39</v>
      </c>
      <c r="O492" s="1">
        <v>34751.58</v>
      </c>
      <c r="P492" s="1">
        <v>31068.91</v>
      </c>
      <c r="Q492" s="1">
        <v>90209.65</v>
      </c>
      <c r="R492" s="1">
        <v>20742.490000000002</v>
      </c>
      <c r="S492" s="1">
        <v>23422.799999999999</v>
      </c>
      <c r="T492" s="1">
        <v>54650.46</v>
      </c>
      <c r="U492" s="1">
        <v>42731.88</v>
      </c>
      <c r="V492" s="1">
        <v>8895.5400000000009</v>
      </c>
      <c r="W492" s="1">
        <v>19665.53</v>
      </c>
      <c r="X492" s="1">
        <v>20008.55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554</v>
      </c>
      <c r="B493" s="10" t="s">
        <v>555</v>
      </c>
      <c r="C493" s="1">
        <v>1993274.08</v>
      </c>
      <c r="D493" s="1">
        <v>107404.4</v>
      </c>
      <c r="E493" s="1">
        <v>221251.95</v>
      </c>
      <c r="F493" s="1">
        <v>144684.45000000001</v>
      </c>
      <c r="G493" s="1">
        <v>86648.02</v>
      </c>
      <c r="H493" s="1">
        <v>98209.69</v>
      </c>
      <c r="I493" s="1">
        <v>263717.61</v>
      </c>
      <c r="J493" s="1">
        <v>742266.58</v>
      </c>
      <c r="K493" s="1">
        <v>54872.63</v>
      </c>
      <c r="L493" s="1">
        <v>141595.92000000001</v>
      </c>
      <c r="M493" s="1">
        <v>132622.82999999999</v>
      </c>
      <c r="N493" s="1">
        <v>1993274.08</v>
      </c>
      <c r="O493" s="1">
        <v>107404.4</v>
      </c>
      <c r="P493" s="1">
        <v>221251.95</v>
      </c>
      <c r="Q493" s="1">
        <v>144684.45000000001</v>
      </c>
      <c r="R493" s="1">
        <v>86648.02</v>
      </c>
      <c r="S493" s="1">
        <v>98209.69</v>
      </c>
      <c r="T493" s="1">
        <v>263717.61</v>
      </c>
      <c r="U493" s="1">
        <v>742266.58</v>
      </c>
      <c r="V493" s="1">
        <v>54872.63</v>
      </c>
      <c r="W493" s="1">
        <v>141595.92000000001</v>
      </c>
      <c r="X493" s="1">
        <v>132622.82999999999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556</v>
      </c>
      <c r="B494" s="10" t="s">
        <v>557</v>
      </c>
      <c r="C494" s="1">
        <v>202175.83</v>
      </c>
      <c r="D494" s="1">
        <v>10415.82</v>
      </c>
      <c r="E494" s="1">
        <v>26434.799999999999</v>
      </c>
      <c r="F494" s="1">
        <v>52410.59</v>
      </c>
      <c r="G494" s="1">
        <v>11578.66</v>
      </c>
      <c r="H494" s="1">
        <v>10259.959999999999</v>
      </c>
      <c r="I494" s="1">
        <v>13381.07</v>
      </c>
      <c r="J494" s="1">
        <v>33213.08</v>
      </c>
      <c r="K494" s="1">
        <v>5222.17</v>
      </c>
      <c r="L494" s="1">
        <v>17344.91</v>
      </c>
      <c r="M494" s="1">
        <v>21914.77</v>
      </c>
      <c r="N494" s="1">
        <v>202175.83</v>
      </c>
      <c r="O494" s="1">
        <v>10415.82</v>
      </c>
      <c r="P494" s="1">
        <v>26434.799999999999</v>
      </c>
      <c r="Q494" s="1">
        <v>52410.59</v>
      </c>
      <c r="R494" s="1">
        <v>11578.66</v>
      </c>
      <c r="S494" s="1">
        <v>10259.959999999999</v>
      </c>
      <c r="T494" s="1">
        <v>13381.07</v>
      </c>
      <c r="U494" s="1">
        <v>33213.08</v>
      </c>
      <c r="V494" s="1">
        <v>5222.17</v>
      </c>
      <c r="W494" s="1">
        <v>17344.91</v>
      </c>
      <c r="X494" s="1">
        <v>21914.77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558</v>
      </c>
      <c r="B495" s="10" t="s">
        <v>559</v>
      </c>
      <c r="C495" s="1">
        <v>501345.03</v>
      </c>
      <c r="D495" s="1">
        <v>29428.03</v>
      </c>
      <c r="E495" s="1">
        <v>85383.03</v>
      </c>
      <c r="F495" s="1">
        <v>82045.710000000006</v>
      </c>
      <c r="G495" s="1">
        <v>27114.01</v>
      </c>
      <c r="H495" s="1">
        <v>8535.35</v>
      </c>
      <c r="I495" s="1">
        <v>58619.9</v>
      </c>
      <c r="J495" s="1">
        <v>141354.42000000001</v>
      </c>
      <c r="K495" s="1">
        <v>24822.39</v>
      </c>
      <c r="L495" s="1">
        <v>13038.85</v>
      </c>
      <c r="M495" s="1">
        <v>31003.34</v>
      </c>
      <c r="N495" s="1">
        <v>501345.03</v>
      </c>
      <c r="O495" s="1">
        <v>29428.03</v>
      </c>
      <c r="P495" s="1">
        <v>85383.03</v>
      </c>
      <c r="Q495" s="1">
        <v>82045.710000000006</v>
      </c>
      <c r="R495" s="1">
        <v>27114.01</v>
      </c>
      <c r="S495" s="1">
        <v>8535.35</v>
      </c>
      <c r="T495" s="1">
        <v>58619.9</v>
      </c>
      <c r="U495" s="1">
        <v>141354.42000000001</v>
      </c>
      <c r="V495" s="1">
        <v>24822.39</v>
      </c>
      <c r="W495" s="1">
        <v>13038.85</v>
      </c>
      <c r="X495" s="1">
        <v>31003.34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560</v>
      </c>
      <c r="B496" s="10" t="s">
        <v>561</v>
      </c>
      <c r="C496" s="1">
        <v>28527.7</v>
      </c>
      <c r="D496" s="1">
        <v>3557.89</v>
      </c>
      <c r="E496" s="1">
        <v>3977.65</v>
      </c>
      <c r="F496" s="1">
        <v>5429.02</v>
      </c>
      <c r="G496" s="1">
        <v>750.54</v>
      </c>
      <c r="H496" s="1">
        <v>1555.07</v>
      </c>
      <c r="I496" s="1">
        <v>3487.55</v>
      </c>
      <c r="J496" s="1">
        <v>7799.51</v>
      </c>
      <c r="K496" s="1">
        <v>903.52</v>
      </c>
      <c r="L496" s="1">
        <v>-1101.8900000000001</v>
      </c>
      <c r="M496" s="1">
        <v>2168.84</v>
      </c>
      <c r="N496" s="1">
        <v>28527.7</v>
      </c>
      <c r="O496" s="1">
        <v>3557.89</v>
      </c>
      <c r="P496" s="1">
        <v>3977.65</v>
      </c>
      <c r="Q496" s="1">
        <v>5429.02</v>
      </c>
      <c r="R496" s="1">
        <v>750.54</v>
      </c>
      <c r="S496" s="1">
        <v>1555.07</v>
      </c>
      <c r="T496" s="1">
        <v>3487.55</v>
      </c>
      <c r="U496" s="1">
        <v>7799.51</v>
      </c>
      <c r="V496" s="1">
        <v>903.52</v>
      </c>
      <c r="W496" s="1">
        <v>-1101.8900000000001</v>
      </c>
      <c r="X496" s="1">
        <v>2168.84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19" t="s">
        <v>231</v>
      </c>
      <c r="B497" s="10" t="s">
        <v>232</v>
      </c>
      <c r="C497" s="1">
        <v>20552465.5</v>
      </c>
      <c r="D497" s="1">
        <v>1720688.77</v>
      </c>
      <c r="E497" s="1">
        <v>2943544.93</v>
      </c>
      <c r="F497" s="1">
        <v>3510664.43</v>
      </c>
      <c r="G497" s="1">
        <v>1644459.09</v>
      </c>
      <c r="H497" s="1">
        <v>1217647.07</v>
      </c>
      <c r="I497" s="1">
        <v>1521711.4</v>
      </c>
      <c r="J497" s="1">
        <v>4657498.82</v>
      </c>
      <c r="K497" s="1">
        <v>849639.36</v>
      </c>
      <c r="L497" s="1">
        <v>1271607.82</v>
      </c>
      <c r="M497" s="1">
        <v>1215003.81</v>
      </c>
      <c r="N497" s="1">
        <v>20552465.5</v>
      </c>
      <c r="O497" s="1">
        <v>1720688.77</v>
      </c>
      <c r="P497" s="1">
        <v>2943544.93</v>
      </c>
      <c r="Q497" s="1">
        <v>3510664.43</v>
      </c>
      <c r="R497" s="1">
        <v>1644459.09</v>
      </c>
      <c r="S497" s="1">
        <v>1217647.07</v>
      </c>
      <c r="T497" s="1">
        <v>1521711.4</v>
      </c>
      <c r="U497" s="1">
        <v>4657498.82</v>
      </c>
      <c r="V497" s="1">
        <v>849639.36</v>
      </c>
      <c r="W497" s="1">
        <v>1271607.82</v>
      </c>
      <c r="X497" s="1">
        <v>1215003.81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>
        <v>0</v>
      </c>
    </row>
    <row r="498" spans="1:36">
      <c r="A498" s="20" t="s">
        <v>562</v>
      </c>
      <c r="B498" s="10" t="s">
        <v>563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564</v>
      </c>
      <c r="B499" s="10" t="s">
        <v>565</v>
      </c>
      <c r="C499" s="1">
        <v>16623189.210000001</v>
      </c>
      <c r="D499" s="1">
        <v>1336152.77</v>
      </c>
      <c r="E499" s="1">
        <v>2433168.48</v>
      </c>
      <c r="F499" s="1">
        <v>2640059.7599999998</v>
      </c>
      <c r="G499" s="1">
        <v>1366520.54</v>
      </c>
      <c r="H499" s="1">
        <v>973468.23</v>
      </c>
      <c r="I499" s="1">
        <v>1263711.58</v>
      </c>
      <c r="J499" s="1">
        <v>4159900.14</v>
      </c>
      <c r="K499" s="1">
        <v>624879.67000000004</v>
      </c>
      <c r="L499" s="1">
        <v>976907.94</v>
      </c>
      <c r="M499" s="1">
        <v>848420.1</v>
      </c>
      <c r="N499" s="1">
        <v>16623189.210000001</v>
      </c>
      <c r="O499" s="1">
        <v>1336152.77</v>
      </c>
      <c r="P499" s="1">
        <v>2433168.48</v>
      </c>
      <c r="Q499" s="1">
        <v>2640059.7599999998</v>
      </c>
      <c r="R499" s="1">
        <v>1366520.54</v>
      </c>
      <c r="S499" s="1">
        <v>973468.23</v>
      </c>
      <c r="T499" s="1">
        <v>1263711.58</v>
      </c>
      <c r="U499" s="1">
        <v>4159900.14</v>
      </c>
      <c r="V499" s="1">
        <v>624879.67000000004</v>
      </c>
      <c r="W499" s="1">
        <v>976907.94</v>
      </c>
      <c r="X499" s="1">
        <v>848420.1</v>
      </c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/>
    </row>
    <row r="500" spans="1:36">
      <c r="A500" s="20" t="s">
        <v>566</v>
      </c>
      <c r="B500" s="10" t="s">
        <v>567</v>
      </c>
      <c r="C500" s="1">
        <v>2216084.36</v>
      </c>
      <c r="D500" s="1">
        <v>254474.58</v>
      </c>
      <c r="E500" s="1">
        <v>312847.90000000002</v>
      </c>
      <c r="F500" s="1">
        <v>521842.43</v>
      </c>
      <c r="G500" s="1">
        <v>106029.35</v>
      </c>
      <c r="H500" s="1">
        <v>145422.5</v>
      </c>
      <c r="I500" s="1">
        <v>103637.13</v>
      </c>
      <c r="J500" s="1">
        <v>165466.07999999999</v>
      </c>
      <c r="K500" s="1">
        <v>140023.43</v>
      </c>
      <c r="L500" s="1">
        <v>200952.65</v>
      </c>
      <c r="M500" s="1">
        <v>265388.31</v>
      </c>
      <c r="N500" s="1">
        <v>2216084.36</v>
      </c>
      <c r="O500" s="1">
        <v>254474.58</v>
      </c>
      <c r="P500" s="1">
        <v>312847.90000000002</v>
      </c>
      <c r="Q500" s="1">
        <v>521842.43</v>
      </c>
      <c r="R500" s="1">
        <v>106029.35</v>
      </c>
      <c r="S500" s="1">
        <v>145422.5</v>
      </c>
      <c r="T500" s="1">
        <v>103637.13</v>
      </c>
      <c r="U500" s="1">
        <v>165466.07999999999</v>
      </c>
      <c r="V500" s="1">
        <v>140023.43</v>
      </c>
      <c r="W500" s="1">
        <v>200952.65</v>
      </c>
      <c r="X500" s="1">
        <v>265388.31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568</v>
      </c>
      <c r="B501" s="10" t="s">
        <v>569</v>
      </c>
      <c r="C501" s="1">
        <v>1325430.81</v>
      </c>
      <c r="D501" s="1">
        <v>108337.92</v>
      </c>
      <c r="E501" s="1">
        <v>168657.14</v>
      </c>
      <c r="F501" s="1">
        <v>226757.49</v>
      </c>
      <c r="G501" s="1">
        <v>145918.38</v>
      </c>
      <c r="H501" s="1">
        <v>65340.72</v>
      </c>
      <c r="I501" s="1">
        <v>127947.24</v>
      </c>
      <c r="J501" s="1">
        <v>287337.42</v>
      </c>
      <c r="K501" s="1">
        <v>55652.85</v>
      </c>
      <c r="L501" s="1">
        <v>72915.990000000005</v>
      </c>
      <c r="M501" s="1">
        <v>66565.66</v>
      </c>
      <c r="N501" s="1">
        <v>1325430.81</v>
      </c>
      <c r="O501" s="1">
        <v>108337.92</v>
      </c>
      <c r="P501" s="1">
        <v>168657.14</v>
      </c>
      <c r="Q501" s="1">
        <v>226757.49</v>
      </c>
      <c r="R501" s="1">
        <v>145918.38</v>
      </c>
      <c r="S501" s="1">
        <v>65340.72</v>
      </c>
      <c r="T501" s="1">
        <v>127947.24</v>
      </c>
      <c r="U501" s="1">
        <v>287337.42</v>
      </c>
      <c r="V501" s="1">
        <v>55652.85</v>
      </c>
      <c r="W501" s="1">
        <v>72915.990000000005</v>
      </c>
      <c r="X501" s="1">
        <v>66565.66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570</v>
      </c>
      <c r="B502" s="10" t="s">
        <v>571</v>
      </c>
      <c r="C502" s="1">
        <v>387761.12</v>
      </c>
      <c r="D502" s="1">
        <v>21723.5</v>
      </c>
      <c r="E502" s="1">
        <v>28871.41</v>
      </c>
      <c r="F502" s="1">
        <v>122004.75</v>
      </c>
      <c r="G502" s="1">
        <v>25990.82</v>
      </c>
      <c r="H502" s="1">
        <v>33415.620000000003</v>
      </c>
      <c r="I502" s="1">
        <v>26415.45</v>
      </c>
      <c r="J502" s="1">
        <v>44795.18</v>
      </c>
      <c r="K502" s="1">
        <v>29083.41</v>
      </c>
      <c r="L502" s="1">
        <v>20831.240000000002</v>
      </c>
      <c r="M502" s="1">
        <v>34629.74</v>
      </c>
      <c r="N502" s="1">
        <v>387761.12</v>
      </c>
      <c r="O502" s="1">
        <v>21723.5</v>
      </c>
      <c r="P502" s="1">
        <v>28871.41</v>
      </c>
      <c r="Q502" s="1">
        <v>122004.75</v>
      </c>
      <c r="R502" s="1">
        <v>25990.82</v>
      </c>
      <c r="S502" s="1">
        <v>33415.620000000003</v>
      </c>
      <c r="T502" s="1">
        <v>26415.45</v>
      </c>
      <c r="U502" s="1">
        <v>44795.18</v>
      </c>
      <c r="V502" s="1">
        <v>29083.41</v>
      </c>
      <c r="W502" s="1">
        <v>20831.240000000002</v>
      </c>
      <c r="X502" s="1">
        <v>34629.74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18" t="s">
        <v>221</v>
      </c>
      <c r="B503" s="10" t="s">
        <v>222</v>
      </c>
      <c r="C503" s="1">
        <v>8414080.4199999999</v>
      </c>
      <c r="D503" s="1">
        <v>490799.38</v>
      </c>
      <c r="E503" s="1">
        <v>419362.19</v>
      </c>
      <c r="F503" s="1">
        <v>2219429.62</v>
      </c>
      <c r="G503" s="1">
        <v>854087.4</v>
      </c>
      <c r="H503" s="1">
        <v>270951.84999999998</v>
      </c>
      <c r="I503" s="1">
        <v>1588764.41</v>
      </c>
      <c r="J503" s="1">
        <v>839962.85</v>
      </c>
      <c r="K503" s="1">
        <v>476708.61</v>
      </c>
      <c r="L503" s="1">
        <v>523537.72</v>
      </c>
      <c r="M503" s="1">
        <v>641304.28</v>
      </c>
      <c r="N503" s="1">
        <v>8324908.3099999996</v>
      </c>
      <c r="O503" s="1">
        <v>490799.38</v>
      </c>
      <c r="P503" s="1">
        <v>419362.19</v>
      </c>
      <c r="Q503" s="1">
        <v>2219429.62</v>
      </c>
      <c r="R503" s="1">
        <v>854087.4</v>
      </c>
      <c r="S503" s="1">
        <v>270951.84999999998</v>
      </c>
      <c r="T503" s="1">
        <v>1588764.41</v>
      </c>
      <c r="U503" s="1">
        <v>839962.85</v>
      </c>
      <c r="V503" s="1">
        <v>476708.61</v>
      </c>
      <c r="W503" s="1">
        <v>523537.72</v>
      </c>
      <c r="X503" s="1">
        <v>641304.28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>
        <v>89172.11</v>
      </c>
    </row>
    <row r="504" spans="1:36">
      <c r="A504" s="19" t="s">
        <v>572</v>
      </c>
      <c r="B504" s="10" t="s">
        <v>573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0</v>
      </c>
    </row>
    <row r="505" spans="1:36">
      <c r="A505" s="19" t="s">
        <v>574</v>
      </c>
      <c r="B505" s="10" t="s">
        <v>575</v>
      </c>
      <c r="C505" s="1">
        <v>6461832.8099999996</v>
      </c>
      <c r="D505" s="1">
        <v>328401.03000000003</v>
      </c>
      <c r="E505" s="1">
        <v>211386.56</v>
      </c>
      <c r="F505" s="1">
        <v>1650106.37</v>
      </c>
      <c r="G505" s="1">
        <v>687729.55</v>
      </c>
      <c r="H505" s="1">
        <v>194395.92</v>
      </c>
      <c r="I505" s="1">
        <v>1385994.7</v>
      </c>
      <c r="J505" s="1">
        <v>648923.46</v>
      </c>
      <c r="K505" s="1">
        <v>343011.27</v>
      </c>
      <c r="L505" s="1">
        <v>435378.01</v>
      </c>
      <c r="M505" s="1">
        <v>493938.03</v>
      </c>
      <c r="N505" s="1">
        <v>6379264.9000000004</v>
      </c>
      <c r="O505" s="1">
        <v>328401.03000000003</v>
      </c>
      <c r="P505" s="1">
        <v>211386.56</v>
      </c>
      <c r="Q505" s="1">
        <v>1650106.37</v>
      </c>
      <c r="R505" s="1">
        <v>687729.55</v>
      </c>
      <c r="S505" s="1">
        <v>194395.92</v>
      </c>
      <c r="T505" s="1">
        <v>1385994.7</v>
      </c>
      <c r="U505" s="1">
        <v>648923.46</v>
      </c>
      <c r="V505" s="1">
        <v>343011.27</v>
      </c>
      <c r="W505" s="1">
        <v>435378.01</v>
      </c>
      <c r="X505" s="1">
        <v>493938.03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82567.91</v>
      </c>
    </row>
    <row r="506" spans="1:36">
      <c r="A506" s="19" t="s">
        <v>576</v>
      </c>
      <c r="B506" s="10" t="s">
        <v>577</v>
      </c>
      <c r="C506" s="1">
        <v>1595824.86</v>
      </c>
      <c r="D506" s="1">
        <v>145623.26999999999</v>
      </c>
      <c r="E506" s="1">
        <v>192536.19</v>
      </c>
      <c r="F506" s="1">
        <v>446801.68</v>
      </c>
      <c r="G506" s="1">
        <v>115674.23</v>
      </c>
      <c r="H506" s="1">
        <v>76555.929999999993</v>
      </c>
      <c r="I506" s="1">
        <v>183498.78</v>
      </c>
      <c r="J506" s="1">
        <v>174444.44</v>
      </c>
      <c r="K506" s="1">
        <v>91697.86</v>
      </c>
      <c r="L506" s="1">
        <v>65453.77</v>
      </c>
      <c r="M506" s="1">
        <v>103538.71</v>
      </c>
      <c r="N506" s="1">
        <v>1595824.86</v>
      </c>
      <c r="O506" s="1">
        <v>145623.26999999999</v>
      </c>
      <c r="P506" s="1">
        <v>192536.19</v>
      </c>
      <c r="Q506" s="1">
        <v>446801.68</v>
      </c>
      <c r="R506" s="1">
        <v>115674.23</v>
      </c>
      <c r="S506" s="1">
        <v>76555.929999999993</v>
      </c>
      <c r="T506" s="1">
        <v>183498.78</v>
      </c>
      <c r="U506" s="1">
        <v>174444.44</v>
      </c>
      <c r="V506" s="1">
        <v>91697.86</v>
      </c>
      <c r="W506" s="1">
        <v>65453.77</v>
      </c>
      <c r="X506" s="1">
        <v>103538.71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/>
    </row>
    <row r="507" spans="1:36">
      <c r="A507" s="19" t="s">
        <v>578</v>
      </c>
      <c r="B507" s="10" t="s">
        <v>579</v>
      </c>
      <c r="C507" s="1">
        <v>356422.75</v>
      </c>
      <c r="D507" s="1">
        <v>16775.080000000002</v>
      </c>
      <c r="E507" s="1">
        <v>15439.44</v>
      </c>
      <c r="F507" s="1">
        <v>122521.57</v>
      </c>
      <c r="G507" s="1">
        <v>50683.62</v>
      </c>
      <c r="H507" s="1">
        <v>0</v>
      </c>
      <c r="I507" s="1">
        <v>19270.93</v>
      </c>
      <c r="J507" s="1">
        <v>16594.95</v>
      </c>
      <c r="K507" s="1">
        <v>41999.48</v>
      </c>
      <c r="L507" s="1">
        <v>22705.94</v>
      </c>
      <c r="M507" s="1">
        <v>43827.54</v>
      </c>
      <c r="N507" s="1">
        <v>349818.55</v>
      </c>
      <c r="O507" s="1">
        <v>16775.080000000002</v>
      </c>
      <c r="P507" s="1">
        <v>15439.44</v>
      </c>
      <c r="Q507" s="1">
        <v>122521.57</v>
      </c>
      <c r="R507" s="1">
        <v>50683.62</v>
      </c>
      <c r="S507" s="1">
        <v>0</v>
      </c>
      <c r="T507" s="1">
        <v>19270.93</v>
      </c>
      <c r="U507" s="1">
        <v>16594.95</v>
      </c>
      <c r="V507" s="1">
        <v>41999.48</v>
      </c>
      <c r="W507" s="1">
        <v>22705.94</v>
      </c>
      <c r="X507" s="1">
        <v>43827.54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>
        <v>6604.2</v>
      </c>
    </row>
    <row r="508" spans="1:36">
      <c r="A508" s="19" t="s">
        <v>580</v>
      </c>
      <c r="B508" s="10" t="s">
        <v>581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/>
    </row>
    <row r="509" spans="1:36">
      <c r="A509" s="18" t="s">
        <v>223</v>
      </c>
      <c r="B509" s="10" t="s">
        <v>224</v>
      </c>
      <c r="C509" s="1">
        <v>-6270.65</v>
      </c>
      <c r="D509" s="1">
        <v>-500.7</v>
      </c>
      <c r="E509" s="1">
        <v>-89.66</v>
      </c>
      <c r="F509" s="1">
        <v>-50</v>
      </c>
      <c r="G509" s="1">
        <v>-60</v>
      </c>
      <c r="H509" s="1">
        <v>0</v>
      </c>
      <c r="I509" s="1">
        <v>-2.64</v>
      </c>
      <c r="J509" s="1">
        <v>-70</v>
      </c>
      <c r="K509" s="1">
        <v>-5067.95</v>
      </c>
      <c r="L509" s="1">
        <v>-180</v>
      </c>
      <c r="M509" s="1">
        <v>-249.7</v>
      </c>
      <c r="N509" s="1">
        <v>-6270.65</v>
      </c>
      <c r="O509" s="1">
        <v>-500.7</v>
      </c>
      <c r="P509" s="1">
        <v>-89.66</v>
      </c>
      <c r="Q509" s="1">
        <v>-50</v>
      </c>
      <c r="R509" s="1">
        <v>-60</v>
      </c>
      <c r="S509" s="1">
        <v>0</v>
      </c>
      <c r="T509" s="1">
        <v>-2.64</v>
      </c>
      <c r="U509" s="1">
        <v>-70</v>
      </c>
      <c r="V509" s="1">
        <v>-5067.95</v>
      </c>
      <c r="W509" s="1">
        <v>-180</v>
      </c>
      <c r="X509" s="1">
        <v>-249.7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/>
    </row>
    <row r="510" spans="1:36">
      <c r="A510" s="19" t="s">
        <v>582</v>
      </c>
      <c r="B510" s="10" t="s">
        <v>583</v>
      </c>
      <c r="C510" s="1">
        <v>-6270.65</v>
      </c>
      <c r="D510" s="1">
        <v>-500.7</v>
      </c>
      <c r="E510" s="1">
        <v>-89.66</v>
      </c>
      <c r="F510" s="1">
        <v>-50</v>
      </c>
      <c r="G510" s="1">
        <v>-60</v>
      </c>
      <c r="H510" s="1">
        <v>0</v>
      </c>
      <c r="I510" s="1">
        <v>-2.64</v>
      </c>
      <c r="J510" s="1">
        <v>-70</v>
      </c>
      <c r="K510" s="1">
        <v>-5067.95</v>
      </c>
      <c r="L510" s="1">
        <v>-180</v>
      </c>
      <c r="M510" s="1">
        <v>-249.7</v>
      </c>
      <c r="N510" s="1">
        <v>-6270.65</v>
      </c>
      <c r="O510" s="1">
        <v>-500.7</v>
      </c>
      <c r="P510" s="1">
        <v>-89.66</v>
      </c>
      <c r="Q510" s="1">
        <v>-50</v>
      </c>
      <c r="R510" s="1">
        <v>-60</v>
      </c>
      <c r="S510" s="1">
        <v>0</v>
      </c>
      <c r="T510" s="1">
        <v>-2.64</v>
      </c>
      <c r="U510" s="1">
        <v>-70</v>
      </c>
      <c r="V510" s="1">
        <v>-5067.95</v>
      </c>
      <c r="W510" s="1">
        <v>-180</v>
      </c>
      <c r="X510" s="1">
        <v>-249.7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/>
    </row>
    <row r="511" spans="1:36">
      <c r="A511" s="20" t="s">
        <v>584</v>
      </c>
      <c r="B511" s="10" t="s">
        <v>585</v>
      </c>
      <c r="C511" s="1"/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/>
    </row>
    <row r="512" spans="1:36">
      <c r="A512" s="20" t="s">
        <v>586</v>
      </c>
      <c r="B512" s="10" t="s">
        <v>587</v>
      </c>
      <c r="C512" s="1">
        <v>-289.7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-20</v>
      </c>
      <c r="L512" s="1">
        <v>-20</v>
      </c>
      <c r="M512" s="1">
        <v>-249.7</v>
      </c>
      <c r="N512" s="1">
        <v>-289.7</v>
      </c>
      <c r="O512" s="1"/>
      <c r="P512" s="1">
        <v>0</v>
      </c>
      <c r="Q512" s="1">
        <v>0</v>
      </c>
      <c r="R512" s="1"/>
      <c r="S512" s="1">
        <v>0</v>
      </c>
      <c r="T512" s="1"/>
      <c r="U512" s="1"/>
      <c r="V512" s="1">
        <v>-20</v>
      </c>
      <c r="W512" s="1">
        <v>-20</v>
      </c>
      <c r="X512" s="1">
        <v>-249.7</v>
      </c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588</v>
      </c>
      <c r="B513" s="10" t="s">
        <v>589</v>
      </c>
      <c r="C513" s="1">
        <v>-90</v>
      </c>
      <c r="D513" s="1">
        <v>-60</v>
      </c>
      <c r="E513" s="1">
        <v>0</v>
      </c>
      <c r="F513" s="1">
        <v>-20</v>
      </c>
      <c r="G513" s="1">
        <v>-10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-90</v>
      </c>
      <c r="O513" s="1">
        <v>-60</v>
      </c>
      <c r="P513" s="1">
        <v>0</v>
      </c>
      <c r="Q513" s="1">
        <v>-20</v>
      </c>
      <c r="R513" s="1">
        <v>-10</v>
      </c>
      <c r="S513" s="1">
        <v>0</v>
      </c>
      <c r="T513" s="1">
        <v>0</v>
      </c>
      <c r="U513" s="1"/>
      <c r="V513" s="1">
        <v>0</v>
      </c>
      <c r="W513" s="1">
        <v>0</v>
      </c>
      <c r="X513" s="1">
        <v>0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590</v>
      </c>
      <c r="B514" s="10" t="s">
        <v>591</v>
      </c>
      <c r="C514" s="1">
        <v>-5742.77</v>
      </c>
      <c r="D514" s="1">
        <v>-440.7</v>
      </c>
      <c r="E514" s="1">
        <v>0</v>
      </c>
      <c r="F514" s="1">
        <v>0</v>
      </c>
      <c r="G514" s="1">
        <v>-50</v>
      </c>
      <c r="H514" s="1">
        <v>0</v>
      </c>
      <c r="I514" s="1">
        <v>0</v>
      </c>
      <c r="J514" s="1">
        <v>-70</v>
      </c>
      <c r="K514" s="1">
        <v>-5032.07</v>
      </c>
      <c r="L514" s="1">
        <v>-150</v>
      </c>
      <c r="M514" s="1">
        <v>0</v>
      </c>
      <c r="N514" s="1">
        <v>-5742.77</v>
      </c>
      <c r="O514" s="1">
        <v>-440.7</v>
      </c>
      <c r="P514" s="1">
        <v>0</v>
      </c>
      <c r="Q514" s="1">
        <v>0</v>
      </c>
      <c r="R514" s="1">
        <v>-50</v>
      </c>
      <c r="S514" s="1">
        <v>0</v>
      </c>
      <c r="T514" s="1">
        <v>0</v>
      </c>
      <c r="U514" s="1">
        <v>-70</v>
      </c>
      <c r="V514" s="1">
        <v>-5032.07</v>
      </c>
      <c r="W514" s="1">
        <v>-150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592</v>
      </c>
      <c r="B515" s="10" t="s">
        <v>593</v>
      </c>
      <c r="C515" s="1"/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/>
    </row>
    <row r="516" spans="1:36">
      <c r="A516" s="20" t="s">
        <v>594</v>
      </c>
      <c r="B516" s="10" t="s">
        <v>595</v>
      </c>
      <c r="C516" s="1">
        <v>-148.18</v>
      </c>
      <c r="D516" s="1">
        <v>0</v>
      </c>
      <c r="E516" s="1">
        <v>-89.66</v>
      </c>
      <c r="F516" s="1">
        <v>-30</v>
      </c>
      <c r="G516" s="1">
        <v>0</v>
      </c>
      <c r="H516" s="1">
        <v>0</v>
      </c>
      <c r="I516" s="1">
        <v>-2.64</v>
      </c>
      <c r="J516" s="1">
        <v>0</v>
      </c>
      <c r="K516" s="1">
        <v>-15.88</v>
      </c>
      <c r="L516" s="1">
        <v>-10</v>
      </c>
      <c r="M516" s="1">
        <v>0</v>
      </c>
      <c r="N516" s="1">
        <v>-148.18</v>
      </c>
      <c r="O516" s="1">
        <v>0</v>
      </c>
      <c r="P516" s="1">
        <v>-89.66</v>
      </c>
      <c r="Q516" s="1">
        <v>-30</v>
      </c>
      <c r="R516" s="1">
        <v>0</v>
      </c>
      <c r="S516" s="1"/>
      <c r="T516" s="1">
        <v>-2.64</v>
      </c>
      <c r="U516" s="1">
        <v>0</v>
      </c>
      <c r="V516" s="1">
        <v>-15.88</v>
      </c>
      <c r="W516" s="1">
        <v>-10</v>
      </c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596</v>
      </c>
      <c r="B517" s="10" t="s">
        <v>597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/>
      <c r="Q517" s="1">
        <v>0</v>
      </c>
      <c r="R517" s="1"/>
      <c r="S517" s="1">
        <v>0</v>
      </c>
      <c r="T517" s="1">
        <v>0</v>
      </c>
      <c r="U517" s="1"/>
      <c r="V517" s="1">
        <v>0</v>
      </c>
      <c r="W517" s="1">
        <v>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598</v>
      </c>
      <c r="B518" s="10" t="s">
        <v>599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/>
      <c r="P518" s="1">
        <v>0</v>
      </c>
      <c r="Q518" s="1"/>
      <c r="R518" s="1">
        <v>0</v>
      </c>
      <c r="S518" s="1"/>
      <c r="T518" s="1"/>
      <c r="U518" s="1">
        <v>0</v>
      </c>
      <c r="V518" s="1"/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/>
    </row>
    <row r="519" spans="1:36">
      <c r="A519" s="18" t="s">
        <v>225</v>
      </c>
      <c r="B519" s="10" t="s">
        <v>226</v>
      </c>
      <c r="C519" s="1">
        <v>1971.56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1971.56</v>
      </c>
      <c r="M519" s="1">
        <v>0</v>
      </c>
      <c r="N519" s="1">
        <v>1971.56</v>
      </c>
      <c r="O519" s="1"/>
      <c r="P519" s="1"/>
      <c r="Q519" s="1"/>
      <c r="R519" s="1"/>
      <c r="S519" s="1">
        <v>0</v>
      </c>
      <c r="T519" s="1"/>
      <c r="U519" s="1"/>
      <c r="V519" s="1"/>
      <c r="W519" s="1">
        <v>1971.56</v>
      </c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/>
    </row>
    <row r="520" spans="1:36">
      <c r="A520" s="19" t="s">
        <v>600</v>
      </c>
      <c r="B520" s="10" t="s">
        <v>601</v>
      </c>
      <c r="C520" s="1"/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/>
    </row>
    <row r="521" spans="1:36">
      <c r="A521" s="19" t="s">
        <v>602</v>
      </c>
      <c r="B521" s="10" t="s">
        <v>603</v>
      </c>
      <c r="C521" s="1">
        <v>1148.0999999999999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1148.0999999999999</v>
      </c>
      <c r="M521" s="1">
        <v>0</v>
      </c>
      <c r="N521" s="1">
        <v>1148.0999999999999</v>
      </c>
      <c r="O521" s="1"/>
      <c r="P521" s="1"/>
      <c r="Q521" s="1"/>
      <c r="R521" s="1"/>
      <c r="S521" s="1">
        <v>0</v>
      </c>
      <c r="T521" s="1"/>
      <c r="U521" s="1"/>
      <c r="V521" s="1"/>
      <c r="W521" s="1">
        <v>1148.0999999999999</v>
      </c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/>
    </row>
    <row r="522" spans="1:36">
      <c r="A522" s="19" t="s">
        <v>604</v>
      </c>
      <c r="B522" s="10" t="s">
        <v>605</v>
      </c>
      <c r="C522" s="1">
        <v>345.46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345.46</v>
      </c>
      <c r="M522" s="1">
        <v>0</v>
      </c>
      <c r="N522" s="1">
        <v>345.46</v>
      </c>
      <c r="O522" s="1"/>
      <c r="P522" s="1"/>
      <c r="Q522" s="1"/>
      <c r="R522" s="1"/>
      <c r="S522" s="1"/>
      <c r="T522" s="1"/>
      <c r="U522" s="1"/>
      <c r="V522" s="1"/>
      <c r="W522" s="1">
        <v>345.46</v>
      </c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/>
    </row>
    <row r="523" spans="1:36">
      <c r="A523" s="19" t="s">
        <v>606</v>
      </c>
      <c r="B523" s="10" t="s">
        <v>607</v>
      </c>
      <c r="C523" s="1">
        <v>404.13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404.13</v>
      </c>
      <c r="M523" s="1">
        <v>0</v>
      </c>
      <c r="N523" s="1">
        <v>404.13</v>
      </c>
      <c r="O523" s="1"/>
      <c r="P523" s="1"/>
      <c r="Q523" s="1"/>
      <c r="R523" s="1"/>
      <c r="S523" s="1"/>
      <c r="T523" s="1"/>
      <c r="U523" s="1"/>
      <c r="V523" s="1"/>
      <c r="W523" s="1">
        <v>404.13</v>
      </c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/>
    </row>
    <row r="524" spans="1:36">
      <c r="A524" s="19" t="s">
        <v>608</v>
      </c>
      <c r="B524" s="10" t="s">
        <v>609</v>
      </c>
      <c r="C524" s="1">
        <v>73.87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73.87</v>
      </c>
      <c r="M524" s="1">
        <v>0</v>
      </c>
      <c r="N524" s="1">
        <v>73.87</v>
      </c>
      <c r="O524" s="1"/>
      <c r="P524" s="1"/>
      <c r="Q524" s="1"/>
      <c r="R524" s="1"/>
      <c r="S524" s="1"/>
      <c r="T524" s="1"/>
      <c r="U524" s="1"/>
      <c r="V524" s="1"/>
      <c r="W524" s="1">
        <v>73.87</v>
      </c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610</v>
      </c>
      <c r="B525" s="10" t="s">
        <v>611</v>
      </c>
      <c r="C525" s="1"/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8" t="s">
        <v>227</v>
      </c>
      <c r="B526" s="10" t="s">
        <v>228</v>
      </c>
      <c r="C526" s="1">
        <v>221776.18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3030.68</v>
      </c>
      <c r="J526" s="1">
        <v>0</v>
      </c>
      <c r="K526" s="1">
        <v>0</v>
      </c>
      <c r="L526" s="1">
        <v>0</v>
      </c>
      <c r="M526" s="1">
        <v>0</v>
      </c>
      <c r="N526" s="1">
        <v>3030.68</v>
      </c>
      <c r="O526" s="1"/>
      <c r="P526" s="1"/>
      <c r="Q526" s="1"/>
      <c r="R526" s="1"/>
      <c r="S526" s="1"/>
      <c r="T526" s="1">
        <v>3030.68</v>
      </c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>
        <v>218745.5</v>
      </c>
    </row>
    <row r="527" spans="1:36">
      <c r="A527" s="19" t="s">
        <v>612</v>
      </c>
      <c r="B527" s="10" t="s">
        <v>613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/>
      <c r="P527" s="1"/>
      <c r="Q527" s="1"/>
      <c r="R527" s="1"/>
      <c r="S527" s="1"/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0</v>
      </c>
    </row>
    <row r="528" spans="1:36">
      <c r="A528" s="19" t="s">
        <v>614</v>
      </c>
      <c r="B528" s="10" t="s">
        <v>615</v>
      </c>
      <c r="C528" s="1">
        <v>3030.68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3030.68</v>
      </c>
      <c r="J528" s="1">
        <v>0</v>
      </c>
      <c r="K528" s="1">
        <v>0</v>
      </c>
      <c r="L528" s="1">
        <v>0</v>
      </c>
      <c r="M528" s="1">
        <v>0</v>
      </c>
      <c r="N528" s="1">
        <v>3030.68</v>
      </c>
      <c r="O528" s="1"/>
      <c r="P528" s="1"/>
      <c r="Q528" s="1"/>
      <c r="R528" s="1"/>
      <c r="S528" s="1"/>
      <c r="T528" s="1">
        <v>3030.68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/>
    </row>
    <row r="529" spans="1:36">
      <c r="A529" s="19" t="s">
        <v>616</v>
      </c>
      <c r="B529" s="10" t="s">
        <v>617</v>
      </c>
      <c r="C529" s="1"/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/>
    </row>
    <row r="530" spans="1:36">
      <c r="A530" s="19" t="s">
        <v>618</v>
      </c>
      <c r="B530" s="10" t="s">
        <v>619</v>
      </c>
      <c r="C530" s="1"/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620</v>
      </c>
      <c r="B531" s="10" t="s">
        <v>621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>
        <v>0</v>
      </c>
    </row>
    <row r="532" spans="1:36">
      <c r="A532" s="19" t="s">
        <v>622</v>
      </c>
      <c r="B532" s="10" t="s">
        <v>623</v>
      </c>
      <c r="C532" s="1"/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/>
    </row>
    <row r="533" spans="1:36">
      <c r="A533" s="19" t="s">
        <v>624</v>
      </c>
      <c r="B533" s="10" t="s">
        <v>625</v>
      </c>
      <c r="C533" s="1"/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626</v>
      </c>
      <c r="B534" s="10" t="s">
        <v>627</v>
      </c>
      <c r="C534" s="1"/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628</v>
      </c>
      <c r="B535" s="10" t="s">
        <v>629</v>
      </c>
      <c r="C535" s="1">
        <v>106657.9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>
        <v>106657.9</v>
      </c>
    </row>
    <row r="536" spans="1:36">
      <c r="A536" s="19" t="s">
        <v>630</v>
      </c>
      <c r="B536" s="10" t="s">
        <v>631</v>
      </c>
      <c r="C536" s="1">
        <v>12164.6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>
        <v>12164.6</v>
      </c>
    </row>
    <row r="537" spans="1:36">
      <c r="A537" s="19" t="s">
        <v>632</v>
      </c>
      <c r="B537" s="10" t="s">
        <v>633</v>
      </c>
      <c r="C537" s="1">
        <v>76893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>
        <v>76893</v>
      </c>
    </row>
    <row r="538" spans="1:36">
      <c r="A538" s="19" t="s">
        <v>634</v>
      </c>
      <c r="B538" s="10" t="s">
        <v>635</v>
      </c>
      <c r="C538" s="1"/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/>
    </row>
    <row r="539" spans="1:36">
      <c r="A539" s="19" t="s">
        <v>636</v>
      </c>
      <c r="B539" s="10" t="s">
        <v>637</v>
      </c>
      <c r="C539" s="1">
        <v>7480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>
        <v>7480</v>
      </c>
    </row>
    <row r="540" spans="1:36">
      <c r="A540" s="19" t="s">
        <v>638</v>
      </c>
      <c r="B540" s="10" t="s">
        <v>639</v>
      </c>
      <c r="C540" s="1">
        <v>15000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>
        <v>15000</v>
      </c>
    </row>
    <row r="541" spans="1:36">
      <c r="A541" s="19" t="s">
        <v>903</v>
      </c>
      <c r="B541" s="10" t="s">
        <v>640</v>
      </c>
      <c r="C541" s="1">
        <v>550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>
        <v>550</v>
      </c>
    </row>
    <row r="542" spans="1:36">
      <c r="A542" s="19" t="s">
        <v>904</v>
      </c>
      <c r="B542" s="10" t="s">
        <v>641</v>
      </c>
      <c r="C542" s="1"/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/>
    </row>
    <row r="543" spans="1:36">
      <c r="A543" s="19" t="s">
        <v>905</v>
      </c>
      <c r="B543" s="10" t="s">
        <v>642</v>
      </c>
      <c r="C543" s="1"/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/>
    </row>
    <row r="544" spans="1:36">
      <c r="A544" s="19" t="s">
        <v>906</v>
      </c>
      <c r="B544" s="10" t="s">
        <v>643</v>
      </c>
      <c r="C544" s="1"/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/>
    </row>
    <row r="545" spans="1:36">
      <c r="A545" s="19" t="s">
        <v>907</v>
      </c>
      <c r="B545" s="10" t="s">
        <v>644</v>
      </c>
      <c r="C545" s="1"/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/>
    </row>
    <row r="546" spans="1:36">
      <c r="A546" s="19" t="s">
        <v>908</v>
      </c>
      <c r="B546" s="10" t="s">
        <v>645</v>
      </c>
      <c r="C546" s="1"/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/>
    </row>
    <row r="547" spans="1:36">
      <c r="A547" s="19" t="s">
        <v>909</v>
      </c>
      <c r="B547" s="10" t="s">
        <v>646</v>
      </c>
      <c r="C547" s="1"/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/>
    </row>
    <row r="548" spans="1:36">
      <c r="A548" s="17" t="s">
        <v>193</v>
      </c>
      <c r="B548" s="10" t="s">
        <v>194</v>
      </c>
      <c r="C548" s="1">
        <v>83782.460000000006</v>
      </c>
      <c r="D548" s="1">
        <v>13252.87</v>
      </c>
      <c r="E548" s="1">
        <v>15161.85</v>
      </c>
      <c r="F548" s="1">
        <v>21933.17</v>
      </c>
      <c r="G548" s="1">
        <v>4840.22</v>
      </c>
      <c r="H548" s="1">
        <v>3039.41</v>
      </c>
      <c r="I548" s="1">
        <v>10741.76</v>
      </c>
      <c r="J548" s="1">
        <v>10272.27</v>
      </c>
      <c r="K548" s="1">
        <v>0</v>
      </c>
      <c r="L548" s="1">
        <v>295.3</v>
      </c>
      <c r="M548" s="1">
        <v>4245.6099999999997</v>
      </c>
      <c r="N548" s="1">
        <v>83782.460000000006</v>
      </c>
      <c r="O548" s="1">
        <v>13252.87</v>
      </c>
      <c r="P548" s="1">
        <v>15161.85</v>
      </c>
      <c r="Q548" s="1">
        <v>21933.17</v>
      </c>
      <c r="R548" s="1">
        <v>4840.22</v>
      </c>
      <c r="S548" s="1">
        <v>3039.41</v>
      </c>
      <c r="T548" s="1">
        <v>10741.76</v>
      </c>
      <c r="U548" s="1">
        <v>10272.27</v>
      </c>
      <c r="V548" s="1">
        <v>0</v>
      </c>
      <c r="W548" s="1">
        <v>295.3</v>
      </c>
      <c r="X548" s="1">
        <v>4245.6099999999997</v>
      </c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>
        <v>0</v>
      </c>
    </row>
    <row r="549" spans="1:36">
      <c r="A549" s="18" t="s">
        <v>233</v>
      </c>
      <c r="B549" s="10" t="s">
        <v>234</v>
      </c>
      <c r="C549" s="1">
        <v>-38.799999999999997</v>
      </c>
      <c r="D549" s="1">
        <v>0</v>
      </c>
      <c r="E549" s="1">
        <v>0</v>
      </c>
      <c r="F549" s="1">
        <v>-30</v>
      </c>
      <c r="G549" s="1">
        <v>0</v>
      </c>
      <c r="H549" s="1">
        <v>0</v>
      </c>
      <c r="I549" s="1">
        <v>-8.8000000000000007</v>
      </c>
      <c r="J549" s="1">
        <v>0</v>
      </c>
      <c r="K549" s="1">
        <v>0</v>
      </c>
      <c r="L549" s="1">
        <v>0</v>
      </c>
      <c r="M549" s="1">
        <v>0</v>
      </c>
      <c r="N549" s="1">
        <v>-38.799999999999997</v>
      </c>
      <c r="O549" s="1">
        <v>0</v>
      </c>
      <c r="P549" s="1">
        <v>0</v>
      </c>
      <c r="Q549" s="1">
        <v>-30</v>
      </c>
      <c r="R549" s="1">
        <v>0</v>
      </c>
      <c r="S549" s="1">
        <v>0</v>
      </c>
      <c r="T549" s="1">
        <v>-8.8000000000000007</v>
      </c>
      <c r="U549" s="1">
        <v>0</v>
      </c>
      <c r="V549" s="1">
        <v>0</v>
      </c>
      <c r="W549" s="1">
        <v>0</v>
      </c>
      <c r="X549" s="1">
        <v>0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/>
    </row>
    <row r="550" spans="1:36">
      <c r="A550" s="19" t="s">
        <v>647</v>
      </c>
      <c r="B550" s="10" t="s">
        <v>648</v>
      </c>
      <c r="C550" s="1"/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649</v>
      </c>
      <c r="B551" s="10" t="s">
        <v>650</v>
      </c>
      <c r="C551" s="1">
        <v>-38.799999999999997</v>
      </c>
      <c r="D551" s="1">
        <v>0</v>
      </c>
      <c r="E551" s="1">
        <v>0</v>
      </c>
      <c r="F551" s="1">
        <v>-30</v>
      </c>
      <c r="G551" s="1">
        <v>0</v>
      </c>
      <c r="H551" s="1">
        <v>0</v>
      </c>
      <c r="I551" s="1">
        <v>-8.8000000000000007</v>
      </c>
      <c r="J551" s="1">
        <v>0</v>
      </c>
      <c r="K551" s="1">
        <v>0</v>
      </c>
      <c r="L551" s="1">
        <v>0</v>
      </c>
      <c r="M551" s="1">
        <v>0</v>
      </c>
      <c r="N551" s="1">
        <v>-38.799999999999997</v>
      </c>
      <c r="O551" s="1">
        <v>0</v>
      </c>
      <c r="P551" s="1">
        <v>0</v>
      </c>
      <c r="Q551" s="1">
        <v>-30</v>
      </c>
      <c r="R551" s="1">
        <v>0</v>
      </c>
      <c r="S551" s="1">
        <v>0</v>
      </c>
      <c r="T551" s="1">
        <v>-8.8000000000000007</v>
      </c>
      <c r="U551" s="1">
        <v>0</v>
      </c>
      <c r="V551" s="1">
        <v>0</v>
      </c>
      <c r="W551" s="1">
        <v>0</v>
      </c>
      <c r="X551" s="1">
        <v>0</v>
      </c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8" t="s">
        <v>235</v>
      </c>
      <c r="B552" s="10" t="s">
        <v>236</v>
      </c>
      <c r="C552" s="1">
        <v>83821.259999999995</v>
      </c>
      <c r="D552" s="1">
        <v>13252.87</v>
      </c>
      <c r="E552" s="1">
        <v>15161.85</v>
      </c>
      <c r="F552" s="1">
        <v>21963.17</v>
      </c>
      <c r="G552" s="1">
        <v>4840.22</v>
      </c>
      <c r="H552" s="1">
        <v>3039.41</v>
      </c>
      <c r="I552" s="1">
        <v>10750.56</v>
      </c>
      <c r="J552" s="1">
        <v>10272.27</v>
      </c>
      <c r="K552" s="1">
        <v>0</v>
      </c>
      <c r="L552" s="1">
        <v>295.3</v>
      </c>
      <c r="M552" s="1">
        <v>4245.6099999999997</v>
      </c>
      <c r="N552" s="1">
        <v>83821.259999999995</v>
      </c>
      <c r="O552" s="1">
        <v>13252.87</v>
      </c>
      <c r="P552" s="1">
        <v>15161.85</v>
      </c>
      <c r="Q552" s="1">
        <v>21963.17</v>
      </c>
      <c r="R552" s="1">
        <v>4840.22</v>
      </c>
      <c r="S552" s="1">
        <v>3039.41</v>
      </c>
      <c r="T552" s="1">
        <v>10750.56</v>
      </c>
      <c r="U552" s="1">
        <v>10272.27</v>
      </c>
      <c r="V552" s="1">
        <v>0</v>
      </c>
      <c r="W552" s="1">
        <v>295.3</v>
      </c>
      <c r="X552" s="1">
        <v>4245.6099999999997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>
        <v>0</v>
      </c>
    </row>
    <row r="553" spans="1:36">
      <c r="A553" s="19" t="s">
        <v>651</v>
      </c>
      <c r="B553" s="10" t="s">
        <v>652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/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653</v>
      </c>
      <c r="B554" s="10" t="s">
        <v>654</v>
      </c>
      <c r="C554" s="1">
        <v>83821.259999999995</v>
      </c>
      <c r="D554" s="1">
        <v>13252.87</v>
      </c>
      <c r="E554" s="1">
        <v>15161.85</v>
      </c>
      <c r="F554" s="1">
        <v>21963.17</v>
      </c>
      <c r="G554" s="1">
        <v>4840.22</v>
      </c>
      <c r="H554" s="1">
        <v>3039.41</v>
      </c>
      <c r="I554" s="1">
        <v>10750.56</v>
      </c>
      <c r="J554" s="1">
        <v>10272.27</v>
      </c>
      <c r="K554" s="1">
        <v>0</v>
      </c>
      <c r="L554" s="1">
        <v>295.3</v>
      </c>
      <c r="M554" s="1">
        <v>4245.6099999999997</v>
      </c>
      <c r="N554" s="1">
        <v>83821.259999999995</v>
      </c>
      <c r="O554" s="1">
        <v>13252.87</v>
      </c>
      <c r="P554" s="1">
        <v>15161.85</v>
      </c>
      <c r="Q554" s="1">
        <v>21963.17</v>
      </c>
      <c r="R554" s="1">
        <v>4840.22</v>
      </c>
      <c r="S554" s="1">
        <v>3039.41</v>
      </c>
      <c r="T554" s="1">
        <v>10750.56</v>
      </c>
      <c r="U554" s="1">
        <v>10272.27</v>
      </c>
      <c r="V554" s="1">
        <v>0</v>
      </c>
      <c r="W554" s="1">
        <v>295.3</v>
      </c>
      <c r="X554" s="1">
        <v>4245.6099999999997</v>
      </c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/>
    </row>
    <row r="555" spans="1:36">
      <c r="A555" s="18" t="s">
        <v>237</v>
      </c>
      <c r="B555" s="10" t="s">
        <v>238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/>
      <c r="P555" s="1"/>
      <c r="Q555" s="1"/>
      <c r="R555" s="1"/>
      <c r="S555" s="1"/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>
        <v>0</v>
      </c>
    </row>
    <row r="556" spans="1:36">
      <c r="A556" s="19" t="s">
        <v>655</v>
      </c>
      <c r="B556" s="10" t="s">
        <v>656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/>
      <c r="P556" s="1"/>
      <c r="Q556" s="1"/>
      <c r="R556" s="1"/>
      <c r="S556" s="1"/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657</v>
      </c>
      <c r="B557" s="10" t="s">
        <v>658</v>
      </c>
      <c r="C557" s="1"/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/>
    </row>
    <row r="558" spans="1:36">
      <c r="A558" s="16" t="s">
        <v>126</v>
      </c>
      <c r="B558" s="9" t="s">
        <v>127</v>
      </c>
      <c r="C558" s="1">
        <v>2538660047.4899998</v>
      </c>
      <c r="D558" s="1">
        <v>187095303.75999999</v>
      </c>
      <c r="E558" s="1">
        <v>215724106.11000001</v>
      </c>
      <c r="F558" s="1">
        <v>498998079.31999999</v>
      </c>
      <c r="G558" s="1">
        <v>153575884.11000001</v>
      </c>
      <c r="H558" s="1">
        <v>123474520.28</v>
      </c>
      <c r="I558" s="1">
        <v>279888455.97000003</v>
      </c>
      <c r="J558" s="1">
        <v>340824179.05000001</v>
      </c>
      <c r="K558" s="1">
        <v>204979496.15000001</v>
      </c>
      <c r="L558" s="1">
        <v>102091073.89</v>
      </c>
      <c r="M558" s="1">
        <v>88095323.010000005</v>
      </c>
      <c r="N558" s="1">
        <v>2194746421.6500001</v>
      </c>
      <c r="O558" s="1">
        <v>187095303.75999999</v>
      </c>
      <c r="P558" s="1">
        <v>215724106.11000001</v>
      </c>
      <c r="Q558" s="1">
        <v>498998079.31999999</v>
      </c>
      <c r="R558" s="1">
        <v>153575884.11000001</v>
      </c>
      <c r="S558" s="1">
        <v>123474520.28</v>
      </c>
      <c r="T558" s="1">
        <v>279888455.97000003</v>
      </c>
      <c r="U558" s="1">
        <v>340824179.05000001</v>
      </c>
      <c r="V558" s="1">
        <v>204979496.15000001</v>
      </c>
      <c r="W558" s="1">
        <v>102091073.89</v>
      </c>
      <c r="X558" s="1">
        <v>88095323.010000005</v>
      </c>
      <c r="Y558" s="1">
        <v>0</v>
      </c>
      <c r="Z558" s="1"/>
      <c r="AA558" s="1">
        <v>0</v>
      </c>
      <c r="AB558" s="1"/>
      <c r="AC558" s="1"/>
      <c r="AD558" s="1"/>
      <c r="AE558" s="1"/>
      <c r="AF558" s="1"/>
      <c r="AG558" s="1"/>
      <c r="AH558" s="1"/>
      <c r="AI558" s="1"/>
      <c r="AJ558" s="4">
        <v>343913625.83999997</v>
      </c>
    </row>
    <row r="559" spans="1:36">
      <c r="A559" s="17" t="s">
        <v>910</v>
      </c>
      <c r="B559" s="10" t="s">
        <v>911</v>
      </c>
      <c r="C559" s="1">
        <v>361000000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4">
        <v>361000000</v>
      </c>
    </row>
    <row r="560" spans="1:36">
      <c r="A560" s="18" t="s">
        <v>912</v>
      </c>
      <c r="B560" s="10" t="s">
        <v>913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0</v>
      </c>
    </row>
    <row r="561" spans="1:36">
      <c r="A561" s="18" t="s">
        <v>914</v>
      </c>
      <c r="B561" s="10" t="s">
        <v>915</v>
      </c>
      <c r="C561" s="1">
        <v>361000000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361000000</v>
      </c>
    </row>
    <row r="562" spans="1:36">
      <c r="A562" s="17" t="s">
        <v>239</v>
      </c>
      <c r="B562" s="10" t="s">
        <v>240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0</v>
      </c>
    </row>
    <row r="563" spans="1:36">
      <c r="A563" s="18" t="s">
        <v>659</v>
      </c>
      <c r="B563" s="10" t="s">
        <v>660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0</v>
      </c>
    </row>
    <row r="564" spans="1:36">
      <c r="A564" s="18" t="s">
        <v>661</v>
      </c>
      <c r="B564" s="10" t="s">
        <v>662</v>
      </c>
      <c r="C564" s="1"/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/>
    </row>
    <row r="565" spans="1:36">
      <c r="A565" s="18" t="s">
        <v>663</v>
      </c>
      <c r="B565" s="10" t="s">
        <v>664</v>
      </c>
      <c r="C565" s="1"/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/>
    </row>
    <row r="566" spans="1:36">
      <c r="A566" s="17" t="s">
        <v>241</v>
      </c>
      <c r="B566" s="10" t="s">
        <v>242</v>
      </c>
      <c r="C566" s="1">
        <v>2047442820.55</v>
      </c>
      <c r="D566" s="1">
        <v>169499654.78</v>
      </c>
      <c r="E566" s="1">
        <v>200397431.56</v>
      </c>
      <c r="F566" s="1">
        <v>451900021.60000002</v>
      </c>
      <c r="G566" s="1">
        <v>146268927</v>
      </c>
      <c r="H566" s="1">
        <v>119202242.56</v>
      </c>
      <c r="I566" s="1">
        <v>262652095.27000001</v>
      </c>
      <c r="J566" s="1">
        <v>328932258.76999998</v>
      </c>
      <c r="K566" s="1">
        <v>190368769</v>
      </c>
      <c r="L566" s="1">
        <v>92980458.370000005</v>
      </c>
      <c r="M566" s="1">
        <v>84228458.280000001</v>
      </c>
      <c r="N566" s="1">
        <v>2046430317.1900001</v>
      </c>
      <c r="O566" s="1">
        <v>169499654.78</v>
      </c>
      <c r="P566" s="1">
        <v>200397431.56</v>
      </c>
      <c r="Q566" s="1">
        <v>451900021.60000002</v>
      </c>
      <c r="R566" s="1">
        <v>146268927</v>
      </c>
      <c r="S566" s="1">
        <v>119202242.56</v>
      </c>
      <c r="T566" s="1">
        <v>262652095.27000001</v>
      </c>
      <c r="U566" s="1">
        <v>328932258.76999998</v>
      </c>
      <c r="V566" s="1">
        <v>190368769</v>
      </c>
      <c r="W566" s="1">
        <v>92980458.370000005</v>
      </c>
      <c r="X566" s="1">
        <v>84228458.280000001</v>
      </c>
      <c r="Y566" s="1">
        <v>0</v>
      </c>
      <c r="Z566" s="1"/>
      <c r="AA566" s="1">
        <v>0</v>
      </c>
      <c r="AB566" s="1"/>
      <c r="AC566" s="1"/>
      <c r="AD566" s="1"/>
      <c r="AE566" s="1"/>
      <c r="AF566" s="1"/>
      <c r="AG566" s="1"/>
      <c r="AH566" s="1"/>
      <c r="AI566" s="1"/>
      <c r="AJ566" s="4">
        <v>1012503.36</v>
      </c>
    </row>
    <row r="567" spans="1:36">
      <c r="A567" s="18" t="s">
        <v>665</v>
      </c>
      <c r="B567" s="10" t="s">
        <v>666</v>
      </c>
      <c r="C567" s="1">
        <v>1012503.36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4">
        <v>1012503.36</v>
      </c>
    </row>
    <row r="568" spans="1:36">
      <c r="A568" s="19" t="s">
        <v>667</v>
      </c>
      <c r="B568" s="10" t="s">
        <v>668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0</v>
      </c>
    </row>
    <row r="569" spans="1:36">
      <c r="A569" s="19" t="s">
        <v>669</v>
      </c>
      <c r="B569" s="10" t="s">
        <v>670</v>
      </c>
      <c r="C569" s="1">
        <v>1012503.36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1012503.36</v>
      </c>
    </row>
    <row r="570" spans="1:36">
      <c r="A570" s="19" t="s">
        <v>671</v>
      </c>
      <c r="B570" s="10" t="s">
        <v>672</v>
      </c>
      <c r="C570" s="1"/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/>
    </row>
    <row r="571" spans="1:36">
      <c r="A571" s="18" t="s">
        <v>673</v>
      </c>
      <c r="B571" s="10" t="s">
        <v>674</v>
      </c>
      <c r="C571" s="1">
        <v>2046430317.1900001</v>
      </c>
      <c r="D571" s="1">
        <v>169499654.78</v>
      </c>
      <c r="E571" s="1">
        <v>200397431.56</v>
      </c>
      <c r="F571" s="1">
        <v>451900021.60000002</v>
      </c>
      <c r="G571" s="1">
        <v>146268927</v>
      </c>
      <c r="H571" s="1">
        <v>119202242.56</v>
      </c>
      <c r="I571" s="1">
        <v>262652095.27000001</v>
      </c>
      <c r="J571" s="1">
        <v>328932258.76999998</v>
      </c>
      <c r="K571" s="1">
        <v>190368769</v>
      </c>
      <c r="L571" s="1">
        <v>92980458.370000005</v>
      </c>
      <c r="M571" s="1">
        <v>84228458.280000001</v>
      </c>
      <c r="N571" s="1">
        <v>2046430317.1900001</v>
      </c>
      <c r="O571" s="1">
        <v>169499654.78</v>
      </c>
      <c r="P571" s="1">
        <v>200397431.56</v>
      </c>
      <c r="Q571" s="1">
        <v>451900021.60000002</v>
      </c>
      <c r="R571" s="1">
        <v>146268927</v>
      </c>
      <c r="S571" s="1">
        <v>119202242.56</v>
      </c>
      <c r="T571" s="1">
        <v>262652095.27000001</v>
      </c>
      <c r="U571" s="1">
        <v>328932258.76999998</v>
      </c>
      <c r="V571" s="1">
        <v>190368769</v>
      </c>
      <c r="W571" s="1">
        <v>92980458.370000005</v>
      </c>
      <c r="X571" s="1">
        <v>84228458.280000001</v>
      </c>
      <c r="Y571" s="1">
        <v>0</v>
      </c>
      <c r="Z571" s="1"/>
      <c r="AA571" s="1">
        <v>0</v>
      </c>
      <c r="AB571" s="1"/>
      <c r="AC571" s="1"/>
      <c r="AD571" s="1"/>
      <c r="AE571" s="1"/>
      <c r="AF571" s="1"/>
      <c r="AG571" s="1"/>
      <c r="AH571" s="1"/>
      <c r="AI571" s="1"/>
      <c r="AJ571" s="4">
        <v>0</v>
      </c>
    </row>
    <row r="572" spans="1:36">
      <c r="A572" s="19" t="s">
        <v>675</v>
      </c>
      <c r="B572" s="10" t="s">
        <v>676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4">
        <v>0</v>
      </c>
    </row>
    <row r="573" spans="1:36">
      <c r="A573" s="19" t="s">
        <v>677</v>
      </c>
      <c r="B573" s="10" t="s">
        <v>678</v>
      </c>
      <c r="C573" s="1">
        <v>1212190036.8599999</v>
      </c>
      <c r="D573" s="1">
        <v>100053603.81999999</v>
      </c>
      <c r="E573" s="1">
        <v>119059106.72</v>
      </c>
      <c r="F573" s="1">
        <v>266583167.34</v>
      </c>
      <c r="G573" s="1">
        <v>86295335.340000004</v>
      </c>
      <c r="H573" s="1">
        <v>70028310.310000002</v>
      </c>
      <c r="I573" s="1">
        <v>155837631.83000001</v>
      </c>
      <c r="J573" s="1">
        <v>196755479.66999999</v>
      </c>
      <c r="K573" s="1">
        <v>111941219.05</v>
      </c>
      <c r="L573" s="1">
        <v>55277394.659999996</v>
      </c>
      <c r="M573" s="1">
        <v>50358788.119999997</v>
      </c>
      <c r="N573" s="1">
        <v>1212190036.8599999</v>
      </c>
      <c r="O573" s="1">
        <v>100053603.81999999</v>
      </c>
      <c r="P573" s="1">
        <v>119059106.72</v>
      </c>
      <c r="Q573" s="1">
        <v>266583167.34</v>
      </c>
      <c r="R573" s="1">
        <v>86295335.340000004</v>
      </c>
      <c r="S573" s="1">
        <v>70028310.310000002</v>
      </c>
      <c r="T573" s="1">
        <v>155837631.83000001</v>
      </c>
      <c r="U573" s="1">
        <v>196755479.66999999</v>
      </c>
      <c r="V573" s="1">
        <v>111941219.05</v>
      </c>
      <c r="W573" s="1">
        <v>55277394.659999996</v>
      </c>
      <c r="X573" s="1">
        <v>50358788.119999997</v>
      </c>
      <c r="Y573" s="1">
        <v>0</v>
      </c>
      <c r="Z573" s="1"/>
      <c r="AA573" s="1">
        <v>0</v>
      </c>
      <c r="AB573" s="1"/>
      <c r="AC573" s="1"/>
      <c r="AD573" s="1"/>
      <c r="AE573" s="1"/>
      <c r="AF573" s="1"/>
      <c r="AG573" s="1"/>
      <c r="AH573" s="1"/>
      <c r="AI573" s="1"/>
      <c r="AJ573" s="4"/>
    </row>
    <row r="574" spans="1:36">
      <c r="A574" s="19" t="s">
        <v>679</v>
      </c>
      <c r="B574" s="10" t="s">
        <v>680</v>
      </c>
      <c r="C574" s="1">
        <v>347570336.95999998</v>
      </c>
      <c r="D574" s="1">
        <v>28853577.239999998</v>
      </c>
      <c r="E574" s="1">
        <v>33728287.549999997</v>
      </c>
      <c r="F574" s="1">
        <v>77630837.640000001</v>
      </c>
      <c r="G574" s="1">
        <v>24876687.800000001</v>
      </c>
      <c r="H574" s="1">
        <v>20474211.5</v>
      </c>
      <c r="I574" s="1">
        <v>44551354.609999999</v>
      </c>
      <c r="J574" s="1">
        <v>54718369.390000001</v>
      </c>
      <c r="K574" s="1">
        <v>32668097.670000002</v>
      </c>
      <c r="L574" s="1">
        <v>15783418.050000001</v>
      </c>
      <c r="M574" s="1">
        <v>14285495.51</v>
      </c>
      <c r="N574" s="1">
        <v>347570336.95999998</v>
      </c>
      <c r="O574" s="1">
        <v>28853577.239999998</v>
      </c>
      <c r="P574" s="1">
        <v>33728287.549999997</v>
      </c>
      <c r="Q574" s="1">
        <v>77630837.640000001</v>
      </c>
      <c r="R574" s="1">
        <v>24876687.800000001</v>
      </c>
      <c r="S574" s="1">
        <v>20474211.5</v>
      </c>
      <c r="T574" s="1">
        <v>44551354.609999999</v>
      </c>
      <c r="U574" s="1">
        <v>54718369.390000001</v>
      </c>
      <c r="V574" s="1">
        <v>32668097.670000002</v>
      </c>
      <c r="W574" s="1">
        <v>15783418.050000001</v>
      </c>
      <c r="X574" s="1">
        <v>14285495.51</v>
      </c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4">
        <v>0</v>
      </c>
    </row>
    <row r="575" spans="1:36">
      <c r="A575" s="19" t="s">
        <v>681</v>
      </c>
      <c r="B575" s="10" t="s">
        <v>682</v>
      </c>
      <c r="C575" s="1">
        <v>415053028.82999998</v>
      </c>
      <c r="D575" s="1">
        <v>34669050.039999999</v>
      </c>
      <c r="E575" s="1">
        <v>40569165.640000001</v>
      </c>
      <c r="F575" s="1">
        <v>91848737.040000007</v>
      </c>
      <c r="G575" s="1">
        <v>29964682.210000001</v>
      </c>
      <c r="H575" s="1">
        <v>24493287.440000001</v>
      </c>
      <c r="I575" s="1">
        <v>53040472.32</v>
      </c>
      <c r="J575" s="1">
        <v>66109130.789999999</v>
      </c>
      <c r="K575" s="1">
        <v>39050758.539999999</v>
      </c>
      <c r="L575" s="1">
        <v>18665800.25</v>
      </c>
      <c r="M575" s="1">
        <v>16641944.560000001</v>
      </c>
      <c r="N575" s="1">
        <v>415053028.82999998</v>
      </c>
      <c r="O575" s="1">
        <v>34669050.039999999</v>
      </c>
      <c r="P575" s="1">
        <v>40569165.640000001</v>
      </c>
      <c r="Q575" s="1">
        <v>91848737.040000007</v>
      </c>
      <c r="R575" s="1">
        <v>29964682.210000001</v>
      </c>
      <c r="S575" s="1">
        <v>24493287.440000001</v>
      </c>
      <c r="T575" s="1">
        <v>53040472.32</v>
      </c>
      <c r="U575" s="1">
        <v>66109130.789999999</v>
      </c>
      <c r="V575" s="1">
        <v>39050758.539999999</v>
      </c>
      <c r="W575" s="1">
        <v>18665800.25</v>
      </c>
      <c r="X575" s="1">
        <v>16641944.560000001</v>
      </c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4"/>
    </row>
    <row r="576" spans="1:36">
      <c r="A576" s="19" t="s">
        <v>683</v>
      </c>
      <c r="B576" s="10" t="s">
        <v>684</v>
      </c>
      <c r="C576" s="1">
        <v>71616914.540000007</v>
      </c>
      <c r="D576" s="1">
        <v>5923423.6799999997</v>
      </c>
      <c r="E576" s="1">
        <v>7040871.6500000004</v>
      </c>
      <c r="F576" s="1">
        <v>15837279.58</v>
      </c>
      <c r="G576" s="1">
        <v>5132221.6500000004</v>
      </c>
      <c r="H576" s="1">
        <v>4206433.3099999996</v>
      </c>
      <c r="I576" s="1">
        <v>9222636.5099999998</v>
      </c>
      <c r="J576" s="1">
        <v>11349278.92</v>
      </c>
      <c r="K576" s="1">
        <v>6708693.7400000002</v>
      </c>
      <c r="L576" s="1">
        <v>3253845.41</v>
      </c>
      <c r="M576" s="1">
        <v>2942230.09</v>
      </c>
      <c r="N576" s="1">
        <v>71616914.540000007</v>
      </c>
      <c r="O576" s="1">
        <v>5923423.6799999997</v>
      </c>
      <c r="P576" s="1">
        <v>7040871.6500000004</v>
      </c>
      <c r="Q576" s="1">
        <v>15837279.58</v>
      </c>
      <c r="R576" s="1">
        <v>5132221.6500000004</v>
      </c>
      <c r="S576" s="1">
        <v>4206433.3099999996</v>
      </c>
      <c r="T576" s="1">
        <v>9222636.5099999998</v>
      </c>
      <c r="U576" s="1">
        <v>11349278.92</v>
      </c>
      <c r="V576" s="1">
        <v>6708693.7400000002</v>
      </c>
      <c r="W576" s="1">
        <v>3253845.41</v>
      </c>
      <c r="X576" s="1">
        <v>2942230.09</v>
      </c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4">
        <v>0</v>
      </c>
    </row>
    <row r="577" spans="1:36">
      <c r="A577" s="17" t="s">
        <v>243</v>
      </c>
      <c r="B577" s="10" t="s">
        <v>244</v>
      </c>
      <c r="C577" s="1">
        <v>130217226.94</v>
      </c>
      <c r="D577" s="1">
        <v>17595648.98</v>
      </c>
      <c r="E577" s="1">
        <v>15326674.550000001</v>
      </c>
      <c r="F577" s="1">
        <v>47098057.719999999</v>
      </c>
      <c r="G577" s="1">
        <v>7306957.1100000003</v>
      </c>
      <c r="H577" s="1">
        <v>4272277.72</v>
      </c>
      <c r="I577" s="1">
        <v>17236360.699999999</v>
      </c>
      <c r="J577" s="1">
        <v>11891920.279999999</v>
      </c>
      <c r="K577" s="1">
        <v>14610727.15</v>
      </c>
      <c r="L577" s="1">
        <v>9110615.5199999996</v>
      </c>
      <c r="M577" s="1">
        <v>3866864.73</v>
      </c>
      <c r="N577" s="1">
        <v>148316104.46000001</v>
      </c>
      <c r="O577" s="1">
        <v>17595648.98</v>
      </c>
      <c r="P577" s="1">
        <v>15326674.550000001</v>
      </c>
      <c r="Q577" s="1">
        <v>47098057.719999999</v>
      </c>
      <c r="R577" s="1">
        <v>7306957.1100000003</v>
      </c>
      <c r="S577" s="1">
        <v>4272277.72</v>
      </c>
      <c r="T577" s="1">
        <v>17236360.699999999</v>
      </c>
      <c r="U577" s="1">
        <v>11891920.279999999</v>
      </c>
      <c r="V577" s="1">
        <v>14610727.15</v>
      </c>
      <c r="W577" s="1">
        <v>9110615.5199999996</v>
      </c>
      <c r="X577" s="1">
        <v>3866864.73</v>
      </c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4">
        <v>-18098877.52</v>
      </c>
    </row>
    <row r="578" spans="1:36">
      <c r="A578" s="18" t="s">
        <v>685</v>
      </c>
      <c r="B578" s="10" t="s">
        <v>686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0</v>
      </c>
    </row>
    <row r="579" spans="1:36">
      <c r="A579" s="18" t="s">
        <v>243</v>
      </c>
      <c r="B579" s="10" t="s">
        <v>687</v>
      </c>
      <c r="C579" s="1">
        <v>96556783.260000005</v>
      </c>
      <c r="D579" s="1">
        <v>10697044.140000001</v>
      </c>
      <c r="E579" s="1">
        <v>11860491.65</v>
      </c>
      <c r="F579" s="1">
        <v>31238627.600000001</v>
      </c>
      <c r="G579" s="1">
        <v>2791668.62</v>
      </c>
      <c r="H579" s="1">
        <v>1814459.01</v>
      </c>
      <c r="I579" s="1">
        <v>10808181.279999999</v>
      </c>
      <c r="J579" s="1">
        <v>7724891.4900000002</v>
      </c>
      <c r="K579" s="1">
        <v>10073553.880000001</v>
      </c>
      <c r="L579" s="1">
        <v>7416716.0099999998</v>
      </c>
      <c r="M579" s="1">
        <v>2131149.58</v>
      </c>
      <c r="N579" s="1">
        <v>96556783.260000005</v>
      </c>
      <c r="O579" s="1">
        <v>10697044.140000001</v>
      </c>
      <c r="P579" s="1">
        <v>11860491.65</v>
      </c>
      <c r="Q579" s="1">
        <v>31238627.600000001</v>
      </c>
      <c r="R579" s="1">
        <v>2791668.62</v>
      </c>
      <c r="S579" s="1">
        <v>1814459.01</v>
      </c>
      <c r="T579" s="1">
        <v>10808181.279999999</v>
      </c>
      <c r="U579" s="1">
        <v>7724891.4900000002</v>
      </c>
      <c r="V579" s="1">
        <v>10073553.880000001</v>
      </c>
      <c r="W579" s="1">
        <v>7416716.0099999998</v>
      </c>
      <c r="X579" s="1">
        <v>2131149.58</v>
      </c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/>
    </row>
    <row r="580" spans="1:36">
      <c r="A580" s="18" t="s">
        <v>688</v>
      </c>
      <c r="B580" s="10" t="s">
        <v>689</v>
      </c>
      <c r="C580" s="1">
        <v>60068686.689999998</v>
      </c>
      <c r="D580" s="1">
        <v>7426128.2400000002</v>
      </c>
      <c r="E580" s="1">
        <v>3892490.88</v>
      </c>
      <c r="F580" s="1">
        <v>17696769</v>
      </c>
      <c r="G580" s="1">
        <v>4683590.1100000003</v>
      </c>
      <c r="H580" s="1">
        <v>2925778.65</v>
      </c>
      <c r="I580" s="1">
        <v>8077869.1399999997</v>
      </c>
      <c r="J580" s="1">
        <v>6675746.7599999998</v>
      </c>
      <c r="K580" s="1">
        <v>4753030.9400000004</v>
      </c>
      <c r="L580" s="1">
        <v>2023169.23</v>
      </c>
      <c r="M580" s="1">
        <v>1914113.74</v>
      </c>
      <c r="N580" s="1">
        <v>60068686.689999998</v>
      </c>
      <c r="O580" s="1">
        <v>7426128.2400000002</v>
      </c>
      <c r="P580" s="1">
        <v>3892490.88</v>
      </c>
      <c r="Q580" s="1">
        <v>17696769</v>
      </c>
      <c r="R580" s="1">
        <v>4683590.1100000003</v>
      </c>
      <c r="S580" s="1">
        <v>2925778.65</v>
      </c>
      <c r="T580" s="1">
        <v>8077869.1399999997</v>
      </c>
      <c r="U580" s="1">
        <v>6675746.7599999998</v>
      </c>
      <c r="V580" s="1">
        <v>4753030.9400000004</v>
      </c>
      <c r="W580" s="1">
        <v>2023169.23</v>
      </c>
      <c r="X580" s="1">
        <v>1914113.74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690</v>
      </c>
      <c r="B581" s="10" t="s">
        <v>691</v>
      </c>
      <c r="C581" s="1">
        <v>-8309365.4900000002</v>
      </c>
      <c r="D581" s="1">
        <v>-527523.4</v>
      </c>
      <c r="E581" s="1">
        <v>-426307.98</v>
      </c>
      <c r="F581" s="1">
        <v>-1837338.88</v>
      </c>
      <c r="G581" s="1">
        <v>-168301.62</v>
      </c>
      <c r="H581" s="1">
        <v>-467959.94</v>
      </c>
      <c r="I581" s="1">
        <v>-1649689.72</v>
      </c>
      <c r="J581" s="1">
        <v>-2508717.9700000002</v>
      </c>
      <c r="K581" s="1">
        <v>-215857.67</v>
      </c>
      <c r="L581" s="1">
        <v>-329269.71999999997</v>
      </c>
      <c r="M581" s="1">
        <v>-178398.59</v>
      </c>
      <c r="N581" s="1">
        <v>-8309365.4900000002</v>
      </c>
      <c r="O581" s="1">
        <v>-527523.4</v>
      </c>
      <c r="P581" s="1">
        <v>-426307.98</v>
      </c>
      <c r="Q581" s="1">
        <v>-1837338.88</v>
      </c>
      <c r="R581" s="1">
        <v>-168301.62</v>
      </c>
      <c r="S581" s="1">
        <v>-467959.94</v>
      </c>
      <c r="T581" s="1">
        <v>-1649689.72</v>
      </c>
      <c r="U581" s="1">
        <v>-2508717.9700000002</v>
      </c>
      <c r="V581" s="1">
        <v>-215857.67</v>
      </c>
      <c r="W581" s="1">
        <v>-329269.71999999997</v>
      </c>
      <c r="X581" s="1">
        <v>-178398.59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692</v>
      </c>
      <c r="B582" s="10" t="s">
        <v>693</v>
      </c>
      <c r="C582" s="1">
        <v>-18098877.52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/>
      <c r="T582" s="1"/>
      <c r="U582" s="1">
        <v>0</v>
      </c>
      <c r="V582" s="1">
        <v>0</v>
      </c>
      <c r="W582" s="1">
        <v>0</v>
      </c>
      <c r="X582" s="1">
        <v>0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>
        <v>-18098877.52</v>
      </c>
    </row>
    <row r="583" spans="1:36">
      <c r="A583" s="16" t="s">
        <v>128</v>
      </c>
      <c r="B583" s="9" t="s">
        <v>129</v>
      </c>
      <c r="C583" s="1">
        <v>771572069.32000005</v>
      </c>
      <c r="D583" s="1">
        <v>31200582.329999998</v>
      </c>
      <c r="E583" s="1">
        <v>38749542.729999997</v>
      </c>
      <c r="F583" s="1">
        <v>76090898.730000004</v>
      </c>
      <c r="G583" s="1">
        <v>25733692.390000001</v>
      </c>
      <c r="H583" s="1">
        <v>22478154.560000002</v>
      </c>
      <c r="I583" s="1">
        <v>44333832.010000005</v>
      </c>
      <c r="J583" s="1">
        <v>53486202.439999998</v>
      </c>
      <c r="K583" s="1">
        <v>28448993.359999999</v>
      </c>
      <c r="L583" s="1">
        <v>24713299.279999997</v>
      </c>
      <c r="M583" s="1">
        <v>21425477.460000001</v>
      </c>
      <c r="N583" s="1">
        <v>366551738.23000002</v>
      </c>
      <c r="O583" s="1">
        <v>31172901.079999998</v>
      </c>
      <c r="P583" s="1">
        <v>38726914.289999999</v>
      </c>
      <c r="Q583" s="1">
        <v>76034143.930000007</v>
      </c>
      <c r="R583" s="1">
        <v>25725665.52</v>
      </c>
      <c r="S583" s="1">
        <v>22473505.170000002</v>
      </c>
      <c r="T583" s="1">
        <v>44328501.340000004</v>
      </c>
      <c r="U583" s="1">
        <v>53480458.030000001</v>
      </c>
      <c r="V583" s="1">
        <v>28509277.649999999</v>
      </c>
      <c r="W583" s="1">
        <v>24699367.879999999</v>
      </c>
      <c r="X583" s="1">
        <v>21401003.34</v>
      </c>
      <c r="Y583" s="1">
        <v>108937.06</v>
      </c>
      <c r="Z583" s="1">
        <v>27681.25</v>
      </c>
      <c r="AA583" s="1">
        <v>22628.44</v>
      </c>
      <c r="AB583" s="1">
        <v>56754.8</v>
      </c>
      <c r="AC583" s="1">
        <v>8026.87</v>
      </c>
      <c r="AD583" s="1">
        <v>4649.3900000000003</v>
      </c>
      <c r="AE583" s="1">
        <v>5330.67</v>
      </c>
      <c r="AF583" s="1">
        <v>5744.41</v>
      </c>
      <c r="AG583" s="1">
        <v>13931.4</v>
      </c>
      <c r="AH583" s="1">
        <v>24474.12</v>
      </c>
      <c r="AI583" s="1">
        <v>-60284.29</v>
      </c>
      <c r="AJ583" s="4">
        <v>404911394.02999997</v>
      </c>
    </row>
    <row r="584" spans="1:36">
      <c r="A584" s="17" t="s">
        <v>245</v>
      </c>
      <c r="B584" s="10" t="s">
        <v>246</v>
      </c>
      <c r="C584" s="1">
        <v>40013796.060000002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4">
        <v>40013796.060000002</v>
      </c>
    </row>
    <row r="585" spans="1:36">
      <c r="A585" s="18" t="s">
        <v>1437</v>
      </c>
      <c r="B585" s="10" t="s">
        <v>1438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0</v>
      </c>
    </row>
    <row r="586" spans="1:36">
      <c r="A586" s="18" t="s">
        <v>1439</v>
      </c>
      <c r="B586" s="10" t="s">
        <v>1440</v>
      </c>
      <c r="C586" s="1">
        <v>39008999.990000002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39008999.990000002</v>
      </c>
    </row>
    <row r="587" spans="1:36">
      <c r="A587" s="18" t="s">
        <v>1441</v>
      </c>
      <c r="B587" s="10" t="s">
        <v>1442</v>
      </c>
      <c r="C587" s="1"/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/>
    </row>
    <row r="588" spans="1:36">
      <c r="A588" s="18" t="s">
        <v>1443</v>
      </c>
      <c r="B588" s="10" t="s">
        <v>1444</v>
      </c>
      <c r="C588" s="1">
        <v>1004796.07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1004796.07</v>
      </c>
    </row>
    <row r="589" spans="1:36">
      <c r="A589" s="17" t="s">
        <v>247</v>
      </c>
      <c r="B589" s="10" t="s">
        <v>248</v>
      </c>
      <c r="C589" s="1">
        <v>731558273.25999999</v>
      </c>
      <c r="D589" s="1">
        <v>31200582.329999998</v>
      </c>
      <c r="E589" s="1">
        <v>38749542.729999997</v>
      </c>
      <c r="F589" s="1">
        <v>76090898.730000004</v>
      </c>
      <c r="G589" s="1">
        <v>25733692.390000001</v>
      </c>
      <c r="H589" s="1">
        <v>22478154.560000002</v>
      </c>
      <c r="I589" s="1">
        <v>44333832.010000005</v>
      </c>
      <c r="J589" s="1">
        <v>53486202.439999998</v>
      </c>
      <c r="K589" s="1">
        <v>28448993.359999999</v>
      </c>
      <c r="L589" s="1">
        <v>24713299.279999997</v>
      </c>
      <c r="M589" s="1">
        <v>21425477.460000001</v>
      </c>
      <c r="N589" s="1">
        <v>366551738.23000002</v>
      </c>
      <c r="O589" s="1">
        <v>31172901.079999998</v>
      </c>
      <c r="P589" s="1">
        <v>38726914.289999999</v>
      </c>
      <c r="Q589" s="1">
        <v>76034143.930000007</v>
      </c>
      <c r="R589" s="1">
        <v>25725665.52</v>
      </c>
      <c r="S589" s="1">
        <v>22473505.170000002</v>
      </c>
      <c r="T589" s="1">
        <v>44328501.340000004</v>
      </c>
      <c r="U589" s="1">
        <v>53480458.030000001</v>
      </c>
      <c r="V589" s="1">
        <v>28509277.649999999</v>
      </c>
      <c r="W589" s="1">
        <v>24699367.879999999</v>
      </c>
      <c r="X589" s="1">
        <v>21401003.34</v>
      </c>
      <c r="Y589" s="1">
        <v>108937.06</v>
      </c>
      <c r="Z589" s="1">
        <v>27681.25</v>
      </c>
      <c r="AA589" s="1">
        <v>22628.44</v>
      </c>
      <c r="AB589" s="1">
        <v>56754.8</v>
      </c>
      <c r="AC589" s="1">
        <v>8026.87</v>
      </c>
      <c r="AD589" s="1">
        <v>4649.3900000000003</v>
      </c>
      <c r="AE589" s="1">
        <v>5330.67</v>
      </c>
      <c r="AF589" s="1">
        <v>5744.41</v>
      </c>
      <c r="AG589" s="1">
        <v>13931.4</v>
      </c>
      <c r="AH589" s="1">
        <v>24474.12</v>
      </c>
      <c r="AI589" s="1">
        <v>-60284.29</v>
      </c>
      <c r="AJ589" s="4">
        <v>364897597.97000003</v>
      </c>
    </row>
    <row r="590" spans="1:36">
      <c r="A590" s="18" t="s">
        <v>249</v>
      </c>
      <c r="B590" s="10" t="s">
        <v>250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4">
        <v>0</v>
      </c>
    </row>
    <row r="591" spans="1:36">
      <c r="A591" s="18" t="s">
        <v>251</v>
      </c>
      <c r="B591" s="10" t="s">
        <v>252</v>
      </c>
      <c r="C591" s="1">
        <v>602342600.28999996</v>
      </c>
      <c r="D591" s="1">
        <v>28118986.899999999</v>
      </c>
      <c r="E591" s="1">
        <v>34679024.759999998</v>
      </c>
      <c r="F591" s="1">
        <v>69372117.519999996</v>
      </c>
      <c r="G591" s="1">
        <v>23400534.439999998</v>
      </c>
      <c r="H591" s="1">
        <v>20328362.629999999</v>
      </c>
      <c r="I591" s="1">
        <v>40694872.689999998</v>
      </c>
      <c r="J591" s="1">
        <v>49100260.850000001</v>
      </c>
      <c r="K591" s="1">
        <v>25991739.030000001</v>
      </c>
      <c r="L591" s="1">
        <v>22475157.080000002</v>
      </c>
      <c r="M591" s="1">
        <v>18609153.470000003</v>
      </c>
      <c r="N591" s="1">
        <v>332565146.69999999</v>
      </c>
      <c r="O591" s="1">
        <v>28078851.129999999</v>
      </c>
      <c r="P591" s="1">
        <v>34640644.460000001</v>
      </c>
      <c r="Q591" s="1">
        <v>69288865.450000003</v>
      </c>
      <c r="R591" s="1">
        <v>23386805.719999999</v>
      </c>
      <c r="S591" s="1">
        <v>20313597.079999998</v>
      </c>
      <c r="T591" s="1">
        <v>40682033.719999999</v>
      </c>
      <c r="U591" s="1">
        <v>49087467.969999999</v>
      </c>
      <c r="V591" s="1">
        <v>26037574.27</v>
      </c>
      <c r="W591" s="1">
        <v>22455801.620000001</v>
      </c>
      <c r="X591" s="1">
        <v>18593505.280000001</v>
      </c>
      <c r="Y591" s="1">
        <v>205062.67</v>
      </c>
      <c r="Z591" s="1">
        <v>40135.769999999997</v>
      </c>
      <c r="AA591" s="1">
        <v>38380.300000000003</v>
      </c>
      <c r="AB591" s="1">
        <v>83252.070000000007</v>
      </c>
      <c r="AC591" s="1">
        <v>13728.72</v>
      </c>
      <c r="AD591" s="1">
        <v>14765.55</v>
      </c>
      <c r="AE591" s="1">
        <v>12838.97</v>
      </c>
      <c r="AF591" s="1">
        <v>12792.88</v>
      </c>
      <c r="AG591" s="1">
        <v>19355.46</v>
      </c>
      <c r="AH591" s="1">
        <v>15648.19</v>
      </c>
      <c r="AI591" s="1">
        <v>-45835.24</v>
      </c>
      <c r="AJ591" s="4">
        <v>269572390.92000002</v>
      </c>
    </row>
    <row r="592" spans="1:36">
      <c r="A592" s="19" t="s">
        <v>1445</v>
      </c>
      <c r="B592" s="10" t="s">
        <v>1446</v>
      </c>
      <c r="C592" s="1">
        <v>9945.16</v>
      </c>
      <c r="D592" s="1">
        <v>382.8</v>
      </c>
      <c r="E592" s="1">
        <v>382.8</v>
      </c>
      <c r="F592" s="1">
        <v>261.3</v>
      </c>
      <c r="G592" s="1">
        <v>0</v>
      </c>
      <c r="H592" s="1">
        <v>38.299999999999997</v>
      </c>
      <c r="I592" s="1">
        <v>614.79999999999995</v>
      </c>
      <c r="J592" s="1">
        <v>1221.6099999999999</v>
      </c>
      <c r="K592" s="1">
        <v>0</v>
      </c>
      <c r="L592" s="1">
        <v>0</v>
      </c>
      <c r="M592" s="1">
        <v>238.6</v>
      </c>
      <c r="N592" s="1">
        <v>3140.21</v>
      </c>
      <c r="O592" s="1">
        <v>382.8</v>
      </c>
      <c r="P592" s="1">
        <v>382.8</v>
      </c>
      <c r="Q592" s="1">
        <v>261.3</v>
      </c>
      <c r="R592" s="1"/>
      <c r="S592" s="1">
        <v>38.299999999999997</v>
      </c>
      <c r="T592" s="1">
        <v>614.79999999999995</v>
      </c>
      <c r="U592" s="1">
        <v>1221.6099999999999</v>
      </c>
      <c r="V592" s="1">
        <v>0</v>
      </c>
      <c r="W592" s="1"/>
      <c r="X592" s="1">
        <v>238.6</v>
      </c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4">
        <v>6804.95</v>
      </c>
    </row>
    <row r="593" spans="1:36">
      <c r="A593" s="20" t="s">
        <v>1447</v>
      </c>
      <c r="B593" s="10" t="s">
        <v>1448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4">
        <v>0</v>
      </c>
    </row>
    <row r="594" spans="1:36">
      <c r="A594" s="20" t="s">
        <v>1449</v>
      </c>
      <c r="B594" s="10" t="s">
        <v>1450</v>
      </c>
      <c r="C594" s="1">
        <v>8800.2099999999991</v>
      </c>
      <c r="D594" s="1">
        <v>382.8</v>
      </c>
      <c r="E594" s="1">
        <v>382.8</v>
      </c>
      <c r="F594" s="1">
        <v>261.3</v>
      </c>
      <c r="G594" s="1">
        <v>0</v>
      </c>
      <c r="H594" s="1">
        <v>38.299999999999997</v>
      </c>
      <c r="I594" s="1">
        <v>614.79999999999995</v>
      </c>
      <c r="J594" s="1">
        <v>874.26</v>
      </c>
      <c r="K594" s="1">
        <v>0</v>
      </c>
      <c r="L594" s="1">
        <v>0</v>
      </c>
      <c r="M594" s="1">
        <v>0</v>
      </c>
      <c r="N594" s="1">
        <v>2554.2600000000002</v>
      </c>
      <c r="O594" s="1">
        <v>382.8</v>
      </c>
      <c r="P594" s="1">
        <v>382.8</v>
      </c>
      <c r="Q594" s="1">
        <v>261.3</v>
      </c>
      <c r="R594" s="1"/>
      <c r="S594" s="1">
        <v>38.299999999999997</v>
      </c>
      <c r="T594" s="1">
        <v>614.79999999999995</v>
      </c>
      <c r="U594" s="1">
        <v>874.26</v>
      </c>
      <c r="V594" s="1">
        <v>0</v>
      </c>
      <c r="W594" s="1"/>
      <c r="X594" s="1">
        <v>0</v>
      </c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6245.95</v>
      </c>
    </row>
    <row r="595" spans="1:36">
      <c r="A595" s="20" t="s">
        <v>1451</v>
      </c>
      <c r="B595" s="10" t="s">
        <v>1452</v>
      </c>
      <c r="C595" s="1">
        <v>1144.95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347.35</v>
      </c>
      <c r="K595" s="1">
        <v>0</v>
      </c>
      <c r="L595" s="1">
        <v>0</v>
      </c>
      <c r="M595" s="1">
        <v>238.6</v>
      </c>
      <c r="N595" s="1">
        <v>585.95000000000005</v>
      </c>
      <c r="O595" s="1"/>
      <c r="P595" s="1">
        <v>0</v>
      </c>
      <c r="Q595" s="1">
        <v>0</v>
      </c>
      <c r="R595" s="1"/>
      <c r="S595" s="1"/>
      <c r="T595" s="1"/>
      <c r="U595" s="1">
        <v>347.35</v>
      </c>
      <c r="V595" s="1"/>
      <c r="W595" s="1"/>
      <c r="X595" s="1">
        <v>238.6</v>
      </c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4">
        <v>559</v>
      </c>
    </row>
    <row r="596" spans="1:36">
      <c r="A596" s="19" t="s">
        <v>1453</v>
      </c>
      <c r="B596" s="10" t="s">
        <v>1454</v>
      </c>
      <c r="C596" s="1">
        <v>54514.16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54514.16</v>
      </c>
    </row>
    <row r="597" spans="1:36">
      <c r="A597" s="20" t="s">
        <v>1455</v>
      </c>
      <c r="B597" s="10" t="s">
        <v>1456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0</v>
      </c>
    </row>
    <row r="598" spans="1:36">
      <c r="A598" s="20" t="s">
        <v>1453</v>
      </c>
      <c r="B598" s="10" t="s">
        <v>1457</v>
      </c>
      <c r="C598" s="1">
        <v>54514.16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54514.16</v>
      </c>
    </row>
    <row r="599" spans="1:36">
      <c r="A599" s="19" t="s">
        <v>1458</v>
      </c>
      <c r="B599" s="10" t="s">
        <v>1459</v>
      </c>
      <c r="C599" s="1">
        <v>29736322.609999999</v>
      </c>
      <c r="D599" s="1">
        <v>2641224.7000000002</v>
      </c>
      <c r="E599" s="1">
        <v>2960428.47</v>
      </c>
      <c r="F599" s="1">
        <v>4869782.1500000004</v>
      </c>
      <c r="G599" s="1">
        <v>1775858.6400000001</v>
      </c>
      <c r="H599" s="1">
        <v>1497192.1600000001</v>
      </c>
      <c r="I599" s="1">
        <v>3227884.63</v>
      </c>
      <c r="J599" s="1">
        <v>3334987.39</v>
      </c>
      <c r="K599" s="1">
        <v>2452537.84</v>
      </c>
      <c r="L599" s="1">
        <v>2216123.81</v>
      </c>
      <c r="M599" s="1">
        <v>1725369.34</v>
      </c>
      <c r="N599" s="1">
        <v>26751542.5</v>
      </c>
      <c r="O599" s="1">
        <v>2641224.7000000002</v>
      </c>
      <c r="P599" s="1">
        <v>2960428.47</v>
      </c>
      <c r="Q599" s="1">
        <v>4866912.95</v>
      </c>
      <c r="R599" s="1">
        <v>1769122.84</v>
      </c>
      <c r="S599" s="1">
        <v>1501305.09</v>
      </c>
      <c r="T599" s="1">
        <v>3227884.63</v>
      </c>
      <c r="U599" s="1">
        <v>3334987.39</v>
      </c>
      <c r="V599" s="1">
        <v>2508183.2799999998</v>
      </c>
      <c r="W599" s="1">
        <v>2216123.81</v>
      </c>
      <c r="X599" s="1">
        <v>1725369.34</v>
      </c>
      <c r="Y599" s="1">
        <v>-50153.37</v>
      </c>
      <c r="Z599" s="1"/>
      <c r="AA599" s="1"/>
      <c r="AB599" s="1">
        <v>2869.2</v>
      </c>
      <c r="AC599" s="1">
        <v>6735.8</v>
      </c>
      <c r="AD599" s="1">
        <v>-4112.93</v>
      </c>
      <c r="AE599" s="1"/>
      <c r="AF599" s="1"/>
      <c r="AG599" s="1"/>
      <c r="AH599" s="1"/>
      <c r="AI599" s="1">
        <v>-55645.440000000002</v>
      </c>
      <c r="AJ599" s="4">
        <v>3034933.48</v>
      </c>
    </row>
    <row r="600" spans="1:36">
      <c r="A600" s="20" t="s">
        <v>1460</v>
      </c>
      <c r="B600" s="10" t="s">
        <v>1461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4">
        <v>0</v>
      </c>
    </row>
    <row r="601" spans="1:36">
      <c r="A601" s="20" t="s">
        <v>1458</v>
      </c>
      <c r="B601" s="10" t="s">
        <v>1462</v>
      </c>
      <c r="C601" s="1">
        <v>29736322.609999999</v>
      </c>
      <c r="D601" s="1">
        <v>2641224.7000000002</v>
      </c>
      <c r="E601" s="1">
        <v>2960428.47</v>
      </c>
      <c r="F601" s="1">
        <v>4869782.1500000004</v>
      </c>
      <c r="G601" s="1">
        <v>1775858.6400000001</v>
      </c>
      <c r="H601" s="1">
        <v>1497192.1600000001</v>
      </c>
      <c r="I601" s="1">
        <v>3227884.63</v>
      </c>
      <c r="J601" s="1">
        <v>3334987.39</v>
      </c>
      <c r="K601" s="1">
        <v>2452537.84</v>
      </c>
      <c r="L601" s="1">
        <v>2216123.81</v>
      </c>
      <c r="M601" s="1">
        <v>1725369.34</v>
      </c>
      <c r="N601" s="1">
        <v>26751542.5</v>
      </c>
      <c r="O601" s="1">
        <v>2641224.7000000002</v>
      </c>
      <c r="P601" s="1">
        <v>2960428.47</v>
      </c>
      <c r="Q601" s="1">
        <v>4866912.95</v>
      </c>
      <c r="R601" s="1">
        <v>1769122.84</v>
      </c>
      <c r="S601" s="1">
        <v>1501305.09</v>
      </c>
      <c r="T601" s="1">
        <v>3227884.63</v>
      </c>
      <c r="U601" s="1">
        <v>3334987.39</v>
      </c>
      <c r="V601" s="1">
        <v>2508183.2799999998</v>
      </c>
      <c r="W601" s="1">
        <v>2216123.81</v>
      </c>
      <c r="X601" s="1">
        <v>1725369.34</v>
      </c>
      <c r="Y601" s="1">
        <v>-50153.37</v>
      </c>
      <c r="Z601" s="1"/>
      <c r="AA601" s="1"/>
      <c r="AB601" s="1">
        <v>2869.2</v>
      </c>
      <c r="AC601" s="1">
        <v>6735.8</v>
      </c>
      <c r="AD601" s="1">
        <v>-4112.93</v>
      </c>
      <c r="AE601" s="1"/>
      <c r="AF601" s="1"/>
      <c r="AG601" s="1"/>
      <c r="AH601" s="1"/>
      <c r="AI601" s="1">
        <v>-55645.440000000002</v>
      </c>
      <c r="AJ601" s="4">
        <v>3034933.48</v>
      </c>
    </row>
    <row r="602" spans="1:36">
      <c r="A602" s="20" t="s">
        <v>1463</v>
      </c>
      <c r="B602" s="10" t="s">
        <v>1464</v>
      </c>
      <c r="C602" s="1"/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4"/>
    </row>
    <row r="603" spans="1:36">
      <c r="A603" s="19" t="s">
        <v>1465</v>
      </c>
      <c r="B603" s="10" t="s">
        <v>1466</v>
      </c>
      <c r="C603" s="1">
        <v>217010041.65000001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217010041.65000001</v>
      </c>
    </row>
    <row r="604" spans="1:36">
      <c r="A604" s="20" t="s">
        <v>1467</v>
      </c>
      <c r="B604" s="10" t="s">
        <v>1468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0</v>
      </c>
    </row>
    <row r="605" spans="1:36">
      <c r="A605" s="20" t="s">
        <v>1469</v>
      </c>
      <c r="B605" s="10" t="s">
        <v>1470</v>
      </c>
      <c r="C605" s="1">
        <v>217010041.65000001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217010041.65000001</v>
      </c>
    </row>
    <row r="606" spans="1:36">
      <c r="A606" s="19" t="s">
        <v>1471</v>
      </c>
      <c r="B606" s="10" t="s">
        <v>1472</v>
      </c>
      <c r="C606" s="1">
        <v>8026097.5599999996</v>
      </c>
      <c r="D606" s="1">
        <v>319028.57</v>
      </c>
      <c r="E606" s="1">
        <v>246908.19</v>
      </c>
      <c r="F606" s="1">
        <v>1867052.48</v>
      </c>
      <c r="G606" s="1">
        <v>381571.5</v>
      </c>
      <c r="H606" s="1">
        <v>398291.7</v>
      </c>
      <c r="I606" s="1">
        <v>1503678.99</v>
      </c>
      <c r="J606" s="1">
        <v>1831310.6</v>
      </c>
      <c r="K606" s="1">
        <v>584968.68999999994</v>
      </c>
      <c r="L606" s="1">
        <v>580001.59</v>
      </c>
      <c r="M606" s="1">
        <v>171239.36000000002</v>
      </c>
      <c r="N606" s="1">
        <v>7875481.8799999999</v>
      </c>
      <c r="O606" s="1">
        <v>319028.57</v>
      </c>
      <c r="P606" s="1">
        <v>246908.19</v>
      </c>
      <c r="Q606" s="1">
        <v>1862683.01</v>
      </c>
      <c r="R606" s="1">
        <v>381571.5</v>
      </c>
      <c r="S606" s="1">
        <v>398291.7</v>
      </c>
      <c r="T606" s="1">
        <v>1503678.99</v>
      </c>
      <c r="U606" s="1">
        <v>1831310.6</v>
      </c>
      <c r="V606" s="1">
        <v>584968.68999999994</v>
      </c>
      <c r="W606" s="1">
        <v>580001.59</v>
      </c>
      <c r="X606" s="1">
        <v>167039.04000000001</v>
      </c>
      <c r="Y606" s="1">
        <v>8569.7900000000009</v>
      </c>
      <c r="Z606" s="1"/>
      <c r="AA606" s="1"/>
      <c r="AB606" s="1">
        <v>4369.47</v>
      </c>
      <c r="AC606" s="1"/>
      <c r="AD606" s="1"/>
      <c r="AE606" s="1"/>
      <c r="AF606" s="1"/>
      <c r="AG606" s="1"/>
      <c r="AH606" s="1">
        <v>4200.32</v>
      </c>
      <c r="AI606" s="1"/>
      <c r="AJ606" s="4">
        <v>142045.89000000001</v>
      </c>
    </row>
    <row r="607" spans="1:36">
      <c r="A607" s="20" t="s">
        <v>1473</v>
      </c>
      <c r="B607" s="10" t="s">
        <v>1474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4">
        <v>0</v>
      </c>
    </row>
    <row r="608" spans="1:36">
      <c r="A608" s="20" t="s">
        <v>1475</v>
      </c>
      <c r="B608" s="10" t="s">
        <v>1476</v>
      </c>
      <c r="C608" s="1">
        <v>8026097.5599999996</v>
      </c>
      <c r="D608" s="1">
        <v>319028.57</v>
      </c>
      <c r="E608" s="1">
        <v>246908.19</v>
      </c>
      <c r="F608" s="1">
        <v>1867052.48</v>
      </c>
      <c r="G608" s="1">
        <v>381571.5</v>
      </c>
      <c r="H608" s="1">
        <v>398291.7</v>
      </c>
      <c r="I608" s="1">
        <v>1503678.99</v>
      </c>
      <c r="J608" s="1">
        <v>1831310.6</v>
      </c>
      <c r="K608" s="1">
        <v>584968.68999999994</v>
      </c>
      <c r="L608" s="1">
        <v>580001.59</v>
      </c>
      <c r="M608" s="1">
        <v>171239.36000000002</v>
      </c>
      <c r="N608" s="1">
        <v>7875481.8799999999</v>
      </c>
      <c r="O608" s="1">
        <v>319028.57</v>
      </c>
      <c r="P608" s="1">
        <v>246908.19</v>
      </c>
      <c r="Q608" s="1">
        <v>1862683.01</v>
      </c>
      <c r="R608" s="1">
        <v>381571.5</v>
      </c>
      <c r="S608" s="1">
        <v>398291.7</v>
      </c>
      <c r="T608" s="1">
        <v>1503678.99</v>
      </c>
      <c r="U608" s="1">
        <v>1831310.6</v>
      </c>
      <c r="V608" s="1">
        <v>584968.68999999994</v>
      </c>
      <c r="W608" s="1">
        <v>580001.59</v>
      </c>
      <c r="X608" s="1">
        <v>167039.04000000001</v>
      </c>
      <c r="Y608" s="1">
        <v>8569.7900000000009</v>
      </c>
      <c r="Z608" s="1"/>
      <c r="AA608" s="1"/>
      <c r="AB608" s="1">
        <v>4369.47</v>
      </c>
      <c r="AC608" s="1"/>
      <c r="AD608" s="1"/>
      <c r="AE608" s="1"/>
      <c r="AF608" s="1"/>
      <c r="AG608" s="1"/>
      <c r="AH608" s="1">
        <v>4200.32</v>
      </c>
      <c r="AI608" s="1"/>
      <c r="AJ608" s="4">
        <v>142045.89000000001</v>
      </c>
    </row>
    <row r="609" spans="1:36">
      <c r="A609" s="20" t="s">
        <v>1477</v>
      </c>
      <c r="B609" s="10" t="s">
        <v>1478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/>
      <c r="P609" s="1"/>
      <c r="Q609" s="1"/>
      <c r="R609" s="1"/>
      <c r="S609" s="1"/>
      <c r="T609" s="1"/>
      <c r="U609" s="1"/>
      <c r="V609" s="1"/>
      <c r="W609" s="1"/>
      <c r="X609" s="1">
        <v>0</v>
      </c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4"/>
    </row>
    <row r="610" spans="1:36">
      <c r="A610" s="19" t="s">
        <v>1479</v>
      </c>
      <c r="B610" s="10" t="s">
        <v>1480</v>
      </c>
      <c r="C610" s="1">
        <v>7812401.4800000004</v>
      </c>
      <c r="D610" s="1">
        <v>592874</v>
      </c>
      <c r="E610" s="1">
        <v>796325.01</v>
      </c>
      <c r="F610" s="1">
        <v>1708476.41</v>
      </c>
      <c r="G610" s="1">
        <v>532557.54</v>
      </c>
      <c r="H610" s="1">
        <v>600970.01</v>
      </c>
      <c r="I610" s="1">
        <v>846617.89</v>
      </c>
      <c r="J610" s="1">
        <v>1029362.76</v>
      </c>
      <c r="K610" s="1">
        <v>681389.37</v>
      </c>
      <c r="L610" s="1">
        <v>340567.55</v>
      </c>
      <c r="M610" s="1">
        <v>342327.07</v>
      </c>
      <c r="N610" s="1">
        <v>7471467.6100000003</v>
      </c>
      <c r="O610" s="1">
        <v>592874</v>
      </c>
      <c r="P610" s="1">
        <v>796325.01</v>
      </c>
      <c r="Q610" s="1">
        <v>1708476.41</v>
      </c>
      <c r="R610" s="1">
        <v>532557.54</v>
      </c>
      <c r="S610" s="1">
        <v>600970.01</v>
      </c>
      <c r="T610" s="1">
        <v>846617.89</v>
      </c>
      <c r="U610" s="1">
        <v>1029362.76</v>
      </c>
      <c r="V610" s="1">
        <v>681389.37</v>
      </c>
      <c r="W610" s="1">
        <v>340567.55</v>
      </c>
      <c r="X610" s="1">
        <v>342327.07</v>
      </c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4">
        <v>340933.87</v>
      </c>
    </row>
    <row r="611" spans="1:36">
      <c r="A611" s="20" t="s">
        <v>1481</v>
      </c>
      <c r="B611" s="10" t="s">
        <v>1482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4">
        <v>0</v>
      </c>
    </row>
    <row r="612" spans="1:36">
      <c r="A612" s="20" t="s">
        <v>1483</v>
      </c>
      <c r="B612" s="10" t="s">
        <v>1484</v>
      </c>
      <c r="C612" s="1">
        <v>4102078.16</v>
      </c>
      <c r="D612" s="1">
        <v>352646.5</v>
      </c>
      <c r="E612" s="1">
        <v>421995.7</v>
      </c>
      <c r="F612" s="1">
        <v>969182.92</v>
      </c>
      <c r="G612" s="1">
        <v>270034.83</v>
      </c>
      <c r="H612" s="1">
        <v>330298.67</v>
      </c>
      <c r="I612" s="1">
        <v>405667.56</v>
      </c>
      <c r="J612" s="1">
        <v>501945.82</v>
      </c>
      <c r="K612" s="1">
        <v>438407.29</v>
      </c>
      <c r="L612" s="1">
        <v>137445.35999999999</v>
      </c>
      <c r="M612" s="1">
        <v>179238.35</v>
      </c>
      <c r="N612" s="1">
        <v>4006863</v>
      </c>
      <c r="O612" s="1">
        <v>352646.5</v>
      </c>
      <c r="P612" s="1">
        <v>421995.7</v>
      </c>
      <c r="Q612" s="1">
        <v>969182.92</v>
      </c>
      <c r="R612" s="1">
        <v>270034.83</v>
      </c>
      <c r="S612" s="1">
        <v>330298.67</v>
      </c>
      <c r="T612" s="1">
        <v>405667.56</v>
      </c>
      <c r="U612" s="1">
        <v>501945.82</v>
      </c>
      <c r="V612" s="1">
        <v>438407.29</v>
      </c>
      <c r="W612" s="1">
        <v>137445.35999999999</v>
      </c>
      <c r="X612" s="1">
        <v>179238.35</v>
      </c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95215.16</v>
      </c>
    </row>
    <row r="613" spans="1:36">
      <c r="A613" s="20" t="s">
        <v>1485</v>
      </c>
      <c r="B613" s="10" t="s">
        <v>1486</v>
      </c>
      <c r="C613" s="1">
        <v>3710323.32</v>
      </c>
      <c r="D613" s="1">
        <v>240227.5</v>
      </c>
      <c r="E613" s="1">
        <v>374329.31</v>
      </c>
      <c r="F613" s="1">
        <v>739293.49</v>
      </c>
      <c r="G613" s="1">
        <v>262522.71000000002</v>
      </c>
      <c r="H613" s="1">
        <v>270671.34000000003</v>
      </c>
      <c r="I613" s="1">
        <v>440950.33</v>
      </c>
      <c r="J613" s="1">
        <v>527416.93999999994</v>
      </c>
      <c r="K613" s="1">
        <v>242982.08</v>
      </c>
      <c r="L613" s="1">
        <v>203122.19</v>
      </c>
      <c r="M613" s="1">
        <v>163088.72</v>
      </c>
      <c r="N613" s="1">
        <v>3464604.61</v>
      </c>
      <c r="O613" s="1">
        <v>240227.5</v>
      </c>
      <c r="P613" s="1">
        <v>374329.31</v>
      </c>
      <c r="Q613" s="1">
        <v>739293.49</v>
      </c>
      <c r="R613" s="1">
        <v>262522.71000000002</v>
      </c>
      <c r="S613" s="1">
        <v>270671.34000000003</v>
      </c>
      <c r="T613" s="1">
        <v>440950.33</v>
      </c>
      <c r="U613" s="1">
        <v>527416.93999999994</v>
      </c>
      <c r="V613" s="1">
        <v>242982.08</v>
      </c>
      <c r="W613" s="1">
        <v>203122.19</v>
      </c>
      <c r="X613" s="1">
        <v>163088.72</v>
      </c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4">
        <v>245718.71</v>
      </c>
    </row>
    <row r="614" spans="1:36">
      <c r="A614" s="19" t="s">
        <v>1487</v>
      </c>
      <c r="B614" s="10" t="s">
        <v>1488</v>
      </c>
      <c r="C614" s="1">
        <v>325907188.19</v>
      </c>
      <c r="D614" s="1">
        <v>24361937.879999999</v>
      </c>
      <c r="E614" s="1">
        <v>30425585.800000001</v>
      </c>
      <c r="F614" s="1">
        <v>60451838.339999996</v>
      </c>
      <c r="G614" s="1">
        <v>20418083.370000001</v>
      </c>
      <c r="H614" s="1">
        <v>17669575.609999999</v>
      </c>
      <c r="I614" s="1">
        <v>34862571.350000001</v>
      </c>
      <c r="J614" s="1">
        <v>42486084.289999999</v>
      </c>
      <c r="K614" s="1">
        <v>22119261.120000001</v>
      </c>
      <c r="L614" s="1">
        <v>19172089.890000001</v>
      </c>
      <c r="M614" s="1">
        <v>16237434.09</v>
      </c>
      <c r="N614" s="1">
        <v>287951800.72000003</v>
      </c>
      <c r="O614" s="1">
        <v>24321827.109999999</v>
      </c>
      <c r="P614" s="1">
        <v>30398789.370000001</v>
      </c>
      <c r="Q614" s="1">
        <v>60375824.939999998</v>
      </c>
      <c r="R614" s="1">
        <v>20411090.449999999</v>
      </c>
      <c r="S614" s="1">
        <v>17650697.129999999</v>
      </c>
      <c r="T614" s="1">
        <v>34849732.380000003</v>
      </c>
      <c r="U614" s="1">
        <v>42473291.409999996</v>
      </c>
      <c r="V614" s="1">
        <v>22091827.280000001</v>
      </c>
      <c r="W614" s="1">
        <v>19152734.43</v>
      </c>
      <c r="X614" s="1">
        <v>16225986.220000001</v>
      </c>
      <c r="Y614" s="1">
        <v>252661.02</v>
      </c>
      <c r="Z614" s="1">
        <v>40110.769999999997</v>
      </c>
      <c r="AA614" s="1">
        <v>26796.43</v>
      </c>
      <c r="AB614" s="1">
        <v>76013.399999999994</v>
      </c>
      <c r="AC614" s="1">
        <v>6992.92</v>
      </c>
      <c r="AD614" s="1">
        <v>18878.48</v>
      </c>
      <c r="AE614" s="1">
        <v>12838.97</v>
      </c>
      <c r="AF614" s="1">
        <v>12792.88</v>
      </c>
      <c r="AG614" s="1">
        <v>19355.46</v>
      </c>
      <c r="AH614" s="1">
        <v>11447.87</v>
      </c>
      <c r="AI614" s="1">
        <v>27433.84</v>
      </c>
      <c r="AJ614" s="4">
        <v>37702726.450000003</v>
      </c>
    </row>
    <row r="615" spans="1:36">
      <c r="A615" s="20" t="s">
        <v>1489</v>
      </c>
      <c r="B615" s="10" t="s">
        <v>1490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4">
        <v>0</v>
      </c>
    </row>
    <row r="616" spans="1:36">
      <c r="A616" s="20" t="s">
        <v>1491</v>
      </c>
      <c r="B616" s="10" t="s">
        <v>1492</v>
      </c>
      <c r="C616" s="1">
        <v>310801395.87</v>
      </c>
      <c r="D616" s="1">
        <v>23351796.150000002</v>
      </c>
      <c r="E616" s="1">
        <v>28979337.300000001</v>
      </c>
      <c r="F616" s="1">
        <v>58002025.780000001</v>
      </c>
      <c r="G616" s="1">
        <v>19241917.600000001</v>
      </c>
      <c r="H616" s="1">
        <v>16926823.5</v>
      </c>
      <c r="I616" s="1">
        <v>32718879.699999999</v>
      </c>
      <c r="J616" s="1">
        <v>41177934.57</v>
      </c>
      <c r="K616" s="1">
        <v>21753766.279999997</v>
      </c>
      <c r="L616" s="1">
        <v>18256925.100000001</v>
      </c>
      <c r="M616" s="1">
        <v>15287850.639999999</v>
      </c>
      <c r="N616" s="1">
        <v>275466997.44</v>
      </c>
      <c r="O616" s="1">
        <v>23315488.870000001</v>
      </c>
      <c r="P616" s="1">
        <v>28952540.870000001</v>
      </c>
      <c r="Q616" s="1">
        <v>57926012.380000003</v>
      </c>
      <c r="R616" s="1">
        <v>19234924.68</v>
      </c>
      <c r="S616" s="1">
        <v>16912397.870000001</v>
      </c>
      <c r="T616" s="1">
        <v>32706040.73</v>
      </c>
      <c r="U616" s="1">
        <v>41166537.229999997</v>
      </c>
      <c r="V616" s="1">
        <v>21733279.879999999</v>
      </c>
      <c r="W616" s="1">
        <v>18237569.640000001</v>
      </c>
      <c r="X616" s="1">
        <v>15282205.289999999</v>
      </c>
      <c r="Y616" s="1">
        <v>230259.18</v>
      </c>
      <c r="Z616" s="1">
        <v>36307.279999999999</v>
      </c>
      <c r="AA616" s="1">
        <v>26796.43</v>
      </c>
      <c r="AB616" s="1">
        <v>76013.399999999994</v>
      </c>
      <c r="AC616" s="1">
        <v>6992.92</v>
      </c>
      <c r="AD616" s="1">
        <v>14425.63</v>
      </c>
      <c r="AE616" s="1">
        <v>12838.97</v>
      </c>
      <c r="AF616" s="1">
        <v>11397.34</v>
      </c>
      <c r="AG616" s="1">
        <v>19355.46</v>
      </c>
      <c r="AH616" s="1">
        <v>5645.35</v>
      </c>
      <c r="AI616" s="1">
        <v>20486.400000000001</v>
      </c>
      <c r="AJ616" s="4">
        <v>35104139.25</v>
      </c>
    </row>
    <row r="617" spans="1:36">
      <c r="A617" s="20" t="s">
        <v>1493</v>
      </c>
      <c r="B617" s="10" t="s">
        <v>1494</v>
      </c>
      <c r="C617" s="1">
        <v>4451070.92</v>
      </c>
      <c r="D617" s="1">
        <v>320044.90000000002</v>
      </c>
      <c r="E617" s="1">
        <v>402351.29</v>
      </c>
      <c r="F617" s="1">
        <v>794909.48</v>
      </c>
      <c r="G617" s="1">
        <v>254561.2</v>
      </c>
      <c r="H617" s="1">
        <v>257120.81</v>
      </c>
      <c r="I617" s="1">
        <v>347506.28</v>
      </c>
      <c r="J617" s="1">
        <v>427411.36</v>
      </c>
      <c r="K617" s="1">
        <v>-290797.65000000002</v>
      </c>
      <c r="L617" s="1">
        <v>282735.15000000002</v>
      </c>
      <c r="M617" s="1">
        <v>245361.2</v>
      </c>
      <c r="N617" s="1">
        <v>3041204.02</v>
      </c>
      <c r="O617" s="1">
        <v>320044.90000000002</v>
      </c>
      <c r="P617" s="1">
        <v>402351.29</v>
      </c>
      <c r="Q617" s="1">
        <v>794909.48</v>
      </c>
      <c r="R617" s="1">
        <v>254561.2</v>
      </c>
      <c r="S617" s="1">
        <v>257120.81</v>
      </c>
      <c r="T617" s="1">
        <v>347506.28</v>
      </c>
      <c r="U617" s="1">
        <v>427411.36</v>
      </c>
      <c r="V617" s="1">
        <v>-290797.65000000002</v>
      </c>
      <c r="W617" s="1">
        <v>282735.15000000002</v>
      </c>
      <c r="X617" s="1">
        <v>245361.2</v>
      </c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4">
        <v>1409866.9</v>
      </c>
    </row>
    <row r="618" spans="1:36">
      <c r="A618" s="20" t="s">
        <v>1495</v>
      </c>
      <c r="B618" s="10" t="s">
        <v>1496</v>
      </c>
      <c r="C618" s="1">
        <v>10654721.4</v>
      </c>
      <c r="D618" s="1">
        <v>690096.83</v>
      </c>
      <c r="E618" s="1">
        <v>1043897.21</v>
      </c>
      <c r="F618" s="1">
        <v>1654903.08</v>
      </c>
      <c r="G618" s="1">
        <v>921604.57</v>
      </c>
      <c r="H618" s="1">
        <v>485631.3</v>
      </c>
      <c r="I618" s="1">
        <v>1796185.37</v>
      </c>
      <c r="J618" s="1">
        <v>880738.36</v>
      </c>
      <c r="K618" s="1">
        <v>656292.49</v>
      </c>
      <c r="L618" s="1">
        <v>632429.64</v>
      </c>
      <c r="M618" s="1">
        <v>704222.25</v>
      </c>
      <c r="N618" s="1">
        <v>9443599.2599999998</v>
      </c>
      <c r="O618" s="1">
        <v>686293.34</v>
      </c>
      <c r="P618" s="1">
        <v>1043897.21</v>
      </c>
      <c r="Q618" s="1">
        <v>1654903.08</v>
      </c>
      <c r="R618" s="1">
        <v>921604.57</v>
      </c>
      <c r="S618" s="1">
        <v>481178.45</v>
      </c>
      <c r="T618" s="1">
        <v>1796185.37</v>
      </c>
      <c r="U618" s="1">
        <v>879342.82</v>
      </c>
      <c r="V618" s="1">
        <v>649345.05000000005</v>
      </c>
      <c r="W618" s="1">
        <v>632429.64</v>
      </c>
      <c r="X618" s="1">
        <v>698419.73</v>
      </c>
      <c r="Y618" s="1">
        <v>22401.84</v>
      </c>
      <c r="Z618" s="1">
        <v>3803.49</v>
      </c>
      <c r="AA618" s="1"/>
      <c r="AB618" s="1"/>
      <c r="AC618" s="1"/>
      <c r="AD618" s="1">
        <v>4452.8500000000004</v>
      </c>
      <c r="AE618" s="1"/>
      <c r="AF618" s="1">
        <v>1395.54</v>
      </c>
      <c r="AG618" s="1"/>
      <c r="AH618" s="1">
        <v>5802.52</v>
      </c>
      <c r="AI618" s="1">
        <v>6947.44</v>
      </c>
      <c r="AJ618" s="4">
        <v>1188720.3</v>
      </c>
    </row>
    <row r="619" spans="1:36">
      <c r="A619" s="19" t="s">
        <v>1497</v>
      </c>
      <c r="B619" s="10" t="s">
        <v>1498</v>
      </c>
      <c r="C619" s="1">
        <v>4954230.96</v>
      </c>
      <c r="D619" s="1">
        <v>169601.44</v>
      </c>
      <c r="E619" s="1">
        <v>204739.81</v>
      </c>
      <c r="F619" s="1">
        <v>431550.49</v>
      </c>
      <c r="G619" s="1">
        <v>268323.67</v>
      </c>
      <c r="H619" s="1">
        <v>130905.22</v>
      </c>
      <c r="I619" s="1">
        <v>212588.23</v>
      </c>
      <c r="J619" s="1">
        <v>344806.08</v>
      </c>
      <c r="K619" s="1">
        <v>131939.66999999998</v>
      </c>
      <c r="L619" s="1">
        <v>126557.24</v>
      </c>
      <c r="M619" s="1">
        <v>107412.35</v>
      </c>
      <c r="N619" s="1">
        <v>2134463.9700000002</v>
      </c>
      <c r="O619" s="1">
        <v>169601.44</v>
      </c>
      <c r="P619" s="1">
        <v>193155.94</v>
      </c>
      <c r="Q619" s="1">
        <v>431550.49</v>
      </c>
      <c r="R619" s="1">
        <v>268323.67</v>
      </c>
      <c r="S619" s="1">
        <v>130905.22</v>
      </c>
      <c r="T619" s="1">
        <v>212588.23</v>
      </c>
      <c r="U619" s="1">
        <v>344806.08</v>
      </c>
      <c r="V619" s="1">
        <v>149563.31</v>
      </c>
      <c r="W619" s="1">
        <v>126557.24</v>
      </c>
      <c r="X619" s="1">
        <v>107412.35</v>
      </c>
      <c r="Y619" s="1">
        <v>-6039.77</v>
      </c>
      <c r="Z619" s="1"/>
      <c r="AA619" s="1">
        <v>11583.87</v>
      </c>
      <c r="AB619" s="1"/>
      <c r="AC619" s="1"/>
      <c r="AD619" s="1"/>
      <c r="AE619" s="1"/>
      <c r="AF619" s="1"/>
      <c r="AG619" s="1"/>
      <c r="AH619" s="1"/>
      <c r="AI619" s="1">
        <v>-17623.64</v>
      </c>
      <c r="AJ619" s="4">
        <v>2825806.76</v>
      </c>
    </row>
    <row r="620" spans="1:36">
      <c r="A620" s="20" t="s">
        <v>1499</v>
      </c>
      <c r="B620" s="10" t="s">
        <v>1500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4">
        <v>0</v>
      </c>
    </row>
    <row r="621" spans="1:36">
      <c r="A621" s="20" t="s">
        <v>1501</v>
      </c>
      <c r="B621" s="10" t="s">
        <v>1502</v>
      </c>
      <c r="C621" s="1">
        <v>2572350.21</v>
      </c>
      <c r="D621" s="1">
        <v>65313.84</v>
      </c>
      <c r="E621" s="1">
        <v>77275.23</v>
      </c>
      <c r="F621" s="1">
        <v>139985.49</v>
      </c>
      <c r="G621" s="1">
        <v>184085.89</v>
      </c>
      <c r="H621" s="1">
        <v>41052.160000000003</v>
      </c>
      <c r="I621" s="1">
        <v>77858.070000000007</v>
      </c>
      <c r="J621" s="1">
        <v>141693.88</v>
      </c>
      <c r="K621" s="1">
        <v>41501.85</v>
      </c>
      <c r="L621" s="1">
        <v>38064.080000000002</v>
      </c>
      <c r="M621" s="1">
        <v>30770.799999999999</v>
      </c>
      <c r="N621" s="1">
        <v>826961.54</v>
      </c>
      <c r="O621" s="1">
        <v>65313.84</v>
      </c>
      <c r="P621" s="1">
        <v>66635.48</v>
      </c>
      <c r="Q621" s="1">
        <v>139985.49</v>
      </c>
      <c r="R621" s="1">
        <v>184085.89</v>
      </c>
      <c r="S621" s="1">
        <v>41052.160000000003</v>
      </c>
      <c r="T621" s="1">
        <v>77858.070000000007</v>
      </c>
      <c r="U621" s="1">
        <v>141693.88</v>
      </c>
      <c r="V621" s="1">
        <v>41501.85</v>
      </c>
      <c r="W621" s="1">
        <v>38064.080000000002</v>
      </c>
      <c r="X621" s="1">
        <v>30770.799999999999</v>
      </c>
      <c r="Y621" s="1">
        <v>10639.75</v>
      </c>
      <c r="Z621" s="1"/>
      <c r="AA621" s="1">
        <v>10639.75</v>
      </c>
      <c r="AB621" s="1"/>
      <c r="AC621" s="1"/>
      <c r="AD621" s="1"/>
      <c r="AE621" s="1"/>
      <c r="AF621" s="1"/>
      <c r="AG621" s="1"/>
      <c r="AH621" s="1"/>
      <c r="AI621" s="1"/>
      <c r="AJ621" s="4">
        <v>1734748.92</v>
      </c>
    </row>
    <row r="622" spans="1:36">
      <c r="A622" s="20" t="s">
        <v>1503</v>
      </c>
      <c r="B622" s="10" t="s">
        <v>1504</v>
      </c>
      <c r="C622" s="1">
        <v>105107.91</v>
      </c>
      <c r="D622" s="1">
        <v>0</v>
      </c>
      <c r="E622" s="1">
        <v>8761.25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8761.25</v>
      </c>
      <c r="O622" s="1"/>
      <c r="P622" s="1">
        <v>8761.25</v>
      </c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4">
        <v>96346.66</v>
      </c>
    </row>
    <row r="623" spans="1:36">
      <c r="A623" s="20" t="s">
        <v>1505</v>
      </c>
      <c r="B623" s="10" t="s">
        <v>1506</v>
      </c>
      <c r="C623" s="1">
        <v>1850350.79</v>
      </c>
      <c r="D623" s="1">
        <v>91957.43</v>
      </c>
      <c r="E623" s="1">
        <v>103265.49</v>
      </c>
      <c r="F623" s="1">
        <v>257034.05</v>
      </c>
      <c r="G623" s="1">
        <v>38571.019999999997</v>
      </c>
      <c r="H623" s="1">
        <v>78013</v>
      </c>
      <c r="I623" s="1">
        <v>119833.32</v>
      </c>
      <c r="J623" s="1">
        <v>160045.71</v>
      </c>
      <c r="K623" s="1">
        <v>80383.91</v>
      </c>
      <c r="L623" s="1">
        <v>78660.820000000007</v>
      </c>
      <c r="M623" s="1">
        <v>68182.52</v>
      </c>
      <c r="N623" s="1">
        <v>1091682.67</v>
      </c>
      <c r="O623" s="1">
        <v>91957.43</v>
      </c>
      <c r="P623" s="1">
        <v>103265.49</v>
      </c>
      <c r="Q623" s="1">
        <v>257034.05</v>
      </c>
      <c r="R623" s="1">
        <v>38571.019999999997</v>
      </c>
      <c r="S623" s="1">
        <v>78013</v>
      </c>
      <c r="T623" s="1">
        <v>119833.32</v>
      </c>
      <c r="U623" s="1">
        <v>160045.71</v>
      </c>
      <c r="V623" s="1">
        <v>96119.31</v>
      </c>
      <c r="W623" s="1">
        <v>78660.820000000007</v>
      </c>
      <c r="X623" s="1">
        <v>68182.52</v>
      </c>
      <c r="Y623" s="1">
        <v>-15735.4</v>
      </c>
      <c r="Z623" s="1"/>
      <c r="AA623" s="1"/>
      <c r="AB623" s="1"/>
      <c r="AC623" s="1"/>
      <c r="AD623" s="1"/>
      <c r="AE623" s="1"/>
      <c r="AF623" s="1"/>
      <c r="AG623" s="1"/>
      <c r="AH623" s="1"/>
      <c r="AI623" s="1">
        <v>-15735.4</v>
      </c>
      <c r="AJ623" s="4">
        <v>774403.52</v>
      </c>
    </row>
    <row r="624" spans="1:36">
      <c r="A624" s="20" t="s">
        <v>1507</v>
      </c>
      <c r="B624" s="10" t="s">
        <v>1508</v>
      </c>
      <c r="C624" s="1">
        <v>55918.1</v>
      </c>
      <c r="D624" s="1">
        <v>0</v>
      </c>
      <c r="E624" s="1">
        <v>0</v>
      </c>
      <c r="F624" s="1">
        <v>575.39</v>
      </c>
      <c r="G624" s="1">
        <v>0</v>
      </c>
      <c r="H624" s="1">
        <v>0</v>
      </c>
      <c r="I624" s="1">
        <v>0</v>
      </c>
      <c r="J624" s="1">
        <v>3504.09</v>
      </c>
      <c r="K624" s="1">
        <v>0</v>
      </c>
      <c r="L624" s="1">
        <v>0</v>
      </c>
      <c r="M624" s="1">
        <v>0</v>
      </c>
      <c r="N624" s="1">
        <v>4079.48</v>
      </c>
      <c r="O624" s="1"/>
      <c r="P624" s="1"/>
      <c r="Q624" s="1">
        <v>575.39</v>
      </c>
      <c r="R624" s="1"/>
      <c r="S624" s="1"/>
      <c r="T624" s="1"/>
      <c r="U624" s="1">
        <v>3504.09</v>
      </c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4">
        <v>51838.62</v>
      </c>
    </row>
    <row r="625" spans="1:36">
      <c r="A625" s="20" t="s">
        <v>1509</v>
      </c>
      <c r="B625" s="10" t="s">
        <v>1510</v>
      </c>
      <c r="C625" s="1">
        <v>370503.95</v>
      </c>
      <c r="D625" s="1">
        <v>12330.17</v>
      </c>
      <c r="E625" s="1">
        <v>15437.84</v>
      </c>
      <c r="F625" s="1">
        <v>33955.56</v>
      </c>
      <c r="G625" s="1">
        <v>45666.76</v>
      </c>
      <c r="H625" s="1">
        <v>11840.06</v>
      </c>
      <c r="I625" s="1">
        <v>14896.84</v>
      </c>
      <c r="J625" s="1">
        <v>39562.400000000001</v>
      </c>
      <c r="K625" s="1">
        <v>10053.91</v>
      </c>
      <c r="L625" s="1">
        <v>9832.34</v>
      </c>
      <c r="M625" s="1">
        <v>8459.0300000000007</v>
      </c>
      <c r="N625" s="1">
        <v>202979.03</v>
      </c>
      <c r="O625" s="1">
        <v>12330.17</v>
      </c>
      <c r="P625" s="1">
        <v>14493.72</v>
      </c>
      <c r="Q625" s="1">
        <v>33955.56</v>
      </c>
      <c r="R625" s="1">
        <v>45666.76</v>
      </c>
      <c r="S625" s="1">
        <v>11840.06</v>
      </c>
      <c r="T625" s="1">
        <v>14896.84</v>
      </c>
      <c r="U625" s="1">
        <v>39562.400000000001</v>
      </c>
      <c r="V625" s="1">
        <v>11942.15</v>
      </c>
      <c r="W625" s="1">
        <v>9832.34</v>
      </c>
      <c r="X625" s="1">
        <v>8459.0300000000007</v>
      </c>
      <c r="Y625" s="1">
        <v>-944.12</v>
      </c>
      <c r="Z625" s="1"/>
      <c r="AA625" s="1">
        <v>944.12</v>
      </c>
      <c r="AB625" s="1"/>
      <c r="AC625" s="1"/>
      <c r="AD625" s="1"/>
      <c r="AE625" s="1"/>
      <c r="AF625" s="1"/>
      <c r="AG625" s="1"/>
      <c r="AH625" s="1"/>
      <c r="AI625" s="1">
        <v>-1888.24</v>
      </c>
      <c r="AJ625" s="4">
        <v>168469.04</v>
      </c>
    </row>
    <row r="626" spans="1:36">
      <c r="A626" s="20" t="s">
        <v>1511</v>
      </c>
      <c r="B626" s="10" t="s">
        <v>1512</v>
      </c>
      <c r="C626" s="1"/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4"/>
    </row>
    <row r="627" spans="1:36">
      <c r="A627" s="19" t="s">
        <v>1513</v>
      </c>
      <c r="B627" s="10" t="s">
        <v>1514</v>
      </c>
      <c r="C627" s="1">
        <v>3511575.18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4">
        <v>3511575.18</v>
      </c>
    </row>
    <row r="628" spans="1:36">
      <c r="A628" s="20" t="s">
        <v>1515</v>
      </c>
      <c r="B628" s="10" t="s">
        <v>1516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0</v>
      </c>
    </row>
    <row r="629" spans="1:36">
      <c r="A629" s="20" t="s">
        <v>1517</v>
      </c>
      <c r="B629" s="10" t="s">
        <v>1518</v>
      </c>
      <c r="C629" s="1">
        <v>3509496.68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3509496.68</v>
      </c>
    </row>
    <row r="630" spans="1:36">
      <c r="A630" s="20" t="s">
        <v>1519</v>
      </c>
      <c r="B630" s="10" t="s">
        <v>1520</v>
      </c>
      <c r="C630" s="1">
        <v>2078.5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>
        <v>2078.5</v>
      </c>
    </row>
    <row r="631" spans="1:36">
      <c r="A631" s="19" t="s">
        <v>1521</v>
      </c>
      <c r="B631" s="10" t="s">
        <v>1522</v>
      </c>
      <c r="C631" s="1">
        <v>126710.58</v>
      </c>
      <c r="D631" s="1">
        <v>4236.26</v>
      </c>
      <c r="E631" s="1">
        <v>13173.57</v>
      </c>
      <c r="F631" s="1">
        <v>22180.26</v>
      </c>
      <c r="G631" s="1">
        <v>8993.82</v>
      </c>
      <c r="H631" s="1">
        <v>14334.25</v>
      </c>
      <c r="I631" s="1">
        <v>3595.73</v>
      </c>
      <c r="J631" s="1">
        <v>14107.59</v>
      </c>
      <c r="K631" s="1">
        <v>3636.77</v>
      </c>
      <c r="L631" s="1">
        <v>20491.439999999999</v>
      </c>
      <c r="M631" s="1">
        <v>5570.89</v>
      </c>
      <c r="N631" s="1">
        <v>110320.58</v>
      </c>
      <c r="O631" s="1">
        <v>4236.26</v>
      </c>
      <c r="P631" s="1">
        <v>13173.57</v>
      </c>
      <c r="Q631" s="1">
        <v>22180.26</v>
      </c>
      <c r="R631" s="1">
        <v>8993.82</v>
      </c>
      <c r="S631" s="1">
        <v>14334.25</v>
      </c>
      <c r="T631" s="1">
        <v>3595.73</v>
      </c>
      <c r="U631" s="1">
        <v>14107.59</v>
      </c>
      <c r="V631" s="1">
        <v>3636.77</v>
      </c>
      <c r="W631" s="1">
        <v>20491.439999999999</v>
      </c>
      <c r="X631" s="1">
        <v>5570.89</v>
      </c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4">
        <v>16390</v>
      </c>
    </row>
    <row r="632" spans="1:36">
      <c r="A632" s="20" t="s">
        <v>1523</v>
      </c>
      <c r="B632" s="10" t="s">
        <v>1524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4">
        <v>0</v>
      </c>
    </row>
    <row r="633" spans="1:36">
      <c r="A633" s="20" t="s">
        <v>1525</v>
      </c>
      <c r="B633" s="10" t="s">
        <v>1526</v>
      </c>
      <c r="C633" s="1">
        <v>93125.53</v>
      </c>
      <c r="D633" s="1">
        <v>2420.9</v>
      </c>
      <c r="E633" s="1">
        <v>11705.56</v>
      </c>
      <c r="F633" s="1">
        <v>18635.259999999998</v>
      </c>
      <c r="G633" s="1">
        <v>3019.81</v>
      </c>
      <c r="H633" s="1">
        <v>12277.83</v>
      </c>
      <c r="I633" s="1">
        <v>2730.69</v>
      </c>
      <c r="J633" s="1">
        <v>4774.88</v>
      </c>
      <c r="K633" s="1">
        <v>2756.77</v>
      </c>
      <c r="L633" s="1">
        <v>13482.94</v>
      </c>
      <c r="M633" s="1">
        <v>4930.8900000000003</v>
      </c>
      <c r="N633" s="1">
        <v>76735.53</v>
      </c>
      <c r="O633" s="1">
        <v>2420.9</v>
      </c>
      <c r="P633" s="1">
        <v>11705.56</v>
      </c>
      <c r="Q633" s="1">
        <v>18635.259999999998</v>
      </c>
      <c r="R633" s="1">
        <v>3019.81</v>
      </c>
      <c r="S633" s="1">
        <v>12277.83</v>
      </c>
      <c r="T633" s="1">
        <v>2730.69</v>
      </c>
      <c r="U633" s="1">
        <v>4774.88</v>
      </c>
      <c r="V633" s="1">
        <v>2756.77</v>
      </c>
      <c r="W633" s="1">
        <v>13482.94</v>
      </c>
      <c r="X633" s="1">
        <v>4930.8900000000003</v>
      </c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4">
        <v>16390</v>
      </c>
    </row>
    <row r="634" spans="1:36">
      <c r="A634" s="20" t="s">
        <v>1527</v>
      </c>
      <c r="B634" s="10" t="s">
        <v>1528</v>
      </c>
      <c r="C634" s="1">
        <v>33585.050000000003</v>
      </c>
      <c r="D634" s="1">
        <v>1815.36</v>
      </c>
      <c r="E634" s="1">
        <v>1468.01</v>
      </c>
      <c r="F634" s="1">
        <v>3545</v>
      </c>
      <c r="G634" s="1">
        <v>5974.01</v>
      </c>
      <c r="H634" s="1">
        <v>2056.42</v>
      </c>
      <c r="I634" s="1">
        <v>865.04</v>
      </c>
      <c r="J634" s="1">
        <v>9332.7099999999991</v>
      </c>
      <c r="K634" s="1">
        <v>880</v>
      </c>
      <c r="L634" s="1">
        <v>7008.5</v>
      </c>
      <c r="M634" s="1">
        <v>640</v>
      </c>
      <c r="N634" s="1">
        <v>33585.050000000003</v>
      </c>
      <c r="O634" s="1">
        <v>1815.36</v>
      </c>
      <c r="P634" s="1">
        <v>1468.01</v>
      </c>
      <c r="Q634" s="1">
        <v>3545</v>
      </c>
      <c r="R634" s="1">
        <v>5974.01</v>
      </c>
      <c r="S634" s="1">
        <v>2056.42</v>
      </c>
      <c r="T634" s="1">
        <v>865.04</v>
      </c>
      <c r="U634" s="1">
        <v>9332.7099999999991</v>
      </c>
      <c r="V634" s="1">
        <v>880</v>
      </c>
      <c r="W634" s="1">
        <v>7008.5</v>
      </c>
      <c r="X634" s="1">
        <v>640</v>
      </c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4"/>
    </row>
    <row r="635" spans="1:36">
      <c r="A635" s="20" t="s">
        <v>1529</v>
      </c>
      <c r="B635" s="10" t="s">
        <v>1530</v>
      </c>
      <c r="C635" s="1"/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4"/>
    </row>
    <row r="636" spans="1:36">
      <c r="A636" s="19" t="s">
        <v>1531</v>
      </c>
      <c r="B636" s="10" t="s">
        <v>1532</v>
      </c>
      <c r="C636" s="1">
        <v>1408.14</v>
      </c>
      <c r="D636" s="1">
        <v>854.43</v>
      </c>
      <c r="E636" s="1">
        <v>0</v>
      </c>
      <c r="F636" s="1">
        <v>0</v>
      </c>
      <c r="G636" s="1">
        <v>20</v>
      </c>
      <c r="H636" s="1">
        <v>0</v>
      </c>
      <c r="I636" s="1">
        <v>0</v>
      </c>
      <c r="J636" s="1">
        <v>243.2</v>
      </c>
      <c r="K636" s="1">
        <v>0</v>
      </c>
      <c r="L636" s="1">
        <v>290.51</v>
      </c>
      <c r="M636" s="1">
        <v>0</v>
      </c>
      <c r="N636" s="1">
        <v>1408.14</v>
      </c>
      <c r="O636" s="1">
        <v>854.43</v>
      </c>
      <c r="P636" s="1"/>
      <c r="Q636" s="1"/>
      <c r="R636" s="1">
        <v>20</v>
      </c>
      <c r="S636" s="1">
        <v>0</v>
      </c>
      <c r="T636" s="1"/>
      <c r="U636" s="1">
        <v>243.2</v>
      </c>
      <c r="V636" s="1"/>
      <c r="W636" s="1">
        <v>290.51</v>
      </c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>
        <v>0</v>
      </c>
    </row>
    <row r="637" spans="1:36">
      <c r="A637" s="20" t="s">
        <v>1533</v>
      </c>
      <c r="B637" s="10" t="s">
        <v>1534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0</v>
      </c>
    </row>
    <row r="638" spans="1:36">
      <c r="A638" s="20" t="s">
        <v>1535</v>
      </c>
      <c r="B638" s="10" t="s">
        <v>1536</v>
      </c>
      <c r="C638" s="1">
        <v>1408.14</v>
      </c>
      <c r="D638" s="1">
        <v>854.43</v>
      </c>
      <c r="E638" s="1">
        <v>0</v>
      </c>
      <c r="F638" s="1">
        <v>0</v>
      </c>
      <c r="G638" s="1">
        <v>20</v>
      </c>
      <c r="H638" s="1">
        <v>0</v>
      </c>
      <c r="I638" s="1">
        <v>0</v>
      </c>
      <c r="J638" s="1">
        <v>243.2</v>
      </c>
      <c r="K638" s="1">
        <v>0</v>
      </c>
      <c r="L638" s="1">
        <v>290.51</v>
      </c>
      <c r="M638" s="1">
        <v>0</v>
      </c>
      <c r="N638" s="1">
        <v>1408.14</v>
      </c>
      <c r="O638" s="1">
        <v>854.43</v>
      </c>
      <c r="P638" s="1"/>
      <c r="Q638" s="1"/>
      <c r="R638" s="1">
        <v>20</v>
      </c>
      <c r="S638" s="1">
        <v>0</v>
      </c>
      <c r="T638" s="1"/>
      <c r="U638" s="1">
        <v>243.2</v>
      </c>
      <c r="V638" s="1"/>
      <c r="W638" s="1">
        <v>290.51</v>
      </c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/>
    </row>
    <row r="639" spans="1:36">
      <c r="A639" s="20" t="s">
        <v>1537</v>
      </c>
      <c r="B639" s="10" t="s">
        <v>1538</v>
      </c>
      <c r="C639" s="1"/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/>
    </row>
    <row r="640" spans="1:36">
      <c r="A640" s="19" t="s">
        <v>1539</v>
      </c>
      <c r="B640" s="10" t="s">
        <v>1540</v>
      </c>
      <c r="C640" s="1">
        <v>9788.4500000000007</v>
      </c>
      <c r="D640" s="1">
        <v>1398.98</v>
      </c>
      <c r="E640" s="1">
        <v>2241.59</v>
      </c>
      <c r="F640" s="1">
        <v>1071</v>
      </c>
      <c r="G640" s="1">
        <v>257.04000000000002</v>
      </c>
      <c r="H640" s="1">
        <v>0</v>
      </c>
      <c r="I640" s="1">
        <v>434.45</v>
      </c>
      <c r="J640" s="1">
        <v>2034.65</v>
      </c>
      <c r="K640" s="1">
        <v>0</v>
      </c>
      <c r="L640" s="1">
        <v>1258.74</v>
      </c>
      <c r="M640" s="1">
        <v>585</v>
      </c>
      <c r="N640" s="1">
        <v>9256.4500000000007</v>
      </c>
      <c r="O640" s="1">
        <v>1373.98</v>
      </c>
      <c r="P640" s="1">
        <v>2241.59</v>
      </c>
      <c r="Q640" s="1">
        <v>1071</v>
      </c>
      <c r="R640" s="1">
        <v>257.04000000000002</v>
      </c>
      <c r="S640" s="1">
        <v>0</v>
      </c>
      <c r="T640" s="1">
        <v>434.45</v>
      </c>
      <c r="U640" s="1">
        <v>2034.65</v>
      </c>
      <c r="V640" s="1">
        <v>0</v>
      </c>
      <c r="W640" s="1">
        <v>1258.74</v>
      </c>
      <c r="X640" s="1">
        <v>585</v>
      </c>
      <c r="Y640" s="1">
        <v>25</v>
      </c>
      <c r="Z640" s="1">
        <v>25</v>
      </c>
      <c r="AA640" s="1"/>
      <c r="AB640" s="1"/>
      <c r="AC640" s="1"/>
      <c r="AD640" s="1"/>
      <c r="AE640" s="1"/>
      <c r="AF640" s="1"/>
      <c r="AG640" s="1"/>
      <c r="AH640" s="1"/>
      <c r="AI640" s="1"/>
      <c r="AJ640" s="4">
        <v>507</v>
      </c>
    </row>
    <row r="641" spans="1:36">
      <c r="A641" s="20" t="s">
        <v>1541</v>
      </c>
      <c r="B641" s="10" t="s">
        <v>1542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0</v>
      </c>
    </row>
    <row r="642" spans="1:36">
      <c r="A642" s="20" t="s">
        <v>1543</v>
      </c>
      <c r="B642" s="10" t="s">
        <v>1544</v>
      </c>
      <c r="C642" s="1">
        <v>9788.4500000000007</v>
      </c>
      <c r="D642" s="1">
        <v>1398.98</v>
      </c>
      <c r="E642" s="1">
        <v>2241.59</v>
      </c>
      <c r="F642" s="1">
        <v>1071</v>
      </c>
      <c r="G642" s="1">
        <v>257.04000000000002</v>
      </c>
      <c r="H642" s="1">
        <v>0</v>
      </c>
      <c r="I642" s="1">
        <v>434.45</v>
      </c>
      <c r="J642" s="1">
        <v>2034.65</v>
      </c>
      <c r="K642" s="1">
        <v>0</v>
      </c>
      <c r="L642" s="1">
        <v>1258.74</v>
      </c>
      <c r="M642" s="1">
        <v>585</v>
      </c>
      <c r="N642" s="1">
        <v>9256.4500000000007</v>
      </c>
      <c r="O642" s="1">
        <v>1373.98</v>
      </c>
      <c r="P642" s="1">
        <v>2241.59</v>
      </c>
      <c r="Q642" s="1">
        <v>1071</v>
      </c>
      <c r="R642" s="1">
        <v>257.04000000000002</v>
      </c>
      <c r="S642" s="1"/>
      <c r="T642" s="1">
        <v>434.45</v>
      </c>
      <c r="U642" s="1">
        <v>2034.65</v>
      </c>
      <c r="V642" s="1">
        <v>0</v>
      </c>
      <c r="W642" s="1">
        <v>1258.74</v>
      </c>
      <c r="X642" s="1">
        <v>585</v>
      </c>
      <c r="Y642" s="1">
        <v>25</v>
      </c>
      <c r="Z642" s="1">
        <v>25</v>
      </c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507</v>
      </c>
    </row>
    <row r="643" spans="1:36">
      <c r="A643" s="19" t="s">
        <v>1545</v>
      </c>
      <c r="B643" s="10" t="s">
        <v>1546</v>
      </c>
      <c r="C643" s="1">
        <v>41445.599999999999</v>
      </c>
      <c r="D643" s="1">
        <v>38</v>
      </c>
      <c r="E643" s="1">
        <v>574</v>
      </c>
      <c r="F643" s="1">
        <v>3619.63</v>
      </c>
      <c r="G643" s="1">
        <v>3191.75</v>
      </c>
      <c r="H643" s="1">
        <v>760</v>
      </c>
      <c r="I643" s="1">
        <v>3511.72</v>
      </c>
      <c r="J643" s="1">
        <v>2688</v>
      </c>
      <c r="K643" s="1">
        <v>390</v>
      </c>
      <c r="L643" s="1">
        <v>821</v>
      </c>
      <c r="M643" s="1">
        <v>681</v>
      </c>
      <c r="N643" s="1">
        <v>16275.1</v>
      </c>
      <c r="O643" s="1">
        <v>38</v>
      </c>
      <c r="P643" s="1">
        <v>574</v>
      </c>
      <c r="Q643" s="1">
        <v>3619.63</v>
      </c>
      <c r="R643" s="1">
        <v>3191.75</v>
      </c>
      <c r="S643" s="1">
        <v>760</v>
      </c>
      <c r="T643" s="1">
        <v>3511.72</v>
      </c>
      <c r="U643" s="1">
        <v>2688</v>
      </c>
      <c r="V643" s="1">
        <v>390</v>
      </c>
      <c r="W643" s="1">
        <v>821</v>
      </c>
      <c r="X643" s="1">
        <v>681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25170.5</v>
      </c>
    </row>
    <row r="644" spans="1:36">
      <c r="A644" s="20" t="s">
        <v>1547</v>
      </c>
      <c r="B644" s="10" t="s">
        <v>1548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0</v>
      </c>
    </row>
    <row r="645" spans="1:36">
      <c r="A645" s="20" t="s">
        <v>1549</v>
      </c>
      <c r="B645" s="10" t="s">
        <v>1550</v>
      </c>
      <c r="C645" s="1">
        <v>41445.599999999999</v>
      </c>
      <c r="D645" s="1">
        <v>38</v>
      </c>
      <c r="E645" s="1">
        <v>574</v>
      </c>
      <c r="F645" s="1">
        <v>3619.63</v>
      </c>
      <c r="G645" s="1">
        <v>3191.75</v>
      </c>
      <c r="H645" s="1">
        <v>760</v>
      </c>
      <c r="I645" s="1">
        <v>3511.72</v>
      </c>
      <c r="J645" s="1">
        <v>2688</v>
      </c>
      <c r="K645" s="1">
        <v>390</v>
      </c>
      <c r="L645" s="1">
        <v>821</v>
      </c>
      <c r="M645" s="1">
        <v>681</v>
      </c>
      <c r="N645" s="1">
        <v>16275.1</v>
      </c>
      <c r="O645" s="1">
        <v>38</v>
      </c>
      <c r="P645" s="1">
        <v>574</v>
      </c>
      <c r="Q645" s="1">
        <v>3619.63</v>
      </c>
      <c r="R645" s="1">
        <v>3191.75</v>
      </c>
      <c r="S645" s="1">
        <v>760</v>
      </c>
      <c r="T645" s="1">
        <v>3511.72</v>
      </c>
      <c r="U645" s="1">
        <v>2688</v>
      </c>
      <c r="V645" s="1">
        <v>390</v>
      </c>
      <c r="W645" s="1">
        <v>821</v>
      </c>
      <c r="X645" s="1">
        <v>681</v>
      </c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25170.5</v>
      </c>
    </row>
    <row r="646" spans="1:36">
      <c r="A646" s="20" t="s">
        <v>1551</v>
      </c>
      <c r="B646" s="10" t="s">
        <v>1552</v>
      </c>
      <c r="C646" s="1"/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/>
    </row>
    <row r="647" spans="1:36">
      <c r="A647" s="19" t="s">
        <v>1553</v>
      </c>
      <c r="B647" s="10" t="s">
        <v>1554</v>
      </c>
      <c r="C647" s="1">
        <v>3560000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>
        <v>3560000</v>
      </c>
    </row>
    <row r="648" spans="1:36">
      <c r="A648" s="20" t="s">
        <v>1555</v>
      </c>
      <c r="B648" s="10" t="s">
        <v>1556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0</v>
      </c>
    </row>
    <row r="649" spans="1:36">
      <c r="A649" s="20" t="s">
        <v>1557</v>
      </c>
      <c r="B649" s="10" t="s">
        <v>1558</v>
      </c>
      <c r="C649" s="1">
        <v>3560000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3560000</v>
      </c>
    </row>
    <row r="650" spans="1:36">
      <c r="A650" s="19" t="s">
        <v>1559</v>
      </c>
      <c r="B650" s="10" t="s">
        <v>1560</v>
      </c>
      <c r="C650" s="1">
        <v>544757.26</v>
      </c>
      <c r="D650" s="1">
        <v>14131.78</v>
      </c>
      <c r="E650" s="1">
        <v>28263.200000000001</v>
      </c>
      <c r="F650" s="1">
        <v>16285.46</v>
      </c>
      <c r="G650" s="1">
        <v>10635.44</v>
      </c>
      <c r="H650" s="1">
        <v>16295.38</v>
      </c>
      <c r="I650" s="1">
        <v>31682.83</v>
      </c>
      <c r="J650" s="1">
        <v>53414.68</v>
      </c>
      <c r="K650" s="1">
        <v>17615.57</v>
      </c>
      <c r="L650" s="1">
        <v>8517.14</v>
      </c>
      <c r="M650" s="1">
        <v>18274.29</v>
      </c>
      <c r="N650" s="1">
        <v>215115.77</v>
      </c>
      <c r="O650" s="1">
        <v>14131.78</v>
      </c>
      <c r="P650" s="1">
        <v>28263.200000000001</v>
      </c>
      <c r="Q650" s="1">
        <v>16285.46</v>
      </c>
      <c r="R650" s="1">
        <v>10635.44</v>
      </c>
      <c r="S650" s="1">
        <v>16295.38</v>
      </c>
      <c r="T650" s="1">
        <v>31682.83</v>
      </c>
      <c r="U650" s="1">
        <v>53414.68</v>
      </c>
      <c r="V650" s="1">
        <v>17615.57</v>
      </c>
      <c r="W650" s="1">
        <v>8517.14</v>
      </c>
      <c r="X650" s="1">
        <v>18274.29</v>
      </c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329641.49</v>
      </c>
    </row>
    <row r="651" spans="1:36">
      <c r="A651" s="20" t="s">
        <v>1561</v>
      </c>
      <c r="B651" s="10" t="s">
        <v>1562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0</v>
      </c>
    </row>
    <row r="652" spans="1:36">
      <c r="A652" s="20" t="s">
        <v>1563</v>
      </c>
      <c r="B652" s="10" t="s">
        <v>1564</v>
      </c>
      <c r="C652" s="1">
        <v>458251.93</v>
      </c>
      <c r="D652" s="1">
        <v>12921.34</v>
      </c>
      <c r="E652" s="1">
        <v>15125.25</v>
      </c>
      <c r="F652" s="1">
        <v>8443.52</v>
      </c>
      <c r="G652" s="1">
        <v>7915.1</v>
      </c>
      <c r="H652" s="1">
        <v>16295.38</v>
      </c>
      <c r="I652" s="1">
        <v>20516.28</v>
      </c>
      <c r="J652" s="1">
        <v>25942.52</v>
      </c>
      <c r="K652" s="1">
        <v>8504.39</v>
      </c>
      <c r="L652" s="1">
        <v>8517.14</v>
      </c>
      <c r="M652" s="1">
        <v>13362.89</v>
      </c>
      <c r="N652" s="1">
        <v>137543.81</v>
      </c>
      <c r="O652" s="1">
        <v>12921.34</v>
      </c>
      <c r="P652" s="1">
        <v>15125.25</v>
      </c>
      <c r="Q652" s="1">
        <v>8443.52</v>
      </c>
      <c r="R652" s="1">
        <v>7915.1</v>
      </c>
      <c r="S652" s="1">
        <v>16295.38</v>
      </c>
      <c r="T652" s="1">
        <v>20516.28</v>
      </c>
      <c r="U652" s="1">
        <v>25942.52</v>
      </c>
      <c r="V652" s="1">
        <v>8504.39</v>
      </c>
      <c r="W652" s="1">
        <v>8517.14</v>
      </c>
      <c r="X652" s="1">
        <v>13362.89</v>
      </c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320708.12</v>
      </c>
    </row>
    <row r="653" spans="1:36">
      <c r="A653" s="20" t="s">
        <v>1565</v>
      </c>
      <c r="B653" s="10" t="s">
        <v>1566</v>
      </c>
      <c r="C653" s="1">
        <v>86505.33</v>
      </c>
      <c r="D653" s="1">
        <v>1210.44</v>
      </c>
      <c r="E653" s="1">
        <v>13137.95</v>
      </c>
      <c r="F653" s="1">
        <v>7841.94</v>
      </c>
      <c r="G653" s="1">
        <v>2720.34</v>
      </c>
      <c r="H653" s="1">
        <v>0</v>
      </c>
      <c r="I653" s="1">
        <v>11166.55</v>
      </c>
      <c r="J653" s="1">
        <v>27472.16</v>
      </c>
      <c r="K653" s="1">
        <v>9111.18</v>
      </c>
      <c r="L653" s="1">
        <v>0</v>
      </c>
      <c r="M653" s="1">
        <v>4911.3999999999996</v>
      </c>
      <c r="N653" s="1">
        <v>77571.960000000006</v>
      </c>
      <c r="O653" s="1">
        <v>1210.44</v>
      </c>
      <c r="P653" s="1">
        <v>13137.95</v>
      </c>
      <c r="Q653" s="1">
        <v>7841.94</v>
      </c>
      <c r="R653" s="1">
        <v>2720.34</v>
      </c>
      <c r="S653" s="1"/>
      <c r="T653" s="1">
        <v>11166.55</v>
      </c>
      <c r="U653" s="1">
        <v>27472.16</v>
      </c>
      <c r="V653" s="1">
        <v>9111.18</v>
      </c>
      <c r="W653" s="1">
        <v>0</v>
      </c>
      <c r="X653" s="1">
        <v>4911.3999999999996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8933.3700000000008</v>
      </c>
    </row>
    <row r="654" spans="1:36">
      <c r="A654" s="19" t="s">
        <v>1567</v>
      </c>
      <c r="B654" s="10" t="s">
        <v>1568</v>
      </c>
      <c r="C654" s="1">
        <v>1036173.31</v>
      </c>
      <c r="D654" s="1">
        <v>13278.06</v>
      </c>
      <c r="E654" s="1">
        <v>402.32</v>
      </c>
      <c r="F654" s="1">
        <v>0</v>
      </c>
      <c r="G654" s="1">
        <v>1041.67</v>
      </c>
      <c r="H654" s="1">
        <v>0</v>
      </c>
      <c r="I654" s="1">
        <v>1692.07</v>
      </c>
      <c r="J654" s="1">
        <v>0</v>
      </c>
      <c r="K654" s="1">
        <v>0</v>
      </c>
      <c r="L654" s="1">
        <v>8438.17</v>
      </c>
      <c r="M654" s="1">
        <v>21.48</v>
      </c>
      <c r="N654" s="1">
        <v>24873.77</v>
      </c>
      <c r="O654" s="1">
        <v>13278.06</v>
      </c>
      <c r="P654" s="1">
        <v>402.32</v>
      </c>
      <c r="Q654" s="1">
        <v>0</v>
      </c>
      <c r="R654" s="1">
        <v>1041.67</v>
      </c>
      <c r="S654" s="1"/>
      <c r="T654" s="1">
        <v>1692.07</v>
      </c>
      <c r="U654" s="1">
        <v>0</v>
      </c>
      <c r="V654" s="1"/>
      <c r="W654" s="1">
        <v>8438.17</v>
      </c>
      <c r="X654" s="1">
        <v>21.48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1011299.54</v>
      </c>
    </row>
    <row r="655" spans="1:36">
      <c r="A655" s="20" t="s">
        <v>1569</v>
      </c>
      <c r="B655" s="10" t="s">
        <v>1570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/>
      <c r="S655" s="1"/>
      <c r="T655" s="1">
        <v>0</v>
      </c>
      <c r="U655" s="1">
        <v>0</v>
      </c>
      <c r="V655" s="1"/>
      <c r="W655" s="1">
        <v>0</v>
      </c>
      <c r="X655" s="1">
        <v>0</v>
      </c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0</v>
      </c>
    </row>
    <row r="656" spans="1:36">
      <c r="A656" s="20" t="s">
        <v>1571</v>
      </c>
      <c r="B656" s="10" t="s">
        <v>1572</v>
      </c>
      <c r="C656" s="1">
        <v>1036173.31</v>
      </c>
      <c r="D656" s="1">
        <v>13278.06</v>
      </c>
      <c r="E656" s="1">
        <v>402.32</v>
      </c>
      <c r="F656" s="1">
        <v>0</v>
      </c>
      <c r="G656" s="1">
        <v>1041.67</v>
      </c>
      <c r="H656" s="1">
        <v>0</v>
      </c>
      <c r="I656" s="1">
        <v>1692.07</v>
      </c>
      <c r="J656" s="1">
        <v>0</v>
      </c>
      <c r="K656" s="1">
        <v>0</v>
      </c>
      <c r="L656" s="1">
        <v>8438.17</v>
      </c>
      <c r="M656" s="1">
        <v>21.48</v>
      </c>
      <c r="N656" s="1">
        <v>24873.77</v>
      </c>
      <c r="O656" s="1">
        <v>13278.06</v>
      </c>
      <c r="P656" s="1">
        <v>402.32</v>
      </c>
      <c r="Q656" s="1"/>
      <c r="R656" s="1">
        <v>1041.67</v>
      </c>
      <c r="S656" s="1"/>
      <c r="T656" s="1">
        <v>1692.07</v>
      </c>
      <c r="U656" s="1"/>
      <c r="V656" s="1"/>
      <c r="W656" s="1">
        <v>8438.17</v>
      </c>
      <c r="X656" s="1">
        <v>21.48</v>
      </c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1011299.54</v>
      </c>
    </row>
    <row r="657" spans="1:36">
      <c r="A657" s="18" t="s">
        <v>253</v>
      </c>
      <c r="B657" s="10" t="s">
        <v>254</v>
      </c>
      <c r="C657" s="1">
        <v>129215672.97</v>
      </c>
      <c r="D657" s="1">
        <v>3081595.43</v>
      </c>
      <c r="E657" s="1">
        <v>4070517.97</v>
      </c>
      <c r="F657" s="1">
        <v>6718781.2100000009</v>
      </c>
      <c r="G657" s="1">
        <v>2333157.9499999997</v>
      </c>
      <c r="H657" s="1">
        <v>2149791.9299999997</v>
      </c>
      <c r="I657" s="1">
        <v>3638959.3200000003</v>
      </c>
      <c r="J657" s="1">
        <v>4385941.59</v>
      </c>
      <c r="K657" s="1">
        <v>2457254.33</v>
      </c>
      <c r="L657" s="1">
        <v>2238142.1999999997</v>
      </c>
      <c r="M657" s="1">
        <v>2816323.99</v>
      </c>
      <c r="N657" s="1">
        <v>33986591.530000001</v>
      </c>
      <c r="O657" s="1">
        <v>3094049.95</v>
      </c>
      <c r="P657" s="1">
        <v>4086269.83</v>
      </c>
      <c r="Q657" s="1">
        <v>6745278.4800000004</v>
      </c>
      <c r="R657" s="1">
        <v>2338859.7999999998</v>
      </c>
      <c r="S657" s="1">
        <v>2159908.09</v>
      </c>
      <c r="T657" s="1">
        <v>3646467.62</v>
      </c>
      <c r="U657" s="1">
        <v>4392990.0599999996</v>
      </c>
      <c r="V657" s="1">
        <v>2471703.38</v>
      </c>
      <c r="W657" s="1">
        <v>2243566.2599999998</v>
      </c>
      <c r="X657" s="1">
        <v>2807498.06</v>
      </c>
      <c r="Y657" s="1">
        <v>-96125.61</v>
      </c>
      <c r="Z657" s="1">
        <v>-12454.52</v>
      </c>
      <c r="AA657" s="1">
        <v>-15751.86</v>
      </c>
      <c r="AB657" s="1">
        <v>-26497.27</v>
      </c>
      <c r="AC657" s="1">
        <v>-5701.85</v>
      </c>
      <c r="AD657" s="1">
        <v>-10116.16</v>
      </c>
      <c r="AE657" s="1">
        <v>-7508.3</v>
      </c>
      <c r="AF657" s="1">
        <v>-7048.47</v>
      </c>
      <c r="AG657" s="1">
        <v>-5424.06</v>
      </c>
      <c r="AH657" s="1">
        <v>8825.93</v>
      </c>
      <c r="AI657" s="1">
        <v>-14449.05</v>
      </c>
      <c r="AJ657" s="4">
        <v>95325207.049999997</v>
      </c>
    </row>
    <row r="658" spans="1:36">
      <c r="A658" s="19" t="s">
        <v>1573</v>
      </c>
      <c r="B658" s="10" t="s">
        <v>1574</v>
      </c>
      <c r="C658" s="1">
        <v>12313157.84</v>
      </c>
      <c r="D658" s="1">
        <v>282898.62</v>
      </c>
      <c r="E658" s="1">
        <v>355372.17000000004</v>
      </c>
      <c r="F658" s="1">
        <v>514519.02</v>
      </c>
      <c r="G658" s="1">
        <v>238748.16999999998</v>
      </c>
      <c r="H658" s="1">
        <v>188643.19</v>
      </c>
      <c r="I658" s="1">
        <v>351046.99</v>
      </c>
      <c r="J658" s="1">
        <v>496108.95999999996</v>
      </c>
      <c r="K658" s="1">
        <v>92040.91</v>
      </c>
      <c r="L658" s="1">
        <v>156105.04999999999</v>
      </c>
      <c r="M658" s="1">
        <v>186350.31</v>
      </c>
      <c r="N658" s="1">
        <v>2979627.57</v>
      </c>
      <c r="O658" s="1">
        <v>296446.77</v>
      </c>
      <c r="P658" s="1">
        <v>371391.34</v>
      </c>
      <c r="Q658" s="1">
        <v>541016.29</v>
      </c>
      <c r="R658" s="1">
        <v>244450.02</v>
      </c>
      <c r="S658" s="1">
        <v>198814.95</v>
      </c>
      <c r="T658" s="1">
        <v>360575.74</v>
      </c>
      <c r="U658" s="1">
        <v>505749.36</v>
      </c>
      <c r="V658" s="1">
        <v>106489.96</v>
      </c>
      <c r="W658" s="1">
        <v>161984.10999999999</v>
      </c>
      <c r="X658" s="1">
        <v>192709.03</v>
      </c>
      <c r="Y658" s="1">
        <v>-117794.18</v>
      </c>
      <c r="Z658" s="1">
        <v>-13548.15</v>
      </c>
      <c r="AA658" s="1">
        <v>-16019.17</v>
      </c>
      <c r="AB658" s="1">
        <v>-26497.27</v>
      </c>
      <c r="AC658" s="1">
        <v>-5701.85</v>
      </c>
      <c r="AD658" s="1">
        <v>-10171.76</v>
      </c>
      <c r="AE658" s="1">
        <v>-9528.75</v>
      </c>
      <c r="AF658" s="1">
        <v>-9640.4</v>
      </c>
      <c r="AG658" s="1">
        <v>-5879.06</v>
      </c>
      <c r="AH658" s="1">
        <v>-6358.72</v>
      </c>
      <c r="AI658" s="1">
        <v>-14449.05</v>
      </c>
      <c r="AJ658" s="4">
        <v>9451324.4499999993</v>
      </c>
    </row>
    <row r="659" spans="1:36">
      <c r="A659" s="20" t="s">
        <v>1575</v>
      </c>
      <c r="B659" s="10" t="s">
        <v>1576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4">
        <v>0</v>
      </c>
    </row>
    <row r="660" spans="1:36">
      <c r="A660" s="20" t="s">
        <v>1577</v>
      </c>
      <c r="B660" s="10" t="s">
        <v>1578</v>
      </c>
      <c r="C660" s="1">
        <v>1318093.77</v>
      </c>
      <c r="D660" s="1">
        <v>126291.74</v>
      </c>
      <c r="E660" s="1">
        <v>178433.59</v>
      </c>
      <c r="F660" s="1">
        <v>223431.23</v>
      </c>
      <c r="G660" s="1">
        <v>74574.17</v>
      </c>
      <c r="H660" s="1">
        <v>84589.32</v>
      </c>
      <c r="I660" s="1">
        <v>148468.17000000001</v>
      </c>
      <c r="J660" s="1">
        <v>262094.79</v>
      </c>
      <c r="K660" s="1">
        <v>62084.67</v>
      </c>
      <c r="L660" s="1">
        <v>56885.66</v>
      </c>
      <c r="M660" s="1">
        <v>62410.04</v>
      </c>
      <c r="N660" s="1">
        <v>1279263.3799999999</v>
      </c>
      <c r="O660" s="1">
        <v>126291.74</v>
      </c>
      <c r="P660" s="1">
        <v>178433.59</v>
      </c>
      <c r="Q660" s="1">
        <v>223431.23</v>
      </c>
      <c r="R660" s="1">
        <v>74574.17</v>
      </c>
      <c r="S660" s="1">
        <v>84589.32</v>
      </c>
      <c r="T660" s="1">
        <v>148468.17000000001</v>
      </c>
      <c r="U660" s="1">
        <v>262094.79</v>
      </c>
      <c r="V660" s="1">
        <v>62084.67</v>
      </c>
      <c r="W660" s="1">
        <v>56885.66</v>
      </c>
      <c r="X660" s="1">
        <v>62410.04</v>
      </c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4">
        <v>38830.39</v>
      </c>
    </row>
    <row r="661" spans="1:36">
      <c r="A661" s="20" t="s">
        <v>1579</v>
      </c>
      <c r="B661" s="10" t="s">
        <v>1580</v>
      </c>
      <c r="C661" s="1">
        <v>10114966.76</v>
      </c>
      <c r="D661" s="1">
        <v>112368.43</v>
      </c>
      <c r="E661" s="1">
        <v>145545.04</v>
      </c>
      <c r="F661" s="1">
        <v>212693.26</v>
      </c>
      <c r="G661" s="1">
        <v>153793.56</v>
      </c>
      <c r="H661" s="1">
        <v>93264.51</v>
      </c>
      <c r="I661" s="1">
        <v>177528.05</v>
      </c>
      <c r="J661" s="1">
        <v>162954.48000000001</v>
      </c>
      <c r="K661" s="1">
        <v>14721.8</v>
      </c>
      <c r="L661" s="1">
        <v>95058.07</v>
      </c>
      <c r="M661" s="1">
        <v>104089.29</v>
      </c>
      <c r="N661" s="1">
        <v>1272016.49</v>
      </c>
      <c r="O661" s="1">
        <v>112368.43</v>
      </c>
      <c r="P661" s="1">
        <v>145545.04</v>
      </c>
      <c r="Q661" s="1">
        <v>212693.26</v>
      </c>
      <c r="R661" s="1">
        <v>153793.56</v>
      </c>
      <c r="S661" s="1">
        <v>93264.51</v>
      </c>
      <c r="T661" s="1">
        <v>177528.05</v>
      </c>
      <c r="U661" s="1">
        <v>162954.48000000001</v>
      </c>
      <c r="V661" s="1">
        <v>14721.8</v>
      </c>
      <c r="W661" s="1">
        <v>95058.07</v>
      </c>
      <c r="X661" s="1">
        <v>104089.29</v>
      </c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4">
        <v>8842950.2699999996</v>
      </c>
    </row>
    <row r="662" spans="1:36">
      <c r="A662" s="20" t="s">
        <v>1581</v>
      </c>
      <c r="B662" s="10" t="s">
        <v>1582</v>
      </c>
      <c r="C662" s="1">
        <v>721332.68</v>
      </c>
      <c r="D662" s="1">
        <v>23694.449999999997</v>
      </c>
      <c r="E662" s="1">
        <v>10746.24</v>
      </c>
      <c r="F662" s="1">
        <v>44861.17</v>
      </c>
      <c r="G662" s="1">
        <v>6416.51</v>
      </c>
      <c r="H662" s="1">
        <v>7669.4600000000009</v>
      </c>
      <c r="I662" s="1">
        <v>12479.740000000002</v>
      </c>
      <c r="J662" s="1">
        <v>57665.920000000006</v>
      </c>
      <c r="K662" s="1">
        <v>3531.6100000000006</v>
      </c>
      <c r="L662" s="1">
        <v>-256.3700000000008</v>
      </c>
      <c r="M662" s="1">
        <v>9593.4700000000012</v>
      </c>
      <c r="N662" s="1">
        <v>294308.34000000003</v>
      </c>
      <c r="O662" s="1">
        <v>37242.6</v>
      </c>
      <c r="P662" s="1">
        <v>26877.37</v>
      </c>
      <c r="Q662" s="1">
        <v>71358.44</v>
      </c>
      <c r="R662" s="1">
        <v>12118.36</v>
      </c>
      <c r="S662" s="1">
        <v>17841.22</v>
      </c>
      <c r="T662" s="1">
        <v>22008.49</v>
      </c>
      <c r="U662" s="1">
        <v>67306.320000000007</v>
      </c>
      <c r="V662" s="1">
        <v>17980.66</v>
      </c>
      <c r="W662" s="1">
        <v>5622.69</v>
      </c>
      <c r="X662" s="1">
        <v>15952.19</v>
      </c>
      <c r="Y662" s="1">
        <v>-117906.14</v>
      </c>
      <c r="Z662" s="1">
        <v>-13548.15</v>
      </c>
      <c r="AA662" s="1">
        <v>-16131.13</v>
      </c>
      <c r="AB662" s="1">
        <v>-26497.27</v>
      </c>
      <c r="AC662" s="1">
        <v>-5701.85</v>
      </c>
      <c r="AD662" s="1">
        <v>-10171.76</v>
      </c>
      <c r="AE662" s="1">
        <v>-9528.75</v>
      </c>
      <c r="AF662" s="1">
        <v>-9640.4</v>
      </c>
      <c r="AG662" s="1">
        <v>-5879.06</v>
      </c>
      <c r="AH662" s="1">
        <v>-6358.72</v>
      </c>
      <c r="AI662" s="1">
        <v>-14449.05</v>
      </c>
      <c r="AJ662" s="4">
        <v>544930.48</v>
      </c>
    </row>
    <row r="663" spans="1:36">
      <c r="A663" s="20" t="s">
        <v>1583</v>
      </c>
      <c r="B663" s="10" t="s">
        <v>1584</v>
      </c>
      <c r="C663" s="1">
        <v>158764.63</v>
      </c>
      <c r="D663" s="1">
        <v>20544</v>
      </c>
      <c r="E663" s="1">
        <v>20647.3</v>
      </c>
      <c r="F663" s="1">
        <v>33533.360000000001</v>
      </c>
      <c r="G663" s="1">
        <v>3963.93</v>
      </c>
      <c r="H663" s="1">
        <v>3119.9</v>
      </c>
      <c r="I663" s="1">
        <v>12571.03</v>
      </c>
      <c r="J663" s="1">
        <v>13393.77</v>
      </c>
      <c r="K663" s="1">
        <v>11702.83</v>
      </c>
      <c r="L663" s="1">
        <v>4417.6899999999996</v>
      </c>
      <c r="M663" s="1">
        <v>10257.51</v>
      </c>
      <c r="N663" s="1">
        <v>134039.35999999999</v>
      </c>
      <c r="O663" s="1">
        <v>20544</v>
      </c>
      <c r="P663" s="1">
        <v>20535.34</v>
      </c>
      <c r="Q663" s="1">
        <v>33533.360000000001</v>
      </c>
      <c r="R663" s="1">
        <v>3963.93</v>
      </c>
      <c r="S663" s="1">
        <v>3119.9</v>
      </c>
      <c r="T663" s="1">
        <v>12571.03</v>
      </c>
      <c r="U663" s="1">
        <v>13393.77</v>
      </c>
      <c r="V663" s="1">
        <v>11702.83</v>
      </c>
      <c r="W663" s="1">
        <v>4417.6899999999996</v>
      </c>
      <c r="X663" s="1">
        <v>10257.51</v>
      </c>
      <c r="Y663" s="1">
        <v>111.96</v>
      </c>
      <c r="Z663" s="1"/>
      <c r="AA663" s="1">
        <v>111.96</v>
      </c>
      <c r="AB663" s="1">
        <v>0</v>
      </c>
      <c r="AC663" s="1"/>
      <c r="AD663" s="1">
        <v>0</v>
      </c>
      <c r="AE663" s="1"/>
      <c r="AF663" s="1"/>
      <c r="AG663" s="1"/>
      <c r="AH663" s="1"/>
      <c r="AI663" s="1"/>
      <c r="AJ663" s="4">
        <v>24613.31</v>
      </c>
    </row>
    <row r="664" spans="1:36">
      <c r="A664" s="19" t="s">
        <v>1585</v>
      </c>
      <c r="B664" s="10" t="s">
        <v>1586</v>
      </c>
      <c r="C664" s="1">
        <v>382431.08</v>
      </c>
      <c r="D664" s="1">
        <v>33242.5</v>
      </c>
      <c r="E664" s="1">
        <v>42280</v>
      </c>
      <c r="F664" s="1">
        <v>36693.43</v>
      </c>
      <c r="G664" s="1">
        <v>28293.09</v>
      </c>
      <c r="H664" s="1">
        <v>26391.759999999998</v>
      </c>
      <c r="I664" s="1">
        <v>54968.74</v>
      </c>
      <c r="J664" s="1">
        <v>65872.73</v>
      </c>
      <c r="K664" s="1">
        <v>24891.86</v>
      </c>
      <c r="L664" s="1">
        <v>19266.189999999999</v>
      </c>
      <c r="M664" s="1">
        <v>33251.24</v>
      </c>
      <c r="N664" s="1">
        <v>365151.54</v>
      </c>
      <c r="O664" s="1">
        <v>33242.5</v>
      </c>
      <c r="P664" s="1">
        <v>42280</v>
      </c>
      <c r="Q664" s="1">
        <v>36693.43</v>
      </c>
      <c r="R664" s="1">
        <v>28293.09</v>
      </c>
      <c r="S664" s="1">
        <v>26391.759999999998</v>
      </c>
      <c r="T664" s="1">
        <v>54968.74</v>
      </c>
      <c r="U664" s="1">
        <v>65872.73</v>
      </c>
      <c r="V664" s="1">
        <v>24891.86</v>
      </c>
      <c r="W664" s="1">
        <v>19266.189999999999</v>
      </c>
      <c r="X664" s="1">
        <v>33251.24</v>
      </c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4">
        <v>17279.54</v>
      </c>
    </row>
    <row r="665" spans="1:36">
      <c r="A665" s="20" t="s">
        <v>1587</v>
      </c>
      <c r="B665" s="10" t="s">
        <v>1588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0</v>
      </c>
    </row>
    <row r="666" spans="1:36">
      <c r="A666" s="20" t="s">
        <v>1589</v>
      </c>
      <c r="B666" s="10" t="s">
        <v>1590</v>
      </c>
      <c r="C666" s="1">
        <v>300527.73</v>
      </c>
      <c r="D666" s="1">
        <v>23320.45</v>
      </c>
      <c r="E666" s="1">
        <v>30010.16</v>
      </c>
      <c r="F666" s="1">
        <v>29314.77</v>
      </c>
      <c r="G666" s="1">
        <v>22189.74</v>
      </c>
      <c r="H666" s="1">
        <v>23277.32</v>
      </c>
      <c r="I666" s="1">
        <v>46243.54</v>
      </c>
      <c r="J666" s="1">
        <v>54491.72</v>
      </c>
      <c r="K666" s="1">
        <v>20168.61</v>
      </c>
      <c r="L666" s="1">
        <v>13592.85</v>
      </c>
      <c r="M666" s="1">
        <v>25682.39</v>
      </c>
      <c r="N666" s="1">
        <v>288291.55</v>
      </c>
      <c r="O666" s="1">
        <v>23320.45</v>
      </c>
      <c r="P666" s="1">
        <v>30010.16</v>
      </c>
      <c r="Q666" s="1">
        <v>29314.77</v>
      </c>
      <c r="R666" s="1">
        <v>22189.74</v>
      </c>
      <c r="S666" s="1">
        <v>23277.32</v>
      </c>
      <c r="T666" s="1">
        <v>46243.54</v>
      </c>
      <c r="U666" s="1">
        <v>54491.72</v>
      </c>
      <c r="V666" s="1">
        <v>20168.61</v>
      </c>
      <c r="W666" s="1">
        <v>13592.85</v>
      </c>
      <c r="X666" s="1">
        <v>25682.39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12236.18</v>
      </c>
    </row>
    <row r="667" spans="1:36">
      <c r="A667" s="20" t="s">
        <v>1591</v>
      </c>
      <c r="B667" s="10" t="s">
        <v>1592</v>
      </c>
      <c r="C667" s="1">
        <v>65488.53</v>
      </c>
      <c r="D667" s="1">
        <v>7900.62</v>
      </c>
      <c r="E667" s="1">
        <v>10510.24</v>
      </c>
      <c r="F667" s="1">
        <v>5999.17</v>
      </c>
      <c r="G667" s="1">
        <v>5572.72</v>
      </c>
      <c r="H667" s="1">
        <v>2377.0100000000002</v>
      </c>
      <c r="I667" s="1">
        <v>5275.39</v>
      </c>
      <c r="J667" s="1">
        <v>8275.9500000000007</v>
      </c>
      <c r="K667" s="1">
        <v>3310.62</v>
      </c>
      <c r="L667" s="1">
        <v>5263.16</v>
      </c>
      <c r="M667" s="1">
        <v>6384.68</v>
      </c>
      <c r="N667" s="1">
        <v>60869.56</v>
      </c>
      <c r="O667" s="1">
        <v>7900.62</v>
      </c>
      <c r="P667" s="1">
        <v>10510.24</v>
      </c>
      <c r="Q667" s="1">
        <v>5999.17</v>
      </c>
      <c r="R667" s="1">
        <v>5572.72</v>
      </c>
      <c r="S667" s="1">
        <v>2377.0100000000002</v>
      </c>
      <c r="T667" s="1">
        <v>5275.39</v>
      </c>
      <c r="U667" s="1">
        <v>8275.9500000000007</v>
      </c>
      <c r="V667" s="1">
        <v>3310.62</v>
      </c>
      <c r="W667" s="1">
        <v>5263.16</v>
      </c>
      <c r="X667" s="1">
        <v>6384.68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4618.97</v>
      </c>
    </row>
    <row r="668" spans="1:36">
      <c r="A668" s="20" t="s">
        <v>1593</v>
      </c>
      <c r="B668" s="10" t="s">
        <v>1594</v>
      </c>
      <c r="C668" s="1">
        <v>16414.82</v>
      </c>
      <c r="D668" s="1">
        <v>2021.43</v>
      </c>
      <c r="E668" s="1">
        <v>1759.6</v>
      </c>
      <c r="F668" s="1">
        <v>1379.49</v>
      </c>
      <c r="G668" s="1">
        <v>530.63</v>
      </c>
      <c r="H668" s="1">
        <v>737.43</v>
      </c>
      <c r="I668" s="1">
        <v>3449.81</v>
      </c>
      <c r="J668" s="1">
        <v>3105.06</v>
      </c>
      <c r="K668" s="1">
        <v>1412.63</v>
      </c>
      <c r="L668" s="1">
        <v>410.18</v>
      </c>
      <c r="M668" s="1">
        <v>1184.17</v>
      </c>
      <c r="N668" s="1">
        <v>15990.43</v>
      </c>
      <c r="O668" s="1">
        <v>2021.43</v>
      </c>
      <c r="P668" s="1">
        <v>1759.6</v>
      </c>
      <c r="Q668" s="1">
        <v>1379.49</v>
      </c>
      <c r="R668" s="1">
        <v>530.63</v>
      </c>
      <c r="S668" s="1">
        <v>737.43</v>
      </c>
      <c r="T668" s="1">
        <v>3449.81</v>
      </c>
      <c r="U668" s="1">
        <v>3105.06</v>
      </c>
      <c r="V668" s="1">
        <v>1412.63</v>
      </c>
      <c r="W668" s="1">
        <v>410.18</v>
      </c>
      <c r="X668" s="1">
        <v>1184.17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424.39</v>
      </c>
    </row>
    <row r="669" spans="1:36">
      <c r="A669" s="19" t="s">
        <v>1595</v>
      </c>
      <c r="B669" s="10" t="s">
        <v>1596</v>
      </c>
      <c r="C669" s="1">
        <v>9770719.3599999994</v>
      </c>
      <c r="D669" s="1">
        <v>461079.52</v>
      </c>
      <c r="E669" s="1">
        <v>807024.62000000011</v>
      </c>
      <c r="F669" s="1">
        <v>1314356.98</v>
      </c>
      <c r="G669" s="1">
        <v>518701.49</v>
      </c>
      <c r="H669" s="1">
        <v>529546.76</v>
      </c>
      <c r="I669" s="1">
        <v>976464.76</v>
      </c>
      <c r="J669" s="1">
        <v>1348951.28</v>
      </c>
      <c r="K669" s="1">
        <v>374775.07</v>
      </c>
      <c r="L669" s="1">
        <v>546196.66</v>
      </c>
      <c r="M669" s="1">
        <v>623496.39</v>
      </c>
      <c r="N669" s="1">
        <v>7480677.46</v>
      </c>
      <c r="O669" s="1">
        <v>461039.99</v>
      </c>
      <c r="P669" s="1">
        <v>806757.31</v>
      </c>
      <c r="Q669" s="1">
        <v>1314356.98</v>
      </c>
      <c r="R669" s="1">
        <v>518701.49</v>
      </c>
      <c r="S669" s="1">
        <v>529546.76</v>
      </c>
      <c r="T669" s="1">
        <v>974632.11</v>
      </c>
      <c r="U669" s="1">
        <v>1346359.35</v>
      </c>
      <c r="V669" s="1">
        <v>374775.07</v>
      </c>
      <c r="W669" s="1">
        <v>546196.66</v>
      </c>
      <c r="X669" s="1">
        <v>608311.74</v>
      </c>
      <c r="Y669" s="1">
        <v>19916.07</v>
      </c>
      <c r="Z669" s="1">
        <v>39.53</v>
      </c>
      <c r="AA669" s="1">
        <v>267.31</v>
      </c>
      <c r="AB669" s="1"/>
      <c r="AC669" s="1"/>
      <c r="AD669" s="1"/>
      <c r="AE669" s="1">
        <v>1832.65</v>
      </c>
      <c r="AF669" s="1">
        <v>2591.9299999999998</v>
      </c>
      <c r="AG669" s="1">
        <v>0</v>
      </c>
      <c r="AH669" s="1">
        <v>15184.65</v>
      </c>
      <c r="AI669" s="1"/>
      <c r="AJ669" s="4">
        <v>2270125.83</v>
      </c>
    </row>
    <row r="670" spans="1:36">
      <c r="A670" s="20" t="s">
        <v>1597</v>
      </c>
      <c r="B670" s="10" t="s">
        <v>1598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4">
        <v>0</v>
      </c>
    </row>
    <row r="671" spans="1:36">
      <c r="A671" s="20" t="s">
        <v>1599</v>
      </c>
      <c r="B671" s="10" t="s">
        <v>1600</v>
      </c>
      <c r="C671" s="1">
        <v>2254856.89</v>
      </c>
      <c r="D671" s="1">
        <v>56221.08</v>
      </c>
      <c r="E671" s="1">
        <v>127407.25</v>
      </c>
      <c r="F671" s="1">
        <v>323116.33</v>
      </c>
      <c r="G671" s="1">
        <v>86998.8</v>
      </c>
      <c r="H671" s="1">
        <v>133244.57999999999</v>
      </c>
      <c r="I671" s="1">
        <v>100014.81</v>
      </c>
      <c r="J671" s="1">
        <v>150027.6</v>
      </c>
      <c r="K671" s="1">
        <v>10800.78</v>
      </c>
      <c r="L671" s="1">
        <v>85440.16</v>
      </c>
      <c r="M671" s="1">
        <v>165923.72</v>
      </c>
      <c r="N671" s="1">
        <v>1239195.1100000001</v>
      </c>
      <c r="O671" s="1">
        <v>56221.08</v>
      </c>
      <c r="P671" s="1">
        <v>127407.25</v>
      </c>
      <c r="Q671" s="1">
        <v>323116.33</v>
      </c>
      <c r="R671" s="1">
        <v>86998.8</v>
      </c>
      <c r="S671" s="1">
        <v>133244.57999999999</v>
      </c>
      <c r="T671" s="1">
        <v>100014.81</v>
      </c>
      <c r="U671" s="1">
        <v>150027.6</v>
      </c>
      <c r="V671" s="1">
        <v>10800.78</v>
      </c>
      <c r="W671" s="1">
        <v>85440.16</v>
      </c>
      <c r="X671" s="1">
        <v>165923.72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1015661.78</v>
      </c>
    </row>
    <row r="672" spans="1:36">
      <c r="A672" s="20" t="s">
        <v>1601</v>
      </c>
      <c r="B672" s="10" t="s">
        <v>1602</v>
      </c>
      <c r="C672" s="1">
        <v>873079.89</v>
      </c>
      <c r="D672" s="1">
        <v>65075.95</v>
      </c>
      <c r="E672" s="1">
        <v>20151.07</v>
      </c>
      <c r="F672" s="1">
        <v>51930.02</v>
      </c>
      <c r="G672" s="1">
        <v>42209.21</v>
      </c>
      <c r="H672" s="1">
        <v>53580.91</v>
      </c>
      <c r="I672" s="1">
        <v>129221.64</v>
      </c>
      <c r="J672" s="1">
        <v>183374.29</v>
      </c>
      <c r="K672" s="1">
        <v>43278.12</v>
      </c>
      <c r="L672" s="1">
        <v>73516.36</v>
      </c>
      <c r="M672" s="1">
        <v>79847.73</v>
      </c>
      <c r="N672" s="1">
        <v>727000.65</v>
      </c>
      <c r="O672" s="1">
        <v>65075.95</v>
      </c>
      <c r="P672" s="1">
        <v>20151.07</v>
      </c>
      <c r="Q672" s="1">
        <v>51930.02</v>
      </c>
      <c r="R672" s="1">
        <v>42209.21</v>
      </c>
      <c r="S672" s="1">
        <v>53580.91</v>
      </c>
      <c r="T672" s="1">
        <v>129221.64</v>
      </c>
      <c r="U672" s="1">
        <v>183374.29</v>
      </c>
      <c r="V672" s="1">
        <v>43278.12</v>
      </c>
      <c r="W672" s="1">
        <v>73516.36</v>
      </c>
      <c r="X672" s="1">
        <v>64663.08</v>
      </c>
      <c r="Y672" s="1">
        <v>15184.65</v>
      </c>
      <c r="Z672" s="1"/>
      <c r="AA672" s="1"/>
      <c r="AB672" s="1"/>
      <c r="AC672" s="1"/>
      <c r="AD672" s="1"/>
      <c r="AE672" s="1"/>
      <c r="AF672" s="1"/>
      <c r="AG672" s="1"/>
      <c r="AH672" s="1">
        <v>15184.65</v>
      </c>
      <c r="AI672" s="1"/>
      <c r="AJ672" s="4">
        <v>130894.59</v>
      </c>
    </row>
    <row r="673" spans="1:36">
      <c r="A673" s="20" t="s">
        <v>1603</v>
      </c>
      <c r="B673" s="10" t="s">
        <v>1604</v>
      </c>
      <c r="C673" s="1">
        <v>4167553.45</v>
      </c>
      <c r="D673" s="1">
        <v>291884.54000000004</v>
      </c>
      <c r="E673" s="1">
        <v>540383.91</v>
      </c>
      <c r="F673" s="1">
        <v>715491.95</v>
      </c>
      <c r="G673" s="1">
        <v>305392.71999999997</v>
      </c>
      <c r="H673" s="1">
        <v>236928.24</v>
      </c>
      <c r="I673" s="1">
        <v>476186.02</v>
      </c>
      <c r="J673" s="1">
        <v>611914.94999999995</v>
      </c>
      <c r="K673" s="1">
        <v>233081.62</v>
      </c>
      <c r="L673" s="1">
        <v>282403.09000000003</v>
      </c>
      <c r="M673" s="1">
        <v>202662.68</v>
      </c>
      <c r="N673" s="1">
        <v>3894190.23</v>
      </c>
      <c r="O673" s="1">
        <v>291845.01</v>
      </c>
      <c r="P673" s="1">
        <v>540116.6</v>
      </c>
      <c r="Q673" s="1">
        <v>715491.95</v>
      </c>
      <c r="R673" s="1">
        <v>305392.71999999997</v>
      </c>
      <c r="S673" s="1">
        <v>236928.24</v>
      </c>
      <c r="T673" s="1">
        <v>474353.37</v>
      </c>
      <c r="U673" s="1">
        <v>611914.94999999995</v>
      </c>
      <c r="V673" s="1">
        <v>233081.62</v>
      </c>
      <c r="W673" s="1">
        <v>282403.09000000003</v>
      </c>
      <c r="X673" s="1">
        <v>202662.68</v>
      </c>
      <c r="Y673" s="1">
        <v>2139.4899999999998</v>
      </c>
      <c r="Z673" s="1">
        <v>39.53</v>
      </c>
      <c r="AA673" s="1">
        <v>267.31</v>
      </c>
      <c r="AB673" s="1"/>
      <c r="AC673" s="1"/>
      <c r="AD673" s="1"/>
      <c r="AE673" s="1">
        <v>1832.65</v>
      </c>
      <c r="AF673" s="1"/>
      <c r="AG673" s="1">
        <v>0</v>
      </c>
      <c r="AH673" s="1"/>
      <c r="AI673" s="1"/>
      <c r="AJ673" s="4">
        <v>271223.73</v>
      </c>
    </row>
    <row r="674" spans="1:36">
      <c r="A674" s="20" t="s">
        <v>1605</v>
      </c>
      <c r="B674" s="10" t="s">
        <v>1606</v>
      </c>
      <c r="C674" s="1">
        <v>1769127.49</v>
      </c>
      <c r="D674" s="1">
        <v>47897.95</v>
      </c>
      <c r="E674" s="1">
        <v>118265.28</v>
      </c>
      <c r="F674" s="1">
        <v>223761.46</v>
      </c>
      <c r="G674" s="1">
        <v>84100.76</v>
      </c>
      <c r="H674" s="1">
        <v>105793.03</v>
      </c>
      <c r="I674" s="1">
        <v>270867.28999999998</v>
      </c>
      <c r="J674" s="1">
        <v>403500.56</v>
      </c>
      <c r="K674" s="1">
        <v>87413.54</v>
      </c>
      <c r="L674" s="1">
        <v>104837.05</v>
      </c>
      <c r="M674" s="1">
        <v>175062.26</v>
      </c>
      <c r="N674" s="1">
        <v>1618907.25</v>
      </c>
      <c r="O674" s="1">
        <v>47897.95</v>
      </c>
      <c r="P674" s="1">
        <v>118265.28</v>
      </c>
      <c r="Q674" s="1">
        <v>223761.46</v>
      </c>
      <c r="R674" s="1">
        <v>84100.76</v>
      </c>
      <c r="S674" s="1">
        <v>105793.03</v>
      </c>
      <c r="T674" s="1">
        <v>270867.28999999998</v>
      </c>
      <c r="U674" s="1">
        <v>400908.63</v>
      </c>
      <c r="V674" s="1">
        <v>87413.54</v>
      </c>
      <c r="W674" s="1">
        <v>104837.05</v>
      </c>
      <c r="X674" s="1">
        <v>175062.26</v>
      </c>
      <c r="Y674" s="1">
        <v>2591.9299999999998</v>
      </c>
      <c r="Z674" s="1"/>
      <c r="AA674" s="1"/>
      <c r="AB674" s="1"/>
      <c r="AC674" s="1"/>
      <c r="AD674" s="1"/>
      <c r="AE674" s="1">
        <v>0</v>
      </c>
      <c r="AF674" s="1">
        <v>2591.9299999999998</v>
      </c>
      <c r="AG674" s="1"/>
      <c r="AH674" s="1"/>
      <c r="AI674" s="1"/>
      <c r="AJ674" s="4">
        <v>147628.31</v>
      </c>
    </row>
    <row r="675" spans="1:36">
      <c r="A675" s="20" t="s">
        <v>1607</v>
      </c>
      <c r="B675" s="10" t="s">
        <v>1608</v>
      </c>
      <c r="C675" s="1">
        <v>706101.64</v>
      </c>
      <c r="D675" s="1">
        <v>0</v>
      </c>
      <c r="E675" s="1">
        <v>817.11</v>
      </c>
      <c r="F675" s="1">
        <v>57.22</v>
      </c>
      <c r="G675" s="1">
        <v>0</v>
      </c>
      <c r="H675" s="1">
        <v>0</v>
      </c>
      <c r="I675" s="1">
        <v>175</v>
      </c>
      <c r="J675" s="1">
        <v>133.88</v>
      </c>
      <c r="K675" s="1">
        <v>201.01</v>
      </c>
      <c r="L675" s="1">
        <v>0</v>
      </c>
      <c r="M675" s="1">
        <v>0</v>
      </c>
      <c r="N675" s="1">
        <v>1384.22</v>
      </c>
      <c r="O675" s="1"/>
      <c r="P675" s="1">
        <v>817.11</v>
      </c>
      <c r="Q675" s="1">
        <v>57.22</v>
      </c>
      <c r="R675" s="1"/>
      <c r="S675" s="1">
        <v>0</v>
      </c>
      <c r="T675" s="1">
        <v>175</v>
      </c>
      <c r="U675" s="1">
        <v>133.88</v>
      </c>
      <c r="V675" s="1">
        <v>201.01</v>
      </c>
      <c r="W675" s="1"/>
      <c r="X675" s="1">
        <v>0</v>
      </c>
      <c r="Y675" s="1">
        <v>0</v>
      </c>
      <c r="Z675" s="1"/>
      <c r="AA675" s="1"/>
      <c r="AB675" s="1"/>
      <c r="AC675" s="1"/>
      <c r="AD675" s="1"/>
      <c r="AE675" s="1"/>
      <c r="AF675" s="1"/>
      <c r="AG675" s="1">
        <v>0</v>
      </c>
      <c r="AH675" s="1"/>
      <c r="AI675" s="1"/>
      <c r="AJ675" s="4">
        <v>704717.42</v>
      </c>
    </row>
    <row r="676" spans="1:36">
      <c r="A676" s="19" t="s">
        <v>1609</v>
      </c>
      <c r="B676" s="10" t="s">
        <v>1610</v>
      </c>
      <c r="C676" s="1">
        <v>11502655.449999999</v>
      </c>
      <c r="D676" s="1">
        <v>1097199.8799999999</v>
      </c>
      <c r="E676" s="1">
        <v>918905.24</v>
      </c>
      <c r="F676" s="1">
        <v>1989471.17</v>
      </c>
      <c r="G676" s="1">
        <v>537074.49</v>
      </c>
      <c r="H676" s="1">
        <v>450216.68</v>
      </c>
      <c r="I676" s="1">
        <v>923027.53</v>
      </c>
      <c r="J676" s="1">
        <v>979448.28</v>
      </c>
      <c r="K676" s="1">
        <v>887069.1</v>
      </c>
      <c r="L676" s="1">
        <v>790193.46</v>
      </c>
      <c r="M676" s="1">
        <v>922919.52</v>
      </c>
      <c r="N676" s="1">
        <v>9495525.3499999996</v>
      </c>
      <c r="O676" s="1">
        <v>1097199.8799999999</v>
      </c>
      <c r="P676" s="1">
        <v>918905.24</v>
      </c>
      <c r="Q676" s="1">
        <v>1989471.17</v>
      </c>
      <c r="R676" s="1">
        <v>537074.49</v>
      </c>
      <c r="S676" s="1">
        <v>450216.68</v>
      </c>
      <c r="T676" s="1">
        <v>923027.53</v>
      </c>
      <c r="U676" s="1">
        <v>979448.28</v>
      </c>
      <c r="V676" s="1">
        <v>887069.1</v>
      </c>
      <c r="W676" s="1">
        <v>790193.46</v>
      </c>
      <c r="X676" s="1">
        <v>922919.52</v>
      </c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4">
        <v>2007130.1</v>
      </c>
    </row>
    <row r="677" spans="1:36">
      <c r="A677" s="20" t="s">
        <v>1611</v>
      </c>
      <c r="B677" s="10" t="s">
        <v>1612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4">
        <v>0</v>
      </c>
    </row>
    <row r="678" spans="1:36">
      <c r="A678" s="20" t="s">
        <v>1613</v>
      </c>
      <c r="B678" s="10" t="s">
        <v>1614</v>
      </c>
      <c r="C678" s="1">
        <v>11175411.789999999</v>
      </c>
      <c r="D678" s="1">
        <v>1067663.58</v>
      </c>
      <c r="E678" s="1">
        <v>883836.09</v>
      </c>
      <c r="F678" s="1">
        <v>1942930.57</v>
      </c>
      <c r="G678" s="1">
        <v>512419.09</v>
      </c>
      <c r="H678" s="1">
        <v>426603.35</v>
      </c>
      <c r="I678" s="1">
        <v>888404.43</v>
      </c>
      <c r="J678" s="1">
        <v>941028.51</v>
      </c>
      <c r="K678" s="1">
        <v>864855.81</v>
      </c>
      <c r="L678" s="1">
        <v>770837.32</v>
      </c>
      <c r="M678" s="1">
        <v>897914.36</v>
      </c>
      <c r="N678" s="1">
        <v>9196493.1099999994</v>
      </c>
      <c r="O678" s="1">
        <v>1067663.58</v>
      </c>
      <c r="P678" s="1">
        <v>883836.09</v>
      </c>
      <c r="Q678" s="1">
        <v>1942930.57</v>
      </c>
      <c r="R678" s="1">
        <v>512419.09</v>
      </c>
      <c r="S678" s="1">
        <v>426603.35</v>
      </c>
      <c r="T678" s="1">
        <v>888404.43</v>
      </c>
      <c r="U678" s="1">
        <v>941028.51</v>
      </c>
      <c r="V678" s="1">
        <v>864855.81</v>
      </c>
      <c r="W678" s="1">
        <v>770837.32</v>
      </c>
      <c r="X678" s="1">
        <v>897914.36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1978918.68</v>
      </c>
    </row>
    <row r="679" spans="1:36">
      <c r="A679" s="20" t="s">
        <v>1615</v>
      </c>
      <c r="B679" s="10" t="s">
        <v>1616</v>
      </c>
      <c r="C679" s="1">
        <v>308896.42</v>
      </c>
      <c r="D679" s="1">
        <v>29357.8</v>
      </c>
      <c r="E679" s="1">
        <v>34914.03</v>
      </c>
      <c r="F679" s="1">
        <v>46451.35</v>
      </c>
      <c r="G679" s="1">
        <v>24387.3</v>
      </c>
      <c r="H679" s="1">
        <v>23613.33</v>
      </c>
      <c r="I679" s="1">
        <v>32878.559999999998</v>
      </c>
      <c r="J679" s="1">
        <v>35517.39</v>
      </c>
      <c r="K679" s="1">
        <v>19380.93</v>
      </c>
      <c r="L679" s="1">
        <v>18588.16</v>
      </c>
      <c r="M679" s="1">
        <v>15596.15</v>
      </c>
      <c r="N679" s="1">
        <v>280685</v>
      </c>
      <c r="O679" s="1">
        <v>29357.8</v>
      </c>
      <c r="P679" s="1">
        <v>34914.03</v>
      </c>
      <c r="Q679" s="1">
        <v>46451.35</v>
      </c>
      <c r="R679" s="1">
        <v>24387.3</v>
      </c>
      <c r="S679" s="1">
        <v>23613.33</v>
      </c>
      <c r="T679" s="1">
        <v>32878.559999999998</v>
      </c>
      <c r="U679" s="1">
        <v>35517.39</v>
      </c>
      <c r="V679" s="1">
        <v>19380.93</v>
      </c>
      <c r="W679" s="1">
        <v>18588.16</v>
      </c>
      <c r="X679" s="1">
        <v>15596.15</v>
      </c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4">
        <v>28211.42</v>
      </c>
    </row>
    <row r="680" spans="1:36">
      <c r="A680" s="20" t="s">
        <v>1617</v>
      </c>
      <c r="B680" s="10" t="s">
        <v>1618</v>
      </c>
      <c r="C680" s="1">
        <v>18347.240000000002</v>
      </c>
      <c r="D680" s="1">
        <v>178.5</v>
      </c>
      <c r="E680" s="1">
        <v>155.12</v>
      </c>
      <c r="F680" s="1">
        <v>89.25</v>
      </c>
      <c r="G680" s="1">
        <v>268.10000000000002</v>
      </c>
      <c r="H680" s="1">
        <v>0</v>
      </c>
      <c r="I680" s="1">
        <v>1744.54</v>
      </c>
      <c r="J680" s="1">
        <v>2902.38</v>
      </c>
      <c r="K680" s="1">
        <v>2832.36</v>
      </c>
      <c r="L680" s="1">
        <v>767.98</v>
      </c>
      <c r="M680" s="1">
        <v>9409.01</v>
      </c>
      <c r="N680" s="1">
        <v>18347.240000000002</v>
      </c>
      <c r="O680" s="1">
        <v>178.5</v>
      </c>
      <c r="P680" s="1">
        <v>155.12</v>
      </c>
      <c r="Q680" s="1">
        <v>89.25</v>
      </c>
      <c r="R680" s="1">
        <v>268.10000000000002</v>
      </c>
      <c r="S680" s="1"/>
      <c r="T680" s="1">
        <v>1744.54</v>
      </c>
      <c r="U680" s="1">
        <v>2902.38</v>
      </c>
      <c r="V680" s="1">
        <v>2832.36</v>
      </c>
      <c r="W680" s="1">
        <v>767.98</v>
      </c>
      <c r="X680" s="1">
        <v>9409.01</v>
      </c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4">
        <v>0</v>
      </c>
    </row>
    <row r="681" spans="1:36">
      <c r="A681" s="19" t="s">
        <v>1619</v>
      </c>
      <c r="B681" s="10" t="s">
        <v>1620</v>
      </c>
      <c r="C681" s="1">
        <v>7203662.2699999996</v>
      </c>
      <c r="D681" s="1">
        <v>537691.06999999995</v>
      </c>
      <c r="E681" s="1">
        <v>780951.58</v>
      </c>
      <c r="F681" s="1">
        <v>1196066.43</v>
      </c>
      <c r="G681" s="1">
        <v>334842.74</v>
      </c>
      <c r="H681" s="1">
        <v>376549.54</v>
      </c>
      <c r="I681" s="1">
        <v>459615.39</v>
      </c>
      <c r="J681" s="1">
        <v>394603.06</v>
      </c>
      <c r="K681" s="1">
        <v>276728.18</v>
      </c>
      <c r="L681" s="1">
        <v>286366.32</v>
      </c>
      <c r="M681" s="1">
        <v>497423.76</v>
      </c>
      <c r="N681" s="1">
        <v>5140838.07</v>
      </c>
      <c r="O681" s="1">
        <v>537691.06999999995</v>
      </c>
      <c r="P681" s="1">
        <v>780951.58</v>
      </c>
      <c r="Q681" s="1">
        <v>1196066.43</v>
      </c>
      <c r="R681" s="1">
        <v>334842.74</v>
      </c>
      <c r="S681" s="1">
        <v>376549.54</v>
      </c>
      <c r="T681" s="1">
        <v>459615.39</v>
      </c>
      <c r="U681" s="1">
        <v>394603.06</v>
      </c>
      <c r="V681" s="1">
        <v>276728.18</v>
      </c>
      <c r="W681" s="1">
        <v>286366.32</v>
      </c>
      <c r="X681" s="1">
        <v>497423.76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4">
        <v>2062824.2</v>
      </c>
    </row>
    <row r="682" spans="1:36">
      <c r="A682" s="20" t="s">
        <v>1621</v>
      </c>
      <c r="B682" s="10" t="s">
        <v>1622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4">
        <v>0</v>
      </c>
    </row>
    <row r="683" spans="1:36">
      <c r="A683" s="20" t="s">
        <v>1623</v>
      </c>
      <c r="B683" s="10" t="s">
        <v>1624</v>
      </c>
      <c r="C683" s="1">
        <v>6527309.9400000004</v>
      </c>
      <c r="D683" s="1">
        <v>477191.1</v>
      </c>
      <c r="E683" s="1">
        <v>727624.95</v>
      </c>
      <c r="F683" s="1">
        <v>1048136.15</v>
      </c>
      <c r="G683" s="1">
        <v>272066.96000000002</v>
      </c>
      <c r="H683" s="1">
        <v>337689</v>
      </c>
      <c r="I683" s="1">
        <v>282397.52</v>
      </c>
      <c r="J683" s="1">
        <v>353115.91</v>
      </c>
      <c r="K683" s="1">
        <v>257662.9</v>
      </c>
      <c r="L683" s="1">
        <v>257471.77</v>
      </c>
      <c r="M683" s="1">
        <v>470778.25</v>
      </c>
      <c r="N683" s="1">
        <v>4484134.51</v>
      </c>
      <c r="O683" s="1">
        <v>477191.1</v>
      </c>
      <c r="P683" s="1">
        <v>727624.95</v>
      </c>
      <c r="Q683" s="1">
        <v>1048136.15</v>
      </c>
      <c r="R683" s="1">
        <v>272066.96000000002</v>
      </c>
      <c r="S683" s="1">
        <v>337689</v>
      </c>
      <c r="T683" s="1">
        <v>282397.52</v>
      </c>
      <c r="U683" s="1">
        <v>353115.91</v>
      </c>
      <c r="V683" s="1">
        <v>257662.9</v>
      </c>
      <c r="W683" s="1">
        <v>257471.77</v>
      </c>
      <c r="X683" s="1">
        <v>470778.25</v>
      </c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2043175.43</v>
      </c>
    </row>
    <row r="684" spans="1:36">
      <c r="A684" s="21" t="s">
        <v>1625</v>
      </c>
      <c r="B684" s="10" t="s">
        <v>1626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0</v>
      </c>
    </row>
    <row r="685" spans="1:36">
      <c r="A685" s="21" t="s">
        <v>1627</v>
      </c>
      <c r="B685" s="10" t="s">
        <v>1628</v>
      </c>
      <c r="C685" s="1">
        <v>6527309.9400000004</v>
      </c>
      <c r="D685" s="1">
        <v>477191.1</v>
      </c>
      <c r="E685" s="1">
        <v>727624.95</v>
      </c>
      <c r="F685" s="1">
        <v>1048136.15</v>
      </c>
      <c r="G685" s="1">
        <v>272066.96000000002</v>
      </c>
      <c r="H685" s="1">
        <v>337689</v>
      </c>
      <c r="I685" s="1">
        <v>282397.52</v>
      </c>
      <c r="J685" s="1">
        <v>353115.91</v>
      </c>
      <c r="K685" s="1">
        <v>257662.9</v>
      </c>
      <c r="L685" s="1">
        <v>257471.77</v>
      </c>
      <c r="M685" s="1">
        <v>470778.25</v>
      </c>
      <c r="N685" s="1">
        <v>4484134.51</v>
      </c>
      <c r="O685" s="1">
        <v>477191.1</v>
      </c>
      <c r="P685" s="1">
        <v>727624.95</v>
      </c>
      <c r="Q685" s="1">
        <v>1048136.15</v>
      </c>
      <c r="R685" s="1">
        <v>272066.96000000002</v>
      </c>
      <c r="S685" s="1">
        <v>337689</v>
      </c>
      <c r="T685" s="1">
        <v>282397.52</v>
      </c>
      <c r="U685" s="1">
        <v>353115.91</v>
      </c>
      <c r="V685" s="1">
        <v>257662.9</v>
      </c>
      <c r="W685" s="1">
        <v>257471.77</v>
      </c>
      <c r="X685" s="1">
        <v>470778.25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2043175.43</v>
      </c>
    </row>
    <row r="686" spans="1:36">
      <c r="A686" s="21" t="s">
        <v>1629</v>
      </c>
      <c r="B686" s="10" t="s">
        <v>1630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/>
      <c r="P686" s="1"/>
      <c r="Q686" s="1"/>
      <c r="R686" s="1"/>
      <c r="S686" s="1"/>
      <c r="T686" s="1"/>
      <c r="U686" s="1"/>
      <c r="V686" s="1">
        <v>0</v>
      </c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/>
    </row>
    <row r="687" spans="1:36">
      <c r="A687" s="20" t="s">
        <v>1631</v>
      </c>
      <c r="B687" s="10" t="s">
        <v>1632</v>
      </c>
      <c r="C687" s="1">
        <v>195327.62</v>
      </c>
      <c r="D687" s="1">
        <v>13168.95</v>
      </c>
      <c r="E687" s="1">
        <v>17407.259999999998</v>
      </c>
      <c r="F687" s="1">
        <v>68551.13</v>
      </c>
      <c r="G687" s="1">
        <v>26531</v>
      </c>
      <c r="H687" s="1">
        <v>0</v>
      </c>
      <c r="I687" s="1">
        <v>60876.03</v>
      </c>
      <c r="J687" s="1">
        <v>4362.04</v>
      </c>
      <c r="K687" s="1">
        <v>0</v>
      </c>
      <c r="L687" s="1">
        <v>2540.67</v>
      </c>
      <c r="M687" s="1">
        <v>1890.54</v>
      </c>
      <c r="N687" s="1">
        <v>195327.62</v>
      </c>
      <c r="O687" s="1">
        <v>13168.95</v>
      </c>
      <c r="P687" s="1">
        <v>17407.259999999998</v>
      </c>
      <c r="Q687" s="1">
        <v>68551.13</v>
      </c>
      <c r="R687" s="1">
        <v>26531</v>
      </c>
      <c r="S687" s="1">
        <v>0</v>
      </c>
      <c r="T687" s="1">
        <v>60876.03</v>
      </c>
      <c r="U687" s="1">
        <v>4362.04</v>
      </c>
      <c r="V687" s="1">
        <v>0</v>
      </c>
      <c r="W687" s="1">
        <v>2540.67</v>
      </c>
      <c r="X687" s="1">
        <v>1890.54</v>
      </c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>
        <v>0</v>
      </c>
    </row>
    <row r="688" spans="1:36">
      <c r="A688" s="21" t="s">
        <v>1633</v>
      </c>
      <c r="B688" s="10" t="s">
        <v>1634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/>
      <c r="S688" s="1"/>
      <c r="T688" s="1">
        <v>0</v>
      </c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0</v>
      </c>
    </row>
    <row r="689" spans="1:36">
      <c r="A689" s="21" t="s">
        <v>1635</v>
      </c>
      <c r="B689" s="10" t="s">
        <v>1636</v>
      </c>
      <c r="C689" s="1">
        <v>185775.39</v>
      </c>
      <c r="D689" s="1">
        <v>13168.95</v>
      </c>
      <c r="E689" s="1">
        <v>17407.259999999998</v>
      </c>
      <c r="F689" s="1">
        <v>68050.14</v>
      </c>
      <c r="G689" s="1">
        <v>26531</v>
      </c>
      <c r="H689" s="1">
        <v>0</v>
      </c>
      <c r="I689" s="1">
        <v>51824.79</v>
      </c>
      <c r="J689" s="1">
        <v>4362.04</v>
      </c>
      <c r="K689" s="1">
        <v>0</v>
      </c>
      <c r="L689" s="1">
        <v>2540.67</v>
      </c>
      <c r="M689" s="1">
        <v>1890.54</v>
      </c>
      <c r="N689" s="1">
        <v>185775.39</v>
      </c>
      <c r="O689" s="1">
        <v>13168.95</v>
      </c>
      <c r="P689" s="1">
        <v>17407.259999999998</v>
      </c>
      <c r="Q689" s="1">
        <v>68050.14</v>
      </c>
      <c r="R689" s="1">
        <v>26531</v>
      </c>
      <c r="S689" s="1">
        <v>0</v>
      </c>
      <c r="T689" s="1">
        <v>51824.79</v>
      </c>
      <c r="U689" s="1">
        <v>4362.04</v>
      </c>
      <c r="V689" s="1">
        <v>0</v>
      </c>
      <c r="W689" s="1">
        <v>2540.67</v>
      </c>
      <c r="X689" s="1">
        <v>1890.54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/>
    </row>
    <row r="690" spans="1:36">
      <c r="A690" s="21" t="s">
        <v>1637</v>
      </c>
      <c r="B690" s="10" t="s">
        <v>1638</v>
      </c>
      <c r="C690" s="1">
        <v>9552.23</v>
      </c>
      <c r="D690" s="1">
        <v>0</v>
      </c>
      <c r="E690" s="1">
        <v>0</v>
      </c>
      <c r="F690" s="1">
        <v>500.99</v>
      </c>
      <c r="G690" s="1">
        <v>0</v>
      </c>
      <c r="H690" s="1">
        <v>0</v>
      </c>
      <c r="I690" s="1">
        <v>9051.24</v>
      </c>
      <c r="J690" s="1">
        <v>0</v>
      </c>
      <c r="K690" s="1">
        <v>0</v>
      </c>
      <c r="L690" s="1">
        <v>0</v>
      </c>
      <c r="M690" s="1">
        <v>0</v>
      </c>
      <c r="N690" s="1">
        <v>9552.23</v>
      </c>
      <c r="O690" s="1"/>
      <c r="P690" s="1"/>
      <c r="Q690" s="1">
        <v>500.99</v>
      </c>
      <c r="R690" s="1"/>
      <c r="S690" s="1"/>
      <c r="T690" s="1">
        <v>9051.24</v>
      </c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/>
    </row>
    <row r="691" spans="1:36">
      <c r="A691" s="20" t="s">
        <v>1639</v>
      </c>
      <c r="B691" s="10" t="s">
        <v>1640</v>
      </c>
      <c r="C691" s="1">
        <v>481024.71</v>
      </c>
      <c r="D691" s="1">
        <v>47331.02</v>
      </c>
      <c r="E691" s="1">
        <v>35919.370000000003</v>
      </c>
      <c r="F691" s="1">
        <v>79379.149999999994</v>
      </c>
      <c r="G691" s="1">
        <v>36244.78</v>
      </c>
      <c r="H691" s="1">
        <v>38860.54</v>
      </c>
      <c r="I691" s="1">
        <v>116341.84</v>
      </c>
      <c r="J691" s="1">
        <v>37125.11</v>
      </c>
      <c r="K691" s="1">
        <v>19065.28</v>
      </c>
      <c r="L691" s="1">
        <v>26353.88</v>
      </c>
      <c r="M691" s="1">
        <v>24754.97</v>
      </c>
      <c r="N691" s="1">
        <v>461375.94</v>
      </c>
      <c r="O691" s="1">
        <v>47331.02</v>
      </c>
      <c r="P691" s="1">
        <v>35919.370000000003</v>
      </c>
      <c r="Q691" s="1">
        <v>79379.149999999994</v>
      </c>
      <c r="R691" s="1">
        <v>36244.78</v>
      </c>
      <c r="S691" s="1">
        <v>38860.54</v>
      </c>
      <c r="T691" s="1">
        <v>116341.84</v>
      </c>
      <c r="U691" s="1">
        <v>37125.11</v>
      </c>
      <c r="V691" s="1">
        <v>19065.28</v>
      </c>
      <c r="W691" s="1">
        <v>26353.88</v>
      </c>
      <c r="X691" s="1">
        <v>24754.97</v>
      </c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4">
        <v>19648.77</v>
      </c>
    </row>
    <row r="692" spans="1:36">
      <c r="A692" s="21" t="s">
        <v>1641</v>
      </c>
      <c r="B692" s="10" t="s">
        <v>1642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4">
        <v>0</v>
      </c>
    </row>
    <row r="693" spans="1:36">
      <c r="A693" s="21" t="s">
        <v>1643</v>
      </c>
      <c r="B693" s="10" t="s">
        <v>1644</v>
      </c>
      <c r="C693" s="1">
        <v>481024.71</v>
      </c>
      <c r="D693" s="1">
        <v>47331.02</v>
      </c>
      <c r="E693" s="1">
        <v>35919.370000000003</v>
      </c>
      <c r="F693" s="1">
        <v>79379.149999999994</v>
      </c>
      <c r="G693" s="1">
        <v>36244.78</v>
      </c>
      <c r="H693" s="1">
        <v>38860.54</v>
      </c>
      <c r="I693" s="1">
        <v>116341.84</v>
      </c>
      <c r="J693" s="1">
        <v>37125.11</v>
      </c>
      <c r="K693" s="1">
        <v>19065.28</v>
      </c>
      <c r="L693" s="1">
        <v>26353.88</v>
      </c>
      <c r="M693" s="1">
        <v>24754.97</v>
      </c>
      <c r="N693" s="1">
        <v>461375.94</v>
      </c>
      <c r="O693" s="1">
        <v>47331.02</v>
      </c>
      <c r="P693" s="1">
        <v>35919.370000000003</v>
      </c>
      <c r="Q693" s="1">
        <v>79379.149999999994</v>
      </c>
      <c r="R693" s="1">
        <v>36244.78</v>
      </c>
      <c r="S693" s="1">
        <v>38860.54</v>
      </c>
      <c r="T693" s="1">
        <v>116341.84</v>
      </c>
      <c r="U693" s="1">
        <v>37125.11</v>
      </c>
      <c r="V693" s="1">
        <v>19065.28</v>
      </c>
      <c r="W693" s="1">
        <v>26353.88</v>
      </c>
      <c r="X693" s="1">
        <v>24754.97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4">
        <v>19648.77</v>
      </c>
    </row>
    <row r="694" spans="1:36">
      <c r="A694" s="19" t="s">
        <v>1645</v>
      </c>
      <c r="B694" s="10" t="s">
        <v>1646</v>
      </c>
      <c r="C694" s="1">
        <v>61211.19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/>
      <c r="P694" s="1">
        <v>0</v>
      </c>
      <c r="Q694" s="1"/>
      <c r="R694" s="1"/>
      <c r="S694" s="1"/>
      <c r="T694" s="1">
        <v>0</v>
      </c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4">
        <v>61211.19</v>
      </c>
    </row>
    <row r="695" spans="1:36">
      <c r="A695" s="20" t="s">
        <v>1647</v>
      </c>
      <c r="B695" s="10" t="s">
        <v>1648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0</v>
      </c>
    </row>
    <row r="696" spans="1:36">
      <c r="A696" s="20" t="s">
        <v>1649</v>
      </c>
      <c r="B696" s="10" t="s">
        <v>1650</v>
      </c>
      <c r="C696" s="1">
        <v>50815.360000000001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/>
      <c r="P696" s="1">
        <v>0</v>
      </c>
      <c r="Q696" s="1"/>
      <c r="R696" s="1"/>
      <c r="S696" s="1"/>
      <c r="T696" s="1">
        <v>0</v>
      </c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50815.360000000001</v>
      </c>
    </row>
    <row r="697" spans="1:36">
      <c r="A697" s="20" t="s">
        <v>1651</v>
      </c>
      <c r="B697" s="10" t="s">
        <v>1652</v>
      </c>
      <c r="C697" s="1">
        <v>10395.83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10395.83</v>
      </c>
    </row>
    <row r="698" spans="1:36">
      <c r="A698" s="19" t="s">
        <v>1653</v>
      </c>
      <c r="B698" s="10" t="s">
        <v>1654</v>
      </c>
      <c r="C698" s="1">
        <v>439365.26</v>
      </c>
      <c r="D698" s="1">
        <v>33813.57</v>
      </c>
      <c r="E698" s="1">
        <v>94242.31</v>
      </c>
      <c r="F698" s="1">
        <v>54122.35</v>
      </c>
      <c r="G698" s="1">
        <v>25146.28</v>
      </c>
      <c r="H698" s="1">
        <v>37867.18</v>
      </c>
      <c r="I698" s="1">
        <v>60510.39</v>
      </c>
      <c r="J698" s="1">
        <v>52409.24</v>
      </c>
      <c r="K698" s="1">
        <v>14006.47</v>
      </c>
      <c r="L698" s="1">
        <v>13580.1</v>
      </c>
      <c r="M698" s="1">
        <v>27211.62</v>
      </c>
      <c r="N698" s="1">
        <v>412909.51</v>
      </c>
      <c r="O698" s="1">
        <v>33813.57</v>
      </c>
      <c r="P698" s="1">
        <v>94242.31</v>
      </c>
      <c r="Q698" s="1">
        <v>54122.35</v>
      </c>
      <c r="R698" s="1">
        <v>25146.28</v>
      </c>
      <c r="S698" s="1">
        <v>37867.18</v>
      </c>
      <c r="T698" s="1">
        <v>60510.39</v>
      </c>
      <c r="U698" s="1">
        <v>52409.24</v>
      </c>
      <c r="V698" s="1">
        <v>14006.47</v>
      </c>
      <c r="W698" s="1">
        <v>13580.1</v>
      </c>
      <c r="X698" s="1">
        <v>27211.62</v>
      </c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4">
        <v>26455.75</v>
      </c>
    </row>
    <row r="699" spans="1:36">
      <c r="A699" s="20" t="s">
        <v>1655</v>
      </c>
      <c r="B699" s="10" t="s">
        <v>1656</v>
      </c>
      <c r="C699" s="1"/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4"/>
    </row>
    <row r="700" spans="1:36">
      <c r="A700" s="20" t="s">
        <v>1657</v>
      </c>
      <c r="B700" s="10" t="s">
        <v>1658</v>
      </c>
      <c r="C700" s="1"/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4"/>
    </row>
    <row r="701" spans="1:36">
      <c r="A701" s="20" t="s">
        <v>917</v>
      </c>
      <c r="B701" s="10" t="s">
        <v>1659</v>
      </c>
      <c r="C701" s="1">
        <v>439365.26</v>
      </c>
      <c r="D701" s="1">
        <v>33813.57</v>
      </c>
      <c r="E701" s="1">
        <v>94242.31</v>
      </c>
      <c r="F701" s="1">
        <v>54122.35</v>
      </c>
      <c r="G701" s="1">
        <v>25146.28</v>
      </c>
      <c r="H701" s="1">
        <v>37867.18</v>
      </c>
      <c r="I701" s="1">
        <v>60510.39</v>
      </c>
      <c r="J701" s="1">
        <v>52409.24</v>
      </c>
      <c r="K701" s="1">
        <v>14006.47</v>
      </c>
      <c r="L701" s="1">
        <v>13580.1</v>
      </c>
      <c r="M701" s="1">
        <v>27211.62</v>
      </c>
      <c r="N701" s="1">
        <v>412909.51</v>
      </c>
      <c r="O701" s="1">
        <v>33813.57</v>
      </c>
      <c r="P701" s="1">
        <v>94242.31</v>
      </c>
      <c r="Q701" s="1">
        <v>54122.35</v>
      </c>
      <c r="R701" s="1">
        <v>25146.28</v>
      </c>
      <c r="S701" s="1">
        <v>37867.18</v>
      </c>
      <c r="T701" s="1">
        <v>60510.39</v>
      </c>
      <c r="U701" s="1">
        <v>52409.24</v>
      </c>
      <c r="V701" s="1">
        <v>14006.47</v>
      </c>
      <c r="W701" s="1">
        <v>13580.1</v>
      </c>
      <c r="X701" s="1">
        <v>27211.62</v>
      </c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4">
        <v>26455.75</v>
      </c>
    </row>
    <row r="702" spans="1:36">
      <c r="A702" s="21" t="s">
        <v>1660</v>
      </c>
      <c r="B702" s="10" t="s">
        <v>1661</v>
      </c>
      <c r="C702" s="1">
        <v>439365.26</v>
      </c>
      <c r="D702" s="1">
        <v>33813.57</v>
      </c>
      <c r="E702" s="1">
        <v>94242.31</v>
      </c>
      <c r="F702" s="1">
        <v>54122.35</v>
      </c>
      <c r="G702" s="1">
        <v>25146.28</v>
      </c>
      <c r="H702" s="1">
        <v>37867.18</v>
      </c>
      <c r="I702" s="1">
        <v>60510.39</v>
      </c>
      <c r="J702" s="1">
        <v>52409.24</v>
      </c>
      <c r="K702" s="1">
        <v>14006.47</v>
      </c>
      <c r="L702" s="1">
        <v>13580.1</v>
      </c>
      <c r="M702" s="1">
        <v>27211.62</v>
      </c>
      <c r="N702" s="1">
        <v>412909.51</v>
      </c>
      <c r="O702" s="1">
        <v>33813.57</v>
      </c>
      <c r="P702" s="1">
        <v>94242.31</v>
      </c>
      <c r="Q702" s="1">
        <v>54122.35</v>
      </c>
      <c r="R702" s="1">
        <v>25146.28</v>
      </c>
      <c r="S702" s="1">
        <v>37867.18</v>
      </c>
      <c r="T702" s="1">
        <v>60510.39</v>
      </c>
      <c r="U702" s="1">
        <v>52409.24</v>
      </c>
      <c r="V702" s="1">
        <v>14006.47</v>
      </c>
      <c r="W702" s="1">
        <v>13580.1</v>
      </c>
      <c r="X702" s="1">
        <v>27211.62</v>
      </c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>
        <v>26455.75</v>
      </c>
    </row>
    <row r="703" spans="1:36">
      <c r="A703" s="19" t="s">
        <v>1662</v>
      </c>
      <c r="B703" s="10" t="s">
        <v>1663</v>
      </c>
      <c r="C703" s="1">
        <v>1176379.17</v>
      </c>
      <c r="D703" s="1">
        <v>58253.16</v>
      </c>
      <c r="E703" s="1">
        <v>68432.95</v>
      </c>
      <c r="F703" s="1">
        <v>169446.94</v>
      </c>
      <c r="G703" s="1">
        <v>48832.97</v>
      </c>
      <c r="H703" s="1">
        <v>32857.629999999997</v>
      </c>
      <c r="I703" s="1">
        <v>40816.86</v>
      </c>
      <c r="J703" s="1">
        <v>82752.08</v>
      </c>
      <c r="K703" s="1">
        <v>53667.19</v>
      </c>
      <c r="L703" s="1">
        <v>30020.43</v>
      </c>
      <c r="M703" s="1">
        <v>34787.9</v>
      </c>
      <c r="N703" s="1">
        <v>619868.11</v>
      </c>
      <c r="O703" s="1">
        <v>58253.16</v>
      </c>
      <c r="P703" s="1">
        <v>68432.95</v>
      </c>
      <c r="Q703" s="1">
        <v>169446.94</v>
      </c>
      <c r="R703" s="1">
        <v>48832.97</v>
      </c>
      <c r="S703" s="1">
        <v>32857.629999999997</v>
      </c>
      <c r="T703" s="1">
        <v>40816.86</v>
      </c>
      <c r="U703" s="1">
        <v>82752.08</v>
      </c>
      <c r="V703" s="1">
        <v>53667.19</v>
      </c>
      <c r="W703" s="1">
        <v>30020.43</v>
      </c>
      <c r="X703" s="1">
        <v>34787.9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4">
        <v>556511.06000000006</v>
      </c>
    </row>
    <row r="704" spans="1:36">
      <c r="A704" s="20" t="s">
        <v>1664</v>
      </c>
      <c r="B704" s="10" t="s">
        <v>1665</v>
      </c>
      <c r="C704" s="1"/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4"/>
    </row>
    <row r="705" spans="1:36">
      <c r="A705" s="20" t="s">
        <v>1666</v>
      </c>
      <c r="B705" s="10" t="s">
        <v>1667</v>
      </c>
      <c r="C705" s="1"/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4"/>
    </row>
    <row r="706" spans="1:36">
      <c r="A706" s="20" t="s">
        <v>1668</v>
      </c>
      <c r="B706" s="10" t="s">
        <v>1669</v>
      </c>
      <c r="C706" s="1"/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4"/>
    </row>
    <row r="707" spans="1:36">
      <c r="A707" s="20" t="s">
        <v>917</v>
      </c>
      <c r="B707" s="10" t="s">
        <v>1670</v>
      </c>
      <c r="C707" s="1">
        <v>1176379.17</v>
      </c>
      <c r="D707" s="1">
        <v>58253.16</v>
      </c>
      <c r="E707" s="1">
        <v>68432.95</v>
      </c>
      <c r="F707" s="1">
        <v>169446.94</v>
      </c>
      <c r="G707" s="1">
        <v>48832.97</v>
      </c>
      <c r="H707" s="1">
        <v>32857.629999999997</v>
      </c>
      <c r="I707" s="1">
        <v>40816.86</v>
      </c>
      <c r="J707" s="1">
        <v>82752.08</v>
      </c>
      <c r="K707" s="1">
        <v>53667.19</v>
      </c>
      <c r="L707" s="1">
        <v>30020.43</v>
      </c>
      <c r="M707" s="1">
        <v>34787.9</v>
      </c>
      <c r="N707" s="1">
        <v>619868.11</v>
      </c>
      <c r="O707" s="1">
        <v>58253.16</v>
      </c>
      <c r="P707" s="1">
        <v>68432.95</v>
      </c>
      <c r="Q707" s="1">
        <v>169446.94</v>
      </c>
      <c r="R707" s="1">
        <v>48832.97</v>
      </c>
      <c r="S707" s="1">
        <v>32857.629999999997</v>
      </c>
      <c r="T707" s="1">
        <v>40816.86</v>
      </c>
      <c r="U707" s="1">
        <v>82752.08</v>
      </c>
      <c r="V707" s="1">
        <v>53667.19</v>
      </c>
      <c r="W707" s="1">
        <v>30020.43</v>
      </c>
      <c r="X707" s="1">
        <v>34787.9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4">
        <v>556511.06000000006</v>
      </c>
    </row>
    <row r="708" spans="1:36">
      <c r="A708" s="21" t="s">
        <v>1671</v>
      </c>
      <c r="B708" s="10" t="s">
        <v>1672</v>
      </c>
      <c r="C708" s="1">
        <v>1176379.17</v>
      </c>
      <c r="D708" s="1">
        <v>58253.16</v>
      </c>
      <c r="E708" s="1">
        <v>68432.95</v>
      </c>
      <c r="F708" s="1">
        <v>169446.94</v>
      </c>
      <c r="G708" s="1">
        <v>48832.97</v>
      </c>
      <c r="H708" s="1">
        <v>32857.629999999997</v>
      </c>
      <c r="I708" s="1">
        <v>40816.86</v>
      </c>
      <c r="J708" s="1">
        <v>82752.08</v>
      </c>
      <c r="K708" s="1">
        <v>53667.19</v>
      </c>
      <c r="L708" s="1">
        <v>30020.43</v>
      </c>
      <c r="M708" s="1">
        <v>34787.9</v>
      </c>
      <c r="N708" s="1">
        <v>619868.11</v>
      </c>
      <c r="O708" s="1">
        <v>58253.16</v>
      </c>
      <c r="P708" s="1">
        <v>68432.95</v>
      </c>
      <c r="Q708" s="1">
        <v>169446.94</v>
      </c>
      <c r="R708" s="1">
        <v>48832.97</v>
      </c>
      <c r="S708" s="1">
        <v>32857.629999999997</v>
      </c>
      <c r="T708" s="1">
        <v>40816.86</v>
      </c>
      <c r="U708" s="1">
        <v>82752.08</v>
      </c>
      <c r="V708" s="1">
        <v>53667.19</v>
      </c>
      <c r="W708" s="1">
        <v>30020.43</v>
      </c>
      <c r="X708" s="1">
        <v>34787.9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4">
        <v>556511.06000000006</v>
      </c>
    </row>
    <row r="709" spans="1:36">
      <c r="A709" s="259" t="s">
        <v>1673</v>
      </c>
      <c r="B709" s="10" t="s">
        <v>1674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4">
        <v>0</v>
      </c>
    </row>
    <row r="710" spans="1:36">
      <c r="A710" s="259" t="s">
        <v>1675</v>
      </c>
      <c r="B710" s="10" t="s">
        <v>1676</v>
      </c>
      <c r="C710" s="1">
        <v>1077460.52</v>
      </c>
      <c r="D710" s="1">
        <v>49075.78</v>
      </c>
      <c r="E710" s="1">
        <v>68531.37</v>
      </c>
      <c r="F710" s="1">
        <v>138895.51</v>
      </c>
      <c r="G710" s="1">
        <v>36548.699999999997</v>
      </c>
      <c r="H710" s="1">
        <v>22452.93</v>
      </c>
      <c r="I710" s="1">
        <v>37102.720000000001</v>
      </c>
      <c r="J710" s="1">
        <v>75663.009999999995</v>
      </c>
      <c r="K710" s="1">
        <v>50061.09</v>
      </c>
      <c r="L710" s="1">
        <v>29417.49</v>
      </c>
      <c r="M710" s="1">
        <v>22092.09</v>
      </c>
      <c r="N710" s="1">
        <v>529840.68999999994</v>
      </c>
      <c r="O710" s="1">
        <v>49075.78</v>
      </c>
      <c r="P710" s="1">
        <v>68531.37</v>
      </c>
      <c r="Q710" s="1">
        <v>138895.51</v>
      </c>
      <c r="R710" s="1">
        <v>36548.699999999997</v>
      </c>
      <c r="S710" s="1">
        <v>22452.93</v>
      </c>
      <c r="T710" s="1">
        <v>37102.720000000001</v>
      </c>
      <c r="U710" s="1">
        <v>75663.009999999995</v>
      </c>
      <c r="V710" s="1">
        <v>50061.09</v>
      </c>
      <c r="W710" s="1">
        <v>29417.49</v>
      </c>
      <c r="X710" s="1">
        <v>22092.09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4">
        <v>547619.82999999996</v>
      </c>
    </row>
    <row r="711" spans="1:36">
      <c r="A711" s="259" t="s">
        <v>1668</v>
      </c>
      <c r="B711" s="10" t="s">
        <v>1677</v>
      </c>
      <c r="C711" s="1">
        <v>81823.8</v>
      </c>
      <c r="D711" s="1">
        <v>9177.3799999999992</v>
      </c>
      <c r="E711" s="1">
        <v>-98.42</v>
      </c>
      <c r="F711" s="1">
        <v>27993.02</v>
      </c>
      <c r="G711" s="1">
        <v>12284.27</v>
      </c>
      <c r="H711" s="1">
        <v>10280.98</v>
      </c>
      <c r="I711" s="1">
        <v>2392.75</v>
      </c>
      <c r="J711" s="1">
        <v>4430.05</v>
      </c>
      <c r="K711" s="1">
        <v>0</v>
      </c>
      <c r="L711" s="1">
        <v>-735.93</v>
      </c>
      <c r="M711" s="1">
        <v>10326.209999999999</v>
      </c>
      <c r="N711" s="1">
        <v>76050.31</v>
      </c>
      <c r="O711" s="1">
        <v>9177.3799999999992</v>
      </c>
      <c r="P711" s="1">
        <v>-98.42</v>
      </c>
      <c r="Q711" s="1">
        <v>27993.02</v>
      </c>
      <c r="R711" s="1">
        <v>12284.27</v>
      </c>
      <c r="S711" s="1">
        <v>10280.98</v>
      </c>
      <c r="T711" s="1">
        <v>2392.75</v>
      </c>
      <c r="U711" s="1">
        <v>4430.05</v>
      </c>
      <c r="V711" s="1"/>
      <c r="W711" s="1">
        <v>-735.93</v>
      </c>
      <c r="X711" s="1">
        <v>10326.209999999999</v>
      </c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4">
        <v>5773.49</v>
      </c>
    </row>
    <row r="712" spans="1:36">
      <c r="A712" s="259" t="s">
        <v>1678</v>
      </c>
      <c r="B712" s="10" t="s">
        <v>1679</v>
      </c>
      <c r="C712" s="1">
        <v>17094.849999999999</v>
      </c>
      <c r="D712" s="1">
        <v>0</v>
      </c>
      <c r="E712" s="1">
        <v>0</v>
      </c>
      <c r="F712" s="1">
        <v>2558.41</v>
      </c>
      <c r="G712" s="1">
        <v>0</v>
      </c>
      <c r="H712" s="1">
        <v>123.72</v>
      </c>
      <c r="I712" s="1">
        <v>1321.39</v>
      </c>
      <c r="J712" s="1">
        <v>2659.02</v>
      </c>
      <c r="K712" s="1">
        <v>3606.1</v>
      </c>
      <c r="L712" s="1">
        <v>1338.87</v>
      </c>
      <c r="M712" s="1">
        <v>2369.6</v>
      </c>
      <c r="N712" s="1">
        <v>13977.11</v>
      </c>
      <c r="O712" s="1">
        <v>0</v>
      </c>
      <c r="P712" s="1"/>
      <c r="Q712" s="1">
        <v>2558.41</v>
      </c>
      <c r="R712" s="1">
        <v>0</v>
      </c>
      <c r="S712" s="1">
        <v>123.72</v>
      </c>
      <c r="T712" s="1">
        <v>1321.39</v>
      </c>
      <c r="U712" s="1">
        <v>2659.02</v>
      </c>
      <c r="V712" s="1">
        <v>3606.1</v>
      </c>
      <c r="W712" s="1">
        <v>1338.87</v>
      </c>
      <c r="X712" s="1">
        <v>2369.6</v>
      </c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>
        <v>3117.74</v>
      </c>
    </row>
    <row r="713" spans="1:36">
      <c r="A713" s="19" t="s">
        <v>1680</v>
      </c>
      <c r="B713" s="10" t="s">
        <v>1681</v>
      </c>
      <c r="C713" s="1">
        <v>592180.17000000004</v>
      </c>
      <c r="D713" s="1">
        <v>35364.769999999997</v>
      </c>
      <c r="E713" s="1">
        <v>36695.839999999997</v>
      </c>
      <c r="F713" s="1">
        <v>202881.81</v>
      </c>
      <c r="G713" s="1">
        <v>51110.84</v>
      </c>
      <c r="H713" s="1">
        <v>28579.19</v>
      </c>
      <c r="I713" s="1">
        <v>51287.82</v>
      </c>
      <c r="J713" s="1">
        <v>59372.800000000003</v>
      </c>
      <c r="K713" s="1">
        <v>23736.57</v>
      </c>
      <c r="L713" s="1">
        <v>47518.91</v>
      </c>
      <c r="M713" s="1">
        <v>38884.160000000003</v>
      </c>
      <c r="N713" s="1">
        <v>573923.61</v>
      </c>
      <c r="O713" s="1">
        <v>34310.67</v>
      </c>
      <c r="P713" s="1">
        <v>36695.839999999997</v>
      </c>
      <c r="Q713" s="1">
        <v>202881.81</v>
      </c>
      <c r="R713" s="1">
        <v>51110.84</v>
      </c>
      <c r="S713" s="1">
        <v>28579.19</v>
      </c>
      <c r="T713" s="1">
        <v>51287.82</v>
      </c>
      <c r="U713" s="1">
        <v>59372.800000000003</v>
      </c>
      <c r="V713" s="1">
        <v>23736.57</v>
      </c>
      <c r="W713" s="1">
        <v>47063.91</v>
      </c>
      <c r="X713" s="1">
        <v>38884.160000000003</v>
      </c>
      <c r="Y713" s="1">
        <v>1509.1</v>
      </c>
      <c r="Z713" s="1">
        <v>1054.0999999999999</v>
      </c>
      <c r="AA713" s="1"/>
      <c r="AB713" s="1"/>
      <c r="AC713" s="1"/>
      <c r="AD713" s="1"/>
      <c r="AE713" s="1"/>
      <c r="AF713" s="1"/>
      <c r="AG713" s="1">
        <v>455</v>
      </c>
      <c r="AH713" s="1"/>
      <c r="AI713" s="1"/>
      <c r="AJ713" s="4">
        <v>16747.46</v>
      </c>
    </row>
    <row r="714" spans="1:36">
      <c r="A714" s="20" t="s">
        <v>1682</v>
      </c>
      <c r="B714" s="10" t="s">
        <v>1683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4">
        <v>0</v>
      </c>
    </row>
    <row r="715" spans="1:36">
      <c r="A715" s="20" t="s">
        <v>1684</v>
      </c>
      <c r="B715" s="10" t="s">
        <v>1685</v>
      </c>
      <c r="C715" s="1">
        <v>390962.8</v>
      </c>
      <c r="D715" s="1">
        <v>24956.05</v>
      </c>
      <c r="E715" s="1">
        <v>32088.959999999999</v>
      </c>
      <c r="F715" s="1">
        <v>113547.89</v>
      </c>
      <c r="G715" s="1">
        <v>44942.18</v>
      </c>
      <c r="H715" s="1">
        <v>16160.12</v>
      </c>
      <c r="I715" s="1">
        <v>43544.97</v>
      </c>
      <c r="J715" s="1">
        <v>38412.46</v>
      </c>
      <c r="K715" s="1">
        <v>19002.63</v>
      </c>
      <c r="L715" s="1">
        <v>33242.1</v>
      </c>
      <c r="M715" s="1">
        <v>20325.18</v>
      </c>
      <c r="N715" s="1">
        <v>386222.54</v>
      </c>
      <c r="O715" s="1">
        <v>24956.05</v>
      </c>
      <c r="P715" s="1">
        <v>32088.959999999999</v>
      </c>
      <c r="Q715" s="1">
        <v>113547.89</v>
      </c>
      <c r="R715" s="1">
        <v>44942.18</v>
      </c>
      <c r="S715" s="1">
        <v>16160.12</v>
      </c>
      <c r="T715" s="1">
        <v>43544.97</v>
      </c>
      <c r="U715" s="1">
        <v>38412.46</v>
      </c>
      <c r="V715" s="1">
        <v>19002.63</v>
      </c>
      <c r="W715" s="1">
        <v>33242.1</v>
      </c>
      <c r="X715" s="1">
        <v>20325.18</v>
      </c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4740.26</v>
      </c>
    </row>
    <row r="716" spans="1:36">
      <c r="A716" s="20" t="s">
        <v>1686</v>
      </c>
      <c r="B716" s="10" t="s">
        <v>1687</v>
      </c>
      <c r="C716" s="1">
        <v>14665.8</v>
      </c>
      <c r="D716" s="1">
        <v>1294.8399999999999</v>
      </c>
      <c r="E716" s="1">
        <v>330.59</v>
      </c>
      <c r="F716" s="1">
        <v>4849.57</v>
      </c>
      <c r="G716" s="1">
        <v>225</v>
      </c>
      <c r="H716" s="1">
        <v>0</v>
      </c>
      <c r="I716" s="1">
        <v>3062.53</v>
      </c>
      <c r="J716" s="1">
        <v>792.26</v>
      </c>
      <c r="K716" s="1">
        <v>2139.13</v>
      </c>
      <c r="L716" s="1">
        <v>1445.87</v>
      </c>
      <c r="M716" s="1">
        <v>75</v>
      </c>
      <c r="N716" s="1">
        <v>14214.79</v>
      </c>
      <c r="O716" s="1">
        <v>1294.8399999999999</v>
      </c>
      <c r="P716" s="1">
        <v>330.59</v>
      </c>
      <c r="Q716" s="1">
        <v>4849.57</v>
      </c>
      <c r="R716" s="1">
        <v>225</v>
      </c>
      <c r="S716" s="1"/>
      <c r="T716" s="1">
        <v>3062.53</v>
      </c>
      <c r="U716" s="1">
        <v>792.26</v>
      </c>
      <c r="V716" s="1">
        <v>2139.13</v>
      </c>
      <c r="W716" s="1">
        <v>1445.87</v>
      </c>
      <c r="X716" s="1">
        <v>75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451.01</v>
      </c>
    </row>
    <row r="717" spans="1:36">
      <c r="A717" s="20" t="s">
        <v>1688</v>
      </c>
      <c r="B717" s="10" t="s">
        <v>1689</v>
      </c>
      <c r="C717" s="1">
        <v>67436.45</v>
      </c>
      <c r="D717" s="1">
        <v>5258.24</v>
      </c>
      <c r="E717" s="1">
        <v>4275.83</v>
      </c>
      <c r="F717" s="1">
        <v>13717.39</v>
      </c>
      <c r="G717" s="1">
        <v>3589.07</v>
      </c>
      <c r="H717" s="1">
        <v>0</v>
      </c>
      <c r="I717" s="1">
        <v>1329.45</v>
      </c>
      <c r="J717" s="1">
        <v>9800.2999999999993</v>
      </c>
      <c r="K717" s="1">
        <v>131.19</v>
      </c>
      <c r="L717" s="1">
        <v>10687.96</v>
      </c>
      <c r="M717" s="1">
        <v>17673.36</v>
      </c>
      <c r="N717" s="1">
        <v>66462.789999999994</v>
      </c>
      <c r="O717" s="1">
        <v>5258.24</v>
      </c>
      <c r="P717" s="1">
        <v>4275.83</v>
      </c>
      <c r="Q717" s="1">
        <v>13717.39</v>
      </c>
      <c r="R717" s="1">
        <v>3589.07</v>
      </c>
      <c r="S717" s="1">
        <v>0</v>
      </c>
      <c r="T717" s="1">
        <v>1329.45</v>
      </c>
      <c r="U717" s="1">
        <v>9800.2999999999993</v>
      </c>
      <c r="V717" s="1">
        <v>131.19</v>
      </c>
      <c r="W717" s="1">
        <v>10687.96</v>
      </c>
      <c r="X717" s="1">
        <v>17673.36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973.66</v>
      </c>
    </row>
    <row r="718" spans="1:36">
      <c r="A718" s="20" t="s">
        <v>1690</v>
      </c>
      <c r="B718" s="10" t="s">
        <v>1691</v>
      </c>
      <c r="C718" s="1">
        <v>24721.26</v>
      </c>
      <c r="D718" s="1">
        <v>3726.79</v>
      </c>
      <c r="E718" s="1">
        <v>-874.25</v>
      </c>
      <c r="F718" s="1">
        <v>9303.7999999999993</v>
      </c>
      <c r="G718" s="1">
        <v>-20</v>
      </c>
      <c r="H718" s="1">
        <v>2459.1</v>
      </c>
      <c r="I718" s="1">
        <v>0</v>
      </c>
      <c r="J718" s="1">
        <v>2167.0300000000002</v>
      </c>
      <c r="K718" s="1">
        <v>589.72</v>
      </c>
      <c r="L718" s="1">
        <v>543.35</v>
      </c>
      <c r="M718" s="1">
        <v>0</v>
      </c>
      <c r="N718" s="1">
        <v>16386.439999999999</v>
      </c>
      <c r="O718" s="1">
        <v>2672.69</v>
      </c>
      <c r="P718" s="1">
        <v>-874.25</v>
      </c>
      <c r="Q718" s="1">
        <v>9303.7999999999993</v>
      </c>
      <c r="R718" s="1">
        <v>-20</v>
      </c>
      <c r="S718" s="1">
        <v>2459.1</v>
      </c>
      <c r="T718" s="1">
        <v>0</v>
      </c>
      <c r="U718" s="1">
        <v>2167.0300000000002</v>
      </c>
      <c r="V718" s="1">
        <v>589.72</v>
      </c>
      <c r="W718" s="1">
        <v>88.35</v>
      </c>
      <c r="X718" s="1">
        <v>0</v>
      </c>
      <c r="Y718" s="1">
        <v>1509.1</v>
      </c>
      <c r="Z718" s="1">
        <v>1054.0999999999999</v>
      </c>
      <c r="AA718" s="1"/>
      <c r="AB718" s="1"/>
      <c r="AC718" s="1"/>
      <c r="AD718" s="1"/>
      <c r="AE718" s="1"/>
      <c r="AF718" s="1"/>
      <c r="AG718" s="1">
        <v>455</v>
      </c>
      <c r="AH718" s="1"/>
      <c r="AI718" s="1"/>
      <c r="AJ718" s="4">
        <v>6825.72</v>
      </c>
    </row>
    <row r="719" spans="1:36">
      <c r="A719" s="20" t="s">
        <v>1692</v>
      </c>
      <c r="B719" s="10" t="s">
        <v>1693</v>
      </c>
      <c r="C719" s="1">
        <v>12426.37</v>
      </c>
      <c r="D719" s="1">
        <v>267</v>
      </c>
      <c r="E719" s="1">
        <v>228</v>
      </c>
      <c r="F719" s="1">
        <v>4831.84</v>
      </c>
      <c r="G719" s="1">
        <v>152</v>
      </c>
      <c r="H719" s="1">
        <v>82.64</v>
      </c>
      <c r="I719" s="1">
        <v>67</v>
      </c>
      <c r="J719" s="1">
        <v>6471.27</v>
      </c>
      <c r="K719" s="1">
        <v>66</v>
      </c>
      <c r="L719" s="1">
        <v>115</v>
      </c>
      <c r="M719" s="1">
        <v>96.62</v>
      </c>
      <c r="N719" s="1">
        <v>12377.37</v>
      </c>
      <c r="O719" s="1">
        <v>267</v>
      </c>
      <c r="P719" s="1">
        <v>228</v>
      </c>
      <c r="Q719" s="1">
        <v>4831.84</v>
      </c>
      <c r="R719" s="1">
        <v>152</v>
      </c>
      <c r="S719" s="1">
        <v>82.64</v>
      </c>
      <c r="T719" s="1">
        <v>67</v>
      </c>
      <c r="U719" s="1">
        <v>6471.27</v>
      </c>
      <c r="V719" s="1">
        <v>66</v>
      </c>
      <c r="W719" s="1">
        <v>115</v>
      </c>
      <c r="X719" s="1">
        <v>96.62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4">
        <v>49</v>
      </c>
    </row>
    <row r="720" spans="1:36">
      <c r="A720" s="20" t="s">
        <v>1694</v>
      </c>
      <c r="B720" s="10" t="s">
        <v>1695</v>
      </c>
      <c r="C720" s="1">
        <v>25811.26</v>
      </c>
      <c r="D720" s="1">
        <v>-138.15</v>
      </c>
      <c r="E720" s="1">
        <v>646.71</v>
      </c>
      <c r="F720" s="1">
        <v>2369.71</v>
      </c>
      <c r="G720" s="1">
        <v>2222.59</v>
      </c>
      <c r="H720" s="1">
        <v>9877.33</v>
      </c>
      <c r="I720" s="1">
        <v>3283.87</v>
      </c>
      <c r="J720" s="1">
        <v>1611.76</v>
      </c>
      <c r="K720" s="1">
        <v>1807.9</v>
      </c>
      <c r="L720" s="1">
        <v>857.5</v>
      </c>
      <c r="M720" s="1">
        <v>714</v>
      </c>
      <c r="N720" s="1">
        <v>23253.22</v>
      </c>
      <c r="O720" s="1">
        <v>-138.15</v>
      </c>
      <c r="P720" s="1">
        <v>646.71</v>
      </c>
      <c r="Q720" s="1">
        <v>2369.71</v>
      </c>
      <c r="R720" s="1">
        <v>2222.59</v>
      </c>
      <c r="S720" s="1">
        <v>9877.33</v>
      </c>
      <c r="T720" s="1">
        <v>3283.87</v>
      </c>
      <c r="U720" s="1">
        <v>1611.76</v>
      </c>
      <c r="V720" s="1">
        <v>1807.9</v>
      </c>
      <c r="W720" s="1">
        <v>857.5</v>
      </c>
      <c r="X720" s="1">
        <v>714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2558.04</v>
      </c>
    </row>
    <row r="721" spans="1:36">
      <c r="A721" s="20" t="s">
        <v>1696</v>
      </c>
      <c r="B721" s="10" t="s">
        <v>1697</v>
      </c>
      <c r="C721" s="1">
        <v>56156.23</v>
      </c>
      <c r="D721" s="1">
        <v>0</v>
      </c>
      <c r="E721" s="1">
        <v>0</v>
      </c>
      <c r="F721" s="1">
        <v>54261.61</v>
      </c>
      <c r="G721" s="1">
        <v>0</v>
      </c>
      <c r="H721" s="1">
        <v>0</v>
      </c>
      <c r="I721" s="1">
        <v>0</v>
      </c>
      <c r="J721" s="1">
        <v>117.72</v>
      </c>
      <c r="K721" s="1">
        <v>0</v>
      </c>
      <c r="L721" s="1">
        <v>627.13</v>
      </c>
      <c r="M721" s="1">
        <v>0</v>
      </c>
      <c r="N721" s="1">
        <v>55006.46</v>
      </c>
      <c r="O721" s="1">
        <v>0</v>
      </c>
      <c r="P721" s="1">
        <v>0</v>
      </c>
      <c r="Q721" s="1">
        <v>54261.61</v>
      </c>
      <c r="R721" s="1">
        <v>0</v>
      </c>
      <c r="S721" s="1">
        <v>0</v>
      </c>
      <c r="T721" s="1">
        <v>0</v>
      </c>
      <c r="U721" s="1">
        <v>117.72</v>
      </c>
      <c r="V721" s="1">
        <v>0</v>
      </c>
      <c r="W721" s="1">
        <v>627.13</v>
      </c>
      <c r="X721" s="1">
        <v>0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1149.77</v>
      </c>
    </row>
    <row r="722" spans="1:36">
      <c r="A722" s="19" t="s">
        <v>1698</v>
      </c>
      <c r="B722" s="10" t="s">
        <v>1699</v>
      </c>
      <c r="C722" s="1">
        <v>3823618.81</v>
      </c>
      <c r="D722" s="1">
        <v>262869.95</v>
      </c>
      <c r="E722" s="1">
        <v>420988.1</v>
      </c>
      <c r="F722" s="1">
        <v>633703.48</v>
      </c>
      <c r="G722" s="1">
        <v>237279.12</v>
      </c>
      <c r="H722" s="1">
        <v>186613.07</v>
      </c>
      <c r="I722" s="1">
        <v>285181.88</v>
      </c>
      <c r="J722" s="1">
        <v>422412.75</v>
      </c>
      <c r="K722" s="1">
        <v>389896.34</v>
      </c>
      <c r="L722" s="1">
        <v>199850.56</v>
      </c>
      <c r="M722" s="1">
        <v>198935.11</v>
      </c>
      <c r="N722" s="1">
        <v>3237730.36</v>
      </c>
      <c r="O722" s="1">
        <v>262869.95</v>
      </c>
      <c r="P722" s="1">
        <v>420988.1</v>
      </c>
      <c r="Q722" s="1">
        <v>633703.48</v>
      </c>
      <c r="R722" s="1">
        <v>237279.12</v>
      </c>
      <c r="S722" s="1">
        <v>186613.07</v>
      </c>
      <c r="T722" s="1">
        <v>285181.88</v>
      </c>
      <c r="U722" s="1">
        <v>422412.75</v>
      </c>
      <c r="V722" s="1">
        <v>389896.34</v>
      </c>
      <c r="W722" s="1">
        <v>199850.56</v>
      </c>
      <c r="X722" s="1">
        <v>198935.11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585888.44999999995</v>
      </c>
    </row>
    <row r="723" spans="1:36">
      <c r="A723" s="20" t="s">
        <v>1700</v>
      </c>
      <c r="B723" s="10" t="s">
        <v>1701</v>
      </c>
      <c r="C723" s="1">
        <v>486555.78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142.80000000000001</v>
      </c>
      <c r="K723" s="1">
        <v>0</v>
      </c>
      <c r="L723" s="1">
        <v>0</v>
      </c>
      <c r="M723" s="1">
        <v>0</v>
      </c>
      <c r="N723" s="1">
        <v>142.80000000000001</v>
      </c>
      <c r="O723" s="1"/>
      <c r="P723" s="1"/>
      <c r="Q723" s="1"/>
      <c r="R723" s="1"/>
      <c r="S723" s="1"/>
      <c r="T723" s="1">
        <v>0</v>
      </c>
      <c r="U723" s="1">
        <v>142.80000000000001</v>
      </c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486412.98</v>
      </c>
    </row>
    <row r="724" spans="1:36">
      <c r="A724" s="21" t="s">
        <v>1702</v>
      </c>
      <c r="B724" s="10" t="s">
        <v>1703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/>
      <c r="P724" s="1"/>
      <c r="Q724" s="1"/>
      <c r="R724" s="1"/>
      <c r="S724" s="1"/>
      <c r="T724" s="1">
        <v>0</v>
      </c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0</v>
      </c>
    </row>
    <row r="725" spans="1:36">
      <c r="A725" s="21" t="s">
        <v>1704</v>
      </c>
      <c r="B725" s="10" t="s">
        <v>1705</v>
      </c>
      <c r="C725" s="1">
        <v>486451.78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142.80000000000001</v>
      </c>
      <c r="K725" s="1">
        <v>0</v>
      </c>
      <c r="L725" s="1">
        <v>0</v>
      </c>
      <c r="M725" s="1">
        <v>0</v>
      </c>
      <c r="N725" s="1">
        <v>142.80000000000001</v>
      </c>
      <c r="O725" s="1"/>
      <c r="P725" s="1"/>
      <c r="Q725" s="1"/>
      <c r="R725" s="1"/>
      <c r="S725" s="1"/>
      <c r="T725" s="1"/>
      <c r="U725" s="1">
        <v>142.80000000000001</v>
      </c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486308.98</v>
      </c>
    </row>
    <row r="726" spans="1:36">
      <c r="A726" s="21" t="s">
        <v>1706</v>
      </c>
      <c r="B726" s="10" t="s">
        <v>1707</v>
      </c>
      <c r="C726" s="1">
        <v>104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104</v>
      </c>
    </row>
    <row r="727" spans="1:36">
      <c r="A727" s="20" t="s">
        <v>1708</v>
      </c>
      <c r="B727" s="10" t="s">
        <v>1709</v>
      </c>
      <c r="C727" s="1">
        <v>3237655.16</v>
      </c>
      <c r="D727" s="1">
        <v>262869.95</v>
      </c>
      <c r="E727" s="1">
        <v>420988.1</v>
      </c>
      <c r="F727" s="1">
        <v>633703.48</v>
      </c>
      <c r="G727" s="1">
        <v>237279.12</v>
      </c>
      <c r="H727" s="1">
        <v>186613.07</v>
      </c>
      <c r="I727" s="1">
        <v>285181.88</v>
      </c>
      <c r="J727" s="1">
        <v>422269.95</v>
      </c>
      <c r="K727" s="1">
        <v>389896.34</v>
      </c>
      <c r="L727" s="1">
        <v>199850.56</v>
      </c>
      <c r="M727" s="1">
        <v>198935.11</v>
      </c>
      <c r="N727" s="1">
        <v>3237587.56</v>
      </c>
      <c r="O727" s="1">
        <v>262869.95</v>
      </c>
      <c r="P727" s="1">
        <v>420988.1</v>
      </c>
      <c r="Q727" s="1">
        <v>633703.48</v>
      </c>
      <c r="R727" s="1">
        <v>237279.12</v>
      </c>
      <c r="S727" s="1">
        <v>186613.07</v>
      </c>
      <c r="T727" s="1">
        <v>285181.88</v>
      </c>
      <c r="U727" s="1">
        <v>422269.95</v>
      </c>
      <c r="V727" s="1">
        <v>389896.34</v>
      </c>
      <c r="W727" s="1">
        <v>199850.56</v>
      </c>
      <c r="X727" s="1">
        <v>198935.11</v>
      </c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67.599999999999994</v>
      </c>
    </row>
    <row r="728" spans="1:36">
      <c r="A728" s="21" t="s">
        <v>1710</v>
      </c>
      <c r="B728" s="10" t="s">
        <v>1711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0</v>
      </c>
    </row>
    <row r="729" spans="1:36">
      <c r="A729" s="21" t="s">
        <v>1712</v>
      </c>
      <c r="B729" s="10" t="s">
        <v>1713</v>
      </c>
      <c r="C729" s="1">
        <v>1671867.34</v>
      </c>
      <c r="D729" s="1">
        <v>93905.919999999998</v>
      </c>
      <c r="E729" s="1">
        <v>198741.2</v>
      </c>
      <c r="F729" s="1">
        <v>408310.19</v>
      </c>
      <c r="G729" s="1">
        <v>142429.42000000001</v>
      </c>
      <c r="H729" s="1">
        <v>96138.880000000005</v>
      </c>
      <c r="I729" s="1">
        <v>116277.49</v>
      </c>
      <c r="J729" s="1">
        <v>194648.67</v>
      </c>
      <c r="K729" s="1">
        <v>256496.31</v>
      </c>
      <c r="L729" s="1">
        <v>66717.34</v>
      </c>
      <c r="M729" s="1">
        <v>98201.919999999998</v>
      </c>
      <c r="N729" s="1">
        <v>1671867.34</v>
      </c>
      <c r="O729" s="1">
        <v>93905.919999999998</v>
      </c>
      <c r="P729" s="1">
        <v>198741.2</v>
      </c>
      <c r="Q729" s="1">
        <v>408310.19</v>
      </c>
      <c r="R729" s="1">
        <v>142429.42000000001</v>
      </c>
      <c r="S729" s="1">
        <v>96138.880000000005</v>
      </c>
      <c r="T729" s="1">
        <v>116277.49</v>
      </c>
      <c r="U729" s="1">
        <v>194648.67</v>
      </c>
      <c r="V729" s="1">
        <v>256496.31</v>
      </c>
      <c r="W729" s="1">
        <v>66717.34</v>
      </c>
      <c r="X729" s="1">
        <v>98201.919999999998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/>
    </row>
    <row r="730" spans="1:36">
      <c r="A730" s="21" t="s">
        <v>1714</v>
      </c>
      <c r="B730" s="10" t="s">
        <v>1715</v>
      </c>
      <c r="C730" s="1">
        <v>1053768.4099999999</v>
      </c>
      <c r="D730" s="1">
        <v>98443.99</v>
      </c>
      <c r="E730" s="1">
        <v>155927.43</v>
      </c>
      <c r="F730" s="1">
        <v>157355.98000000001</v>
      </c>
      <c r="G730" s="1">
        <v>70240.83</v>
      </c>
      <c r="H730" s="1">
        <v>57108.23</v>
      </c>
      <c r="I730" s="1">
        <v>114254.81</v>
      </c>
      <c r="J730" s="1">
        <v>156374.75</v>
      </c>
      <c r="K730" s="1">
        <v>73433.210000000006</v>
      </c>
      <c r="L730" s="1">
        <v>96832.78</v>
      </c>
      <c r="M730" s="1">
        <v>73796.399999999994</v>
      </c>
      <c r="N730" s="1">
        <v>1053768.4099999999</v>
      </c>
      <c r="O730" s="1">
        <v>98443.99</v>
      </c>
      <c r="P730" s="1">
        <v>155927.43</v>
      </c>
      <c r="Q730" s="1">
        <v>157355.98000000001</v>
      </c>
      <c r="R730" s="1">
        <v>70240.83</v>
      </c>
      <c r="S730" s="1">
        <v>57108.23</v>
      </c>
      <c r="T730" s="1">
        <v>114254.81</v>
      </c>
      <c r="U730" s="1">
        <v>156374.75</v>
      </c>
      <c r="V730" s="1">
        <v>73433.210000000006</v>
      </c>
      <c r="W730" s="1">
        <v>96832.78</v>
      </c>
      <c r="X730" s="1">
        <v>73796.399999999994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1716</v>
      </c>
      <c r="B731" s="10" t="s">
        <v>1717</v>
      </c>
      <c r="C731" s="1">
        <v>110.65</v>
      </c>
      <c r="D731" s="1">
        <v>0</v>
      </c>
      <c r="E731" s="1">
        <v>0</v>
      </c>
      <c r="F731" s="1">
        <v>74.55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36.1</v>
      </c>
      <c r="N731" s="1">
        <v>110.65</v>
      </c>
      <c r="O731" s="1"/>
      <c r="P731" s="1"/>
      <c r="Q731" s="1">
        <v>74.55</v>
      </c>
      <c r="R731" s="1"/>
      <c r="S731" s="1">
        <v>0</v>
      </c>
      <c r="T731" s="1"/>
      <c r="U731" s="1"/>
      <c r="V731" s="1"/>
      <c r="W731" s="1"/>
      <c r="X731" s="1">
        <v>36.1</v>
      </c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1718</v>
      </c>
      <c r="B732" s="10" t="s">
        <v>1719</v>
      </c>
      <c r="C732" s="1">
        <v>67.599999999999994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>
        <v>67.599999999999994</v>
      </c>
    </row>
    <row r="733" spans="1:36">
      <c r="A733" s="21" t="s">
        <v>1720</v>
      </c>
      <c r="B733" s="10" t="s">
        <v>1721</v>
      </c>
      <c r="C733" s="1">
        <v>511841.16</v>
      </c>
      <c r="D733" s="1">
        <v>70520.039999999994</v>
      </c>
      <c r="E733" s="1">
        <v>66319.47</v>
      </c>
      <c r="F733" s="1">
        <v>67962.759999999995</v>
      </c>
      <c r="G733" s="1">
        <v>24608.87</v>
      </c>
      <c r="H733" s="1">
        <v>33365.96</v>
      </c>
      <c r="I733" s="1">
        <v>54649.58</v>
      </c>
      <c r="J733" s="1">
        <v>71246.53</v>
      </c>
      <c r="K733" s="1">
        <v>59966.82</v>
      </c>
      <c r="L733" s="1">
        <v>36300.44</v>
      </c>
      <c r="M733" s="1">
        <v>26900.69</v>
      </c>
      <c r="N733" s="1">
        <v>511841.16</v>
      </c>
      <c r="O733" s="1">
        <v>70520.039999999994</v>
      </c>
      <c r="P733" s="1">
        <v>66319.47</v>
      </c>
      <c r="Q733" s="1">
        <v>67962.759999999995</v>
      </c>
      <c r="R733" s="1">
        <v>24608.87</v>
      </c>
      <c r="S733" s="1">
        <v>33365.96</v>
      </c>
      <c r="T733" s="1">
        <v>54649.58</v>
      </c>
      <c r="U733" s="1">
        <v>71246.53</v>
      </c>
      <c r="V733" s="1">
        <v>59966.82</v>
      </c>
      <c r="W733" s="1">
        <v>36300.44</v>
      </c>
      <c r="X733" s="1">
        <v>26900.69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/>
    </row>
    <row r="734" spans="1:36">
      <c r="A734" s="20" t="s">
        <v>1722</v>
      </c>
      <c r="B734" s="10" t="s">
        <v>1723</v>
      </c>
      <c r="C734" s="1">
        <v>99407.87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>
        <v>99407.87</v>
      </c>
    </row>
    <row r="735" spans="1:36">
      <c r="A735" s="21" t="s">
        <v>1724</v>
      </c>
      <c r="B735" s="10" t="s">
        <v>1725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0</v>
      </c>
    </row>
    <row r="736" spans="1:36">
      <c r="A736" s="21" t="s">
        <v>1726</v>
      </c>
      <c r="B736" s="10" t="s">
        <v>1727</v>
      </c>
      <c r="C736" s="1">
        <v>99407.87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99407.87</v>
      </c>
    </row>
    <row r="737" spans="1:36">
      <c r="A737" s="19" t="s">
        <v>1728</v>
      </c>
      <c r="B737" s="10" t="s">
        <v>1729</v>
      </c>
      <c r="C737" s="1">
        <v>1981248.61</v>
      </c>
      <c r="D737" s="1">
        <v>127041.9</v>
      </c>
      <c r="E737" s="1">
        <v>191651.27</v>
      </c>
      <c r="F737" s="1">
        <v>318294.44</v>
      </c>
      <c r="G737" s="1">
        <v>109904.39</v>
      </c>
      <c r="H737" s="1">
        <v>121016.89</v>
      </c>
      <c r="I737" s="1">
        <v>162501.13999999998</v>
      </c>
      <c r="J737" s="1">
        <v>213067.38</v>
      </c>
      <c r="K737" s="1">
        <v>105635.64</v>
      </c>
      <c r="L737" s="1">
        <v>130854.78</v>
      </c>
      <c r="M737" s="1">
        <v>74477.679999999993</v>
      </c>
      <c r="N737" s="1">
        <v>1554202.11</v>
      </c>
      <c r="O737" s="1">
        <v>127041.9</v>
      </c>
      <c r="P737" s="1">
        <v>191651.27</v>
      </c>
      <c r="Q737" s="1">
        <v>318294.44</v>
      </c>
      <c r="R737" s="1">
        <v>109904.39</v>
      </c>
      <c r="S737" s="1">
        <v>120961.29</v>
      </c>
      <c r="T737" s="1">
        <v>162313.34</v>
      </c>
      <c r="U737" s="1">
        <v>213067.38</v>
      </c>
      <c r="V737" s="1">
        <v>105635.64</v>
      </c>
      <c r="W737" s="1">
        <v>130854.78</v>
      </c>
      <c r="X737" s="1">
        <v>74477.679999999993</v>
      </c>
      <c r="Y737" s="1">
        <v>243.4</v>
      </c>
      <c r="Z737" s="1">
        <v>0</v>
      </c>
      <c r="AA737" s="1">
        <v>0</v>
      </c>
      <c r="AB737" s="1">
        <v>0</v>
      </c>
      <c r="AC737" s="1">
        <v>0</v>
      </c>
      <c r="AD737" s="1">
        <v>55.6</v>
      </c>
      <c r="AE737" s="1">
        <v>187.8</v>
      </c>
      <c r="AF737" s="1">
        <v>0</v>
      </c>
      <c r="AG737" s="1">
        <v>0</v>
      </c>
      <c r="AH737" s="1">
        <v>0</v>
      </c>
      <c r="AI737" s="1">
        <v>0</v>
      </c>
      <c r="AJ737" s="4">
        <v>426803.1</v>
      </c>
    </row>
    <row r="738" spans="1:36">
      <c r="A738" s="20" t="s">
        <v>1730</v>
      </c>
      <c r="B738" s="10" t="s">
        <v>1731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4">
        <v>0</v>
      </c>
    </row>
    <row r="739" spans="1:36">
      <c r="A739" s="20" t="s">
        <v>1728</v>
      </c>
      <c r="B739" s="10" t="s">
        <v>1732</v>
      </c>
      <c r="C739" s="1">
        <v>1981248.61</v>
      </c>
      <c r="D739" s="1">
        <v>127041.9</v>
      </c>
      <c r="E739" s="1">
        <v>191651.27</v>
      </c>
      <c r="F739" s="1">
        <v>318294.44</v>
      </c>
      <c r="G739" s="1">
        <v>109904.39</v>
      </c>
      <c r="H739" s="1">
        <v>121016.89</v>
      </c>
      <c r="I739" s="1">
        <v>162501.13999999998</v>
      </c>
      <c r="J739" s="1">
        <v>213067.38</v>
      </c>
      <c r="K739" s="1">
        <v>105635.64</v>
      </c>
      <c r="L739" s="1">
        <v>130854.78</v>
      </c>
      <c r="M739" s="1">
        <v>74477.679999999993</v>
      </c>
      <c r="N739" s="1">
        <v>1554202.11</v>
      </c>
      <c r="O739" s="1">
        <v>127041.9</v>
      </c>
      <c r="P739" s="1">
        <v>191651.27</v>
      </c>
      <c r="Q739" s="1">
        <v>318294.44</v>
      </c>
      <c r="R739" s="1">
        <v>109904.39</v>
      </c>
      <c r="S739" s="1">
        <v>120961.29</v>
      </c>
      <c r="T739" s="1">
        <v>162313.34</v>
      </c>
      <c r="U739" s="1">
        <v>213067.38</v>
      </c>
      <c r="V739" s="1">
        <v>105635.64</v>
      </c>
      <c r="W739" s="1">
        <v>130854.78</v>
      </c>
      <c r="X739" s="1">
        <v>74477.679999999993</v>
      </c>
      <c r="Y739" s="1">
        <v>243.4</v>
      </c>
      <c r="Z739" s="1">
        <v>0</v>
      </c>
      <c r="AA739" s="1">
        <v>0</v>
      </c>
      <c r="AB739" s="1">
        <v>0</v>
      </c>
      <c r="AC739" s="1">
        <v>0</v>
      </c>
      <c r="AD739" s="1">
        <v>55.6</v>
      </c>
      <c r="AE739" s="1">
        <v>187.8</v>
      </c>
      <c r="AF739" s="1">
        <v>0</v>
      </c>
      <c r="AG739" s="1">
        <v>0</v>
      </c>
      <c r="AH739" s="1">
        <v>0</v>
      </c>
      <c r="AI739" s="1">
        <v>0</v>
      </c>
      <c r="AJ739" s="4">
        <v>426803.1</v>
      </c>
    </row>
    <row r="740" spans="1:36">
      <c r="A740" s="19" t="s">
        <v>1733</v>
      </c>
      <c r="B740" s="10" t="s">
        <v>1734</v>
      </c>
      <c r="C740" s="1">
        <v>139969.41</v>
      </c>
      <c r="D740" s="1">
        <v>12704.2</v>
      </c>
      <c r="E740" s="1">
        <v>18555.88</v>
      </c>
      <c r="F740" s="1">
        <v>28175.69</v>
      </c>
      <c r="G740" s="1">
        <v>7131.56</v>
      </c>
      <c r="H740" s="1">
        <v>12687.95</v>
      </c>
      <c r="I740" s="1">
        <v>10552.76</v>
      </c>
      <c r="J740" s="1">
        <v>16280.67</v>
      </c>
      <c r="K740" s="1">
        <v>14787.79</v>
      </c>
      <c r="L740" s="1">
        <v>6147.4</v>
      </c>
      <c r="M740" s="1">
        <v>5156.1499999999996</v>
      </c>
      <c r="N740" s="1">
        <v>132180.04999999999</v>
      </c>
      <c r="O740" s="1">
        <v>12704.2</v>
      </c>
      <c r="P740" s="1">
        <v>18555.88</v>
      </c>
      <c r="Q740" s="1">
        <v>28175.69</v>
      </c>
      <c r="R740" s="1">
        <v>7131.56</v>
      </c>
      <c r="S740" s="1">
        <v>12687.95</v>
      </c>
      <c r="T740" s="1">
        <v>10552.76</v>
      </c>
      <c r="U740" s="1">
        <v>16280.67</v>
      </c>
      <c r="V740" s="1">
        <v>14787.79</v>
      </c>
      <c r="W740" s="1">
        <v>6147.4</v>
      </c>
      <c r="X740" s="1">
        <v>5156.1499999999996</v>
      </c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4">
        <v>7789.36</v>
      </c>
    </row>
    <row r="741" spans="1:36">
      <c r="A741" s="20" t="s">
        <v>1735</v>
      </c>
      <c r="B741" s="10" t="s">
        <v>1736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0</v>
      </c>
    </row>
    <row r="742" spans="1:36">
      <c r="A742" s="20" t="s">
        <v>1737</v>
      </c>
      <c r="B742" s="10" t="s">
        <v>1738</v>
      </c>
      <c r="C742" s="1">
        <v>130760.03</v>
      </c>
      <c r="D742" s="1">
        <v>11846.1</v>
      </c>
      <c r="E742" s="1">
        <v>16901.02</v>
      </c>
      <c r="F742" s="1">
        <v>27088.49</v>
      </c>
      <c r="G742" s="1">
        <v>6592.56</v>
      </c>
      <c r="H742" s="1">
        <v>11133.1</v>
      </c>
      <c r="I742" s="1">
        <v>10071.26</v>
      </c>
      <c r="J742" s="1">
        <v>14853.87</v>
      </c>
      <c r="K742" s="1">
        <v>14787.79</v>
      </c>
      <c r="L742" s="1">
        <v>5754.4</v>
      </c>
      <c r="M742" s="1">
        <v>4845.8500000000004</v>
      </c>
      <c r="N742" s="1">
        <v>123874.44</v>
      </c>
      <c r="O742" s="1">
        <v>11846.1</v>
      </c>
      <c r="P742" s="1">
        <v>16901.02</v>
      </c>
      <c r="Q742" s="1">
        <v>27088.49</v>
      </c>
      <c r="R742" s="1">
        <v>6592.56</v>
      </c>
      <c r="S742" s="1">
        <v>11133.1</v>
      </c>
      <c r="T742" s="1">
        <v>10071.26</v>
      </c>
      <c r="U742" s="1">
        <v>14853.87</v>
      </c>
      <c r="V742" s="1">
        <v>14787.79</v>
      </c>
      <c r="W742" s="1">
        <v>5754.4</v>
      </c>
      <c r="X742" s="1">
        <v>4845.8500000000004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6885.59</v>
      </c>
    </row>
    <row r="743" spans="1:36">
      <c r="A743" s="20" t="s">
        <v>1739</v>
      </c>
      <c r="B743" s="10" t="s">
        <v>1740</v>
      </c>
      <c r="C743" s="1">
        <v>240.9</v>
      </c>
      <c r="D743" s="1">
        <v>0</v>
      </c>
      <c r="E743" s="1">
        <v>17.399999999999999</v>
      </c>
      <c r="F743" s="1">
        <v>0</v>
      </c>
      <c r="G743" s="1">
        <v>43.1</v>
      </c>
      <c r="H743" s="1">
        <v>348</v>
      </c>
      <c r="I743" s="1">
        <v>0</v>
      </c>
      <c r="J743" s="1">
        <v>-167.6</v>
      </c>
      <c r="K743" s="1">
        <v>0</v>
      </c>
      <c r="L743" s="1">
        <v>0</v>
      </c>
      <c r="M743" s="1">
        <v>0</v>
      </c>
      <c r="N743" s="1">
        <v>240.9</v>
      </c>
      <c r="O743" s="1"/>
      <c r="P743" s="1">
        <v>17.399999999999999</v>
      </c>
      <c r="Q743" s="1">
        <v>0</v>
      </c>
      <c r="R743" s="1">
        <v>43.1</v>
      </c>
      <c r="S743" s="1">
        <v>348</v>
      </c>
      <c r="T743" s="1"/>
      <c r="U743" s="1">
        <v>-167.6</v>
      </c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/>
    </row>
    <row r="744" spans="1:36">
      <c r="A744" s="20" t="s">
        <v>1741</v>
      </c>
      <c r="B744" s="10" t="s">
        <v>1742</v>
      </c>
      <c r="C744" s="1">
        <v>8968.48</v>
      </c>
      <c r="D744" s="1">
        <v>858.1</v>
      </c>
      <c r="E744" s="1">
        <v>1637.46</v>
      </c>
      <c r="F744" s="1">
        <v>1087.2</v>
      </c>
      <c r="G744" s="1">
        <v>495.9</v>
      </c>
      <c r="H744" s="1">
        <v>1206.8499999999999</v>
      </c>
      <c r="I744" s="1">
        <v>481.5</v>
      </c>
      <c r="J744" s="1">
        <v>1594.4</v>
      </c>
      <c r="K744" s="1">
        <v>0</v>
      </c>
      <c r="L744" s="1">
        <v>393</v>
      </c>
      <c r="M744" s="1">
        <v>310.3</v>
      </c>
      <c r="N744" s="1">
        <v>8064.71</v>
      </c>
      <c r="O744" s="1">
        <v>858.1</v>
      </c>
      <c r="P744" s="1">
        <v>1637.46</v>
      </c>
      <c r="Q744" s="1">
        <v>1087.2</v>
      </c>
      <c r="R744" s="1">
        <v>495.9</v>
      </c>
      <c r="S744" s="1">
        <v>1206.8499999999999</v>
      </c>
      <c r="T744" s="1">
        <v>481.5</v>
      </c>
      <c r="U744" s="1">
        <v>1594.4</v>
      </c>
      <c r="V744" s="1">
        <v>0</v>
      </c>
      <c r="W744" s="1">
        <v>393</v>
      </c>
      <c r="X744" s="1">
        <v>310.3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903.77</v>
      </c>
    </row>
    <row r="745" spans="1:36">
      <c r="A745" s="19" t="s">
        <v>1743</v>
      </c>
      <c r="B745" s="10" t="s">
        <v>1744</v>
      </c>
      <c r="C745" s="1">
        <v>10368.07</v>
      </c>
      <c r="D745" s="1">
        <v>579.09</v>
      </c>
      <c r="E745" s="1">
        <v>139.16999999999999</v>
      </c>
      <c r="F745" s="1">
        <v>1128.4000000000001</v>
      </c>
      <c r="G745" s="1">
        <v>1971.77</v>
      </c>
      <c r="H745" s="1">
        <v>169.47</v>
      </c>
      <c r="I745" s="1">
        <v>98.23</v>
      </c>
      <c r="J745" s="1">
        <v>959.02</v>
      </c>
      <c r="K745" s="1">
        <v>144.61000000000001</v>
      </c>
      <c r="L745" s="1">
        <v>212.6</v>
      </c>
      <c r="M745" s="1">
        <v>25.74</v>
      </c>
      <c r="N745" s="1">
        <v>5428.1</v>
      </c>
      <c r="O745" s="1">
        <v>579.09</v>
      </c>
      <c r="P745" s="1">
        <v>139.16999999999999</v>
      </c>
      <c r="Q745" s="1">
        <v>1128.4000000000001</v>
      </c>
      <c r="R745" s="1">
        <v>1971.77</v>
      </c>
      <c r="S745" s="1">
        <v>169.47</v>
      </c>
      <c r="T745" s="1">
        <v>98.23</v>
      </c>
      <c r="U745" s="1">
        <v>959.02</v>
      </c>
      <c r="V745" s="1">
        <v>144.61000000000001</v>
      </c>
      <c r="W745" s="1">
        <v>212.6</v>
      </c>
      <c r="X745" s="1">
        <v>25.74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4939.97</v>
      </c>
    </row>
    <row r="746" spans="1:36">
      <c r="A746" s="20" t="s">
        <v>1745</v>
      </c>
      <c r="B746" s="10" t="s">
        <v>1746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0</v>
      </c>
    </row>
    <row r="747" spans="1:36">
      <c r="A747" s="20" t="s">
        <v>1747</v>
      </c>
      <c r="B747" s="10" t="s">
        <v>1748</v>
      </c>
      <c r="C747" s="1">
        <v>10368.07</v>
      </c>
      <c r="D747" s="1">
        <v>579.09</v>
      </c>
      <c r="E747" s="1">
        <v>139.16999999999999</v>
      </c>
      <c r="F747" s="1">
        <v>1128.4000000000001</v>
      </c>
      <c r="G747" s="1">
        <v>1971.77</v>
      </c>
      <c r="H747" s="1">
        <v>169.47</v>
      </c>
      <c r="I747" s="1">
        <v>98.23</v>
      </c>
      <c r="J747" s="1">
        <v>959.02</v>
      </c>
      <c r="K747" s="1">
        <v>144.61000000000001</v>
      </c>
      <c r="L747" s="1">
        <v>212.6</v>
      </c>
      <c r="M747" s="1">
        <v>25.74</v>
      </c>
      <c r="N747" s="1">
        <v>5428.1</v>
      </c>
      <c r="O747" s="1">
        <v>579.09</v>
      </c>
      <c r="P747" s="1">
        <v>139.16999999999999</v>
      </c>
      <c r="Q747" s="1">
        <v>1128.4000000000001</v>
      </c>
      <c r="R747" s="1">
        <v>1971.77</v>
      </c>
      <c r="S747" s="1">
        <v>169.47</v>
      </c>
      <c r="T747" s="1">
        <v>98.23</v>
      </c>
      <c r="U747" s="1">
        <v>959.02</v>
      </c>
      <c r="V747" s="1">
        <v>144.61000000000001</v>
      </c>
      <c r="W747" s="1">
        <v>212.6</v>
      </c>
      <c r="X747" s="1">
        <v>25.74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4939.97</v>
      </c>
    </row>
    <row r="748" spans="1:36">
      <c r="A748" s="19" t="s">
        <v>1749</v>
      </c>
      <c r="B748" s="10" t="s">
        <v>1750</v>
      </c>
      <c r="C748" s="1">
        <v>64335.63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64335.63</v>
      </c>
    </row>
    <row r="749" spans="1:36">
      <c r="A749" s="20" t="s">
        <v>1751</v>
      </c>
      <c r="B749" s="10" t="s">
        <v>1752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0</v>
      </c>
    </row>
    <row r="750" spans="1:36">
      <c r="A750" s="20" t="s">
        <v>1753</v>
      </c>
      <c r="B750" s="10" t="s">
        <v>1754</v>
      </c>
      <c r="C750" s="1">
        <v>65219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65219</v>
      </c>
    </row>
    <row r="751" spans="1:36">
      <c r="A751" s="20" t="s">
        <v>1755</v>
      </c>
      <c r="B751" s="10" t="s">
        <v>1756</v>
      </c>
      <c r="C751" s="1">
        <v>-883.37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-883.37</v>
      </c>
    </row>
    <row r="752" spans="1:36">
      <c r="A752" s="19" t="s">
        <v>1757</v>
      </c>
      <c r="B752" s="10" t="s">
        <v>1758</v>
      </c>
      <c r="C752" s="1">
        <v>3643399.56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3643399.56</v>
      </c>
    </row>
    <row r="753" spans="1:36">
      <c r="A753" s="20" t="s">
        <v>1759</v>
      </c>
      <c r="B753" s="10" t="s">
        <v>1760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0</v>
      </c>
    </row>
    <row r="754" spans="1:36">
      <c r="A754" s="20" t="s">
        <v>1761</v>
      </c>
      <c r="B754" s="10" t="s">
        <v>1762</v>
      </c>
      <c r="C754" s="1">
        <v>3643399.56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3643399.56</v>
      </c>
    </row>
    <row r="755" spans="1:36">
      <c r="A755" s="19" t="s">
        <v>1763</v>
      </c>
      <c r="B755" s="10" t="s">
        <v>1764</v>
      </c>
      <c r="C755" s="1">
        <v>417064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417064</v>
      </c>
    </row>
    <row r="756" spans="1:36">
      <c r="A756" s="20" t="s">
        <v>1765</v>
      </c>
      <c r="B756" s="10" t="s">
        <v>1766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0</v>
      </c>
    </row>
    <row r="757" spans="1:36">
      <c r="A757" s="20" t="s">
        <v>1767</v>
      </c>
      <c r="B757" s="10" t="s">
        <v>1768</v>
      </c>
      <c r="C757" s="1">
        <v>417064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417064</v>
      </c>
    </row>
    <row r="758" spans="1:36">
      <c r="A758" s="19" t="s">
        <v>1769</v>
      </c>
      <c r="B758" s="10" t="s">
        <v>1770</v>
      </c>
      <c r="C758" s="1">
        <v>62996.07</v>
      </c>
      <c r="D758" s="1">
        <v>887.9</v>
      </c>
      <c r="E758" s="1">
        <v>1065.72</v>
      </c>
      <c r="F758" s="1">
        <v>9542.6299999999992</v>
      </c>
      <c r="G758" s="1">
        <v>2394.5700000000002</v>
      </c>
      <c r="H758" s="1">
        <v>1596.85</v>
      </c>
      <c r="I758" s="1">
        <v>3626.28</v>
      </c>
      <c r="J758" s="1">
        <v>5646.83</v>
      </c>
      <c r="K758" s="1">
        <v>359.4</v>
      </c>
      <c r="L758" s="1">
        <v>2060.98</v>
      </c>
      <c r="M758" s="1">
        <v>2008.5</v>
      </c>
      <c r="N758" s="1">
        <v>29189.66</v>
      </c>
      <c r="O758" s="1">
        <v>887.9</v>
      </c>
      <c r="P758" s="1">
        <v>1065.72</v>
      </c>
      <c r="Q758" s="1">
        <v>9542.6299999999992</v>
      </c>
      <c r="R758" s="1">
        <v>2394.5700000000002</v>
      </c>
      <c r="S758" s="1">
        <v>1596.85</v>
      </c>
      <c r="T758" s="1">
        <v>3626.28</v>
      </c>
      <c r="U758" s="1">
        <v>5646.83</v>
      </c>
      <c r="V758" s="1">
        <v>359.4</v>
      </c>
      <c r="W758" s="1">
        <v>2060.98</v>
      </c>
      <c r="X758" s="1">
        <v>2008.5</v>
      </c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4">
        <v>33806.410000000003</v>
      </c>
    </row>
    <row r="759" spans="1:36">
      <c r="A759" s="20" t="s">
        <v>1771</v>
      </c>
      <c r="B759" s="10" t="s">
        <v>1772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4">
        <v>0</v>
      </c>
    </row>
    <row r="760" spans="1:36">
      <c r="A760" s="20" t="s">
        <v>1773</v>
      </c>
      <c r="B760" s="10" t="s">
        <v>1774</v>
      </c>
      <c r="C760" s="1">
        <v>62996.07</v>
      </c>
      <c r="D760" s="1">
        <v>887.9</v>
      </c>
      <c r="E760" s="1">
        <v>1065.72</v>
      </c>
      <c r="F760" s="1">
        <v>9542.6299999999992</v>
      </c>
      <c r="G760" s="1">
        <v>2394.5700000000002</v>
      </c>
      <c r="H760" s="1">
        <v>1596.85</v>
      </c>
      <c r="I760" s="1">
        <v>3626.28</v>
      </c>
      <c r="J760" s="1">
        <v>5646.83</v>
      </c>
      <c r="K760" s="1">
        <v>359.4</v>
      </c>
      <c r="L760" s="1">
        <v>2060.98</v>
      </c>
      <c r="M760" s="1">
        <v>2008.5</v>
      </c>
      <c r="N760" s="1">
        <v>29189.66</v>
      </c>
      <c r="O760" s="1">
        <v>887.9</v>
      </c>
      <c r="P760" s="1">
        <v>1065.72</v>
      </c>
      <c r="Q760" s="1">
        <v>9542.6299999999992</v>
      </c>
      <c r="R760" s="1">
        <v>2394.5700000000002</v>
      </c>
      <c r="S760" s="1">
        <v>1596.85</v>
      </c>
      <c r="T760" s="1">
        <v>3626.28</v>
      </c>
      <c r="U760" s="1">
        <v>5646.83</v>
      </c>
      <c r="V760" s="1">
        <v>359.4</v>
      </c>
      <c r="W760" s="1">
        <v>2060.98</v>
      </c>
      <c r="X760" s="1">
        <v>2008.5</v>
      </c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4">
        <v>33806.410000000003</v>
      </c>
    </row>
    <row r="761" spans="1:36">
      <c r="A761" s="20" t="s">
        <v>1775</v>
      </c>
      <c r="B761" s="10" t="s">
        <v>1776</v>
      </c>
      <c r="C761" s="1"/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4"/>
    </row>
    <row r="762" spans="1:36">
      <c r="A762" s="20" t="s">
        <v>917</v>
      </c>
      <c r="B762" s="10" t="s">
        <v>1777</v>
      </c>
      <c r="C762" s="1"/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/>
    </row>
    <row r="763" spans="1:36">
      <c r="A763" s="21" t="s">
        <v>1778</v>
      </c>
      <c r="B763" s="10" t="s">
        <v>1779</v>
      </c>
      <c r="C763" s="1"/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/>
    </row>
    <row r="764" spans="1:36">
      <c r="A764" s="259" t="s">
        <v>1780</v>
      </c>
      <c r="B764" s="10" t="s">
        <v>1781</v>
      </c>
      <c r="C764" s="1"/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/>
    </row>
    <row r="765" spans="1:36">
      <c r="A765" s="259" t="s">
        <v>1782</v>
      </c>
      <c r="B765" s="10" t="s">
        <v>1783</v>
      </c>
      <c r="C765" s="1"/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/>
    </row>
    <row r="766" spans="1:36">
      <c r="A766" s="259" t="s">
        <v>1784</v>
      </c>
      <c r="B766" s="10" t="s">
        <v>1785</v>
      </c>
      <c r="C766" s="1"/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/>
    </row>
    <row r="767" spans="1:36">
      <c r="A767" s="259" t="s">
        <v>1786</v>
      </c>
      <c r="B767" s="10" t="s">
        <v>1787</v>
      </c>
      <c r="C767" s="1"/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19" t="s">
        <v>1788</v>
      </c>
      <c r="B768" s="10" t="s">
        <v>1789</v>
      </c>
      <c r="C768" s="1">
        <v>110705.9</v>
      </c>
      <c r="D768" s="1">
        <v>3993.04</v>
      </c>
      <c r="E768" s="1">
        <v>12364.36</v>
      </c>
      <c r="F768" s="1">
        <v>21861.05</v>
      </c>
      <c r="G768" s="1">
        <v>1219.07</v>
      </c>
      <c r="H768" s="1">
        <v>4480.16</v>
      </c>
      <c r="I768" s="1">
        <v>4969.09</v>
      </c>
      <c r="J768" s="1">
        <v>13762.31</v>
      </c>
      <c r="K768" s="1">
        <v>4294.46</v>
      </c>
      <c r="L768" s="1">
        <v>3840.1</v>
      </c>
      <c r="M768" s="1">
        <v>7496.3</v>
      </c>
      <c r="N768" s="1">
        <v>78279.94</v>
      </c>
      <c r="O768" s="1">
        <v>3993.04</v>
      </c>
      <c r="P768" s="1">
        <v>12364.36</v>
      </c>
      <c r="Q768" s="1">
        <v>21861.05</v>
      </c>
      <c r="R768" s="1">
        <v>1219.07</v>
      </c>
      <c r="S768" s="1">
        <v>4480.16</v>
      </c>
      <c r="T768" s="1">
        <v>4969.09</v>
      </c>
      <c r="U768" s="1">
        <v>13762.31</v>
      </c>
      <c r="V768" s="1">
        <v>4294.46</v>
      </c>
      <c r="W768" s="1">
        <v>3840.1</v>
      </c>
      <c r="X768" s="1">
        <v>7496.3</v>
      </c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>
        <v>32425.96</v>
      </c>
    </row>
    <row r="769" spans="1:36">
      <c r="A769" s="20" t="s">
        <v>1790</v>
      </c>
      <c r="B769" s="10" t="s">
        <v>1791</v>
      </c>
      <c r="C769" s="1"/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/>
    </row>
    <row r="770" spans="1:36">
      <c r="A770" s="20" t="s">
        <v>1792</v>
      </c>
      <c r="B770" s="10" t="s">
        <v>1793</v>
      </c>
      <c r="C770" s="1"/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/>
    </row>
    <row r="771" spans="1:36">
      <c r="A771" s="20" t="s">
        <v>865</v>
      </c>
      <c r="B771" s="10" t="s">
        <v>1794</v>
      </c>
      <c r="C771" s="1">
        <v>110705.9</v>
      </c>
      <c r="D771" s="1">
        <v>3993.04</v>
      </c>
      <c r="E771" s="1">
        <v>12364.36</v>
      </c>
      <c r="F771" s="1">
        <v>21861.05</v>
      </c>
      <c r="G771" s="1">
        <v>1219.07</v>
      </c>
      <c r="H771" s="1">
        <v>4480.16</v>
      </c>
      <c r="I771" s="1">
        <v>4969.09</v>
      </c>
      <c r="J771" s="1">
        <v>13762.31</v>
      </c>
      <c r="K771" s="1">
        <v>4294.46</v>
      </c>
      <c r="L771" s="1">
        <v>3840.1</v>
      </c>
      <c r="M771" s="1">
        <v>7496.3</v>
      </c>
      <c r="N771" s="1">
        <v>78279.94</v>
      </c>
      <c r="O771" s="1">
        <v>3993.04</v>
      </c>
      <c r="P771" s="1">
        <v>12364.36</v>
      </c>
      <c r="Q771" s="1">
        <v>21861.05</v>
      </c>
      <c r="R771" s="1">
        <v>1219.07</v>
      </c>
      <c r="S771" s="1">
        <v>4480.16</v>
      </c>
      <c r="T771" s="1">
        <v>4969.09</v>
      </c>
      <c r="U771" s="1">
        <v>13762.31</v>
      </c>
      <c r="V771" s="1">
        <v>4294.46</v>
      </c>
      <c r="W771" s="1">
        <v>3840.1</v>
      </c>
      <c r="X771" s="1">
        <v>7496.3</v>
      </c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>
        <v>32425.96</v>
      </c>
    </row>
    <row r="772" spans="1:36">
      <c r="A772" s="21" t="s">
        <v>1795</v>
      </c>
      <c r="B772" s="10" t="s">
        <v>1796</v>
      </c>
      <c r="C772" s="1">
        <v>110705.9</v>
      </c>
      <c r="D772" s="1">
        <v>3993.04</v>
      </c>
      <c r="E772" s="1">
        <v>12364.36</v>
      </c>
      <c r="F772" s="1">
        <v>21861.05</v>
      </c>
      <c r="G772" s="1">
        <v>1219.07</v>
      </c>
      <c r="H772" s="1">
        <v>4480.16</v>
      </c>
      <c r="I772" s="1">
        <v>4969.09</v>
      </c>
      <c r="J772" s="1">
        <v>13762.31</v>
      </c>
      <c r="K772" s="1">
        <v>4294.46</v>
      </c>
      <c r="L772" s="1">
        <v>3840.1</v>
      </c>
      <c r="M772" s="1">
        <v>7496.3</v>
      </c>
      <c r="N772" s="1">
        <v>78279.94</v>
      </c>
      <c r="O772" s="1">
        <v>3993.04</v>
      </c>
      <c r="P772" s="1">
        <v>12364.36</v>
      </c>
      <c r="Q772" s="1">
        <v>21861.05</v>
      </c>
      <c r="R772" s="1">
        <v>1219.07</v>
      </c>
      <c r="S772" s="1">
        <v>4480.16</v>
      </c>
      <c r="T772" s="1">
        <v>4969.09</v>
      </c>
      <c r="U772" s="1">
        <v>13762.31</v>
      </c>
      <c r="V772" s="1">
        <v>4294.46</v>
      </c>
      <c r="W772" s="1">
        <v>3840.1</v>
      </c>
      <c r="X772" s="1">
        <v>7496.3</v>
      </c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>
        <v>32425.96</v>
      </c>
    </row>
    <row r="773" spans="1:36">
      <c r="A773" s="259" t="s">
        <v>1790</v>
      </c>
      <c r="B773" s="10" t="s">
        <v>1797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>
        <v>0</v>
      </c>
    </row>
    <row r="774" spans="1:36">
      <c r="A774" s="259" t="s">
        <v>1792</v>
      </c>
      <c r="B774" s="10" t="s">
        <v>1798</v>
      </c>
      <c r="C774" s="1">
        <v>110705.9</v>
      </c>
      <c r="D774" s="1">
        <v>3993.04</v>
      </c>
      <c r="E774" s="1">
        <v>12364.36</v>
      </c>
      <c r="F774" s="1">
        <v>21861.05</v>
      </c>
      <c r="G774" s="1">
        <v>1219.07</v>
      </c>
      <c r="H774" s="1">
        <v>4480.16</v>
      </c>
      <c r="I774" s="1">
        <v>4969.09</v>
      </c>
      <c r="J774" s="1">
        <v>13762.31</v>
      </c>
      <c r="K774" s="1">
        <v>4294.46</v>
      </c>
      <c r="L774" s="1">
        <v>3840.1</v>
      </c>
      <c r="M774" s="1">
        <v>7496.3</v>
      </c>
      <c r="N774" s="1">
        <v>78279.94</v>
      </c>
      <c r="O774" s="1">
        <v>3993.04</v>
      </c>
      <c r="P774" s="1">
        <v>12364.36</v>
      </c>
      <c r="Q774" s="1">
        <v>21861.05</v>
      </c>
      <c r="R774" s="1">
        <v>1219.07</v>
      </c>
      <c r="S774" s="1">
        <v>4480.16</v>
      </c>
      <c r="T774" s="1">
        <v>4969.09</v>
      </c>
      <c r="U774" s="1">
        <v>13762.31</v>
      </c>
      <c r="V774" s="1">
        <v>4294.46</v>
      </c>
      <c r="W774" s="1">
        <v>3840.1</v>
      </c>
      <c r="X774" s="1">
        <v>7496.3</v>
      </c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>
        <v>32425.96</v>
      </c>
    </row>
    <row r="775" spans="1:36">
      <c r="A775" s="259" t="s">
        <v>1799</v>
      </c>
      <c r="B775" s="10" t="s">
        <v>1800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>
        <v>0</v>
      </c>
    </row>
    <row r="776" spans="1:36">
      <c r="A776" s="19" t="s">
        <v>1801</v>
      </c>
      <c r="B776" s="10" t="s">
        <v>1802</v>
      </c>
      <c r="C776" s="1">
        <v>74993.62</v>
      </c>
      <c r="D776" s="1">
        <v>5008.37</v>
      </c>
      <c r="E776" s="1">
        <v>344.67</v>
      </c>
      <c r="F776" s="1">
        <v>7982.25</v>
      </c>
      <c r="G776" s="1">
        <v>0</v>
      </c>
      <c r="H776" s="1">
        <v>0</v>
      </c>
      <c r="I776" s="1">
        <v>0</v>
      </c>
      <c r="J776" s="1">
        <v>7619.14</v>
      </c>
      <c r="K776" s="1">
        <v>5371.79</v>
      </c>
      <c r="L776" s="1">
        <v>0</v>
      </c>
      <c r="M776" s="1">
        <v>0</v>
      </c>
      <c r="N776" s="1">
        <v>26326.22</v>
      </c>
      <c r="O776" s="1">
        <v>5008.37</v>
      </c>
      <c r="P776" s="1">
        <v>344.67</v>
      </c>
      <c r="Q776" s="1">
        <v>7982.25</v>
      </c>
      <c r="R776" s="1">
        <v>0</v>
      </c>
      <c r="S776" s="1"/>
      <c r="T776" s="1">
        <v>0</v>
      </c>
      <c r="U776" s="1">
        <v>7619.14</v>
      </c>
      <c r="V776" s="1">
        <v>5371.79</v>
      </c>
      <c r="W776" s="1">
        <v>0</v>
      </c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>
        <v>48667.4</v>
      </c>
    </row>
    <row r="777" spans="1:36">
      <c r="A777" s="20" t="s">
        <v>1803</v>
      </c>
      <c r="B777" s="10" t="s">
        <v>1804</v>
      </c>
      <c r="C777" s="1"/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/>
    </row>
    <row r="778" spans="1:36">
      <c r="A778" s="20" t="s">
        <v>1801</v>
      </c>
      <c r="B778" s="10" t="s">
        <v>1805</v>
      </c>
      <c r="C778" s="1"/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/>
    </row>
    <row r="779" spans="1:36">
      <c r="A779" s="20" t="s">
        <v>865</v>
      </c>
      <c r="B779" s="10" t="s">
        <v>1806</v>
      </c>
      <c r="C779" s="1">
        <v>74993.62</v>
      </c>
      <c r="D779" s="1">
        <v>5008.37</v>
      </c>
      <c r="E779" s="1">
        <v>344.67</v>
      </c>
      <c r="F779" s="1">
        <v>7982.25</v>
      </c>
      <c r="G779" s="1">
        <v>0</v>
      </c>
      <c r="H779" s="1">
        <v>0</v>
      </c>
      <c r="I779" s="1">
        <v>0</v>
      </c>
      <c r="J779" s="1">
        <v>7619.14</v>
      </c>
      <c r="K779" s="1">
        <v>5371.79</v>
      </c>
      <c r="L779" s="1">
        <v>0</v>
      </c>
      <c r="M779" s="1">
        <v>0</v>
      </c>
      <c r="N779" s="1">
        <v>26326.22</v>
      </c>
      <c r="O779" s="1">
        <v>5008.37</v>
      </c>
      <c r="P779" s="1">
        <v>344.67</v>
      </c>
      <c r="Q779" s="1">
        <v>7982.25</v>
      </c>
      <c r="R779" s="1">
        <v>0</v>
      </c>
      <c r="S779" s="1"/>
      <c r="T779" s="1">
        <v>0</v>
      </c>
      <c r="U779" s="1">
        <v>7619.14</v>
      </c>
      <c r="V779" s="1">
        <v>5371.79</v>
      </c>
      <c r="W779" s="1">
        <v>0</v>
      </c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>
        <v>48667.4</v>
      </c>
    </row>
    <row r="780" spans="1:36">
      <c r="A780" s="21" t="s">
        <v>1801</v>
      </c>
      <c r="B780" s="10" t="s">
        <v>1807</v>
      </c>
      <c r="C780" s="1">
        <v>74993.62</v>
      </c>
      <c r="D780" s="1">
        <v>5008.37</v>
      </c>
      <c r="E780" s="1">
        <v>344.67</v>
      </c>
      <c r="F780" s="1">
        <v>7982.25</v>
      </c>
      <c r="G780" s="1">
        <v>0</v>
      </c>
      <c r="H780" s="1">
        <v>0</v>
      </c>
      <c r="I780" s="1">
        <v>0</v>
      </c>
      <c r="J780" s="1">
        <v>7619.14</v>
      </c>
      <c r="K780" s="1">
        <v>5371.79</v>
      </c>
      <c r="L780" s="1">
        <v>0</v>
      </c>
      <c r="M780" s="1">
        <v>0</v>
      </c>
      <c r="N780" s="1">
        <v>26326.22</v>
      </c>
      <c r="O780" s="1">
        <v>5008.37</v>
      </c>
      <c r="P780" s="1">
        <v>344.67</v>
      </c>
      <c r="Q780" s="1">
        <v>7982.25</v>
      </c>
      <c r="R780" s="1">
        <v>0</v>
      </c>
      <c r="S780" s="1"/>
      <c r="T780" s="1">
        <v>0</v>
      </c>
      <c r="U780" s="1">
        <v>7619.14</v>
      </c>
      <c r="V780" s="1">
        <v>5371.79</v>
      </c>
      <c r="W780" s="1">
        <v>0</v>
      </c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>
        <v>48667.4</v>
      </c>
    </row>
    <row r="781" spans="1:36">
      <c r="A781" s="19" t="s">
        <v>1808</v>
      </c>
      <c r="B781" s="10" t="s">
        <v>1809</v>
      </c>
      <c r="C781" s="1">
        <v>382176.92</v>
      </c>
      <c r="D781" s="1">
        <v>0</v>
      </c>
      <c r="E781" s="1">
        <v>1072.48</v>
      </c>
      <c r="F781" s="1">
        <v>13721.91</v>
      </c>
      <c r="G781" s="1">
        <v>1139.51</v>
      </c>
      <c r="H781" s="1">
        <v>709.57</v>
      </c>
      <c r="I781" s="1">
        <v>1290.31</v>
      </c>
      <c r="J781" s="1">
        <v>2463.2800000000002</v>
      </c>
      <c r="K781" s="1">
        <v>1806.58</v>
      </c>
      <c r="L781" s="1">
        <v>245.63</v>
      </c>
      <c r="M781" s="1">
        <v>0</v>
      </c>
      <c r="N781" s="1">
        <v>22449.27</v>
      </c>
      <c r="O781" s="1">
        <v>0</v>
      </c>
      <c r="P781" s="1">
        <v>1072.48</v>
      </c>
      <c r="Q781" s="1">
        <v>13721.91</v>
      </c>
      <c r="R781" s="1">
        <v>1139.51</v>
      </c>
      <c r="S781" s="1">
        <v>709.57</v>
      </c>
      <c r="T781" s="1">
        <v>1290.31</v>
      </c>
      <c r="U781" s="1">
        <v>2463.2800000000002</v>
      </c>
      <c r="V781" s="1">
        <v>1806.58</v>
      </c>
      <c r="W781" s="1">
        <v>245.63</v>
      </c>
      <c r="X781" s="1">
        <v>0</v>
      </c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>
        <v>359727.65</v>
      </c>
    </row>
    <row r="782" spans="1:36">
      <c r="A782" s="20" t="s">
        <v>1810</v>
      </c>
      <c r="B782" s="10" t="s">
        <v>1811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0</v>
      </c>
    </row>
    <row r="783" spans="1:36">
      <c r="A783" s="20" t="s">
        <v>1812</v>
      </c>
      <c r="B783" s="10" t="s">
        <v>1813</v>
      </c>
      <c r="C783" s="1">
        <v>382176.92</v>
      </c>
      <c r="D783" s="1">
        <v>0</v>
      </c>
      <c r="E783" s="1">
        <v>1072.48</v>
      </c>
      <c r="F783" s="1">
        <v>13721.91</v>
      </c>
      <c r="G783" s="1">
        <v>1139.51</v>
      </c>
      <c r="H783" s="1">
        <v>709.57</v>
      </c>
      <c r="I783" s="1">
        <v>1290.31</v>
      </c>
      <c r="J783" s="1">
        <v>2463.2800000000002</v>
      </c>
      <c r="K783" s="1">
        <v>1806.58</v>
      </c>
      <c r="L783" s="1">
        <v>245.63</v>
      </c>
      <c r="M783" s="1">
        <v>0</v>
      </c>
      <c r="N783" s="1">
        <v>22449.27</v>
      </c>
      <c r="O783" s="1">
        <v>0</v>
      </c>
      <c r="P783" s="1">
        <v>1072.48</v>
      </c>
      <c r="Q783" s="1">
        <v>13721.91</v>
      </c>
      <c r="R783" s="1">
        <v>1139.51</v>
      </c>
      <c r="S783" s="1">
        <v>709.57</v>
      </c>
      <c r="T783" s="1">
        <v>1290.31</v>
      </c>
      <c r="U783" s="1">
        <v>2463.2800000000002</v>
      </c>
      <c r="V783" s="1">
        <v>1806.58</v>
      </c>
      <c r="W783" s="1">
        <v>245.63</v>
      </c>
      <c r="X783" s="1">
        <v>0</v>
      </c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359727.65</v>
      </c>
    </row>
    <row r="784" spans="1:36">
      <c r="A784" s="19" t="s">
        <v>1814</v>
      </c>
      <c r="B784" s="10" t="s">
        <v>1815</v>
      </c>
      <c r="C784" s="1">
        <v>-103033.62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/>
      <c r="P784" s="1">
        <v>0</v>
      </c>
      <c r="Q784" s="1"/>
      <c r="R784" s="1"/>
      <c r="S784" s="1"/>
      <c r="T784" s="1">
        <v>0</v>
      </c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-103033.62</v>
      </c>
    </row>
    <row r="785" spans="1:36">
      <c r="A785" s="20" t="s">
        <v>1816</v>
      </c>
      <c r="B785" s="10" t="s">
        <v>1817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/>
      <c r="P785" s="1">
        <v>0</v>
      </c>
      <c r="Q785" s="1"/>
      <c r="R785" s="1"/>
      <c r="S785" s="1"/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0</v>
      </c>
    </row>
    <row r="786" spans="1:36">
      <c r="A786" s="20" t="s">
        <v>1818</v>
      </c>
      <c r="B786" s="10" t="s">
        <v>1819</v>
      </c>
      <c r="C786" s="1">
        <v>-117760.75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/>
      <c r="P786" s="1"/>
      <c r="Q786" s="1"/>
      <c r="R786" s="1"/>
      <c r="S786" s="1"/>
      <c r="T786" s="1">
        <v>0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-117760.75</v>
      </c>
    </row>
    <row r="787" spans="1:36">
      <c r="A787" s="20" t="s">
        <v>1820</v>
      </c>
      <c r="B787" s="10" t="s">
        <v>1821</v>
      </c>
      <c r="C787" s="1">
        <v>14727.13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/>
      <c r="P787" s="1"/>
      <c r="Q787" s="1"/>
      <c r="R787" s="1"/>
      <c r="S787" s="1"/>
      <c r="T787" s="1">
        <v>0</v>
      </c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14727.13</v>
      </c>
    </row>
    <row r="788" spans="1:36">
      <c r="A788" s="19" t="s">
        <v>1822</v>
      </c>
      <c r="B788" s="10" t="s">
        <v>1823</v>
      </c>
      <c r="C788" s="1">
        <v>363001.5</v>
      </c>
      <c r="D788" s="1">
        <v>1055.75</v>
      </c>
      <c r="E788" s="1">
        <v>11336.7</v>
      </c>
      <c r="F788" s="1">
        <v>14396.1</v>
      </c>
      <c r="G788" s="1">
        <v>5767.88</v>
      </c>
      <c r="H788" s="1">
        <v>1805.6</v>
      </c>
      <c r="I788" s="1">
        <v>7300.8</v>
      </c>
      <c r="J788" s="1">
        <v>4305.92</v>
      </c>
      <c r="K788" s="1">
        <v>4006.61</v>
      </c>
      <c r="L788" s="1">
        <v>2699.83</v>
      </c>
      <c r="M788" s="1">
        <v>2663.9</v>
      </c>
      <c r="N788" s="1">
        <v>55339.09</v>
      </c>
      <c r="O788" s="1">
        <v>1055.75</v>
      </c>
      <c r="P788" s="1">
        <v>11336.7</v>
      </c>
      <c r="Q788" s="1">
        <v>14396.1</v>
      </c>
      <c r="R788" s="1">
        <v>5767.88</v>
      </c>
      <c r="S788" s="1">
        <v>1805.6</v>
      </c>
      <c r="T788" s="1">
        <v>7300.8</v>
      </c>
      <c r="U788" s="1">
        <v>4305.92</v>
      </c>
      <c r="V788" s="1">
        <v>4006.61</v>
      </c>
      <c r="W788" s="1">
        <v>2699.83</v>
      </c>
      <c r="X788" s="1">
        <v>2663.9</v>
      </c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307662.40999999997</v>
      </c>
    </row>
    <row r="789" spans="1:36">
      <c r="A789" s="20" t="s">
        <v>1824</v>
      </c>
      <c r="B789" s="10" t="s">
        <v>1825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0</v>
      </c>
    </row>
    <row r="790" spans="1:36">
      <c r="A790" s="20" t="s">
        <v>1826</v>
      </c>
      <c r="B790" s="10" t="s">
        <v>1827</v>
      </c>
      <c r="C790" s="1">
        <v>274169.71999999997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147.5</v>
      </c>
      <c r="K790" s="1">
        <v>0</v>
      </c>
      <c r="L790" s="1">
        <v>0</v>
      </c>
      <c r="M790" s="1">
        <v>713.21</v>
      </c>
      <c r="N790" s="1">
        <v>860.71</v>
      </c>
      <c r="O790" s="1">
        <v>0</v>
      </c>
      <c r="P790" s="1">
        <v>0</v>
      </c>
      <c r="Q790" s="1">
        <v>0</v>
      </c>
      <c r="R790" s="1"/>
      <c r="S790" s="1"/>
      <c r="T790" s="1"/>
      <c r="U790" s="1">
        <v>147.5</v>
      </c>
      <c r="V790" s="1"/>
      <c r="W790" s="1"/>
      <c r="X790" s="1">
        <v>713.21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273309.01</v>
      </c>
    </row>
    <row r="791" spans="1:36">
      <c r="A791" s="20" t="s">
        <v>1828</v>
      </c>
      <c r="B791" s="10" t="s">
        <v>1829</v>
      </c>
      <c r="C791" s="1">
        <v>88831.78</v>
      </c>
      <c r="D791" s="1">
        <v>1055.75</v>
      </c>
      <c r="E791" s="1">
        <v>11336.7</v>
      </c>
      <c r="F791" s="1">
        <v>14396.1</v>
      </c>
      <c r="G791" s="1">
        <v>5767.88</v>
      </c>
      <c r="H791" s="1">
        <v>1805.6</v>
      </c>
      <c r="I791" s="1">
        <v>7300.8</v>
      </c>
      <c r="J791" s="1">
        <v>4158.42</v>
      </c>
      <c r="K791" s="1">
        <v>4006.61</v>
      </c>
      <c r="L791" s="1">
        <v>2699.83</v>
      </c>
      <c r="M791" s="1">
        <v>1950.69</v>
      </c>
      <c r="N791" s="1">
        <v>54478.38</v>
      </c>
      <c r="O791" s="1">
        <v>1055.75</v>
      </c>
      <c r="P791" s="1">
        <v>11336.7</v>
      </c>
      <c r="Q791" s="1">
        <v>14396.1</v>
      </c>
      <c r="R791" s="1">
        <v>5767.88</v>
      </c>
      <c r="S791" s="1">
        <v>1805.6</v>
      </c>
      <c r="T791" s="1">
        <v>7300.8</v>
      </c>
      <c r="U791" s="1">
        <v>4158.42</v>
      </c>
      <c r="V791" s="1">
        <v>4006.61</v>
      </c>
      <c r="W791" s="1">
        <v>2699.83</v>
      </c>
      <c r="X791" s="1">
        <v>1950.69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34353.4</v>
      </c>
    </row>
    <row r="792" spans="1:36">
      <c r="A792" s="19" t="s">
        <v>1830</v>
      </c>
      <c r="B792" s="10" t="s">
        <v>1831</v>
      </c>
      <c r="C792" s="1">
        <v>5030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5030</v>
      </c>
    </row>
    <row r="793" spans="1:36">
      <c r="A793" s="20" t="s">
        <v>1832</v>
      </c>
      <c r="B793" s="10" t="s">
        <v>1833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0</v>
      </c>
    </row>
    <row r="794" spans="1:36">
      <c r="A794" s="20" t="s">
        <v>1834</v>
      </c>
      <c r="B794" s="10" t="s">
        <v>1835</v>
      </c>
      <c r="C794" s="1">
        <v>5030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5030</v>
      </c>
    </row>
    <row r="795" spans="1:36">
      <c r="A795" s="19" t="s">
        <v>1836</v>
      </c>
      <c r="B795" s="10" t="s">
        <v>1837</v>
      </c>
      <c r="C795" s="1">
        <v>55368.46</v>
      </c>
      <c r="D795" s="1">
        <v>5522.47</v>
      </c>
      <c r="E795" s="1">
        <v>485.05</v>
      </c>
      <c r="F795" s="1">
        <v>1843.58</v>
      </c>
      <c r="G795" s="1">
        <v>2.8</v>
      </c>
      <c r="H795" s="1">
        <v>3188.87</v>
      </c>
      <c r="I795" s="1">
        <v>6118.55</v>
      </c>
      <c r="J795" s="1">
        <v>10012.719999999999</v>
      </c>
      <c r="K795" s="1">
        <v>4498.97</v>
      </c>
      <c r="L795" s="1">
        <v>71.400000000000006</v>
      </c>
      <c r="M795" s="1">
        <v>532.41999999999996</v>
      </c>
      <c r="N795" s="1">
        <v>32276.83</v>
      </c>
      <c r="O795" s="1">
        <v>5522.47</v>
      </c>
      <c r="P795" s="1">
        <v>485.05</v>
      </c>
      <c r="Q795" s="1">
        <v>1843.58</v>
      </c>
      <c r="R795" s="1">
        <v>2.8</v>
      </c>
      <c r="S795" s="1">
        <v>3188.87</v>
      </c>
      <c r="T795" s="1">
        <v>6118.55</v>
      </c>
      <c r="U795" s="1">
        <v>10012.719999999999</v>
      </c>
      <c r="V795" s="1">
        <v>4498.97</v>
      </c>
      <c r="W795" s="1">
        <v>71.400000000000006</v>
      </c>
      <c r="X795" s="1">
        <v>532.41999999999996</v>
      </c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23091.63</v>
      </c>
    </row>
    <row r="796" spans="1:36">
      <c r="A796" s="20" t="s">
        <v>1838</v>
      </c>
      <c r="B796" s="10" t="s">
        <v>1839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0</v>
      </c>
    </row>
    <row r="797" spans="1:36">
      <c r="A797" s="20" t="s">
        <v>1840</v>
      </c>
      <c r="B797" s="10" t="s">
        <v>1841</v>
      </c>
      <c r="C797" s="1">
        <v>19430.55</v>
      </c>
      <c r="D797" s="1">
        <v>438.56</v>
      </c>
      <c r="E797" s="1">
        <v>287.14999999999998</v>
      </c>
      <c r="F797" s="1">
        <v>738.96</v>
      </c>
      <c r="G797" s="1">
        <v>2.8</v>
      </c>
      <c r="H797" s="1">
        <v>140.65</v>
      </c>
      <c r="I797" s="1">
        <v>5814.87</v>
      </c>
      <c r="J797" s="1">
        <v>1645.85</v>
      </c>
      <c r="K797" s="1">
        <v>148.5</v>
      </c>
      <c r="L797" s="1">
        <v>71.400000000000006</v>
      </c>
      <c r="M797" s="1">
        <v>0</v>
      </c>
      <c r="N797" s="1">
        <v>9288.74</v>
      </c>
      <c r="O797" s="1">
        <v>438.56</v>
      </c>
      <c r="P797" s="1">
        <v>287.14999999999998</v>
      </c>
      <c r="Q797" s="1">
        <v>738.96</v>
      </c>
      <c r="R797" s="1">
        <v>2.8</v>
      </c>
      <c r="S797" s="1">
        <v>140.65</v>
      </c>
      <c r="T797" s="1">
        <v>5814.87</v>
      </c>
      <c r="U797" s="1">
        <v>1645.85</v>
      </c>
      <c r="V797" s="1">
        <v>148.5</v>
      </c>
      <c r="W797" s="1">
        <v>71.400000000000006</v>
      </c>
      <c r="X797" s="1">
        <v>0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10141.81</v>
      </c>
    </row>
    <row r="798" spans="1:36">
      <c r="A798" s="20" t="s">
        <v>1254</v>
      </c>
      <c r="B798" s="10" t="s">
        <v>1842</v>
      </c>
      <c r="C798" s="1">
        <v>12949.82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/>
      <c r="P798" s="1">
        <v>0</v>
      </c>
      <c r="Q798" s="1">
        <v>0</v>
      </c>
      <c r="R798" s="1">
        <v>0</v>
      </c>
      <c r="S798" s="1"/>
      <c r="T798" s="1"/>
      <c r="U798" s="1"/>
      <c r="V798" s="1">
        <v>0</v>
      </c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12949.82</v>
      </c>
    </row>
    <row r="799" spans="1:36">
      <c r="A799" s="20" t="s">
        <v>1843</v>
      </c>
      <c r="B799" s="10" t="s">
        <v>1844</v>
      </c>
      <c r="C799" s="1">
        <v>22988.09</v>
      </c>
      <c r="D799" s="1">
        <v>5083.91</v>
      </c>
      <c r="E799" s="1">
        <v>197.9</v>
      </c>
      <c r="F799" s="1">
        <v>1104.6199999999999</v>
      </c>
      <c r="G799" s="1">
        <v>0</v>
      </c>
      <c r="H799" s="1">
        <v>3048.22</v>
      </c>
      <c r="I799" s="1">
        <v>303.68</v>
      </c>
      <c r="J799" s="1">
        <v>8366.8700000000008</v>
      </c>
      <c r="K799" s="1">
        <v>4350.47</v>
      </c>
      <c r="L799" s="1">
        <v>0</v>
      </c>
      <c r="M799" s="1">
        <v>532.41999999999996</v>
      </c>
      <c r="N799" s="1">
        <v>22988.09</v>
      </c>
      <c r="O799" s="1">
        <v>5083.91</v>
      </c>
      <c r="P799" s="1">
        <v>197.9</v>
      </c>
      <c r="Q799" s="1">
        <v>1104.6199999999999</v>
      </c>
      <c r="R799" s="1"/>
      <c r="S799" s="1">
        <v>3048.22</v>
      </c>
      <c r="T799" s="1">
        <v>303.68</v>
      </c>
      <c r="U799" s="1">
        <v>8366.8700000000008</v>
      </c>
      <c r="V799" s="1">
        <v>4350.47</v>
      </c>
      <c r="W799" s="1"/>
      <c r="X799" s="1">
        <v>532.41999999999996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>
        <v>0</v>
      </c>
    </row>
    <row r="800" spans="1:36">
      <c r="A800" s="20" t="s">
        <v>1845</v>
      </c>
      <c r="B800" s="10" t="s">
        <v>1846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/>
      <c r="P800" s="1">
        <v>0</v>
      </c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/>
    </row>
    <row r="801" spans="1:36">
      <c r="A801" s="19" t="s">
        <v>1847</v>
      </c>
      <c r="B801" s="10" t="s">
        <v>1848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>
        <v>0</v>
      </c>
    </row>
    <row r="802" spans="1:36">
      <c r="A802" s="20" t="s">
        <v>1849</v>
      </c>
      <c r="B802" s="10" t="s">
        <v>1850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1851</v>
      </c>
      <c r="B803" s="10" t="s">
        <v>1852</v>
      </c>
      <c r="C803" s="1"/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/>
    </row>
    <row r="804" spans="1:36">
      <c r="A804" s="19" t="s">
        <v>1853</v>
      </c>
      <c r="B804" s="10" t="s">
        <v>1854</v>
      </c>
      <c r="C804" s="1">
        <v>61330.83</v>
      </c>
      <c r="D804" s="1">
        <v>0</v>
      </c>
      <c r="E804" s="1">
        <v>0</v>
      </c>
      <c r="F804" s="1">
        <v>12439.67</v>
      </c>
      <c r="G804" s="1">
        <v>0</v>
      </c>
      <c r="H804" s="1">
        <v>0</v>
      </c>
      <c r="I804" s="1">
        <v>0</v>
      </c>
      <c r="J804" s="1">
        <v>9680</v>
      </c>
      <c r="K804" s="1">
        <v>0</v>
      </c>
      <c r="L804" s="1">
        <v>0</v>
      </c>
      <c r="M804" s="1">
        <v>0</v>
      </c>
      <c r="N804" s="1">
        <v>22119.67</v>
      </c>
      <c r="O804" s="1"/>
      <c r="P804" s="1"/>
      <c r="Q804" s="1">
        <v>12439.67</v>
      </c>
      <c r="R804" s="1"/>
      <c r="S804" s="1"/>
      <c r="T804" s="1"/>
      <c r="U804" s="1">
        <v>9680</v>
      </c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>
        <v>39211.160000000003</v>
      </c>
    </row>
    <row r="805" spans="1:36">
      <c r="A805" s="20" t="s">
        <v>1855</v>
      </c>
      <c r="B805" s="10" t="s">
        <v>1856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0</v>
      </c>
    </row>
    <row r="806" spans="1:36">
      <c r="A806" s="20" t="s">
        <v>1857</v>
      </c>
      <c r="B806" s="10" t="s">
        <v>1858</v>
      </c>
      <c r="C806" s="1">
        <v>61330.83</v>
      </c>
      <c r="D806" s="1">
        <v>0</v>
      </c>
      <c r="E806" s="1">
        <v>0</v>
      </c>
      <c r="F806" s="1">
        <v>12439.67</v>
      </c>
      <c r="G806" s="1">
        <v>0</v>
      </c>
      <c r="H806" s="1">
        <v>0</v>
      </c>
      <c r="I806" s="1">
        <v>0</v>
      </c>
      <c r="J806" s="1">
        <v>9680</v>
      </c>
      <c r="K806" s="1">
        <v>0</v>
      </c>
      <c r="L806" s="1">
        <v>0</v>
      </c>
      <c r="M806" s="1">
        <v>0</v>
      </c>
      <c r="N806" s="1">
        <v>22119.67</v>
      </c>
      <c r="O806" s="1"/>
      <c r="P806" s="1"/>
      <c r="Q806" s="1">
        <v>12439.67</v>
      </c>
      <c r="R806" s="1"/>
      <c r="S806" s="1"/>
      <c r="T806" s="1"/>
      <c r="U806" s="1">
        <v>9680</v>
      </c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39211.160000000003</v>
      </c>
    </row>
    <row r="807" spans="1:36">
      <c r="A807" s="19" t="s">
        <v>1859</v>
      </c>
      <c r="B807" s="10" t="s">
        <v>1860</v>
      </c>
      <c r="C807" s="1">
        <v>307072.94</v>
      </c>
      <c r="D807" s="1">
        <v>0</v>
      </c>
      <c r="E807" s="1">
        <v>0</v>
      </c>
      <c r="F807" s="1">
        <v>0</v>
      </c>
      <c r="G807" s="1">
        <v>0</v>
      </c>
      <c r="H807" s="1">
        <v>40</v>
      </c>
      <c r="I807" s="1">
        <v>30</v>
      </c>
      <c r="J807" s="1">
        <v>0</v>
      </c>
      <c r="K807" s="1">
        <v>165</v>
      </c>
      <c r="L807" s="1">
        <v>100</v>
      </c>
      <c r="M807" s="1">
        <v>0</v>
      </c>
      <c r="N807" s="1">
        <v>335</v>
      </c>
      <c r="O807" s="1"/>
      <c r="P807" s="1">
        <v>0</v>
      </c>
      <c r="Q807" s="1">
        <v>0</v>
      </c>
      <c r="R807" s="1">
        <v>0</v>
      </c>
      <c r="S807" s="1">
        <v>40</v>
      </c>
      <c r="T807" s="1">
        <v>30</v>
      </c>
      <c r="U807" s="1">
        <v>0</v>
      </c>
      <c r="V807" s="1">
        <v>165</v>
      </c>
      <c r="W807" s="1">
        <v>100</v>
      </c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306737.94</v>
      </c>
    </row>
    <row r="808" spans="1:36">
      <c r="A808" s="20" t="s">
        <v>1861</v>
      </c>
      <c r="B808" s="10" t="s">
        <v>1862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/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0</v>
      </c>
    </row>
    <row r="809" spans="1:36">
      <c r="A809" s="20" t="s">
        <v>1863</v>
      </c>
      <c r="B809" s="10" t="s">
        <v>1864</v>
      </c>
      <c r="C809" s="1">
        <v>307072.94</v>
      </c>
      <c r="D809" s="1">
        <v>0</v>
      </c>
      <c r="E809" s="1">
        <v>0</v>
      </c>
      <c r="F809" s="1">
        <v>0</v>
      </c>
      <c r="G809" s="1">
        <v>0</v>
      </c>
      <c r="H809" s="1">
        <v>40</v>
      </c>
      <c r="I809" s="1">
        <v>30</v>
      </c>
      <c r="J809" s="1">
        <v>0</v>
      </c>
      <c r="K809" s="1">
        <v>165</v>
      </c>
      <c r="L809" s="1">
        <v>100</v>
      </c>
      <c r="M809" s="1">
        <v>0</v>
      </c>
      <c r="N809" s="1">
        <v>335</v>
      </c>
      <c r="O809" s="1"/>
      <c r="P809" s="1"/>
      <c r="Q809" s="1">
        <v>0</v>
      </c>
      <c r="R809" s="1"/>
      <c r="S809" s="1">
        <v>40</v>
      </c>
      <c r="T809" s="1">
        <v>30</v>
      </c>
      <c r="U809" s="1"/>
      <c r="V809" s="1">
        <v>165</v>
      </c>
      <c r="W809" s="1">
        <v>100</v>
      </c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306737.94</v>
      </c>
    </row>
    <row r="810" spans="1:36">
      <c r="A810" s="19" t="s">
        <v>1865</v>
      </c>
      <c r="B810" s="10" t="s">
        <v>1866</v>
      </c>
      <c r="C810" s="1">
        <v>1573775.42</v>
      </c>
      <c r="D810" s="1">
        <v>86619.81</v>
      </c>
      <c r="E810" s="1">
        <v>15108.99</v>
      </c>
      <c r="F810" s="1">
        <v>135377.98000000001</v>
      </c>
      <c r="G810" s="1">
        <v>23176.79</v>
      </c>
      <c r="H810" s="1">
        <v>60312.56</v>
      </c>
      <c r="I810" s="1">
        <v>235092.44</v>
      </c>
      <c r="J810" s="1">
        <v>141574.19</v>
      </c>
      <c r="K810" s="1">
        <v>156664.09</v>
      </c>
      <c r="L810" s="1">
        <v>1882.39</v>
      </c>
      <c r="M810" s="1">
        <v>99024.69</v>
      </c>
      <c r="N810" s="1">
        <v>954833.93</v>
      </c>
      <c r="O810" s="1">
        <v>86619.81</v>
      </c>
      <c r="P810" s="1">
        <v>15108.99</v>
      </c>
      <c r="Q810" s="1">
        <v>135377.98000000001</v>
      </c>
      <c r="R810" s="1">
        <v>23176.79</v>
      </c>
      <c r="S810" s="1">
        <v>60312.56</v>
      </c>
      <c r="T810" s="1">
        <v>235092.44</v>
      </c>
      <c r="U810" s="1">
        <v>141574.19</v>
      </c>
      <c r="V810" s="1">
        <v>156664.09</v>
      </c>
      <c r="W810" s="1">
        <v>1882.39</v>
      </c>
      <c r="X810" s="1">
        <v>99024.69</v>
      </c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618941.49</v>
      </c>
    </row>
    <row r="811" spans="1:36">
      <c r="A811" s="20" t="s">
        <v>1867</v>
      </c>
      <c r="B811" s="10" t="s">
        <v>1868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0</v>
      </c>
    </row>
    <row r="812" spans="1:36">
      <c r="A812" s="20" t="s">
        <v>1869</v>
      </c>
      <c r="B812" s="10" t="s">
        <v>1870</v>
      </c>
      <c r="C812" s="1">
        <v>307036.25</v>
      </c>
      <c r="D812" s="1">
        <v>15806.66</v>
      </c>
      <c r="E812" s="1">
        <v>9011.43</v>
      </c>
      <c r="F812" s="1">
        <v>73627.990000000005</v>
      </c>
      <c r="G812" s="1">
        <v>4604</v>
      </c>
      <c r="H812" s="1">
        <v>42785.68</v>
      </c>
      <c r="I812" s="1">
        <v>13260.27</v>
      </c>
      <c r="J812" s="1">
        <v>53710.79</v>
      </c>
      <c r="K812" s="1">
        <v>2677.5</v>
      </c>
      <c r="L812" s="1">
        <v>0</v>
      </c>
      <c r="M812" s="1">
        <v>88372.36</v>
      </c>
      <c r="N812" s="1">
        <v>303856.68</v>
      </c>
      <c r="O812" s="1">
        <v>15806.66</v>
      </c>
      <c r="P812" s="1">
        <v>9011.43</v>
      </c>
      <c r="Q812" s="1">
        <v>73627.990000000005</v>
      </c>
      <c r="R812" s="1">
        <v>4604</v>
      </c>
      <c r="S812" s="1">
        <v>42785.68</v>
      </c>
      <c r="T812" s="1">
        <v>13260.27</v>
      </c>
      <c r="U812" s="1">
        <v>53710.79</v>
      </c>
      <c r="V812" s="1">
        <v>2677.5</v>
      </c>
      <c r="W812" s="1"/>
      <c r="X812" s="1">
        <v>88372.36</v>
      </c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3179.57</v>
      </c>
    </row>
    <row r="813" spans="1:36">
      <c r="A813" s="21" t="s">
        <v>1871</v>
      </c>
      <c r="B813" s="10" t="s">
        <v>1872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0</v>
      </c>
    </row>
    <row r="814" spans="1:36">
      <c r="A814" s="21" t="s">
        <v>1873</v>
      </c>
      <c r="B814" s="10" t="s">
        <v>1874</v>
      </c>
      <c r="C814" s="1">
        <v>307036.25</v>
      </c>
      <c r="D814" s="1">
        <v>15806.66</v>
      </c>
      <c r="E814" s="1">
        <v>9011.43</v>
      </c>
      <c r="F814" s="1">
        <v>73627.990000000005</v>
      </c>
      <c r="G814" s="1">
        <v>4604</v>
      </c>
      <c r="H814" s="1">
        <v>42785.68</v>
      </c>
      <c r="I814" s="1">
        <v>13260.27</v>
      </c>
      <c r="J814" s="1">
        <v>53710.79</v>
      </c>
      <c r="K814" s="1">
        <v>2677.5</v>
      </c>
      <c r="L814" s="1">
        <v>0</v>
      </c>
      <c r="M814" s="1">
        <v>88372.36</v>
      </c>
      <c r="N814" s="1">
        <v>303856.68</v>
      </c>
      <c r="O814" s="1">
        <v>15806.66</v>
      </c>
      <c r="P814" s="1">
        <v>9011.43</v>
      </c>
      <c r="Q814" s="1">
        <v>73627.990000000005</v>
      </c>
      <c r="R814" s="1">
        <v>4604</v>
      </c>
      <c r="S814" s="1">
        <v>42785.68</v>
      </c>
      <c r="T814" s="1">
        <v>13260.27</v>
      </c>
      <c r="U814" s="1">
        <v>53710.79</v>
      </c>
      <c r="V814" s="1">
        <v>2677.5</v>
      </c>
      <c r="W814" s="1"/>
      <c r="X814" s="1">
        <v>88372.36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3179.57</v>
      </c>
    </row>
    <row r="815" spans="1:36">
      <c r="A815" s="21" t="s">
        <v>1875</v>
      </c>
      <c r="B815" s="10" t="s">
        <v>1876</v>
      </c>
      <c r="C815" s="1"/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/>
    </row>
    <row r="816" spans="1:36">
      <c r="A816" s="20" t="s">
        <v>1877</v>
      </c>
      <c r="B816" s="10" t="s">
        <v>1878</v>
      </c>
      <c r="C816" s="1">
        <v>48465.93</v>
      </c>
      <c r="D816" s="1">
        <v>17326.169999999998</v>
      </c>
      <c r="E816" s="1">
        <v>6097.56</v>
      </c>
      <c r="F816" s="1">
        <v>13229.34</v>
      </c>
      <c r="G816" s="1">
        <v>7378.38</v>
      </c>
      <c r="H816" s="1">
        <v>0</v>
      </c>
      <c r="I816" s="1">
        <v>1688.12</v>
      </c>
      <c r="J816" s="1">
        <v>2026.88</v>
      </c>
      <c r="K816" s="1">
        <v>0</v>
      </c>
      <c r="L816" s="1">
        <v>0</v>
      </c>
      <c r="M816" s="1">
        <v>719.48</v>
      </c>
      <c r="N816" s="1">
        <v>48465.93</v>
      </c>
      <c r="O816" s="1">
        <v>17326.169999999998</v>
      </c>
      <c r="P816" s="1">
        <v>6097.56</v>
      </c>
      <c r="Q816" s="1">
        <v>13229.34</v>
      </c>
      <c r="R816" s="1">
        <v>7378.38</v>
      </c>
      <c r="S816" s="1"/>
      <c r="T816" s="1">
        <v>1688.12</v>
      </c>
      <c r="U816" s="1">
        <v>2026.88</v>
      </c>
      <c r="V816" s="1"/>
      <c r="W816" s="1"/>
      <c r="X816" s="1">
        <v>719.48</v>
      </c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>
        <v>0</v>
      </c>
    </row>
    <row r="817" spans="1:36">
      <c r="A817" s="21" t="s">
        <v>1879</v>
      </c>
      <c r="B817" s="10" t="s">
        <v>1880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/>
      <c r="P817" s="1"/>
      <c r="Q817" s="1"/>
      <c r="R817" s="1"/>
      <c r="S817" s="1"/>
      <c r="T817" s="1"/>
      <c r="U817" s="1">
        <v>0</v>
      </c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0</v>
      </c>
    </row>
    <row r="818" spans="1:36">
      <c r="A818" s="21" t="s">
        <v>1881</v>
      </c>
      <c r="B818" s="10" t="s">
        <v>1882</v>
      </c>
      <c r="C818" s="1">
        <v>42368.37</v>
      </c>
      <c r="D818" s="1">
        <v>17326.169999999998</v>
      </c>
      <c r="E818" s="1">
        <v>0</v>
      </c>
      <c r="F818" s="1">
        <v>13229.34</v>
      </c>
      <c r="G818" s="1">
        <v>7378.38</v>
      </c>
      <c r="H818" s="1">
        <v>0</v>
      </c>
      <c r="I818" s="1">
        <v>1688.12</v>
      </c>
      <c r="J818" s="1">
        <v>2026.88</v>
      </c>
      <c r="K818" s="1">
        <v>0</v>
      </c>
      <c r="L818" s="1">
        <v>0</v>
      </c>
      <c r="M818" s="1">
        <v>719.48</v>
      </c>
      <c r="N818" s="1">
        <v>42368.37</v>
      </c>
      <c r="O818" s="1">
        <v>17326.169999999998</v>
      </c>
      <c r="P818" s="1">
        <v>0</v>
      </c>
      <c r="Q818" s="1">
        <v>13229.34</v>
      </c>
      <c r="R818" s="1">
        <v>7378.38</v>
      </c>
      <c r="S818" s="1"/>
      <c r="T818" s="1">
        <v>1688.12</v>
      </c>
      <c r="U818" s="1">
        <v>2026.88</v>
      </c>
      <c r="V818" s="1"/>
      <c r="W818" s="1"/>
      <c r="X818" s="1">
        <v>719.48</v>
      </c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/>
    </row>
    <row r="819" spans="1:36">
      <c r="A819" s="21" t="s">
        <v>1883</v>
      </c>
      <c r="B819" s="10" t="s">
        <v>1884</v>
      </c>
      <c r="C819" s="1">
        <v>6097.56</v>
      </c>
      <c r="D819" s="1">
        <v>0</v>
      </c>
      <c r="E819" s="1">
        <v>6097.56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6097.56</v>
      </c>
      <c r="O819" s="1"/>
      <c r="P819" s="1">
        <v>6097.56</v>
      </c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/>
    </row>
    <row r="820" spans="1:36">
      <c r="A820" s="20" t="s">
        <v>1885</v>
      </c>
      <c r="B820" s="10" t="s">
        <v>1886</v>
      </c>
      <c r="C820" s="1">
        <v>1216195.49</v>
      </c>
      <c r="D820" s="1">
        <v>53486.98</v>
      </c>
      <c r="E820" s="1">
        <v>0</v>
      </c>
      <c r="F820" s="1">
        <v>48520.65</v>
      </c>
      <c r="G820" s="1">
        <v>9116.66</v>
      </c>
      <c r="H820" s="1">
        <v>17526.88</v>
      </c>
      <c r="I820" s="1">
        <v>220144.05</v>
      </c>
      <c r="J820" s="1">
        <v>85836.52</v>
      </c>
      <c r="K820" s="1">
        <v>153986.59</v>
      </c>
      <c r="L820" s="1">
        <v>1882.39</v>
      </c>
      <c r="M820" s="1">
        <v>9932.85</v>
      </c>
      <c r="N820" s="1">
        <v>600433.56999999995</v>
      </c>
      <c r="O820" s="1">
        <v>53486.98</v>
      </c>
      <c r="P820" s="1">
        <v>0</v>
      </c>
      <c r="Q820" s="1">
        <v>48520.65</v>
      </c>
      <c r="R820" s="1">
        <v>9116.66</v>
      </c>
      <c r="S820" s="1">
        <v>17526.88</v>
      </c>
      <c r="T820" s="1">
        <v>220144.05</v>
      </c>
      <c r="U820" s="1">
        <v>85836.52</v>
      </c>
      <c r="V820" s="1">
        <v>153986.59</v>
      </c>
      <c r="W820" s="1">
        <v>1882.39</v>
      </c>
      <c r="X820" s="1">
        <v>9932.85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615761.92000000004</v>
      </c>
    </row>
    <row r="821" spans="1:36">
      <c r="A821" s="21" t="s">
        <v>1887</v>
      </c>
      <c r="B821" s="10" t="s">
        <v>1888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0</v>
      </c>
    </row>
    <row r="822" spans="1:36">
      <c r="A822" s="21" t="s">
        <v>1889</v>
      </c>
      <c r="B822" s="10" t="s">
        <v>1890</v>
      </c>
      <c r="C822" s="1">
        <v>1215933.1000000001</v>
      </c>
      <c r="D822" s="1">
        <v>53486.98</v>
      </c>
      <c r="E822" s="1">
        <v>0</v>
      </c>
      <c r="F822" s="1">
        <v>48520.65</v>
      </c>
      <c r="G822" s="1">
        <v>8854.27</v>
      </c>
      <c r="H822" s="1">
        <v>17526.88</v>
      </c>
      <c r="I822" s="1">
        <v>220144.05</v>
      </c>
      <c r="J822" s="1">
        <v>85836.52</v>
      </c>
      <c r="K822" s="1">
        <v>153986.59</v>
      </c>
      <c r="L822" s="1">
        <v>1882.39</v>
      </c>
      <c r="M822" s="1">
        <v>9932.85</v>
      </c>
      <c r="N822" s="1">
        <v>600171.18000000005</v>
      </c>
      <c r="O822" s="1">
        <v>53486.98</v>
      </c>
      <c r="P822" s="1">
        <v>0</v>
      </c>
      <c r="Q822" s="1">
        <v>48520.65</v>
      </c>
      <c r="R822" s="1">
        <v>8854.27</v>
      </c>
      <c r="S822" s="1">
        <v>17526.88</v>
      </c>
      <c r="T822" s="1">
        <v>220144.05</v>
      </c>
      <c r="U822" s="1">
        <v>85836.52</v>
      </c>
      <c r="V822" s="1">
        <v>153986.59</v>
      </c>
      <c r="W822" s="1">
        <v>1882.39</v>
      </c>
      <c r="X822" s="1">
        <v>9932.85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615761.92000000004</v>
      </c>
    </row>
    <row r="823" spans="1:36">
      <c r="A823" s="21" t="s">
        <v>1891</v>
      </c>
      <c r="B823" s="10" t="s">
        <v>1892</v>
      </c>
      <c r="C823" s="1">
        <v>262.39</v>
      </c>
      <c r="D823" s="1">
        <v>0</v>
      </c>
      <c r="E823" s="1">
        <v>0</v>
      </c>
      <c r="F823" s="1">
        <v>0</v>
      </c>
      <c r="G823" s="1">
        <v>262.39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262.39</v>
      </c>
      <c r="O823" s="1"/>
      <c r="P823" s="1"/>
      <c r="Q823" s="1"/>
      <c r="R823" s="1">
        <v>262.39</v>
      </c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/>
    </row>
    <row r="824" spans="1:36">
      <c r="A824" s="20" t="s">
        <v>1893</v>
      </c>
      <c r="B824" s="10" t="s">
        <v>1894</v>
      </c>
      <c r="C824" s="1">
        <v>2077.75</v>
      </c>
      <c r="D824" s="1">
        <v>0</v>
      </c>
      <c r="E824" s="1">
        <v>0</v>
      </c>
      <c r="F824" s="1">
        <v>0</v>
      </c>
      <c r="G824" s="1">
        <v>2077.75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2077.75</v>
      </c>
      <c r="O824" s="1"/>
      <c r="P824" s="1"/>
      <c r="Q824" s="1"/>
      <c r="R824" s="1">
        <v>2077.75</v>
      </c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>
        <v>0</v>
      </c>
    </row>
    <row r="825" spans="1:36">
      <c r="A825" s="21" t="s">
        <v>1895</v>
      </c>
      <c r="B825" s="10" t="s">
        <v>1896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1897</v>
      </c>
      <c r="B826" s="10" t="s">
        <v>1898</v>
      </c>
      <c r="C826" s="1">
        <v>2077.75</v>
      </c>
      <c r="D826" s="1">
        <v>0</v>
      </c>
      <c r="E826" s="1">
        <v>0</v>
      </c>
      <c r="F826" s="1">
        <v>0</v>
      </c>
      <c r="G826" s="1">
        <v>2077.75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2077.75</v>
      </c>
      <c r="O826" s="1"/>
      <c r="P826" s="1"/>
      <c r="Q826" s="1"/>
      <c r="R826" s="1">
        <v>2077.75</v>
      </c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>
        <v>0</v>
      </c>
    </row>
    <row r="827" spans="1:36">
      <c r="A827" s="19" t="s">
        <v>1899</v>
      </c>
      <c r="B827" s="10" t="s">
        <v>1900</v>
      </c>
      <c r="C827" s="1">
        <v>1237664.6599999999</v>
      </c>
      <c r="D827" s="1">
        <v>0</v>
      </c>
      <c r="E827" s="1">
        <v>285404.94</v>
      </c>
      <c r="F827" s="1">
        <v>15394.75</v>
      </c>
      <c r="G827" s="1">
        <v>157361.57</v>
      </c>
      <c r="H827" s="1">
        <v>81200.53</v>
      </c>
      <c r="I827" s="1">
        <v>0</v>
      </c>
      <c r="J827" s="1">
        <v>33336.660000000003</v>
      </c>
      <c r="K827" s="1">
        <v>0</v>
      </c>
      <c r="L827" s="1">
        <v>0</v>
      </c>
      <c r="M827" s="1">
        <v>57876.44</v>
      </c>
      <c r="N827" s="1">
        <v>630574.89</v>
      </c>
      <c r="O827" s="1"/>
      <c r="P827" s="1">
        <v>285404.94</v>
      </c>
      <c r="Q827" s="1">
        <v>15394.75</v>
      </c>
      <c r="R827" s="1">
        <v>157361.57</v>
      </c>
      <c r="S827" s="1">
        <v>81200.53</v>
      </c>
      <c r="T827" s="1"/>
      <c r="U827" s="1">
        <v>33336.660000000003</v>
      </c>
      <c r="V827" s="1"/>
      <c r="W827" s="1"/>
      <c r="X827" s="1">
        <v>57876.44</v>
      </c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>
        <v>607089.77</v>
      </c>
    </row>
    <row r="828" spans="1:36">
      <c r="A828" s="20" t="s">
        <v>1901</v>
      </c>
      <c r="B828" s="10" t="s">
        <v>1902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/>
      <c r="P828" s="1">
        <v>0</v>
      </c>
      <c r="Q828" s="1">
        <v>0</v>
      </c>
      <c r="R828" s="1">
        <v>0</v>
      </c>
      <c r="S828" s="1">
        <v>0</v>
      </c>
      <c r="T828" s="1"/>
      <c r="U828" s="1">
        <v>0</v>
      </c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0</v>
      </c>
    </row>
    <row r="829" spans="1:36">
      <c r="A829" s="20" t="s">
        <v>1903</v>
      </c>
      <c r="B829" s="10" t="s">
        <v>1904</v>
      </c>
      <c r="C829" s="1"/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/>
    </row>
    <row r="830" spans="1:36">
      <c r="A830" s="20" t="s">
        <v>1905</v>
      </c>
      <c r="B830" s="10" t="s">
        <v>1906</v>
      </c>
      <c r="C830" s="1"/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1907</v>
      </c>
      <c r="B831" s="10" t="s">
        <v>1908</v>
      </c>
      <c r="C831" s="1"/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1909</v>
      </c>
      <c r="B832" s="10" t="s">
        <v>1910</v>
      </c>
      <c r="C832" s="1"/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1911</v>
      </c>
      <c r="B833" s="10" t="s">
        <v>1912</v>
      </c>
      <c r="C833" s="1">
        <v>285404.94</v>
      </c>
      <c r="D833" s="1">
        <v>0</v>
      </c>
      <c r="E833" s="1">
        <v>285404.94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285404.94</v>
      </c>
      <c r="O833" s="1"/>
      <c r="P833" s="1">
        <v>285404.94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>
        <v>0</v>
      </c>
    </row>
    <row r="834" spans="1:36">
      <c r="A834" s="20" t="s">
        <v>1913</v>
      </c>
      <c r="B834" s="10" t="s">
        <v>1914</v>
      </c>
      <c r="C834" s="1"/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/>
    </row>
    <row r="835" spans="1:36">
      <c r="A835" s="20" t="s">
        <v>1915</v>
      </c>
      <c r="B835" s="10" t="s">
        <v>1916</v>
      </c>
      <c r="C835" s="1"/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1917</v>
      </c>
      <c r="B836" s="10" t="s">
        <v>1918</v>
      </c>
      <c r="C836" s="1"/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1919</v>
      </c>
      <c r="B837" s="10" t="s">
        <v>1920</v>
      </c>
      <c r="C837" s="1"/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1921</v>
      </c>
      <c r="B838" s="10" t="s">
        <v>1922</v>
      </c>
      <c r="C838" s="1"/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1923</v>
      </c>
      <c r="B839" s="10" t="s">
        <v>1924</v>
      </c>
      <c r="C839" s="1">
        <v>12224.59</v>
      </c>
      <c r="D839" s="1">
        <v>0</v>
      </c>
      <c r="E839" s="1">
        <v>0</v>
      </c>
      <c r="F839" s="1">
        <v>12224.59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12224.59</v>
      </c>
      <c r="O839" s="1"/>
      <c r="P839" s="1"/>
      <c r="Q839" s="1">
        <v>12224.59</v>
      </c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>
        <v>0</v>
      </c>
    </row>
    <row r="840" spans="1:36">
      <c r="A840" s="20" t="s">
        <v>1925</v>
      </c>
      <c r="B840" s="10" t="s">
        <v>1926</v>
      </c>
      <c r="C840" s="1"/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/>
    </row>
    <row r="841" spans="1:36">
      <c r="A841" s="20" t="s">
        <v>1927</v>
      </c>
      <c r="B841" s="10" t="s">
        <v>1928</v>
      </c>
      <c r="C841" s="1">
        <v>3170.16</v>
      </c>
      <c r="D841" s="1">
        <v>0</v>
      </c>
      <c r="E841" s="1">
        <v>0</v>
      </c>
      <c r="F841" s="1">
        <v>3170.16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3170.16</v>
      </c>
      <c r="O841" s="1"/>
      <c r="P841" s="1"/>
      <c r="Q841" s="1">
        <v>3170.16</v>
      </c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>
        <v>0</v>
      </c>
    </row>
    <row r="842" spans="1:36">
      <c r="A842" s="20" t="s">
        <v>1929</v>
      </c>
      <c r="B842" s="10" t="s">
        <v>1930</v>
      </c>
      <c r="C842" s="1"/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/>
    </row>
    <row r="843" spans="1:36">
      <c r="A843" s="20" t="s">
        <v>1931</v>
      </c>
      <c r="B843" s="10" t="s">
        <v>1932</v>
      </c>
      <c r="C843" s="1"/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/>
    </row>
    <row r="844" spans="1:36">
      <c r="A844" s="20" t="s">
        <v>1933</v>
      </c>
      <c r="B844" s="10" t="s">
        <v>1934</v>
      </c>
      <c r="C844" s="1"/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1935</v>
      </c>
      <c r="B845" s="10" t="s">
        <v>1936</v>
      </c>
      <c r="C845" s="1"/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1937</v>
      </c>
      <c r="B846" s="10" t="s">
        <v>1938</v>
      </c>
      <c r="C846" s="1"/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1939</v>
      </c>
      <c r="B847" s="10" t="s">
        <v>1940</v>
      </c>
      <c r="C847" s="1"/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1941</v>
      </c>
      <c r="B848" s="10" t="s">
        <v>1942</v>
      </c>
      <c r="C848" s="1">
        <v>40741.26</v>
      </c>
      <c r="D848" s="1">
        <v>0</v>
      </c>
      <c r="E848" s="1">
        <v>0</v>
      </c>
      <c r="F848" s="1">
        <v>0</v>
      </c>
      <c r="G848" s="1">
        <v>40741.26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40741.26</v>
      </c>
      <c r="O848" s="1"/>
      <c r="P848" s="1"/>
      <c r="Q848" s="1"/>
      <c r="R848" s="1">
        <v>40741.26</v>
      </c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>
        <v>0</v>
      </c>
    </row>
    <row r="849" spans="1:36">
      <c r="A849" s="20" t="s">
        <v>1943</v>
      </c>
      <c r="B849" s="10" t="s">
        <v>1944</v>
      </c>
      <c r="C849" s="1">
        <v>116620.31</v>
      </c>
      <c r="D849" s="1">
        <v>0</v>
      </c>
      <c r="E849" s="1">
        <v>0</v>
      </c>
      <c r="F849" s="1">
        <v>0</v>
      </c>
      <c r="G849" s="1">
        <v>116620.31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116620.31</v>
      </c>
      <c r="O849" s="1"/>
      <c r="P849" s="1"/>
      <c r="Q849" s="1"/>
      <c r="R849" s="1">
        <v>116620.31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>
        <v>0</v>
      </c>
    </row>
    <row r="850" spans="1:36">
      <c r="A850" s="20" t="s">
        <v>1945</v>
      </c>
      <c r="B850" s="10" t="s">
        <v>1946</v>
      </c>
      <c r="C850" s="1"/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/>
    </row>
    <row r="851" spans="1:36">
      <c r="A851" s="20" t="s">
        <v>1947</v>
      </c>
      <c r="B851" s="10" t="s">
        <v>1948</v>
      </c>
      <c r="C851" s="1"/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1949</v>
      </c>
      <c r="B852" s="10" t="s">
        <v>1950</v>
      </c>
      <c r="C852" s="1"/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1951</v>
      </c>
      <c r="B853" s="10" t="s">
        <v>1952</v>
      </c>
      <c r="C853" s="1">
        <v>81056.52</v>
      </c>
      <c r="D853" s="1">
        <v>0</v>
      </c>
      <c r="E853" s="1">
        <v>0</v>
      </c>
      <c r="F853" s="1">
        <v>0</v>
      </c>
      <c r="G853" s="1">
        <v>0</v>
      </c>
      <c r="H853" s="1">
        <v>81056.52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81056.52</v>
      </c>
      <c r="O853" s="1"/>
      <c r="P853" s="1"/>
      <c r="Q853" s="1"/>
      <c r="R853" s="1"/>
      <c r="S853" s="1">
        <v>81056.52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>
        <v>0</v>
      </c>
    </row>
    <row r="854" spans="1:36">
      <c r="A854" s="20" t="s">
        <v>1953</v>
      </c>
      <c r="B854" s="10" t="s">
        <v>1954</v>
      </c>
      <c r="C854" s="1">
        <v>144.01</v>
      </c>
      <c r="D854" s="1">
        <v>0</v>
      </c>
      <c r="E854" s="1">
        <v>0</v>
      </c>
      <c r="F854" s="1">
        <v>0</v>
      </c>
      <c r="G854" s="1">
        <v>0</v>
      </c>
      <c r="H854" s="1">
        <v>144.01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144.01</v>
      </c>
      <c r="O854" s="1"/>
      <c r="P854" s="1"/>
      <c r="Q854" s="1"/>
      <c r="R854" s="1"/>
      <c r="S854" s="1">
        <v>144.01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>
        <v>0</v>
      </c>
    </row>
    <row r="855" spans="1:36">
      <c r="A855" s="20" t="s">
        <v>1955</v>
      </c>
      <c r="B855" s="10" t="s">
        <v>1956</v>
      </c>
      <c r="C855" s="1"/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/>
    </row>
    <row r="856" spans="1:36">
      <c r="A856" s="20" t="s">
        <v>1957</v>
      </c>
      <c r="B856" s="10" t="s">
        <v>1958</v>
      </c>
      <c r="C856" s="1"/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/>
    </row>
    <row r="857" spans="1:36">
      <c r="A857" s="20" t="s">
        <v>1959</v>
      </c>
      <c r="B857" s="10" t="s">
        <v>1960</v>
      </c>
      <c r="C857" s="1"/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1961</v>
      </c>
      <c r="B858" s="10" t="s">
        <v>1962</v>
      </c>
      <c r="C858" s="1"/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1963</v>
      </c>
      <c r="B859" s="10" t="s">
        <v>1964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>
        <v>0</v>
      </c>
    </row>
    <row r="860" spans="1:36">
      <c r="A860" s="20" t="s">
        <v>1965</v>
      </c>
      <c r="B860" s="10" t="s">
        <v>1966</v>
      </c>
      <c r="C860" s="1"/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1967</v>
      </c>
      <c r="B861" s="10" t="s">
        <v>1968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>
        <v>0</v>
      </c>
    </row>
    <row r="862" spans="1:36">
      <c r="A862" s="20" t="s">
        <v>1969</v>
      </c>
      <c r="B862" s="10" t="s">
        <v>1970</v>
      </c>
      <c r="C862" s="1"/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1971</v>
      </c>
      <c r="B863" s="10" t="s">
        <v>1972</v>
      </c>
      <c r="C863" s="1">
        <v>33336.660000000003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33336.660000000003</v>
      </c>
      <c r="K863" s="1">
        <v>0</v>
      </c>
      <c r="L863" s="1">
        <v>0</v>
      </c>
      <c r="M863" s="1">
        <v>0</v>
      </c>
      <c r="N863" s="1">
        <v>33336.660000000003</v>
      </c>
      <c r="O863" s="1"/>
      <c r="P863" s="1"/>
      <c r="Q863" s="1"/>
      <c r="R863" s="1"/>
      <c r="S863" s="1"/>
      <c r="T863" s="1"/>
      <c r="U863" s="1">
        <v>33336.660000000003</v>
      </c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>
        <v>0</v>
      </c>
    </row>
    <row r="864" spans="1:36">
      <c r="A864" s="20" t="s">
        <v>1973</v>
      </c>
      <c r="B864" s="10" t="s">
        <v>1974</v>
      </c>
      <c r="C864" s="1"/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1975</v>
      </c>
      <c r="B865" s="10" t="s">
        <v>1976</v>
      </c>
      <c r="C865" s="1"/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/>
    </row>
    <row r="866" spans="1:36">
      <c r="A866" s="20" t="s">
        <v>1977</v>
      </c>
      <c r="B866" s="10" t="s">
        <v>1978</v>
      </c>
      <c r="C866" s="1">
        <v>57876.44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57876.44</v>
      </c>
      <c r="N866" s="1">
        <v>57876.44</v>
      </c>
      <c r="O866" s="1"/>
      <c r="P866" s="1"/>
      <c r="Q866" s="1"/>
      <c r="R866" s="1"/>
      <c r="S866" s="1"/>
      <c r="T866" s="1"/>
      <c r="U866" s="1"/>
      <c r="V866" s="1"/>
      <c r="W866" s="1"/>
      <c r="X866" s="1">
        <v>57876.44</v>
      </c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>
        <v>0</v>
      </c>
    </row>
    <row r="867" spans="1:36">
      <c r="A867" s="20" t="s">
        <v>1979</v>
      </c>
      <c r="B867" s="10" t="s">
        <v>1980</v>
      </c>
      <c r="C867" s="1"/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1981</v>
      </c>
      <c r="B868" s="10" t="s">
        <v>1982</v>
      </c>
      <c r="C868" s="1"/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/>
    </row>
    <row r="869" spans="1:36">
      <c r="A869" s="20" t="s">
        <v>1983</v>
      </c>
      <c r="B869" s="10" t="s">
        <v>1984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>
        <v>0</v>
      </c>
    </row>
    <row r="870" spans="1:36">
      <c r="A870" s="20" t="s">
        <v>1985</v>
      </c>
      <c r="B870" s="10" t="s">
        <v>1986</v>
      </c>
      <c r="C870" s="1"/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1987</v>
      </c>
      <c r="B871" s="10" t="s">
        <v>1988</v>
      </c>
      <c r="C871" s="1"/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/>
    </row>
    <row r="872" spans="1:36">
      <c r="A872" s="20" t="s">
        <v>1989</v>
      </c>
      <c r="B872" s="10" t="s">
        <v>1990</v>
      </c>
      <c r="C872" s="1"/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1991</v>
      </c>
      <c r="B873" s="10" t="s">
        <v>1992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>
        <v>0</v>
      </c>
    </row>
    <row r="874" spans="1:36">
      <c r="A874" s="20" t="s">
        <v>1993</v>
      </c>
      <c r="B874" s="10" t="s">
        <v>1994</v>
      </c>
      <c r="C874" s="1"/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/>
    </row>
    <row r="875" spans="1:36">
      <c r="A875" s="20" t="s">
        <v>1995</v>
      </c>
      <c r="B875" s="10" t="s">
        <v>1996</v>
      </c>
      <c r="C875" s="1">
        <v>76542.960000000006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76542.960000000006</v>
      </c>
    </row>
    <row r="876" spans="1:36">
      <c r="A876" s="20" t="s">
        <v>1997</v>
      </c>
      <c r="B876" s="10" t="s">
        <v>1998</v>
      </c>
      <c r="C876" s="1">
        <v>530546.81000000006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530546.81000000006</v>
      </c>
    </row>
    <row r="877" spans="1:36">
      <c r="A877" s="19" t="s">
        <v>1999</v>
      </c>
      <c r="B877" s="10" t="s">
        <v>2000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0</v>
      </c>
    </row>
    <row r="878" spans="1:36">
      <c r="A878" s="20" t="s">
        <v>2001</v>
      </c>
      <c r="B878" s="10" t="s">
        <v>2002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0</v>
      </c>
    </row>
    <row r="879" spans="1:36">
      <c r="A879" s="20" t="s">
        <v>2003</v>
      </c>
      <c r="B879" s="10" t="s">
        <v>2004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0</v>
      </c>
    </row>
    <row r="880" spans="1:36">
      <c r="A880" s="20" t="s">
        <v>2005</v>
      </c>
      <c r="B880" s="10" t="s">
        <v>2006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19" t="s">
        <v>2007</v>
      </c>
      <c r="B881" s="10" t="s">
        <v>2008</v>
      </c>
      <c r="C881" s="1">
        <v>157781.06</v>
      </c>
      <c r="D881" s="1">
        <v>35769.86</v>
      </c>
      <c r="E881" s="1">
        <v>8095.93</v>
      </c>
      <c r="F881" s="1">
        <v>27310.52</v>
      </c>
      <c r="G881" s="1">
        <v>3058.85</v>
      </c>
      <c r="H881" s="1">
        <v>5318.48</v>
      </c>
      <c r="I881" s="1">
        <v>4459.3599999999997</v>
      </c>
      <c r="J881" s="1">
        <v>25302.29</v>
      </c>
      <c r="K881" s="1">
        <v>22707.7</v>
      </c>
      <c r="L881" s="1">
        <v>888</v>
      </c>
      <c r="M881" s="1">
        <v>3802.16</v>
      </c>
      <c r="N881" s="1">
        <v>136713.15</v>
      </c>
      <c r="O881" s="1">
        <v>35769.86</v>
      </c>
      <c r="P881" s="1">
        <v>8095.93</v>
      </c>
      <c r="Q881" s="1">
        <v>27310.52</v>
      </c>
      <c r="R881" s="1">
        <v>3058.85</v>
      </c>
      <c r="S881" s="1">
        <v>5318.48</v>
      </c>
      <c r="T881" s="1">
        <v>4459.3599999999997</v>
      </c>
      <c r="U881" s="1">
        <v>25302.29</v>
      </c>
      <c r="V881" s="1">
        <v>22707.7</v>
      </c>
      <c r="W881" s="1">
        <v>888</v>
      </c>
      <c r="X881" s="1">
        <v>3802.16</v>
      </c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21067.91</v>
      </c>
    </row>
    <row r="882" spans="1:36">
      <c r="A882" s="20" t="s">
        <v>2009</v>
      </c>
      <c r="B882" s="10" t="s">
        <v>2010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0</v>
      </c>
    </row>
    <row r="883" spans="1:36">
      <c r="A883" s="20" t="s">
        <v>2011</v>
      </c>
      <c r="B883" s="10" t="s">
        <v>2012</v>
      </c>
      <c r="C883" s="1">
        <v>157781.06</v>
      </c>
      <c r="D883" s="1">
        <v>35769.86</v>
      </c>
      <c r="E883" s="1">
        <v>8095.93</v>
      </c>
      <c r="F883" s="1">
        <v>27310.52</v>
      </c>
      <c r="G883" s="1">
        <v>3058.85</v>
      </c>
      <c r="H883" s="1">
        <v>5318.48</v>
      </c>
      <c r="I883" s="1">
        <v>4459.3599999999997</v>
      </c>
      <c r="J883" s="1">
        <v>25302.29</v>
      </c>
      <c r="K883" s="1">
        <v>22707.7</v>
      </c>
      <c r="L883" s="1">
        <v>888</v>
      </c>
      <c r="M883" s="1">
        <v>3802.16</v>
      </c>
      <c r="N883" s="1">
        <v>136713.15</v>
      </c>
      <c r="O883" s="1">
        <v>35769.86</v>
      </c>
      <c r="P883" s="1">
        <v>8095.93</v>
      </c>
      <c r="Q883" s="1">
        <v>27310.52</v>
      </c>
      <c r="R883" s="1">
        <v>3058.85</v>
      </c>
      <c r="S883" s="1">
        <v>5318.48</v>
      </c>
      <c r="T883" s="1">
        <v>4459.3599999999997</v>
      </c>
      <c r="U883" s="1">
        <v>25302.29</v>
      </c>
      <c r="V883" s="1">
        <v>22707.7</v>
      </c>
      <c r="W883" s="1">
        <v>888</v>
      </c>
      <c r="X883" s="1">
        <v>3802.16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21067.91</v>
      </c>
    </row>
    <row r="884" spans="1:36">
      <c r="A884" s="19" t="s">
        <v>2013</v>
      </c>
      <c r="B884" s="10" t="s">
        <v>2014</v>
      </c>
      <c r="C884" s="1">
        <v>11715.12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11715.12</v>
      </c>
    </row>
    <row r="885" spans="1:36">
      <c r="A885" s="20" t="s">
        <v>2015</v>
      </c>
      <c r="B885" s="10" t="s">
        <v>2016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0</v>
      </c>
    </row>
    <row r="886" spans="1:36">
      <c r="A886" s="20" t="s">
        <v>2013</v>
      </c>
      <c r="B886" s="10" t="s">
        <v>2017</v>
      </c>
      <c r="C886" s="1">
        <v>11715.12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11715.12</v>
      </c>
    </row>
    <row r="887" spans="1:36">
      <c r="A887" s="19" t="s">
        <v>2018</v>
      </c>
      <c r="B887" s="10" t="s">
        <v>2019</v>
      </c>
      <c r="C887" s="1"/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/>
    </row>
    <row r="888" spans="1:36">
      <c r="A888" s="20" t="s">
        <v>2020</v>
      </c>
      <c r="B888" s="10" t="s">
        <v>2021</v>
      </c>
      <c r="C888" s="1"/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/>
    </row>
    <row r="889" spans="1:36">
      <c r="A889" s="20" t="s">
        <v>2022</v>
      </c>
      <c r="B889" s="10" t="s">
        <v>2023</v>
      </c>
      <c r="C889" s="1"/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/>
    </row>
    <row r="890" spans="1:36">
      <c r="A890" s="19" t="s">
        <v>2024</v>
      </c>
      <c r="B890" s="10" t="s">
        <v>2025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>
        <v>0</v>
      </c>
    </row>
    <row r="891" spans="1:36">
      <c r="A891" s="20" t="s">
        <v>2026</v>
      </c>
      <c r="B891" s="10" t="s">
        <v>2027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>
        <v>0</v>
      </c>
    </row>
    <row r="892" spans="1:36">
      <c r="A892" s="20" t="s">
        <v>2028</v>
      </c>
      <c r="B892" s="10" t="s">
        <v>2029</v>
      </c>
      <c r="C892" s="1"/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/>
    </row>
    <row r="893" spans="1:36">
      <c r="A893" s="19" t="s">
        <v>2030</v>
      </c>
      <c r="B893" s="10" t="s">
        <v>2031</v>
      </c>
      <c r="C893" s="1">
        <v>71393328.209999993</v>
      </c>
      <c r="D893" s="1">
        <v>0</v>
      </c>
      <c r="E893" s="1">
        <v>0</v>
      </c>
      <c r="F893" s="1">
        <v>50.63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41.41</v>
      </c>
      <c r="M893" s="1">
        <v>0</v>
      </c>
      <c r="N893" s="1">
        <v>92.04</v>
      </c>
      <c r="O893" s="1">
        <v>0</v>
      </c>
      <c r="P893" s="1">
        <v>0</v>
      </c>
      <c r="Q893" s="1">
        <v>50.63</v>
      </c>
      <c r="R893" s="1">
        <v>0</v>
      </c>
      <c r="S893" s="1"/>
      <c r="T893" s="1"/>
      <c r="U893" s="1">
        <v>0</v>
      </c>
      <c r="V893" s="1"/>
      <c r="W893" s="1">
        <v>41.41</v>
      </c>
      <c r="X893" s="1">
        <v>0</v>
      </c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4">
        <v>71393236.170000002</v>
      </c>
    </row>
    <row r="894" spans="1:36">
      <c r="A894" s="20" t="s">
        <v>2032</v>
      </c>
      <c r="B894" s="10" t="s">
        <v>2033</v>
      </c>
      <c r="C894" s="1">
        <v>12243356.52</v>
      </c>
      <c r="D894" s="1">
        <v>0</v>
      </c>
      <c r="E894" s="1">
        <v>0</v>
      </c>
      <c r="F894" s="1">
        <v>50.63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41.41</v>
      </c>
      <c r="M894" s="1">
        <v>0</v>
      </c>
      <c r="N894" s="1">
        <v>92.04</v>
      </c>
      <c r="O894" s="1">
        <v>0</v>
      </c>
      <c r="P894" s="1">
        <v>0</v>
      </c>
      <c r="Q894" s="1">
        <v>50.63</v>
      </c>
      <c r="R894" s="1">
        <v>0</v>
      </c>
      <c r="S894" s="1"/>
      <c r="T894" s="1"/>
      <c r="U894" s="1">
        <v>0</v>
      </c>
      <c r="V894" s="1"/>
      <c r="W894" s="1">
        <v>41.41</v>
      </c>
      <c r="X894" s="1">
        <v>0</v>
      </c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4">
        <v>12243264.48</v>
      </c>
    </row>
    <row r="895" spans="1:36">
      <c r="A895" s="21" t="s">
        <v>2034</v>
      </c>
      <c r="B895" s="10" t="s">
        <v>2035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4">
        <v>0</v>
      </c>
    </row>
    <row r="896" spans="1:36">
      <c r="A896" s="21" t="s">
        <v>2036</v>
      </c>
      <c r="B896" s="10" t="s">
        <v>2037</v>
      </c>
      <c r="C896" s="1">
        <v>3538556.39</v>
      </c>
      <c r="D896" s="1">
        <v>0</v>
      </c>
      <c r="E896" s="1">
        <v>0</v>
      </c>
      <c r="F896" s="1">
        <v>50.63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41.41</v>
      </c>
      <c r="M896" s="1">
        <v>0</v>
      </c>
      <c r="N896" s="1">
        <v>92.04</v>
      </c>
      <c r="O896" s="1">
        <v>0</v>
      </c>
      <c r="P896" s="1">
        <v>0</v>
      </c>
      <c r="Q896" s="1">
        <v>50.63</v>
      </c>
      <c r="R896" s="1">
        <v>0</v>
      </c>
      <c r="S896" s="1"/>
      <c r="T896" s="1"/>
      <c r="U896" s="1">
        <v>0</v>
      </c>
      <c r="V896" s="1"/>
      <c r="W896" s="1">
        <v>41.41</v>
      </c>
      <c r="X896" s="1">
        <v>0</v>
      </c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4">
        <v>3538464.35</v>
      </c>
    </row>
    <row r="897" spans="1:36">
      <c r="A897" s="21" t="s">
        <v>2038</v>
      </c>
      <c r="B897" s="10" t="s">
        <v>2039</v>
      </c>
      <c r="C897" s="1">
        <v>290487.40999999997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290487.40999999997</v>
      </c>
    </row>
    <row r="898" spans="1:36">
      <c r="A898" s="21" t="s">
        <v>2040</v>
      </c>
      <c r="B898" s="10" t="s">
        <v>2041</v>
      </c>
      <c r="C898" s="1">
        <v>8413242.7799999993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4">
        <v>8413242.7799999993</v>
      </c>
    </row>
    <row r="899" spans="1:36">
      <c r="A899" s="21" t="s">
        <v>865</v>
      </c>
      <c r="B899" s="10" t="s">
        <v>2042</v>
      </c>
      <c r="C899" s="1">
        <v>1069.94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>
        <v>1069.94</v>
      </c>
    </row>
    <row r="900" spans="1:36">
      <c r="A900" s="259" t="s">
        <v>2043</v>
      </c>
      <c r="B900" s="10" t="s">
        <v>2044</v>
      </c>
      <c r="C900" s="1">
        <v>1069.94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>
        <v>1069.94</v>
      </c>
    </row>
    <row r="901" spans="1:36">
      <c r="A901" s="20" t="s">
        <v>2045</v>
      </c>
      <c r="B901" s="10" t="s">
        <v>2046</v>
      </c>
      <c r="C901" s="1">
        <v>4257145.8899999997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4">
        <v>4257145.8899999997</v>
      </c>
    </row>
    <row r="902" spans="1:36">
      <c r="A902" s="21" t="s">
        <v>2047</v>
      </c>
      <c r="B902" s="10" t="s">
        <v>2048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>
        <v>0</v>
      </c>
    </row>
    <row r="903" spans="1:36">
      <c r="A903" s="21" t="s">
        <v>2045</v>
      </c>
      <c r="B903" s="10" t="s">
        <v>2049</v>
      </c>
      <c r="C903" s="1">
        <v>4257145.8899999997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4257145.8899999997</v>
      </c>
    </row>
    <row r="904" spans="1:36">
      <c r="A904" s="20" t="s">
        <v>2050</v>
      </c>
      <c r="B904" s="10" t="s">
        <v>2051</v>
      </c>
      <c r="C904" s="1">
        <v>41234074.210000001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41234074.210000001</v>
      </c>
    </row>
    <row r="905" spans="1:36">
      <c r="A905" s="21" t="s">
        <v>2052</v>
      </c>
      <c r="B905" s="10" t="s">
        <v>2053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0</v>
      </c>
    </row>
    <row r="906" spans="1:36">
      <c r="A906" s="21" t="s">
        <v>2054</v>
      </c>
      <c r="B906" s="10" t="s">
        <v>2055</v>
      </c>
      <c r="C906" s="1">
        <v>38604225.780000001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38604225.780000001</v>
      </c>
    </row>
    <row r="907" spans="1:36">
      <c r="A907" s="21" t="s">
        <v>2056</v>
      </c>
      <c r="B907" s="10" t="s">
        <v>2057</v>
      </c>
      <c r="C907" s="1">
        <v>311289.13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311289.13</v>
      </c>
    </row>
    <row r="908" spans="1:36">
      <c r="A908" s="21" t="s">
        <v>2058</v>
      </c>
      <c r="B908" s="10" t="s">
        <v>2059</v>
      </c>
      <c r="C908" s="1">
        <v>1215611.6299999999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1215611.6299999999</v>
      </c>
    </row>
    <row r="909" spans="1:36">
      <c r="A909" s="21" t="s">
        <v>2060</v>
      </c>
      <c r="B909" s="10" t="s">
        <v>2061</v>
      </c>
      <c r="C909" s="1"/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/>
    </row>
    <row r="910" spans="1:36">
      <c r="A910" s="21" t="s">
        <v>2062</v>
      </c>
      <c r="B910" s="10" t="s">
        <v>2063</v>
      </c>
      <c r="C910" s="1"/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/>
    </row>
    <row r="911" spans="1:36">
      <c r="A911" s="21" t="s">
        <v>2064</v>
      </c>
      <c r="B911" s="10" t="s">
        <v>2065</v>
      </c>
      <c r="C911" s="1">
        <v>826630.5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826630.5</v>
      </c>
    </row>
    <row r="912" spans="1:36">
      <c r="A912" s="21" t="s">
        <v>2066</v>
      </c>
      <c r="B912" s="10" t="s">
        <v>2067</v>
      </c>
      <c r="C912" s="1">
        <v>276317.17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276317.17</v>
      </c>
    </row>
    <row r="913" spans="1:36">
      <c r="A913" s="20" t="s">
        <v>2068</v>
      </c>
      <c r="B913" s="10" t="s">
        <v>2069</v>
      </c>
      <c r="C913" s="1">
        <v>13658751.59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13658751.59</v>
      </c>
    </row>
    <row r="914" spans="1:36">
      <c r="A914" s="21" t="s">
        <v>2070</v>
      </c>
      <c r="B914" s="10" t="s">
        <v>2071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0</v>
      </c>
    </row>
    <row r="915" spans="1:36">
      <c r="A915" s="21" t="s">
        <v>2068</v>
      </c>
      <c r="B915" s="10" t="s">
        <v>2072</v>
      </c>
      <c r="C915" s="1">
        <v>13658751.59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13658751.59</v>
      </c>
    </row>
    <row r="916" spans="1:36">
      <c r="A916" s="16" t="s">
        <v>130</v>
      </c>
      <c r="B916" s="9" t="s">
        <v>131</v>
      </c>
      <c r="C916" s="1">
        <v>265621675.55000001</v>
      </c>
      <c r="D916" s="1">
        <v>27439947.900000002</v>
      </c>
      <c r="E916" s="1">
        <v>29241005.060000002</v>
      </c>
      <c r="F916" s="1">
        <v>58576019.339999996</v>
      </c>
      <c r="G916" s="1">
        <v>9283519.3300000001</v>
      </c>
      <c r="H916" s="1">
        <v>15071663.879999999</v>
      </c>
      <c r="I916" s="1">
        <v>19874330.330000002</v>
      </c>
      <c r="J916" s="1">
        <v>23778975.419999998</v>
      </c>
      <c r="K916" s="1">
        <v>36962704.539999999</v>
      </c>
      <c r="L916" s="1">
        <v>14595072.01</v>
      </c>
      <c r="M916" s="1">
        <v>10435409.65</v>
      </c>
      <c r="N916" s="1">
        <v>3659594.68</v>
      </c>
      <c r="O916" s="1">
        <v>166386.01</v>
      </c>
      <c r="P916" s="1">
        <v>373297.42</v>
      </c>
      <c r="Q916" s="1">
        <v>531993.22</v>
      </c>
      <c r="R916" s="1">
        <v>88135.52</v>
      </c>
      <c r="S916" s="1">
        <v>247729.36</v>
      </c>
      <c r="T916" s="1">
        <v>405546.19</v>
      </c>
      <c r="U916" s="1">
        <v>611477.13</v>
      </c>
      <c r="V916" s="1">
        <v>827647.04</v>
      </c>
      <c r="W916" s="1">
        <v>239253.89</v>
      </c>
      <c r="X916" s="1">
        <v>168128.9</v>
      </c>
      <c r="Y916" s="1">
        <v>241599052.78</v>
      </c>
      <c r="Z916" s="1">
        <v>27273561.890000001</v>
      </c>
      <c r="AA916" s="1">
        <v>28867707.640000001</v>
      </c>
      <c r="AB916" s="1">
        <v>58044026.119999997</v>
      </c>
      <c r="AC916" s="1">
        <v>9195383.8100000005</v>
      </c>
      <c r="AD916" s="1">
        <v>14823934.52</v>
      </c>
      <c r="AE916" s="1">
        <v>19468784.140000001</v>
      </c>
      <c r="AF916" s="1">
        <v>23167498.289999999</v>
      </c>
      <c r="AG916" s="1">
        <v>14355818.119999999</v>
      </c>
      <c r="AH916" s="1">
        <v>10267280.75</v>
      </c>
      <c r="AI916" s="1">
        <v>36135057.5</v>
      </c>
      <c r="AJ916" s="4">
        <v>20363028.09</v>
      </c>
    </row>
    <row r="917" spans="1:36">
      <c r="A917" s="17" t="s">
        <v>255</v>
      </c>
      <c r="B917" s="10" t="s">
        <v>256</v>
      </c>
      <c r="C917" s="1">
        <v>265405381.81999999</v>
      </c>
      <c r="D917" s="1">
        <v>27439947.900000002</v>
      </c>
      <c r="E917" s="1">
        <v>29241819.260000002</v>
      </c>
      <c r="F917" s="1">
        <v>58576019.339999996</v>
      </c>
      <c r="G917" s="1">
        <v>9283519.3300000001</v>
      </c>
      <c r="H917" s="1">
        <v>15071663.879999999</v>
      </c>
      <c r="I917" s="1">
        <v>19874330.330000002</v>
      </c>
      <c r="J917" s="1">
        <v>23778975.419999998</v>
      </c>
      <c r="K917" s="1">
        <v>36962704.539999999</v>
      </c>
      <c r="L917" s="1">
        <v>14593929.609999999</v>
      </c>
      <c r="M917" s="1">
        <v>10435409.65</v>
      </c>
      <c r="N917" s="1">
        <v>3659266.48</v>
      </c>
      <c r="O917" s="1">
        <v>166386.01</v>
      </c>
      <c r="P917" s="1">
        <v>374111.62</v>
      </c>
      <c r="Q917" s="1">
        <v>531993.22</v>
      </c>
      <c r="R917" s="1">
        <v>88135.52</v>
      </c>
      <c r="S917" s="1">
        <v>247729.36</v>
      </c>
      <c r="T917" s="1">
        <v>405546.19</v>
      </c>
      <c r="U917" s="1">
        <v>611477.13</v>
      </c>
      <c r="V917" s="1">
        <v>827647.04</v>
      </c>
      <c r="W917" s="1">
        <v>238111.49</v>
      </c>
      <c r="X917" s="1">
        <v>168128.9</v>
      </c>
      <c r="Y917" s="1">
        <v>241599052.78</v>
      </c>
      <c r="Z917" s="1">
        <v>27273561.890000001</v>
      </c>
      <c r="AA917" s="1">
        <v>28867707.640000001</v>
      </c>
      <c r="AB917" s="1">
        <v>58044026.119999997</v>
      </c>
      <c r="AC917" s="1">
        <v>9195383.8100000005</v>
      </c>
      <c r="AD917" s="1">
        <v>14823934.52</v>
      </c>
      <c r="AE917" s="1">
        <v>19468784.140000001</v>
      </c>
      <c r="AF917" s="1">
        <v>23167498.289999999</v>
      </c>
      <c r="AG917" s="1">
        <v>14355818.119999999</v>
      </c>
      <c r="AH917" s="1">
        <v>10267280.75</v>
      </c>
      <c r="AI917" s="1">
        <v>36135057.5</v>
      </c>
      <c r="AJ917" s="4">
        <v>20147062.559999999</v>
      </c>
    </row>
    <row r="918" spans="1:36">
      <c r="A918" s="18" t="s">
        <v>1453</v>
      </c>
      <c r="B918" s="10" t="s">
        <v>2073</v>
      </c>
      <c r="C918" s="1">
        <v>36342.769999999997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4">
        <v>36342.769999999997</v>
      </c>
    </row>
    <row r="919" spans="1:36">
      <c r="A919" s="19" t="s">
        <v>1455</v>
      </c>
      <c r="B919" s="10" t="s">
        <v>2074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4">
        <v>0</v>
      </c>
    </row>
    <row r="920" spans="1:36">
      <c r="A920" s="19" t="s">
        <v>1453</v>
      </c>
      <c r="B920" s="10" t="s">
        <v>2075</v>
      </c>
      <c r="C920" s="1">
        <v>36342.769999999997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36342.769999999997</v>
      </c>
    </row>
    <row r="921" spans="1:36">
      <c r="A921" s="18" t="s">
        <v>1458</v>
      </c>
      <c r="B921" s="10" t="s">
        <v>2076</v>
      </c>
      <c r="C921" s="1">
        <v>13286464.08</v>
      </c>
      <c r="D921" s="1">
        <v>1667041.83</v>
      </c>
      <c r="E921" s="1">
        <v>1842667.17</v>
      </c>
      <c r="F921" s="1">
        <v>2504487.2400000002</v>
      </c>
      <c r="G921" s="1">
        <v>465000.57</v>
      </c>
      <c r="H921" s="1">
        <v>827694.97</v>
      </c>
      <c r="I921" s="1">
        <v>1029706.7000000001</v>
      </c>
      <c r="J921" s="1">
        <v>1591213.72</v>
      </c>
      <c r="K921" s="1">
        <v>1320721.0799999998</v>
      </c>
      <c r="L921" s="1">
        <v>1145436.24</v>
      </c>
      <c r="M921" s="1">
        <v>751329.6</v>
      </c>
      <c r="N921" s="1">
        <v>715068.11</v>
      </c>
      <c r="O921" s="1">
        <v>68326.210000000006</v>
      </c>
      <c r="P921" s="1">
        <v>79172</v>
      </c>
      <c r="Q921" s="1">
        <v>102233.79</v>
      </c>
      <c r="R921" s="1">
        <v>14713.27</v>
      </c>
      <c r="S921" s="1">
        <v>83445.63</v>
      </c>
      <c r="T921" s="1">
        <v>63712.18</v>
      </c>
      <c r="U921" s="1">
        <v>141548.59</v>
      </c>
      <c r="V921" s="1">
        <v>61591.65</v>
      </c>
      <c r="W921" s="1">
        <v>58989.32</v>
      </c>
      <c r="X921" s="1">
        <v>41335.47</v>
      </c>
      <c r="Y921" s="1">
        <v>12430231.01</v>
      </c>
      <c r="Z921" s="1">
        <v>1598715.62</v>
      </c>
      <c r="AA921" s="1">
        <v>1763495.17</v>
      </c>
      <c r="AB921" s="1">
        <v>2402253.4500000002</v>
      </c>
      <c r="AC921" s="1">
        <v>450287.3</v>
      </c>
      <c r="AD921" s="1">
        <v>744249.34</v>
      </c>
      <c r="AE921" s="1">
        <v>965994.52</v>
      </c>
      <c r="AF921" s="1">
        <v>1449665.13</v>
      </c>
      <c r="AG921" s="1">
        <v>1086446.92</v>
      </c>
      <c r="AH921" s="1">
        <v>709994.13</v>
      </c>
      <c r="AI921" s="1">
        <v>1259129.43</v>
      </c>
      <c r="AJ921" s="4">
        <v>141164.96</v>
      </c>
    </row>
    <row r="922" spans="1:36">
      <c r="A922" s="19" t="s">
        <v>1460</v>
      </c>
      <c r="B922" s="10" t="s">
        <v>2077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0</v>
      </c>
    </row>
    <row r="923" spans="1:36">
      <c r="A923" s="19" t="s">
        <v>1458</v>
      </c>
      <c r="B923" s="10" t="s">
        <v>2078</v>
      </c>
      <c r="C923" s="1">
        <v>13286464.08</v>
      </c>
      <c r="D923" s="1">
        <v>1667041.83</v>
      </c>
      <c r="E923" s="1">
        <v>1842667.17</v>
      </c>
      <c r="F923" s="1">
        <v>2504487.2400000002</v>
      </c>
      <c r="G923" s="1">
        <v>465000.57</v>
      </c>
      <c r="H923" s="1">
        <v>827694.97</v>
      </c>
      <c r="I923" s="1">
        <v>1029706.7000000001</v>
      </c>
      <c r="J923" s="1">
        <v>1591213.72</v>
      </c>
      <c r="K923" s="1">
        <v>1320721.0799999998</v>
      </c>
      <c r="L923" s="1">
        <v>1145436.24</v>
      </c>
      <c r="M923" s="1">
        <v>751329.6</v>
      </c>
      <c r="N923" s="1">
        <v>715068.11</v>
      </c>
      <c r="O923" s="1">
        <v>68326.210000000006</v>
      </c>
      <c r="P923" s="1">
        <v>79172</v>
      </c>
      <c r="Q923" s="1">
        <v>102233.79</v>
      </c>
      <c r="R923" s="1">
        <v>14713.27</v>
      </c>
      <c r="S923" s="1">
        <v>83445.63</v>
      </c>
      <c r="T923" s="1">
        <v>63712.18</v>
      </c>
      <c r="U923" s="1">
        <v>141548.59</v>
      </c>
      <c r="V923" s="1">
        <v>61591.65</v>
      </c>
      <c r="W923" s="1">
        <v>58989.32</v>
      </c>
      <c r="X923" s="1">
        <v>41335.47</v>
      </c>
      <c r="Y923" s="1">
        <v>12430231.01</v>
      </c>
      <c r="Z923" s="1">
        <v>1598715.62</v>
      </c>
      <c r="AA923" s="1">
        <v>1763495.17</v>
      </c>
      <c r="AB923" s="1">
        <v>2402253.4500000002</v>
      </c>
      <c r="AC923" s="1">
        <v>450287.3</v>
      </c>
      <c r="AD923" s="1">
        <v>744249.34</v>
      </c>
      <c r="AE923" s="1">
        <v>965994.52</v>
      </c>
      <c r="AF923" s="1">
        <v>1449665.13</v>
      </c>
      <c r="AG923" s="1">
        <v>1086446.92</v>
      </c>
      <c r="AH923" s="1">
        <v>709994.13</v>
      </c>
      <c r="AI923" s="1">
        <v>1259129.43</v>
      </c>
      <c r="AJ923" s="4">
        <v>141164.96</v>
      </c>
    </row>
    <row r="924" spans="1:36">
      <c r="A924" s="18" t="s">
        <v>1465</v>
      </c>
      <c r="B924" s="10" t="s">
        <v>2079</v>
      </c>
      <c r="C924" s="1">
        <v>18075994.649999999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18075994.649999999</v>
      </c>
    </row>
    <row r="925" spans="1:36">
      <c r="A925" s="19" t="s">
        <v>2080</v>
      </c>
      <c r="B925" s="10" t="s">
        <v>2081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4">
        <v>0</v>
      </c>
    </row>
    <row r="926" spans="1:36">
      <c r="A926" s="19" t="s">
        <v>1469</v>
      </c>
      <c r="B926" s="10" t="s">
        <v>2082</v>
      </c>
      <c r="C926" s="1">
        <v>18075994.649999999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18075994.649999999</v>
      </c>
    </row>
    <row r="927" spans="1:36">
      <c r="A927" s="18" t="s">
        <v>1471</v>
      </c>
      <c r="B927" s="10" t="s">
        <v>2083</v>
      </c>
      <c r="C927" s="1">
        <v>1454783.72</v>
      </c>
      <c r="D927" s="1">
        <v>0</v>
      </c>
      <c r="E927" s="1">
        <v>48439.360000000001</v>
      </c>
      <c r="F927" s="1">
        <v>553062.25</v>
      </c>
      <c r="G927" s="1">
        <v>2044.76</v>
      </c>
      <c r="H927" s="1">
        <v>214904.87</v>
      </c>
      <c r="I927" s="1">
        <v>224826.4</v>
      </c>
      <c r="J927" s="1">
        <v>131242.62</v>
      </c>
      <c r="K927" s="1">
        <v>85469.68</v>
      </c>
      <c r="L927" s="1">
        <v>76125.210000000006</v>
      </c>
      <c r="M927" s="1">
        <v>113055.94</v>
      </c>
      <c r="N927" s="1">
        <v>-8271.39</v>
      </c>
      <c r="O927" s="1"/>
      <c r="P927" s="1"/>
      <c r="Q927" s="1">
        <v>0.82</v>
      </c>
      <c r="R927" s="1"/>
      <c r="S927" s="1">
        <v>0</v>
      </c>
      <c r="T927" s="1">
        <v>-3913.97</v>
      </c>
      <c r="U927" s="1"/>
      <c r="V927" s="1">
        <v>-4358.24</v>
      </c>
      <c r="W927" s="1"/>
      <c r="X927" s="1"/>
      <c r="Y927" s="1">
        <v>1457442.48</v>
      </c>
      <c r="Z927" s="1"/>
      <c r="AA927" s="1">
        <v>48439.360000000001</v>
      </c>
      <c r="AB927" s="1">
        <v>553061.43000000005</v>
      </c>
      <c r="AC927" s="1">
        <v>2044.76</v>
      </c>
      <c r="AD927" s="1">
        <v>214904.87</v>
      </c>
      <c r="AE927" s="1">
        <v>228740.37</v>
      </c>
      <c r="AF927" s="1">
        <v>131242.62</v>
      </c>
      <c r="AG927" s="1">
        <v>76125.210000000006</v>
      </c>
      <c r="AH927" s="1">
        <v>113055.94</v>
      </c>
      <c r="AI927" s="1">
        <v>89827.92</v>
      </c>
      <c r="AJ927" s="4">
        <v>5612.63</v>
      </c>
    </row>
    <row r="928" spans="1:36">
      <c r="A928" s="19" t="s">
        <v>2084</v>
      </c>
      <c r="B928" s="10" t="s">
        <v>2085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0</v>
      </c>
    </row>
    <row r="929" spans="1:36">
      <c r="A929" s="19" t="s">
        <v>1475</v>
      </c>
      <c r="B929" s="10" t="s">
        <v>2086</v>
      </c>
      <c r="C929" s="1">
        <v>1454783.72</v>
      </c>
      <c r="D929" s="1">
        <v>0</v>
      </c>
      <c r="E929" s="1">
        <v>48439.360000000001</v>
      </c>
      <c r="F929" s="1">
        <v>553062.25</v>
      </c>
      <c r="G929" s="1">
        <v>2044.76</v>
      </c>
      <c r="H929" s="1">
        <v>214904.87</v>
      </c>
      <c r="I929" s="1">
        <v>224826.4</v>
      </c>
      <c r="J929" s="1">
        <v>131242.62</v>
      </c>
      <c r="K929" s="1">
        <v>85469.68</v>
      </c>
      <c r="L929" s="1">
        <v>76125.210000000006</v>
      </c>
      <c r="M929" s="1">
        <v>113055.94</v>
      </c>
      <c r="N929" s="1">
        <v>-8271.39</v>
      </c>
      <c r="O929" s="1"/>
      <c r="P929" s="1"/>
      <c r="Q929" s="1">
        <v>0.82</v>
      </c>
      <c r="R929" s="1"/>
      <c r="S929" s="1">
        <v>0</v>
      </c>
      <c r="T929" s="1">
        <v>-3913.97</v>
      </c>
      <c r="U929" s="1"/>
      <c r="V929" s="1">
        <v>-4358.24</v>
      </c>
      <c r="W929" s="1"/>
      <c r="X929" s="1"/>
      <c r="Y929" s="1">
        <v>1457442.48</v>
      </c>
      <c r="Z929" s="1"/>
      <c r="AA929" s="1">
        <v>48439.360000000001</v>
      </c>
      <c r="AB929" s="1">
        <v>553061.43000000005</v>
      </c>
      <c r="AC929" s="1">
        <v>2044.76</v>
      </c>
      <c r="AD929" s="1">
        <v>214904.87</v>
      </c>
      <c r="AE929" s="1">
        <v>228740.37</v>
      </c>
      <c r="AF929" s="1">
        <v>131242.62</v>
      </c>
      <c r="AG929" s="1">
        <v>76125.210000000006</v>
      </c>
      <c r="AH929" s="1">
        <v>113055.94</v>
      </c>
      <c r="AI929" s="1">
        <v>89827.92</v>
      </c>
      <c r="AJ929" s="4">
        <v>5612.63</v>
      </c>
    </row>
    <row r="930" spans="1:36">
      <c r="A930" s="18" t="s">
        <v>2087</v>
      </c>
      <c r="B930" s="10" t="s">
        <v>2088</v>
      </c>
      <c r="C930" s="1">
        <v>10063.11</v>
      </c>
      <c r="D930" s="1">
        <v>0</v>
      </c>
      <c r="E930" s="1">
        <v>2251.98</v>
      </c>
      <c r="F930" s="1">
        <v>-4733.1499999999996</v>
      </c>
      <c r="G930" s="1">
        <v>3135</v>
      </c>
      <c r="H930" s="1">
        <v>5539.82</v>
      </c>
      <c r="I930" s="1">
        <v>0</v>
      </c>
      <c r="J930" s="1">
        <v>0</v>
      </c>
      <c r="K930" s="1">
        <v>2069.46</v>
      </c>
      <c r="L930" s="1">
        <v>900</v>
      </c>
      <c r="M930" s="1">
        <v>900</v>
      </c>
      <c r="N930" s="1">
        <v>-4283.1499999999996</v>
      </c>
      <c r="O930" s="1"/>
      <c r="P930" s="1">
        <v>450</v>
      </c>
      <c r="Q930" s="1">
        <v>-4733.1499999999996</v>
      </c>
      <c r="R930" s="1"/>
      <c r="S930" s="1"/>
      <c r="T930" s="1"/>
      <c r="U930" s="1"/>
      <c r="V930" s="1"/>
      <c r="W930" s="1"/>
      <c r="X930" s="1"/>
      <c r="Y930" s="1">
        <v>14346.26</v>
      </c>
      <c r="Z930" s="1"/>
      <c r="AA930" s="1">
        <v>1801.98</v>
      </c>
      <c r="AB930" s="1"/>
      <c r="AC930" s="1">
        <v>3135</v>
      </c>
      <c r="AD930" s="1">
        <v>5539.82</v>
      </c>
      <c r="AE930" s="1"/>
      <c r="AF930" s="1"/>
      <c r="AG930" s="1">
        <v>900</v>
      </c>
      <c r="AH930" s="1">
        <v>900</v>
      </c>
      <c r="AI930" s="1">
        <v>2069.46</v>
      </c>
      <c r="AJ930" s="4">
        <v>0</v>
      </c>
    </row>
    <row r="931" spans="1:36">
      <c r="A931" s="19" t="s">
        <v>2089</v>
      </c>
      <c r="B931" s="10" t="s">
        <v>2090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4">
        <v>0</v>
      </c>
    </row>
    <row r="932" spans="1:36">
      <c r="A932" s="19" t="s">
        <v>2091</v>
      </c>
      <c r="B932" s="10" t="s">
        <v>2092</v>
      </c>
      <c r="C932" s="1">
        <v>10063.11</v>
      </c>
      <c r="D932" s="1">
        <v>0</v>
      </c>
      <c r="E932" s="1">
        <v>2251.98</v>
      </c>
      <c r="F932" s="1">
        <v>-4733.1499999999996</v>
      </c>
      <c r="G932" s="1">
        <v>3135</v>
      </c>
      <c r="H932" s="1">
        <v>5539.82</v>
      </c>
      <c r="I932" s="1">
        <v>0</v>
      </c>
      <c r="J932" s="1">
        <v>0</v>
      </c>
      <c r="K932" s="1">
        <v>2069.46</v>
      </c>
      <c r="L932" s="1">
        <v>900</v>
      </c>
      <c r="M932" s="1">
        <v>900</v>
      </c>
      <c r="N932" s="1">
        <v>-4283.1499999999996</v>
      </c>
      <c r="O932" s="1"/>
      <c r="P932" s="1">
        <v>450</v>
      </c>
      <c r="Q932" s="1">
        <v>-4733.1499999999996</v>
      </c>
      <c r="R932" s="1"/>
      <c r="S932" s="1"/>
      <c r="T932" s="1"/>
      <c r="U932" s="1"/>
      <c r="V932" s="1"/>
      <c r="W932" s="1"/>
      <c r="X932" s="1"/>
      <c r="Y932" s="1">
        <v>14346.26</v>
      </c>
      <c r="Z932" s="1"/>
      <c r="AA932" s="1">
        <v>1801.98</v>
      </c>
      <c r="AB932" s="1"/>
      <c r="AC932" s="1">
        <v>3135</v>
      </c>
      <c r="AD932" s="1">
        <v>5539.82</v>
      </c>
      <c r="AE932" s="1"/>
      <c r="AF932" s="1"/>
      <c r="AG932" s="1">
        <v>900</v>
      </c>
      <c r="AH932" s="1">
        <v>900</v>
      </c>
      <c r="AI932" s="1">
        <v>2069.46</v>
      </c>
      <c r="AJ932" s="4"/>
    </row>
    <row r="933" spans="1:36">
      <c r="A933" s="18" t="s">
        <v>1487</v>
      </c>
      <c r="B933" s="10" t="s">
        <v>2093</v>
      </c>
      <c r="C933" s="1">
        <v>230433981.44</v>
      </c>
      <c r="D933" s="1">
        <v>25713331.289999999</v>
      </c>
      <c r="E933" s="1">
        <v>27325409.359999999</v>
      </c>
      <c r="F933" s="1">
        <v>55372519.080000006</v>
      </c>
      <c r="G933" s="1">
        <v>8813339</v>
      </c>
      <c r="H933" s="1">
        <v>14003900.85</v>
      </c>
      <c r="I933" s="1">
        <v>18586266.539999999</v>
      </c>
      <c r="J933" s="1">
        <v>22030512.789999999</v>
      </c>
      <c r="K933" s="1">
        <v>35464797.199999996</v>
      </c>
      <c r="L933" s="1">
        <v>13332010.6</v>
      </c>
      <c r="M933" s="1">
        <v>9552959.2300000004</v>
      </c>
      <c r="N933" s="1">
        <v>2832185.35</v>
      </c>
      <c r="O933" s="1">
        <v>85795.9</v>
      </c>
      <c r="P933" s="1">
        <v>294489.62</v>
      </c>
      <c r="Q933" s="1">
        <v>398977.88</v>
      </c>
      <c r="R933" s="1">
        <v>73422.25</v>
      </c>
      <c r="S933" s="1">
        <v>153000.12</v>
      </c>
      <c r="T933" s="1">
        <v>312217.28999999998</v>
      </c>
      <c r="U933" s="1">
        <v>469928.54</v>
      </c>
      <c r="V933" s="1">
        <v>748138.01</v>
      </c>
      <c r="W933" s="1">
        <v>169422.31</v>
      </c>
      <c r="X933" s="1">
        <v>126793.43</v>
      </c>
      <c r="Y933" s="1">
        <v>227362860.59</v>
      </c>
      <c r="Z933" s="1">
        <v>25627535.390000001</v>
      </c>
      <c r="AA933" s="1">
        <v>27030919.739999998</v>
      </c>
      <c r="AB933" s="1">
        <v>54973541.200000003</v>
      </c>
      <c r="AC933" s="1">
        <v>8739916.75</v>
      </c>
      <c r="AD933" s="1">
        <v>13850900.73</v>
      </c>
      <c r="AE933" s="1">
        <v>18274049.25</v>
      </c>
      <c r="AF933" s="1">
        <v>21560584.25</v>
      </c>
      <c r="AG933" s="1">
        <v>13162588.289999999</v>
      </c>
      <c r="AH933" s="1">
        <v>9426165.8000000007</v>
      </c>
      <c r="AI933" s="1">
        <v>34716659.189999998</v>
      </c>
      <c r="AJ933" s="4">
        <v>238935.5</v>
      </c>
    </row>
    <row r="934" spans="1:36">
      <c r="A934" s="19" t="s">
        <v>2094</v>
      </c>
      <c r="B934" s="10" t="s">
        <v>2095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4">
        <v>0</v>
      </c>
    </row>
    <row r="935" spans="1:36">
      <c r="A935" s="19" t="s">
        <v>1491</v>
      </c>
      <c r="B935" s="10" t="s">
        <v>2096</v>
      </c>
      <c r="C935" s="1">
        <v>222429879.68000001</v>
      </c>
      <c r="D935" s="1">
        <v>25090312.859999999</v>
      </c>
      <c r="E935" s="1">
        <v>26430035.82</v>
      </c>
      <c r="F935" s="1">
        <v>53566708.149999999</v>
      </c>
      <c r="G935" s="1">
        <v>8381701.5300000003</v>
      </c>
      <c r="H935" s="1">
        <v>13496109.600000001</v>
      </c>
      <c r="I935" s="1">
        <v>17591331.960000001</v>
      </c>
      <c r="J935" s="1">
        <v>21150705.420000002</v>
      </c>
      <c r="K935" s="1">
        <v>34406975.549999997</v>
      </c>
      <c r="L935" s="1">
        <v>12858288.93</v>
      </c>
      <c r="M935" s="1">
        <v>9292473.3900000006</v>
      </c>
      <c r="N935" s="1">
        <v>2042967.71</v>
      </c>
      <c r="O935" s="1">
        <v>71068.89</v>
      </c>
      <c r="P935" s="1">
        <v>219255.26</v>
      </c>
      <c r="Q935" s="1">
        <v>358448.24</v>
      </c>
      <c r="R935" s="1">
        <v>41345.919999999998</v>
      </c>
      <c r="S935" s="1">
        <v>125964.88</v>
      </c>
      <c r="T935" s="1">
        <v>286874.94</v>
      </c>
      <c r="U935" s="1">
        <v>451002.75</v>
      </c>
      <c r="V935" s="1">
        <v>225283.33</v>
      </c>
      <c r="W935" s="1">
        <v>154953.29</v>
      </c>
      <c r="X935" s="1">
        <v>108770.21</v>
      </c>
      <c r="Y935" s="1">
        <v>220221675.5</v>
      </c>
      <c r="Z935" s="1">
        <v>25019243.969999999</v>
      </c>
      <c r="AA935" s="1">
        <v>26210780.559999999</v>
      </c>
      <c r="AB935" s="1">
        <v>53208259.909999996</v>
      </c>
      <c r="AC935" s="1">
        <v>8340355.6100000003</v>
      </c>
      <c r="AD935" s="1">
        <v>13370144.720000001</v>
      </c>
      <c r="AE935" s="1">
        <v>17304457.02</v>
      </c>
      <c r="AF935" s="1">
        <v>20699702.670000002</v>
      </c>
      <c r="AG935" s="1">
        <v>12703335.640000001</v>
      </c>
      <c r="AH935" s="1">
        <v>9183703.1799999997</v>
      </c>
      <c r="AI935" s="1">
        <v>34181692.219999999</v>
      </c>
      <c r="AJ935" s="4">
        <v>165236.47</v>
      </c>
    </row>
    <row r="936" spans="1:36">
      <c r="A936" s="19" t="s">
        <v>1493</v>
      </c>
      <c r="B936" s="10" t="s">
        <v>2097</v>
      </c>
      <c r="C936" s="1">
        <v>4604772.04</v>
      </c>
      <c r="D936" s="1">
        <v>408285.02</v>
      </c>
      <c r="E936" s="1">
        <v>538456.45000000007</v>
      </c>
      <c r="F936" s="1">
        <v>1164258.6099999999</v>
      </c>
      <c r="G936" s="1">
        <v>220344.00999999998</v>
      </c>
      <c r="H936" s="1">
        <v>223365.5</v>
      </c>
      <c r="I936" s="1">
        <v>408641.26999999996</v>
      </c>
      <c r="J936" s="1">
        <v>591170.76</v>
      </c>
      <c r="K936" s="1">
        <v>716450.63</v>
      </c>
      <c r="L936" s="1">
        <v>187328.06999999998</v>
      </c>
      <c r="M936" s="1">
        <v>84487.77</v>
      </c>
      <c r="N936" s="1">
        <v>782426.97</v>
      </c>
      <c r="O936" s="1">
        <v>14727.01</v>
      </c>
      <c r="P936" s="1">
        <v>75234.36</v>
      </c>
      <c r="Q936" s="1">
        <v>40529.64</v>
      </c>
      <c r="R936" s="1">
        <v>29643.9</v>
      </c>
      <c r="S936" s="1">
        <v>27035.24</v>
      </c>
      <c r="T936" s="1">
        <v>25342.35</v>
      </c>
      <c r="U936" s="1">
        <v>18925.79</v>
      </c>
      <c r="V936" s="1">
        <v>518496.44</v>
      </c>
      <c r="W936" s="1">
        <v>14469.02</v>
      </c>
      <c r="X936" s="1">
        <v>18023.22</v>
      </c>
      <c r="Y936" s="1">
        <v>3760361.12</v>
      </c>
      <c r="Z936" s="1">
        <v>393558.01</v>
      </c>
      <c r="AA936" s="1">
        <v>463222.09</v>
      </c>
      <c r="AB936" s="1">
        <v>1123728.97</v>
      </c>
      <c r="AC936" s="1">
        <v>190700.11</v>
      </c>
      <c r="AD936" s="1">
        <v>196330.26</v>
      </c>
      <c r="AE936" s="1">
        <v>383298.92</v>
      </c>
      <c r="AF936" s="1">
        <v>572244.97</v>
      </c>
      <c r="AG936" s="1">
        <v>172859.05</v>
      </c>
      <c r="AH936" s="1">
        <v>66464.55</v>
      </c>
      <c r="AI936" s="1">
        <v>197954.19</v>
      </c>
      <c r="AJ936" s="4">
        <v>61983.95</v>
      </c>
    </row>
    <row r="937" spans="1:36">
      <c r="A937" s="19" t="s">
        <v>1495</v>
      </c>
      <c r="B937" s="10" t="s">
        <v>2098</v>
      </c>
      <c r="C937" s="1">
        <v>3399329.72</v>
      </c>
      <c r="D937" s="1">
        <v>214733.41</v>
      </c>
      <c r="E937" s="1">
        <v>356917.09</v>
      </c>
      <c r="F937" s="1">
        <v>641552.31999999995</v>
      </c>
      <c r="G937" s="1">
        <v>211293.46</v>
      </c>
      <c r="H937" s="1">
        <v>284425.75</v>
      </c>
      <c r="I937" s="1">
        <v>586293.31000000006</v>
      </c>
      <c r="J937" s="1">
        <v>288636.61</v>
      </c>
      <c r="K937" s="1">
        <v>341371.02</v>
      </c>
      <c r="L937" s="1">
        <v>286393.59999999998</v>
      </c>
      <c r="M937" s="1">
        <v>175998.07</v>
      </c>
      <c r="N937" s="1">
        <v>6790.67</v>
      </c>
      <c r="O937" s="1"/>
      <c r="P937" s="1"/>
      <c r="Q937" s="1"/>
      <c r="R937" s="1">
        <v>2432.4299999999998</v>
      </c>
      <c r="S937" s="1"/>
      <c r="T937" s="1"/>
      <c r="U937" s="1"/>
      <c r="V937" s="1">
        <v>4358.24</v>
      </c>
      <c r="W937" s="1"/>
      <c r="X937" s="1"/>
      <c r="Y937" s="1">
        <v>3380823.97</v>
      </c>
      <c r="Z937" s="1">
        <v>214733.41</v>
      </c>
      <c r="AA937" s="1">
        <v>356917.09</v>
      </c>
      <c r="AB937" s="1">
        <v>641552.31999999995</v>
      </c>
      <c r="AC937" s="1">
        <v>208861.03</v>
      </c>
      <c r="AD937" s="1">
        <v>284425.75</v>
      </c>
      <c r="AE937" s="1">
        <v>586293.31000000006</v>
      </c>
      <c r="AF937" s="1">
        <v>288636.61</v>
      </c>
      <c r="AG937" s="1">
        <v>286393.59999999998</v>
      </c>
      <c r="AH937" s="1">
        <v>175998.07</v>
      </c>
      <c r="AI937" s="1">
        <v>337012.78</v>
      </c>
      <c r="AJ937" s="4">
        <v>11715.08</v>
      </c>
    </row>
    <row r="938" spans="1:36">
      <c r="A938" s="18" t="s">
        <v>1497</v>
      </c>
      <c r="B938" s="10" t="s">
        <v>2099</v>
      </c>
      <c r="C938" s="1">
        <v>607789.02</v>
      </c>
      <c r="D938" s="1">
        <v>59574.78</v>
      </c>
      <c r="E938" s="1">
        <v>23051.39</v>
      </c>
      <c r="F938" s="1">
        <v>150683.91999999998</v>
      </c>
      <c r="G938" s="1">
        <v>0</v>
      </c>
      <c r="H938" s="1">
        <v>19623.370000000003</v>
      </c>
      <c r="I938" s="1">
        <v>33530.69</v>
      </c>
      <c r="J938" s="1">
        <v>26006.29</v>
      </c>
      <c r="K938" s="1">
        <v>89647.12</v>
      </c>
      <c r="L938" s="1">
        <v>39457.56</v>
      </c>
      <c r="M938" s="1">
        <v>17164.88</v>
      </c>
      <c r="N938" s="1">
        <v>124567.56</v>
      </c>
      <c r="O938" s="1">
        <v>12263.9</v>
      </c>
      <c r="P938" s="1"/>
      <c r="Q938" s="1">
        <v>35513.879999999997</v>
      </c>
      <c r="R938" s="1"/>
      <c r="S938" s="1">
        <v>11283.61</v>
      </c>
      <c r="T938" s="1">
        <v>33530.69</v>
      </c>
      <c r="U938" s="1"/>
      <c r="V938" s="1">
        <v>22275.62</v>
      </c>
      <c r="W938" s="1">
        <v>9699.86</v>
      </c>
      <c r="X938" s="1"/>
      <c r="Y938" s="1">
        <v>334172.44</v>
      </c>
      <c r="Z938" s="1">
        <v>47310.879999999997</v>
      </c>
      <c r="AA938" s="1">
        <v>23051.39</v>
      </c>
      <c r="AB938" s="1">
        <v>115170.04</v>
      </c>
      <c r="AC938" s="1"/>
      <c r="AD938" s="1">
        <v>8339.76</v>
      </c>
      <c r="AE938" s="1"/>
      <c r="AF938" s="1">
        <v>26006.29</v>
      </c>
      <c r="AG938" s="1">
        <v>29757.7</v>
      </c>
      <c r="AH938" s="1">
        <v>17164.88</v>
      </c>
      <c r="AI938" s="1">
        <v>67371.5</v>
      </c>
      <c r="AJ938" s="4">
        <v>149049.01999999999</v>
      </c>
    </row>
    <row r="939" spans="1:36">
      <c r="A939" s="19" t="s">
        <v>2100</v>
      </c>
      <c r="B939" s="10" t="s">
        <v>2101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4">
        <v>0</v>
      </c>
    </row>
    <row r="940" spans="1:36">
      <c r="A940" s="19" t="s">
        <v>1501</v>
      </c>
      <c r="B940" s="10" t="s">
        <v>2102</v>
      </c>
      <c r="C940" s="1">
        <v>272743.02</v>
      </c>
      <c r="D940" s="1">
        <v>20925.059999999998</v>
      </c>
      <c r="E940" s="1">
        <v>21558.6</v>
      </c>
      <c r="F940" s="1">
        <v>64164.54</v>
      </c>
      <c r="G940" s="1">
        <v>0</v>
      </c>
      <c r="H940" s="1">
        <v>10811.55</v>
      </c>
      <c r="I940" s="1">
        <v>22191.47</v>
      </c>
      <c r="J940" s="1">
        <v>10811.37</v>
      </c>
      <c r="K940" s="1">
        <v>30746.78</v>
      </c>
      <c r="L940" s="1">
        <v>9494.2199999999993</v>
      </c>
      <c r="M940" s="1">
        <v>0</v>
      </c>
      <c r="N940" s="1">
        <v>77586.13</v>
      </c>
      <c r="O940" s="1">
        <v>11166.56</v>
      </c>
      <c r="P940" s="1"/>
      <c r="Q940" s="1">
        <v>22251.46</v>
      </c>
      <c r="R940" s="1"/>
      <c r="S940" s="1">
        <v>10811.55</v>
      </c>
      <c r="T940" s="1">
        <v>22191.47</v>
      </c>
      <c r="U940" s="1"/>
      <c r="V940" s="1">
        <v>11165.09</v>
      </c>
      <c r="W940" s="1"/>
      <c r="X940" s="1"/>
      <c r="Y940" s="1">
        <v>113117.46</v>
      </c>
      <c r="Z940" s="1">
        <v>9758.5</v>
      </c>
      <c r="AA940" s="1">
        <v>21558.6</v>
      </c>
      <c r="AB940" s="1">
        <v>41913.08</v>
      </c>
      <c r="AC940" s="1"/>
      <c r="AD940" s="1"/>
      <c r="AE940" s="1"/>
      <c r="AF940" s="1">
        <v>10811.37</v>
      </c>
      <c r="AG940" s="1">
        <v>9494.2199999999993</v>
      </c>
      <c r="AH940" s="1"/>
      <c r="AI940" s="1">
        <v>19581.689999999999</v>
      </c>
      <c r="AJ940" s="4">
        <v>82039.429999999993</v>
      </c>
    </row>
    <row r="941" spans="1:36">
      <c r="A941" s="19" t="s">
        <v>1503</v>
      </c>
      <c r="B941" s="10" t="s">
        <v>2103</v>
      </c>
      <c r="C941" s="1"/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4"/>
    </row>
    <row r="942" spans="1:36">
      <c r="A942" s="19" t="s">
        <v>1505</v>
      </c>
      <c r="B942" s="10" t="s">
        <v>2104</v>
      </c>
      <c r="C942" s="1">
        <v>286248.32000000001</v>
      </c>
      <c r="D942" s="1">
        <v>33348.339999999997</v>
      </c>
      <c r="E942" s="1">
        <v>0</v>
      </c>
      <c r="F942" s="1">
        <v>76433.61</v>
      </c>
      <c r="G942" s="1">
        <v>0</v>
      </c>
      <c r="H942" s="1">
        <v>7867.7</v>
      </c>
      <c r="I942" s="1">
        <v>9144.5400000000009</v>
      </c>
      <c r="J942" s="1">
        <v>12823.02</v>
      </c>
      <c r="K942" s="1">
        <v>51170.95</v>
      </c>
      <c r="L942" s="1">
        <v>24913.67</v>
      </c>
      <c r="M942" s="1">
        <v>15748.7</v>
      </c>
      <c r="N942" s="1">
        <v>38643.08</v>
      </c>
      <c r="O942" s="1"/>
      <c r="P942" s="1"/>
      <c r="Q942" s="1">
        <v>11514.32</v>
      </c>
      <c r="R942" s="1"/>
      <c r="S942" s="1"/>
      <c r="T942" s="1">
        <v>9144.5400000000009</v>
      </c>
      <c r="U942" s="1"/>
      <c r="V942" s="1">
        <v>8833.0300000000007</v>
      </c>
      <c r="W942" s="1">
        <v>9151.19</v>
      </c>
      <c r="X942" s="1"/>
      <c r="Y942" s="1">
        <v>192807.45</v>
      </c>
      <c r="Z942" s="1">
        <v>33348.339999999997</v>
      </c>
      <c r="AA942" s="1"/>
      <c r="AB942" s="1">
        <v>64919.29</v>
      </c>
      <c r="AC942" s="1"/>
      <c r="AD942" s="1">
        <v>7867.7</v>
      </c>
      <c r="AE942" s="1"/>
      <c r="AF942" s="1">
        <v>12823.02</v>
      </c>
      <c r="AG942" s="1">
        <v>15762.48</v>
      </c>
      <c r="AH942" s="1">
        <v>15748.7</v>
      </c>
      <c r="AI942" s="1">
        <v>42337.919999999998</v>
      </c>
      <c r="AJ942" s="4">
        <v>54797.79</v>
      </c>
    </row>
    <row r="943" spans="1:36">
      <c r="A943" s="19" t="s">
        <v>1507</v>
      </c>
      <c r="B943" s="10" t="s">
        <v>2105</v>
      </c>
      <c r="C943" s="1"/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4"/>
    </row>
    <row r="944" spans="1:36">
      <c r="A944" s="19" t="s">
        <v>1509</v>
      </c>
      <c r="B944" s="10" t="s">
        <v>2106</v>
      </c>
      <c r="C944" s="1">
        <v>48797.68</v>
      </c>
      <c r="D944" s="1">
        <v>5301.38</v>
      </c>
      <c r="E944" s="1">
        <v>1492.79</v>
      </c>
      <c r="F944" s="1">
        <v>10085.77</v>
      </c>
      <c r="G944" s="1">
        <v>0</v>
      </c>
      <c r="H944" s="1">
        <v>944.12</v>
      </c>
      <c r="I944" s="1">
        <v>2194.6799999999998</v>
      </c>
      <c r="J944" s="1">
        <v>2371.9</v>
      </c>
      <c r="K944" s="1">
        <v>7729.39</v>
      </c>
      <c r="L944" s="1">
        <v>5049.67</v>
      </c>
      <c r="M944" s="1">
        <v>1416.18</v>
      </c>
      <c r="N944" s="1">
        <v>8338.35</v>
      </c>
      <c r="O944" s="1">
        <v>1097.3399999999999</v>
      </c>
      <c r="P944" s="1"/>
      <c r="Q944" s="1">
        <v>1748.1</v>
      </c>
      <c r="R944" s="1"/>
      <c r="S944" s="1">
        <v>472.06</v>
      </c>
      <c r="T944" s="1">
        <v>2194.6799999999998</v>
      </c>
      <c r="U944" s="1"/>
      <c r="V944" s="1">
        <v>2277.5</v>
      </c>
      <c r="W944" s="1">
        <v>548.66999999999996</v>
      </c>
      <c r="X944" s="1"/>
      <c r="Y944" s="1">
        <v>28247.53</v>
      </c>
      <c r="Z944" s="1">
        <v>4204.04</v>
      </c>
      <c r="AA944" s="1">
        <v>1492.79</v>
      </c>
      <c r="AB944" s="1">
        <v>8337.67</v>
      </c>
      <c r="AC944" s="1"/>
      <c r="AD944" s="1">
        <v>472.06</v>
      </c>
      <c r="AE944" s="1"/>
      <c r="AF944" s="1">
        <v>2371.9</v>
      </c>
      <c r="AG944" s="1">
        <v>4501</v>
      </c>
      <c r="AH944" s="1">
        <v>1416.18</v>
      </c>
      <c r="AI944" s="1">
        <v>5451.89</v>
      </c>
      <c r="AJ944" s="4">
        <v>12211.8</v>
      </c>
    </row>
    <row r="945" spans="1:36">
      <c r="A945" s="19" t="s">
        <v>1511</v>
      </c>
      <c r="B945" s="10" t="s">
        <v>2107</v>
      </c>
      <c r="C945" s="1"/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4"/>
    </row>
    <row r="946" spans="1:36">
      <c r="A946" s="18" t="s">
        <v>1513</v>
      </c>
      <c r="B946" s="10" t="s">
        <v>2108</v>
      </c>
      <c r="C946" s="1">
        <v>1499963.03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4">
        <v>1499963.03</v>
      </c>
    </row>
    <row r="947" spans="1:36">
      <c r="A947" s="19" t="s">
        <v>1515</v>
      </c>
      <c r="B947" s="10" t="s">
        <v>2109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4">
        <v>0</v>
      </c>
    </row>
    <row r="948" spans="1:36">
      <c r="A948" s="19" t="s">
        <v>1517</v>
      </c>
      <c r="B948" s="10" t="s">
        <v>2110</v>
      </c>
      <c r="C948" s="1">
        <v>1499963.03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1499963.03</v>
      </c>
    </row>
    <row r="949" spans="1:36">
      <c r="A949" s="19" t="s">
        <v>2111</v>
      </c>
      <c r="B949" s="10" t="s">
        <v>2112</v>
      </c>
      <c r="C949" s="1"/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/>
    </row>
    <row r="950" spans="1:36">
      <c r="A950" s="17" t="s">
        <v>257</v>
      </c>
      <c r="B950" s="10" t="s">
        <v>258</v>
      </c>
      <c r="C950" s="1">
        <v>216293.73</v>
      </c>
      <c r="D950" s="1">
        <v>0</v>
      </c>
      <c r="E950" s="1">
        <v>-814.2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1142.4000000000001</v>
      </c>
      <c r="M950" s="1">
        <v>0</v>
      </c>
      <c r="N950" s="1">
        <v>328.2</v>
      </c>
      <c r="O950" s="1">
        <v>0</v>
      </c>
      <c r="P950" s="1">
        <v>-814.2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1142.4000000000001</v>
      </c>
      <c r="X950" s="1">
        <v>0</v>
      </c>
      <c r="Y950" s="1">
        <v>0</v>
      </c>
      <c r="Z950" s="1">
        <v>0</v>
      </c>
      <c r="AA950" s="1"/>
      <c r="AB950" s="1"/>
      <c r="AC950" s="1"/>
      <c r="AD950" s="1"/>
      <c r="AE950" s="1"/>
      <c r="AF950" s="1"/>
      <c r="AG950" s="1"/>
      <c r="AH950" s="1"/>
      <c r="AI950" s="1"/>
      <c r="AJ950" s="4">
        <v>215965.53</v>
      </c>
    </row>
    <row r="951" spans="1:36">
      <c r="A951" s="18" t="s">
        <v>2113</v>
      </c>
      <c r="B951" s="10" t="s">
        <v>2114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0</v>
      </c>
    </row>
    <row r="952" spans="1:36">
      <c r="A952" s="18" t="s">
        <v>2115</v>
      </c>
      <c r="B952" s="10" t="s">
        <v>2116</v>
      </c>
      <c r="C952" s="1"/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4"/>
    </row>
    <row r="953" spans="1:36">
      <c r="A953" s="18" t="s">
        <v>1577</v>
      </c>
      <c r="B953" s="10" t="s">
        <v>2117</v>
      </c>
      <c r="C953" s="1">
        <v>34390.21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34390.21</v>
      </c>
    </row>
    <row r="954" spans="1:36">
      <c r="A954" s="18" t="s">
        <v>2118</v>
      </c>
      <c r="B954" s="10" t="s">
        <v>2119</v>
      </c>
      <c r="C954" s="1">
        <v>26388.5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/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>
        <v>26388.5</v>
      </c>
    </row>
    <row r="955" spans="1:36">
      <c r="A955" s="18" t="s">
        <v>2120</v>
      </c>
      <c r="B955" s="10" t="s">
        <v>2121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>
        <v>0</v>
      </c>
    </row>
    <row r="956" spans="1:36">
      <c r="A956" s="18" t="s">
        <v>1698</v>
      </c>
      <c r="B956" s="10" t="s">
        <v>2122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/>
      <c r="P956" s="1"/>
      <c r="Q956" s="1"/>
      <c r="R956" s="1"/>
      <c r="S956" s="1"/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>
        <v>0</v>
      </c>
    </row>
    <row r="957" spans="1:36">
      <c r="A957" s="18" t="s">
        <v>2123</v>
      </c>
      <c r="B957" s="10" t="s">
        <v>2124</v>
      </c>
      <c r="C957" s="1">
        <v>1016.03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/>
      <c r="AB957" s="1"/>
      <c r="AC957" s="1"/>
      <c r="AD957" s="1"/>
      <c r="AE957" s="1"/>
      <c r="AF957" s="1"/>
      <c r="AG957" s="1"/>
      <c r="AH957" s="1"/>
      <c r="AI957" s="1"/>
      <c r="AJ957" s="4">
        <v>1016.03</v>
      </c>
    </row>
    <row r="958" spans="1:36">
      <c r="A958" s="18" t="s">
        <v>1747</v>
      </c>
      <c r="B958" s="10" t="s">
        <v>2125</v>
      </c>
      <c r="C958" s="1"/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/>
    </row>
    <row r="959" spans="1:36">
      <c r="A959" s="18" t="s">
        <v>1773</v>
      </c>
      <c r="B959" s="10" t="s">
        <v>2126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4">
        <v>0</v>
      </c>
    </row>
    <row r="960" spans="1:36">
      <c r="A960" s="18" t="s">
        <v>2127</v>
      </c>
      <c r="B960" s="10" t="s">
        <v>2128</v>
      </c>
      <c r="C960" s="1">
        <v>5569.75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5569.75</v>
      </c>
    </row>
    <row r="961" spans="1:36">
      <c r="A961" s="18" t="s">
        <v>2129</v>
      </c>
      <c r="B961" s="10" t="s">
        <v>2130</v>
      </c>
      <c r="C961" s="1"/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4"/>
    </row>
    <row r="962" spans="1:36">
      <c r="A962" s="18" t="s">
        <v>2131</v>
      </c>
      <c r="B962" s="10" t="s">
        <v>2132</v>
      </c>
      <c r="C962" s="1"/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/>
    </row>
    <row r="963" spans="1:36">
      <c r="A963" s="18" t="s">
        <v>1828</v>
      </c>
      <c r="B963" s="10" t="s">
        <v>2133</v>
      </c>
      <c r="C963" s="1">
        <v>148929.24</v>
      </c>
      <c r="D963" s="1">
        <v>0</v>
      </c>
      <c r="E963" s="1">
        <v>-814.2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1142.4000000000001</v>
      </c>
      <c r="M963" s="1">
        <v>0</v>
      </c>
      <c r="N963" s="1">
        <v>328.2</v>
      </c>
      <c r="O963" s="1"/>
      <c r="P963" s="1">
        <v>-814.2</v>
      </c>
      <c r="Q963" s="1">
        <v>0</v>
      </c>
      <c r="R963" s="1"/>
      <c r="S963" s="1"/>
      <c r="T963" s="1">
        <v>0</v>
      </c>
      <c r="U963" s="1"/>
      <c r="V963" s="1"/>
      <c r="W963" s="1">
        <v>1142.4000000000001</v>
      </c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148601.04</v>
      </c>
    </row>
    <row r="964" spans="1:36">
      <c r="A964" s="18" t="s">
        <v>2134</v>
      </c>
      <c r="B964" s="10" t="s">
        <v>2135</v>
      </c>
      <c r="C964" s="1"/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/>
    </row>
    <row r="965" spans="1:36">
      <c r="A965" s="18" t="s">
        <v>2136</v>
      </c>
      <c r="B965" s="10" t="s">
        <v>2137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>
        <v>0</v>
      </c>
    </row>
    <row r="966" spans="1:36">
      <c r="A966" s="18" t="s">
        <v>2036</v>
      </c>
      <c r="B966" s="10" t="s">
        <v>2138</v>
      </c>
      <c r="C966" s="1"/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2045</v>
      </c>
      <c r="B967" s="10" t="s">
        <v>2139</v>
      </c>
      <c r="C967" s="1"/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/>
    </row>
    <row r="968" spans="1:36">
      <c r="A968" s="18" t="s">
        <v>2140</v>
      </c>
      <c r="B968" s="10" t="s">
        <v>2141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/>
      <c r="Q968" s="1">
        <v>0</v>
      </c>
      <c r="R968" s="1">
        <v>0</v>
      </c>
      <c r="S968" s="1"/>
      <c r="T968" s="1"/>
      <c r="U968" s="1"/>
      <c r="V968" s="1"/>
      <c r="W968" s="1">
        <v>0</v>
      </c>
      <c r="X968" s="1">
        <v>0</v>
      </c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>
        <v>0</v>
      </c>
    </row>
    <row r="969" spans="1:36">
      <c r="A969" s="18" t="s">
        <v>2142</v>
      </c>
      <c r="B969" s="10" t="s">
        <v>2143</v>
      </c>
      <c r="C969" s="1"/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2144</v>
      </c>
      <c r="B970" s="10" t="s">
        <v>2145</v>
      </c>
      <c r="C970" s="1"/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/>
    </row>
    <row r="971" spans="1:36">
      <c r="A971" s="260" t="s">
        <v>2146</v>
      </c>
      <c r="B971" s="261" t="s">
        <v>2147</v>
      </c>
      <c r="C971" s="2"/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475AE-EED2-4D38-9AA0-F0D06ABBCD94}">
  <dimension ref="A1:D971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4" width="14.875" bestFit="1" customWidth="1"/>
    <col min="5" max="5" width="13.375" bestFit="1" customWidth="1"/>
    <col min="6" max="7" width="15.125" bestFit="1" customWidth="1"/>
    <col min="8" max="8" width="14" bestFit="1" customWidth="1"/>
    <col min="9" max="9" width="15.625" bestFit="1" customWidth="1"/>
    <col min="10" max="10" width="14.875" bestFit="1" customWidth="1"/>
    <col min="11" max="11" width="15.625" bestFit="1" customWidth="1"/>
    <col min="12" max="12" width="14.875" bestFit="1" customWidth="1"/>
    <col min="13" max="13" width="13.375" bestFit="1" customWidth="1"/>
    <col min="14" max="14" width="22.875" bestFit="1" customWidth="1"/>
    <col min="15" max="15" width="13.375" bestFit="1" customWidth="1"/>
    <col min="16" max="16" width="15.125" bestFit="1" customWidth="1"/>
    <col min="17" max="17" width="13.375" bestFit="1" customWidth="1"/>
    <col min="18" max="18" width="15.375" bestFit="1" customWidth="1"/>
    <col min="19" max="19" width="14.625" bestFit="1" customWidth="1"/>
    <col min="20" max="20" width="20.375" bestFit="1" customWidth="1"/>
    <col min="21" max="21" width="15.125" bestFit="1" customWidth="1"/>
    <col min="22" max="22" width="13.375" bestFit="1" customWidth="1"/>
    <col min="23" max="23" width="22.875" bestFit="1" customWidth="1"/>
    <col min="24" max="24" width="13.375" bestFit="1" customWidth="1"/>
    <col min="25" max="25" width="15.125" bestFit="1" customWidth="1"/>
    <col min="26" max="26" width="13.375" bestFit="1" customWidth="1"/>
    <col min="27" max="27" width="15.375" bestFit="1" customWidth="1"/>
    <col min="28" max="28" width="14.625" bestFit="1" customWidth="1"/>
    <col min="29" max="29" width="20.375" bestFit="1" customWidth="1"/>
    <col min="30" max="30" width="15.125" bestFit="1" customWidth="1"/>
    <col min="31" max="31" width="10.125" bestFit="1" customWidth="1"/>
    <col min="32" max="32" width="22.875" bestFit="1" customWidth="1"/>
    <col min="33" max="33" width="11.125" bestFit="1" customWidth="1"/>
    <col min="34" max="34" width="15.125" bestFit="1" customWidth="1"/>
    <col min="35" max="35" width="11.75" bestFit="1" customWidth="1"/>
    <col min="36" max="36" width="15.375" bestFit="1" customWidth="1"/>
    <col min="37" max="37" width="14.625" bestFit="1" customWidth="1"/>
    <col min="38" max="38" width="20.375" bestFit="1" customWidth="1"/>
    <col min="39" max="39" width="15.125" bestFit="1" customWidth="1"/>
    <col min="40" max="40" width="10.125" bestFit="1" customWidth="1"/>
    <col min="41" max="41" width="22.875" bestFit="1" customWidth="1"/>
    <col min="42" max="42" width="11.125" bestFit="1" customWidth="1"/>
    <col min="43" max="43" width="15.125" bestFit="1" customWidth="1"/>
    <col min="44" max="44" width="10.875" bestFit="1" customWidth="1"/>
    <col min="45" max="45" width="15.375" bestFit="1" customWidth="1"/>
    <col min="46" max="46" width="14.625" bestFit="1" customWidth="1"/>
    <col min="47" max="47" width="20.375" bestFit="1" customWidth="1"/>
    <col min="48" max="48" width="15.125" bestFit="1" customWidth="1"/>
    <col min="49" max="49" width="10.125" bestFit="1" customWidth="1"/>
    <col min="50" max="50" width="22.875" bestFit="1" customWidth="1"/>
    <col min="51" max="51" width="11.125" bestFit="1" customWidth="1"/>
    <col min="52" max="52" width="15.125" bestFit="1" customWidth="1"/>
    <col min="53" max="53" width="9.5" bestFit="1" customWidth="1"/>
    <col min="54" max="54" width="15.375" bestFit="1" customWidth="1"/>
    <col min="55" max="55" width="14.625" bestFit="1" customWidth="1"/>
    <col min="56" max="56" width="20.375" bestFit="1" customWidth="1"/>
    <col min="57" max="57" width="15.125" bestFit="1" customWidth="1"/>
    <col min="58" max="58" width="10.125" bestFit="1" customWidth="1"/>
    <col min="59" max="59" width="22.875" bestFit="1" customWidth="1"/>
    <col min="60" max="60" width="11.125" bestFit="1" customWidth="1"/>
    <col min="61" max="61" width="15.125" bestFit="1" customWidth="1"/>
    <col min="62" max="62" width="9.5" bestFit="1" customWidth="1"/>
    <col min="63" max="63" width="15.375" bestFit="1" customWidth="1"/>
    <col min="64" max="64" width="14.625" bestFit="1" customWidth="1"/>
    <col min="65" max="65" width="20.375" bestFit="1" customWidth="1"/>
    <col min="66" max="66" width="15.125" bestFit="1" customWidth="1"/>
    <col min="67" max="67" width="10.125" bestFit="1" customWidth="1"/>
    <col min="68" max="68" width="22.875" bestFit="1" customWidth="1"/>
    <col min="69" max="69" width="11.125" bestFit="1" customWidth="1"/>
    <col min="70" max="70" width="15.125" bestFit="1" customWidth="1"/>
    <col min="71" max="71" width="9.5" bestFit="1" customWidth="1"/>
    <col min="72" max="72" width="15.375" bestFit="1" customWidth="1"/>
    <col min="73" max="73" width="14.625" bestFit="1" customWidth="1"/>
    <col min="74" max="74" width="20.375" bestFit="1" customWidth="1"/>
    <col min="75" max="75" width="15.125" bestFit="1" customWidth="1"/>
    <col min="76" max="76" width="10.125" bestFit="1" customWidth="1"/>
    <col min="77" max="77" width="22.875" bestFit="1" customWidth="1"/>
    <col min="78" max="78" width="11.125" bestFit="1" customWidth="1"/>
    <col min="79" max="79" width="15.125" bestFit="1" customWidth="1"/>
    <col min="80" max="80" width="9.5" bestFit="1" customWidth="1"/>
    <col min="81" max="81" width="15.375" bestFit="1" customWidth="1"/>
    <col min="82" max="82" width="14.625" bestFit="1" customWidth="1"/>
    <col min="83" max="83" width="20.375" bestFit="1" customWidth="1"/>
    <col min="84" max="84" width="15.125" bestFit="1" customWidth="1"/>
    <col min="85" max="85" width="10.125" bestFit="1" customWidth="1"/>
    <col min="86" max="86" width="22.875" bestFit="1" customWidth="1"/>
    <col min="87" max="87" width="11.125" bestFit="1" customWidth="1"/>
    <col min="88" max="88" width="15.125" bestFit="1" customWidth="1"/>
    <col min="89" max="89" width="10.875" bestFit="1" customWidth="1"/>
    <col min="90" max="90" width="15.375" bestFit="1" customWidth="1"/>
    <col min="91" max="91" width="14.625" bestFit="1" customWidth="1"/>
    <col min="92" max="92" width="20.375" bestFit="1" customWidth="1"/>
    <col min="93" max="93" width="15.125" bestFit="1" customWidth="1"/>
  </cols>
  <sheetData>
    <row r="1" spans="1:4" ht="21.75">
      <c r="A1" s="3" t="s">
        <v>0</v>
      </c>
      <c r="B1" s="3" t="s">
        <v>2183</v>
      </c>
      <c r="C1" s="295" t="s">
        <v>2378</v>
      </c>
      <c r="D1" s="295" t="s">
        <v>2379</v>
      </c>
    </row>
    <row r="2" spans="1:4">
      <c r="A2" s="11" t="s">
        <v>1</v>
      </c>
      <c r="B2" s="6" t="s">
        <v>34</v>
      </c>
      <c r="C2" s="1">
        <v>0</v>
      </c>
      <c r="D2" s="4">
        <v>-18823222.48</v>
      </c>
    </row>
    <row r="3" spans="1:4">
      <c r="A3" s="14" t="s">
        <v>2</v>
      </c>
      <c r="B3" s="7" t="s">
        <v>35</v>
      </c>
      <c r="C3" s="1">
        <v>-3373547000</v>
      </c>
      <c r="D3" s="4">
        <v>-3373547000</v>
      </c>
    </row>
    <row r="4" spans="1:4">
      <c r="A4" s="15" t="s">
        <v>74</v>
      </c>
      <c r="B4" s="8" t="s">
        <v>75</v>
      </c>
      <c r="C4" s="1">
        <v>-3970506000</v>
      </c>
      <c r="D4" s="4">
        <v>-3970506000</v>
      </c>
    </row>
    <row r="5" spans="1:4">
      <c r="A5" s="16" t="s">
        <v>947</v>
      </c>
      <c r="B5" s="9" t="s">
        <v>948</v>
      </c>
      <c r="C5" s="1">
        <v>-3970506000</v>
      </c>
      <c r="D5" s="4">
        <v>-3970506000</v>
      </c>
    </row>
    <row r="6" spans="1:4">
      <c r="A6" s="16" t="s">
        <v>74</v>
      </c>
      <c r="B6" s="9" t="s">
        <v>949</v>
      </c>
      <c r="C6" s="1"/>
      <c r="D6" s="4"/>
    </row>
    <row r="7" spans="1:4">
      <c r="A7" s="15" t="s">
        <v>76</v>
      </c>
      <c r="B7" s="8" t="s">
        <v>77</v>
      </c>
      <c r="C7" s="1"/>
      <c r="D7" s="4"/>
    </row>
    <row r="8" spans="1:4">
      <c r="A8" s="16" t="s">
        <v>950</v>
      </c>
      <c r="B8" s="9" t="s">
        <v>951</v>
      </c>
      <c r="C8" s="1"/>
      <c r="D8" s="4"/>
    </row>
    <row r="9" spans="1:4">
      <c r="A9" s="16" t="s">
        <v>952</v>
      </c>
      <c r="B9" s="9" t="s">
        <v>953</v>
      </c>
      <c r="C9" s="1"/>
      <c r="D9" s="4"/>
    </row>
    <row r="10" spans="1:4">
      <c r="A10" s="15" t="s">
        <v>78</v>
      </c>
      <c r="B10" s="8" t="s">
        <v>79</v>
      </c>
      <c r="C10" s="1"/>
      <c r="D10" s="4"/>
    </row>
    <row r="11" spans="1:4">
      <c r="A11" s="16" t="s">
        <v>954</v>
      </c>
      <c r="B11" s="9" t="s">
        <v>955</v>
      </c>
      <c r="C11" s="1"/>
      <c r="D11" s="4"/>
    </row>
    <row r="12" spans="1:4">
      <c r="A12" s="16" t="s">
        <v>956</v>
      </c>
      <c r="B12" s="9" t="s">
        <v>957</v>
      </c>
      <c r="C12" s="1"/>
      <c r="D12" s="4"/>
    </row>
    <row r="13" spans="1:4">
      <c r="A13" s="15" t="s">
        <v>80</v>
      </c>
      <c r="B13" s="8" t="s">
        <v>81</v>
      </c>
      <c r="C13" s="1"/>
      <c r="D13" s="4"/>
    </row>
    <row r="14" spans="1:4">
      <c r="A14" s="16" t="s">
        <v>958</v>
      </c>
      <c r="B14" s="9" t="s">
        <v>959</v>
      </c>
      <c r="C14" s="1"/>
      <c r="D14" s="4"/>
    </row>
    <row r="15" spans="1:4">
      <c r="A15" s="16" t="s">
        <v>960</v>
      </c>
      <c r="B15" s="9" t="s">
        <v>961</v>
      </c>
      <c r="C15" s="1"/>
      <c r="D15" s="4"/>
    </row>
    <row r="16" spans="1:4">
      <c r="A16" s="15" t="s">
        <v>82</v>
      </c>
      <c r="B16" s="8" t="s">
        <v>83</v>
      </c>
      <c r="C16" s="1"/>
      <c r="D16" s="4"/>
    </row>
    <row r="17" spans="1:4">
      <c r="A17" s="16" t="s">
        <v>962</v>
      </c>
      <c r="B17" s="9" t="s">
        <v>963</v>
      </c>
      <c r="C17" s="1"/>
      <c r="D17" s="4"/>
    </row>
    <row r="18" spans="1:4">
      <c r="A18" s="16" t="s">
        <v>964</v>
      </c>
      <c r="B18" s="9" t="s">
        <v>965</v>
      </c>
      <c r="C18" s="1"/>
      <c r="D18" s="4"/>
    </row>
    <row r="19" spans="1:4">
      <c r="A19" s="15" t="s">
        <v>84</v>
      </c>
      <c r="B19" s="8" t="s">
        <v>85</v>
      </c>
      <c r="C19" s="1"/>
      <c r="D19" s="4"/>
    </row>
    <row r="20" spans="1:4">
      <c r="A20" s="16" t="s">
        <v>966</v>
      </c>
      <c r="B20" s="9" t="s">
        <v>967</v>
      </c>
      <c r="C20" s="1"/>
      <c r="D20" s="4"/>
    </row>
    <row r="21" spans="1:4">
      <c r="A21" s="16" t="s">
        <v>968</v>
      </c>
      <c r="B21" s="9" t="s">
        <v>969</v>
      </c>
      <c r="C21" s="1"/>
      <c r="D21" s="4"/>
    </row>
    <row r="22" spans="1:4">
      <c r="A22" s="15" t="s">
        <v>86</v>
      </c>
      <c r="B22" s="8" t="s">
        <v>87</v>
      </c>
      <c r="C22" s="1"/>
      <c r="D22" s="4"/>
    </row>
    <row r="23" spans="1:4">
      <c r="A23" s="16" t="s">
        <v>970</v>
      </c>
      <c r="B23" s="9" t="s">
        <v>971</v>
      </c>
      <c r="C23" s="1"/>
      <c r="D23" s="4"/>
    </row>
    <row r="24" spans="1:4">
      <c r="A24" s="16" t="s">
        <v>972</v>
      </c>
      <c r="B24" s="9" t="s">
        <v>973</v>
      </c>
      <c r="C24" s="1"/>
      <c r="D24" s="4"/>
    </row>
    <row r="25" spans="1:4">
      <c r="A25" s="15" t="s">
        <v>88</v>
      </c>
      <c r="B25" s="8" t="s">
        <v>89</v>
      </c>
      <c r="C25" s="1"/>
      <c r="D25" s="4"/>
    </row>
    <row r="26" spans="1:4">
      <c r="A26" s="16" t="s">
        <v>974</v>
      </c>
      <c r="B26" s="9" t="s">
        <v>975</v>
      </c>
      <c r="C26" s="1"/>
      <c r="D26" s="4"/>
    </row>
    <row r="27" spans="1:4">
      <c r="A27" s="16" t="s">
        <v>976</v>
      </c>
      <c r="B27" s="9" t="s">
        <v>977</v>
      </c>
      <c r="C27" s="1"/>
      <c r="D27" s="4"/>
    </row>
    <row r="28" spans="1:4">
      <c r="A28" s="15" t="s">
        <v>90</v>
      </c>
      <c r="B28" s="8" t="s">
        <v>91</v>
      </c>
      <c r="C28" s="1">
        <v>555577000</v>
      </c>
      <c r="D28" s="4">
        <v>555577000</v>
      </c>
    </row>
    <row r="29" spans="1:4">
      <c r="A29" s="16" t="s">
        <v>978</v>
      </c>
      <c r="B29" s="9" t="s">
        <v>979</v>
      </c>
      <c r="C29" s="1">
        <v>555577000</v>
      </c>
      <c r="D29" s="4">
        <v>555577000</v>
      </c>
    </row>
    <row r="30" spans="1:4">
      <c r="A30" s="16" t="s">
        <v>980</v>
      </c>
      <c r="B30" s="9" t="s">
        <v>981</v>
      </c>
      <c r="C30" s="1"/>
      <c r="D30" s="4"/>
    </row>
    <row r="31" spans="1:4">
      <c r="A31" s="15" t="s">
        <v>92</v>
      </c>
      <c r="B31" s="8" t="s">
        <v>93</v>
      </c>
      <c r="C31" s="1">
        <v>41382000</v>
      </c>
      <c r="D31" s="4">
        <v>41382000</v>
      </c>
    </row>
    <row r="32" spans="1:4">
      <c r="A32" s="16" t="s">
        <v>982</v>
      </c>
      <c r="B32" s="9" t="s">
        <v>983</v>
      </c>
      <c r="C32" s="1">
        <v>41382000</v>
      </c>
      <c r="D32" s="4">
        <v>41382000</v>
      </c>
    </row>
    <row r="33" spans="1:4">
      <c r="A33" s="16" t="s">
        <v>984</v>
      </c>
      <c r="B33" s="9" t="s">
        <v>985</v>
      </c>
      <c r="C33" s="1"/>
      <c r="D33" s="4"/>
    </row>
    <row r="34" spans="1:4">
      <c r="A34" s="14" t="s">
        <v>3</v>
      </c>
      <c r="B34" s="7" t="s">
        <v>36</v>
      </c>
      <c r="C34" s="1">
        <v>3373547000</v>
      </c>
      <c r="D34" s="4">
        <v>3354723777.52</v>
      </c>
    </row>
    <row r="35" spans="1:4">
      <c r="A35" s="15" t="s">
        <v>4</v>
      </c>
      <c r="B35" s="8" t="s">
        <v>94</v>
      </c>
      <c r="C35" s="1">
        <v>-49226912000</v>
      </c>
      <c r="D35" s="4">
        <v>-49226912000</v>
      </c>
    </row>
    <row r="36" spans="1:4">
      <c r="A36" s="16" t="s">
        <v>96</v>
      </c>
      <c r="B36" s="9" t="s">
        <v>97</v>
      </c>
      <c r="C36" s="1">
        <v>-41121000000</v>
      </c>
      <c r="D36" s="4">
        <v>-41121000000</v>
      </c>
    </row>
    <row r="37" spans="1:4">
      <c r="A37" s="17" t="s">
        <v>986</v>
      </c>
      <c r="B37" s="10" t="s">
        <v>987</v>
      </c>
      <c r="C37" s="1">
        <v>-41121000000</v>
      </c>
      <c r="D37" s="4">
        <v>-41121000000</v>
      </c>
    </row>
    <row r="38" spans="1:4">
      <c r="A38" s="17" t="s">
        <v>988</v>
      </c>
      <c r="B38" s="10" t="s">
        <v>989</v>
      </c>
      <c r="C38" s="1">
        <v>0</v>
      </c>
      <c r="D38" s="4">
        <v>0</v>
      </c>
    </row>
    <row r="39" spans="1:4">
      <c r="A39" s="17" t="s">
        <v>990</v>
      </c>
      <c r="B39" s="10" t="s">
        <v>991</v>
      </c>
      <c r="C39" s="1">
        <v>0</v>
      </c>
      <c r="D39" s="4">
        <v>0</v>
      </c>
    </row>
    <row r="40" spans="1:4">
      <c r="A40" s="17" t="s">
        <v>992</v>
      </c>
      <c r="B40" s="10" t="s">
        <v>993</v>
      </c>
      <c r="C40" s="1">
        <v>0</v>
      </c>
      <c r="D40" s="4">
        <v>0</v>
      </c>
    </row>
    <row r="41" spans="1:4">
      <c r="A41" s="17" t="s">
        <v>994</v>
      </c>
      <c r="B41" s="10" t="s">
        <v>995</v>
      </c>
      <c r="C41" s="1">
        <v>0</v>
      </c>
      <c r="D41" s="4">
        <v>0</v>
      </c>
    </row>
    <row r="42" spans="1:4">
      <c r="A42" s="17" t="s">
        <v>996</v>
      </c>
      <c r="B42" s="10" t="s">
        <v>997</v>
      </c>
      <c r="C42" s="1">
        <v>0</v>
      </c>
      <c r="D42" s="4">
        <v>0</v>
      </c>
    </row>
    <row r="43" spans="1:4">
      <c r="A43" s="17" t="s">
        <v>998</v>
      </c>
      <c r="B43" s="10" t="s">
        <v>999</v>
      </c>
      <c r="C43" s="1">
        <v>0</v>
      </c>
      <c r="D43" s="4">
        <v>0</v>
      </c>
    </row>
    <row r="44" spans="1:4">
      <c r="A44" s="17" t="s">
        <v>1000</v>
      </c>
      <c r="B44" s="10" t="s">
        <v>1001</v>
      </c>
      <c r="C44" s="1">
        <v>0</v>
      </c>
      <c r="D44" s="4">
        <v>0</v>
      </c>
    </row>
    <row r="45" spans="1:4">
      <c r="A45" s="17" t="s">
        <v>1002</v>
      </c>
      <c r="B45" s="10" t="s">
        <v>1003</v>
      </c>
      <c r="C45" s="1">
        <v>0</v>
      </c>
      <c r="D45" s="4">
        <v>0</v>
      </c>
    </row>
    <row r="46" spans="1:4">
      <c r="A46" s="17" t="s">
        <v>1004</v>
      </c>
      <c r="B46" s="10" t="s">
        <v>1005</v>
      </c>
      <c r="C46" s="1">
        <v>0</v>
      </c>
      <c r="D46" s="4">
        <v>0</v>
      </c>
    </row>
    <row r="47" spans="1:4">
      <c r="A47" s="17" t="s">
        <v>1006</v>
      </c>
      <c r="B47" s="10" t="s">
        <v>1007</v>
      </c>
      <c r="C47" s="1">
        <v>0</v>
      </c>
      <c r="D47" s="4">
        <v>0</v>
      </c>
    </row>
    <row r="48" spans="1:4">
      <c r="A48" s="17" t="s">
        <v>1008</v>
      </c>
      <c r="B48" s="10" t="s">
        <v>1009</v>
      </c>
      <c r="C48" s="1">
        <v>0</v>
      </c>
      <c r="D48" s="4">
        <v>0</v>
      </c>
    </row>
    <row r="49" spans="1:4">
      <c r="A49" s="17" t="s">
        <v>1010</v>
      </c>
      <c r="B49" s="10" t="s">
        <v>1011</v>
      </c>
      <c r="C49" s="1">
        <v>0</v>
      </c>
      <c r="D49" s="4">
        <v>0</v>
      </c>
    </row>
    <row r="50" spans="1:4">
      <c r="A50" s="17" t="s">
        <v>1012</v>
      </c>
      <c r="B50" s="10" t="s">
        <v>1013</v>
      </c>
      <c r="C50" s="1"/>
      <c r="D50" s="4"/>
    </row>
    <row r="51" spans="1:4">
      <c r="A51" s="16" t="s">
        <v>98</v>
      </c>
      <c r="B51" s="9" t="s">
        <v>99</v>
      </c>
      <c r="C51" s="1">
        <v>-4334684000</v>
      </c>
      <c r="D51" s="4">
        <v>-4334684000</v>
      </c>
    </row>
    <row r="52" spans="1:4">
      <c r="A52" s="17" t="s">
        <v>106</v>
      </c>
      <c r="B52" s="10" t="s">
        <v>107</v>
      </c>
      <c r="C52" s="1">
        <v>-3463784000</v>
      </c>
      <c r="D52" s="4">
        <v>-3463784000</v>
      </c>
    </row>
    <row r="53" spans="1:4">
      <c r="A53" s="18" t="s">
        <v>1014</v>
      </c>
      <c r="B53" s="10" t="s">
        <v>1015</v>
      </c>
      <c r="C53" s="1">
        <v>-3463784000</v>
      </c>
      <c r="D53" s="4">
        <v>-3463784000</v>
      </c>
    </row>
    <row r="54" spans="1:4">
      <c r="A54" s="18" t="s">
        <v>1016</v>
      </c>
      <c r="B54" s="10" t="s">
        <v>1017</v>
      </c>
      <c r="C54" s="1">
        <v>0</v>
      </c>
      <c r="D54" s="4">
        <v>0</v>
      </c>
    </row>
    <row r="55" spans="1:4">
      <c r="A55" s="17" t="s">
        <v>108</v>
      </c>
      <c r="B55" s="10" t="s">
        <v>109</v>
      </c>
      <c r="C55" s="1">
        <v>-870900000</v>
      </c>
      <c r="D55" s="4">
        <v>-870900000</v>
      </c>
    </row>
    <row r="56" spans="1:4">
      <c r="A56" s="18" t="s">
        <v>110</v>
      </c>
      <c r="B56" s="10" t="s">
        <v>111</v>
      </c>
      <c r="C56" s="1">
        <v>-870000000</v>
      </c>
      <c r="D56" s="4">
        <v>-870000000</v>
      </c>
    </row>
    <row r="57" spans="1:4">
      <c r="A57" s="19" t="s">
        <v>1018</v>
      </c>
      <c r="B57" s="10" t="s">
        <v>1019</v>
      </c>
      <c r="C57" s="1">
        <v>-870000000</v>
      </c>
      <c r="D57" s="4">
        <v>-870000000</v>
      </c>
    </row>
    <row r="58" spans="1:4">
      <c r="A58" s="19" t="s">
        <v>1020</v>
      </c>
      <c r="B58" s="10" t="s">
        <v>1021</v>
      </c>
      <c r="C58" s="1">
        <v>0</v>
      </c>
      <c r="D58" s="4">
        <v>0</v>
      </c>
    </row>
    <row r="59" spans="1:4">
      <c r="A59" s="19" t="s">
        <v>1022</v>
      </c>
      <c r="B59" s="10" t="s">
        <v>1023</v>
      </c>
      <c r="C59" s="1">
        <v>0</v>
      </c>
      <c r="D59" s="4">
        <v>0</v>
      </c>
    </row>
    <row r="60" spans="1:4">
      <c r="A60" s="19" t="s">
        <v>1024</v>
      </c>
      <c r="B60" s="10" t="s">
        <v>1025</v>
      </c>
      <c r="C60" s="1">
        <v>0</v>
      </c>
      <c r="D60" s="4">
        <v>0</v>
      </c>
    </row>
    <row r="61" spans="1:4">
      <c r="A61" s="19" t="s">
        <v>1026</v>
      </c>
      <c r="B61" s="10" t="s">
        <v>1027</v>
      </c>
      <c r="C61" s="1">
        <v>0</v>
      </c>
      <c r="D61" s="4">
        <v>0</v>
      </c>
    </row>
    <row r="62" spans="1:4">
      <c r="A62" s="19" t="s">
        <v>1028</v>
      </c>
      <c r="B62" s="10" t="s">
        <v>1029</v>
      </c>
      <c r="C62" s="1">
        <v>0</v>
      </c>
      <c r="D62" s="4">
        <v>0</v>
      </c>
    </row>
    <row r="63" spans="1:4">
      <c r="A63" s="19" t="s">
        <v>1030</v>
      </c>
      <c r="B63" s="10" t="s">
        <v>1031</v>
      </c>
      <c r="C63" s="1"/>
      <c r="D63" s="4"/>
    </row>
    <row r="64" spans="1:4">
      <c r="A64" s="19" t="s">
        <v>1032</v>
      </c>
      <c r="B64" s="10" t="s">
        <v>1033</v>
      </c>
      <c r="C64" s="1">
        <v>0</v>
      </c>
      <c r="D64" s="4">
        <v>0</v>
      </c>
    </row>
    <row r="65" spans="1:4">
      <c r="A65" s="18" t="s">
        <v>112</v>
      </c>
      <c r="B65" s="10" t="s">
        <v>113</v>
      </c>
      <c r="C65" s="1">
        <v>-900000</v>
      </c>
      <c r="D65" s="4">
        <v>-900000</v>
      </c>
    </row>
    <row r="66" spans="1:4">
      <c r="A66" s="19" t="s">
        <v>1034</v>
      </c>
      <c r="B66" s="10" t="s">
        <v>1035</v>
      </c>
      <c r="C66" s="1">
        <v>-900000</v>
      </c>
      <c r="D66" s="4">
        <v>-900000</v>
      </c>
    </row>
    <row r="67" spans="1:4">
      <c r="A67" s="19" t="s">
        <v>1036</v>
      </c>
      <c r="B67" s="10" t="s">
        <v>1037</v>
      </c>
      <c r="C67" s="1">
        <v>0</v>
      </c>
      <c r="D67" s="4">
        <v>0</v>
      </c>
    </row>
    <row r="68" spans="1:4">
      <c r="A68" s="19" t="s">
        <v>1038</v>
      </c>
      <c r="B68" s="10" t="s">
        <v>1039</v>
      </c>
      <c r="C68" s="1">
        <v>0</v>
      </c>
      <c r="D68" s="4">
        <v>0</v>
      </c>
    </row>
    <row r="69" spans="1:4">
      <c r="A69" s="19" t="s">
        <v>1040</v>
      </c>
      <c r="B69" s="10" t="s">
        <v>1041</v>
      </c>
      <c r="C69" s="1">
        <v>0</v>
      </c>
      <c r="D69" s="4">
        <v>0</v>
      </c>
    </row>
    <row r="70" spans="1:4">
      <c r="A70" s="19" t="s">
        <v>1042</v>
      </c>
      <c r="B70" s="10" t="s">
        <v>1043</v>
      </c>
      <c r="C70" s="1">
        <v>0</v>
      </c>
      <c r="D70" s="4">
        <v>0</v>
      </c>
    </row>
    <row r="71" spans="1:4">
      <c r="A71" s="19" t="s">
        <v>1044</v>
      </c>
      <c r="B71" s="10" t="s">
        <v>1045</v>
      </c>
      <c r="C71" s="1">
        <v>0</v>
      </c>
      <c r="D71" s="4">
        <v>0</v>
      </c>
    </row>
    <row r="72" spans="1:4">
      <c r="A72" s="16" t="s">
        <v>100</v>
      </c>
      <c r="B72" s="9" t="s">
        <v>101</v>
      </c>
      <c r="C72" s="1">
        <v>-511000000</v>
      </c>
      <c r="D72" s="4">
        <v>-511000000</v>
      </c>
    </row>
    <row r="73" spans="1:4">
      <c r="A73" s="17" t="s">
        <v>1046</v>
      </c>
      <c r="B73" s="10" t="s">
        <v>1047</v>
      </c>
      <c r="C73" s="1">
        <v>-511000000</v>
      </c>
      <c r="D73" s="4">
        <v>-511000000</v>
      </c>
    </row>
    <row r="74" spans="1:4">
      <c r="A74" s="17" t="s">
        <v>1048</v>
      </c>
      <c r="B74" s="10" t="s">
        <v>1049</v>
      </c>
      <c r="C74" s="1">
        <v>0</v>
      </c>
      <c r="D74" s="4">
        <v>0</v>
      </c>
    </row>
    <row r="75" spans="1:4">
      <c r="A75" s="17" t="s">
        <v>525</v>
      </c>
      <c r="B75" s="10" t="s">
        <v>1050</v>
      </c>
      <c r="C75" s="1">
        <v>0</v>
      </c>
      <c r="D75" s="4">
        <v>0</v>
      </c>
    </row>
    <row r="76" spans="1:4">
      <c r="A76" s="17" t="s">
        <v>1051</v>
      </c>
      <c r="B76" s="10" t="s">
        <v>1052</v>
      </c>
      <c r="C76" s="1">
        <v>0</v>
      </c>
      <c r="D76" s="4">
        <v>0</v>
      </c>
    </row>
    <row r="77" spans="1:4">
      <c r="A77" s="17" t="s">
        <v>529</v>
      </c>
      <c r="B77" s="10" t="s">
        <v>1053</v>
      </c>
      <c r="C77" s="1">
        <v>0</v>
      </c>
      <c r="D77" s="4">
        <v>0</v>
      </c>
    </row>
    <row r="78" spans="1:4">
      <c r="A78" s="16" t="s">
        <v>102</v>
      </c>
      <c r="B78" s="9" t="s">
        <v>103</v>
      </c>
      <c r="C78" s="1">
        <v>-2077000000</v>
      </c>
      <c r="D78" s="4">
        <v>-2077000000</v>
      </c>
    </row>
    <row r="79" spans="1:4">
      <c r="A79" s="17" t="s">
        <v>1054</v>
      </c>
      <c r="B79" s="10" t="s">
        <v>1055</v>
      </c>
      <c r="C79" s="1">
        <v>-2077000000</v>
      </c>
      <c r="D79" s="4">
        <v>-2077000000</v>
      </c>
    </row>
    <row r="80" spans="1:4">
      <c r="A80" s="17" t="s">
        <v>1056</v>
      </c>
      <c r="B80" s="10" t="s">
        <v>1057</v>
      </c>
      <c r="C80" s="1">
        <v>0</v>
      </c>
      <c r="D80" s="4">
        <v>0</v>
      </c>
    </row>
    <row r="81" spans="1:4">
      <c r="A81" s="16" t="s">
        <v>104</v>
      </c>
      <c r="B81" s="9" t="s">
        <v>105</v>
      </c>
      <c r="C81" s="1">
        <v>-1183228000</v>
      </c>
      <c r="D81" s="4">
        <v>-1183228000</v>
      </c>
    </row>
    <row r="82" spans="1:4">
      <c r="A82" s="17" t="s">
        <v>114</v>
      </c>
      <c r="B82" s="10" t="s">
        <v>115</v>
      </c>
      <c r="C82" s="1">
        <v>-828063000</v>
      </c>
      <c r="D82" s="4">
        <v>-828063000</v>
      </c>
    </row>
    <row r="83" spans="1:4">
      <c r="A83" s="18" t="s">
        <v>1058</v>
      </c>
      <c r="B83" s="10" t="s">
        <v>1059</v>
      </c>
      <c r="C83" s="1">
        <v>-783717000</v>
      </c>
      <c r="D83" s="4">
        <v>-783717000</v>
      </c>
    </row>
    <row r="84" spans="1:4">
      <c r="A84" s="19" t="s">
        <v>1060</v>
      </c>
      <c r="B84" s="10" t="s">
        <v>1061</v>
      </c>
      <c r="C84" s="1">
        <v>-783717000</v>
      </c>
      <c r="D84" s="4">
        <v>-783717000</v>
      </c>
    </row>
    <row r="85" spans="1:4">
      <c r="A85" s="19" t="s">
        <v>1062</v>
      </c>
      <c r="B85" s="10" t="s">
        <v>1063</v>
      </c>
      <c r="C85" s="1">
        <v>0</v>
      </c>
      <c r="D85" s="4">
        <v>0</v>
      </c>
    </row>
    <row r="86" spans="1:4">
      <c r="A86" s="19" t="s">
        <v>1064</v>
      </c>
      <c r="B86" s="10" t="s">
        <v>1065</v>
      </c>
      <c r="C86" s="1"/>
      <c r="D86" s="4"/>
    </row>
    <row r="87" spans="1:4">
      <c r="A87" s="19" t="s">
        <v>1066</v>
      </c>
      <c r="B87" s="10" t="s">
        <v>1067</v>
      </c>
      <c r="C87" s="1">
        <v>0</v>
      </c>
      <c r="D87" s="4">
        <v>0</v>
      </c>
    </row>
    <row r="88" spans="1:4">
      <c r="A88" s="19" t="s">
        <v>1068</v>
      </c>
      <c r="B88" s="10" t="s">
        <v>1069</v>
      </c>
      <c r="C88" s="1">
        <v>0</v>
      </c>
      <c r="D88" s="4">
        <v>0</v>
      </c>
    </row>
    <row r="89" spans="1:4">
      <c r="A89" s="19" t="s">
        <v>865</v>
      </c>
      <c r="B89" s="10" t="s">
        <v>1070</v>
      </c>
      <c r="C89" s="1"/>
      <c r="D89" s="4"/>
    </row>
    <row r="90" spans="1:4">
      <c r="A90" s="20" t="s">
        <v>1071</v>
      </c>
      <c r="B90" s="10" t="s">
        <v>1072</v>
      </c>
      <c r="C90" s="1"/>
      <c r="D90" s="4"/>
    </row>
    <row r="91" spans="1:4">
      <c r="A91" s="18" t="s">
        <v>1073</v>
      </c>
      <c r="B91" s="10" t="s">
        <v>1074</v>
      </c>
      <c r="C91" s="1">
        <v>-44346000</v>
      </c>
      <c r="D91" s="4">
        <v>-44346000</v>
      </c>
    </row>
    <row r="92" spans="1:4">
      <c r="A92" s="19" t="s">
        <v>1075</v>
      </c>
      <c r="B92" s="10" t="s">
        <v>1076</v>
      </c>
      <c r="C92" s="1">
        <v>-44346000</v>
      </c>
      <c r="D92" s="4">
        <v>-44346000</v>
      </c>
    </row>
    <row r="93" spans="1:4">
      <c r="A93" s="19" t="s">
        <v>1077</v>
      </c>
      <c r="B93" s="10" t="s">
        <v>1078</v>
      </c>
      <c r="C93" s="1">
        <v>0</v>
      </c>
      <c r="D93" s="4">
        <v>0</v>
      </c>
    </row>
    <row r="94" spans="1:4">
      <c r="A94" s="19" t="s">
        <v>1079</v>
      </c>
      <c r="B94" s="10" t="s">
        <v>1080</v>
      </c>
      <c r="C94" s="1"/>
      <c r="D94" s="4"/>
    </row>
    <row r="95" spans="1:4">
      <c r="A95" s="19" t="s">
        <v>1081</v>
      </c>
      <c r="B95" s="10" t="s">
        <v>1082</v>
      </c>
      <c r="C95" s="1">
        <v>0</v>
      </c>
      <c r="D95" s="4">
        <v>0</v>
      </c>
    </row>
    <row r="96" spans="1:4">
      <c r="A96" s="19" t="s">
        <v>1083</v>
      </c>
      <c r="B96" s="10" t="s">
        <v>1084</v>
      </c>
      <c r="C96" s="1">
        <v>0</v>
      </c>
      <c r="D96" s="4">
        <v>0</v>
      </c>
    </row>
    <row r="97" spans="1:4">
      <c r="A97" s="17" t="s">
        <v>116</v>
      </c>
      <c r="B97" s="10" t="s">
        <v>117</v>
      </c>
      <c r="C97" s="1">
        <v>-155000000</v>
      </c>
      <c r="D97" s="4">
        <v>-155000000</v>
      </c>
    </row>
    <row r="98" spans="1:4">
      <c r="A98" s="18" t="s">
        <v>1085</v>
      </c>
      <c r="B98" s="10" t="s">
        <v>1086</v>
      </c>
      <c r="C98" s="1">
        <v>-155000000</v>
      </c>
      <c r="D98" s="4">
        <v>-155000000</v>
      </c>
    </row>
    <row r="99" spans="1:4">
      <c r="A99" s="18" t="s">
        <v>1087</v>
      </c>
      <c r="B99" s="10" t="s">
        <v>1088</v>
      </c>
      <c r="C99" s="1"/>
      <c r="D99" s="4"/>
    </row>
    <row r="100" spans="1:4">
      <c r="A100" s="17" t="s">
        <v>118</v>
      </c>
      <c r="B100" s="10" t="s">
        <v>119</v>
      </c>
      <c r="C100" s="1">
        <v>-39250000</v>
      </c>
      <c r="D100" s="4">
        <v>-39250000</v>
      </c>
    </row>
    <row r="101" spans="1:4">
      <c r="A101" s="18" t="s">
        <v>1089</v>
      </c>
      <c r="B101" s="10" t="s">
        <v>1090</v>
      </c>
      <c r="C101" s="1">
        <v>-39250000</v>
      </c>
      <c r="D101" s="4">
        <v>-39250000</v>
      </c>
    </row>
    <row r="102" spans="1:4">
      <c r="A102" s="18" t="s">
        <v>1091</v>
      </c>
      <c r="B102" s="10" t="s">
        <v>1092</v>
      </c>
      <c r="C102" s="1">
        <v>0</v>
      </c>
      <c r="D102" s="4">
        <v>0</v>
      </c>
    </row>
    <row r="103" spans="1:4">
      <c r="A103" s="18" t="s">
        <v>1093</v>
      </c>
      <c r="B103" s="10" t="s">
        <v>1094</v>
      </c>
      <c r="C103" s="1">
        <v>0</v>
      </c>
      <c r="D103" s="4">
        <v>0</v>
      </c>
    </row>
    <row r="104" spans="1:4">
      <c r="A104" s="18" t="s">
        <v>1095</v>
      </c>
      <c r="B104" s="10" t="s">
        <v>1096</v>
      </c>
      <c r="C104" s="1">
        <v>0</v>
      </c>
      <c r="D104" s="4">
        <v>0</v>
      </c>
    </row>
    <row r="105" spans="1:4">
      <c r="A105" s="18" t="s">
        <v>1097</v>
      </c>
      <c r="B105" s="10" t="s">
        <v>1098</v>
      </c>
      <c r="C105" s="1">
        <v>0</v>
      </c>
      <c r="D105" s="4">
        <v>0</v>
      </c>
    </row>
    <row r="106" spans="1:4">
      <c r="A106" s="18" t="s">
        <v>1099</v>
      </c>
      <c r="B106" s="10" t="s">
        <v>1100</v>
      </c>
      <c r="C106" s="1">
        <v>0</v>
      </c>
      <c r="D106" s="4">
        <v>0</v>
      </c>
    </row>
    <row r="107" spans="1:4">
      <c r="A107" s="18" t="s">
        <v>1101</v>
      </c>
      <c r="B107" s="10" t="s">
        <v>1102</v>
      </c>
      <c r="C107" s="1"/>
      <c r="D107" s="4"/>
    </row>
    <row r="108" spans="1:4">
      <c r="A108" s="18" t="s">
        <v>1103</v>
      </c>
      <c r="B108" s="10" t="s">
        <v>1104</v>
      </c>
      <c r="C108" s="1">
        <v>0</v>
      </c>
      <c r="D108" s="4">
        <v>0</v>
      </c>
    </row>
    <row r="109" spans="1:4">
      <c r="A109" s="18" t="s">
        <v>1105</v>
      </c>
      <c r="B109" s="10" t="s">
        <v>1106</v>
      </c>
      <c r="C109" s="1">
        <v>0</v>
      </c>
      <c r="D109" s="4">
        <v>0</v>
      </c>
    </row>
    <row r="110" spans="1:4">
      <c r="A110" s="17" t="s">
        <v>120</v>
      </c>
      <c r="B110" s="10" t="s">
        <v>121</v>
      </c>
      <c r="C110" s="1">
        <v>-160915000</v>
      </c>
      <c r="D110" s="4">
        <v>-160915000</v>
      </c>
    </row>
    <row r="111" spans="1:4">
      <c r="A111" s="18" t="s">
        <v>1107</v>
      </c>
      <c r="B111" s="10" t="s">
        <v>1108</v>
      </c>
      <c r="C111" s="1">
        <v>-12800000</v>
      </c>
      <c r="D111" s="4">
        <v>-12800000</v>
      </c>
    </row>
    <row r="112" spans="1:4">
      <c r="A112" s="19" t="s">
        <v>1109</v>
      </c>
      <c r="B112" s="10" t="s">
        <v>1110</v>
      </c>
      <c r="C112" s="1">
        <v>-12800000</v>
      </c>
      <c r="D112" s="4">
        <v>-12800000</v>
      </c>
    </row>
    <row r="113" spans="1:4">
      <c r="A113" s="19" t="s">
        <v>1111</v>
      </c>
      <c r="B113" s="10" t="s">
        <v>1112</v>
      </c>
      <c r="C113" s="1">
        <v>0</v>
      </c>
      <c r="D113" s="4">
        <v>0</v>
      </c>
    </row>
    <row r="114" spans="1:4">
      <c r="A114" s="19" t="s">
        <v>1113</v>
      </c>
      <c r="B114" s="10" t="s">
        <v>1114</v>
      </c>
      <c r="C114" s="1">
        <v>0</v>
      </c>
      <c r="D114" s="4">
        <v>0</v>
      </c>
    </row>
    <row r="115" spans="1:4">
      <c r="A115" s="19" t="s">
        <v>1115</v>
      </c>
      <c r="B115" s="10" t="s">
        <v>1116</v>
      </c>
      <c r="C115" s="1">
        <v>0</v>
      </c>
      <c r="D115" s="4">
        <v>0</v>
      </c>
    </row>
    <row r="116" spans="1:4">
      <c r="A116" s="19" t="s">
        <v>1117</v>
      </c>
      <c r="B116" s="10" t="s">
        <v>1118</v>
      </c>
      <c r="C116" s="1">
        <v>0</v>
      </c>
      <c r="D116" s="4">
        <v>0</v>
      </c>
    </row>
    <row r="117" spans="1:4">
      <c r="A117" s="19" t="s">
        <v>1119</v>
      </c>
      <c r="B117" s="10" t="s">
        <v>1120</v>
      </c>
      <c r="C117" s="1">
        <v>0</v>
      </c>
      <c r="D117" s="4">
        <v>0</v>
      </c>
    </row>
    <row r="118" spans="1:4">
      <c r="A118" s="19" t="s">
        <v>1121</v>
      </c>
      <c r="B118" s="10" t="s">
        <v>1122</v>
      </c>
      <c r="C118" s="1">
        <v>0</v>
      </c>
      <c r="D118" s="4">
        <v>0</v>
      </c>
    </row>
    <row r="119" spans="1:4">
      <c r="A119" s="18" t="s">
        <v>1123</v>
      </c>
      <c r="B119" s="10" t="s">
        <v>1124</v>
      </c>
      <c r="C119" s="1">
        <v>-6600000</v>
      </c>
      <c r="D119" s="4">
        <v>-6600000</v>
      </c>
    </row>
    <row r="120" spans="1:4">
      <c r="A120" s="19" t="s">
        <v>1125</v>
      </c>
      <c r="B120" s="10" t="s">
        <v>1126</v>
      </c>
      <c r="C120" s="1">
        <v>-6600000</v>
      </c>
      <c r="D120" s="4">
        <v>-6600000</v>
      </c>
    </row>
    <row r="121" spans="1:4">
      <c r="A121" s="19" t="s">
        <v>1127</v>
      </c>
      <c r="B121" s="10" t="s">
        <v>1128</v>
      </c>
      <c r="C121" s="1">
        <v>0</v>
      </c>
      <c r="D121" s="4">
        <v>0</v>
      </c>
    </row>
    <row r="122" spans="1:4">
      <c r="A122" s="19" t="s">
        <v>1129</v>
      </c>
      <c r="B122" s="10" t="s">
        <v>1130</v>
      </c>
      <c r="C122" s="1">
        <v>0</v>
      </c>
      <c r="D122" s="4">
        <v>0</v>
      </c>
    </row>
    <row r="123" spans="1:4">
      <c r="A123" s="19" t="s">
        <v>1131</v>
      </c>
      <c r="B123" s="10" t="s">
        <v>1132</v>
      </c>
      <c r="C123" s="1">
        <v>0</v>
      </c>
      <c r="D123" s="4">
        <v>0</v>
      </c>
    </row>
    <row r="124" spans="1:4">
      <c r="A124" s="19" t="s">
        <v>1133</v>
      </c>
      <c r="B124" s="10" t="s">
        <v>1134</v>
      </c>
      <c r="C124" s="1">
        <v>0</v>
      </c>
      <c r="D124" s="4">
        <v>0</v>
      </c>
    </row>
    <row r="125" spans="1:4">
      <c r="A125" s="18" t="s">
        <v>1135</v>
      </c>
      <c r="B125" s="10" t="s">
        <v>1136</v>
      </c>
      <c r="C125" s="1">
        <v>-680000</v>
      </c>
      <c r="D125" s="4">
        <v>-680000</v>
      </c>
    </row>
    <row r="126" spans="1:4">
      <c r="A126" s="19" t="s">
        <v>1137</v>
      </c>
      <c r="B126" s="10" t="s">
        <v>1138</v>
      </c>
      <c r="C126" s="1">
        <v>-680000</v>
      </c>
      <c r="D126" s="4">
        <v>-680000</v>
      </c>
    </row>
    <row r="127" spans="1:4">
      <c r="A127" s="19" t="s">
        <v>1139</v>
      </c>
      <c r="B127" s="10" t="s">
        <v>1140</v>
      </c>
      <c r="C127" s="1">
        <v>0</v>
      </c>
      <c r="D127" s="4">
        <v>0</v>
      </c>
    </row>
    <row r="128" spans="1:4">
      <c r="A128" s="19" t="s">
        <v>1141</v>
      </c>
      <c r="B128" s="10" t="s">
        <v>1142</v>
      </c>
      <c r="C128" s="1">
        <v>0</v>
      </c>
      <c r="D128" s="4">
        <v>0</v>
      </c>
    </row>
    <row r="129" spans="1:4">
      <c r="A129" s="18" t="s">
        <v>1143</v>
      </c>
      <c r="B129" s="10" t="s">
        <v>1144</v>
      </c>
      <c r="C129" s="1">
        <v>-4000000</v>
      </c>
      <c r="D129" s="4">
        <v>-4000000</v>
      </c>
    </row>
    <row r="130" spans="1:4">
      <c r="A130" s="19" t="s">
        <v>1145</v>
      </c>
      <c r="B130" s="10" t="s">
        <v>1146</v>
      </c>
      <c r="C130" s="1">
        <v>-4000000</v>
      </c>
      <c r="D130" s="4">
        <v>-4000000</v>
      </c>
    </row>
    <row r="131" spans="1:4">
      <c r="A131" s="19" t="s">
        <v>1147</v>
      </c>
      <c r="B131" s="10" t="s">
        <v>1148</v>
      </c>
      <c r="C131" s="1">
        <v>0</v>
      </c>
      <c r="D131" s="4">
        <v>0</v>
      </c>
    </row>
    <row r="132" spans="1:4">
      <c r="A132" s="19" t="s">
        <v>1149</v>
      </c>
      <c r="B132" s="10" t="s">
        <v>1150</v>
      </c>
      <c r="C132" s="1">
        <v>0</v>
      </c>
      <c r="D132" s="4">
        <v>0</v>
      </c>
    </row>
    <row r="133" spans="1:4">
      <c r="A133" s="18" t="s">
        <v>1151</v>
      </c>
      <c r="B133" s="10" t="s">
        <v>1152</v>
      </c>
      <c r="C133" s="1">
        <v>-25000</v>
      </c>
      <c r="D133" s="4">
        <v>-25000</v>
      </c>
    </row>
    <row r="134" spans="1:4">
      <c r="A134" s="19" t="s">
        <v>1153</v>
      </c>
      <c r="B134" s="10" t="s">
        <v>1154</v>
      </c>
      <c r="C134" s="1">
        <v>-25000</v>
      </c>
      <c r="D134" s="4">
        <v>-25000</v>
      </c>
    </row>
    <row r="135" spans="1:4">
      <c r="A135" s="19" t="s">
        <v>1155</v>
      </c>
      <c r="B135" s="10" t="s">
        <v>1156</v>
      </c>
      <c r="C135" s="1"/>
      <c r="D135" s="4"/>
    </row>
    <row r="136" spans="1:4">
      <c r="A136" s="18" t="s">
        <v>1157</v>
      </c>
      <c r="B136" s="10" t="s">
        <v>1158</v>
      </c>
      <c r="C136" s="1">
        <v>-800000</v>
      </c>
      <c r="D136" s="4">
        <v>-800000</v>
      </c>
    </row>
    <row r="137" spans="1:4">
      <c r="A137" s="19" t="s">
        <v>1159</v>
      </c>
      <c r="B137" s="10" t="s">
        <v>1160</v>
      </c>
      <c r="C137" s="1">
        <v>-800000</v>
      </c>
      <c r="D137" s="4">
        <v>-800000</v>
      </c>
    </row>
    <row r="138" spans="1:4">
      <c r="A138" s="19" t="s">
        <v>1161</v>
      </c>
      <c r="B138" s="10" t="s">
        <v>1162</v>
      </c>
      <c r="C138" s="1">
        <v>0</v>
      </c>
      <c r="D138" s="4">
        <v>0</v>
      </c>
    </row>
    <row r="139" spans="1:4">
      <c r="A139" s="19" t="s">
        <v>1163</v>
      </c>
      <c r="B139" s="10" t="s">
        <v>1164</v>
      </c>
      <c r="C139" s="1">
        <v>0</v>
      </c>
      <c r="D139" s="4">
        <v>0</v>
      </c>
    </row>
    <row r="140" spans="1:4">
      <c r="A140" s="19" t="s">
        <v>1165</v>
      </c>
      <c r="B140" s="10" t="s">
        <v>1166</v>
      </c>
      <c r="C140" s="1">
        <v>0</v>
      </c>
      <c r="D140" s="4">
        <v>0</v>
      </c>
    </row>
    <row r="141" spans="1:4">
      <c r="A141" s="18" t="s">
        <v>1167</v>
      </c>
      <c r="B141" s="10" t="s">
        <v>1168</v>
      </c>
      <c r="C141" s="1"/>
      <c r="D141" s="4"/>
    </row>
    <row r="142" spans="1:4">
      <c r="A142" s="19" t="s">
        <v>1169</v>
      </c>
      <c r="B142" s="10" t="s">
        <v>1170</v>
      </c>
      <c r="C142" s="1"/>
      <c r="D142" s="4"/>
    </row>
    <row r="143" spans="1:4">
      <c r="A143" s="19" t="s">
        <v>1171</v>
      </c>
      <c r="B143" s="10" t="s">
        <v>1172</v>
      </c>
      <c r="C143" s="1"/>
      <c r="D143" s="4"/>
    </row>
    <row r="144" spans="1:4">
      <c r="A144" s="18" t="s">
        <v>1173</v>
      </c>
      <c r="B144" s="10" t="s">
        <v>1174</v>
      </c>
      <c r="C144" s="1">
        <v>-55000000</v>
      </c>
      <c r="D144" s="4">
        <v>-55000000</v>
      </c>
    </row>
    <row r="145" spans="1:4">
      <c r="A145" s="19" t="s">
        <v>1175</v>
      </c>
      <c r="B145" s="10" t="s">
        <v>1176</v>
      </c>
      <c r="C145" s="1">
        <v>-55000000</v>
      </c>
      <c r="D145" s="4">
        <v>-55000000</v>
      </c>
    </row>
    <row r="146" spans="1:4">
      <c r="A146" s="19" t="s">
        <v>1177</v>
      </c>
      <c r="B146" s="10" t="s">
        <v>1178</v>
      </c>
      <c r="C146" s="1">
        <v>0</v>
      </c>
      <c r="D146" s="4">
        <v>0</v>
      </c>
    </row>
    <row r="147" spans="1:4">
      <c r="A147" s="19" t="s">
        <v>1179</v>
      </c>
      <c r="B147" s="10" t="s">
        <v>1180</v>
      </c>
      <c r="C147" s="1">
        <v>0</v>
      </c>
      <c r="D147" s="4">
        <v>0</v>
      </c>
    </row>
    <row r="148" spans="1:4">
      <c r="A148" s="18" t="s">
        <v>1181</v>
      </c>
      <c r="B148" s="10" t="s">
        <v>1182</v>
      </c>
      <c r="C148" s="1">
        <v>-4840000</v>
      </c>
      <c r="D148" s="4">
        <v>-4840000</v>
      </c>
    </row>
    <row r="149" spans="1:4">
      <c r="A149" s="19" t="s">
        <v>1183</v>
      </c>
      <c r="B149" s="10" t="s">
        <v>1184</v>
      </c>
      <c r="C149" s="1">
        <v>-4840000</v>
      </c>
      <c r="D149" s="4">
        <v>-4840000</v>
      </c>
    </row>
    <row r="150" spans="1:4">
      <c r="A150" s="19" t="s">
        <v>1185</v>
      </c>
      <c r="B150" s="10" t="s">
        <v>1186</v>
      </c>
      <c r="C150" s="1">
        <v>0</v>
      </c>
      <c r="D150" s="4">
        <v>0</v>
      </c>
    </row>
    <row r="151" spans="1:4">
      <c r="A151" s="19" t="s">
        <v>1187</v>
      </c>
      <c r="B151" s="10" t="s">
        <v>1188</v>
      </c>
      <c r="C151" s="1">
        <v>0</v>
      </c>
      <c r="D151" s="4">
        <v>0</v>
      </c>
    </row>
    <row r="152" spans="1:4">
      <c r="A152" s="19" t="s">
        <v>1189</v>
      </c>
      <c r="B152" s="10" t="s">
        <v>1190</v>
      </c>
      <c r="C152" s="1">
        <v>0</v>
      </c>
      <c r="D152" s="4">
        <v>0</v>
      </c>
    </row>
    <row r="153" spans="1:4">
      <c r="A153" s="19" t="s">
        <v>1191</v>
      </c>
      <c r="B153" s="10" t="s">
        <v>1192</v>
      </c>
      <c r="C153" s="1">
        <v>0</v>
      </c>
      <c r="D153" s="4">
        <v>0</v>
      </c>
    </row>
    <row r="154" spans="1:4">
      <c r="A154" s="19" t="s">
        <v>1193</v>
      </c>
      <c r="B154" s="10" t="s">
        <v>1194</v>
      </c>
      <c r="C154" s="1">
        <v>0</v>
      </c>
      <c r="D154" s="4">
        <v>0</v>
      </c>
    </row>
    <row r="155" spans="1:4">
      <c r="A155" s="19" t="s">
        <v>1195</v>
      </c>
      <c r="B155" s="10" t="s">
        <v>1196</v>
      </c>
      <c r="C155" s="1">
        <v>0</v>
      </c>
      <c r="D155" s="4">
        <v>0</v>
      </c>
    </row>
    <row r="156" spans="1:4">
      <c r="A156" s="18" t="s">
        <v>1197</v>
      </c>
      <c r="B156" s="10" t="s">
        <v>1198</v>
      </c>
      <c r="C156" s="1">
        <v>-1000000</v>
      </c>
      <c r="D156" s="4">
        <v>-1000000</v>
      </c>
    </row>
    <row r="157" spans="1:4">
      <c r="A157" s="19" t="s">
        <v>1199</v>
      </c>
      <c r="B157" s="10" t="s">
        <v>1200</v>
      </c>
      <c r="C157" s="1">
        <v>-1000000</v>
      </c>
      <c r="D157" s="4">
        <v>-1000000</v>
      </c>
    </row>
    <row r="158" spans="1:4">
      <c r="A158" s="19" t="s">
        <v>1201</v>
      </c>
      <c r="B158" s="10" t="s">
        <v>1202</v>
      </c>
      <c r="C158" s="1">
        <v>0</v>
      </c>
      <c r="D158" s="4">
        <v>0</v>
      </c>
    </row>
    <row r="159" spans="1:4">
      <c r="A159" s="18" t="s">
        <v>1203</v>
      </c>
      <c r="B159" s="10" t="s">
        <v>1204</v>
      </c>
      <c r="C159" s="1">
        <v>-100000</v>
      </c>
      <c r="D159" s="4">
        <v>-100000</v>
      </c>
    </row>
    <row r="160" spans="1:4">
      <c r="A160" s="19" t="s">
        <v>1205</v>
      </c>
      <c r="B160" s="10" t="s">
        <v>1206</v>
      </c>
      <c r="C160" s="1">
        <v>-100000</v>
      </c>
      <c r="D160" s="4">
        <v>-100000</v>
      </c>
    </row>
    <row r="161" spans="1:4">
      <c r="A161" s="19" t="s">
        <v>1207</v>
      </c>
      <c r="B161" s="10" t="s">
        <v>1208</v>
      </c>
      <c r="C161" s="1">
        <v>0</v>
      </c>
      <c r="D161" s="4">
        <v>0</v>
      </c>
    </row>
    <row r="162" spans="1:4">
      <c r="A162" s="18" t="s">
        <v>1209</v>
      </c>
      <c r="B162" s="10" t="s">
        <v>1210</v>
      </c>
      <c r="C162" s="1">
        <v>-1000000</v>
      </c>
      <c r="D162" s="4">
        <v>-1000000</v>
      </c>
    </row>
    <row r="163" spans="1:4">
      <c r="A163" s="19" t="s">
        <v>1211</v>
      </c>
      <c r="B163" s="10" t="s">
        <v>1212</v>
      </c>
      <c r="C163" s="1">
        <v>-1000000</v>
      </c>
      <c r="D163" s="4">
        <v>-1000000</v>
      </c>
    </row>
    <row r="164" spans="1:4">
      <c r="A164" s="19" t="s">
        <v>1213</v>
      </c>
      <c r="B164" s="10" t="s">
        <v>1214</v>
      </c>
      <c r="C164" s="1">
        <v>0</v>
      </c>
      <c r="D164" s="4">
        <v>0</v>
      </c>
    </row>
    <row r="165" spans="1:4">
      <c r="A165" s="19" t="s">
        <v>1215</v>
      </c>
      <c r="B165" s="10" t="s">
        <v>1216</v>
      </c>
      <c r="C165" s="1">
        <v>0</v>
      </c>
      <c r="D165" s="4">
        <v>0</v>
      </c>
    </row>
    <row r="166" spans="1:4">
      <c r="A166" s="19" t="s">
        <v>1217</v>
      </c>
      <c r="B166" s="10" t="s">
        <v>1218</v>
      </c>
      <c r="C166" s="1">
        <v>0</v>
      </c>
      <c r="D166" s="4">
        <v>0</v>
      </c>
    </row>
    <row r="167" spans="1:4">
      <c r="A167" s="19" t="s">
        <v>1219</v>
      </c>
      <c r="B167" s="10" t="s">
        <v>1220</v>
      </c>
      <c r="C167" s="1">
        <v>0</v>
      </c>
      <c r="D167" s="4">
        <v>0</v>
      </c>
    </row>
    <row r="168" spans="1:4">
      <c r="A168" s="19" t="s">
        <v>1221</v>
      </c>
      <c r="B168" s="10" t="s">
        <v>1222</v>
      </c>
      <c r="C168" s="1">
        <v>0</v>
      </c>
      <c r="D168" s="4">
        <v>0</v>
      </c>
    </row>
    <row r="169" spans="1:4">
      <c r="A169" s="19" t="s">
        <v>1223</v>
      </c>
      <c r="B169" s="10" t="s">
        <v>1224</v>
      </c>
      <c r="C169" s="1">
        <v>0</v>
      </c>
      <c r="D169" s="4">
        <v>0</v>
      </c>
    </row>
    <row r="170" spans="1:4">
      <c r="A170" s="19" t="s">
        <v>1225</v>
      </c>
      <c r="B170" s="10" t="s">
        <v>1226</v>
      </c>
      <c r="C170" s="1">
        <v>0</v>
      </c>
      <c r="D170" s="4">
        <v>0</v>
      </c>
    </row>
    <row r="171" spans="1:4">
      <c r="A171" s="19" t="s">
        <v>1227</v>
      </c>
      <c r="B171" s="10" t="s">
        <v>1228</v>
      </c>
      <c r="C171" s="1"/>
      <c r="D171" s="4"/>
    </row>
    <row r="172" spans="1:4">
      <c r="A172" s="18" t="s">
        <v>1229</v>
      </c>
      <c r="B172" s="10" t="s">
        <v>1230</v>
      </c>
      <c r="C172" s="1">
        <v>0</v>
      </c>
      <c r="D172" s="4">
        <v>0</v>
      </c>
    </row>
    <row r="173" spans="1:4">
      <c r="A173" s="19" t="s">
        <v>1231</v>
      </c>
      <c r="B173" s="10" t="s">
        <v>1232</v>
      </c>
      <c r="C173" s="1"/>
      <c r="D173" s="4"/>
    </row>
    <row r="174" spans="1:4">
      <c r="A174" s="19" t="s">
        <v>1233</v>
      </c>
      <c r="B174" s="10" t="s">
        <v>1234</v>
      </c>
      <c r="C174" s="1">
        <v>0</v>
      </c>
      <c r="D174" s="4">
        <v>0</v>
      </c>
    </row>
    <row r="175" spans="1:4">
      <c r="A175" s="19" t="s">
        <v>1235</v>
      </c>
      <c r="B175" s="10" t="s">
        <v>1236</v>
      </c>
      <c r="C175" s="1"/>
      <c r="D175" s="4"/>
    </row>
    <row r="176" spans="1:4">
      <c r="A176" s="19" t="s">
        <v>917</v>
      </c>
      <c r="B176" s="10" t="s">
        <v>1237</v>
      </c>
      <c r="C176" s="1"/>
      <c r="D176" s="4"/>
    </row>
    <row r="177" spans="1:4">
      <c r="A177" s="20" t="s">
        <v>1238</v>
      </c>
      <c r="B177" s="10" t="s">
        <v>1239</v>
      </c>
      <c r="C177" s="1"/>
      <c r="D177" s="4"/>
    </row>
    <row r="178" spans="1:4">
      <c r="A178" s="20" t="s">
        <v>1240</v>
      </c>
      <c r="B178" s="10" t="s">
        <v>1241</v>
      </c>
      <c r="C178" s="1"/>
      <c r="D178" s="4"/>
    </row>
    <row r="179" spans="1:4">
      <c r="A179" s="18" t="s">
        <v>1242</v>
      </c>
      <c r="B179" s="10" t="s">
        <v>1243</v>
      </c>
      <c r="C179" s="1"/>
      <c r="D179" s="4"/>
    </row>
    <row r="180" spans="1:4">
      <c r="A180" s="19" t="s">
        <v>1244</v>
      </c>
      <c r="B180" s="10" t="s">
        <v>1245</v>
      </c>
      <c r="C180" s="1"/>
      <c r="D180" s="4"/>
    </row>
    <row r="181" spans="1:4">
      <c r="A181" s="19" t="s">
        <v>1246</v>
      </c>
      <c r="B181" s="10" t="s">
        <v>1247</v>
      </c>
      <c r="C181" s="1"/>
      <c r="D181" s="4"/>
    </row>
    <row r="182" spans="1:4">
      <c r="A182" s="18" t="s">
        <v>1248</v>
      </c>
      <c r="B182" s="10" t="s">
        <v>1249</v>
      </c>
      <c r="C182" s="1">
        <v>-5150000</v>
      </c>
      <c r="D182" s="4">
        <v>-5150000</v>
      </c>
    </row>
    <row r="183" spans="1:4">
      <c r="A183" s="19" t="s">
        <v>1250</v>
      </c>
      <c r="B183" s="10" t="s">
        <v>1251</v>
      </c>
      <c r="C183" s="1">
        <v>-5150000</v>
      </c>
      <c r="D183" s="4">
        <v>-5150000</v>
      </c>
    </row>
    <row r="184" spans="1:4">
      <c r="A184" s="19" t="s">
        <v>1252</v>
      </c>
      <c r="B184" s="10" t="s">
        <v>1253</v>
      </c>
      <c r="C184" s="1">
        <v>0</v>
      </c>
      <c r="D184" s="4">
        <v>0</v>
      </c>
    </row>
    <row r="185" spans="1:4">
      <c r="A185" s="19" t="s">
        <v>1254</v>
      </c>
      <c r="B185" s="10" t="s">
        <v>1255</v>
      </c>
      <c r="C185" s="1">
        <v>0</v>
      </c>
      <c r="D185" s="4">
        <v>0</v>
      </c>
    </row>
    <row r="186" spans="1:4">
      <c r="A186" s="19" t="s">
        <v>1256</v>
      </c>
      <c r="B186" s="10" t="s">
        <v>1257</v>
      </c>
      <c r="C186" s="1">
        <v>0</v>
      </c>
      <c r="D186" s="4">
        <v>0</v>
      </c>
    </row>
    <row r="187" spans="1:4">
      <c r="A187" s="19" t="s">
        <v>1258</v>
      </c>
      <c r="B187" s="10" t="s">
        <v>1259</v>
      </c>
      <c r="C187" s="1"/>
      <c r="D187" s="4"/>
    </row>
    <row r="188" spans="1:4">
      <c r="A188" s="18" t="s">
        <v>1260</v>
      </c>
      <c r="B188" s="10" t="s">
        <v>1261</v>
      </c>
      <c r="C188" s="1">
        <v>-68920000</v>
      </c>
      <c r="D188" s="4">
        <v>-68920000</v>
      </c>
    </row>
    <row r="189" spans="1:4">
      <c r="A189" s="19" t="s">
        <v>1262</v>
      </c>
      <c r="B189" s="10" t="s">
        <v>1263</v>
      </c>
      <c r="C189" s="1">
        <v>-68920000</v>
      </c>
      <c r="D189" s="4">
        <v>-68920000</v>
      </c>
    </row>
    <row r="190" spans="1:4">
      <c r="A190" s="19" t="s">
        <v>1264</v>
      </c>
      <c r="B190" s="10" t="s">
        <v>1265</v>
      </c>
      <c r="C190" s="1">
        <v>0</v>
      </c>
      <c r="D190" s="4">
        <v>0</v>
      </c>
    </row>
    <row r="191" spans="1:4">
      <c r="A191" s="19" t="s">
        <v>1266</v>
      </c>
      <c r="B191" s="10" t="s">
        <v>1267</v>
      </c>
      <c r="C191" s="1">
        <v>0</v>
      </c>
      <c r="D191" s="4">
        <v>0</v>
      </c>
    </row>
    <row r="192" spans="1:4">
      <c r="A192" s="19" t="s">
        <v>1268</v>
      </c>
      <c r="B192" s="10" t="s">
        <v>1269</v>
      </c>
      <c r="C192" s="1">
        <v>0</v>
      </c>
      <c r="D192" s="4">
        <v>0</v>
      </c>
    </row>
    <row r="193" spans="1:4">
      <c r="A193" s="19" t="s">
        <v>1270</v>
      </c>
      <c r="B193" s="10" t="s">
        <v>1271</v>
      </c>
      <c r="C193" s="1">
        <v>0</v>
      </c>
      <c r="D193" s="4">
        <v>0</v>
      </c>
    </row>
    <row r="194" spans="1:4">
      <c r="A194" s="19" t="s">
        <v>1272</v>
      </c>
      <c r="B194" s="10" t="s">
        <v>1273</v>
      </c>
      <c r="C194" s="1">
        <v>0</v>
      </c>
      <c r="D194" s="4">
        <v>0</v>
      </c>
    </row>
    <row r="195" spans="1:4">
      <c r="A195" s="19" t="s">
        <v>1274</v>
      </c>
      <c r="B195" s="10" t="s">
        <v>1275</v>
      </c>
      <c r="C195" s="1">
        <v>0</v>
      </c>
      <c r="D195" s="4">
        <v>0</v>
      </c>
    </row>
    <row r="196" spans="1:4">
      <c r="A196" s="19" t="s">
        <v>1276</v>
      </c>
      <c r="B196" s="10" t="s">
        <v>1277</v>
      </c>
      <c r="C196" s="1">
        <v>0</v>
      </c>
      <c r="D196" s="4">
        <v>0</v>
      </c>
    </row>
    <row r="197" spans="1:4">
      <c r="A197" s="19" t="s">
        <v>1278</v>
      </c>
      <c r="B197" s="10" t="s">
        <v>1279</v>
      </c>
      <c r="C197" s="1">
        <v>0</v>
      </c>
      <c r="D197" s="4">
        <v>0</v>
      </c>
    </row>
    <row r="198" spans="1:4">
      <c r="A198" s="19" t="s">
        <v>1280</v>
      </c>
      <c r="B198" s="10" t="s">
        <v>1281</v>
      </c>
      <c r="C198" s="1">
        <v>0</v>
      </c>
      <c r="D198" s="4">
        <v>0</v>
      </c>
    </row>
    <row r="199" spans="1:4">
      <c r="A199" s="19" t="s">
        <v>865</v>
      </c>
      <c r="B199" s="10" t="s">
        <v>1282</v>
      </c>
      <c r="C199" s="1"/>
      <c r="D199" s="4"/>
    </row>
    <row r="200" spans="1:4">
      <c r="A200" s="20" t="s">
        <v>1283</v>
      </c>
      <c r="B200" s="10" t="s">
        <v>1284</v>
      </c>
      <c r="C200" s="1"/>
      <c r="D200" s="4"/>
    </row>
    <row r="201" spans="1:4">
      <c r="A201" s="18" t="s">
        <v>1285</v>
      </c>
      <c r="B201" s="10" t="s">
        <v>1286</v>
      </c>
      <c r="C201" s="1">
        <v>0</v>
      </c>
      <c r="D201" s="4">
        <v>0</v>
      </c>
    </row>
    <row r="202" spans="1:4">
      <c r="A202" s="19" t="s">
        <v>1287</v>
      </c>
      <c r="B202" s="10" t="s">
        <v>1288</v>
      </c>
      <c r="C202" s="1"/>
      <c r="D202" s="4"/>
    </row>
    <row r="203" spans="1:4">
      <c r="A203" s="19" t="s">
        <v>1289</v>
      </c>
      <c r="B203" s="10" t="s">
        <v>1290</v>
      </c>
      <c r="C203" s="1">
        <v>0</v>
      </c>
      <c r="D203" s="4">
        <v>0</v>
      </c>
    </row>
    <row r="204" spans="1:4">
      <c r="A204" s="17" t="s">
        <v>917</v>
      </c>
      <c r="B204" s="10" t="s">
        <v>918</v>
      </c>
      <c r="C204" s="1"/>
      <c r="D204" s="4"/>
    </row>
    <row r="205" spans="1:4">
      <c r="A205" s="18" t="s">
        <v>1291</v>
      </c>
      <c r="B205" s="10" t="s">
        <v>1292</v>
      </c>
      <c r="C205" s="1"/>
      <c r="D205" s="4"/>
    </row>
    <row r="206" spans="1:4">
      <c r="A206" s="19" t="s">
        <v>1293</v>
      </c>
      <c r="B206" s="10" t="s">
        <v>1294</v>
      </c>
      <c r="C206" s="1"/>
      <c r="D206" s="4"/>
    </row>
    <row r="207" spans="1:4">
      <c r="A207" s="19" t="s">
        <v>1295</v>
      </c>
      <c r="B207" s="10" t="s">
        <v>1296</v>
      </c>
      <c r="C207" s="1"/>
      <c r="D207" s="4"/>
    </row>
    <row r="208" spans="1:4">
      <c r="A208" s="19" t="s">
        <v>1297</v>
      </c>
      <c r="B208" s="10" t="s">
        <v>1298</v>
      </c>
      <c r="C208" s="1"/>
      <c r="D208" s="4"/>
    </row>
    <row r="209" spans="1:4">
      <c r="A209" s="19" t="s">
        <v>1299</v>
      </c>
      <c r="B209" s="10" t="s">
        <v>1300</v>
      </c>
      <c r="C209" s="1"/>
      <c r="D209" s="4"/>
    </row>
    <row r="210" spans="1:4">
      <c r="A210" s="19" t="s">
        <v>1301</v>
      </c>
      <c r="B210" s="10" t="s">
        <v>1302</v>
      </c>
      <c r="C210" s="1"/>
      <c r="D210" s="4"/>
    </row>
    <row r="211" spans="1:4">
      <c r="A211" s="15" t="s">
        <v>18</v>
      </c>
      <c r="B211" s="8" t="s">
        <v>95</v>
      </c>
      <c r="C211" s="1">
        <v>52600459000</v>
      </c>
      <c r="D211" s="4">
        <v>52581635777.519997</v>
      </c>
    </row>
    <row r="212" spans="1:4">
      <c r="A212" s="16" t="s">
        <v>122</v>
      </c>
      <c r="B212" s="9" t="s">
        <v>123</v>
      </c>
      <c r="C212" s="1">
        <v>4495000000</v>
      </c>
      <c r="D212" s="4">
        <v>4495000000</v>
      </c>
    </row>
    <row r="213" spans="1:4">
      <c r="A213" s="17" t="s">
        <v>132</v>
      </c>
      <c r="B213" s="10" t="s">
        <v>133</v>
      </c>
      <c r="C213" s="1">
        <v>4495000000</v>
      </c>
      <c r="D213" s="4">
        <v>4489998929.0699997</v>
      </c>
    </row>
    <row r="214" spans="1:4">
      <c r="A214" s="18" t="s">
        <v>142</v>
      </c>
      <c r="B214" s="10" t="s">
        <v>143</v>
      </c>
      <c r="C214" s="1">
        <v>4495000000</v>
      </c>
      <c r="D214" s="4">
        <v>125200</v>
      </c>
    </row>
    <row r="215" spans="1:4">
      <c r="A215" s="18" t="s">
        <v>144</v>
      </c>
      <c r="B215" s="10" t="s">
        <v>145</v>
      </c>
      <c r="C215" s="1">
        <v>0</v>
      </c>
      <c r="D215" s="4">
        <v>3720331162.3299999</v>
      </c>
    </row>
    <row r="216" spans="1:4">
      <c r="A216" s="19" t="s">
        <v>154</v>
      </c>
      <c r="B216" s="10" t="s">
        <v>155</v>
      </c>
      <c r="C216" s="1">
        <v>0</v>
      </c>
      <c r="D216" s="4">
        <v>36861409.939999998</v>
      </c>
    </row>
    <row r="217" spans="1:4">
      <c r="A217" s="20" t="s">
        <v>1303</v>
      </c>
      <c r="B217" s="10" t="s">
        <v>1304</v>
      </c>
      <c r="C217" s="1">
        <v>0</v>
      </c>
      <c r="D217" s="4">
        <v>36861409.939999998</v>
      </c>
    </row>
    <row r="218" spans="1:4">
      <c r="A218" s="20" t="s">
        <v>1305</v>
      </c>
      <c r="B218" s="10" t="s">
        <v>1306</v>
      </c>
      <c r="C218" s="1">
        <v>0</v>
      </c>
      <c r="D218" s="4">
        <v>0</v>
      </c>
    </row>
    <row r="219" spans="1:4">
      <c r="A219" s="20" t="s">
        <v>1307</v>
      </c>
      <c r="B219" s="10" t="s">
        <v>1308</v>
      </c>
      <c r="C219" s="1">
        <v>0</v>
      </c>
      <c r="D219" s="4">
        <v>0</v>
      </c>
    </row>
    <row r="220" spans="1:4">
      <c r="A220" s="19" t="s">
        <v>156</v>
      </c>
      <c r="B220" s="10" t="s">
        <v>157</v>
      </c>
      <c r="C220" s="1">
        <v>0</v>
      </c>
      <c r="D220" s="4">
        <v>506758454.06999999</v>
      </c>
    </row>
    <row r="221" spans="1:4">
      <c r="A221" s="20" t="s">
        <v>1309</v>
      </c>
      <c r="B221" s="10" t="s">
        <v>1310</v>
      </c>
      <c r="C221" s="1">
        <v>0</v>
      </c>
      <c r="D221" s="4">
        <v>506758454.06999999</v>
      </c>
    </row>
    <row r="222" spans="1:4">
      <c r="A222" s="20" t="s">
        <v>1311</v>
      </c>
      <c r="B222" s="10" t="s">
        <v>1312</v>
      </c>
      <c r="C222" s="1">
        <v>0</v>
      </c>
      <c r="D222" s="4">
        <v>0</v>
      </c>
    </row>
    <row r="223" spans="1:4">
      <c r="A223" s="20" t="s">
        <v>1313</v>
      </c>
      <c r="B223" s="10" t="s">
        <v>1314</v>
      </c>
      <c r="C223" s="1">
        <v>0</v>
      </c>
      <c r="D223" s="4">
        <v>0</v>
      </c>
    </row>
    <row r="224" spans="1:4">
      <c r="A224" s="20" t="s">
        <v>1315</v>
      </c>
      <c r="B224" s="10" t="s">
        <v>1316</v>
      </c>
      <c r="C224" s="1">
        <v>0</v>
      </c>
      <c r="D224" s="4">
        <v>0</v>
      </c>
    </row>
    <row r="225" spans="1:4">
      <c r="A225" s="20" t="s">
        <v>1317</v>
      </c>
      <c r="B225" s="10" t="s">
        <v>1318</v>
      </c>
      <c r="C225" s="1">
        <v>0</v>
      </c>
      <c r="D225" s="4">
        <v>0</v>
      </c>
    </row>
    <row r="226" spans="1:4">
      <c r="A226" s="19" t="s">
        <v>158</v>
      </c>
      <c r="B226" s="10" t="s">
        <v>159</v>
      </c>
      <c r="C226" s="1">
        <v>0</v>
      </c>
      <c r="D226" s="4">
        <v>1253983.42</v>
      </c>
    </row>
    <row r="227" spans="1:4">
      <c r="A227" s="20" t="s">
        <v>1319</v>
      </c>
      <c r="B227" s="10" t="s">
        <v>1320</v>
      </c>
      <c r="C227" s="1">
        <v>0</v>
      </c>
      <c r="D227" s="4">
        <v>1253983.42</v>
      </c>
    </row>
    <row r="228" spans="1:4">
      <c r="A228" s="20" t="s">
        <v>1321</v>
      </c>
      <c r="B228" s="10" t="s">
        <v>1322</v>
      </c>
      <c r="C228" s="1">
        <v>0</v>
      </c>
      <c r="D228" s="4">
        <v>0</v>
      </c>
    </row>
    <row r="229" spans="1:4">
      <c r="A229" s="19" t="s">
        <v>160</v>
      </c>
      <c r="B229" s="10" t="s">
        <v>161</v>
      </c>
      <c r="C229" s="1">
        <v>0</v>
      </c>
      <c r="D229" s="4">
        <v>258191361.15000001</v>
      </c>
    </row>
    <row r="230" spans="1:4">
      <c r="A230" s="20" t="s">
        <v>1323</v>
      </c>
      <c r="B230" s="10" t="s">
        <v>1324</v>
      </c>
      <c r="C230" s="1">
        <v>0</v>
      </c>
      <c r="D230" s="4">
        <v>258191361.15000001</v>
      </c>
    </row>
    <row r="231" spans="1:4">
      <c r="A231" s="20" t="s">
        <v>1325</v>
      </c>
      <c r="B231" s="10" t="s">
        <v>1326</v>
      </c>
      <c r="C231" s="1">
        <v>0</v>
      </c>
      <c r="D231" s="4">
        <v>0</v>
      </c>
    </row>
    <row r="232" spans="1:4">
      <c r="A232" s="20" t="s">
        <v>1327</v>
      </c>
      <c r="B232" s="10" t="s">
        <v>1328</v>
      </c>
      <c r="C232" s="1">
        <v>0</v>
      </c>
      <c r="D232" s="4">
        <v>0</v>
      </c>
    </row>
    <row r="233" spans="1:4">
      <c r="A233" s="20" t="s">
        <v>1329</v>
      </c>
      <c r="B233" s="10" t="s">
        <v>1330</v>
      </c>
      <c r="C233" s="1">
        <v>0</v>
      </c>
      <c r="D233" s="4">
        <v>0</v>
      </c>
    </row>
    <row r="234" spans="1:4">
      <c r="A234" s="20" t="s">
        <v>1331</v>
      </c>
      <c r="B234" s="10" t="s">
        <v>1332</v>
      </c>
      <c r="C234" s="1">
        <v>0</v>
      </c>
      <c r="D234" s="4">
        <v>0</v>
      </c>
    </row>
    <row r="235" spans="1:4">
      <c r="A235" s="19" t="s">
        <v>162</v>
      </c>
      <c r="B235" s="10" t="s">
        <v>163</v>
      </c>
      <c r="C235" s="1">
        <v>0</v>
      </c>
      <c r="D235" s="4">
        <v>2917265953.75</v>
      </c>
    </row>
    <row r="236" spans="1:4">
      <c r="A236" s="20" t="s">
        <v>1333</v>
      </c>
      <c r="B236" s="10" t="s">
        <v>1334</v>
      </c>
      <c r="C236" s="1">
        <v>0</v>
      </c>
      <c r="D236" s="4">
        <v>2917265953.75</v>
      </c>
    </row>
    <row r="237" spans="1:4">
      <c r="A237" s="20" t="s">
        <v>69</v>
      </c>
      <c r="B237" s="10" t="s">
        <v>1335</v>
      </c>
      <c r="C237" s="1">
        <v>0</v>
      </c>
      <c r="D237" s="4">
        <v>0</v>
      </c>
    </row>
    <row r="238" spans="1:4">
      <c r="A238" s="20" t="s">
        <v>1336</v>
      </c>
      <c r="B238" s="10" t="s">
        <v>1337</v>
      </c>
      <c r="C238" s="1">
        <v>0</v>
      </c>
      <c r="D238" s="4">
        <v>0</v>
      </c>
    </row>
    <row r="239" spans="1:4">
      <c r="A239" s="20" t="s">
        <v>1338</v>
      </c>
      <c r="B239" s="10" t="s">
        <v>1339</v>
      </c>
      <c r="C239" s="1">
        <v>0</v>
      </c>
      <c r="D239" s="4">
        <v>0</v>
      </c>
    </row>
    <row r="240" spans="1:4">
      <c r="A240" s="20" t="s">
        <v>1340</v>
      </c>
      <c r="B240" s="10" t="s">
        <v>1341</v>
      </c>
      <c r="C240" s="1">
        <v>0</v>
      </c>
      <c r="D240" s="4">
        <v>0</v>
      </c>
    </row>
    <row r="241" spans="1:4">
      <c r="A241" s="20" t="s">
        <v>1342</v>
      </c>
      <c r="B241" s="10" t="s">
        <v>1343</v>
      </c>
      <c r="C241" s="1">
        <v>0</v>
      </c>
      <c r="D241" s="4">
        <v>0</v>
      </c>
    </row>
    <row r="242" spans="1:4">
      <c r="A242" s="20" t="s">
        <v>1344</v>
      </c>
      <c r="B242" s="10" t="s">
        <v>1345</v>
      </c>
      <c r="C242" s="1">
        <v>0</v>
      </c>
      <c r="D242" s="4">
        <v>0</v>
      </c>
    </row>
    <row r="243" spans="1:4">
      <c r="A243" s="19" t="s">
        <v>164</v>
      </c>
      <c r="B243" s="10" t="s">
        <v>165</v>
      </c>
      <c r="C243" s="1">
        <v>0</v>
      </c>
      <c r="D243" s="4">
        <v>0</v>
      </c>
    </row>
    <row r="244" spans="1:4">
      <c r="A244" s="20" t="s">
        <v>1346</v>
      </c>
      <c r="B244" s="10" t="s">
        <v>1347</v>
      </c>
      <c r="C244" s="1">
        <v>0</v>
      </c>
      <c r="D244" s="4">
        <v>0</v>
      </c>
    </row>
    <row r="245" spans="1:4">
      <c r="A245" s="20" t="s">
        <v>1348</v>
      </c>
      <c r="B245" s="10" t="s">
        <v>1349</v>
      </c>
      <c r="C245" s="1">
        <v>0</v>
      </c>
      <c r="D245" s="4">
        <v>0</v>
      </c>
    </row>
    <row r="246" spans="1:4">
      <c r="A246" s="18" t="s">
        <v>146</v>
      </c>
      <c r="B246" s="10" t="s">
        <v>147</v>
      </c>
      <c r="C246" s="1">
        <v>0</v>
      </c>
      <c r="D246" s="4">
        <v>299930513.70999998</v>
      </c>
    </row>
    <row r="247" spans="1:4">
      <c r="A247" s="19" t="s">
        <v>166</v>
      </c>
      <c r="B247" s="10" t="s">
        <v>167</v>
      </c>
      <c r="C247" s="1">
        <v>0</v>
      </c>
      <c r="D247" s="4">
        <v>49322615.390000001</v>
      </c>
    </row>
    <row r="248" spans="1:4">
      <c r="A248" s="20" t="s">
        <v>1350</v>
      </c>
      <c r="B248" s="10" t="s">
        <v>1351</v>
      </c>
      <c r="C248" s="1">
        <v>0</v>
      </c>
      <c r="D248" s="4">
        <v>49322615.390000001</v>
      </c>
    </row>
    <row r="249" spans="1:4">
      <c r="A249" s="20" t="s">
        <v>1352</v>
      </c>
      <c r="B249" s="10" t="s">
        <v>1353</v>
      </c>
      <c r="C249" s="1">
        <v>0</v>
      </c>
      <c r="D249" s="4">
        <v>0</v>
      </c>
    </row>
    <row r="250" spans="1:4">
      <c r="A250" s="20" t="s">
        <v>1354</v>
      </c>
      <c r="B250" s="10" t="s">
        <v>1355</v>
      </c>
      <c r="C250" s="1">
        <v>0</v>
      </c>
      <c r="D250" s="4">
        <v>0</v>
      </c>
    </row>
    <row r="251" spans="1:4">
      <c r="A251" s="20" t="s">
        <v>1356</v>
      </c>
      <c r="B251" s="10" t="s">
        <v>1357</v>
      </c>
      <c r="C251" s="1">
        <v>0</v>
      </c>
      <c r="D251" s="4">
        <v>0</v>
      </c>
    </row>
    <row r="252" spans="1:4">
      <c r="A252" s="20" t="s">
        <v>1358</v>
      </c>
      <c r="B252" s="10" t="s">
        <v>1359</v>
      </c>
      <c r="C252" s="1">
        <v>0</v>
      </c>
      <c r="D252" s="4">
        <v>0</v>
      </c>
    </row>
    <row r="253" spans="1:4">
      <c r="A253" s="20" t="s">
        <v>1360</v>
      </c>
      <c r="B253" s="10" t="s">
        <v>1361</v>
      </c>
      <c r="C253" s="1">
        <v>0</v>
      </c>
      <c r="D253" s="4">
        <v>0</v>
      </c>
    </row>
    <row r="254" spans="1:4">
      <c r="A254" s="19" t="s">
        <v>168</v>
      </c>
      <c r="B254" s="10" t="s">
        <v>169</v>
      </c>
      <c r="C254" s="1">
        <v>0</v>
      </c>
      <c r="D254" s="4">
        <v>123545571.26000001</v>
      </c>
    </row>
    <row r="255" spans="1:4">
      <c r="A255" s="20" t="s">
        <v>1362</v>
      </c>
      <c r="B255" s="10" t="s">
        <v>1363</v>
      </c>
      <c r="C255" s="1">
        <v>0</v>
      </c>
      <c r="D255" s="4">
        <v>123545571.26000001</v>
      </c>
    </row>
    <row r="256" spans="1:4">
      <c r="A256" s="20" t="s">
        <v>1364</v>
      </c>
      <c r="B256" s="10" t="s">
        <v>1365</v>
      </c>
      <c r="C256" s="1">
        <v>0</v>
      </c>
      <c r="D256" s="4">
        <v>0</v>
      </c>
    </row>
    <row r="257" spans="1:4">
      <c r="A257" s="20" t="s">
        <v>1366</v>
      </c>
      <c r="B257" s="10" t="s">
        <v>1367</v>
      </c>
      <c r="C257" s="1">
        <v>0</v>
      </c>
      <c r="D257" s="4">
        <v>0</v>
      </c>
    </row>
    <row r="258" spans="1:4">
      <c r="A258" s="19" t="s">
        <v>170</v>
      </c>
      <c r="B258" s="10" t="s">
        <v>171</v>
      </c>
      <c r="C258" s="1">
        <v>0</v>
      </c>
      <c r="D258" s="4">
        <v>24579006.579999998</v>
      </c>
    </row>
    <row r="259" spans="1:4">
      <c r="A259" s="20" t="s">
        <v>1368</v>
      </c>
      <c r="B259" s="10" t="s">
        <v>1369</v>
      </c>
      <c r="C259" s="1">
        <v>0</v>
      </c>
      <c r="D259" s="4">
        <v>24579006.579999998</v>
      </c>
    </row>
    <row r="260" spans="1:4">
      <c r="A260" s="20" t="s">
        <v>1370</v>
      </c>
      <c r="B260" s="10" t="s">
        <v>1371</v>
      </c>
      <c r="C260" s="1">
        <v>0</v>
      </c>
      <c r="D260" s="4">
        <v>0</v>
      </c>
    </row>
    <row r="261" spans="1:4">
      <c r="A261" s="20" t="s">
        <v>1372</v>
      </c>
      <c r="B261" s="10" t="s">
        <v>1373</v>
      </c>
      <c r="C261" s="1">
        <v>0</v>
      </c>
      <c r="D261" s="4">
        <v>0</v>
      </c>
    </row>
    <row r="262" spans="1:4">
      <c r="A262" s="20" t="s">
        <v>1374</v>
      </c>
      <c r="B262" s="10" t="s">
        <v>1375</v>
      </c>
      <c r="C262" s="1">
        <v>0</v>
      </c>
      <c r="D262" s="4">
        <v>0</v>
      </c>
    </row>
    <row r="263" spans="1:4">
      <c r="A263" s="20" t="s">
        <v>1376</v>
      </c>
      <c r="B263" s="10" t="s">
        <v>1377</v>
      </c>
      <c r="C263" s="1">
        <v>0</v>
      </c>
      <c r="D263" s="4">
        <v>0</v>
      </c>
    </row>
    <row r="264" spans="1:4">
      <c r="A264" s="20" t="s">
        <v>1378</v>
      </c>
      <c r="B264" s="10" t="s">
        <v>1379</v>
      </c>
      <c r="C264" s="1">
        <v>0</v>
      </c>
      <c r="D264" s="4">
        <v>0</v>
      </c>
    </row>
    <row r="265" spans="1:4">
      <c r="A265" s="20" t="s">
        <v>1380</v>
      </c>
      <c r="B265" s="10" t="s">
        <v>1381</v>
      </c>
      <c r="C265" s="1">
        <v>0</v>
      </c>
      <c r="D265" s="4">
        <v>0</v>
      </c>
    </row>
    <row r="266" spans="1:4">
      <c r="A266" s="19" t="s">
        <v>876</v>
      </c>
      <c r="B266" s="10" t="s">
        <v>172</v>
      </c>
      <c r="C266" s="1">
        <v>0</v>
      </c>
      <c r="D266" s="4">
        <v>101321764.20999999</v>
      </c>
    </row>
    <row r="267" spans="1:4">
      <c r="A267" s="20" t="s">
        <v>1382</v>
      </c>
      <c r="B267" s="10" t="s">
        <v>1383</v>
      </c>
      <c r="C267" s="1">
        <v>0</v>
      </c>
      <c r="D267" s="4">
        <v>101321764.20999999</v>
      </c>
    </row>
    <row r="268" spans="1:4">
      <c r="A268" s="20" t="s">
        <v>1384</v>
      </c>
      <c r="B268" s="10" t="s">
        <v>1385</v>
      </c>
      <c r="C268" s="1">
        <v>0</v>
      </c>
      <c r="D268" s="4">
        <v>0</v>
      </c>
    </row>
    <row r="269" spans="1:4">
      <c r="A269" s="20" t="s">
        <v>1386</v>
      </c>
      <c r="B269" s="10" t="s">
        <v>1387</v>
      </c>
      <c r="C269" s="1">
        <v>0</v>
      </c>
      <c r="D269" s="4">
        <v>0</v>
      </c>
    </row>
    <row r="270" spans="1:4">
      <c r="A270" s="19" t="s">
        <v>866</v>
      </c>
      <c r="B270" s="10" t="s">
        <v>867</v>
      </c>
      <c r="C270" s="1">
        <v>0</v>
      </c>
      <c r="D270" s="4">
        <v>1161556.27</v>
      </c>
    </row>
    <row r="271" spans="1:4">
      <c r="A271" s="20" t="s">
        <v>1388</v>
      </c>
      <c r="B271" s="10" t="s">
        <v>1389</v>
      </c>
      <c r="C271" s="1">
        <v>0</v>
      </c>
      <c r="D271" s="4">
        <v>1161556.27</v>
      </c>
    </row>
    <row r="272" spans="1:4">
      <c r="A272" s="20" t="s">
        <v>866</v>
      </c>
      <c r="B272" s="10" t="s">
        <v>1390</v>
      </c>
      <c r="C272" s="1">
        <v>0</v>
      </c>
      <c r="D272" s="4">
        <v>0</v>
      </c>
    </row>
    <row r="273" spans="1:4">
      <c r="A273" s="18" t="s">
        <v>148</v>
      </c>
      <c r="B273" s="10" t="s">
        <v>149</v>
      </c>
      <c r="C273" s="1">
        <v>0</v>
      </c>
      <c r="D273" s="4">
        <v>83540411.420000002</v>
      </c>
    </row>
    <row r="274" spans="1:4">
      <c r="A274" s="19" t="s">
        <v>1391</v>
      </c>
      <c r="B274" s="10" t="s">
        <v>1392</v>
      </c>
      <c r="C274" s="1">
        <v>0</v>
      </c>
      <c r="D274" s="4">
        <v>3348396.88</v>
      </c>
    </row>
    <row r="275" spans="1:4">
      <c r="A275" s="20" t="s">
        <v>1393</v>
      </c>
      <c r="B275" s="10" t="s">
        <v>1394</v>
      </c>
      <c r="C275" s="1">
        <v>0</v>
      </c>
      <c r="D275" s="4">
        <v>3348396.88</v>
      </c>
    </row>
    <row r="276" spans="1:4">
      <c r="A276" s="20" t="s">
        <v>1395</v>
      </c>
      <c r="B276" s="10" t="s">
        <v>1396</v>
      </c>
      <c r="C276" s="1">
        <v>0</v>
      </c>
      <c r="D276" s="4">
        <v>0</v>
      </c>
    </row>
    <row r="277" spans="1:4">
      <c r="A277" s="19" t="s">
        <v>1397</v>
      </c>
      <c r="B277" s="10" t="s">
        <v>1398</v>
      </c>
      <c r="C277" s="1">
        <v>0</v>
      </c>
      <c r="D277" s="4">
        <v>80192014.540000007</v>
      </c>
    </row>
    <row r="278" spans="1:4">
      <c r="A278" s="20" t="s">
        <v>1399</v>
      </c>
      <c r="B278" s="10" t="s">
        <v>1400</v>
      </c>
      <c r="C278" s="1">
        <v>0</v>
      </c>
      <c r="D278" s="4">
        <v>80192014.540000007</v>
      </c>
    </row>
    <row r="279" spans="1:4">
      <c r="A279" s="20" t="s">
        <v>1401</v>
      </c>
      <c r="B279" s="10" t="s">
        <v>1402</v>
      </c>
      <c r="C279" s="1">
        <v>0</v>
      </c>
      <c r="D279" s="4">
        <v>0</v>
      </c>
    </row>
    <row r="280" spans="1:4">
      <c r="A280" s="18" t="s">
        <v>150</v>
      </c>
      <c r="B280" s="10" t="s">
        <v>151</v>
      </c>
      <c r="C280" s="1">
        <v>0</v>
      </c>
      <c r="D280" s="4">
        <v>386071641.61000001</v>
      </c>
    </row>
    <row r="281" spans="1:4">
      <c r="A281" s="19" t="s">
        <v>1403</v>
      </c>
      <c r="B281" s="10" t="s">
        <v>1404</v>
      </c>
      <c r="C281" s="1">
        <v>0</v>
      </c>
      <c r="D281" s="4">
        <v>355121168.88999999</v>
      </c>
    </row>
    <row r="282" spans="1:4">
      <c r="A282" s="20" t="s">
        <v>1405</v>
      </c>
      <c r="B282" s="10" t="s">
        <v>1406</v>
      </c>
      <c r="C282" s="1">
        <v>0</v>
      </c>
      <c r="D282" s="4">
        <v>355121168.88999999</v>
      </c>
    </row>
    <row r="283" spans="1:4">
      <c r="A283" s="20" t="s">
        <v>1407</v>
      </c>
      <c r="B283" s="10" t="s">
        <v>1408</v>
      </c>
      <c r="C283" s="1">
        <v>0</v>
      </c>
      <c r="D283" s="4">
        <v>0</v>
      </c>
    </row>
    <row r="284" spans="1:4">
      <c r="A284" s="19" t="s">
        <v>1409</v>
      </c>
      <c r="B284" s="10" t="s">
        <v>1410</v>
      </c>
      <c r="C284" s="1">
        <v>0</v>
      </c>
      <c r="D284" s="4">
        <v>30950472.719999999</v>
      </c>
    </row>
    <row r="285" spans="1:4">
      <c r="A285" s="20" t="s">
        <v>1411</v>
      </c>
      <c r="B285" s="10" t="s">
        <v>1412</v>
      </c>
      <c r="C285" s="1">
        <v>0</v>
      </c>
      <c r="D285" s="4">
        <v>30950472.719999999</v>
      </c>
    </row>
    <row r="286" spans="1:4">
      <c r="A286" s="20" t="s">
        <v>1413</v>
      </c>
      <c r="B286" s="10" t="s">
        <v>1414</v>
      </c>
      <c r="C286" s="1">
        <v>0</v>
      </c>
      <c r="D286" s="4">
        <v>0</v>
      </c>
    </row>
    <row r="287" spans="1:4">
      <c r="A287" s="18" t="s">
        <v>152</v>
      </c>
      <c r="B287" s="10" t="s">
        <v>153</v>
      </c>
      <c r="C287" s="1">
        <v>0</v>
      </c>
      <c r="D287" s="4">
        <v>0</v>
      </c>
    </row>
    <row r="288" spans="1:4">
      <c r="A288" s="19" t="s">
        <v>1415</v>
      </c>
      <c r="B288" s="10" t="s">
        <v>1416</v>
      </c>
      <c r="C288" s="1"/>
      <c r="D288" s="4"/>
    </row>
    <row r="289" spans="1:4">
      <c r="A289" s="19" t="s">
        <v>1417</v>
      </c>
      <c r="B289" s="10" t="s">
        <v>1418</v>
      </c>
      <c r="C289" s="1">
        <v>0</v>
      </c>
      <c r="D289" s="4">
        <v>0</v>
      </c>
    </row>
    <row r="290" spans="1:4">
      <c r="A290" s="17" t="s">
        <v>134</v>
      </c>
      <c r="B290" s="10" t="s">
        <v>135</v>
      </c>
      <c r="C290" s="1">
        <v>0</v>
      </c>
      <c r="D290" s="4">
        <v>22470.93</v>
      </c>
    </row>
    <row r="291" spans="1:4">
      <c r="A291" s="18" t="s">
        <v>1419</v>
      </c>
      <c r="B291" s="10" t="s">
        <v>1420</v>
      </c>
      <c r="C291" s="1">
        <v>0</v>
      </c>
      <c r="D291" s="4">
        <v>22470.93</v>
      </c>
    </row>
    <row r="292" spans="1:4">
      <c r="A292" s="18" t="s">
        <v>1421</v>
      </c>
      <c r="B292" s="10" t="s">
        <v>1422</v>
      </c>
      <c r="C292" s="1">
        <v>0</v>
      </c>
      <c r="D292" s="4">
        <v>0</v>
      </c>
    </row>
    <row r="293" spans="1:4">
      <c r="A293" s="17" t="s">
        <v>136</v>
      </c>
      <c r="B293" s="10" t="s">
        <v>137</v>
      </c>
      <c r="C293" s="1">
        <v>0</v>
      </c>
      <c r="D293" s="4">
        <v>4978600</v>
      </c>
    </row>
    <row r="294" spans="1:4">
      <c r="A294" s="18" t="s">
        <v>1423</v>
      </c>
      <c r="B294" s="10" t="s">
        <v>1424</v>
      </c>
      <c r="C294" s="1">
        <v>0</v>
      </c>
      <c r="D294" s="4">
        <v>4978600</v>
      </c>
    </row>
    <row r="295" spans="1:4">
      <c r="A295" s="18" t="s">
        <v>1425</v>
      </c>
      <c r="B295" s="10" t="s">
        <v>1426</v>
      </c>
      <c r="C295" s="1"/>
      <c r="D295" s="4"/>
    </row>
    <row r="296" spans="1:4">
      <c r="A296" s="18" t="s">
        <v>1427</v>
      </c>
      <c r="B296" s="10" t="s">
        <v>1428</v>
      </c>
      <c r="C296" s="1">
        <v>0</v>
      </c>
      <c r="D296" s="4">
        <v>0</v>
      </c>
    </row>
    <row r="297" spans="1:4">
      <c r="A297" s="17" t="s">
        <v>138</v>
      </c>
      <c r="B297" s="10" t="s">
        <v>139</v>
      </c>
      <c r="C297" s="1"/>
      <c r="D297" s="4"/>
    </row>
    <row r="298" spans="1:4">
      <c r="A298" s="18" t="s">
        <v>1429</v>
      </c>
      <c r="B298" s="10" t="s">
        <v>1430</v>
      </c>
      <c r="C298" s="1"/>
      <c r="D298" s="4"/>
    </row>
    <row r="299" spans="1:4">
      <c r="A299" s="18" t="s">
        <v>1431</v>
      </c>
      <c r="B299" s="10" t="s">
        <v>1432</v>
      </c>
      <c r="C299" s="1"/>
      <c r="D299" s="4"/>
    </row>
    <row r="300" spans="1:4">
      <c r="A300" s="17" t="s">
        <v>140</v>
      </c>
      <c r="B300" s="10" t="s">
        <v>141</v>
      </c>
      <c r="C300" s="1"/>
      <c r="D300" s="4"/>
    </row>
    <row r="301" spans="1:4">
      <c r="A301" s="18" t="s">
        <v>1433</v>
      </c>
      <c r="B301" s="10" t="s">
        <v>1434</v>
      </c>
      <c r="C301" s="1"/>
      <c r="D301" s="4"/>
    </row>
    <row r="302" spans="1:4">
      <c r="A302" s="18" t="s">
        <v>1435</v>
      </c>
      <c r="B302" s="10" t="s">
        <v>1436</v>
      </c>
      <c r="C302" s="1"/>
      <c r="D302" s="4"/>
    </row>
    <row r="303" spans="1:4">
      <c r="A303" s="16" t="s">
        <v>124</v>
      </c>
      <c r="B303" s="9" t="s">
        <v>125</v>
      </c>
      <c r="C303" s="1">
        <v>8513125000</v>
      </c>
      <c r="D303" s="4">
        <v>8513125000</v>
      </c>
    </row>
    <row r="304" spans="1:4">
      <c r="A304" s="17" t="s">
        <v>173</v>
      </c>
      <c r="B304" s="10" t="s">
        <v>174</v>
      </c>
      <c r="C304" s="1">
        <v>575200000</v>
      </c>
      <c r="D304" s="4">
        <v>589926903.79999995</v>
      </c>
    </row>
    <row r="305" spans="1:4">
      <c r="A305" s="18" t="s">
        <v>195</v>
      </c>
      <c r="B305" s="10" t="s">
        <v>196</v>
      </c>
      <c r="C305" s="1">
        <v>217200000</v>
      </c>
      <c r="D305" s="4">
        <v>216309993.06999999</v>
      </c>
    </row>
    <row r="306" spans="1:4">
      <c r="A306" s="19" t="s">
        <v>259</v>
      </c>
      <c r="B306" s="10" t="s">
        <v>260</v>
      </c>
      <c r="C306" s="1">
        <v>213000000</v>
      </c>
      <c r="D306" s="4">
        <v>212000000</v>
      </c>
    </row>
    <row r="307" spans="1:4">
      <c r="A307" s="20" t="s">
        <v>261</v>
      </c>
      <c r="B307" s="10" t="s">
        <v>262</v>
      </c>
      <c r="C307" s="1">
        <v>213000000</v>
      </c>
      <c r="D307" s="4">
        <v>212000000</v>
      </c>
    </row>
    <row r="308" spans="1:4">
      <c r="A308" s="20" t="s">
        <v>263</v>
      </c>
      <c r="B308" s="10" t="s">
        <v>264</v>
      </c>
      <c r="C308" s="1">
        <v>0</v>
      </c>
      <c r="D308" s="4">
        <v>0</v>
      </c>
    </row>
    <row r="309" spans="1:4">
      <c r="A309" s="20" t="s">
        <v>265</v>
      </c>
      <c r="B309" s="10" t="s">
        <v>266</v>
      </c>
      <c r="C309" s="1">
        <v>0</v>
      </c>
      <c r="D309" s="4">
        <v>0</v>
      </c>
    </row>
    <row r="310" spans="1:4">
      <c r="A310" s="19" t="s">
        <v>267</v>
      </c>
      <c r="B310" s="10" t="s">
        <v>268</v>
      </c>
      <c r="C310" s="1">
        <v>4200000</v>
      </c>
      <c r="D310" s="4">
        <v>4309993.07</v>
      </c>
    </row>
    <row r="311" spans="1:4">
      <c r="A311" s="20" t="s">
        <v>269</v>
      </c>
      <c r="B311" s="10" t="s">
        <v>270</v>
      </c>
      <c r="C311" s="1">
        <v>4200000</v>
      </c>
      <c r="D311" s="4">
        <v>4309993.07</v>
      </c>
    </row>
    <row r="312" spans="1:4">
      <c r="A312" s="20" t="s">
        <v>271</v>
      </c>
      <c r="B312" s="10" t="s">
        <v>272</v>
      </c>
      <c r="C312" s="1">
        <v>0</v>
      </c>
      <c r="D312" s="4">
        <v>0</v>
      </c>
    </row>
    <row r="313" spans="1:4">
      <c r="A313" s="18" t="s">
        <v>197</v>
      </c>
      <c r="B313" s="10" t="s">
        <v>198</v>
      </c>
      <c r="C313" s="1">
        <v>242000000</v>
      </c>
      <c r="D313" s="4">
        <v>257616910.72999999</v>
      </c>
    </row>
    <row r="314" spans="1:4">
      <c r="A314" s="19" t="s">
        <v>273</v>
      </c>
      <c r="B314" s="10" t="s">
        <v>274</v>
      </c>
      <c r="C314" s="1">
        <v>242000000</v>
      </c>
      <c r="D314" s="4">
        <v>257616910.72999999</v>
      </c>
    </row>
    <row r="315" spans="1:4">
      <c r="A315" s="19" t="s">
        <v>275</v>
      </c>
      <c r="B315" s="10" t="s">
        <v>276</v>
      </c>
      <c r="C315" s="1">
        <v>0</v>
      </c>
      <c r="D315" s="4">
        <v>0</v>
      </c>
    </row>
    <row r="316" spans="1:4">
      <c r="A316" s="19" t="s">
        <v>277</v>
      </c>
      <c r="B316" s="10" t="s">
        <v>278</v>
      </c>
      <c r="C316" s="1">
        <v>0</v>
      </c>
      <c r="D316" s="4">
        <v>0</v>
      </c>
    </row>
    <row r="317" spans="1:4">
      <c r="A317" s="19" t="s">
        <v>279</v>
      </c>
      <c r="B317" s="10" t="s">
        <v>280</v>
      </c>
      <c r="C317" s="1">
        <v>0</v>
      </c>
      <c r="D317" s="4">
        <v>0</v>
      </c>
    </row>
    <row r="318" spans="1:4">
      <c r="A318" s="19" t="s">
        <v>281</v>
      </c>
      <c r="B318" s="10" t="s">
        <v>282</v>
      </c>
      <c r="C318" s="1">
        <v>0</v>
      </c>
      <c r="D318" s="4">
        <v>0</v>
      </c>
    </row>
    <row r="319" spans="1:4">
      <c r="A319" s="18" t="s">
        <v>877</v>
      </c>
      <c r="B319" s="10" t="s">
        <v>878</v>
      </c>
      <c r="C319" s="1">
        <v>116000000</v>
      </c>
      <c r="D319" s="4">
        <v>116000000</v>
      </c>
    </row>
    <row r="320" spans="1:4">
      <c r="A320" s="19" t="s">
        <v>879</v>
      </c>
      <c r="B320" s="10" t="s">
        <v>880</v>
      </c>
      <c r="C320" s="1">
        <v>116000000</v>
      </c>
      <c r="D320" s="4">
        <v>116000000</v>
      </c>
    </row>
    <row r="321" spans="1:4">
      <c r="A321" s="19" t="s">
        <v>881</v>
      </c>
      <c r="B321" s="10" t="s">
        <v>882</v>
      </c>
      <c r="C321" s="1">
        <v>0</v>
      </c>
      <c r="D321" s="4">
        <v>0</v>
      </c>
    </row>
    <row r="322" spans="1:4">
      <c r="A322" s="19" t="s">
        <v>883</v>
      </c>
      <c r="B322" s="10" t="s">
        <v>884</v>
      </c>
      <c r="C322" s="1">
        <v>0</v>
      </c>
      <c r="D322" s="4">
        <v>0</v>
      </c>
    </row>
    <row r="323" spans="1:4">
      <c r="A323" s="19" t="s">
        <v>885</v>
      </c>
      <c r="B323" s="10" t="s">
        <v>886</v>
      </c>
      <c r="C323" s="1">
        <v>0</v>
      </c>
      <c r="D323" s="4">
        <v>0</v>
      </c>
    </row>
    <row r="324" spans="1:4">
      <c r="A324" s="19" t="s">
        <v>887</v>
      </c>
      <c r="B324" s="10" t="s">
        <v>888</v>
      </c>
      <c r="C324" s="1">
        <v>0</v>
      </c>
      <c r="D324" s="4">
        <v>0</v>
      </c>
    </row>
    <row r="325" spans="1:4">
      <c r="A325" s="17" t="s">
        <v>175</v>
      </c>
      <c r="B325" s="10" t="s">
        <v>176</v>
      </c>
      <c r="C325" s="1">
        <v>3294000000</v>
      </c>
      <c r="D325" s="4">
        <v>3280492345.9200001</v>
      </c>
    </row>
    <row r="326" spans="1:4">
      <c r="A326" s="18" t="s">
        <v>199</v>
      </c>
      <c r="B326" s="10" t="s">
        <v>200</v>
      </c>
      <c r="C326" s="1">
        <v>0</v>
      </c>
      <c r="D326" s="4">
        <v>1000000</v>
      </c>
    </row>
    <row r="327" spans="1:4">
      <c r="A327" s="18" t="s">
        <v>201</v>
      </c>
      <c r="B327" s="10" t="s">
        <v>202</v>
      </c>
      <c r="C327" s="1">
        <v>3170400000</v>
      </c>
      <c r="D327" s="4">
        <v>3126072472.6999998</v>
      </c>
    </row>
    <row r="328" spans="1:4">
      <c r="A328" s="19" t="s">
        <v>207</v>
      </c>
      <c r="B328" s="10" t="s">
        <v>208</v>
      </c>
      <c r="C328" s="1">
        <v>101600000</v>
      </c>
      <c r="D328" s="4">
        <v>101600000</v>
      </c>
    </row>
    <row r="329" spans="1:4">
      <c r="A329" s="20" t="s">
        <v>283</v>
      </c>
      <c r="B329" s="10" t="s">
        <v>284</v>
      </c>
      <c r="C329" s="1">
        <v>500000</v>
      </c>
      <c r="D329" s="4">
        <v>500000</v>
      </c>
    </row>
    <row r="330" spans="1:4">
      <c r="A330" s="21" t="s">
        <v>285</v>
      </c>
      <c r="B330" s="10" t="s">
        <v>286</v>
      </c>
      <c r="C330" s="1">
        <v>500000</v>
      </c>
      <c r="D330" s="4">
        <v>500000</v>
      </c>
    </row>
    <row r="331" spans="1:4">
      <c r="A331" s="21" t="s">
        <v>287</v>
      </c>
      <c r="B331" s="10" t="s">
        <v>288</v>
      </c>
      <c r="C331" s="1">
        <v>0</v>
      </c>
      <c r="D331" s="4">
        <v>0</v>
      </c>
    </row>
    <row r="332" spans="1:4">
      <c r="A332" s="20" t="s">
        <v>289</v>
      </c>
      <c r="B332" s="10" t="s">
        <v>290</v>
      </c>
      <c r="C332" s="1">
        <v>12100000</v>
      </c>
      <c r="D332" s="4">
        <v>12100000</v>
      </c>
    </row>
    <row r="333" spans="1:4">
      <c r="A333" s="21" t="s">
        <v>291</v>
      </c>
      <c r="B333" s="10" t="s">
        <v>292</v>
      </c>
      <c r="C333" s="1">
        <v>12100000</v>
      </c>
      <c r="D333" s="4">
        <v>12100000</v>
      </c>
    </row>
    <row r="334" spans="1:4">
      <c r="A334" s="21" t="s">
        <v>293</v>
      </c>
      <c r="B334" s="10" t="s">
        <v>294</v>
      </c>
      <c r="C334" s="1">
        <v>0</v>
      </c>
      <c r="D334" s="4">
        <v>0</v>
      </c>
    </row>
    <row r="335" spans="1:4">
      <c r="A335" s="21" t="s">
        <v>295</v>
      </c>
      <c r="B335" s="10" t="s">
        <v>296</v>
      </c>
      <c r="C335" s="1">
        <v>0</v>
      </c>
      <c r="D335" s="4">
        <v>0</v>
      </c>
    </row>
    <row r="336" spans="1:4">
      <c r="A336" s="21" t="s">
        <v>297</v>
      </c>
      <c r="B336" s="10" t="s">
        <v>298</v>
      </c>
      <c r="C336" s="1">
        <v>0</v>
      </c>
      <c r="D336" s="4">
        <v>0</v>
      </c>
    </row>
    <row r="337" spans="1:4">
      <c r="A337" s="20" t="s">
        <v>299</v>
      </c>
      <c r="B337" s="10" t="s">
        <v>300</v>
      </c>
      <c r="C337" s="1">
        <v>48000000</v>
      </c>
      <c r="D337" s="4">
        <v>48000000</v>
      </c>
    </row>
    <row r="338" spans="1:4">
      <c r="A338" s="21" t="s">
        <v>301</v>
      </c>
      <c r="B338" s="10" t="s">
        <v>302</v>
      </c>
      <c r="C338" s="1">
        <v>48000000</v>
      </c>
      <c r="D338" s="4">
        <v>48000000</v>
      </c>
    </row>
    <row r="339" spans="1:4">
      <c r="A339" s="21" t="s">
        <v>303</v>
      </c>
      <c r="B339" s="10" t="s">
        <v>304</v>
      </c>
      <c r="C339" s="1">
        <v>0</v>
      </c>
      <c r="D339" s="4">
        <v>0</v>
      </c>
    </row>
    <row r="340" spans="1:4">
      <c r="A340" s="21" t="s">
        <v>305</v>
      </c>
      <c r="B340" s="10" t="s">
        <v>306</v>
      </c>
      <c r="C340" s="1">
        <v>0</v>
      </c>
      <c r="D340" s="4">
        <v>0</v>
      </c>
    </row>
    <row r="341" spans="1:4">
      <c r="A341" s="21" t="s">
        <v>307</v>
      </c>
      <c r="B341" s="10" t="s">
        <v>308</v>
      </c>
      <c r="C341" s="1">
        <v>0</v>
      </c>
      <c r="D341" s="4">
        <v>0</v>
      </c>
    </row>
    <row r="342" spans="1:4">
      <c r="A342" s="21" t="s">
        <v>309</v>
      </c>
      <c r="B342" s="10" t="s">
        <v>310</v>
      </c>
      <c r="C342" s="1">
        <v>0</v>
      </c>
      <c r="D342" s="4">
        <v>0</v>
      </c>
    </row>
    <row r="343" spans="1:4">
      <c r="A343" s="20" t="s">
        <v>311</v>
      </c>
      <c r="B343" s="10" t="s">
        <v>312</v>
      </c>
      <c r="C343" s="1">
        <v>25000000</v>
      </c>
      <c r="D343" s="4">
        <v>25000000</v>
      </c>
    </row>
    <row r="344" spans="1:4">
      <c r="A344" s="21" t="s">
        <v>313</v>
      </c>
      <c r="B344" s="10" t="s">
        <v>314</v>
      </c>
      <c r="C344" s="1">
        <v>25000000</v>
      </c>
      <c r="D344" s="4">
        <v>25000000</v>
      </c>
    </row>
    <row r="345" spans="1:4">
      <c r="A345" s="21" t="s">
        <v>315</v>
      </c>
      <c r="B345" s="10" t="s">
        <v>316</v>
      </c>
      <c r="C345" s="1">
        <v>0</v>
      </c>
      <c r="D345" s="4">
        <v>0</v>
      </c>
    </row>
    <row r="346" spans="1:4">
      <c r="A346" s="21" t="s">
        <v>317</v>
      </c>
      <c r="B346" s="10" t="s">
        <v>318</v>
      </c>
      <c r="C346" s="1">
        <v>0</v>
      </c>
      <c r="D346" s="4">
        <v>0</v>
      </c>
    </row>
    <row r="347" spans="1:4">
      <c r="A347" s="21" t="s">
        <v>319</v>
      </c>
      <c r="B347" s="10" t="s">
        <v>320</v>
      </c>
      <c r="C347" s="1">
        <v>0</v>
      </c>
      <c r="D347" s="4">
        <v>0</v>
      </c>
    </row>
    <row r="348" spans="1:4">
      <c r="A348" s="20" t="s">
        <v>889</v>
      </c>
      <c r="B348" s="10" t="s">
        <v>890</v>
      </c>
      <c r="C348" s="1">
        <v>16000000</v>
      </c>
      <c r="D348" s="4">
        <v>16000000</v>
      </c>
    </row>
    <row r="349" spans="1:4">
      <c r="A349" s="21" t="s">
        <v>891</v>
      </c>
      <c r="B349" s="10" t="s">
        <v>892</v>
      </c>
      <c r="C349" s="1">
        <v>16000000</v>
      </c>
      <c r="D349" s="4">
        <v>16000000</v>
      </c>
    </row>
    <row r="350" spans="1:4">
      <c r="A350" s="21" t="s">
        <v>893</v>
      </c>
      <c r="B350" s="10" t="s">
        <v>894</v>
      </c>
      <c r="C350" s="1">
        <v>0</v>
      </c>
      <c r="D350" s="4">
        <v>0</v>
      </c>
    </row>
    <row r="351" spans="1:4">
      <c r="A351" s="21" t="s">
        <v>895</v>
      </c>
      <c r="B351" s="10" t="s">
        <v>896</v>
      </c>
      <c r="C351" s="1">
        <v>0</v>
      </c>
      <c r="D351" s="4">
        <v>0</v>
      </c>
    </row>
    <row r="352" spans="1:4">
      <c r="A352" s="21" t="s">
        <v>897</v>
      </c>
      <c r="B352" s="10" t="s">
        <v>898</v>
      </c>
      <c r="C352" s="1">
        <v>0</v>
      </c>
      <c r="D352" s="4">
        <v>0</v>
      </c>
    </row>
    <row r="353" spans="1:4">
      <c r="A353" s="21" t="s">
        <v>899</v>
      </c>
      <c r="B353" s="10" t="s">
        <v>900</v>
      </c>
      <c r="C353" s="1">
        <v>0</v>
      </c>
      <c r="D353" s="4">
        <v>0</v>
      </c>
    </row>
    <row r="354" spans="1:4">
      <c r="A354" s="19" t="s">
        <v>209</v>
      </c>
      <c r="B354" s="10" t="s">
        <v>210</v>
      </c>
      <c r="C354" s="1">
        <v>3068800000</v>
      </c>
      <c r="D354" s="4">
        <v>3024472472.6999998</v>
      </c>
    </row>
    <row r="355" spans="1:4">
      <c r="A355" s="20" t="s">
        <v>321</v>
      </c>
      <c r="B355" s="10" t="s">
        <v>322</v>
      </c>
      <c r="C355" s="1">
        <v>4000000</v>
      </c>
      <c r="D355" s="4">
        <v>3574540.26</v>
      </c>
    </row>
    <row r="356" spans="1:4">
      <c r="A356" s="21" t="s">
        <v>323</v>
      </c>
      <c r="B356" s="10" t="s">
        <v>324</v>
      </c>
      <c r="C356" s="1">
        <v>4000000</v>
      </c>
      <c r="D356" s="4">
        <v>3574540.26</v>
      </c>
    </row>
    <row r="357" spans="1:4">
      <c r="A357" s="21" t="s">
        <v>325</v>
      </c>
      <c r="B357" s="10" t="s">
        <v>326</v>
      </c>
      <c r="C357" s="1">
        <v>0</v>
      </c>
      <c r="D357" s="4">
        <v>0</v>
      </c>
    </row>
    <row r="358" spans="1:4">
      <c r="A358" s="20" t="s">
        <v>327</v>
      </c>
      <c r="B358" s="10" t="s">
        <v>328</v>
      </c>
      <c r="C358" s="1">
        <v>70000000</v>
      </c>
      <c r="D358" s="4">
        <v>83695731.930000007</v>
      </c>
    </row>
    <row r="359" spans="1:4">
      <c r="A359" s="21" t="s">
        <v>329</v>
      </c>
      <c r="B359" s="10" t="s">
        <v>330</v>
      </c>
      <c r="C359" s="1">
        <v>70000000</v>
      </c>
      <c r="D359" s="4">
        <v>83695731.930000007</v>
      </c>
    </row>
    <row r="360" spans="1:4">
      <c r="A360" s="21" t="s">
        <v>331</v>
      </c>
      <c r="B360" s="10" t="s">
        <v>332</v>
      </c>
      <c r="C360" s="1">
        <v>0</v>
      </c>
      <c r="D360" s="4">
        <v>0</v>
      </c>
    </row>
    <row r="361" spans="1:4">
      <c r="A361" s="21" t="s">
        <v>333</v>
      </c>
      <c r="B361" s="10" t="s">
        <v>334</v>
      </c>
      <c r="C361" s="1">
        <v>0</v>
      </c>
      <c r="D361" s="4">
        <v>0</v>
      </c>
    </row>
    <row r="362" spans="1:4">
      <c r="A362" s="21" t="s">
        <v>335</v>
      </c>
      <c r="B362" s="10" t="s">
        <v>336</v>
      </c>
      <c r="C362" s="1">
        <v>0</v>
      </c>
      <c r="D362" s="4">
        <v>0</v>
      </c>
    </row>
    <row r="363" spans="1:4">
      <c r="A363" s="20" t="s">
        <v>337</v>
      </c>
      <c r="B363" s="10" t="s">
        <v>338</v>
      </c>
      <c r="C363" s="1">
        <v>2277500000</v>
      </c>
      <c r="D363" s="4">
        <v>2219689960.6199999</v>
      </c>
    </row>
    <row r="364" spans="1:4">
      <c r="A364" s="21" t="s">
        <v>339</v>
      </c>
      <c r="B364" s="10" t="s">
        <v>340</v>
      </c>
      <c r="C364" s="1">
        <v>2277500000</v>
      </c>
      <c r="D364" s="4">
        <v>2219689960.6199999</v>
      </c>
    </row>
    <row r="365" spans="1:4">
      <c r="A365" s="21" t="s">
        <v>341</v>
      </c>
      <c r="B365" s="10" t="s">
        <v>342</v>
      </c>
      <c r="C365" s="1">
        <v>0</v>
      </c>
      <c r="D365" s="4">
        <v>0</v>
      </c>
    </row>
    <row r="366" spans="1:4">
      <c r="A366" s="21" t="s">
        <v>343</v>
      </c>
      <c r="B366" s="10" t="s">
        <v>344</v>
      </c>
      <c r="C366" s="1">
        <v>0</v>
      </c>
      <c r="D366" s="4">
        <v>0</v>
      </c>
    </row>
    <row r="367" spans="1:4">
      <c r="A367" s="21" t="s">
        <v>345</v>
      </c>
      <c r="B367" s="10" t="s">
        <v>346</v>
      </c>
      <c r="C367" s="1">
        <v>0</v>
      </c>
      <c r="D367" s="4">
        <v>0</v>
      </c>
    </row>
    <row r="368" spans="1:4">
      <c r="A368" s="21" t="s">
        <v>347</v>
      </c>
      <c r="B368" s="10" t="s">
        <v>348</v>
      </c>
      <c r="C368" s="1">
        <v>0</v>
      </c>
      <c r="D368" s="4">
        <v>0</v>
      </c>
    </row>
    <row r="369" spans="1:4">
      <c r="A369" s="21" t="s">
        <v>349</v>
      </c>
      <c r="B369" s="10" t="s">
        <v>350</v>
      </c>
      <c r="C369" s="1">
        <v>0</v>
      </c>
      <c r="D369" s="4">
        <v>0</v>
      </c>
    </row>
    <row r="370" spans="1:4">
      <c r="A370" s="21" t="s">
        <v>351</v>
      </c>
      <c r="B370" s="10" t="s">
        <v>352</v>
      </c>
      <c r="C370" s="1">
        <v>0</v>
      </c>
      <c r="D370" s="4">
        <v>0</v>
      </c>
    </row>
    <row r="371" spans="1:4">
      <c r="A371" s="21" t="s">
        <v>353</v>
      </c>
      <c r="B371" s="10" t="s">
        <v>354</v>
      </c>
      <c r="C371" s="1">
        <v>0</v>
      </c>
      <c r="D371" s="4">
        <v>0</v>
      </c>
    </row>
    <row r="372" spans="1:4">
      <c r="A372" s="21" t="s">
        <v>355</v>
      </c>
      <c r="B372" s="10" t="s">
        <v>356</v>
      </c>
      <c r="C372" s="1">
        <v>0</v>
      </c>
      <c r="D372" s="4">
        <v>0</v>
      </c>
    </row>
    <row r="373" spans="1:4">
      <c r="A373" s="21" t="s">
        <v>357</v>
      </c>
      <c r="B373" s="10" t="s">
        <v>358</v>
      </c>
      <c r="C373" s="1">
        <v>0</v>
      </c>
      <c r="D373" s="4">
        <v>0</v>
      </c>
    </row>
    <row r="374" spans="1:4">
      <c r="A374" s="20" t="s">
        <v>359</v>
      </c>
      <c r="B374" s="10" t="s">
        <v>360</v>
      </c>
      <c r="C374" s="1">
        <v>328000000</v>
      </c>
      <c r="D374" s="4">
        <v>328000000</v>
      </c>
    </row>
    <row r="375" spans="1:4">
      <c r="A375" s="21" t="s">
        <v>361</v>
      </c>
      <c r="B375" s="10" t="s">
        <v>362</v>
      </c>
      <c r="C375" s="1">
        <v>328000000</v>
      </c>
      <c r="D375" s="4">
        <v>328000000</v>
      </c>
    </row>
    <row r="376" spans="1:4">
      <c r="A376" s="21" t="s">
        <v>363</v>
      </c>
      <c r="B376" s="10" t="s">
        <v>364</v>
      </c>
      <c r="C376" s="1">
        <v>0</v>
      </c>
      <c r="D376" s="4">
        <v>0</v>
      </c>
    </row>
    <row r="377" spans="1:4">
      <c r="A377" s="21" t="s">
        <v>365</v>
      </c>
      <c r="B377" s="10" t="s">
        <v>366</v>
      </c>
      <c r="C377" s="1">
        <v>0</v>
      </c>
      <c r="D377" s="4">
        <v>0</v>
      </c>
    </row>
    <row r="378" spans="1:4">
      <c r="A378" s="21" t="s">
        <v>367</v>
      </c>
      <c r="B378" s="10" t="s">
        <v>368</v>
      </c>
      <c r="C378" s="1">
        <v>0</v>
      </c>
      <c r="D378" s="4">
        <v>0</v>
      </c>
    </row>
    <row r="379" spans="1:4">
      <c r="A379" s="20" t="s">
        <v>369</v>
      </c>
      <c r="B379" s="10" t="s">
        <v>370</v>
      </c>
      <c r="C379" s="1">
        <v>227000000</v>
      </c>
      <c r="D379" s="4">
        <v>227000000</v>
      </c>
    </row>
    <row r="380" spans="1:4">
      <c r="A380" s="21" t="s">
        <v>371</v>
      </c>
      <c r="B380" s="10" t="s">
        <v>372</v>
      </c>
      <c r="C380" s="1">
        <v>227000000</v>
      </c>
      <c r="D380" s="4">
        <v>227000000</v>
      </c>
    </row>
    <row r="381" spans="1:4">
      <c r="A381" s="21" t="s">
        <v>373</v>
      </c>
      <c r="B381" s="10" t="s">
        <v>374</v>
      </c>
      <c r="C381" s="1">
        <v>0</v>
      </c>
      <c r="D381" s="4">
        <v>0</v>
      </c>
    </row>
    <row r="382" spans="1:4">
      <c r="A382" s="21" t="s">
        <v>375</v>
      </c>
      <c r="B382" s="10" t="s">
        <v>376</v>
      </c>
      <c r="C382" s="1">
        <v>0</v>
      </c>
      <c r="D382" s="4">
        <v>0</v>
      </c>
    </row>
    <row r="383" spans="1:4">
      <c r="A383" s="21" t="s">
        <v>377</v>
      </c>
      <c r="B383" s="10" t="s">
        <v>378</v>
      </c>
      <c r="C383" s="1">
        <v>0</v>
      </c>
      <c r="D383" s="4">
        <v>0</v>
      </c>
    </row>
    <row r="384" spans="1:4">
      <c r="A384" s="21" t="s">
        <v>379</v>
      </c>
      <c r="B384" s="10" t="s">
        <v>380</v>
      </c>
      <c r="C384" s="1">
        <v>0</v>
      </c>
      <c r="D384" s="4">
        <v>0</v>
      </c>
    </row>
    <row r="385" spans="1:4">
      <c r="A385" s="20" t="s">
        <v>381</v>
      </c>
      <c r="B385" s="10" t="s">
        <v>382</v>
      </c>
      <c r="C385" s="1">
        <v>159200000</v>
      </c>
      <c r="D385" s="4">
        <v>159200000</v>
      </c>
    </row>
    <row r="386" spans="1:4">
      <c r="A386" s="21" t="s">
        <v>383</v>
      </c>
      <c r="B386" s="10" t="s">
        <v>384</v>
      </c>
      <c r="C386" s="1">
        <v>159200000</v>
      </c>
      <c r="D386" s="4">
        <v>159200000</v>
      </c>
    </row>
    <row r="387" spans="1:4">
      <c r="A387" s="21" t="s">
        <v>385</v>
      </c>
      <c r="B387" s="10" t="s">
        <v>386</v>
      </c>
      <c r="C387" s="1">
        <v>0</v>
      </c>
      <c r="D387" s="4">
        <v>0</v>
      </c>
    </row>
    <row r="388" spans="1:4">
      <c r="A388" s="21" t="s">
        <v>387</v>
      </c>
      <c r="B388" s="10" t="s">
        <v>388</v>
      </c>
      <c r="C388" s="1">
        <v>0</v>
      </c>
      <c r="D388" s="4">
        <v>0</v>
      </c>
    </row>
    <row r="389" spans="1:4">
      <c r="A389" s="21" t="s">
        <v>389</v>
      </c>
      <c r="B389" s="10" t="s">
        <v>390</v>
      </c>
      <c r="C389" s="1">
        <v>0</v>
      </c>
      <c r="D389" s="4">
        <v>0</v>
      </c>
    </row>
    <row r="390" spans="1:4">
      <c r="A390" s="21" t="s">
        <v>391</v>
      </c>
      <c r="B390" s="10" t="s">
        <v>392</v>
      </c>
      <c r="C390" s="1">
        <v>0</v>
      </c>
      <c r="D390" s="4">
        <v>0</v>
      </c>
    </row>
    <row r="391" spans="1:4">
      <c r="A391" s="20" t="s">
        <v>393</v>
      </c>
      <c r="B391" s="10" t="s">
        <v>394</v>
      </c>
      <c r="C391" s="1">
        <v>0</v>
      </c>
      <c r="D391" s="4">
        <v>64874</v>
      </c>
    </row>
    <row r="392" spans="1:4">
      <c r="A392" s="21" t="s">
        <v>395</v>
      </c>
      <c r="B392" s="10" t="s">
        <v>396</v>
      </c>
      <c r="C392" s="1">
        <v>0</v>
      </c>
      <c r="D392" s="4">
        <v>64874</v>
      </c>
    </row>
    <row r="393" spans="1:4">
      <c r="A393" s="21" t="s">
        <v>397</v>
      </c>
      <c r="B393" s="10" t="s">
        <v>398</v>
      </c>
      <c r="C393" s="1">
        <v>0</v>
      </c>
      <c r="D393" s="4">
        <v>0</v>
      </c>
    </row>
    <row r="394" spans="1:4">
      <c r="A394" s="20" t="s">
        <v>399</v>
      </c>
      <c r="B394" s="10" t="s">
        <v>400</v>
      </c>
      <c r="C394" s="1">
        <v>3100000</v>
      </c>
      <c r="D394" s="4">
        <v>3247365.89</v>
      </c>
    </row>
    <row r="395" spans="1:4">
      <c r="A395" s="21" t="s">
        <v>401</v>
      </c>
      <c r="B395" s="10" t="s">
        <v>402</v>
      </c>
      <c r="C395" s="1">
        <v>3100000</v>
      </c>
      <c r="D395" s="4">
        <v>3247365.89</v>
      </c>
    </row>
    <row r="396" spans="1:4">
      <c r="A396" s="21" t="s">
        <v>403</v>
      </c>
      <c r="B396" s="10" t="s">
        <v>404</v>
      </c>
      <c r="C396" s="1">
        <v>0</v>
      </c>
      <c r="D396" s="4">
        <v>0</v>
      </c>
    </row>
    <row r="397" spans="1:4">
      <c r="A397" s="18" t="s">
        <v>203</v>
      </c>
      <c r="B397" s="10" t="s">
        <v>204</v>
      </c>
      <c r="C397" s="1">
        <v>123600000</v>
      </c>
      <c r="D397" s="4">
        <v>130482155.44</v>
      </c>
    </row>
    <row r="398" spans="1:4">
      <c r="A398" s="19" t="s">
        <v>405</v>
      </c>
      <c r="B398" s="10" t="s">
        <v>406</v>
      </c>
      <c r="C398" s="1">
        <v>12000000</v>
      </c>
      <c r="D398" s="4">
        <v>12075597.300000001</v>
      </c>
    </row>
    <row r="399" spans="1:4">
      <c r="A399" s="20" t="s">
        <v>407</v>
      </c>
      <c r="B399" s="10" t="s">
        <v>408</v>
      </c>
      <c r="C399" s="1">
        <v>12000000</v>
      </c>
      <c r="D399" s="4">
        <v>12075597.300000001</v>
      </c>
    </row>
    <row r="400" spans="1:4">
      <c r="A400" s="20" t="s">
        <v>409</v>
      </c>
      <c r="B400" s="10" t="s">
        <v>410</v>
      </c>
      <c r="C400" s="1">
        <v>0</v>
      </c>
      <c r="D400" s="4">
        <v>0</v>
      </c>
    </row>
    <row r="401" spans="1:4">
      <c r="A401" s="20" t="s">
        <v>411</v>
      </c>
      <c r="B401" s="10" t="s">
        <v>412</v>
      </c>
      <c r="C401" s="1">
        <v>0</v>
      </c>
      <c r="D401" s="4">
        <v>0</v>
      </c>
    </row>
    <row r="402" spans="1:4">
      <c r="A402" s="20" t="s">
        <v>413</v>
      </c>
      <c r="B402" s="10" t="s">
        <v>414</v>
      </c>
      <c r="C402" s="1">
        <v>0</v>
      </c>
      <c r="D402" s="4">
        <v>0</v>
      </c>
    </row>
    <row r="403" spans="1:4">
      <c r="A403" s="20" t="s">
        <v>415</v>
      </c>
      <c r="B403" s="10" t="s">
        <v>416</v>
      </c>
      <c r="C403" s="1">
        <v>0</v>
      </c>
      <c r="D403" s="4">
        <v>0</v>
      </c>
    </row>
    <row r="404" spans="1:4">
      <c r="A404" s="19" t="s">
        <v>417</v>
      </c>
      <c r="B404" s="10" t="s">
        <v>418</v>
      </c>
      <c r="C404" s="1">
        <v>100000</v>
      </c>
      <c r="D404" s="4">
        <v>302290.69</v>
      </c>
    </row>
    <row r="405" spans="1:4">
      <c r="A405" s="20" t="s">
        <v>419</v>
      </c>
      <c r="B405" s="10" t="s">
        <v>420</v>
      </c>
      <c r="C405" s="1">
        <v>100000</v>
      </c>
      <c r="D405" s="4">
        <v>302290.69</v>
      </c>
    </row>
    <row r="406" spans="1:4">
      <c r="A406" s="20" t="s">
        <v>421</v>
      </c>
      <c r="B406" s="10" t="s">
        <v>422</v>
      </c>
      <c r="C406" s="1">
        <v>0</v>
      </c>
      <c r="D406" s="4">
        <v>0</v>
      </c>
    </row>
    <row r="407" spans="1:4">
      <c r="A407" s="20" t="s">
        <v>423</v>
      </c>
      <c r="B407" s="10" t="s">
        <v>424</v>
      </c>
      <c r="C407" s="1"/>
      <c r="D407" s="4"/>
    </row>
    <row r="408" spans="1:4">
      <c r="A408" s="19" t="s">
        <v>425</v>
      </c>
      <c r="B408" s="10" t="s">
        <v>426</v>
      </c>
      <c r="C408" s="1">
        <v>54800000</v>
      </c>
      <c r="D408" s="4">
        <v>53927049.789999999</v>
      </c>
    </row>
    <row r="409" spans="1:4">
      <c r="A409" s="20" t="s">
        <v>427</v>
      </c>
      <c r="B409" s="10" t="s">
        <v>428</v>
      </c>
      <c r="C409" s="1">
        <v>54800000</v>
      </c>
      <c r="D409" s="4">
        <v>53927049.789999999</v>
      </c>
    </row>
    <row r="410" spans="1:4">
      <c r="A410" s="20" t="s">
        <v>429</v>
      </c>
      <c r="B410" s="10" t="s">
        <v>430</v>
      </c>
      <c r="C410" s="1">
        <v>0</v>
      </c>
      <c r="D410" s="4">
        <v>0</v>
      </c>
    </row>
    <row r="411" spans="1:4">
      <c r="A411" s="20" t="s">
        <v>431</v>
      </c>
      <c r="B411" s="10" t="s">
        <v>432</v>
      </c>
      <c r="C411" s="1">
        <v>0</v>
      </c>
      <c r="D411" s="4">
        <v>0</v>
      </c>
    </row>
    <row r="412" spans="1:4">
      <c r="A412" s="19" t="s">
        <v>433</v>
      </c>
      <c r="B412" s="10" t="s">
        <v>434</v>
      </c>
      <c r="C412" s="1">
        <v>22000000</v>
      </c>
      <c r="D412" s="4">
        <v>27299820.629999999</v>
      </c>
    </row>
    <row r="413" spans="1:4">
      <c r="A413" s="20" t="s">
        <v>435</v>
      </c>
      <c r="B413" s="10" t="s">
        <v>436</v>
      </c>
      <c r="C413" s="1">
        <v>22000000</v>
      </c>
      <c r="D413" s="4">
        <v>27299820.629999999</v>
      </c>
    </row>
    <row r="414" spans="1:4">
      <c r="A414" s="20" t="s">
        <v>437</v>
      </c>
      <c r="B414" s="10" t="s">
        <v>438</v>
      </c>
      <c r="C414" s="1">
        <v>0</v>
      </c>
      <c r="D414" s="4">
        <v>0</v>
      </c>
    </row>
    <row r="415" spans="1:4">
      <c r="A415" s="20" t="s">
        <v>439</v>
      </c>
      <c r="B415" s="10" t="s">
        <v>440</v>
      </c>
      <c r="C415" s="1">
        <v>0</v>
      </c>
      <c r="D415" s="4">
        <v>0</v>
      </c>
    </row>
    <row r="416" spans="1:4">
      <c r="A416" s="20" t="s">
        <v>441</v>
      </c>
      <c r="B416" s="10" t="s">
        <v>442</v>
      </c>
      <c r="C416" s="1">
        <v>0</v>
      </c>
      <c r="D416" s="4">
        <v>0</v>
      </c>
    </row>
    <row r="417" spans="1:4">
      <c r="A417" s="19" t="s">
        <v>443</v>
      </c>
      <c r="B417" s="10" t="s">
        <v>444</v>
      </c>
      <c r="C417" s="1">
        <v>10000000</v>
      </c>
      <c r="D417" s="4">
        <v>6822185.7999999998</v>
      </c>
    </row>
    <row r="418" spans="1:4">
      <c r="A418" s="20" t="s">
        <v>445</v>
      </c>
      <c r="B418" s="10" t="s">
        <v>446</v>
      </c>
      <c r="C418" s="1">
        <v>10000000</v>
      </c>
      <c r="D418" s="4">
        <v>6822185.7999999998</v>
      </c>
    </row>
    <row r="419" spans="1:4">
      <c r="A419" s="20" t="s">
        <v>447</v>
      </c>
      <c r="B419" s="10" t="s">
        <v>448</v>
      </c>
      <c r="C419" s="1">
        <v>0</v>
      </c>
      <c r="D419" s="4">
        <v>0</v>
      </c>
    </row>
    <row r="420" spans="1:4">
      <c r="A420" s="20" t="s">
        <v>449</v>
      </c>
      <c r="B420" s="10" t="s">
        <v>450</v>
      </c>
      <c r="C420" s="1">
        <v>0</v>
      </c>
      <c r="D420" s="4">
        <v>0</v>
      </c>
    </row>
    <row r="421" spans="1:4">
      <c r="A421" s="20" t="s">
        <v>451</v>
      </c>
      <c r="B421" s="10" t="s">
        <v>452</v>
      </c>
      <c r="C421" s="1">
        <v>0</v>
      </c>
      <c r="D421" s="4">
        <v>0</v>
      </c>
    </row>
    <row r="422" spans="1:4">
      <c r="A422" s="20" t="s">
        <v>453</v>
      </c>
      <c r="B422" s="10" t="s">
        <v>454</v>
      </c>
      <c r="C422" s="1">
        <v>0</v>
      </c>
      <c r="D422" s="4">
        <v>0</v>
      </c>
    </row>
    <row r="423" spans="1:4">
      <c r="A423" s="20" t="s">
        <v>901</v>
      </c>
      <c r="B423" s="10" t="s">
        <v>902</v>
      </c>
      <c r="C423" s="1"/>
      <c r="D423" s="4"/>
    </row>
    <row r="424" spans="1:4">
      <c r="A424" s="19" t="s">
        <v>455</v>
      </c>
      <c r="B424" s="10" t="s">
        <v>456</v>
      </c>
      <c r="C424" s="1">
        <v>21900000</v>
      </c>
      <c r="D424" s="4">
        <v>25505841.98</v>
      </c>
    </row>
    <row r="425" spans="1:4">
      <c r="A425" s="20" t="s">
        <v>457</v>
      </c>
      <c r="B425" s="10" t="s">
        <v>458</v>
      </c>
      <c r="C425" s="1">
        <v>21900000</v>
      </c>
      <c r="D425" s="4">
        <v>25505841.98</v>
      </c>
    </row>
    <row r="426" spans="1:4">
      <c r="A426" s="20" t="s">
        <v>459</v>
      </c>
      <c r="B426" s="10" t="s">
        <v>460</v>
      </c>
      <c r="C426" s="1">
        <v>0</v>
      </c>
      <c r="D426" s="4">
        <v>0</v>
      </c>
    </row>
    <row r="427" spans="1:4">
      <c r="A427" s="20" t="s">
        <v>461</v>
      </c>
      <c r="B427" s="10" t="s">
        <v>462</v>
      </c>
      <c r="C427" s="1">
        <v>0</v>
      </c>
      <c r="D427" s="4">
        <v>0</v>
      </c>
    </row>
    <row r="428" spans="1:4">
      <c r="A428" s="19" t="s">
        <v>463</v>
      </c>
      <c r="B428" s="10" t="s">
        <v>464</v>
      </c>
      <c r="C428" s="1">
        <v>2000000</v>
      </c>
      <c r="D428" s="4">
        <v>4261734.05</v>
      </c>
    </row>
    <row r="429" spans="1:4">
      <c r="A429" s="20" t="s">
        <v>465</v>
      </c>
      <c r="B429" s="10" t="s">
        <v>466</v>
      </c>
      <c r="C429" s="1">
        <v>2000000</v>
      </c>
      <c r="D429" s="4">
        <v>4261734.05</v>
      </c>
    </row>
    <row r="430" spans="1:4">
      <c r="A430" s="20" t="s">
        <v>467</v>
      </c>
      <c r="B430" s="10" t="s">
        <v>468</v>
      </c>
      <c r="C430" s="1">
        <v>0</v>
      </c>
      <c r="D430" s="4">
        <v>0</v>
      </c>
    </row>
    <row r="431" spans="1:4">
      <c r="A431" s="20" t="s">
        <v>469</v>
      </c>
      <c r="B431" s="10" t="s">
        <v>470</v>
      </c>
      <c r="C431" s="1">
        <v>0</v>
      </c>
      <c r="D431" s="4">
        <v>0</v>
      </c>
    </row>
    <row r="432" spans="1:4">
      <c r="A432" s="19" t="s">
        <v>868</v>
      </c>
      <c r="B432" s="10" t="s">
        <v>869</v>
      </c>
      <c r="C432" s="1">
        <v>800000</v>
      </c>
      <c r="D432" s="4">
        <v>287635.20000000001</v>
      </c>
    </row>
    <row r="433" spans="1:4">
      <c r="A433" s="20" t="s">
        <v>870</v>
      </c>
      <c r="B433" s="10" t="s">
        <v>871</v>
      </c>
      <c r="C433" s="1">
        <v>800000</v>
      </c>
      <c r="D433" s="4">
        <v>287635.20000000001</v>
      </c>
    </row>
    <row r="434" spans="1:4">
      <c r="A434" s="20" t="s">
        <v>872</v>
      </c>
      <c r="B434" s="10" t="s">
        <v>873</v>
      </c>
      <c r="C434" s="1">
        <v>0</v>
      </c>
      <c r="D434" s="4">
        <v>0</v>
      </c>
    </row>
    <row r="435" spans="1:4">
      <c r="A435" s="20" t="s">
        <v>874</v>
      </c>
      <c r="B435" s="10" t="s">
        <v>875</v>
      </c>
      <c r="C435" s="1"/>
      <c r="D435" s="4"/>
    </row>
    <row r="436" spans="1:4">
      <c r="A436" s="18" t="s">
        <v>205</v>
      </c>
      <c r="B436" s="10" t="s">
        <v>206</v>
      </c>
      <c r="C436" s="1">
        <v>0</v>
      </c>
      <c r="D436" s="4">
        <v>22937717.780000001</v>
      </c>
    </row>
    <row r="437" spans="1:4">
      <c r="A437" s="19" t="s">
        <v>471</v>
      </c>
      <c r="B437" s="10" t="s">
        <v>472</v>
      </c>
      <c r="C437" s="1">
        <v>0</v>
      </c>
      <c r="D437" s="4">
        <v>20595499.41</v>
      </c>
    </row>
    <row r="438" spans="1:4">
      <c r="A438" s="20" t="s">
        <v>473</v>
      </c>
      <c r="B438" s="10" t="s">
        <v>474</v>
      </c>
      <c r="C438" s="1">
        <v>0</v>
      </c>
      <c r="D438" s="4">
        <v>20595499.41</v>
      </c>
    </row>
    <row r="439" spans="1:4">
      <c r="A439" s="20" t="s">
        <v>475</v>
      </c>
      <c r="B439" s="10" t="s">
        <v>476</v>
      </c>
      <c r="C439" s="1">
        <v>0</v>
      </c>
      <c r="D439" s="4">
        <v>0</v>
      </c>
    </row>
    <row r="440" spans="1:4">
      <c r="A440" s="20" t="s">
        <v>477</v>
      </c>
      <c r="B440" s="10" t="s">
        <v>478</v>
      </c>
      <c r="C440" s="1">
        <v>0</v>
      </c>
      <c r="D440" s="4">
        <v>0</v>
      </c>
    </row>
    <row r="441" spans="1:4">
      <c r="A441" s="20" t="s">
        <v>479</v>
      </c>
      <c r="B441" s="10" t="s">
        <v>480</v>
      </c>
      <c r="C441" s="1">
        <v>0</v>
      </c>
      <c r="D441" s="4">
        <v>0</v>
      </c>
    </row>
    <row r="442" spans="1:4">
      <c r="A442" s="19" t="s">
        <v>481</v>
      </c>
      <c r="B442" s="10" t="s">
        <v>482</v>
      </c>
      <c r="C442" s="1">
        <v>0</v>
      </c>
      <c r="D442" s="4">
        <v>2342218.37</v>
      </c>
    </row>
    <row r="443" spans="1:4">
      <c r="A443" s="20" t="s">
        <v>483</v>
      </c>
      <c r="B443" s="10" t="s">
        <v>484</v>
      </c>
      <c r="C443" s="1">
        <v>0</v>
      </c>
      <c r="D443" s="4">
        <v>2342218.37</v>
      </c>
    </row>
    <row r="444" spans="1:4">
      <c r="A444" s="20" t="s">
        <v>485</v>
      </c>
      <c r="B444" s="10" t="s">
        <v>486</v>
      </c>
      <c r="C444" s="1">
        <v>0</v>
      </c>
      <c r="D444" s="4">
        <v>0</v>
      </c>
    </row>
    <row r="445" spans="1:4">
      <c r="A445" s="20" t="s">
        <v>487</v>
      </c>
      <c r="B445" s="10" t="s">
        <v>488</v>
      </c>
      <c r="C445" s="1"/>
      <c r="D445" s="4"/>
    </row>
    <row r="446" spans="1:4">
      <c r="A446" s="17" t="s">
        <v>177</v>
      </c>
      <c r="B446" s="10" t="s">
        <v>178</v>
      </c>
      <c r="C446" s="1">
        <v>1708000000</v>
      </c>
      <c r="D446" s="4">
        <v>1708000000</v>
      </c>
    </row>
    <row r="447" spans="1:4">
      <c r="A447" s="18" t="s">
        <v>489</v>
      </c>
      <c r="B447" s="10" t="s">
        <v>490</v>
      </c>
      <c r="C447" s="1">
        <v>1708000000</v>
      </c>
      <c r="D447" s="4">
        <v>1708000000</v>
      </c>
    </row>
    <row r="448" spans="1:4">
      <c r="A448" s="18" t="s">
        <v>491</v>
      </c>
      <c r="B448" s="10" t="s">
        <v>492</v>
      </c>
      <c r="C448" s="1">
        <v>0</v>
      </c>
      <c r="D448" s="4">
        <v>0</v>
      </c>
    </row>
    <row r="449" spans="1:4">
      <c r="A449" s="18" t="s">
        <v>493</v>
      </c>
      <c r="B449" s="10" t="s">
        <v>494</v>
      </c>
      <c r="C449" s="1">
        <v>0</v>
      </c>
      <c r="D449" s="4">
        <v>0</v>
      </c>
    </row>
    <row r="450" spans="1:4">
      <c r="A450" s="18" t="s">
        <v>495</v>
      </c>
      <c r="B450" s="10" t="s">
        <v>496</v>
      </c>
      <c r="C450" s="1">
        <v>0</v>
      </c>
      <c r="D450" s="4">
        <v>0</v>
      </c>
    </row>
    <row r="451" spans="1:4">
      <c r="A451" s="18" t="s">
        <v>497</v>
      </c>
      <c r="B451" s="10" t="s">
        <v>498</v>
      </c>
      <c r="C451" s="1">
        <v>0</v>
      </c>
      <c r="D451" s="4">
        <v>0</v>
      </c>
    </row>
    <row r="452" spans="1:4">
      <c r="A452" s="17" t="s">
        <v>179</v>
      </c>
      <c r="B452" s="10" t="s">
        <v>180</v>
      </c>
      <c r="C452" s="1">
        <v>1014000000</v>
      </c>
      <c r="D452" s="4">
        <v>1014000000</v>
      </c>
    </row>
    <row r="453" spans="1:4">
      <c r="A453" s="18" t="s">
        <v>499</v>
      </c>
      <c r="B453" s="10" t="s">
        <v>500</v>
      </c>
      <c r="C453" s="1">
        <v>1014000000</v>
      </c>
      <c r="D453" s="4">
        <v>1014000000</v>
      </c>
    </row>
    <row r="454" spans="1:4">
      <c r="A454" s="18" t="s">
        <v>501</v>
      </c>
      <c r="B454" s="10" t="s">
        <v>502</v>
      </c>
      <c r="C454" s="1">
        <v>0</v>
      </c>
      <c r="D454" s="4">
        <v>0</v>
      </c>
    </row>
    <row r="455" spans="1:4">
      <c r="A455" s="18" t="s">
        <v>503</v>
      </c>
      <c r="B455" s="10" t="s">
        <v>504</v>
      </c>
      <c r="C455" s="1">
        <v>0</v>
      </c>
      <c r="D455" s="4">
        <v>0</v>
      </c>
    </row>
    <row r="456" spans="1:4">
      <c r="A456" s="18" t="s">
        <v>505</v>
      </c>
      <c r="B456" s="10" t="s">
        <v>506</v>
      </c>
      <c r="C456" s="1">
        <v>0</v>
      </c>
      <c r="D456" s="4">
        <v>0</v>
      </c>
    </row>
    <row r="457" spans="1:4">
      <c r="A457" s="18" t="s">
        <v>507</v>
      </c>
      <c r="B457" s="10" t="s">
        <v>508</v>
      </c>
      <c r="C457" s="1">
        <v>0</v>
      </c>
      <c r="D457" s="4">
        <v>0</v>
      </c>
    </row>
    <row r="458" spans="1:4">
      <c r="A458" s="17" t="s">
        <v>181</v>
      </c>
      <c r="B458" s="10" t="s">
        <v>182</v>
      </c>
      <c r="C458" s="1">
        <v>618000000</v>
      </c>
      <c r="D458" s="4">
        <v>618000000</v>
      </c>
    </row>
    <row r="459" spans="1:4">
      <c r="A459" s="18" t="s">
        <v>211</v>
      </c>
      <c r="B459" s="10" t="s">
        <v>212</v>
      </c>
      <c r="C459" s="1">
        <v>618000000</v>
      </c>
      <c r="D459" s="4">
        <v>618000000</v>
      </c>
    </row>
    <row r="460" spans="1:4">
      <c r="A460" s="19" t="s">
        <v>509</v>
      </c>
      <c r="B460" s="10" t="s">
        <v>510</v>
      </c>
      <c r="C460" s="1">
        <v>618000000</v>
      </c>
      <c r="D460" s="4">
        <v>618000000</v>
      </c>
    </row>
    <row r="461" spans="1:4">
      <c r="A461" s="19" t="s">
        <v>511</v>
      </c>
      <c r="B461" s="10" t="s">
        <v>512</v>
      </c>
      <c r="C461" s="1">
        <v>0</v>
      </c>
      <c r="D461" s="4">
        <v>0</v>
      </c>
    </row>
    <row r="462" spans="1:4">
      <c r="A462" s="18" t="s">
        <v>213</v>
      </c>
      <c r="B462" s="10" t="s">
        <v>214</v>
      </c>
      <c r="C462" s="1">
        <v>0</v>
      </c>
      <c r="D462" s="4">
        <v>0</v>
      </c>
    </row>
    <row r="463" spans="1:4">
      <c r="A463" s="19" t="s">
        <v>513</v>
      </c>
      <c r="B463" s="10" t="s">
        <v>514</v>
      </c>
      <c r="C463" s="1"/>
      <c r="D463" s="4"/>
    </row>
    <row r="464" spans="1:4">
      <c r="A464" s="19" t="s">
        <v>515</v>
      </c>
      <c r="B464" s="10" t="s">
        <v>516</v>
      </c>
      <c r="C464" s="1">
        <v>0</v>
      </c>
      <c r="D464" s="4">
        <v>0</v>
      </c>
    </row>
    <row r="465" spans="1:4">
      <c r="A465" s="19" t="s">
        <v>517</v>
      </c>
      <c r="B465" s="10" t="s">
        <v>518</v>
      </c>
      <c r="C465" s="1">
        <v>0</v>
      </c>
      <c r="D465" s="4">
        <v>0</v>
      </c>
    </row>
    <row r="466" spans="1:4">
      <c r="A466" s="17" t="s">
        <v>183</v>
      </c>
      <c r="B466" s="10" t="s">
        <v>184</v>
      </c>
      <c r="C466" s="1">
        <v>0</v>
      </c>
      <c r="D466" s="4">
        <v>0</v>
      </c>
    </row>
    <row r="467" spans="1:4">
      <c r="A467" s="18" t="s">
        <v>519</v>
      </c>
      <c r="B467" s="10" t="s">
        <v>520</v>
      </c>
      <c r="C467" s="1"/>
      <c r="D467" s="4"/>
    </row>
    <row r="468" spans="1:4">
      <c r="A468" s="18" t="s">
        <v>521</v>
      </c>
      <c r="B468" s="10" t="s">
        <v>522</v>
      </c>
      <c r="C468" s="1">
        <v>0</v>
      </c>
      <c r="D468" s="4">
        <v>0</v>
      </c>
    </row>
    <row r="469" spans="1:4">
      <c r="A469" s="17" t="s">
        <v>185</v>
      </c>
      <c r="B469" s="10" t="s">
        <v>186</v>
      </c>
      <c r="C469" s="1">
        <v>410000000</v>
      </c>
      <c r="D469" s="4">
        <v>410000000</v>
      </c>
    </row>
    <row r="470" spans="1:4">
      <c r="A470" s="18" t="s">
        <v>523</v>
      </c>
      <c r="B470" s="10" t="s">
        <v>524</v>
      </c>
      <c r="C470" s="1">
        <v>410000000</v>
      </c>
      <c r="D470" s="4">
        <v>410000000</v>
      </c>
    </row>
    <row r="471" spans="1:4">
      <c r="A471" s="18" t="s">
        <v>525</v>
      </c>
      <c r="B471" s="10" t="s">
        <v>526</v>
      </c>
      <c r="C471" s="1">
        <v>0</v>
      </c>
      <c r="D471" s="4">
        <v>0</v>
      </c>
    </row>
    <row r="472" spans="1:4">
      <c r="A472" s="18" t="s">
        <v>527</v>
      </c>
      <c r="B472" s="10" t="s">
        <v>528</v>
      </c>
      <c r="C472" s="1">
        <v>0</v>
      </c>
      <c r="D472" s="4">
        <v>0</v>
      </c>
    </row>
    <row r="473" spans="1:4">
      <c r="A473" s="18" t="s">
        <v>529</v>
      </c>
      <c r="B473" s="10" t="s">
        <v>530</v>
      </c>
      <c r="C473" s="1">
        <v>0</v>
      </c>
      <c r="D473" s="4">
        <v>0</v>
      </c>
    </row>
    <row r="474" spans="1:4">
      <c r="A474" s="18" t="s">
        <v>531</v>
      </c>
      <c r="B474" s="10" t="s">
        <v>532</v>
      </c>
      <c r="C474" s="1">
        <v>0</v>
      </c>
      <c r="D474" s="4">
        <v>0</v>
      </c>
    </row>
    <row r="475" spans="1:4">
      <c r="A475" s="17" t="s">
        <v>187</v>
      </c>
      <c r="B475" s="10" t="s">
        <v>188</v>
      </c>
      <c r="C475" s="1">
        <v>310000000</v>
      </c>
      <c r="D475" s="4">
        <v>310000000</v>
      </c>
    </row>
    <row r="476" spans="1:4">
      <c r="A476" s="18" t="s">
        <v>215</v>
      </c>
      <c r="B476" s="10" t="s">
        <v>216</v>
      </c>
      <c r="C476" s="1">
        <v>300000000</v>
      </c>
      <c r="D476" s="4">
        <v>300000000</v>
      </c>
    </row>
    <row r="477" spans="1:4">
      <c r="A477" s="19" t="s">
        <v>533</v>
      </c>
      <c r="B477" s="10" t="s">
        <v>534</v>
      </c>
      <c r="C477" s="1">
        <v>300000000</v>
      </c>
      <c r="D477" s="4">
        <v>300000000</v>
      </c>
    </row>
    <row r="478" spans="1:4">
      <c r="A478" s="19" t="s">
        <v>535</v>
      </c>
      <c r="B478" s="10" t="s">
        <v>536</v>
      </c>
      <c r="C478" s="1">
        <v>0</v>
      </c>
      <c r="D478" s="4">
        <v>0</v>
      </c>
    </row>
    <row r="479" spans="1:4">
      <c r="A479" s="18" t="s">
        <v>217</v>
      </c>
      <c r="B479" s="10" t="s">
        <v>218</v>
      </c>
      <c r="C479" s="1">
        <v>10000000</v>
      </c>
      <c r="D479" s="4">
        <v>10000000</v>
      </c>
    </row>
    <row r="480" spans="1:4">
      <c r="A480" s="19" t="s">
        <v>537</v>
      </c>
      <c r="B480" s="10" t="s">
        <v>538</v>
      </c>
      <c r="C480" s="1">
        <v>10000000</v>
      </c>
      <c r="D480" s="4">
        <v>10000000</v>
      </c>
    </row>
    <row r="481" spans="1:4">
      <c r="A481" s="19" t="s">
        <v>217</v>
      </c>
      <c r="B481" s="10" t="s">
        <v>539</v>
      </c>
      <c r="C481" s="1">
        <v>0</v>
      </c>
      <c r="D481" s="4">
        <v>0</v>
      </c>
    </row>
    <row r="482" spans="1:4">
      <c r="A482" s="17" t="s">
        <v>189</v>
      </c>
      <c r="B482" s="10" t="s">
        <v>190</v>
      </c>
      <c r="C482" s="1">
        <v>2200000</v>
      </c>
      <c r="D482" s="4">
        <v>2234000</v>
      </c>
    </row>
    <row r="483" spans="1:4">
      <c r="A483" s="18" t="s">
        <v>540</v>
      </c>
      <c r="B483" s="10" t="s">
        <v>541</v>
      </c>
      <c r="C483" s="1">
        <v>2200000</v>
      </c>
      <c r="D483" s="4">
        <v>2234000</v>
      </c>
    </row>
    <row r="484" spans="1:4">
      <c r="A484" s="18" t="s">
        <v>542</v>
      </c>
      <c r="B484" s="10" t="s">
        <v>543</v>
      </c>
      <c r="C484" s="1">
        <v>0</v>
      </c>
      <c r="D484" s="4">
        <v>0</v>
      </c>
    </row>
    <row r="485" spans="1:4">
      <c r="A485" s="17" t="s">
        <v>191</v>
      </c>
      <c r="B485" s="10" t="s">
        <v>192</v>
      </c>
      <c r="C485" s="1">
        <v>578225000</v>
      </c>
      <c r="D485" s="4">
        <v>575970808.27999997</v>
      </c>
    </row>
    <row r="486" spans="1:4">
      <c r="A486" s="18" t="s">
        <v>219</v>
      </c>
      <c r="B486" s="10" t="s">
        <v>220</v>
      </c>
      <c r="C486" s="1">
        <v>465000000</v>
      </c>
      <c r="D486" s="4">
        <v>465000000</v>
      </c>
    </row>
    <row r="487" spans="1:4">
      <c r="A487" s="19" t="s">
        <v>229</v>
      </c>
      <c r="B487" s="10" t="s">
        <v>230</v>
      </c>
      <c r="C487" s="1">
        <v>160000000</v>
      </c>
      <c r="D487" s="4">
        <v>160000000</v>
      </c>
    </row>
    <row r="488" spans="1:4">
      <c r="A488" s="20" t="s">
        <v>544</v>
      </c>
      <c r="B488" s="10" t="s">
        <v>545</v>
      </c>
      <c r="C488" s="1">
        <v>160000000</v>
      </c>
      <c r="D488" s="4">
        <v>160000000</v>
      </c>
    </row>
    <row r="489" spans="1:4">
      <c r="A489" s="20" t="s">
        <v>546</v>
      </c>
      <c r="B489" s="10" t="s">
        <v>547</v>
      </c>
      <c r="C489" s="1">
        <v>0</v>
      </c>
      <c r="D489" s="4">
        <v>0</v>
      </c>
    </row>
    <row r="490" spans="1:4">
      <c r="A490" s="20" t="s">
        <v>548</v>
      </c>
      <c r="B490" s="10" t="s">
        <v>549</v>
      </c>
      <c r="C490" s="1">
        <v>0</v>
      </c>
      <c r="D490" s="4">
        <v>0</v>
      </c>
    </row>
    <row r="491" spans="1:4">
      <c r="A491" s="20" t="s">
        <v>550</v>
      </c>
      <c r="B491" s="10" t="s">
        <v>551</v>
      </c>
      <c r="C491" s="1">
        <v>0</v>
      </c>
      <c r="D491" s="4">
        <v>0</v>
      </c>
    </row>
    <row r="492" spans="1:4">
      <c r="A492" s="20" t="s">
        <v>552</v>
      </c>
      <c r="B492" s="10" t="s">
        <v>553</v>
      </c>
      <c r="C492" s="1">
        <v>0</v>
      </c>
      <c r="D492" s="4">
        <v>0</v>
      </c>
    </row>
    <row r="493" spans="1:4">
      <c r="A493" s="20" t="s">
        <v>554</v>
      </c>
      <c r="B493" s="10" t="s">
        <v>555</v>
      </c>
      <c r="C493" s="1">
        <v>0</v>
      </c>
      <c r="D493" s="4">
        <v>0</v>
      </c>
    </row>
    <row r="494" spans="1:4">
      <c r="A494" s="20" t="s">
        <v>556</v>
      </c>
      <c r="B494" s="10" t="s">
        <v>557</v>
      </c>
      <c r="C494" s="1">
        <v>0</v>
      </c>
      <c r="D494" s="4">
        <v>0</v>
      </c>
    </row>
    <row r="495" spans="1:4">
      <c r="A495" s="20" t="s">
        <v>558</v>
      </c>
      <c r="B495" s="10" t="s">
        <v>559</v>
      </c>
      <c r="C495" s="1">
        <v>0</v>
      </c>
      <c r="D495" s="4">
        <v>0</v>
      </c>
    </row>
    <row r="496" spans="1:4">
      <c r="A496" s="20" t="s">
        <v>560</v>
      </c>
      <c r="B496" s="10" t="s">
        <v>561</v>
      </c>
      <c r="C496" s="1">
        <v>0</v>
      </c>
      <c r="D496" s="4">
        <v>0</v>
      </c>
    </row>
    <row r="497" spans="1:4">
      <c r="A497" s="19" t="s">
        <v>231</v>
      </c>
      <c r="B497" s="10" t="s">
        <v>232</v>
      </c>
      <c r="C497" s="1">
        <v>305000000</v>
      </c>
      <c r="D497" s="4">
        <v>305000000</v>
      </c>
    </row>
    <row r="498" spans="1:4">
      <c r="A498" s="20" t="s">
        <v>562</v>
      </c>
      <c r="B498" s="10" t="s">
        <v>563</v>
      </c>
      <c r="C498" s="1">
        <v>305000000</v>
      </c>
      <c r="D498" s="4">
        <v>305000000</v>
      </c>
    </row>
    <row r="499" spans="1:4">
      <c r="A499" s="20" t="s">
        <v>564</v>
      </c>
      <c r="B499" s="10" t="s">
        <v>565</v>
      </c>
      <c r="C499" s="1">
        <v>0</v>
      </c>
      <c r="D499" s="4">
        <v>0</v>
      </c>
    </row>
    <row r="500" spans="1:4">
      <c r="A500" s="20" t="s">
        <v>566</v>
      </c>
      <c r="B500" s="10" t="s">
        <v>567</v>
      </c>
      <c r="C500" s="1">
        <v>0</v>
      </c>
      <c r="D500" s="4">
        <v>0</v>
      </c>
    </row>
    <row r="501" spans="1:4">
      <c r="A501" s="20" t="s">
        <v>568</v>
      </c>
      <c r="B501" s="10" t="s">
        <v>569</v>
      </c>
      <c r="C501" s="1">
        <v>0</v>
      </c>
      <c r="D501" s="4">
        <v>0</v>
      </c>
    </row>
    <row r="502" spans="1:4">
      <c r="A502" s="20" t="s">
        <v>570</v>
      </c>
      <c r="B502" s="10" t="s">
        <v>571</v>
      </c>
      <c r="C502" s="1">
        <v>0</v>
      </c>
      <c r="D502" s="4">
        <v>0</v>
      </c>
    </row>
    <row r="503" spans="1:4">
      <c r="A503" s="18" t="s">
        <v>221</v>
      </c>
      <c r="B503" s="10" t="s">
        <v>222</v>
      </c>
      <c r="C503" s="1">
        <v>110000000</v>
      </c>
      <c r="D503" s="4">
        <v>107745808.28</v>
      </c>
    </row>
    <row r="504" spans="1:4">
      <c r="A504" s="19" t="s">
        <v>572</v>
      </c>
      <c r="B504" s="10" t="s">
        <v>573</v>
      </c>
      <c r="C504" s="1">
        <v>110000000</v>
      </c>
      <c r="D504" s="4">
        <v>107745808.28</v>
      </c>
    </row>
    <row r="505" spans="1:4">
      <c r="A505" s="19" t="s">
        <v>574</v>
      </c>
      <c r="B505" s="10" t="s">
        <v>575</v>
      </c>
      <c r="C505" s="1">
        <v>0</v>
      </c>
      <c r="D505" s="4">
        <v>0</v>
      </c>
    </row>
    <row r="506" spans="1:4">
      <c r="A506" s="19" t="s">
        <v>576</v>
      </c>
      <c r="B506" s="10" t="s">
        <v>577</v>
      </c>
      <c r="C506" s="1">
        <v>0</v>
      </c>
      <c r="D506" s="4">
        <v>0</v>
      </c>
    </row>
    <row r="507" spans="1:4">
      <c r="A507" s="19" t="s">
        <v>578</v>
      </c>
      <c r="B507" s="10" t="s">
        <v>579</v>
      </c>
      <c r="C507" s="1">
        <v>0</v>
      </c>
      <c r="D507" s="4">
        <v>0</v>
      </c>
    </row>
    <row r="508" spans="1:4">
      <c r="A508" s="19" t="s">
        <v>580</v>
      </c>
      <c r="B508" s="10" t="s">
        <v>581</v>
      </c>
      <c r="C508" s="1">
        <v>0</v>
      </c>
      <c r="D508" s="4">
        <v>0</v>
      </c>
    </row>
    <row r="509" spans="1:4">
      <c r="A509" s="18" t="s">
        <v>223</v>
      </c>
      <c r="B509" s="10" t="s">
        <v>224</v>
      </c>
      <c r="C509" s="1">
        <v>0</v>
      </c>
      <c r="D509" s="4">
        <v>0</v>
      </c>
    </row>
    <row r="510" spans="1:4">
      <c r="A510" s="19" t="s">
        <v>582</v>
      </c>
      <c r="B510" s="10" t="s">
        <v>583</v>
      </c>
      <c r="C510" s="1">
        <v>0</v>
      </c>
      <c r="D510" s="4">
        <v>0</v>
      </c>
    </row>
    <row r="511" spans="1:4">
      <c r="A511" s="20" t="s">
        <v>584</v>
      </c>
      <c r="B511" s="10" t="s">
        <v>585</v>
      </c>
      <c r="C511" s="1"/>
      <c r="D511" s="4"/>
    </row>
    <row r="512" spans="1:4">
      <c r="A512" s="20" t="s">
        <v>586</v>
      </c>
      <c r="B512" s="10" t="s">
        <v>587</v>
      </c>
      <c r="C512" s="1">
        <v>0</v>
      </c>
      <c r="D512" s="4">
        <v>0</v>
      </c>
    </row>
    <row r="513" spans="1:4">
      <c r="A513" s="20" t="s">
        <v>588</v>
      </c>
      <c r="B513" s="10" t="s">
        <v>589</v>
      </c>
      <c r="C513" s="1">
        <v>0</v>
      </c>
      <c r="D513" s="4">
        <v>0</v>
      </c>
    </row>
    <row r="514" spans="1:4">
      <c r="A514" s="20" t="s">
        <v>590</v>
      </c>
      <c r="B514" s="10" t="s">
        <v>591</v>
      </c>
      <c r="C514" s="1">
        <v>0</v>
      </c>
      <c r="D514" s="4">
        <v>0</v>
      </c>
    </row>
    <row r="515" spans="1:4">
      <c r="A515" s="20" t="s">
        <v>592</v>
      </c>
      <c r="B515" s="10" t="s">
        <v>593</v>
      </c>
      <c r="C515" s="1"/>
      <c r="D515" s="4"/>
    </row>
    <row r="516" spans="1:4">
      <c r="A516" s="20" t="s">
        <v>594</v>
      </c>
      <c r="B516" s="10" t="s">
        <v>595</v>
      </c>
      <c r="C516" s="1">
        <v>0</v>
      </c>
      <c r="D516" s="4">
        <v>0</v>
      </c>
    </row>
    <row r="517" spans="1:4">
      <c r="A517" s="20" t="s">
        <v>596</v>
      </c>
      <c r="B517" s="10" t="s">
        <v>597</v>
      </c>
      <c r="C517" s="1">
        <v>0</v>
      </c>
      <c r="D517" s="4">
        <v>0</v>
      </c>
    </row>
    <row r="518" spans="1:4">
      <c r="A518" s="20" t="s">
        <v>598</v>
      </c>
      <c r="B518" s="10" t="s">
        <v>599</v>
      </c>
      <c r="C518" s="1">
        <v>0</v>
      </c>
      <c r="D518" s="4">
        <v>0</v>
      </c>
    </row>
    <row r="519" spans="1:4">
      <c r="A519" s="18" t="s">
        <v>225</v>
      </c>
      <c r="B519" s="10" t="s">
        <v>226</v>
      </c>
      <c r="C519" s="1">
        <v>25000</v>
      </c>
      <c r="D519" s="4">
        <v>25000</v>
      </c>
    </row>
    <row r="520" spans="1:4">
      <c r="A520" s="19" t="s">
        <v>600</v>
      </c>
      <c r="B520" s="10" t="s">
        <v>601</v>
      </c>
      <c r="C520" s="1">
        <v>25000</v>
      </c>
      <c r="D520" s="4">
        <v>25000</v>
      </c>
    </row>
    <row r="521" spans="1:4">
      <c r="A521" s="19" t="s">
        <v>602</v>
      </c>
      <c r="B521" s="10" t="s">
        <v>603</v>
      </c>
      <c r="C521" s="1">
        <v>0</v>
      </c>
      <c r="D521" s="4">
        <v>0</v>
      </c>
    </row>
    <row r="522" spans="1:4">
      <c r="A522" s="19" t="s">
        <v>604</v>
      </c>
      <c r="B522" s="10" t="s">
        <v>605</v>
      </c>
      <c r="C522" s="1">
        <v>0</v>
      </c>
      <c r="D522" s="4">
        <v>0</v>
      </c>
    </row>
    <row r="523" spans="1:4">
      <c r="A523" s="19" t="s">
        <v>606</v>
      </c>
      <c r="B523" s="10" t="s">
        <v>607</v>
      </c>
      <c r="C523" s="1"/>
      <c r="D523" s="4"/>
    </row>
    <row r="524" spans="1:4">
      <c r="A524" s="19" t="s">
        <v>608</v>
      </c>
      <c r="B524" s="10" t="s">
        <v>609</v>
      </c>
      <c r="C524" s="1"/>
      <c r="D524" s="4"/>
    </row>
    <row r="525" spans="1:4">
      <c r="A525" s="19" t="s">
        <v>610</v>
      </c>
      <c r="B525" s="10" t="s">
        <v>611</v>
      </c>
      <c r="C525" s="1">
        <v>0</v>
      </c>
      <c r="D525" s="4">
        <v>0</v>
      </c>
    </row>
    <row r="526" spans="1:4">
      <c r="A526" s="18" t="s">
        <v>227</v>
      </c>
      <c r="B526" s="10" t="s">
        <v>228</v>
      </c>
      <c r="C526" s="1">
        <v>3200000</v>
      </c>
      <c r="D526" s="4">
        <v>3200000</v>
      </c>
    </row>
    <row r="527" spans="1:4">
      <c r="A527" s="19" t="s">
        <v>612</v>
      </c>
      <c r="B527" s="10" t="s">
        <v>613</v>
      </c>
      <c r="C527" s="1">
        <v>3200000</v>
      </c>
      <c r="D527" s="4">
        <v>3200000</v>
      </c>
    </row>
    <row r="528" spans="1:4">
      <c r="A528" s="19" t="s">
        <v>614</v>
      </c>
      <c r="B528" s="10" t="s">
        <v>615</v>
      </c>
      <c r="C528" s="1">
        <v>0</v>
      </c>
      <c r="D528" s="4">
        <v>0</v>
      </c>
    </row>
    <row r="529" spans="1:4">
      <c r="A529" s="19" t="s">
        <v>616</v>
      </c>
      <c r="B529" s="10" t="s">
        <v>617</v>
      </c>
      <c r="C529" s="1"/>
      <c r="D529" s="4"/>
    </row>
    <row r="530" spans="1:4">
      <c r="A530" s="19" t="s">
        <v>618</v>
      </c>
      <c r="B530" s="10" t="s">
        <v>619</v>
      </c>
      <c r="C530" s="1"/>
      <c r="D530" s="4"/>
    </row>
    <row r="531" spans="1:4">
      <c r="A531" s="19" t="s">
        <v>620</v>
      </c>
      <c r="B531" s="10" t="s">
        <v>621</v>
      </c>
      <c r="C531" s="1">
        <v>0</v>
      </c>
      <c r="D531" s="4">
        <v>0</v>
      </c>
    </row>
    <row r="532" spans="1:4">
      <c r="A532" s="19" t="s">
        <v>622</v>
      </c>
      <c r="B532" s="10" t="s">
        <v>623</v>
      </c>
      <c r="C532" s="1"/>
      <c r="D532" s="4"/>
    </row>
    <row r="533" spans="1:4">
      <c r="A533" s="19" t="s">
        <v>624</v>
      </c>
      <c r="B533" s="10" t="s">
        <v>625</v>
      </c>
      <c r="C533" s="1"/>
      <c r="D533" s="4"/>
    </row>
    <row r="534" spans="1:4">
      <c r="A534" s="19" t="s">
        <v>626</v>
      </c>
      <c r="B534" s="10" t="s">
        <v>627</v>
      </c>
      <c r="C534" s="1"/>
      <c r="D534" s="4"/>
    </row>
    <row r="535" spans="1:4">
      <c r="A535" s="19" t="s">
        <v>628</v>
      </c>
      <c r="B535" s="10" t="s">
        <v>629</v>
      </c>
      <c r="C535" s="1"/>
      <c r="D535" s="4"/>
    </row>
    <row r="536" spans="1:4">
      <c r="A536" s="19" t="s">
        <v>630</v>
      </c>
      <c r="B536" s="10" t="s">
        <v>631</v>
      </c>
      <c r="C536" s="1"/>
      <c r="D536" s="4"/>
    </row>
    <row r="537" spans="1:4">
      <c r="A537" s="19" t="s">
        <v>632</v>
      </c>
      <c r="B537" s="10" t="s">
        <v>633</v>
      </c>
      <c r="C537" s="1">
        <v>0</v>
      </c>
      <c r="D537" s="4">
        <v>0</v>
      </c>
    </row>
    <row r="538" spans="1:4">
      <c r="A538" s="19" t="s">
        <v>634</v>
      </c>
      <c r="B538" s="10" t="s">
        <v>635</v>
      </c>
      <c r="C538" s="1"/>
      <c r="D538" s="4"/>
    </row>
    <row r="539" spans="1:4">
      <c r="A539" s="19" t="s">
        <v>636</v>
      </c>
      <c r="B539" s="10" t="s">
        <v>637</v>
      </c>
      <c r="C539" s="1"/>
      <c r="D539" s="4"/>
    </row>
    <row r="540" spans="1:4">
      <c r="A540" s="19" t="s">
        <v>638</v>
      </c>
      <c r="B540" s="10" t="s">
        <v>639</v>
      </c>
      <c r="C540" s="1"/>
      <c r="D540" s="4"/>
    </row>
    <row r="541" spans="1:4">
      <c r="A541" s="19" t="s">
        <v>903</v>
      </c>
      <c r="B541" s="10" t="s">
        <v>640</v>
      </c>
      <c r="C541" s="1">
        <v>0</v>
      </c>
      <c r="D541" s="4">
        <v>0</v>
      </c>
    </row>
    <row r="542" spans="1:4">
      <c r="A542" s="19" t="s">
        <v>904</v>
      </c>
      <c r="B542" s="10" t="s">
        <v>641</v>
      </c>
      <c r="C542" s="1">
        <v>0</v>
      </c>
      <c r="D542" s="4">
        <v>0</v>
      </c>
    </row>
    <row r="543" spans="1:4">
      <c r="A543" s="19" t="s">
        <v>905</v>
      </c>
      <c r="B543" s="10" t="s">
        <v>642</v>
      </c>
      <c r="C543" s="1">
        <v>0</v>
      </c>
      <c r="D543" s="4">
        <v>0</v>
      </c>
    </row>
    <row r="544" spans="1:4">
      <c r="A544" s="19" t="s">
        <v>906</v>
      </c>
      <c r="B544" s="10" t="s">
        <v>643</v>
      </c>
      <c r="C544" s="1">
        <v>0</v>
      </c>
      <c r="D544" s="4">
        <v>0</v>
      </c>
    </row>
    <row r="545" spans="1:4">
      <c r="A545" s="19" t="s">
        <v>907</v>
      </c>
      <c r="B545" s="10" t="s">
        <v>644</v>
      </c>
      <c r="C545" s="1">
        <v>0</v>
      </c>
      <c r="D545" s="4">
        <v>0</v>
      </c>
    </row>
    <row r="546" spans="1:4">
      <c r="A546" s="19" t="s">
        <v>908</v>
      </c>
      <c r="B546" s="10" t="s">
        <v>645</v>
      </c>
      <c r="C546" s="1">
        <v>0</v>
      </c>
      <c r="D546" s="4">
        <v>0</v>
      </c>
    </row>
    <row r="547" spans="1:4">
      <c r="A547" s="19" t="s">
        <v>909</v>
      </c>
      <c r="B547" s="10" t="s">
        <v>646</v>
      </c>
      <c r="C547" s="1">
        <v>0</v>
      </c>
      <c r="D547" s="4">
        <v>0</v>
      </c>
    </row>
    <row r="548" spans="1:4">
      <c r="A548" s="17" t="s">
        <v>193</v>
      </c>
      <c r="B548" s="10" t="s">
        <v>194</v>
      </c>
      <c r="C548" s="1">
        <v>3500000</v>
      </c>
      <c r="D548" s="4">
        <v>4500942</v>
      </c>
    </row>
    <row r="549" spans="1:4">
      <c r="A549" s="18" t="s">
        <v>233</v>
      </c>
      <c r="B549" s="10" t="s">
        <v>234</v>
      </c>
      <c r="C549" s="1">
        <v>0</v>
      </c>
      <c r="D549" s="4">
        <v>0</v>
      </c>
    </row>
    <row r="550" spans="1:4">
      <c r="A550" s="19" t="s">
        <v>647</v>
      </c>
      <c r="B550" s="10" t="s">
        <v>648</v>
      </c>
      <c r="C550" s="1"/>
      <c r="D550" s="4"/>
    </row>
    <row r="551" spans="1:4">
      <c r="A551" s="19" t="s">
        <v>649</v>
      </c>
      <c r="B551" s="10" t="s">
        <v>650</v>
      </c>
      <c r="C551" s="1">
        <v>0</v>
      </c>
      <c r="D551" s="4">
        <v>0</v>
      </c>
    </row>
    <row r="552" spans="1:4">
      <c r="A552" s="18" t="s">
        <v>235</v>
      </c>
      <c r="B552" s="10" t="s">
        <v>236</v>
      </c>
      <c r="C552" s="1">
        <v>2000000</v>
      </c>
      <c r="D552" s="4">
        <v>2000942</v>
      </c>
    </row>
    <row r="553" spans="1:4">
      <c r="A553" s="19" t="s">
        <v>651</v>
      </c>
      <c r="B553" s="10" t="s">
        <v>652</v>
      </c>
      <c r="C553" s="1">
        <v>2000000</v>
      </c>
      <c r="D553" s="4">
        <v>2000942</v>
      </c>
    </row>
    <row r="554" spans="1:4">
      <c r="A554" s="19" t="s">
        <v>653</v>
      </c>
      <c r="B554" s="10" t="s">
        <v>654</v>
      </c>
      <c r="C554" s="1">
        <v>0</v>
      </c>
      <c r="D554" s="4">
        <v>0</v>
      </c>
    </row>
    <row r="555" spans="1:4">
      <c r="A555" s="18" t="s">
        <v>237</v>
      </c>
      <c r="B555" s="10" t="s">
        <v>238</v>
      </c>
      <c r="C555" s="1">
        <v>1500000</v>
      </c>
      <c r="D555" s="4">
        <v>2500000</v>
      </c>
    </row>
    <row r="556" spans="1:4">
      <c r="A556" s="19" t="s">
        <v>655</v>
      </c>
      <c r="B556" s="10" t="s">
        <v>656</v>
      </c>
      <c r="C556" s="1">
        <v>1500000</v>
      </c>
      <c r="D556" s="4">
        <v>2500000</v>
      </c>
    </row>
    <row r="557" spans="1:4">
      <c r="A557" s="19" t="s">
        <v>657</v>
      </c>
      <c r="B557" s="10" t="s">
        <v>658</v>
      </c>
      <c r="C557" s="1"/>
      <c r="D557" s="4"/>
    </row>
    <row r="558" spans="1:4">
      <c r="A558" s="16" t="s">
        <v>126</v>
      </c>
      <c r="B558" s="9" t="s">
        <v>127</v>
      </c>
      <c r="C558" s="1">
        <v>27398000000</v>
      </c>
      <c r="D558" s="4">
        <v>27398000000</v>
      </c>
    </row>
    <row r="559" spans="1:4">
      <c r="A559" s="17" t="s">
        <v>910</v>
      </c>
      <c r="B559" s="10" t="s">
        <v>911</v>
      </c>
      <c r="C559" s="1">
        <v>87000000</v>
      </c>
      <c r="D559" s="4">
        <v>87000000</v>
      </c>
    </row>
    <row r="560" spans="1:4">
      <c r="A560" s="18" t="s">
        <v>912</v>
      </c>
      <c r="B560" s="10" t="s">
        <v>913</v>
      </c>
      <c r="C560" s="1">
        <v>87000000</v>
      </c>
      <c r="D560" s="4">
        <v>87000000</v>
      </c>
    </row>
    <row r="561" spans="1:4">
      <c r="A561" s="18" t="s">
        <v>914</v>
      </c>
      <c r="B561" s="10" t="s">
        <v>915</v>
      </c>
      <c r="C561" s="1">
        <v>0</v>
      </c>
      <c r="D561" s="4">
        <v>0</v>
      </c>
    </row>
    <row r="562" spans="1:4">
      <c r="A562" s="17" t="s">
        <v>239</v>
      </c>
      <c r="B562" s="10" t="s">
        <v>240</v>
      </c>
      <c r="C562" s="1">
        <v>154000000</v>
      </c>
      <c r="D562" s="4">
        <v>154000000</v>
      </c>
    </row>
    <row r="563" spans="1:4">
      <c r="A563" s="18" t="s">
        <v>659</v>
      </c>
      <c r="B563" s="10" t="s">
        <v>660</v>
      </c>
      <c r="C563" s="1">
        <v>154000000</v>
      </c>
      <c r="D563" s="4">
        <v>154000000</v>
      </c>
    </row>
    <row r="564" spans="1:4">
      <c r="A564" s="18" t="s">
        <v>661</v>
      </c>
      <c r="B564" s="10" t="s">
        <v>662</v>
      </c>
      <c r="C564" s="1">
        <v>0</v>
      </c>
      <c r="D564" s="4">
        <v>0</v>
      </c>
    </row>
    <row r="565" spans="1:4">
      <c r="A565" s="18" t="s">
        <v>663</v>
      </c>
      <c r="B565" s="10" t="s">
        <v>664</v>
      </c>
      <c r="C565" s="1"/>
      <c r="D565" s="4"/>
    </row>
    <row r="566" spans="1:4">
      <c r="A566" s="17" t="s">
        <v>241</v>
      </c>
      <c r="B566" s="10" t="s">
        <v>242</v>
      </c>
      <c r="C566" s="1">
        <v>25657000000</v>
      </c>
      <c r="D566" s="4">
        <v>25657000000</v>
      </c>
    </row>
    <row r="567" spans="1:4">
      <c r="A567" s="18" t="s">
        <v>665</v>
      </c>
      <c r="B567" s="10" t="s">
        <v>666</v>
      </c>
      <c r="C567" s="1">
        <v>50000000</v>
      </c>
      <c r="D567" s="4">
        <v>50000000</v>
      </c>
    </row>
    <row r="568" spans="1:4">
      <c r="A568" s="19" t="s">
        <v>667</v>
      </c>
      <c r="B568" s="10" t="s">
        <v>668</v>
      </c>
      <c r="C568" s="1">
        <v>50000000</v>
      </c>
      <c r="D568" s="4">
        <v>50000000</v>
      </c>
    </row>
    <row r="569" spans="1:4">
      <c r="A569" s="19" t="s">
        <v>669</v>
      </c>
      <c r="B569" s="10" t="s">
        <v>670</v>
      </c>
      <c r="C569" s="1">
        <v>0</v>
      </c>
      <c r="D569" s="4">
        <v>0</v>
      </c>
    </row>
    <row r="570" spans="1:4">
      <c r="A570" s="19" t="s">
        <v>671</v>
      </c>
      <c r="B570" s="10" t="s">
        <v>672</v>
      </c>
      <c r="C570" s="1"/>
      <c r="D570" s="4"/>
    </row>
    <row r="571" spans="1:4">
      <c r="A571" s="18" t="s">
        <v>673</v>
      </c>
      <c r="B571" s="10" t="s">
        <v>674</v>
      </c>
      <c r="C571" s="1">
        <v>25607000000</v>
      </c>
      <c r="D571" s="4">
        <v>25607000000</v>
      </c>
    </row>
    <row r="572" spans="1:4">
      <c r="A572" s="19" t="s">
        <v>675</v>
      </c>
      <c r="B572" s="10" t="s">
        <v>676</v>
      </c>
      <c r="C572" s="1">
        <v>25607000000</v>
      </c>
      <c r="D572" s="4">
        <v>25607000000</v>
      </c>
    </row>
    <row r="573" spans="1:4">
      <c r="A573" s="19" t="s">
        <v>677</v>
      </c>
      <c r="B573" s="10" t="s">
        <v>678</v>
      </c>
      <c r="C573" s="1">
        <v>0</v>
      </c>
      <c r="D573" s="4">
        <v>0</v>
      </c>
    </row>
    <row r="574" spans="1:4">
      <c r="A574" s="19" t="s">
        <v>679</v>
      </c>
      <c r="B574" s="10" t="s">
        <v>680</v>
      </c>
      <c r="C574" s="1">
        <v>0</v>
      </c>
      <c r="D574" s="4">
        <v>0</v>
      </c>
    </row>
    <row r="575" spans="1:4">
      <c r="A575" s="19" t="s">
        <v>681</v>
      </c>
      <c r="B575" s="10" t="s">
        <v>682</v>
      </c>
      <c r="C575" s="1">
        <v>0</v>
      </c>
      <c r="D575" s="4">
        <v>0</v>
      </c>
    </row>
    <row r="576" spans="1:4">
      <c r="A576" s="19" t="s">
        <v>683</v>
      </c>
      <c r="B576" s="10" t="s">
        <v>684</v>
      </c>
      <c r="C576" s="1">
        <v>0</v>
      </c>
      <c r="D576" s="4">
        <v>0</v>
      </c>
    </row>
    <row r="577" spans="1:4">
      <c r="A577" s="17" t="s">
        <v>243</v>
      </c>
      <c r="B577" s="10" t="s">
        <v>244</v>
      </c>
      <c r="C577" s="1">
        <v>1500000000</v>
      </c>
      <c r="D577" s="4">
        <v>1500000000</v>
      </c>
    </row>
    <row r="578" spans="1:4">
      <c r="A578" s="18" t="s">
        <v>685</v>
      </c>
      <c r="B578" s="10" t="s">
        <v>686</v>
      </c>
      <c r="C578" s="1">
        <v>1500000000</v>
      </c>
      <c r="D578" s="4">
        <v>1500000000</v>
      </c>
    </row>
    <row r="579" spans="1:4">
      <c r="A579" s="18" t="s">
        <v>243</v>
      </c>
      <c r="B579" s="10" t="s">
        <v>687</v>
      </c>
      <c r="C579" s="1">
        <v>0</v>
      </c>
      <c r="D579" s="4">
        <v>0</v>
      </c>
    </row>
    <row r="580" spans="1:4">
      <c r="A580" s="18" t="s">
        <v>688</v>
      </c>
      <c r="B580" s="10" t="s">
        <v>689</v>
      </c>
      <c r="C580" s="1">
        <v>0</v>
      </c>
      <c r="D580" s="4">
        <v>0</v>
      </c>
    </row>
    <row r="581" spans="1:4">
      <c r="A581" s="18" t="s">
        <v>690</v>
      </c>
      <c r="B581" s="10" t="s">
        <v>691</v>
      </c>
      <c r="C581" s="1">
        <v>0</v>
      </c>
      <c r="D581" s="4">
        <v>0</v>
      </c>
    </row>
    <row r="582" spans="1:4">
      <c r="A582" s="18" t="s">
        <v>692</v>
      </c>
      <c r="B582" s="10" t="s">
        <v>693</v>
      </c>
      <c r="C582" s="1">
        <v>0</v>
      </c>
      <c r="D582" s="4">
        <v>0</v>
      </c>
    </row>
    <row r="583" spans="1:4">
      <c r="A583" s="16" t="s">
        <v>128</v>
      </c>
      <c r="B583" s="9" t="s">
        <v>129</v>
      </c>
      <c r="C583" s="1">
        <v>8750227000</v>
      </c>
      <c r="D583" s="4">
        <v>8731403777.5200005</v>
      </c>
    </row>
    <row r="584" spans="1:4">
      <c r="A584" s="17" t="s">
        <v>245</v>
      </c>
      <c r="B584" s="10" t="s">
        <v>246</v>
      </c>
      <c r="C584" s="1">
        <v>480180000</v>
      </c>
      <c r="D584" s="4">
        <v>480180000</v>
      </c>
    </row>
    <row r="585" spans="1:4">
      <c r="A585" s="18" t="s">
        <v>1437</v>
      </c>
      <c r="B585" s="10" t="s">
        <v>1438</v>
      </c>
      <c r="C585" s="1">
        <v>480180000</v>
      </c>
      <c r="D585" s="4">
        <v>480180000</v>
      </c>
    </row>
    <row r="586" spans="1:4">
      <c r="A586" s="18" t="s">
        <v>1439</v>
      </c>
      <c r="B586" s="10" t="s">
        <v>1440</v>
      </c>
      <c r="C586" s="1">
        <v>0</v>
      </c>
      <c r="D586" s="4">
        <v>0</v>
      </c>
    </row>
    <row r="587" spans="1:4">
      <c r="A587" s="18" t="s">
        <v>1441</v>
      </c>
      <c r="B587" s="10" t="s">
        <v>1442</v>
      </c>
      <c r="C587" s="1">
        <v>0</v>
      </c>
      <c r="D587" s="4">
        <v>0</v>
      </c>
    </row>
    <row r="588" spans="1:4">
      <c r="A588" s="18" t="s">
        <v>1443</v>
      </c>
      <c r="B588" s="10" t="s">
        <v>1444</v>
      </c>
      <c r="C588" s="1">
        <v>0</v>
      </c>
      <c r="D588" s="4">
        <v>0</v>
      </c>
    </row>
    <row r="589" spans="1:4">
      <c r="A589" s="17" t="s">
        <v>247</v>
      </c>
      <c r="B589" s="10" t="s">
        <v>248</v>
      </c>
      <c r="C589" s="1">
        <v>8270047000</v>
      </c>
      <c r="D589" s="4">
        <v>8251223777.5200005</v>
      </c>
    </row>
    <row r="590" spans="1:4">
      <c r="A590" s="18" t="s">
        <v>249</v>
      </c>
      <c r="B590" s="10" t="s">
        <v>250</v>
      </c>
      <c r="C590" s="1">
        <v>0</v>
      </c>
      <c r="D590" s="4">
        <v>0</v>
      </c>
    </row>
    <row r="591" spans="1:4">
      <c r="A591" s="18" t="s">
        <v>251</v>
      </c>
      <c r="B591" s="10" t="s">
        <v>252</v>
      </c>
      <c r="C591" s="1">
        <v>6327807000</v>
      </c>
      <c r="D591" s="4">
        <v>6327800401</v>
      </c>
    </row>
    <row r="592" spans="1:4">
      <c r="A592" s="19" t="s">
        <v>1445</v>
      </c>
      <c r="B592" s="10" t="s">
        <v>1446</v>
      </c>
      <c r="C592" s="1">
        <v>300000</v>
      </c>
      <c r="D592" s="4">
        <v>300000</v>
      </c>
    </row>
    <row r="593" spans="1:4">
      <c r="A593" s="20" t="s">
        <v>1447</v>
      </c>
      <c r="B593" s="10" t="s">
        <v>1448</v>
      </c>
      <c r="C593" s="1">
        <v>300000</v>
      </c>
      <c r="D593" s="4">
        <v>300000</v>
      </c>
    </row>
    <row r="594" spans="1:4">
      <c r="A594" s="20" t="s">
        <v>1449</v>
      </c>
      <c r="B594" s="10" t="s">
        <v>1450</v>
      </c>
      <c r="C594" s="1">
        <v>0</v>
      </c>
      <c r="D594" s="4">
        <v>0</v>
      </c>
    </row>
    <row r="595" spans="1:4">
      <c r="A595" s="20" t="s">
        <v>1451</v>
      </c>
      <c r="B595" s="10" t="s">
        <v>1452</v>
      </c>
      <c r="C595" s="1">
        <v>0</v>
      </c>
      <c r="D595" s="4">
        <v>0</v>
      </c>
    </row>
    <row r="596" spans="1:4">
      <c r="A596" s="19" t="s">
        <v>1453</v>
      </c>
      <c r="B596" s="10" t="s">
        <v>1454</v>
      </c>
      <c r="C596" s="1">
        <v>657000</v>
      </c>
      <c r="D596" s="4">
        <v>657000</v>
      </c>
    </row>
    <row r="597" spans="1:4">
      <c r="A597" s="20" t="s">
        <v>1455</v>
      </c>
      <c r="B597" s="10" t="s">
        <v>1456</v>
      </c>
      <c r="C597" s="1">
        <v>657000</v>
      </c>
      <c r="D597" s="4">
        <v>657000</v>
      </c>
    </row>
    <row r="598" spans="1:4">
      <c r="A598" s="20" t="s">
        <v>1453</v>
      </c>
      <c r="B598" s="10" t="s">
        <v>1457</v>
      </c>
      <c r="C598" s="1">
        <v>0</v>
      </c>
      <c r="D598" s="4">
        <v>0</v>
      </c>
    </row>
    <row r="599" spans="1:4">
      <c r="A599" s="19" t="s">
        <v>1458</v>
      </c>
      <c r="B599" s="10" t="s">
        <v>1459</v>
      </c>
      <c r="C599" s="1">
        <v>365000000</v>
      </c>
      <c r="D599" s="4">
        <v>365000000</v>
      </c>
    </row>
    <row r="600" spans="1:4">
      <c r="A600" s="20" t="s">
        <v>1460</v>
      </c>
      <c r="B600" s="10" t="s">
        <v>1461</v>
      </c>
      <c r="C600" s="1">
        <v>365000000</v>
      </c>
      <c r="D600" s="4">
        <v>365000000</v>
      </c>
    </row>
    <row r="601" spans="1:4">
      <c r="A601" s="20" t="s">
        <v>1458</v>
      </c>
      <c r="B601" s="10" t="s">
        <v>1462</v>
      </c>
      <c r="C601" s="1">
        <v>0</v>
      </c>
      <c r="D601" s="4">
        <v>0</v>
      </c>
    </row>
    <row r="602" spans="1:4">
      <c r="A602" s="20" t="s">
        <v>1463</v>
      </c>
      <c r="B602" s="10" t="s">
        <v>1464</v>
      </c>
      <c r="C602" s="1"/>
      <c r="D602" s="4"/>
    </row>
    <row r="603" spans="1:4">
      <c r="A603" s="19" t="s">
        <v>1465</v>
      </c>
      <c r="B603" s="10" t="s">
        <v>1466</v>
      </c>
      <c r="C603" s="1">
        <v>886700000</v>
      </c>
      <c r="D603" s="4">
        <v>886700000</v>
      </c>
    </row>
    <row r="604" spans="1:4">
      <c r="A604" s="20" t="s">
        <v>1467</v>
      </c>
      <c r="B604" s="10" t="s">
        <v>1468</v>
      </c>
      <c r="C604" s="1">
        <v>886700000</v>
      </c>
      <c r="D604" s="4">
        <v>886700000</v>
      </c>
    </row>
    <row r="605" spans="1:4">
      <c r="A605" s="20" t="s">
        <v>1469</v>
      </c>
      <c r="B605" s="10" t="s">
        <v>1470</v>
      </c>
      <c r="C605" s="1">
        <v>0</v>
      </c>
      <c r="D605" s="4">
        <v>0</v>
      </c>
    </row>
    <row r="606" spans="1:4">
      <c r="A606" s="19" t="s">
        <v>1471</v>
      </c>
      <c r="B606" s="10" t="s">
        <v>1472</v>
      </c>
      <c r="C606" s="1">
        <v>141100000</v>
      </c>
      <c r="D606" s="4">
        <v>141100000</v>
      </c>
    </row>
    <row r="607" spans="1:4">
      <c r="A607" s="20" t="s">
        <v>1473</v>
      </c>
      <c r="B607" s="10" t="s">
        <v>1474</v>
      </c>
      <c r="C607" s="1">
        <v>141100000</v>
      </c>
      <c r="D607" s="4">
        <v>141100000</v>
      </c>
    </row>
    <row r="608" spans="1:4">
      <c r="A608" s="20" t="s">
        <v>1475</v>
      </c>
      <c r="B608" s="10" t="s">
        <v>1476</v>
      </c>
      <c r="C608" s="1">
        <v>0</v>
      </c>
      <c r="D608" s="4">
        <v>0</v>
      </c>
    </row>
    <row r="609" spans="1:4">
      <c r="A609" s="20" t="s">
        <v>1477</v>
      </c>
      <c r="B609" s="10" t="s">
        <v>1478</v>
      </c>
      <c r="C609" s="1">
        <v>0</v>
      </c>
      <c r="D609" s="4">
        <v>0</v>
      </c>
    </row>
    <row r="610" spans="1:4">
      <c r="A610" s="19" t="s">
        <v>1479</v>
      </c>
      <c r="B610" s="10" t="s">
        <v>1480</v>
      </c>
      <c r="C610" s="1">
        <v>115400000</v>
      </c>
      <c r="D610" s="4">
        <v>115400000</v>
      </c>
    </row>
    <row r="611" spans="1:4">
      <c r="A611" s="20" t="s">
        <v>1481</v>
      </c>
      <c r="B611" s="10" t="s">
        <v>1482</v>
      </c>
      <c r="C611" s="1">
        <v>115400000</v>
      </c>
      <c r="D611" s="4">
        <v>115400000</v>
      </c>
    </row>
    <row r="612" spans="1:4">
      <c r="A612" s="20" t="s">
        <v>1483</v>
      </c>
      <c r="B612" s="10" t="s">
        <v>1484</v>
      </c>
      <c r="C612" s="1">
        <v>0</v>
      </c>
      <c r="D612" s="4">
        <v>0</v>
      </c>
    </row>
    <row r="613" spans="1:4">
      <c r="A613" s="20" t="s">
        <v>1485</v>
      </c>
      <c r="B613" s="10" t="s">
        <v>1486</v>
      </c>
      <c r="C613" s="1">
        <v>0</v>
      </c>
      <c r="D613" s="4">
        <v>0</v>
      </c>
    </row>
    <row r="614" spans="1:4">
      <c r="A614" s="19" t="s">
        <v>1487</v>
      </c>
      <c r="B614" s="10" t="s">
        <v>1488</v>
      </c>
      <c r="C614" s="1">
        <v>4666300000</v>
      </c>
      <c r="D614" s="4">
        <v>4666300000</v>
      </c>
    </row>
    <row r="615" spans="1:4">
      <c r="A615" s="20" t="s">
        <v>1489</v>
      </c>
      <c r="B615" s="10" t="s">
        <v>1490</v>
      </c>
      <c r="C615" s="1">
        <v>4666300000</v>
      </c>
      <c r="D615" s="4">
        <v>4666300000</v>
      </c>
    </row>
    <row r="616" spans="1:4">
      <c r="A616" s="20" t="s">
        <v>1491</v>
      </c>
      <c r="B616" s="10" t="s">
        <v>1492</v>
      </c>
      <c r="C616" s="1">
        <v>0</v>
      </c>
      <c r="D616" s="4">
        <v>0</v>
      </c>
    </row>
    <row r="617" spans="1:4">
      <c r="A617" s="20" t="s">
        <v>1493</v>
      </c>
      <c r="B617" s="10" t="s">
        <v>1494</v>
      </c>
      <c r="C617" s="1">
        <v>0</v>
      </c>
      <c r="D617" s="4">
        <v>0</v>
      </c>
    </row>
    <row r="618" spans="1:4">
      <c r="A618" s="20" t="s">
        <v>1495</v>
      </c>
      <c r="B618" s="10" t="s">
        <v>1496</v>
      </c>
      <c r="C618" s="1">
        <v>0</v>
      </c>
      <c r="D618" s="4">
        <v>0</v>
      </c>
    </row>
    <row r="619" spans="1:4">
      <c r="A619" s="19" t="s">
        <v>1497</v>
      </c>
      <c r="B619" s="10" t="s">
        <v>1498</v>
      </c>
      <c r="C619" s="1">
        <v>77600000</v>
      </c>
      <c r="D619" s="4">
        <v>77600000</v>
      </c>
    </row>
    <row r="620" spans="1:4">
      <c r="A620" s="20" t="s">
        <v>1499</v>
      </c>
      <c r="B620" s="10" t="s">
        <v>1500</v>
      </c>
      <c r="C620" s="1">
        <v>77600000</v>
      </c>
      <c r="D620" s="4">
        <v>77600000</v>
      </c>
    </row>
    <row r="621" spans="1:4">
      <c r="A621" s="20" t="s">
        <v>1501</v>
      </c>
      <c r="B621" s="10" t="s">
        <v>1502</v>
      </c>
      <c r="C621" s="1">
        <v>0</v>
      </c>
      <c r="D621" s="4">
        <v>0</v>
      </c>
    </row>
    <row r="622" spans="1:4">
      <c r="A622" s="20" t="s">
        <v>1503</v>
      </c>
      <c r="B622" s="10" t="s">
        <v>1504</v>
      </c>
      <c r="C622" s="1">
        <v>0</v>
      </c>
      <c r="D622" s="4">
        <v>0</v>
      </c>
    </row>
    <row r="623" spans="1:4">
      <c r="A623" s="20" t="s">
        <v>1505</v>
      </c>
      <c r="B623" s="10" t="s">
        <v>1506</v>
      </c>
      <c r="C623" s="1">
        <v>0</v>
      </c>
      <c r="D623" s="4">
        <v>0</v>
      </c>
    </row>
    <row r="624" spans="1:4">
      <c r="A624" s="20" t="s">
        <v>1507</v>
      </c>
      <c r="B624" s="10" t="s">
        <v>1508</v>
      </c>
      <c r="C624" s="1">
        <v>0</v>
      </c>
      <c r="D624" s="4">
        <v>0</v>
      </c>
    </row>
    <row r="625" spans="1:4">
      <c r="A625" s="20" t="s">
        <v>1509</v>
      </c>
      <c r="B625" s="10" t="s">
        <v>1510</v>
      </c>
      <c r="C625" s="1">
        <v>0</v>
      </c>
      <c r="D625" s="4">
        <v>0</v>
      </c>
    </row>
    <row r="626" spans="1:4">
      <c r="A626" s="20" t="s">
        <v>1511</v>
      </c>
      <c r="B626" s="10" t="s">
        <v>1512</v>
      </c>
      <c r="C626" s="1">
        <v>0</v>
      </c>
      <c r="D626" s="4">
        <v>0</v>
      </c>
    </row>
    <row r="627" spans="1:4">
      <c r="A627" s="19" t="s">
        <v>1513</v>
      </c>
      <c r="B627" s="10" t="s">
        <v>1514</v>
      </c>
      <c r="C627" s="1">
        <v>35000000</v>
      </c>
      <c r="D627" s="4">
        <v>35000000</v>
      </c>
    </row>
    <row r="628" spans="1:4">
      <c r="A628" s="20" t="s">
        <v>1515</v>
      </c>
      <c r="B628" s="10" t="s">
        <v>1516</v>
      </c>
      <c r="C628" s="1">
        <v>35000000</v>
      </c>
      <c r="D628" s="4">
        <v>35000000</v>
      </c>
    </row>
    <row r="629" spans="1:4">
      <c r="A629" s="20" t="s">
        <v>1517</v>
      </c>
      <c r="B629" s="10" t="s">
        <v>1518</v>
      </c>
      <c r="C629" s="1">
        <v>0</v>
      </c>
      <c r="D629" s="4">
        <v>0</v>
      </c>
    </row>
    <row r="630" spans="1:4">
      <c r="A630" s="20" t="s">
        <v>1519</v>
      </c>
      <c r="B630" s="10" t="s">
        <v>1520</v>
      </c>
      <c r="C630" s="1"/>
      <c r="D630" s="4"/>
    </row>
    <row r="631" spans="1:4">
      <c r="A631" s="19" t="s">
        <v>1521</v>
      </c>
      <c r="B631" s="10" t="s">
        <v>1522</v>
      </c>
      <c r="C631" s="1">
        <v>2120000</v>
      </c>
      <c r="D631" s="4">
        <v>2120000</v>
      </c>
    </row>
    <row r="632" spans="1:4">
      <c r="A632" s="20" t="s">
        <v>1523</v>
      </c>
      <c r="B632" s="10" t="s">
        <v>1524</v>
      </c>
      <c r="C632" s="1">
        <v>2120000</v>
      </c>
      <c r="D632" s="4">
        <v>2120000</v>
      </c>
    </row>
    <row r="633" spans="1:4">
      <c r="A633" s="20" t="s">
        <v>1525</v>
      </c>
      <c r="B633" s="10" t="s">
        <v>1526</v>
      </c>
      <c r="C633" s="1">
        <v>0</v>
      </c>
      <c r="D633" s="4">
        <v>0</v>
      </c>
    </row>
    <row r="634" spans="1:4">
      <c r="A634" s="20" t="s">
        <v>1527</v>
      </c>
      <c r="B634" s="10" t="s">
        <v>1528</v>
      </c>
      <c r="C634" s="1">
        <v>0</v>
      </c>
      <c r="D634" s="4">
        <v>0</v>
      </c>
    </row>
    <row r="635" spans="1:4">
      <c r="A635" s="20" t="s">
        <v>1529</v>
      </c>
      <c r="B635" s="10" t="s">
        <v>1530</v>
      </c>
      <c r="C635" s="1">
        <v>0</v>
      </c>
      <c r="D635" s="4">
        <v>0</v>
      </c>
    </row>
    <row r="636" spans="1:4">
      <c r="A636" s="19" t="s">
        <v>1531</v>
      </c>
      <c r="B636" s="10" t="s">
        <v>1532</v>
      </c>
      <c r="C636" s="1">
        <v>50000</v>
      </c>
      <c r="D636" s="4">
        <v>50000</v>
      </c>
    </row>
    <row r="637" spans="1:4">
      <c r="A637" s="20" t="s">
        <v>1533</v>
      </c>
      <c r="B637" s="10" t="s">
        <v>1534</v>
      </c>
      <c r="C637" s="1">
        <v>50000</v>
      </c>
      <c r="D637" s="4">
        <v>50000</v>
      </c>
    </row>
    <row r="638" spans="1:4">
      <c r="A638" s="20" t="s">
        <v>1535</v>
      </c>
      <c r="B638" s="10" t="s">
        <v>1536</v>
      </c>
      <c r="C638" s="1">
        <v>0</v>
      </c>
      <c r="D638" s="4">
        <v>0</v>
      </c>
    </row>
    <row r="639" spans="1:4">
      <c r="A639" s="20" t="s">
        <v>1537</v>
      </c>
      <c r="B639" s="10" t="s">
        <v>1538</v>
      </c>
      <c r="C639" s="1">
        <v>0</v>
      </c>
      <c r="D639" s="4">
        <v>0</v>
      </c>
    </row>
    <row r="640" spans="1:4">
      <c r="A640" s="19" t="s">
        <v>1539</v>
      </c>
      <c r="B640" s="10" t="s">
        <v>1540</v>
      </c>
      <c r="C640" s="1">
        <v>1600000</v>
      </c>
      <c r="D640" s="4">
        <v>1593401</v>
      </c>
    </row>
    <row r="641" spans="1:4">
      <c r="A641" s="20" t="s">
        <v>1541</v>
      </c>
      <c r="B641" s="10" t="s">
        <v>1542</v>
      </c>
      <c r="C641" s="1">
        <v>1600000</v>
      </c>
      <c r="D641" s="4">
        <v>1593401</v>
      </c>
    </row>
    <row r="642" spans="1:4">
      <c r="A642" s="20" t="s">
        <v>1543</v>
      </c>
      <c r="B642" s="10" t="s">
        <v>1544</v>
      </c>
      <c r="C642" s="1">
        <v>0</v>
      </c>
      <c r="D642" s="4">
        <v>0</v>
      </c>
    </row>
    <row r="643" spans="1:4">
      <c r="A643" s="19" t="s">
        <v>1545</v>
      </c>
      <c r="B643" s="10" t="s">
        <v>1546</v>
      </c>
      <c r="C643" s="1">
        <v>980000</v>
      </c>
      <c r="D643" s="4">
        <v>980000</v>
      </c>
    </row>
    <row r="644" spans="1:4">
      <c r="A644" s="20" t="s">
        <v>1547</v>
      </c>
      <c r="B644" s="10" t="s">
        <v>1548</v>
      </c>
      <c r="C644" s="1">
        <v>980000</v>
      </c>
      <c r="D644" s="4">
        <v>980000</v>
      </c>
    </row>
    <row r="645" spans="1:4">
      <c r="A645" s="20" t="s">
        <v>1549</v>
      </c>
      <c r="B645" s="10" t="s">
        <v>1550</v>
      </c>
      <c r="C645" s="1">
        <v>0</v>
      </c>
      <c r="D645" s="4">
        <v>0</v>
      </c>
    </row>
    <row r="646" spans="1:4">
      <c r="A646" s="20" t="s">
        <v>1551</v>
      </c>
      <c r="B646" s="10" t="s">
        <v>1552</v>
      </c>
      <c r="C646" s="1">
        <v>0</v>
      </c>
      <c r="D646" s="4">
        <v>0</v>
      </c>
    </row>
    <row r="647" spans="1:4">
      <c r="A647" s="19" t="s">
        <v>1553</v>
      </c>
      <c r="B647" s="10" t="s">
        <v>1554</v>
      </c>
      <c r="C647" s="1">
        <v>17000000</v>
      </c>
      <c r="D647" s="4">
        <v>17000000</v>
      </c>
    </row>
    <row r="648" spans="1:4">
      <c r="A648" s="20" t="s">
        <v>1555</v>
      </c>
      <c r="B648" s="10" t="s">
        <v>1556</v>
      </c>
      <c r="C648" s="1">
        <v>17000000</v>
      </c>
      <c r="D648" s="4">
        <v>17000000</v>
      </c>
    </row>
    <row r="649" spans="1:4">
      <c r="A649" s="20" t="s">
        <v>1557</v>
      </c>
      <c r="B649" s="10" t="s">
        <v>1558</v>
      </c>
      <c r="C649" s="1">
        <v>0</v>
      </c>
      <c r="D649" s="4">
        <v>0</v>
      </c>
    </row>
    <row r="650" spans="1:4">
      <c r="A650" s="19" t="s">
        <v>1559</v>
      </c>
      <c r="B650" s="10" t="s">
        <v>1560</v>
      </c>
      <c r="C650" s="1">
        <v>7000000</v>
      </c>
      <c r="D650" s="4">
        <v>7000000</v>
      </c>
    </row>
    <row r="651" spans="1:4">
      <c r="A651" s="20" t="s">
        <v>1561</v>
      </c>
      <c r="B651" s="10" t="s">
        <v>1562</v>
      </c>
      <c r="C651" s="1">
        <v>7000000</v>
      </c>
      <c r="D651" s="4">
        <v>7000000</v>
      </c>
    </row>
    <row r="652" spans="1:4">
      <c r="A652" s="20" t="s">
        <v>1563</v>
      </c>
      <c r="B652" s="10" t="s">
        <v>1564</v>
      </c>
      <c r="C652" s="1">
        <v>0</v>
      </c>
      <c r="D652" s="4">
        <v>0</v>
      </c>
    </row>
    <row r="653" spans="1:4">
      <c r="A653" s="20" t="s">
        <v>1565</v>
      </c>
      <c r="B653" s="10" t="s">
        <v>1566</v>
      </c>
      <c r="C653" s="1">
        <v>0</v>
      </c>
      <c r="D653" s="4">
        <v>0</v>
      </c>
    </row>
    <row r="654" spans="1:4">
      <c r="A654" s="19" t="s">
        <v>1567</v>
      </c>
      <c r="B654" s="10" t="s">
        <v>1568</v>
      </c>
      <c r="C654" s="1">
        <v>11000000</v>
      </c>
      <c r="D654" s="4">
        <v>11000000</v>
      </c>
    </row>
    <row r="655" spans="1:4">
      <c r="A655" s="20" t="s">
        <v>1569</v>
      </c>
      <c r="B655" s="10" t="s">
        <v>1570</v>
      </c>
      <c r="C655" s="1">
        <v>11000000</v>
      </c>
      <c r="D655" s="4">
        <v>11000000</v>
      </c>
    </row>
    <row r="656" spans="1:4">
      <c r="A656" s="20" t="s">
        <v>1571</v>
      </c>
      <c r="B656" s="10" t="s">
        <v>1572</v>
      </c>
      <c r="C656" s="1">
        <v>0</v>
      </c>
      <c r="D656" s="4">
        <v>0</v>
      </c>
    </row>
    <row r="657" spans="1:4">
      <c r="A657" s="18" t="s">
        <v>253</v>
      </c>
      <c r="B657" s="10" t="s">
        <v>254</v>
      </c>
      <c r="C657" s="1">
        <v>1942240000</v>
      </c>
      <c r="D657" s="4">
        <v>1923423376.52</v>
      </c>
    </row>
    <row r="658" spans="1:4">
      <c r="A658" s="19" t="s">
        <v>1573</v>
      </c>
      <c r="B658" s="10" t="s">
        <v>1574</v>
      </c>
      <c r="C658" s="1">
        <v>128000000</v>
      </c>
      <c r="D658" s="4">
        <v>127866427.90000001</v>
      </c>
    </row>
    <row r="659" spans="1:4">
      <c r="A659" s="20" t="s">
        <v>1575</v>
      </c>
      <c r="B659" s="10" t="s">
        <v>1576</v>
      </c>
      <c r="C659" s="1">
        <v>128000000</v>
      </c>
      <c r="D659" s="4">
        <v>127866427.90000001</v>
      </c>
    </row>
    <row r="660" spans="1:4">
      <c r="A660" s="20" t="s">
        <v>1577</v>
      </c>
      <c r="B660" s="10" t="s">
        <v>1578</v>
      </c>
      <c r="C660" s="1">
        <v>0</v>
      </c>
      <c r="D660" s="4">
        <v>0</v>
      </c>
    </row>
    <row r="661" spans="1:4">
      <c r="A661" s="20" t="s">
        <v>1579</v>
      </c>
      <c r="B661" s="10" t="s">
        <v>1580</v>
      </c>
      <c r="C661" s="1">
        <v>0</v>
      </c>
      <c r="D661" s="4">
        <v>0</v>
      </c>
    </row>
    <row r="662" spans="1:4">
      <c r="A662" s="20" t="s">
        <v>1581</v>
      </c>
      <c r="B662" s="10" t="s">
        <v>1582</v>
      </c>
      <c r="C662" s="1">
        <v>0</v>
      </c>
      <c r="D662" s="4">
        <v>0</v>
      </c>
    </row>
    <row r="663" spans="1:4">
      <c r="A663" s="20" t="s">
        <v>1583</v>
      </c>
      <c r="B663" s="10" t="s">
        <v>1584</v>
      </c>
      <c r="C663" s="1">
        <v>0</v>
      </c>
      <c r="D663" s="4">
        <v>0</v>
      </c>
    </row>
    <row r="664" spans="1:4">
      <c r="A664" s="19" t="s">
        <v>1585</v>
      </c>
      <c r="B664" s="10" t="s">
        <v>1586</v>
      </c>
      <c r="C664" s="1">
        <v>7100000</v>
      </c>
      <c r="D664" s="4">
        <v>7109431</v>
      </c>
    </row>
    <row r="665" spans="1:4">
      <c r="A665" s="20" t="s">
        <v>1587</v>
      </c>
      <c r="B665" s="10" t="s">
        <v>1588</v>
      </c>
      <c r="C665" s="1">
        <v>7100000</v>
      </c>
      <c r="D665" s="4">
        <v>7109431</v>
      </c>
    </row>
    <row r="666" spans="1:4">
      <c r="A666" s="20" t="s">
        <v>1589</v>
      </c>
      <c r="B666" s="10" t="s">
        <v>1590</v>
      </c>
      <c r="C666" s="1">
        <v>0</v>
      </c>
      <c r="D666" s="4">
        <v>0</v>
      </c>
    </row>
    <row r="667" spans="1:4">
      <c r="A667" s="20" t="s">
        <v>1591</v>
      </c>
      <c r="B667" s="10" t="s">
        <v>1592</v>
      </c>
      <c r="C667" s="1">
        <v>0</v>
      </c>
      <c r="D667" s="4">
        <v>0</v>
      </c>
    </row>
    <row r="668" spans="1:4">
      <c r="A668" s="20" t="s">
        <v>1593</v>
      </c>
      <c r="B668" s="10" t="s">
        <v>1594</v>
      </c>
      <c r="C668" s="1">
        <v>0</v>
      </c>
      <c r="D668" s="4">
        <v>0</v>
      </c>
    </row>
    <row r="669" spans="1:4">
      <c r="A669" s="19" t="s">
        <v>1595</v>
      </c>
      <c r="B669" s="10" t="s">
        <v>1596</v>
      </c>
      <c r="C669" s="1">
        <v>155000000</v>
      </c>
      <c r="D669" s="4">
        <v>153013753.13</v>
      </c>
    </row>
    <row r="670" spans="1:4">
      <c r="A670" s="20" t="s">
        <v>1597</v>
      </c>
      <c r="B670" s="10" t="s">
        <v>1598</v>
      </c>
      <c r="C670" s="1">
        <v>155000000</v>
      </c>
      <c r="D670" s="4">
        <v>153013753.13</v>
      </c>
    </row>
    <row r="671" spans="1:4">
      <c r="A671" s="20" t="s">
        <v>1599</v>
      </c>
      <c r="B671" s="10" t="s">
        <v>1600</v>
      </c>
      <c r="C671" s="1">
        <v>0</v>
      </c>
      <c r="D671" s="4">
        <v>0</v>
      </c>
    </row>
    <row r="672" spans="1:4">
      <c r="A672" s="20" t="s">
        <v>1601</v>
      </c>
      <c r="B672" s="10" t="s">
        <v>1602</v>
      </c>
      <c r="C672" s="1">
        <v>0</v>
      </c>
      <c r="D672" s="4">
        <v>0</v>
      </c>
    </row>
    <row r="673" spans="1:4">
      <c r="A673" s="20" t="s">
        <v>1603</v>
      </c>
      <c r="B673" s="10" t="s">
        <v>1604</v>
      </c>
      <c r="C673" s="1">
        <v>0</v>
      </c>
      <c r="D673" s="4">
        <v>0</v>
      </c>
    </row>
    <row r="674" spans="1:4">
      <c r="A674" s="20" t="s">
        <v>1605</v>
      </c>
      <c r="B674" s="10" t="s">
        <v>1606</v>
      </c>
      <c r="C674" s="1">
        <v>0</v>
      </c>
      <c r="D674" s="4">
        <v>0</v>
      </c>
    </row>
    <row r="675" spans="1:4">
      <c r="A675" s="20" t="s">
        <v>1607</v>
      </c>
      <c r="B675" s="10" t="s">
        <v>1608</v>
      </c>
      <c r="C675" s="1">
        <v>0</v>
      </c>
      <c r="D675" s="4">
        <v>0</v>
      </c>
    </row>
    <row r="676" spans="1:4">
      <c r="A676" s="19" t="s">
        <v>1609</v>
      </c>
      <c r="B676" s="10" t="s">
        <v>1610</v>
      </c>
      <c r="C676" s="1">
        <v>150000000</v>
      </c>
      <c r="D676" s="4">
        <v>140344586.49000001</v>
      </c>
    </row>
    <row r="677" spans="1:4">
      <c r="A677" s="20" t="s">
        <v>1611</v>
      </c>
      <c r="B677" s="10" t="s">
        <v>1612</v>
      </c>
      <c r="C677" s="1">
        <v>150000000</v>
      </c>
      <c r="D677" s="4">
        <v>140344586.49000001</v>
      </c>
    </row>
    <row r="678" spans="1:4">
      <c r="A678" s="20" t="s">
        <v>1613</v>
      </c>
      <c r="B678" s="10" t="s">
        <v>1614</v>
      </c>
      <c r="C678" s="1">
        <v>0</v>
      </c>
      <c r="D678" s="4">
        <v>0</v>
      </c>
    </row>
    <row r="679" spans="1:4">
      <c r="A679" s="20" t="s">
        <v>1615</v>
      </c>
      <c r="B679" s="10" t="s">
        <v>1616</v>
      </c>
      <c r="C679" s="1">
        <v>0</v>
      </c>
      <c r="D679" s="4">
        <v>0</v>
      </c>
    </row>
    <row r="680" spans="1:4">
      <c r="A680" s="20" t="s">
        <v>1617</v>
      </c>
      <c r="B680" s="10" t="s">
        <v>1618</v>
      </c>
      <c r="C680" s="1">
        <v>0</v>
      </c>
      <c r="D680" s="4">
        <v>0</v>
      </c>
    </row>
    <row r="681" spans="1:4">
      <c r="A681" s="19" t="s">
        <v>1619</v>
      </c>
      <c r="B681" s="10" t="s">
        <v>1620</v>
      </c>
      <c r="C681" s="1">
        <v>160300000</v>
      </c>
      <c r="D681" s="4">
        <v>160310700</v>
      </c>
    </row>
    <row r="682" spans="1:4">
      <c r="A682" s="20" t="s">
        <v>1621</v>
      </c>
      <c r="B682" s="10" t="s">
        <v>1622</v>
      </c>
      <c r="C682" s="1">
        <v>160300000</v>
      </c>
      <c r="D682" s="4">
        <v>0</v>
      </c>
    </row>
    <row r="683" spans="1:4">
      <c r="A683" s="20" t="s">
        <v>1623</v>
      </c>
      <c r="B683" s="10" t="s">
        <v>1624</v>
      </c>
      <c r="C683" s="1">
        <v>0</v>
      </c>
      <c r="D683" s="4">
        <v>140216812.38</v>
      </c>
    </row>
    <row r="684" spans="1:4">
      <c r="A684" s="21" t="s">
        <v>1625</v>
      </c>
      <c r="B684" s="10" t="s">
        <v>1626</v>
      </c>
      <c r="C684" s="1">
        <v>0</v>
      </c>
      <c r="D684" s="4">
        <v>140216812.38</v>
      </c>
    </row>
    <row r="685" spans="1:4">
      <c r="A685" s="21" t="s">
        <v>1627</v>
      </c>
      <c r="B685" s="10" t="s">
        <v>1628</v>
      </c>
      <c r="C685" s="1">
        <v>0</v>
      </c>
      <c r="D685" s="4">
        <v>0</v>
      </c>
    </row>
    <row r="686" spans="1:4">
      <c r="A686" s="21" t="s">
        <v>1629</v>
      </c>
      <c r="B686" s="10" t="s">
        <v>1630</v>
      </c>
      <c r="C686" s="1">
        <v>0</v>
      </c>
      <c r="D686" s="4">
        <v>0</v>
      </c>
    </row>
    <row r="687" spans="1:4">
      <c r="A687" s="20" t="s">
        <v>1631</v>
      </c>
      <c r="B687" s="10" t="s">
        <v>1632</v>
      </c>
      <c r="C687" s="1">
        <v>0</v>
      </c>
      <c r="D687" s="4">
        <v>7002492.5700000003</v>
      </c>
    </row>
    <row r="688" spans="1:4">
      <c r="A688" s="21" t="s">
        <v>1633</v>
      </c>
      <c r="B688" s="10" t="s">
        <v>1634</v>
      </c>
      <c r="C688" s="1">
        <v>0</v>
      </c>
      <c r="D688" s="4">
        <v>7002492.5700000003</v>
      </c>
    </row>
    <row r="689" spans="1:4">
      <c r="A689" s="21" t="s">
        <v>1635</v>
      </c>
      <c r="B689" s="10" t="s">
        <v>1636</v>
      </c>
      <c r="C689" s="1">
        <v>0</v>
      </c>
      <c r="D689" s="4">
        <v>0</v>
      </c>
    </row>
    <row r="690" spans="1:4">
      <c r="A690" s="21" t="s">
        <v>1637</v>
      </c>
      <c r="B690" s="10" t="s">
        <v>1638</v>
      </c>
      <c r="C690" s="1">
        <v>0</v>
      </c>
      <c r="D690" s="4">
        <v>0</v>
      </c>
    </row>
    <row r="691" spans="1:4">
      <c r="A691" s="20" t="s">
        <v>1639</v>
      </c>
      <c r="B691" s="10" t="s">
        <v>1640</v>
      </c>
      <c r="C691" s="1">
        <v>0</v>
      </c>
      <c r="D691" s="4">
        <v>13091395.050000001</v>
      </c>
    </row>
    <row r="692" spans="1:4">
      <c r="A692" s="21" t="s">
        <v>1641</v>
      </c>
      <c r="B692" s="10" t="s">
        <v>1642</v>
      </c>
      <c r="C692" s="1">
        <v>0</v>
      </c>
      <c r="D692" s="4">
        <v>13091395.050000001</v>
      </c>
    </row>
    <row r="693" spans="1:4">
      <c r="A693" s="21" t="s">
        <v>1643</v>
      </c>
      <c r="B693" s="10" t="s">
        <v>1644</v>
      </c>
      <c r="C693" s="1">
        <v>0</v>
      </c>
      <c r="D693" s="4">
        <v>0</v>
      </c>
    </row>
    <row r="694" spans="1:4">
      <c r="A694" s="19" t="s">
        <v>1645</v>
      </c>
      <c r="B694" s="10" t="s">
        <v>1646</v>
      </c>
      <c r="C694" s="1">
        <v>1200000</v>
      </c>
      <c r="D694" s="4">
        <v>1200000</v>
      </c>
    </row>
    <row r="695" spans="1:4">
      <c r="A695" s="20" t="s">
        <v>1647</v>
      </c>
      <c r="B695" s="10" t="s">
        <v>1648</v>
      </c>
      <c r="C695" s="1">
        <v>1200000</v>
      </c>
      <c r="D695" s="4">
        <v>1200000</v>
      </c>
    </row>
    <row r="696" spans="1:4">
      <c r="A696" s="20" t="s">
        <v>1649</v>
      </c>
      <c r="B696" s="10" t="s">
        <v>1650</v>
      </c>
      <c r="C696" s="1">
        <v>0</v>
      </c>
      <c r="D696" s="4">
        <v>0</v>
      </c>
    </row>
    <row r="697" spans="1:4">
      <c r="A697" s="20" t="s">
        <v>1651</v>
      </c>
      <c r="B697" s="10" t="s">
        <v>1652</v>
      </c>
      <c r="C697" s="1">
        <v>0</v>
      </c>
      <c r="D697" s="4">
        <v>0</v>
      </c>
    </row>
    <row r="698" spans="1:4">
      <c r="A698" s="19" t="s">
        <v>1653</v>
      </c>
      <c r="B698" s="10" t="s">
        <v>1654</v>
      </c>
      <c r="C698" s="1">
        <v>9500000</v>
      </c>
      <c r="D698" s="4">
        <v>9232069.3499999996</v>
      </c>
    </row>
    <row r="699" spans="1:4">
      <c r="A699" s="20" t="s">
        <v>1655</v>
      </c>
      <c r="B699" s="10" t="s">
        <v>1656</v>
      </c>
      <c r="C699" s="1">
        <v>9500000</v>
      </c>
      <c r="D699" s="4">
        <v>9232069.3499999996</v>
      </c>
    </row>
    <row r="700" spans="1:4">
      <c r="A700" s="20" t="s">
        <v>1657</v>
      </c>
      <c r="B700" s="10" t="s">
        <v>1658</v>
      </c>
      <c r="C700" s="1">
        <v>0</v>
      </c>
      <c r="D700" s="4">
        <v>0</v>
      </c>
    </row>
    <row r="701" spans="1:4">
      <c r="A701" s="20" t="s">
        <v>917</v>
      </c>
      <c r="B701" s="10" t="s">
        <v>1659</v>
      </c>
      <c r="C701" s="1"/>
      <c r="D701" s="4"/>
    </row>
    <row r="702" spans="1:4">
      <c r="A702" s="21" t="s">
        <v>1660</v>
      </c>
      <c r="B702" s="10" t="s">
        <v>1661</v>
      </c>
      <c r="C702" s="1"/>
      <c r="D702" s="4"/>
    </row>
    <row r="703" spans="1:4">
      <c r="A703" s="19" t="s">
        <v>1662</v>
      </c>
      <c r="B703" s="10" t="s">
        <v>1663</v>
      </c>
      <c r="C703" s="1">
        <v>32500000</v>
      </c>
      <c r="D703" s="4">
        <v>32121072.899999999</v>
      </c>
    </row>
    <row r="704" spans="1:4">
      <c r="A704" s="20" t="s">
        <v>1664</v>
      </c>
      <c r="B704" s="10" t="s">
        <v>1665</v>
      </c>
      <c r="C704" s="1">
        <v>32500000</v>
      </c>
      <c r="D704" s="4">
        <v>32121072.899999999</v>
      </c>
    </row>
    <row r="705" spans="1:4">
      <c r="A705" s="20" t="s">
        <v>1666</v>
      </c>
      <c r="B705" s="10" t="s">
        <v>1667</v>
      </c>
      <c r="C705" s="1">
        <v>0</v>
      </c>
      <c r="D705" s="4">
        <v>0</v>
      </c>
    </row>
    <row r="706" spans="1:4">
      <c r="A706" s="20" t="s">
        <v>1668</v>
      </c>
      <c r="B706" s="10" t="s">
        <v>1669</v>
      </c>
      <c r="C706" s="1">
        <v>0</v>
      </c>
      <c r="D706" s="4">
        <v>0</v>
      </c>
    </row>
    <row r="707" spans="1:4">
      <c r="A707" s="20" t="s">
        <v>917</v>
      </c>
      <c r="B707" s="10" t="s">
        <v>1670</v>
      </c>
      <c r="C707" s="1"/>
      <c r="D707" s="4"/>
    </row>
    <row r="708" spans="1:4">
      <c r="A708" s="21" t="s">
        <v>1671</v>
      </c>
      <c r="B708" s="10" t="s">
        <v>1672</v>
      </c>
      <c r="C708" s="1"/>
      <c r="D708" s="4"/>
    </row>
    <row r="709" spans="1:4">
      <c r="A709" s="259" t="s">
        <v>1673</v>
      </c>
      <c r="B709" s="10" t="s">
        <v>1674</v>
      </c>
      <c r="C709" s="1"/>
      <c r="D709" s="4"/>
    </row>
    <row r="710" spans="1:4">
      <c r="A710" s="259" t="s">
        <v>1675</v>
      </c>
      <c r="B710" s="10" t="s">
        <v>1676</v>
      </c>
      <c r="C710" s="1"/>
      <c r="D710" s="4"/>
    </row>
    <row r="711" spans="1:4">
      <c r="A711" s="259" t="s">
        <v>1668</v>
      </c>
      <c r="B711" s="10" t="s">
        <v>1677</v>
      </c>
      <c r="C711" s="1"/>
      <c r="D711" s="4"/>
    </row>
    <row r="712" spans="1:4">
      <c r="A712" s="259" t="s">
        <v>1678</v>
      </c>
      <c r="B712" s="10" t="s">
        <v>1679</v>
      </c>
      <c r="C712" s="1"/>
      <c r="D712" s="4"/>
    </row>
    <row r="713" spans="1:4">
      <c r="A713" s="19" t="s">
        <v>1680</v>
      </c>
      <c r="B713" s="10" t="s">
        <v>1681</v>
      </c>
      <c r="C713" s="1">
        <v>16000000</v>
      </c>
      <c r="D713" s="4">
        <v>16000000</v>
      </c>
    </row>
    <row r="714" spans="1:4">
      <c r="A714" s="20" t="s">
        <v>1682</v>
      </c>
      <c r="B714" s="10" t="s">
        <v>1683</v>
      </c>
      <c r="C714" s="1">
        <v>16000000</v>
      </c>
      <c r="D714" s="4">
        <v>16000000</v>
      </c>
    </row>
    <row r="715" spans="1:4">
      <c r="A715" s="20" t="s">
        <v>1684</v>
      </c>
      <c r="B715" s="10" t="s">
        <v>1685</v>
      </c>
      <c r="C715" s="1">
        <v>0</v>
      </c>
      <c r="D715" s="4">
        <v>0</v>
      </c>
    </row>
    <row r="716" spans="1:4">
      <c r="A716" s="20" t="s">
        <v>1686</v>
      </c>
      <c r="B716" s="10" t="s">
        <v>1687</v>
      </c>
      <c r="C716" s="1">
        <v>0</v>
      </c>
      <c r="D716" s="4">
        <v>0</v>
      </c>
    </row>
    <row r="717" spans="1:4">
      <c r="A717" s="20" t="s">
        <v>1688</v>
      </c>
      <c r="B717" s="10" t="s">
        <v>1689</v>
      </c>
      <c r="C717" s="1">
        <v>0</v>
      </c>
      <c r="D717" s="4">
        <v>0</v>
      </c>
    </row>
    <row r="718" spans="1:4">
      <c r="A718" s="20" t="s">
        <v>1690</v>
      </c>
      <c r="B718" s="10" t="s">
        <v>1691</v>
      </c>
      <c r="C718" s="1">
        <v>0</v>
      </c>
      <c r="D718" s="4">
        <v>0</v>
      </c>
    </row>
    <row r="719" spans="1:4">
      <c r="A719" s="20" t="s">
        <v>1692</v>
      </c>
      <c r="B719" s="10" t="s">
        <v>1693</v>
      </c>
      <c r="C719" s="1">
        <v>0</v>
      </c>
      <c r="D719" s="4">
        <v>0</v>
      </c>
    </row>
    <row r="720" spans="1:4">
      <c r="A720" s="20" t="s">
        <v>1694</v>
      </c>
      <c r="B720" s="10" t="s">
        <v>1695</v>
      </c>
      <c r="C720" s="1">
        <v>0</v>
      </c>
      <c r="D720" s="4">
        <v>0</v>
      </c>
    </row>
    <row r="721" spans="1:4">
      <c r="A721" s="20" t="s">
        <v>1696</v>
      </c>
      <c r="B721" s="10" t="s">
        <v>1697</v>
      </c>
      <c r="C721" s="1">
        <v>0</v>
      </c>
      <c r="D721" s="4">
        <v>0</v>
      </c>
    </row>
    <row r="722" spans="1:4">
      <c r="A722" s="19" t="s">
        <v>1698</v>
      </c>
      <c r="B722" s="10" t="s">
        <v>1699</v>
      </c>
      <c r="C722" s="1">
        <v>63100000</v>
      </c>
      <c r="D722" s="4">
        <v>62100000</v>
      </c>
    </row>
    <row r="723" spans="1:4">
      <c r="A723" s="20" t="s">
        <v>1700</v>
      </c>
      <c r="B723" s="10" t="s">
        <v>1701</v>
      </c>
      <c r="C723" s="1">
        <v>15000000</v>
      </c>
      <c r="D723" s="4">
        <v>15000000</v>
      </c>
    </row>
    <row r="724" spans="1:4">
      <c r="A724" s="21" t="s">
        <v>1702</v>
      </c>
      <c r="B724" s="10" t="s">
        <v>1703</v>
      </c>
      <c r="C724" s="1">
        <v>15000000</v>
      </c>
      <c r="D724" s="4">
        <v>15000000</v>
      </c>
    </row>
    <row r="725" spans="1:4">
      <c r="A725" s="21" t="s">
        <v>1704</v>
      </c>
      <c r="B725" s="10" t="s">
        <v>1705</v>
      </c>
      <c r="C725" s="1">
        <v>0</v>
      </c>
      <c r="D725" s="4">
        <v>0</v>
      </c>
    </row>
    <row r="726" spans="1:4">
      <c r="A726" s="21" t="s">
        <v>1706</v>
      </c>
      <c r="B726" s="10" t="s">
        <v>1707</v>
      </c>
      <c r="C726" s="1">
        <v>0</v>
      </c>
      <c r="D726" s="4">
        <v>0</v>
      </c>
    </row>
    <row r="727" spans="1:4">
      <c r="A727" s="20" t="s">
        <v>1708</v>
      </c>
      <c r="B727" s="10" t="s">
        <v>1709</v>
      </c>
      <c r="C727" s="1">
        <v>46800000</v>
      </c>
      <c r="D727" s="4">
        <v>45800000</v>
      </c>
    </row>
    <row r="728" spans="1:4">
      <c r="A728" s="21" t="s">
        <v>1710</v>
      </c>
      <c r="B728" s="10" t="s">
        <v>1711</v>
      </c>
      <c r="C728" s="1">
        <v>46800000</v>
      </c>
      <c r="D728" s="4">
        <v>45800000</v>
      </c>
    </row>
    <row r="729" spans="1:4">
      <c r="A729" s="21" t="s">
        <v>1712</v>
      </c>
      <c r="B729" s="10" t="s">
        <v>1713</v>
      </c>
      <c r="C729" s="1">
        <v>0</v>
      </c>
      <c r="D729" s="4">
        <v>0</v>
      </c>
    </row>
    <row r="730" spans="1:4">
      <c r="A730" s="21" t="s">
        <v>1714</v>
      </c>
      <c r="B730" s="10" t="s">
        <v>1715</v>
      </c>
      <c r="C730" s="1">
        <v>0</v>
      </c>
      <c r="D730" s="4">
        <v>0</v>
      </c>
    </row>
    <row r="731" spans="1:4">
      <c r="A731" s="21" t="s">
        <v>1716</v>
      </c>
      <c r="B731" s="10" t="s">
        <v>1717</v>
      </c>
      <c r="C731" s="1">
        <v>0</v>
      </c>
      <c r="D731" s="4">
        <v>0</v>
      </c>
    </row>
    <row r="732" spans="1:4">
      <c r="A732" s="21" t="s">
        <v>1718</v>
      </c>
      <c r="B732" s="10" t="s">
        <v>1719</v>
      </c>
      <c r="C732" s="1">
        <v>0</v>
      </c>
      <c r="D732" s="4">
        <v>0</v>
      </c>
    </row>
    <row r="733" spans="1:4">
      <c r="A733" s="21" t="s">
        <v>1720</v>
      </c>
      <c r="B733" s="10" t="s">
        <v>1721</v>
      </c>
      <c r="C733" s="1">
        <v>0</v>
      </c>
      <c r="D733" s="4">
        <v>0</v>
      </c>
    </row>
    <row r="734" spans="1:4">
      <c r="A734" s="20" t="s">
        <v>1722</v>
      </c>
      <c r="B734" s="10" t="s">
        <v>1723</v>
      </c>
      <c r="C734" s="1">
        <v>1300000</v>
      </c>
      <c r="D734" s="4">
        <v>1300000</v>
      </c>
    </row>
    <row r="735" spans="1:4">
      <c r="A735" s="21" t="s">
        <v>1724</v>
      </c>
      <c r="B735" s="10" t="s">
        <v>1725</v>
      </c>
      <c r="C735" s="1">
        <v>1300000</v>
      </c>
      <c r="D735" s="4">
        <v>1300000</v>
      </c>
    </row>
    <row r="736" spans="1:4">
      <c r="A736" s="21" t="s">
        <v>1726</v>
      </c>
      <c r="B736" s="10" t="s">
        <v>1727</v>
      </c>
      <c r="C736" s="1">
        <v>0</v>
      </c>
      <c r="D736" s="4">
        <v>0</v>
      </c>
    </row>
    <row r="737" spans="1:4">
      <c r="A737" s="19" t="s">
        <v>1728</v>
      </c>
      <c r="B737" s="10" t="s">
        <v>1729</v>
      </c>
      <c r="C737" s="1">
        <v>29500000</v>
      </c>
      <c r="D737" s="4">
        <v>29812009</v>
      </c>
    </row>
    <row r="738" spans="1:4">
      <c r="A738" s="20" t="s">
        <v>1730</v>
      </c>
      <c r="B738" s="10" t="s">
        <v>1731</v>
      </c>
      <c r="C738" s="1">
        <v>29500000</v>
      </c>
      <c r="D738" s="4">
        <v>29812009</v>
      </c>
    </row>
    <row r="739" spans="1:4">
      <c r="A739" s="20" t="s">
        <v>1728</v>
      </c>
      <c r="B739" s="10" t="s">
        <v>1732</v>
      </c>
      <c r="C739" s="1">
        <v>0</v>
      </c>
      <c r="D739" s="4">
        <v>0</v>
      </c>
    </row>
    <row r="740" spans="1:4">
      <c r="A740" s="19" t="s">
        <v>1733</v>
      </c>
      <c r="B740" s="10" t="s">
        <v>1734</v>
      </c>
      <c r="C740" s="1">
        <v>2500000</v>
      </c>
      <c r="D740" s="4">
        <v>2509530.65</v>
      </c>
    </row>
    <row r="741" spans="1:4">
      <c r="A741" s="20" t="s">
        <v>1735</v>
      </c>
      <c r="B741" s="10" t="s">
        <v>1736</v>
      </c>
      <c r="C741" s="1">
        <v>2500000</v>
      </c>
      <c r="D741" s="4">
        <v>2509530.65</v>
      </c>
    </row>
    <row r="742" spans="1:4">
      <c r="A742" s="20" t="s">
        <v>1737</v>
      </c>
      <c r="B742" s="10" t="s">
        <v>1738</v>
      </c>
      <c r="C742" s="1">
        <v>0</v>
      </c>
      <c r="D742" s="4">
        <v>0</v>
      </c>
    </row>
    <row r="743" spans="1:4">
      <c r="A743" s="20" t="s">
        <v>1739</v>
      </c>
      <c r="B743" s="10" t="s">
        <v>1740</v>
      </c>
      <c r="C743" s="1">
        <v>0</v>
      </c>
      <c r="D743" s="4">
        <v>0</v>
      </c>
    </row>
    <row r="744" spans="1:4">
      <c r="A744" s="20" t="s">
        <v>1741</v>
      </c>
      <c r="B744" s="10" t="s">
        <v>1742</v>
      </c>
      <c r="C744" s="1">
        <v>0</v>
      </c>
      <c r="D744" s="4">
        <v>0</v>
      </c>
    </row>
    <row r="745" spans="1:4">
      <c r="A745" s="19" t="s">
        <v>1743</v>
      </c>
      <c r="B745" s="10" t="s">
        <v>1744</v>
      </c>
      <c r="C745" s="1">
        <v>650000</v>
      </c>
      <c r="D745" s="4">
        <v>650000</v>
      </c>
    </row>
    <row r="746" spans="1:4">
      <c r="A746" s="20" t="s">
        <v>1745</v>
      </c>
      <c r="B746" s="10" t="s">
        <v>1746</v>
      </c>
      <c r="C746" s="1">
        <v>650000</v>
      </c>
      <c r="D746" s="4">
        <v>650000</v>
      </c>
    </row>
    <row r="747" spans="1:4">
      <c r="A747" s="20" t="s">
        <v>1747</v>
      </c>
      <c r="B747" s="10" t="s">
        <v>1748</v>
      </c>
      <c r="C747" s="1">
        <v>0</v>
      </c>
      <c r="D747" s="4">
        <v>0</v>
      </c>
    </row>
    <row r="748" spans="1:4">
      <c r="A748" s="19" t="s">
        <v>1749</v>
      </c>
      <c r="B748" s="10" t="s">
        <v>1750</v>
      </c>
      <c r="C748" s="1">
        <v>660000</v>
      </c>
      <c r="D748" s="4">
        <v>660000</v>
      </c>
    </row>
    <row r="749" spans="1:4">
      <c r="A749" s="20" t="s">
        <v>1751</v>
      </c>
      <c r="B749" s="10" t="s">
        <v>1752</v>
      </c>
      <c r="C749" s="1">
        <v>660000</v>
      </c>
      <c r="D749" s="4">
        <v>660000</v>
      </c>
    </row>
    <row r="750" spans="1:4">
      <c r="A750" s="20" t="s">
        <v>1753</v>
      </c>
      <c r="B750" s="10" t="s">
        <v>1754</v>
      </c>
      <c r="C750" s="1">
        <v>0</v>
      </c>
      <c r="D750" s="4">
        <v>0</v>
      </c>
    </row>
    <row r="751" spans="1:4">
      <c r="A751" s="20" t="s">
        <v>1755</v>
      </c>
      <c r="B751" s="10" t="s">
        <v>1756</v>
      </c>
      <c r="C751" s="1">
        <v>0</v>
      </c>
      <c r="D751" s="4">
        <v>0</v>
      </c>
    </row>
    <row r="752" spans="1:4">
      <c r="A752" s="19" t="s">
        <v>1757</v>
      </c>
      <c r="B752" s="10" t="s">
        <v>1758</v>
      </c>
      <c r="C752" s="1">
        <v>61300000</v>
      </c>
      <c r="D752" s="4">
        <v>61300000</v>
      </c>
    </row>
    <row r="753" spans="1:4">
      <c r="A753" s="20" t="s">
        <v>1759</v>
      </c>
      <c r="B753" s="10" t="s">
        <v>1760</v>
      </c>
      <c r="C753" s="1">
        <v>61300000</v>
      </c>
      <c r="D753" s="4">
        <v>61300000</v>
      </c>
    </row>
    <row r="754" spans="1:4">
      <c r="A754" s="20" t="s">
        <v>1761</v>
      </c>
      <c r="B754" s="10" t="s">
        <v>1762</v>
      </c>
      <c r="C754" s="1">
        <v>0</v>
      </c>
      <c r="D754" s="4">
        <v>0</v>
      </c>
    </row>
    <row r="755" spans="1:4">
      <c r="A755" s="19" t="s">
        <v>1763</v>
      </c>
      <c r="B755" s="10" t="s">
        <v>1764</v>
      </c>
      <c r="C755" s="1">
        <v>5200000</v>
      </c>
      <c r="D755" s="4">
        <v>5200000</v>
      </c>
    </row>
    <row r="756" spans="1:4">
      <c r="A756" s="20" t="s">
        <v>1765</v>
      </c>
      <c r="B756" s="10" t="s">
        <v>1766</v>
      </c>
      <c r="C756" s="1">
        <v>5200000</v>
      </c>
      <c r="D756" s="4">
        <v>5200000</v>
      </c>
    </row>
    <row r="757" spans="1:4">
      <c r="A757" s="20" t="s">
        <v>1767</v>
      </c>
      <c r="B757" s="10" t="s">
        <v>1768</v>
      </c>
      <c r="C757" s="1">
        <v>0</v>
      </c>
      <c r="D757" s="4">
        <v>0</v>
      </c>
    </row>
    <row r="758" spans="1:4">
      <c r="A758" s="19" t="s">
        <v>1769</v>
      </c>
      <c r="B758" s="10" t="s">
        <v>1770</v>
      </c>
      <c r="C758" s="1">
        <v>1500000</v>
      </c>
      <c r="D758" s="4">
        <v>1500000</v>
      </c>
    </row>
    <row r="759" spans="1:4">
      <c r="A759" s="20" t="s">
        <v>1771</v>
      </c>
      <c r="B759" s="10" t="s">
        <v>1772</v>
      </c>
      <c r="C759" s="1">
        <v>1500000</v>
      </c>
      <c r="D759" s="4">
        <v>1500000</v>
      </c>
    </row>
    <row r="760" spans="1:4">
      <c r="A760" s="20" t="s">
        <v>1773</v>
      </c>
      <c r="B760" s="10" t="s">
        <v>1774</v>
      </c>
      <c r="C760" s="1">
        <v>0</v>
      </c>
      <c r="D760" s="4">
        <v>0</v>
      </c>
    </row>
    <row r="761" spans="1:4">
      <c r="A761" s="20" t="s">
        <v>1775</v>
      </c>
      <c r="B761" s="10" t="s">
        <v>1776</v>
      </c>
      <c r="C761" s="1">
        <v>0</v>
      </c>
      <c r="D761" s="4">
        <v>0</v>
      </c>
    </row>
    <row r="762" spans="1:4">
      <c r="A762" s="20" t="s">
        <v>917</v>
      </c>
      <c r="B762" s="10" t="s">
        <v>1777</v>
      </c>
      <c r="C762" s="1"/>
      <c r="D762" s="4"/>
    </row>
    <row r="763" spans="1:4">
      <c r="A763" s="21" t="s">
        <v>1778</v>
      </c>
      <c r="B763" s="10" t="s">
        <v>1779</v>
      </c>
      <c r="C763" s="1"/>
      <c r="D763" s="4"/>
    </row>
    <row r="764" spans="1:4">
      <c r="A764" s="259" t="s">
        <v>1780</v>
      </c>
      <c r="B764" s="10" t="s">
        <v>1781</v>
      </c>
      <c r="C764" s="1"/>
      <c r="D764" s="4"/>
    </row>
    <row r="765" spans="1:4">
      <c r="A765" s="259" t="s">
        <v>1782</v>
      </c>
      <c r="B765" s="10" t="s">
        <v>1783</v>
      </c>
      <c r="C765" s="1"/>
      <c r="D765" s="4"/>
    </row>
    <row r="766" spans="1:4">
      <c r="A766" s="259" t="s">
        <v>1784</v>
      </c>
      <c r="B766" s="10" t="s">
        <v>1785</v>
      </c>
      <c r="C766" s="1"/>
      <c r="D766" s="4"/>
    </row>
    <row r="767" spans="1:4">
      <c r="A767" s="259" t="s">
        <v>1786</v>
      </c>
      <c r="B767" s="10" t="s">
        <v>1787</v>
      </c>
      <c r="C767" s="1"/>
      <c r="D767" s="4"/>
    </row>
    <row r="768" spans="1:4">
      <c r="A768" s="19" t="s">
        <v>1788</v>
      </c>
      <c r="B768" s="10" t="s">
        <v>1789</v>
      </c>
      <c r="C768" s="1">
        <v>12500000</v>
      </c>
      <c r="D768" s="4">
        <v>12509800</v>
      </c>
    </row>
    <row r="769" spans="1:4">
      <c r="A769" s="20" t="s">
        <v>1790</v>
      </c>
      <c r="B769" s="10" t="s">
        <v>1791</v>
      </c>
      <c r="C769" s="1">
        <v>12500000</v>
      </c>
      <c r="D769" s="4">
        <v>12509800</v>
      </c>
    </row>
    <row r="770" spans="1:4">
      <c r="A770" s="20" t="s">
        <v>1792</v>
      </c>
      <c r="B770" s="10" t="s">
        <v>1793</v>
      </c>
      <c r="C770" s="1">
        <v>0</v>
      </c>
      <c r="D770" s="4">
        <v>0</v>
      </c>
    </row>
    <row r="771" spans="1:4">
      <c r="A771" s="20" t="s">
        <v>865</v>
      </c>
      <c r="B771" s="10" t="s">
        <v>1794</v>
      </c>
      <c r="C771" s="1"/>
      <c r="D771" s="4"/>
    </row>
    <row r="772" spans="1:4">
      <c r="A772" s="21" t="s">
        <v>1795</v>
      </c>
      <c r="B772" s="10" t="s">
        <v>1796</v>
      </c>
      <c r="C772" s="1"/>
      <c r="D772" s="4"/>
    </row>
    <row r="773" spans="1:4">
      <c r="A773" s="259" t="s">
        <v>1790</v>
      </c>
      <c r="B773" s="10" t="s">
        <v>1797</v>
      </c>
      <c r="C773" s="1"/>
      <c r="D773" s="4"/>
    </row>
    <row r="774" spans="1:4">
      <c r="A774" s="259" t="s">
        <v>1792</v>
      </c>
      <c r="B774" s="10" t="s">
        <v>1798</v>
      </c>
      <c r="C774" s="1"/>
      <c r="D774" s="4"/>
    </row>
    <row r="775" spans="1:4">
      <c r="A775" s="259" t="s">
        <v>1799</v>
      </c>
      <c r="B775" s="10" t="s">
        <v>1800</v>
      </c>
      <c r="C775" s="1"/>
      <c r="D775" s="4"/>
    </row>
    <row r="776" spans="1:4">
      <c r="A776" s="19" t="s">
        <v>1801</v>
      </c>
      <c r="B776" s="10" t="s">
        <v>1802</v>
      </c>
      <c r="C776" s="1">
        <v>4500000</v>
      </c>
      <c r="D776" s="4">
        <v>4500000</v>
      </c>
    </row>
    <row r="777" spans="1:4">
      <c r="A777" s="20" t="s">
        <v>1803</v>
      </c>
      <c r="B777" s="10" t="s">
        <v>1804</v>
      </c>
      <c r="C777" s="1">
        <v>4500000</v>
      </c>
      <c r="D777" s="4">
        <v>4500000</v>
      </c>
    </row>
    <row r="778" spans="1:4">
      <c r="A778" s="20" t="s">
        <v>1801</v>
      </c>
      <c r="B778" s="10" t="s">
        <v>1805</v>
      </c>
      <c r="C778" s="1">
        <v>0</v>
      </c>
      <c r="D778" s="4">
        <v>0</v>
      </c>
    </row>
    <row r="779" spans="1:4">
      <c r="A779" s="20" t="s">
        <v>865</v>
      </c>
      <c r="B779" s="10" t="s">
        <v>1806</v>
      </c>
      <c r="C779" s="1"/>
      <c r="D779" s="4"/>
    </row>
    <row r="780" spans="1:4">
      <c r="A780" s="21" t="s">
        <v>1801</v>
      </c>
      <c r="B780" s="10" t="s">
        <v>1807</v>
      </c>
      <c r="C780" s="1"/>
      <c r="D780" s="4"/>
    </row>
    <row r="781" spans="1:4">
      <c r="A781" s="19" t="s">
        <v>1808</v>
      </c>
      <c r="B781" s="10" t="s">
        <v>1809</v>
      </c>
      <c r="C781" s="1">
        <v>20000000</v>
      </c>
      <c r="D781" s="4">
        <v>20000000</v>
      </c>
    </row>
    <row r="782" spans="1:4">
      <c r="A782" s="20" t="s">
        <v>1810</v>
      </c>
      <c r="B782" s="10" t="s">
        <v>1811</v>
      </c>
      <c r="C782" s="1">
        <v>20000000</v>
      </c>
      <c r="D782" s="4">
        <v>20000000</v>
      </c>
    </row>
    <row r="783" spans="1:4">
      <c r="A783" s="20" t="s">
        <v>1812</v>
      </c>
      <c r="B783" s="10" t="s">
        <v>1813</v>
      </c>
      <c r="C783" s="1">
        <v>0</v>
      </c>
      <c r="D783" s="4">
        <v>0</v>
      </c>
    </row>
    <row r="784" spans="1:4">
      <c r="A784" s="19" t="s">
        <v>1814</v>
      </c>
      <c r="B784" s="10" t="s">
        <v>1815</v>
      </c>
      <c r="C784" s="1">
        <v>7800000</v>
      </c>
      <c r="D784" s="4">
        <v>7800000</v>
      </c>
    </row>
    <row r="785" spans="1:4">
      <c r="A785" s="20" t="s">
        <v>1816</v>
      </c>
      <c r="B785" s="10" t="s">
        <v>1817</v>
      </c>
      <c r="C785" s="1">
        <v>7800000</v>
      </c>
      <c r="D785" s="4">
        <v>7800000</v>
      </c>
    </row>
    <row r="786" spans="1:4">
      <c r="A786" s="20" t="s">
        <v>1818</v>
      </c>
      <c r="B786" s="10" t="s">
        <v>1819</v>
      </c>
      <c r="C786" s="1">
        <v>0</v>
      </c>
      <c r="D786" s="4">
        <v>0</v>
      </c>
    </row>
    <row r="787" spans="1:4">
      <c r="A787" s="20" t="s">
        <v>1820</v>
      </c>
      <c r="B787" s="10" t="s">
        <v>1821</v>
      </c>
      <c r="C787" s="1">
        <v>0</v>
      </c>
      <c r="D787" s="4">
        <v>0</v>
      </c>
    </row>
    <row r="788" spans="1:4">
      <c r="A788" s="19" t="s">
        <v>1822</v>
      </c>
      <c r="B788" s="10" t="s">
        <v>1823</v>
      </c>
      <c r="C788" s="1">
        <v>9300000</v>
      </c>
      <c r="D788" s="4">
        <v>9476705.0999999996</v>
      </c>
    </row>
    <row r="789" spans="1:4">
      <c r="A789" s="20" t="s">
        <v>1824</v>
      </c>
      <c r="B789" s="10" t="s">
        <v>1825</v>
      </c>
      <c r="C789" s="1">
        <v>9300000</v>
      </c>
      <c r="D789" s="4">
        <v>9476705.0999999996</v>
      </c>
    </row>
    <row r="790" spans="1:4">
      <c r="A790" s="20" t="s">
        <v>1826</v>
      </c>
      <c r="B790" s="10" t="s">
        <v>1827</v>
      </c>
      <c r="C790" s="1">
        <v>0</v>
      </c>
      <c r="D790" s="4">
        <v>0</v>
      </c>
    </row>
    <row r="791" spans="1:4">
      <c r="A791" s="20" t="s">
        <v>1828</v>
      </c>
      <c r="B791" s="10" t="s">
        <v>1829</v>
      </c>
      <c r="C791" s="1">
        <v>0</v>
      </c>
      <c r="D791" s="4">
        <v>0</v>
      </c>
    </row>
    <row r="792" spans="1:4">
      <c r="A792" s="19" t="s">
        <v>1830</v>
      </c>
      <c r="B792" s="10" t="s">
        <v>1831</v>
      </c>
      <c r="C792" s="1">
        <v>160000</v>
      </c>
      <c r="D792" s="4">
        <v>160000</v>
      </c>
    </row>
    <row r="793" spans="1:4">
      <c r="A793" s="20" t="s">
        <v>1832</v>
      </c>
      <c r="B793" s="10" t="s">
        <v>1833</v>
      </c>
      <c r="C793" s="1">
        <v>160000</v>
      </c>
      <c r="D793" s="4">
        <v>160000</v>
      </c>
    </row>
    <row r="794" spans="1:4">
      <c r="A794" s="20" t="s">
        <v>1834</v>
      </c>
      <c r="B794" s="10" t="s">
        <v>1835</v>
      </c>
      <c r="C794" s="1">
        <v>0</v>
      </c>
      <c r="D794" s="4">
        <v>0</v>
      </c>
    </row>
    <row r="795" spans="1:4">
      <c r="A795" s="19" t="s">
        <v>1836</v>
      </c>
      <c r="B795" s="10" t="s">
        <v>1837</v>
      </c>
      <c r="C795" s="1">
        <v>2750000</v>
      </c>
      <c r="D795" s="4">
        <v>2750000</v>
      </c>
    </row>
    <row r="796" spans="1:4">
      <c r="A796" s="20" t="s">
        <v>1838</v>
      </c>
      <c r="B796" s="10" t="s">
        <v>1839</v>
      </c>
      <c r="C796" s="1">
        <v>2750000</v>
      </c>
      <c r="D796" s="4">
        <v>2750000</v>
      </c>
    </row>
    <row r="797" spans="1:4">
      <c r="A797" s="20" t="s">
        <v>1840</v>
      </c>
      <c r="B797" s="10" t="s">
        <v>1841</v>
      </c>
      <c r="C797" s="1">
        <v>0</v>
      </c>
      <c r="D797" s="4">
        <v>0</v>
      </c>
    </row>
    <row r="798" spans="1:4">
      <c r="A798" s="20" t="s">
        <v>1254</v>
      </c>
      <c r="B798" s="10" t="s">
        <v>1842</v>
      </c>
      <c r="C798" s="1">
        <v>0</v>
      </c>
      <c r="D798" s="4">
        <v>0</v>
      </c>
    </row>
    <row r="799" spans="1:4">
      <c r="A799" s="20" t="s">
        <v>1843</v>
      </c>
      <c r="B799" s="10" t="s">
        <v>1844</v>
      </c>
      <c r="C799" s="1">
        <v>0</v>
      </c>
      <c r="D799" s="4">
        <v>0</v>
      </c>
    </row>
    <row r="800" spans="1:4">
      <c r="A800" s="20" t="s">
        <v>1845</v>
      </c>
      <c r="B800" s="10" t="s">
        <v>1846</v>
      </c>
      <c r="C800" s="1">
        <v>0</v>
      </c>
      <c r="D800" s="4">
        <v>0</v>
      </c>
    </row>
    <row r="801" spans="1:4">
      <c r="A801" s="19" t="s">
        <v>1847</v>
      </c>
      <c r="B801" s="10" t="s">
        <v>1848</v>
      </c>
      <c r="C801" s="1">
        <v>10000</v>
      </c>
      <c r="D801" s="4">
        <v>10000</v>
      </c>
    </row>
    <row r="802" spans="1:4">
      <c r="A802" s="20" t="s">
        <v>1849</v>
      </c>
      <c r="B802" s="10" t="s">
        <v>1850</v>
      </c>
      <c r="C802" s="1">
        <v>10000</v>
      </c>
      <c r="D802" s="4">
        <v>10000</v>
      </c>
    </row>
    <row r="803" spans="1:4">
      <c r="A803" s="20" t="s">
        <v>1851</v>
      </c>
      <c r="B803" s="10" t="s">
        <v>1852</v>
      </c>
      <c r="C803" s="1"/>
      <c r="D803" s="4"/>
    </row>
    <row r="804" spans="1:4">
      <c r="A804" s="19" t="s">
        <v>1853</v>
      </c>
      <c r="B804" s="10" t="s">
        <v>1854</v>
      </c>
      <c r="C804" s="1">
        <v>880000</v>
      </c>
      <c r="D804" s="4">
        <v>880000</v>
      </c>
    </row>
    <row r="805" spans="1:4">
      <c r="A805" s="20" t="s">
        <v>1855</v>
      </c>
      <c r="B805" s="10" t="s">
        <v>1856</v>
      </c>
      <c r="C805" s="1">
        <v>880000</v>
      </c>
      <c r="D805" s="4">
        <v>880000</v>
      </c>
    </row>
    <row r="806" spans="1:4">
      <c r="A806" s="20" t="s">
        <v>1857</v>
      </c>
      <c r="B806" s="10" t="s">
        <v>1858</v>
      </c>
      <c r="C806" s="1">
        <v>0</v>
      </c>
      <c r="D806" s="4">
        <v>0</v>
      </c>
    </row>
    <row r="807" spans="1:4">
      <c r="A807" s="19" t="s">
        <v>1859</v>
      </c>
      <c r="B807" s="10" t="s">
        <v>1860</v>
      </c>
      <c r="C807" s="1">
        <v>1330000</v>
      </c>
      <c r="D807" s="4">
        <v>1330000</v>
      </c>
    </row>
    <row r="808" spans="1:4">
      <c r="A808" s="20" t="s">
        <v>1861</v>
      </c>
      <c r="B808" s="10" t="s">
        <v>1862</v>
      </c>
      <c r="C808" s="1">
        <v>1330000</v>
      </c>
      <c r="D808" s="4">
        <v>1330000</v>
      </c>
    </row>
    <row r="809" spans="1:4">
      <c r="A809" s="20" t="s">
        <v>1863</v>
      </c>
      <c r="B809" s="10" t="s">
        <v>1864</v>
      </c>
      <c r="C809" s="1">
        <v>0</v>
      </c>
      <c r="D809" s="4">
        <v>0</v>
      </c>
    </row>
    <row r="810" spans="1:4">
      <c r="A810" s="19" t="s">
        <v>1865</v>
      </c>
      <c r="B810" s="10" t="s">
        <v>1866</v>
      </c>
      <c r="C810" s="1">
        <v>30000000</v>
      </c>
      <c r="D810" s="4">
        <v>30007300</v>
      </c>
    </row>
    <row r="811" spans="1:4">
      <c r="A811" s="20" t="s">
        <v>1867</v>
      </c>
      <c r="B811" s="10" t="s">
        <v>1868</v>
      </c>
      <c r="C811" s="1">
        <v>30000000</v>
      </c>
      <c r="D811" s="4">
        <v>0</v>
      </c>
    </row>
    <row r="812" spans="1:4">
      <c r="A812" s="20" t="s">
        <v>1869</v>
      </c>
      <c r="B812" s="10" t="s">
        <v>1870</v>
      </c>
      <c r="C812" s="1">
        <v>0</v>
      </c>
      <c r="D812" s="4">
        <v>9959427.3000000007</v>
      </c>
    </row>
    <row r="813" spans="1:4">
      <c r="A813" s="21" t="s">
        <v>1871</v>
      </c>
      <c r="B813" s="10" t="s">
        <v>1872</v>
      </c>
      <c r="C813" s="1">
        <v>0</v>
      </c>
      <c r="D813" s="4">
        <v>9959427.3000000007</v>
      </c>
    </row>
    <row r="814" spans="1:4">
      <c r="A814" s="21" t="s">
        <v>1873</v>
      </c>
      <c r="B814" s="10" t="s">
        <v>1874</v>
      </c>
      <c r="C814" s="1">
        <v>0</v>
      </c>
      <c r="D814" s="4">
        <v>0</v>
      </c>
    </row>
    <row r="815" spans="1:4">
      <c r="A815" s="21" t="s">
        <v>1875</v>
      </c>
      <c r="B815" s="10" t="s">
        <v>1876</v>
      </c>
      <c r="C815" s="1">
        <v>0</v>
      </c>
      <c r="D815" s="4">
        <v>0</v>
      </c>
    </row>
    <row r="816" spans="1:4">
      <c r="A816" s="20" t="s">
        <v>1877</v>
      </c>
      <c r="B816" s="10" t="s">
        <v>1878</v>
      </c>
      <c r="C816" s="1">
        <v>0</v>
      </c>
      <c r="D816" s="4">
        <v>4047872.7</v>
      </c>
    </row>
    <row r="817" spans="1:4">
      <c r="A817" s="21" t="s">
        <v>1879</v>
      </c>
      <c r="B817" s="10" t="s">
        <v>1880</v>
      </c>
      <c r="C817" s="1">
        <v>0</v>
      </c>
      <c r="D817" s="4">
        <v>4047872.7</v>
      </c>
    </row>
    <row r="818" spans="1:4">
      <c r="A818" s="21" t="s">
        <v>1881</v>
      </c>
      <c r="B818" s="10" t="s">
        <v>1882</v>
      </c>
      <c r="C818" s="1">
        <v>0</v>
      </c>
      <c r="D818" s="4">
        <v>0</v>
      </c>
    </row>
    <row r="819" spans="1:4">
      <c r="A819" s="21" t="s">
        <v>1883</v>
      </c>
      <c r="B819" s="10" t="s">
        <v>1884</v>
      </c>
      <c r="C819" s="1">
        <v>0</v>
      </c>
      <c r="D819" s="4">
        <v>0</v>
      </c>
    </row>
    <row r="820" spans="1:4">
      <c r="A820" s="20" t="s">
        <v>1885</v>
      </c>
      <c r="B820" s="10" t="s">
        <v>1886</v>
      </c>
      <c r="C820" s="1">
        <v>0</v>
      </c>
      <c r="D820" s="4">
        <v>15800000</v>
      </c>
    </row>
    <row r="821" spans="1:4">
      <c r="A821" s="21" t="s">
        <v>1887</v>
      </c>
      <c r="B821" s="10" t="s">
        <v>1888</v>
      </c>
      <c r="C821" s="1">
        <v>0</v>
      </c>
      <c r="D821" s="4">
        <v>15800000</v>
      </c>
    </row>
    <row r="822" spans="1:4">
      <c r="A822" s="21" t="s">
        <v>1889</v>
      </c>
      <c r="B822" s="10" t="s">
        <v>1890</v>
      </c>
      <c r="C822" s="1">
        <v>0</v>
      </c>
      <c r="D822" s="4">
        <v>0</v>
      </c>
    </row>
    <row r="823" spans="1:4">
      <c r="A823" s="21" t="s">
        <v>1891</v>
      </c>
      <c r="B823" s="10" t="s">
        <v>1892</v>
      </c>
      <c r="C823" s="1"/>
      <c r="D823" s="4"/>
    </row>
    <row r="824" spans="1:4">
      <c r="A824" s="20" t="s">
        <v>1893</v>
      </c>
      <c r="B824" s="10" t="s">
        <v>1894</v>
      </c>
      <c r="C824" s="1">
        <v>0</v>
      </c>
      <c r="D824" s="4">
        <v>200000</v>
      </c>
    </row>
    <row r="825" spans="1:4">
      <c r="A825" s="21" t="s">
        <v>1895</v>
      </c>
      <c r="B825" s="10" t="s">
        <v>1896</v>
      </c>
      <c r="C825" s="1">
        <v>0</v>
      </c>
      <c r="D825" s="4">
        <v>200000</v>
      </c>
    </row>
    <row r="826" spans="1:4">
      <c r="A826" s="21" t="s">
        <v>1897</v>
      </c>
      <c r="B826" s="10" t="s">
        <v>1898</v>
      </c>
      <c r="C826" s="1">
        <v>0</v>
      </c>
      <c r="D826" s="4">
        <v>0</v>
      </c>
    </row>
    <row r="827" spans="1:4">
      <c r="A827" s="19" t="s">
        <v>1899</v>
      </c>
      <c r="B827" s="10" t="s">
        <v>1900</v>
      </c>
      <c r="C827" s="1">
        <v>24500000</v>
      </c>
      <c r="D827" s="4">
        <v>24500000</v>
      </c>
    </row>
    <row r="828" spans="1:4">
      <c r="A828" s="20" t="s">
        <v>1901</v>
      </c>
      <c r="B828" s="10" t="s">
        <v>1902</v>
      </c>
      <c r="C828" s="1">
        <v>24500000</v>
      </c>
      <c r="D828" s="4">
        <v>24500000</v>
      </c>
    </row>
    <row r="829" spans="1:4">
      <c r="A829" s="20" t="s">
        <v>1903</v>
      </c>
      <c r="B829" s="10" t="s">
        <v>1904</v>
      </c>
      <c r="C829" s="1"/>
      <c r="D829" s="4"/>
    </row>
    <row r="830" spans="1:4">
      <c r="A830" s="20" t="s">
        <v>1905</v>
      </c>
      <c r="B830" s="10" t="s">
        <v>1906</v>
      </c>
      <c r="C830" s="1"/>
      <c r="D830" s="4"/>
    </row>
    <row r="831" spans="1:4">
      <c r="A831" s="20" t="s">
        <v>1907</v>
      </c>
      <c r="B831" s="10" t="s">
        <v>1908</v>
      </c>
      <c r="C831" s="1">
        <v>0</v>
      </c>
      <c r="D831" s="4">
        <v>0</v>
      </c>
    </row>
    <row r="832" spans="1:4">
      <c r="A832" s="20" t="s">
        <v>1909</v>
      </c>
      <c r="B832" s="10" t="s">
        <v>1910</v>
      </c>
      <c r="C832" s="1"/>
      <c r="D832" s="4"/>
    </row>
    <row r="833" spans="1:4">
      <c r="A833" s="20" t="s">
        <v>1911</v>
      </c>
      <c r="B833" s="10" t="s">
        <v>1912</v>
      </c>
      <c r="C833" s="1">
        <v>0</v>
      </c>
      <c r="D833" s="4">
        <v>0</v>
      </c>
    </row>
    <row r="834" spans="1:4">
      <c r="A834" s="20" t="s">
        <v>1913</v>
      </c>
      <c r="B834" s="10" t="s">
        <v>1914</v>
      </c>
      <c r="C834" s="1"/>
      <c r="D834" s="4"/>
    </row>
    <row r="835" spans="1:4">
      <c r="A835" s="20" t="s">
        <v>1915</v>
      </c>
      <c r="B835" s="10" t="s">
        <v>1916</v>
      </c>
      <c r="C835" s="1"/>
      <c r="D835" s="4"/>
    </row>
    <row r="836" spans="1:4">
      <c r="A836" s="20" t="s">
        <v>1917</v>
      </c>
      <c r="B836" s="10" t="s">
        <v>1918</v>
      </c>
      <c r="C836" s="1"/>
      <c r="D836" s="4"/>
    </row>
    <row r="837" spans="1:4">
      <c r="A837" s="20" t="s">
        <v>1919</v>
      </c>
      <c r="B837" s="10" t="s">
        <v>1920</v>
      </c>
      <c r="C837" s="1"/>
      <c r="D837" s="4"/>
    </row>
    <row r="838" spans="1:4">
      <c r="A838" s="20" t="s">
        <v>1921</v>
      </c>
      <c r="B838" s="10" t="s">
        <v>1922</v>
      </c>
      <c r="C838" s="1"/>
      <c r="D838" s="4"/>
    </row>
    <row r="839" spans="1:4">
      <c r="A839" s="20" t="s">
        <v>1923</v>
      </c>
      <c r="B839" s="10" t="s">
        <v>1924</v>
      </c>
      <c r="C839" s="1">
        <v>0</v>
      </c>
      <c r="D839" s="4">
        <v>0</v>
      </c>
    </row>
    <row r="840" spans="1:4">
      <c r="A840" s="20" t="s">
        <v>1925</v>
      </c>
      <c r="B840" s="10" t="s">
        <v>1926</v>
      </c>
      <c r="C840" s="1"/>
      <c r="D840" s="4"/>
    </row>
    <row r="841" spans="1:4">
      <c r="A841" s="20" t="s">
        <v>1927</v>
      </c>
      <c r="B841" s="10" t="s">
        <v>1928</v>
      </c>
      <c r="C841" s="1">
        <v>0</v>
      </c>
      <c r="D841" s="4">
        <v>0</v>
      </c>
    </row>
    <row r="842" spans="1:4">
      <c r="A842" s="20" t="s">
        <v>1929</v>
      </c>
      <c r="B842" s="10" t="s">
        <v>1930</v>
      </c>
      <c r="C842" s="1">
        <v>0</v>
      </c>
      <c r="D842" s="4">
        <v>0</v>
      </c>
    </row>
    <row r="843" spans="1:4">
      <c r="A843" s="20" t="s">
        <v>1931</v>
      </c>
      <c r="B843" s="10" t="s">
        <v>1932</v>
      </c>
      <c r="C843" s="1"/>
      <c r="D843" s="4"/>
    </row>
    <row r="844" spans="1:4">
      <c r="A844" s="20" t="s">
        <v>1933</v>
      </c>
      <c r="B844" s="10" t="s">
        <v>1934</v>
      </c>
      <c r="C844" s="1"/>
      <c r="D844" s="4"/>
    </row>
    <row r="845" spans="1:4">
      <c r="A845" s="20" t="s">
        <v>1935</v>
      </c>
      <c r="B845" s="10" t="s">
        <v>1936</v>
      </c>
      <c r="C845" s="1"/>
      <c r="D845" s="4"/>
    </row>
    <row r="846" spans="1:4">
      <c r="A846" s="20" t="s">
        <v>1937</v>
      </c>
      <c r="B846" s="10" t="s">
        <v>1938</v>
      </c>
      <c r="C846" s="1"/>
      <c r="D846" s="4"/>
    </row>
    <row r="847" spans="1:4">
      <c r="A847" s="20" t="s">
        <v>1939</v>
      </c>
      <c r="B847" s="10" t="s">
        <v>1940</v>
      </c>
      <c r="C847" s="1"/>
      <c r="D847" s="4"/>
    </row>
    <row r="848" spans="1:4">
      <c r="A848" s="20" t="s">
        <v>1941</v>
      </c>
      <c r="B848" s="10" t="s">
        <v>1942</v>
      </c>
      <c r="C848" s="1">
        <v>0</v>
      </c>
      <c r="D848" s="4">
        <v>0</v>
      </c>
    </row>
    <row r="849" spans="1:4">
      <c r="A849" s="20" t="s">
        <v>1943</v>
      </c>
      <c r="B849" s="10" t="s">
        <v>1944</v>
      </c>
      <c r="C849" s="1">
        <v>0</v>
      </c>
      <c r="D849" s="4">
        <v>0</v>
      </c>
    </row>
    <row r="850" spans="1:4">
      <c r="A850" s="20" t="s">
        <v>1945</v>
      </c>
      <c r="B850" s="10" t="s">
        <v>1946</v>
      </c>
      <c r="C850" s="1"/>
      <c r="D850" s="4"/>
    </row>
    <row r="851" spans="1:4">
      <c r="A851" s="20" t="s">
        <v>1947</v>
      </c>
      <c r="B851" s="10" t="s">
        <v>1948</v>
      </c>
      <c r="C851" s="1"/>
      <c r="D851" s="4"/>
    </row>
    <row r="852" spans="1:4">
      <c r="A852" s="20" t="s">
        <v>1949</v>
      </c>
      <c r="B852" s="10" t="s">
        <v>1950</v>
      </c>
      <c r="C852" s="1"/>
      <c r="D852" s="4"/>
    </row>
    <row r="853" spans="1:4">
      <c r="A853" s="20" t="s">
        <v>1951</v>
      </c>
      <c r="B853" s="10" t="s">
        <v>1952</v>
      </c>
      <c r="C853" s="1">
        <v>0</v>
      </c>
      <c r="D853" s="4">
        <v>0</v>
      </c>
    </row>
    <row r="854" spans="1:4">
      <c r="A854" s="20" t="s">
        <v>1953</v>
      </c>
      <c r="B854" s="10" t="s">
        <v>1954</v>
      </c>
      <c r="C854" s="1"/>
      <c r="D854" s="4"/>
    </row>
    <row r="855" spans="1:4">
      <c r="A855" s="20" t="s">
        <v>1955</v>
      </c>
      <c r="B855" s="10" t="s">
        <v>1956</v>
      </c>
      <c r="C855" s="1"/>
      <c r="D855" s="4"/>
    </row>
    <row r="856" spans="1:4">
      <c r="A856" s="20" t="s">
        <v>1957</v>
      </c>
      <c r="B856" s="10" t="s">
        <v>1958</v>
      </c>
      <c r="C856" s="1"/>
      <c r="D856" s="4"/>
    </row>
    <row r="857" spans="1:4">
      <c r="A857" s="20" t="s">
        <v>1959</v>
      </c>
      <c r="B857" s="10" t="s">
        <v>1960</v>
      </c>
      <c r="C857" s="1"/>
      <c r="D857" s="4"/>
    </row>
    <row r="858" spans="1:4">
      <c r="A858" s="20" t="s">
        <v>1961</v>
      </c>
      <c r="B858" s="10" t="s">
        <v>1962</v>
      </c>
      <c r="C858" s="1"/>
      <c r="D858" s="4"/>
    </row>
    <row r="859" spans="1:4">
      <c r="A859" s="20" t="s">
        <v>1963</v>
      </c>
      <c r="B859" s="10" t="s">
        <v>1964</v>
      </c>
      <c r="C859" s="1">
        <v>0</v>
      </c>
      <c r="D859" s="4">
        <v>0</v>
      </c>
    </row>
    <row r="860" spans="1:4">
      <c r="A860" s="20" t="s">
        <v>1965</v>
      </c>
      <c r="B860" s="10" t="s">
        <v>1966</v>
      </c>
      <c r="C860" s="1"/>
      <c r="D860" s="4"/>
    </row>
    <row r="861" spans="1:4">
      <c r="A861" s="20" t="s">
        <v>1967</v>
      </c>
      <c r="B861" s="10" t="s">
        <v>1968</v>
      </c>
      <c r="C861" s="1"/>
      <c r="D861" s="4"/>
    </row>
    <row r="862" spans="1:4">
      <c r="A862" s="20" t="s">
        <v>1969</v>
      </c>
      <c r="B862" s="10" t="s">
        <v>1970</v>
      </c>
      <c r="C862" s="1"/>
      <c r="D862" s="4"/>
    </row>
    <row r="863" spans="1:4">
      <c r="A863" s="20" t="s">
        <v>1971</v>
      </c>
      <c r="B863" s="10" t="s">
        <v>1972</v>
      </c>
      <c r="C863" s="1">
        <v>0</v>
      </c>
      <c r="D863" s="4">
        <v>0</v>
      </c>
    </row>
    <row r="864" spans="1:4">
      <c r="A864" s="20" t="s">
        <v>1973</v>
      </c>
      <c r="B864" s="10" t="s">
        <v>1974</v>
      </c>
      <c r="C864" s="1"/>
      <c r="D864" s="4"/>
    </row>
    <row r="865" spans="1:4">
      <c r="A865" s="20" t="s">
        <v>1975</v>
      </c>
      <c r="B865" s="10" t="s">
        <v>1976</v>
      </c>
      <c r="C865" s="1"/>
      <c r="D865" s="4"/>
    </row>
    <row r="866" spans="1:4">
      <c r="A866" s="20" t="s">
        <v>1977</v>
      </c>
      <c r="B866" s="10" t="s">
        <v>1978</v>
      </c>
      <c r="C866" s="1">
        <v>0</v>
      </c>
      <c r="D866" s="4">
        <v>0</v>
      </c>
    </row>
    <row r="867" spans="1:4">
      <c r="A867" s="20" t="s">
        <v>1979</v>
      </c>
      <c r="B867" s="10" t="s">
        <v>1980</v>
      </c>
      <c r="C867" s="1"/>
      <c r="D867" s="4"/>
    </row>
    <row r="868" spans="1:4">
      <c r="A868" s="20" t="s">
        <v>1981</v>
      </c>
      <c r="B868" s="10" t="s">
        <v>1982</v>
      </c>
      <c r="C868" s="1"/>
      <c r="D868" s="4"/>
    </row>
    <row r="869" spans="1:4">
      <c r="A869" s="20" t="s">
        <v>1983</v>
      </c>
      <c r="B869" s="10" t="s">
        <v>1984</v>
      </c>
      <c r="C869" s="1">
        <v>0</v>
      </c>
      <c r="D869" s="4">
        <v>0</v>
      </c>
    </row>
    <row r="870" spans="1:4">
      <c r="A870" s="20" t="s">
        <v>1985</v>
      </c>
      <c r="B870" s="10" t="s">
        <v>1986</v>
      </c>
      <c r="C870" s="1"/>
      <c r="D870" s="4"/>
    </row>
    <row r="871" spans="1:4">
      <c r="A871" s="20" t="s">
        <v>1987</v>
      </c>
      <c r="B871" s="10" t="s">
        <v>1988</v>
      </c>
      <c r="C871" s="1"/>
      <c r="D871" s="4"/>
    </row>
    <row r="872" spans="1:4">
      <c r="A872" s="20" t="s">
        <v>1989</v>
      </c>
      <c r="B872" s="10" t="s">
        <v>1990</v>
      </c>
      <c r="C872" s="1"/>
      <c r="D872" s="4"/>
    </row>
    <row r="873" spans="1:4">
      <c r="A873" s="20" t="s">
        <v>1991</v>
      </c>
      <c r="B873" s="10" t="s">
        <v>1992</v>
      </c>
      <c r="C873" s="1"/>
      <c r="D873" s="4"/>
    </row>
    <row r="874" spans="1:4">
      <c r="A874" s="20" t="s">
        <v>1993</v>
      </c>
      <c r="B874" s="10" t="s">
        <v>1994</v>
      </c>
      <c r="C874" s="1">
        <v>0</v>
      </c>
      <c r="D874" s="4">
        <v>0</v>
      </c>
    </row>
    <row r="875" spans="1:4">
      <c r="A875" s="20" t="s">
        <v>1995</v>
      </c>
      <c r="B875" s="10" t="s">
        <v>1996</v>
      </c>
      <c r="C875" s="1">
        <v>0</v>
      </c>
      <c r="D875" s="4">
        <v>0</v>
      </c>
    </row>
    <row r="876" spans="1:4">
      <c r="A876" s="20" t="s">
        <v>1997</v>
      </c>
      <c r="B876" s="10" t="s">
        <v>1998</v>
      </c>
      <c r="C876" s="1">
        <v>0</v>
      </c>
      <c r="D876" s="4">
        <v>0</v>
      </c>
    </row>
    <row r="877" spans="1:4">
      <c r="A877" s="19" t="s">
        <v>1999</v>
      </c>
      <c r="B877" s="10" t="s">
        <v>2000</v>
      </c>
      <c r="C877" s="1">
        <v>200000</v>
      </c>
      <c r="D877" s="4">
        <v>200000</v>
      </c>
    </row>
    <row r="878" spans="1:4">
      <c r="A878" s="20" t="s">
        <v>2001</v>
      </c>
      <c r="B878" s="10" t="s">
        <v>2002</v>
      </c>
      <c r="C878" s="1">
        <v>200000</v>
      </c>
      <c r="D878" s="4">
        <v>200000</v>
      </c>
    </row>
    <row r="879" spans="1:4">
      <c r="A879" s="20" t="s">
        <v>2003</v>
      </c>
      <c r="B879" s="10" t="s">
        <v>2004</v>
      </c>
      <c r="C879" s="1">
        <v>0</v>
      </c>
      <c r="D879" s="4">
        <v>0</v>
      </c>
    </row>
    <row r="880" spans="1:4">
      <c r="A880" s="20" t="s">
        <v>2005</v>
      </c>
      <c r="B880" s="10" t="s">
        <v>2006</v>
      </c>
      <c r="C880" s="1">
        <v>0</v>
      </c>
      <c r="D880" s="4">
        <v>0</v>
      </c>
    </row>
    <row r="881" spans="1:4">
      <c r="A881" s="19" t="s">
        <v>2007</v>
      </c>
      <c r="B881" s="10" t="s">
        <v>2008</v>
      </c>
      <c r="C881" s="1">
        <v>12000000</v>
      </c>
      <c r="D881" s="4">
        <v>6069991</v>
      </c>
    </row>
    <row r="882" spans="1:4">
      <c r="A882" s="20" t="s">
        <v>2009</v>
      </c>
      <c r="B882" s="10" t="s">
        <v>2010</v>
      </c>
      <c r="C882" s="1">
        <v>12000000</v>
      </c>
      <c r="D882" s="4">
        <v>6069991</v>
      </c>
    </row>
    <row r="883" spans="1:4">
      <c r="A883" s="20" t="s">
        <v>2011</v>
      </c>
      <c r="B883" s="10" t="s">
        <v>2012</v>
      </c>
      <c r="C883" s="1">
        <v>0</v>
      </c>
      <c r="D883" s="4">
        <v>0</v>
      </c>
    </row>
    <row r="884" spans="1:4">
      <c r="A884" s="19" t="s">
        <v>2013</v>
      </c>
      <c r="B884" s="10" t="s">
        <v>2014</v>
      </c>
      <c r="C884" s="1">
        <v>200000</v>
      </c>
      <c r="D884" s="4">
        <v>200000</v>
      </c>
    </row>
    <row r="885" spans="1:4">
      <c r="A885" s="20" t="s">
        <v>2015</v>
      </c>
      <c r="B885" s="10" t="s">
        <v>2016</v>
      </c>
      <c r="C885" s="1">
        <v>200000</v>
      </c>
      <c r="D885" s="4">
        <v>200000</v>
      </c>
    </row>
    <row r="886" spans="1:4">
      <c r="A886" s="20" t="s">
        <v>2013</v>
      </c>
      <c r="B886" s="10" t="s">
        <v>2017</v>
      </c>
      <c r="C886" s="1">
        <v>0</v>
      </c>
      <c r="D886" s="4">
        <v>0</v>
      </c>
    </row>
    <row r="887" spans="1:4">
      <c r="A887" s="19" t="s">
        <v>2018</v>
      </c>
      <c r="B887" s="10" t="s">
        <v>2019</v>
      </c>
      <c r="C887" s="1"/>
      <c r="D887" s="4"/>
    </row>
    <row r="888" spans="1:4">
      <c r="A888" s="20" t="s">
        <v>2020</v>
      </c>
      <c r="B888" s="10" t="s">
        <v>2021</v>
      </c>
      <c r="C888" s="1"/>
      <c r="D888" s="4"/>
    </row>
    <row r="889" spans="1:4">
      <c r="A889" s="20" t="s">
        <v>2022</v>
      </c>
      <c r="B889" s="10" t="s">
        <v>2023</v>
      </c>
      <c r="C889" s="1"/>
      <c r="D889" s="4"/>
    </row>
    <row r="890" spans="1:4">
      <c r="A890" s="19" t="s">
        <v>2024</v>
      </c>
      <c r="B890" s="10" t="s">
        <v>2025</v>
      </c>
      <c r="C890" s="1">
        <v>100000</v>
      </c>
      <c r="D890" s="4">
        <v>100000</v>
      </c>
    </row>
    <row r="891" spans="1:4">
      <c r="A891" s="20" t="s">
        <v>2026</v>
      </c>
      <c r="B891" s="10" t="s">
        <v>2027</v>
      </c>
      <c r="C891" s="1">
        <v>100000</v>
      </c>
      <c r="D891" s="4">
        <v>100000</v>
      </c>
    </row>
    <row r="892" spans="1:4">
      <c r="A892" s="20" t="s">
        <v>2028</v>
      </c>
      <c r="B892" s="10" t="s">
        <v>2029</v>
      </c>
      <c r="C892" s="1"/>
      <c r="D892" s="4"/>
    </row>
    <row r="893" spans="1:4">
      <c r="A893" s="19" t="s">
        <v>2030</v>
      </c>
      <c r="B893" s="10" t="s">
        <v>2031</v>
      </c>
      <c r="C893" s="1">
        <v>992000000</v>
      </c>
      <c r="D893" s="4">
        <v>992000000</v>
      </c>
    </row>
    <row r="894" spans="1:4">
      <c r="A894" s="20" t="s">
        <v>2032</v>
      </c>
      <c r="B894" s="10" t="s">
        <v>2033</v>
      </c>
      <c r="C894" s="1">
        <v>165000000</v>
      </c>
      <c r="D894" s="4">
        <v>165000000</v>
      </c>
    </row>
    <row r="895" spans="1:4">
      <c r="A895" s="21" t="s">
        <v>2034</v>
      </c>
      <c r="B895" s="10" t="s">
        <v>2035</v>
      </c>
      <c r="C895" s="1">
        <v>165000000</v>
      </c>
      <c r="D895" s="4">
        <v>165000000</v>
      </c>
    </row>
    <row r="896" spans="1:4">
      <c r="A896" s="21" t="s">
        <v>2036</v>
      </c>
      <c r="B896" s="10" t="s">
        <v>2037</v>
      </c>
      <c r="C896" s="1">
        <v>0</v>
      </c>
      <c r="D896" s="4">
        <v>0</v>
      </c>
    </row>
    <row r="897" spans="1:4">
      <c r="A897" s="21" t="s">
        <v>2038</v>
      </c>
      <c r="B897" s="10" t="s">
        <v>2039</v>
      </c>
      <c r="C897" s="1">
        <v>0</v>
      </c>
      <c r="D897" s="4">
        <v>0</v>
      </c>
    </row>
    <row r="898" spans="1:4">
      <c r="A898" s="21" t="s">
        <v>2040</v>
      </c>
      <c r="B898" s="10" t="s">
        <v>2041</v>
      </c>
      <c r="C898" s="1">
        <v>0</v>
      </c>
      <c r="D898" s="4">
        <v>0</v>
      </c>
    </row>
    <row r="899" spans="1:4">
      <c r="A899" s="21" t="s">
        <v>865</v>
      </c>
      <c r="B899" s="10" t="s">
        <v>2042</v>
      </c>
      <c r="C899" s="1"/>
      <c r="D899" s="4"/>
    </row>
    <row r="900" spans="1:4">
      <c r="A900" s="259" t="s">
        <v>2043</v>
      </c>
      <c r="B900" s="10" t="s">
        <v>2044</v>
      </c>
      <c r="C900" s="1"/>
      <c r="D900" s="4"/>
    </row>
    <row r="901" spans="1:4">
      <c r="A901" s="20" t="s">
        <v>2045</v>
      </c>
      <c r="B901" s="10" t="s">
        <v>2046</v>
      </c>
      <c r="C901" s="1">
        <v>130300000</v>
      </c>
      <c r="D901" s="4">
        <v>130300000</v>
      </c>
    </row>
    <row r="902" spans="1:4">
      <c r="A902" s="21" t="s">
        <v>2047</v>
      </c>
      <c r="B902" s="10" t="s">
        <v>2048</v>
      </c>
      <c r="C902" s="1">
        <v>130300000</v>
      </c>
      <c r="D902" s="4">
        <v>130300000</v>
      </c>
    </row>
    <row r="903" spans="1:4">
      <c r="A903" s="21" t="s">
        <v>2045</v>
      </c>
      <c r="B903" s="10" t="s">
        <v>2049</v>
      </c>
      <c r="C903" s="1">
        <v>0</v>
      </c>
      <c r="D903" s="4">
        <v>0</v>
      </c>
    </row>
    <row r="904" spans="1:4">
      <c r="A904" s="20" t="s">
        <v>2050</v>
      </c>
      <c r="B904" s="10" t="s">
        <v>2051</v>
      </c>
      <c r="C904" s="1">
        <v>613200000</v>
      </c>
      <c r="D904" s="4">
        <v>613200000</v>
      </c>
    </row>
    <row r="905" spans="1:4">
      <c r="A905" s="21" t="s">
        <v>2052</v>
      </c>
      <c r="B905" s="10" t="s">
        <v>2053</v>
      </c>
      <c r="C905" s="1">
        <v>613200000</v>
      </c>
      <c r="D905" s="4">
        <v>613200000</v>
      </c>
    </row>
    <row r="906" spans="1:4">
      <c r="A906" s="21" t="s">
        <v>2054</v>
      </c>
      <c r="B906" s="10" t="s">
        <v>2055</v>
      </c>
      <c r="C906" s="1">
        <v>0</v>
      </c>
      <c r="D906" s="4">
        <v>0</v>
      </c>
    </row>
    <row r="907" spans="1:4">
      <c r="A907" s="21" t="s">
        <v>2056</v>
      </c>
      <c r="B907" s="10" t="s">
        <v>2057</v>
      </c>
      <c r="C907" s="1">
        <v>0</v>
      </c>
      <c r="D907" s="4">
        <v>0</v>
      </c>
    </row>
    <row r="908" spans="1:4">
      <c r="A908" s="21" t="s">
        <v>2058</v>
      </c>
      <c r="B908" s="10" t="s">
        <v>2059</v>
      </c>
      <c r="C908" s="1">
        <v>0</v>
      </c>
      <c r="D908" s="4">
        <v>0</v>
      </c>
    </row>
    <row r="909" spans="1:4">
      <c r="A909" s="21" t="s">
        <v>2060</v>
      </c>
      <c r="B909" s="10" t="s">
        <v>2061</v>
      </c>
      <c r="C909" s="1">
        <v>0</v>
      </c>
      <c r="D909" s="4">
        <v>0</v>
      </c>
    </row>
    <row r="910" spans="1:4">
      <c r="A910" s="21" t="s">
        <v>2062</v>
      </c>
      <c r="B910" s="10" t="s">
        <v>2063</v>
      </c>
      <c r="C910" s="1">
        <v>0</v>
      </c>
      <c r="D910" s="4">
        <v>0</v>
      </c>
    </row>
    <row r="911" spans="1:4">
      <c r="A911" s="21" t="s">
        <v>2064</v>
      </c>
      <c r="B911" s="10" t="s">
        <v>2065</v>
      </c>
      <c r="C911" s="1">
        <v>0</v>
      </c>
      <c r="D911" s="4">
        <v>0</v>
      </c>
    </row>
    <row r="912" spans="1:4">
      <c r="A912" s="21" t="s">
        <v>2066</v>
      </c>
      <c r="B912" s="10" t="s">
        <v>2067</v>
      </c>
      <c r="C912" s="1">
        <v>0</v>
      </c>
      <c r="D912" s="4">
        <v>0</v>
      </c>
    </row>
    <row r="913" spans="1:4">
      <c r="A913" s="20" t="s">
        <v>2068</v>
      </c>
      <c r="B913" s="10" t="s">
        <v>2069</v>
      </c>
      <c r="C913" s="1">
        <v>83500000</v>
      </c>
      <c r="D913" s="4">
        <v>83500000</v>
      </c>
    </row>
    <row r="914" spans="1:4">
      <c r="A914" s="21" t="s">
        <v>2070</v>
      </c>
      <c r="B914" s="10" t="s">
        <v>2071</v>
      </c>
      <c r="C914" s="1">
        <v>83500000</v>
      </c>
      <c r="D914" s="4">
        <v>83500000</v>
      </c>
    </row>
    <row r="915" spans="1:4">
      <c r="A915" s="21" t="s">
        <v>2068</v>
      </c>
      <c r="B915" s="10" t="s">
        <v>2072</v>
      </c>
      <c r="C915" s="1">
        <v>0</v>
      </c>
      <c r="D915" s="4">
        <v>0</v>
      </c>
    </row>
    <row r="916" spans="1:4">
      <c r="A916" s="16" t="s">
        <v>130</v>
      </c>
      <c r="B916" s="9" t="s">
        <v>131</v>
      </c>
      <c r="C916" s="1">
        <v>3444107000</v>
      </c>
      <c r="D916" s="4">
        <v>3444107000</v>
      </c>
    </row>
    <row r="917" spans="1:4">
      <c r="A917" s="17" t="s">
        <v>255</v>
      </c>
      <c r="B917" s="10" t="s">
        <v>256</v>
      </c>
      <c r="C917" s="1">
        <v>3411022000</v>
      </c>
      <c r="D917" s="4">
        <v>3411022000</v>
      </c>
    </row>
    <row r="918" spans="1:4">
      <c r="A918" s="18" t="s">
        <v>1453</v>
      </c>
      <c r="B918" s="10" t="s">
        <v>2073</v>
      </c>
      <c r="C918" s="1">
        <v>438000</v>
      </c>
      <c r="D918" s="4">
        <v>438000</v>
      </c>
    </row>
    <row r="919" spans="1:4">
      <c r="A919" s="19" t="s">
        <v>1455</v>
      </c>
      <c r="B919" s="10" t="s">
        <v>2074</v>
      </c>
      <c r="C919" s="1">
        <v>438000</v>
      </c>
      <c r="D919" s="4">
        <v>438000</v>
      </c>
    </row>
    <row r="920" spans="1:4">
      <c r="A920" s="19" t="s">
        <v>1453</v>
      </c>
      <c r="B920" s="10" t="s">
        <v>2075</v>
      </c>
      <c r="C920" s="1">
        <v>0</v>
      </c>
      <c r="D920" s="4">
        <v>0</v>
      </c>
    </row>
    <row r="921" spans="1:4">
      <c r="A921" s="18" t="s">
        <v>1458</v>
      </c>
      <c r="B921" s="10" t="s">
        <v>2076</v>
      </c>
      <c r="C921" s="1">
        <v>163200000</v>
      </c>
      <c r="D921" s="4">
        <v>163200000</v>
      </c>
    </row>
    <row r="922" spans="1:4">
      <c r="A922" s="19" t="s">
        <v>1460</v>
      </c>
      <c r="B922" s="10" t="s">
        <v>2077</v>
      </c>
      <c r="C922" s="1">
        <v>163200000</v>
      </c>
      <c r="D922" s="4">
        <v>163200000</v>
      </c>
    </row>
    <row r="923" spans="1:4">
      <c r="A923" s="19" t="s">
        <v>1458</v>
      </c>
      <c r="B923" s="10" t="s">
        <v>2078</v>
      </c>
      <c r="C923" s="1">
        <v>0</v>
      </c>
      <c r="D923" s="4">
        <v>0</v>
      </c>
    </row>
    <row r="924" spans="1:4">
      <c r="A924" s="18" t="s">
        <v>1465</v>
      </c>
      <c r="B924" s="10" t="s">
        <v>2079</v>
      </c>
      <c r="C924" s="1">
        <v>61700000</v>
      </c>
      <c r="D924" s="4">
        <v>61700000</v>
      </c>
    </row>
    <row r="925" spans="1:4">
      <c r="A925" s="19" t="s">
        <v>2080</v>
      </c>
      <c r="B925" s="10" t="s">
        <v>2081</v>
      </c>
      <c r="C925" s="1">
        <v>61700000</v>
      </c>
      <c r="D925" s="4">
        <v>61700000</v>
      </c>
    </row>
    <row r="926" spans="1:4">
      <c r="A926" s="19" t="s">
        <v>1469</v>
      </c>
      <c r="B926" s="10" t="s">
        <v>2082</v>
      </c>
      <c r="C926" s="1">
        <v>0</v>
      </c>
      <c r="D926" s="4">
        <v>0</v>
      </c>
    </row>
    <row r="927" spans="1:4">
      <c r="A927" s="18" t="s">
        <v>1471</v>
      </c>
      <c r="B927" s="10" t="s">
        <v>2083</v>
      </c>
      <c r="C927" s="1">
        <v>25600000</v>
      </c>
      <c r="D927" s="4">
        <v>25600000</v>
      </c>
    </row>
    <row r="928" spans="1:4">
      <c r="A928" s="19" t="s">
        <v>2084</v>
      </c>
      <c r="B928" s="10" t="s">
        <v>2085</v>
      </c>
      <c r="C928" s="1">
        <v>25600000</v>
      </c>
      <c r="D928" s="4">
        <v>25600000</v>
      </c>
    </row>
    <row r="929" spans="1:4">
      <c r="A929" s="19" t="s">
        <v>1475</v>
      </c>
      <c r="B929" s="10" t="s">
        <v>2086</v>
      </c>
      <c r="C929" s="1">
        <v>0</v>
      </c>
      <c r="D929" s="4">
        <v>0</v>
      </c>
    </row>
    <row r="930" spans="1:4">
      <c r="A930" s="18" t="s">
        <v>2087</v>
      </c>
      <c r="B930" s="10" t="s">
        <v>2088</v>
      </c>
      <c r="C930" s="1">
        <v>384000</v>
      </c>
      <c r="D930" s="4">
        <v>384000</v>
      </c>
    </row>
    <row r="931" spans="1:4">
      <c r="A931" s="19" t="s">
        <v>2089</v>
      </c>
      <c r="B931" s="10" t="s">
        <v>2090</v>
      </c>
      <c r="C931" s="1">
        <v>384000</v>
      </c>
      <c r="D931" s="4">
        <v>384000</v>
      </c>
    </row>
    <row r="932" spans="1:4">
      <c r="A932" s="19" t="s">
        <v>2091</v>
      </c>
      <c r="B932" s="10" t="s">
        <v>2092</v>
      </c>
      <c r="C932" s="1">
        <v>0</v>
      </c>
      <c r="D932" s="4">
        <v>0</v>
      </c>
    </row>
    <row r="933" spans="1:4">
      <c r="A933" s="18" t="s">
        <v>1487</v>
      </c>
      <c r="B933" s="10" t="s">
        <v>2093</v>
      </c>
      <c r="C933" s="1">
        <v>3132800000</v>
      </c>
      <c r="D933" s="4">
        <v>3132800000</v>
      </c>
    </row>
    <row r="934" spans="1:4">
      <c r="A934" s="19" t="s">
        <v>2094</v>
      </c>
      <c r="B934" s="10" t="s">
        <v>2095</v>
      </c>
      <c r="C934" s="1">
        <v>3132800000</v>
      </c>
      <c r="D934" s="4">
        <v>3132800000</v>
      </c>
    </row>
    <row r="935" spans="1:4">
      <c r="A935" s="19" t="s">
        <v>1491</v>
      </c>
      <c r="B935" s="10" t="s">
        <v>2096</v>
      </c>
      <c r="C935" s="1">
        <v>0</v>
      </c>
      <c r="D935" s="4">
        <v>0</v>
      </c>
    </row>
    <row r="936" spans="1:4">
      <c r="A936" s="19" t="s">
        <v>1493</v>
      </c>
      <c r="B936" s="10" t="s">
        <v>2097</v>
      </c>
      <c r="C936" s="1">
        <v>0</v>
      </c>
      <c r="D936" s="4">
        <v>0</v>
      </c>
    </row>
    <row r="937" spans="1:4">
      <c r="A937" s="19" t="s">
        <v>1495</v>
      </c>
      <c r="B937" s="10" t="s">
        <v>2098</v>
      </c>
      <c r="C937" s="1">
        <v>0</v>
      </c>
      <c r="D937" s="4">
        <v>0</v>
      </c>
    </row>
    <row r="938" spans="1:4">
      <c r="A938" s="18" t="s">
        <v>1497</v>
      </c>
      <c r="B938" s="10" t="s">
        <v>2099</v>
      </c>
      <c r="C938" s="1">
        <v>11900000</v>
      </c>
      <c r="D938" s="4">
        <v>11900000</v>
      </c>
    </row>
    <row r="939" spans="1:4">
      <c r="A939" s="19" t="s">
        <v>2100</v>
      </c>
      <c r="B939" s="10" t="s">
        <v>2101</v>
      </c>
      <c r="C939" s="1">
        <v>11900000</v>
      </c>
      <c r="D939" s="4">
        <v>11900000</v>
      </c>
    </row>
    <row r="940" spans="1:4">
      <c r="A940" s="19" t="s">
        <v>1501</v>
      </c>
      <c r="B940" s="10" t="s">
        <v>2102</v>
      </c>
      <c r="C940" s="1">
        <v>0</v>
      </c>
      <c r="D940" s="4">
        <v>0</v>
      </c>
    </row>
    <row r="941" spans="1:4">
      <c r="A941" s="19" t="s">
        <v>1503</v>
      </c>
      <c r="B941" s="10" t="s">
        <v>2103</v>
      </c>
      <c r="C941" s="1">
        <v>0</v>
      </c>
      <c r="D941" s="4">
        <v>0</v>
      </c>
    </row>
    <row r="942" spans="1:4">
      <c r="A942" s="19" t="s">
        <v>1505</v>
      </c>
      <c r="B942" s="10" t="s">
        <v>2104</v>
      </c>
      <c r="C942" s="1">
        <v>0</v>
      </c>
      <c r="D942" s="4">
        <v>0</v>
      </c>
    </row>
    <row r="943" spans="1:4">
      <c r="A943" s="19" t="s">
        <v>1507</v>
      </c>
      <c r="B943" s="10" t="s">
        <v>2105</v>
      </c>
      <c r="C943" s="1"/>
      <c r="D943" s="4"/>
    </row>
    <row r="944" spans="1:4">
      <c r="A944" s="19" t="s">
        <v>1509</v>
      </c>
      <c r="B944" s="10" t="s">
        <v>2106</v>
      </c>
      <c r="C944" s="1">
        <v>0</v>
      </c>
      <c r="D944" s="4">
        <v>0</v>
      </c>
    </row>
    <row r="945" spans="1:4">
      <c r="A945" s="19" t="s">
        <v>1511</v>
      </c>
      <c r="B945" s="10" t="s">
        <v>2107</v>
      </c>
      <c r="C945" s="1"/>
      <c r="D945" s="4"/>
    </row>
    <row r="946" spans="1:4">
      <c r="A946" s="18" t="s">
        <v>1513</v>
      </c>
      <c r="B946" s="10" t="s">
        <v>2108</v>
      </c>
      <c r="C946" s="1">
        <v>15000000</v>
      </c>
      <c r="D946" s="4">
        <v>15000000</v>
      </c>
    </row>
    <row r="947" spans="1:4">
      <c r="A947" s="19" t="s">
        <v>1515</v>
      </c>
      <c r="B947" s="10" t="s">
        <v>2109</v>
      </c>
      <c r="C947" s="1">
        <v>15000000</v>
      </c>
      <c r="D947" s="4">
        <v>15000000</v>
      </c>
    </row>
    <row r="948" spans="1:4">
      <c r="A948" s="19" t="s">
        <v>1517</v>
      </c>
      <c r="B948" s="10" t="s">
        <v>2110</v>
      </c>
      <c r="C948" s="1">
        <v>0</v>
      </c>
      <c r="D948" s="4">
        <v>0</v>
      </c>
    </row>
    <row r="949" spans="1:4">
      <c r="A949" s="19" t="s">
        <v>2111</v>
      </c>
      <c r="B949" s="10" t="s">
        <v>2112</v>
      </c>
      <c r="C949" s="1">
        <v>0</v>
      </c>
      <c r="D949" s="4">
        <v>0</v>
      </c>
    </row>
    <row r="950" spans="1:4">
      <c r="A950" s="17" t="s">
        <v>257</v>
      </c>
      <c r="B950" s="10" t="s">
        <v>258</v>
      </c>
      <c r="C950" s="1">
        <v>33085000</v>
      </c>
      <c r="D950" s="4">
        <v>33085000</v>
      </c>
    </row>
    <row r="951" spans="1:4">
      <c r="A951" s="18" t="s">
        <v>2113</v>
      </c>
      <c r="B951" s="10" t="s">
        <v>2114</v>
      </c>
      <c r="C951" s="1">
        <v>33085000</v>
      </c>
      <c r="D951" s="4">
        <v>33085000</v>
      </c>
    </row>
    <row r="952" spans="1:4">
      <c r="A952" s="18" t="s">
        <v>2115</v>
      </c>
      <c r="B952" s="10" t="s">
        <v>2116</v>
      </c>
      <c r="C952" s="1"/>
      <c r="D952" s="4"/>
    </row>
    <row r="953" spans="1:4">
      <c r="A953" s="18" t="s">
        <v>1577</v>
      </c>
      <c r="B953" s="10" t="s">
        <v>2117</v>
      </c>
      <c r="C953" s="1">
        <v>0</v>
      </c>
      <c r="D953" s="4">
        <v>0</v>
      </c>
    </row>
    <row r="954" spans="1:4">
      <c r="A954" s="18" t="s">
        <v>2118</v>
      </c>
      <c r="B954" s="10" t="s">
        <v>2119</v>
      </c>
      <c r="C954" s="1">
        <v>0</v>
      </c>
      <c r="D954" s="4">
        <v>0</v>
      </c>
    </row>
    <row r="955" spans="1:4">
      <c r="A955" s="18" t="s">
        <v>2120</v>
      </c>
      <c r="B955" s="10" t="s">
        <v>2121</v>
      </c>
      <c r="C955" s="1"/>
      <c r="D955" s="4"/>
    </row>
    <row r="956" spans="1:4">
      <c r="A956" s="18" t="s">
        <v>1698</v>
      </c>
      <c r="B956" s="10" t="s">
        <v>2122</v>
      </c>
      <c r="C956" s="1">
        <v>0</v>
      </c>
      <c r="D956" s="4">
        <v>0</v>
      </c>
    </row>
    <row r="957" spans="1:4">
      <c r="A957" s="18" t="s">
        <v>2123</v>
      </c>
      <c r="B957" s="10" t="s">
        <v>2124</v>
      </c>
      <c r="C957" s="1">
        <v>0</v>
      </c>
      <c r="D957" s="4">
        <v>0</v>
      </c>
    </row>
    <row r="958" spans="1:4">
      <c r="A958" s="18" t="s">
        <v>1747</v>
      </c>
      <c r="B958" s="10" t="s">
        <v>2125</v>
      </c>
      <c r="C958" s="1"/>
      <c r="D958" s="4"/>
    </row>
    <row r="959" spans="1:4">
      <c r="A959" s="18" t="s">
        <v>1773</v>
      </c>
      <c r="B959" s="10" t="s">
        <v>2126</v>
      </c>
      <c r="C959" s="1">
        <v>0</v>
      </c>
      <c r="D959" s="4">
        <v>0</v>
      </c>
    </row>
    <row r="960" spans="1:4">
      <c r="A960" s="18" t="s">
        <v>2127</v>
      </c>
      <c r="B960" s="10" t="s">
        <v>2128</v>
      </c>
      <c r="C960" s="1">
        <v>0</v>
      </c>
      <c r="D960" s="4">
        <v>0</v>
      </c>
    </row>
    <row r="961" spans="1:4">
      <c r="A961" s="18" t="s">
        <v>2129</v>
      </c>
      <c r="B961" s="10" t="s">
        <v>2130</v>
      </c>
      <c r="C961" s="1"/>
      <c r="D961" s="4"/>
    </row>
    <row r="962" spans="1:4">
      <c r="A962" s="18" t="s">
        <v>2131</v>
      </c>
      <c r="B962" s="10" t="s">
        <v>2132</v>
      </c>
      <c r="C962" s="1"/>
      <c r="D962" s="4"/>
    </row>
    <row r="963" spans="1:4">
      <c r="A963" s="18" t="s">
        <v>1828</v>
      </c>
      <c r="B963" s="10" t="s">
        <v>2133</v>
      </c>
      <c r="C963" s="1">
        <v>0</v>
      </c>
      <c r="D963" s="4">
        <v>0</v>
      </c>
    </row>
    <row r="964" spans="1:4">
      <c r="A964" s="18" t="s">
        <v>2134</v>
      </c>
      <c r="B964" s="10" t="s">
        <v>2135</v>
      </c>
      <c r="C964" s="1"/>
      <c r="D964" s="4"/>
    </row>
    <row r="965" spans="1:4">
      <c r="A965" s="18" t="s">
        <v>2136</v>
      </c>
      <c r="B965" s="10" t="s">
        <v>2137</v>
      </c>
      <c r="C965" s="1"/>
      <c r="D965" s="4"/>
    </row>
    <row r="966" spans="1:4">
      <c r="A966" s="18" t="s">
        <v>2036</v>
      </c>
      <c r="B966" s="10" t="s">
        <v>2138</v>
      </c>
      <c r="C966" s="1"/>
      <c r="D966" s="4"/>
    </row>
    <row r="967" spans="1:4">
      <c r="A967" s="18" t="s">
        <v>2045</v>
      </c>
      <c r="B967" s="10" t="s">
        <v>2139</v>
      </c>
      <c r="C967" s="1"/>
      <c r="D967" s="4"/>
    </row>
    <row r="968" spans="1:4">
      <c r="A968" s="18" t="s">
        <v>2140</v>
      </c>
      <c r="B968" s="10" t="s">
        <v>2141</v>
      </c>
      <c r="C968" s="1"/>
      <c r="D968" s="4"/>
    </row>
    <row r="969" spans="1:4">
      <c r="A969" s="18" t="s">
        <v>2142</v>
      </c>
      <c r="B969" s="10" t="s">
        <v>2143</v>
      </c>
      <c r="C969" s="1"/>
      <c r="D969" s="4"/>
    </row>
    <row r="970" spans="1:4">
      <c r="A970" s="18" t="s">
        <v>2144</v>
      </c>
      <c r="B970" s="10" t="s">
        <v>2145</v>
      </c>
      <c r="C970" s="1"/>
      <c r="D970" s="4"/>
    </row>
    <row r="971" spans="1:4">
      <c r="A971" s="260" t="s">
        <v>2146</v>
      </c>
      <c r="B971" s="261" t="s">
        <v>2147</v>
      </c>
      <c r="C971" s="2"/>
      <c r="D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2.8.2601.2162</Revision>
</Application>
</file>

<file path=customXml/itemProps1.xml><?xml version="1.0" encoding="utf-8"?>
<ds:datastoreItem xmlns:ds="http://schemas.openxmlformats.org/officeDocument/2006/customXml" ds:itemID="{BA595B0D-60FF-4A00-8DEC-1088505AB5F7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15</vt:i4>
      </vt:variant>
    </vt:vector>
  </HeadingPairs>
  <TitlesOfParts>
    <vt:vector size="31" baseType="lpstr">
      <vt:lpstr>ANBA-SGB III(Bildsch.optmiert)</vt:lpstr>
      <vt:lpstr>ANBA-SGB III(Realisierungsgrad)</vt:lpstr>
      <vt:lpstr>ANBA - SGB III(barrierefrei)</vt:lpstr>
      <vt:lpstr>Anlage_SV_Sonstige</vt:lpstr>
      <vt:lpstr>Überleitung</vt:lpstr>
      <vt:lpstr>Überleitung SV Sonstige</vt:lpstr>
      <vt:lpstr>Regionen_Steuerung</vt:lpstr>
      <vt:lpstr>MBL</vt:lpstr>
      <vt:lpstr>VMBL</vt:lpstr>
      <vt:lpstr>MRD</vt:lpstr>
      <vt:lpstr>VMRD</vt:lpstr>
      <vt:lpstr>MBLVJ</vt:lpstr>
      <vt:lpstr>VMBLVJ</vt:lpstr>
      <vt:lpstr>MRDVJ</vt:lpstr>
      <vt:lpstr>VMRDVJ</vt:lpstr>
      <vt:lpstr>HA&amp;VS</vt:lpstr>
      <vt:lpstr>'ANBA - SGB III(barrierefrei)'!Druckbereich</vt:lpstr>
      <vt:lpstr>'ANBA-SGB III(Bildsch.optmiert)'!Druckbereich</vt:lpstr>
      <vt:lpstr>'ANBA-SGB III(Realisierungsgrad)'!Druckbereich</vt:lpstr>
      <vt:lpstr>Anlage_SV_Sonstige!Druckbereich</vt:lpstr>
      <vt:lpstr>SAPCrosstab1</vt:lpstr>
      <vt:lpstr>SAPCrosstab10</vt:lpstr>
      <vt:lpstr>SAPCrosstab11</vt:lpstr>
      <vt:lpstr>SAPCrosstab12</vt:lpstr>
      <vt:lpstr>SAPCrosstab13</vt:lpstr>
      <vt:lpstr>SAPCrosstab14</vt:lpstr>
      <vt:lpstr>SAPCrosstab2</vt:lpstr>
      <vt:lpstr>SAPCrosstab3</vt:lpstr>
      <vt:lpstr>SAPCrosstab7</vt:lpstr>
      <vt:lpstr>SAPCrosstab8</vt:lpstr>
      <vt:lpstr>SAPCrosstab9</vt:lpstr>
    </vt:vector>
  </TitlesOfParts>
  <Company>Bundesagentur für Arbeit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LieseG</dc:creator>
  <cp:lastModifiedBy>Liese Gunnar</cp:lastModifiedBy>
  <cp:lastPrinted>2026-02-26T10:28:37Z</cp:lastPrinted>
  <dcterms:created xsi:type="dcterms:W3CDTF">2023-09-26T12:19:39Z</dcterms:created>
  <dcterms:modified xsi:type="dcterms:W3CDTF">2026-03-03T12:02:39Z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